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umainesystem-my.sharepoint.com/personal/sander_elliott_maine_edu/Documents/Desktop/Github/Sturgeon_TidBits/QAQC/IntoTidBits/UMaineHistoricData/data/"/>
    </mc:Choice>
  </mc:AlternateContent>
  <xr:revisionPtr revIDLastSave="2" documentId="11_647F0CDDCFC7E05BEA6B044E665DE8EC9286A071" xr6:coauthVersionLast="47" xr6:coauthVersionMax="47" xr10:uidLastSave="{078A3C6D-86CD-461B-914B-86DD675F5C9D}"/>
  <bookViews>
    <workbookView xWindow="28680" yWindow="-120" windowWidth="29040" windowHeight="15720" xr2:uid="{00000000-000D-0000-FFFF-FFFF00000000}"/>
  </bookViews>
  <sheets>
    <sheet name="2006" sheetId="2" r:id="rId1"/>
    <sheet name="2007" sheetId="3" r:id="rId2"/>
    <sheet name="2008" sheetId="4" r:id="rId3"/>
    <sheet name="2009" sheetId="5" r:id="rId4"/>
    <sheet name="2010" sheetId="6" r:id="rId5"/>
    <sheet name="2011" sheetId="7" r:id="rId6"/>
    <sheet name="2012" sheetId="8" r:id="rId7"/>
    <sheet name="2013" sheetId="9" r:id="rId8"/>
    <sheet name="2014" sheetId="10" r:id="rId9"/>
    <sheet name="2015" sheetId="11" r:id="rId10"/>
    <sheet name="2016" sheetId="12" r:id="rId11"/>
    <sheet name="2017" sheetId="13" r:id="rId12"/>
    <sheet name="2018" sheetId="14" r:id="rId13"/>
    <sheet name="2019" sheetId="15" r:id="rId14"/>
    <sheet name="2020" sheetId="16" r:id="rId15"/>
    <sheet name="Bycatch" sheetId="17" r:id="rId16"/>
  </sheets>
  <definedNames>
    <definedName name="_xlnm._FilterDatabase" localSheetId="2" hidden="1">'2008'!$A$1:$AW$207</definedName>
    <definedName name="_xlnm._FilterDatabase" localSheetId="3" hidden="1">'2009'!$A$1:$AW$251</definedName>
    <definedName name="_xlnm._FilterDatabase" localSheetId="4" hidden="1">'2010'!$A$1:$AW$240</definedName>
    <definedName name="_xlnm._FilterDatabase" localSheetId="5" hidden="1">'2011'!$A$1:$AY$274</definedName>
    <definedName name="_xlnm._FilterDatabase" localSheetId="6" hidden="1">'2012'!$A$1:$AY$181</definedName>
    <definedName name="_xlnm._FilterDatabase" localSheetId="7" hidden="1">'2013'!$A$1:$AZ$140</definedName>
    <definedName name="_xlnm._FilterDatabase" localSheetId="8" hidden="1">'2014'!$A$1:$BA$46</definedName>
    <definedName name="_xlnm._FilterDatabase" localSheetId="9" hidden="1">'2015'!$A$1:$BA$243</definedName>
    <definedName name="_xlnm._FilterDatabase" localSheetId="10" hidden="1">'2016'!$A$1:$AT$251</definedName>
    <definedName name="_xlnm._FilterDatabase" localSheetId="11" hidden="1">'2017'!$A$1:$AV$382</definedName>
    <definedName name="_xlnm._FilterDatabase" localSheetId="12" hidden="1">'2018'!$A$1:$AO$118</definedName>
    <definedName name="_xlnm._FilterDatabase" localSheetId="13" hidden="1">'2019'!$A$1:$AO$206</definedName>
    <definedName name="_xlnm._FilterDatabase" localSheetId="14" hidden="1">'2020'!$A$1:$AP$204</definedName>
    <definedName name="Z_0D4A4D91_B637_4574_A7C2_8E916EE7BDA4_.wvu.FilterData" localSheetId="13" hidden="1">'2019'!$A$1:$AO$125</definedName>
    <definedName name="Z_0D4A4D91_B637_4574_A7C2_8E916EE7BDA4_.wvu.FilterData" localSheetId="14" hidden="1">'2020'!$A$1:$AP$123</definedName>
    <definedName name="Z_CF615390_366D_4406_B62F_5CD956C278FF_.wvu.FilterData" localSheetId="13" hidden="1">'2019'!$A$1:$AO$125</definedName>
    <definedName name="Z_CF615390_366D_4406_B62F_5CD956C278FF_.wvu.FilterData" localSheetId="14" hidden="1">'2020'!$A$1:$AP$123</definedName>
  </definedNames>
  <calcPr calcId="191029"/>
  <customWorkbookViews>
    <customWorkbookView name="Filter 1" guid="{CF615390-366D-4406-B62F-5CD956C278FF}" maximized="1" windowWidth="0" windowHeight="0" activeSheetId="0"/>
    <customWorkbookView name="Filter 2" guid="{0D4A4D91-B637-4574-A7C2-8E916EE7BDA4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1" roundtripDataChecksum="+SBA51YabwvKtXLMKQvyPZmxAozzkPeEd6XDJNhPO7g="/>
    </ext>
  </extLst>
</workbook>
</file>

<file path=xl/calcChain.xml><?xml version="1.0" encoding="utf-8"?>
<calcChain xmlns="http://schemas.openxmlformats.org/spreadsheetml/2006/main">
  <c r="AY19" i="17" l="1"/>
  <c r="AK19" i="17"/>
  <c r="AY18" i="17"/>
  <c r="AK18" i="17"/>
  <c r="AY17" i="17"/>
  <c r="AK17" i="17"/>
  <c r="AY16" i="17"/>
  <c r="AK16" i="17"/>
  <c r="AY15" i="17"/>
  <c r="AK15" i="17"/>
  <c r="AY14" i="17"/>
  <c r="AK14" i="17"/>
  <c r="AY13" i="17"/>
  <c r="AK13" i="17"/>
  <c r="AY12" i="17"/>
  <c r="AK12" i="17"/>
  <c r="AY11" i="17"/>
  <c r="AK11" i="17"/>
  <c r="AY10" i="17"/>
  <c r="AY9" i="17"/>
  <c r="AY8" i="17"/>
  <c r="AY7" i="17"/>
  <c r="AY6" i="17"/>
  <c r="AY5" i="17"/>
  <c r="AY4" i="17"/>
  <c r="AY3" i="17"/>
  <c r="AY2" i="17"/>
  <c r="J98" i="16"/>
  <c r="J97" i="16"/>
  <c r="J96" i="16"/>
  <c r="J95" i="16"/>
  <c r="J94" i="16"/>
  <c r="J93" i="16"/>
  <c r="J92" i="16"/>
  <c r="J91" i="16"/>
  <c r="J90" i="16"/>
  <c r="J89" i="16"/>
  <c r="J88" i="16"/>
  <c r="J87" i="16"/>
  <c r="J86" i="16"/>
  <c r="J85" i="16"/>
  <c r="J84" i="16"/>
  <c r="J83" i="16"/>
  <c r="J82" i="16"/>
  <c r="J81" i="16"/>
  <c r="J80" i="16"/>
  <c r="J79" i="16"/>
  <c r="J78" i="16"/>
  <c r="J77" i="16"/>
  <c r="J76" i="16"/>
  <c r="J75" i="16"/>
  <c r="J74" i="16"/>
  <c r="J73" i="16"/>
  <c r="J72" i="16"/>
  <c r="J71" i="16"/>
  <c r="J70" i="16"/>
  <c r="J69" i="16"/>
  <c r="J68" i="16"/>
  <c r="J67" i="16"/>
  <c r="J65" i="16"/>
  <c r="J64" i="16"/>
  <c r="J63" i="16"/>
  <c r="J62" i="16"/>
  <c r="J61" i="16"/>
  <c r="J60" i="16"/>
  <c r="J59" i="16"/>
  <c r="J58" i="16"/>
  <c r="J57" i="16"/>
  <c r="J56" i="16"/>
  <c r="J55" i="16"/>
  <c r="J54" i="16"/>
  <c r="J53" i="16"/>
  <c r="J52" i="16"/>
  <c r="J51" i="16"/>
  <c r="J50" i="16"/>
  <c r="J49" i="16"/>
  <c r="J48" i="16"/>
  <c r="J47" i="16"/>
  <c r="J46" i="16"/>
  <c r="J45" i="16"/>
  <c r="J44" i="16"/>
  <c r="J43" i="16"/>
  <c r="J42" i="16"/>
  <c r="J41" i="16"/>
  <c r="J40" i="16"/>
  <c r="J39" i="16"/>
  <c r="J38" i="16"/>
  <c r="J37" i="16"/>
  <c r="J36" i="16"/>
  <c r="J35" i="16"/>
  <c r="J34" i="16"/>
  <c r="J33" i="16"/>
  <c r="J32" i="16"/>
  <c r="J31" i="16"/>
  <c r="J30" i="16"/>
  <c r="J29" i="16"/>
  <c r="J28" i="16"/>
  <c r="J27" i="16"/>
  <c r="J26" i="16"/>
  <c r="J25" i="16"/>
  <c r="J24" i="16"/>
  <c r="J23" i="16"/>
  <c r="J22" i="16"/>
  <c r="J21" i="16"/>
  <c r="J20" i="16"/>
  <c r="J19" i="16"/>
  <c r="J18" i="16"/>
  <c r="J17" i="16"/>
  <c r="J16" i="16"/>
  <c r="J15" i="16"/>
  <c r="J14" i="16"/>
  <c r="J13" i="16"/>
  <c r="J12" i="16"/>
  <c r="J11" i="16"/>
  <c r="J10" i="16"/>
  <c r="J9" i="16"/>
  <c r="J8" i="16"/>
  <c r="J7" i="16"/>
  <c r="J6" i="16"/>
  <c r="J5" i="16"/>
  <c r="J4" i="16"/>
  <c r="J3" i="16"/>
  <c r="J2" i="16"/>
  <c r="AN206" i="15"/>
  <c r="AE206" i="15"/>
  <c r="J206" i="15"/>
  <c r="AN205" i="15"/>
  <c r="AE205" i="15"/>
  <c r="J205" i="15"/>
  <c r="AN204" i="15"/>
  <c r="AE204" i="15"/>
  <c r="J204" i="15"/>
  <c r="AN203" i="15"/>
  <c r="AE203" i="15"/>
  <c r="J203" i="15"/>
  <c r="AN202" i="15"/>
  <c r="AE202" i="15"/>
  <c r="J202" i="15"/>
  <c r="AN201" i="15"/>
  <c r="AE201" i="15"/>
  <c r="J201" i="15"/>
  <c r="AN200" i="15"/>
  <c r="AE200" i="15"/>
  <c r="J200" i="15"/>
  <c r="AN199" i="15"/>
  <c r="AE199" i="15"/>
  <c r="J199" i="15"/>
  <c r="AN198" i="15"/>
  <c r="AE198" i="15"/>
  <c r="J198" i="15"/>
  <c r="AN197" i="15"/>
  <c r="AE197" i="15"/>
  <c r="J197" i="15"/>
  <c r="AN196" i="15"/>
  <c r="AE196" i="15"/>
  <c r="J196" i="15"/>
  <c r="AN195" i="15"/>
  <c r="AE195" i="15"/>
  <c r="J195" i="15"/>
  <c r="AN194" i="15"/>
  <c r="AE194" i="15"/>
  <c r="J194" i="15"/>
  <c r="AN193" i="15"/>
  <c r="AE193" i="15"/>
  <c r="J193" i="15"/>
  <c r="AN192" i="15"/>
  <c r="AE192" i="15"/>
  <c r="J192" i="15"/>
  <c r="AN191" i="15"/>
  <c r="AE191" i="15"/>
  <c r="J191" i="15"/>
  <c r="AN190" i="15"/>
  <c r="AE190" i="15"/>
  <c r="J190" i="15"/>
  <c r="AN189" i="15"/>
  <c r="AE189" i="15"/>
  <c r="J189" i="15"/>
  <c r="AN188" i="15"/>
  <c r="AE188" i="15"/>
  <c r="J188" i="15"/>
  <c r="AN187" i="15"/>
  <c r="AE187" i="15"/>
  <c r="J187" i="15"/>
  <c r="AN186" i="15"/>
  <c r="AE186" i="15"/>
  <c r="J186" i="15"/>
  <c r="AN185" i="15"/>
  <c r="AE185" i="15"/>
  <c r="J185" i="15"/>
  <c r="AN184" i="15"/>
  <c r="AE184" i="15"/>
  <c r="J184" i="15"/>
  <c r="AN183" i="15"/>
  <c r="AE183" i="15"/>
  <c r="J183" i="15"/>
  <c r="AN182" i="15"/>
  <c r="AE182" i="15"/>
  <c r="J182" i="15"/>
  <c r="AN181" i="15"/>
  <c r="AE181" i="15"/>
  <c r="J181" i="15"/>
  <c r="AN180" i="15"/>
  <c r="AE180" i="15"/>
  <c r="J180" i="15"/>
  <c r="AN179" i="15"/>
  <c r="AE179" i="15"/>
  <c r="J179" i="15"/>
  <c r="AN178" i="15"/>
  <c r="AE178" i="15"/>
  <c r="J178" i="15"/>
  <c r="AN177" i="15"/>
  <c r="AE177" i="15"/>
  <c r="J177" i="15"/>
  <c r="AN176" i="15"/>
  <c r="AE176" i="15"/>
  <c r="J176" i="15"/>
  <c r="AN175" i="15"/>
  <c r="AE175" i="15"/>
  <c r="J175" i="15"/>
  <c r="AN174" i="15"/>
  <c r="AE174" i="15"/>
  <c r="J174" i="15"/>
  <c r="AN173" i="15"/>
  <c r="AE173" i="15"/>
  <c r="J173" i="15"/>
  <c r="AN172" i="15"/>
  <c r="AE172" i="15"/>
  <c r="J172" i="15"/>
  <c r="AN171" i="15"/>
  <c r="AE171" i="15"/>
  <c r="J171" i="15"/>
  <c r="AN170" i="15"/>
  <c r="AE170" i="15"/>
  <c r="J170" i="15"/>
  <c r="AN169" i="15"/>
  <c r="AE169" i="15"/>
  <c r="J169" i="15"/>
  <c r="AN168" i="15"/>
  <c r="AE168" i="15"/>
  <c r="J168" i="15"/>
  <c r="AN167" i="15"/>
  <c r="AE167" i="15"/>
  <c r="J167" i="15"/>
  <c r="AN166" i="15"/>
  <c r="AE166" i="15"/>
  <c r="J166" i="15"/>
  <c r="AN165" i="15"/>
  <c r="AE165" i="15"/>
  <c r="J165" i="15"/>
  <c r="AN164" i="15"/>
  <c r="AE164" i="15"/>
  <c r="J164" i="15"/>
  <c r="AN163" i="15"/>
  <c r="AE163" i="15"/>
  <c r="J163" i="15"/>
  <c r="AN162" i="15"/>
  <c r="AE162" i="15"/>
  <c r="J162" i="15"/>
  <c r="AN161" i="15"/>
  <c r="AE161" i="15"/>
  <c r="J161" i="15"/>
  <c r="AN160" i="15"/>
  <c r="AE160" i="15"/>
  <c r="J160" i="15"/>
  <c r="AN159" i="15"/>
  <c r="AE159" i="15"/>
  <c r="J159" i="15"/>
  <c r="AN158" i="15"/>
  <c r="AE158" i="15"/>
  <c r="J158" i="15"/>
  <c r="AN157" i="15"/>
  <c r="AE157" i="15"/>
  <c r="J157" i="15"/>
  <c r="AN156" i="15"/>
  <c r="AE156" i="15"/>
  <c r="J156" i="15"/>
  <c r="AN155" i="15"/>
  <c r="AE155" i="15"/>
  <c r="J155" i="15"/>
  <c r="AN154" i="15"/>
  <c r="AE154" i="15"/>
  <c r="J154" i="15"/>
  <c r="AN153" i="15"/>
  <c r="AE153" i="15"/>
  <c r="J153" i="15"/>
  <c r="AN152" i="15"/>
  <c r="AE152" i="15"/>
  <c r="J152" i="15"/>
  <c r="AN151" i="15"/>
  <c r="AE151" i="15"/>
  <c r="J151" i="15"/>
  <c r="AN150" i="15"/>
  <c r="AE150" i="15"/>
  <c r="J150" i="15"/>
  <c r="AN149" i="15"/>
  <c r="AE149" i="15"/>
  <c r="J149" i="15"/>
  <c r="AN148" i="15"/>
  <c r="AE148" i="15"/>
  <c r="J148" i="15"/>
  <c r="AN147" i="15"/>
  <c r="AE147" i="15"/>
  <c r="J147" i="15"/>
  <c r="AN146" i="15"/>
  <c r="AE146" i="15"/>
  <c r="J146" i="15"/>
  <c r="AN145" i="15"/>
  <c r="AE145" i="15"/>
  <c r="J145" i="15"/>
  <c r="AN144" i="15"/>
  <c r="AE144" i="15"/>
  <c r="J144" i="15"/>
  <c r="AN143" i="15"/>
  <c r="AE143" i="15"/>
  <c r="J143" i="15"/>
  <c r="AN142" i="15"/>
  <c r="AE142" i="15"/>
  <c r="J142" i="15"/>
  <c r="AN141" i="15"/>
  <c r="AE141" i="15"/>
  <c r="J141" i="15"/>
  <c r="AN140" i="15"/>
  <c r="AE140" i="15"/>
  <c r="J140" i="15"/>
  <c r="AN139" i="15"/>
  <c r="AE139" i="15"/>
  <c r="J139" i="15"/>
  <c r="AN138" i="15"/>
  <c r="AE138" i="15"/>
  <c r="J138" i="15"/>
  <c r="AN137" i="15"/>
  <c r="AE137" i="15"/>
  <c r="J137" i="15"/>
  <c r="AN136" i="15"/>
  <c r="AE136" i="15"/>
  <c r="J136" i="15"/>
  <c r="AN135" i="15"/>
  <c r="AE135" i="15"/>
  <c r="J135" i="15"/>
  <c r="AN134" i="15"/>
  <c r="AE134" i="15"/>
  <c r="J134" i="15"/>
  <c r="AN133" i="15"/>
  <c r="AE133" i="15"/>
  <c r="J133" i="15"/>
  <c r="AN132" i="15"/>
  <c r="AE132" i="15"/>
  <c r="J132" i="15"/>
  <c r="AN131" i="15"/>
  <c r="AE131" i="15"/>
  <c r="J131" i="15"/>
  <c r="AN130" i="15"/>
  <c r="AE130" i="15"/>
  <c r="J130" i="15"/>
  <c r="AN129" i="15"/>
  <c r="AE129" i="15"/>
  <c r="J129" i="15"/>
  <c r="AN128" i="15"/>
  <c r="AE128" i="15"/>
  <c r="J128" i="15"/>
  <c r="AN127" i="15"/>
  <c r="AE127" i="15"/>
  <c r="J127" i="15"/>
  <c r="AN126" i="15"/>
  <c r="AE126" i="15"/>
  <c r="J126" i="15"/>
  <c r="AN125" i="15"/>
  <c r="AE125" i="15"/>
  <c r="J125" i="15"/>
  <c r="AN124" i="15"/>
  <c r="AE124" i="15"/>
  <c r="J124" i="15"/>
  <c r="AN123" i="15"/>
  <c r="AE123" i="15"/>
  <c r="J123" i="15"/>
  <c r="AN122" i="15"/>
  <c r="AE122" i="15"/>
  <c r="J122" i="15"/>
  <c r="AN121" i="15"/>
  <c r="AE121" i="15"/>
  <c r="J121" i="15"/>
  <c r="AN120" i="15"/>
  <c r="AE120" i="15"/>
  <c r="J120" i="15"/>
  <c r="AN119" i="15"/>
  <c r="AE119" i="15"/>
  <c r="J119" i="15"/>
  <c r="AN118" i="15"/>
  <c r="AE118" i="15"/>
  <c r="J118" i="15"/>
  <c r="AN117" i="15"/>
  <c r="AE117" i="15"/>
  <c r="J117" i="15"/>
  <c r="AN116" i="15"/>
  <c r="AE116" i="15"/>
  <c r="J116" i="15"/>
  <c r="AN115" i="15"/>
  <c r="AE115" i="15"/>
  <c r="J115" i="15"/>
  <c r="AN114" i="15"/>
  <c r="AE114" i="15"/>
  <c r="J114" i="15"/>
  <c r="AN113" i="15"/>
  <c r="AE113" i="15"/>
  <c r="J113" i="15"/>
  <c r="AN112" i="15"/>
  <c r="AE112" i="15"/>
  <c r="J112" i="15"/>
  <c r="AN111" i="15"/>
  <c r="AE111" i="15"/>
  <c r="J111" i="15"/>
  <c r="AN110" i="15"/>
  <c r="AE110" i="15"/>
  <c r="J110" i="15"/>
  <c r="AN109" i="15"/>
  <c r="AE109" i="15"/>
  <c r="J109" i="15"/>
  <c r="AN108" i="15"/>
  <c r="AE108" i="15"/>
  <c r="J108" i="15"/>
  <c r="AN107" i="15"/>
  <c r="AE107" i="15"/>
  <c r="J107" i="15"/>
  <c r="AN106" i="15"/>
  <c r="AE106" i="15"/>
  <c r="J106" i="15"/>
  <c r="AN105" i="15"/>
  <c r="AE105" i="15"/>
  <c r="J105" i="15"/>
  <c r="AN104" i="15"/>
  <c r="J104" i="15"/>
  <c r="AN103" i="15"/>
  <c r="J103" i="15"/>
  <c r="AN102" i="15"/>
  <c r="J102" i="15"/>
  <c r="AN101" i="15"/>
  <c r="J101" i="15"/>
  <c r="AN100" i="15"/>
  <c r="J100" i="15"/>
  <c r="AN99" i="15"/>
  <c r="J99" i="15"/>
  <c r="AN98" i="15"/>
  <c r="J98" i="15"/>
  <c r="AN97" i="15"/>
  <c r="J97" i="15"/>
  <c r="AN96" i="15"/>
  <c r="J96" i="15"/>
  <c r="AN95" i="15"/>
  <c r="AE95" i="15"/>
  <c r="J95" i="15"/>
  <c r="AN94" i="15"/>
  <c r="AE94" i="15"/>
  <c r="J94" i="15"/>
  <c r="AN93" i="15"/>
  <c r="AE93" i="15"/>
  <c r="J93" i="15"/>
  <c r="AN92" i="15"/>
  <c r="AE92" i="15"/>
  <c r="J92" i="15"/>
  <c r="AN91" i="15"/>
  <c r="AE91" i="15"/>
  <c r="J91" i="15"/>
  <c r="AN90" i="15"/>
  <c r="AE90" i="15"/>
  <c r="J90" i="15"/>
  <c r="AN89" i="15"/>
  <c r="AE89" i="15"/>
  <c r="J89" i="15"/>
  <c r="AN88" i="15"/>
  <c r="AE88" i="15"/>
  <c r="J88" i="15"/>
  <c r="AN87" i="15"/>
  <c r="AE87" i="15"/>
  <c r="J87" i="15"/>
  <c r="AN86" i="15"/>
  <c r="AE86" i="15"/>
  <c r="J86" i="15"/>
  <c r="AN85" i="15"/>
  <c r="AE85" i="15"/>
  <c r="J85" i="15"/>
  <c r="AN84" i="15"/>
  <c r="AE84" i="15"/>
  <c r="J84" i="15"/>
  <c r="AN83" i="15"/>
  <c r="AE83" i="15"/>
  <c r="J83" i="15"/>
  <c r="AN82" i="15"/>
  <c r="AE82" i="15"/>
  <c r="J82" i="15"/>
  <c r="AN81" i="15"/>
  <c r="AE81" i="15"/>
  <c r="J81" i="15"/>
  <c r="AN80" i="15"/>
  <c r="AE80" i="15"/>
  <c r="J80" i="15"/>
  <c r="AN79" i="15"/>
  <c r="AE79" i="15"/>
  <c r="J79" i="15"/>
  <c r="AN78" i="15"/>
  <c r="AE78" i="15"/>
  <c r="J78" i="15"/>
  <c r="AN77" i="15"/>
  <c r="AE77" i="15"/>
  <c r="J77" i="15"/>
  <c r="AN76" i="15"/>
  <c r="AE76" i="15"/>
  <c r="J76" i="15"/>
  <c r="J75" i="15"/>
  <c r="AN74" i="15"/>
  <c r="AE74" i="15"/>
  <c r="J74" i="15"/>
  <c r="AN73" i="15"/>
  <c r="AE73" i="15"/>
  <c r="J73" i="15"/>
  <c r="AN72" i="15"/>
  <c r="AE72" i="15"/>
  <c r="J72" i="15"/>
  <c r="AN71" i="15"/>
  <c r="AE71" i="15"/>
  <c r="J71" i="15"/>
  <c r="AN70" i="15"/>
  <c r="AE70" i="15"/>
  <c r="J70" i="15"/>
  <c r="AN69" i="15"/>
  <c r="AE69" i="15"/>
  <c r="J69" i="15"/>
  <c r="AN68" i="15"/>
  <c r="AE68" i="15"/>
  <c r="J68" i="15"/>
  <c r="AN67" i="15"/>
  <c r="AE67" i="15"/>
  <c r="J67" i="15"/>
  <c r="AN66" i="15"/>
  <c r="AE66" i="15"/>
  <c r="J66" i="15"/>
  <c r="AN65" i="15"/>
  <c r="AE65" i="15"/>
  <c r="J65" i="15"/>
  <c r="AN64" i="15"/>
  <c r="AE64" i="15"/>
  <c r="J64" i="15"/>
  <c r="AN63" i="15"/>
  <c r="AE63" i="15"/>
  <c r="J63" i="15"/>
  <c r="AN62" i="15"/>
  <c r="AE62" i="15"/>
  <c r="J62" i="15"/>
  <c r="AN61" i="15"/>
  <c r="AE61" i="15"/>
  <c r="J61" i="15"/>
  <c r="AN60" i="15"/>
  <c r="AE60" i="15"/>
  <c r="J60" i="15"/>
  <c r="AN59" i="15"/>
  <c r="AE59" i="15"/>
  <c r="J59" i="15"/>
  <c r="AN58" i="15"/>
  <c r="AE58" i="15"/>
  <c r="J58" i="15"/>
  <c r="AN57" i="15"/>
  <c r="AE57" i="15"/>
  <c r="J57" i="15"/>
  <c r="AN56" i="15"/>
  <c r="AE56" i="15"/>
  <c r="J56" i="15"/>
  <c r="AN55" i="15"/>
  <c r="AE55" i="15"/>
  <c r="J55" i="15"/>
  <c r="AN54" i="15"/>
  <c r="AE54" i="15"/>
  <c r="J54" i="15"/>
  <c r="AN53" i="15"/>
  <c r="AE53" i="15"/>
  <c r="J53" i="15"/>
  <c r="AN52" i="15"/>
  <c r="AE52" i="15"/>
  <c r="J52" i="15"/>
  <c r="AN51" i="15"/>
  <c r="AE51" i="15"/>
  <c r="J51" i="15"/>
  <c r="AN50" i="15"/>
  <c r="AE50" i="15"/>
  <c r="J50" i="15"/>
  <c r="AN49" i="15"/>
  <c r="AE49" i="15"/>
  <c r="J49" i="15"/>
  <c r="AN48" i="15"/>
  <c r="AE48" i="15"/>
  <c r="J48" i="15"/>
  <c r="AN47" i="15"/>
  <c r="AE47" i="15"/>
  <c r="J47" i="15"/>
  <c r="AN46" i="15"/>
  <c r="AE46" i="15"/>
  <c r="J46" i="15"/>
  <c r="AN45" i="15"/>
  <c r="AE45" i="15"/>
  <c r="J45" i="15"/>
  <c r="AN44" i="15"/>
  <c r="AE44" i="15"/>
  <c r="J44" i="15"/>
  <c r="AN43" i="15"/>
  <c r="AE43" i="15"/>
  <c r="J43" i="15"/>
  <c r="AN42" i="15"/>
  <c r="AE42" i="15"/>
  <c r="J42" i="15"/>
  <c r="AN41" i="15"/>
  <c r="AE41" i="15"/>
  <c r="J41" i="15"/>
  <c r="AN40" i="15"/>
  <c r="AE40" i="15"/>
  <c r="J40" i="15"/>
  <c r="AN39" i="15"/>
  <c r="AE39" i="15"/>
  <c r="J39" i="15"/>
  <c r="AN38" i="15"/>
  <c r="AE38" i="15"/>
  <c r="J38" i="15"/>
  <c r="AN37" i="15"/>
  <c r="AE37" i="15"/>
  <c r="J37" i="15"/>
  <c r="AN36" i="15"/>
  <c r="AE36" i="15"/>
  <c r="J36" i="15"/>
  <c r="AN35" i="15"/>
  <c r="AE35" i="15"/>
  <c r="J35" i="15"/>
  <c r="AN34" i="15"/>
  <c r="AE34" i="15"/>
  <c r="J34" i="15"/>
  <c r="AN33" i="15"/>
  <c r="AE33" i="15"/>
  <c r="J33" i="15"/>
  <c r="AN32" i="15"/>
  <c r="AE32" i="15"/>
  <c r="J32" i="15"/>
  <c r="AN31" i="15"/>
  <c r="AE31" i="15"/>
  <c r="J31" i="15"/>
  <c r="AN30" i="15"/>
  <c r="AE30" i="15"/>
  <c r="J30" i="15"/>
  <c r="AN29" i="15"/>
  <c r="AE29" i="15"/>
  <c r="J29" i="15"/>
  <c r="AN28" i="15"/>
  <c r="AE28" i="15"/>
  <c r="J28" i="15"/>
  <c r="AN27" i="15"/>
  <c r="AE27" i="15"/>
  <c r="J27" i="15"/>
  <c r="AN26" i="15"/>
  <c r="AE26" i="15"/>
  <c r="J26" i="15"/>
  <c r="AN25" i="15"/>
  <c r="AE25" i="15"/>
  <c r="J25" i="15"/>
  <c r="AN24" i="15"/>
  <c r="AE24" i="15"/>
  <c r="J24" i="15"/>
  <c r="AN23" i="15"/>
  <c r="AE23" i="15"/>
  <c r="J23" i="15"/>
  <c r="AN22" i="15"/>
  <c r="AE22" i="15"/>
  <c r="J22" i="15"/>
  <c r="AN21" i="15"/>
  <c r="AE21" i="15"/>
  <c r="J21" i="15"/>
  <c r="AN20" i="15"/>
  <c r="AE20" i="15"/>
  <c r="J20" i="15"/>
  <c r="AN19" i="15"/>
  <c r="AE19" i="15"/>
  <c r="J19" i="15"/>
  <c r="AN18" i="15"/>
  <c r="AE18" i="15"/>
  <c r="J18" i="15"/>
  <c r="AN17" i="15"/>
  <c r="AE17" i="15"/>
  <c r="J17" i="15"/>
  <c r="AN16" i="15"/>
  <c r="AE16" i="15"/>
  <c r="J16" i="15"/>
  <c r="AN15" i="15"/>
  <c r="AE15" i="15"/>
  <c r="J15" i="15"/>
  <c r="AN14" i="15"/>
  <c r="AE14" i="15"/>
  <c r="J14" i="15"/>
  <c r="AN13" i="15"/>
  <c r="AE13" i="15"/>
  <c r="J13" i="15"/>
  <c r="AN12" i="15"/>
  <c r="AE12" i="15"/>
  <c r="J12" i="15"/>
  <c r="AN11" i="15"/>
  <c r="AE11" i="15"/>
  <c r="J11" i="15"/>
  <c r="AN10" i="15"/>
  <c r="AE10" i="15"/>
  <c r="J10" i="15"/>
  <c r="AN9" i="15"/>
  <c r="AE9" i="15"/>
  <c r="J9" i="15"/>
  <c r="AN8" i="15"/>
  <c r="AE8" i="15"/>
  <c r="J8" i="15"/>
  <c r="AN7" i="15"/>
  <c r="AE7" i="15"/>
  <c r="J7" i="15"/>
  <c r="AN6" i="15"/>
  <c r="AE6" i="15"/>
  <c r="J6" i="15"/>
  <c r="AN5" i="15"/>
  <c r="AE5" i="15"/>
  <c r="J5" i="15"/>
  <c r="AN4" i="15"/>
  <c r="AE4" i="15"/>
  <c r="J4" i="15"/>
  <c r="AN3" i="15"/>
  <c r="AE3" i="15"/>
  <c r="J3" i="15"/>
  <c r="AN2" i="15"/>
  <c r="AE2" i="15"/>
  <c r="J2" i="15"/>
  <c r="AN118" i="14"/>
  <c r="AE118" i="14"/>
  <c r="J118" i="14"/>
  <c r="AN117" i="14"/>
  <c r="AE117" i="14"/>
  <c r="J117" i="14"/>
  <c r="AN116" i="14"/>
  <c r="AE116" i="14"/>
  <c r="J116" i="14"/>
  <c r="AN115" i="14"/>
  <c r="AE115" i="14"/>
  <c r="J115" i="14"/>
  <c r="AN114" i="14"/>
  <c r="AE114" i="14"/>
  <c r="J114" i="14"/>
  <c r="AN113" i="14"/>
  <c r="AE113" i="14"/>
  <c r="J113" i="14"/>
  <c r="AN112" i="14"/>
  <c r="AE112" i="14"/>
  <c r="J112" i="14"/>
  <c r="AN111" i="14"/>
  <c r="AE111" i="14"/>
  <c r="J111" i="14"/>
  <c r="AN110" i="14"/>
  <c r="AE110" i="14"/>
  <c r="J110" i="14"/>
  <c r="AN109" i="14"/>
  <c r="AE109" i="14"/>
  <c r="J109" i="14"/>
  <c r="AN108" i="14"/>
  <c r="AE108" i="14"/>
  <c r="J108" i="14"/>
  <c r="AN107" i="14"/>
  <c r="AE107" i="14"/>
  <c r="J107" i="14"/>
  <c r="AN106" i="14"/>
  <c r="AE106" i="14"/>
  <c r="J106" i="14"/>
  <c r="AN105" i="14"/>
  <c r="AE105" i="14"/>
  <c r="J105" i="14"/>
  <c r="AN104" i="14"/>
  <c r="AE104" i="14"/>
  <c r="J104" i="14"/>
  <c r="AN103" i="14"/>
  <c r="AE103" i="14"/>
  <c r="J103" i="14"/>
  <c r="AN102" i="14"/>
  <c r="AE102" i="14"/>
  <c r="J102" i="14"/>
  <c r="AN101" i="14"/>
  <c r="AE101" i="14"/>
  <c r="J101" i="14"/>
  <c r="AN100" i="14"/>
  <c r="AE100" i="14"/>
  <c r="J100" i="14"/>
  <c r="AN99" i="14"/>
  <c r="AE99" i="14"/>
  <c r="J99" i="14"/>
  <c r="AN98" i="14"/>
  <c r="AE98" i="14"/>
  <c r="J98" i="14"/>
  <c r="AN97" i="14"/>
  <c r="AE97" i="14"/>
  <c r="J97" i="14"/>
  <c r="AN96" i="14"/>
  <c r="AE96" i="14"/>
  <c r="J96" i="14"/>
  <c r="AN95" i="14"/>
  <c r="AE95" i="14"/>
  <c r="J95" i="14"/>
  <c r="AN94" i="14"/>
  <c r="AE94" i="14"/>
  <c r="J94" i="14"/>
  <c r="AN93" i="14"/>
  <c r="AE93" i="14"/>
  <c r="J93" i="14"/>
  <c r="AN92" i="14"/>
  <c r="AE92" i="14"/>
  <c r="J92" i="14"/>
  <c r="AN91" i="14"/>
  <c r="AE91" i="14"/>
  <c r="J91" i="14"/>
  <c r="AN90" i="14"/>
  <c r="AE90" i="14"/>
  <c r="J90" i="14"/>
  <c r="AN89" i="14"/>
  <c r="AE89" i="14"/>
  <c r="J89" i="14"/>
  <c r="AN88" i="14"/>
  <c r="AE88" i="14"/>
  <c r="J88" i="14"/>
  <c r="AN87" i="14"/>
  <c r="AE87" i="14"/>
  <c r="J87" i="14"/>
  <c r="AN86" i="14"/>
  <c r="AE86" i="14"/>
  <c r="J86" i="14"/>
  <c r="AN85" i="14"/>
  <c r="AE85" i="14"/>
  <c r="J85" i="14"/>
  <c r="AN84" i="14"/>
  <c r="AE84" i="14"/>
  <c r="J84" i="14"/>
  <c r="AN83" i="14"/>
  <c r="AE83" i="14"/>
  <c r="J83" i="14"/>
  <c r="AN82" i="14"/>
  <c r="AE82" i="14"/>
  <c r="J82" i="14"/>
  <c r="AN81" i="14"/>
  <c r="AE81" i="14"/>
  <c r="J81" i="14"/>
  <c r="AN80" i="14"/>
  <c r="AE80" i="14"/>
  <c r="J80" i="14"/>
  <c r="AN79" i="14"/>
  <c r="AE79" i="14"/>
  <c r="J79" i="14"/>
  <c r="AN78" i="14"/>
  <c r="AE78" i="14"/>
  <c r="J78" i="14"/>
  <c r="AN77" i="14"/>
  <c r="AE77" i="14"/>
  <c r="J77" i="14"/>
  <c r="AN76" i="14"/>
  <c r="AE76" i="14"/>
  <c r="J76" i="14"/>
  <c r="AN75" i="14"/>
  <c r="AE75" i="14"/>
  <c r="J75" i="14"/>
  <c r="AN74" i="14"/>
  <c r="AE74" i="14"/>
  <c r="J74" i="14"/>
  <c r="AN73" i="14"/>
  <c r="AE73" i="14"/>
  <c r="J73" i="14"/>
  <c r="AN72" i="14"/>
  <c r="AE72" i="14"/>
  <c r="J72" i="14"/>
  <c r="AN71" i="14"/>
  <c r="AE71" i="14"/>
  <c r="J71" i="14"/>
  <c r="AN70" i="14"/>
  <c r="AE70" i="14"/>
  <c r="J70" i="14"/>
  <c r="AN69" i="14"/>
  <c r="AE69" i="14"/>
  <c r="J69" i="14"/>
  <c r="AN68" i="14"/>
  <c r="AE68" i="14"/>
  <c r="J68" i="14"/>
  <c r="AN67" i="14"/>
  <c r="AE67" i="14"/>
  <c r="J67" i="14"/>
  <c r="AN66" i="14"/>
  <c r="AE66" i="14"/>
  <c r="J66" i="14"/>
  <c r="AN65" i="14"/>
  <c r="AE65" i="14"/>
  <c r="J65" i="14"/>
  <c r="AN64" i="14"/>
  <c r="AE64" i="14"/>
  <c r="J64" i="14"/>
  <c r="AN63" i="14"/>
  <c r="AE63" i="14"/>
  <c r="J63" i="14"/>
  <c r="AN62" i="14"/>
  <c r="AE62" i="14"/>
  <c r="J62" i="14"/>
  <c r="AN61" i="14"/>
  <c r="AE61" i="14"/>
  <c r="J61" i="14"/>
  <c r="AN60" i="14"/>
  <c r="AE60" i="14"/>
  <c r="J60" i="14"/>
  <c r="AN59" i="14"/>
  <c r="AE59" i="14"/>
  <c r="J59" i="14"/>
  <c r="AN58" i="14"/>
  <c r="AE58" i="14"/>
  <c r="J58" i="14"/>
  <c r="AN57" i="14"/>
  <c r="AE57" i="14"/>
  <c r="J57" i="14"/>
  <c r="AN56" i="14"/>
  <c r="AE56" i="14"/>
  <c r="J56" i="14"/>
  <c r="AN55" i="14"/>
  <c r="AE55" i="14"/>
  <c r="J55" i="14"/>
  <c r="AN54" i="14"/>
  <c r="AE54" i="14"/>
  <c r="J54" i="14"/>
  <c r="AN53" i="14"/>
  <c r="AE53" i="14"/>
  <c r="J53" i="14"/>
  <c r="AN52" i="14"/>
  <c r="AE52" i="14"/>
  <c r="J52" i="14"/>
  <c r="AN51" i="14"/>
  <c r="AE51" i="14"/>
  <c r="J51" i="14"/>
  <c r="AN50" i="14"/>
  <c r="AE50" i="14"/>
  <c r="J50" i="14"/>
  <c r="AN49" i="14"/>
  <c r="AE49" i="14"/>
  <c r="J49" i="14"/>
  <c r="AN48" i="14"/>
  <c r="AE48" i="14"/>
  <c r="J48" i="14"/>
  <c r="AN47" i="14"/>
  <c r="AE47" i="14"/>
  <c r="J47" i="14"/>
  <c r="AN46" i="14"/>
  <c r="AE46" i="14"/>
  <c r="J46" i="14"/>
  <c r="AN45" i="14"/>
  <c r="AE45" i="14"/>
  <c r="J45" i="14"/>
  <c r="AN44" i="14"/>
  <c r="AE44" i="14"/>
  <c r="J44" i="14"/>
  <c r="AN43" i="14"/>
  <c r="AE43" i="14"/>
  <c r="J43" i="14"/>
  <c r="AN42" i="14"/>
  <c r="AE42" i="14"/>
  <c r="J42" i="14"/>
  <c r="AN41" i="14"/>
  <c r="AE41" i="14"/>
  <c r="J41" i="14"/>
  <c r="J40" i="14"/>
  <c r="AN39" i="14"/>
  <c r="AE39" i="14"/>
  <c r="J39" i="14"/>
  <c r="AN38" i="14"/>
  <c r="AE38" i="14"/>
  <c r="J38" i="14"/>
  <c r="AN37" i="14"/>
  <c r="AE37" i="14"/>
  <c r="J37" i="14"/>
  <c r="AN36" i="14"/>
  <c r="AE36" i="14"/>
  <c r="J36" i="14"/>
  <c r="AN35" i="14"/>
  <c r="AE35" i="14"/>
  <c r="J35" i="14"/>
  <c r="AN34" i="14"/>
  <c r="AE34" i="14"/>
  <c r="J34" i="14"/>
  <c r="AN33" i="14"/>
  <c r="AE33" i="14"/>
  <c r="J33" i="14"/>
  <c r="AN32" i="14"/>
  <c r="AE32" i="14"/>
  <c r="J32" i="14"/>
  <c r="AN31" i="14"/>
  <c r="AE31" i="14"/>
  <c r="J31" i="14"/>
  <c r="AN30" i="14"/>
  <c r="AE30" i="14"/>
  <c r="J30" i="14"/>
  <c r="AN29" i="14"/>
  <c r="AE29" i="14"/>
  <c r="J29" i="14"/>
  <c r="AN28" i="14"/>
  <c r="AE28" i="14"/>
  <c r="J28" i="14"/>
  <c r="J27" i="14"/>
  <c r="AN26" i="14"/>
  <c r="AE26" i="14"/>
  <c r="J26" i="14"/>
  <c r="AN25" i="14"/>
  <c r="AE25" i="14"/>
  <c r="J25" i="14"/>
  <c r="AN24" i="14"/>
  <c r="AE24" i="14"/>
  <c r="J24" i="14"/>
  <c r="AN23" i="14"/>
  <c r="AE23" i="14"/>
  <c r="J23" i="14"/>
  <c r="AN22" i="14"/>
  <c r="AE22" i="14"/>
  <c r="J22" i="14"/>
  <c r="AN21" i="14"/>
  <c r="AE21" i="14"/>
  <c r="J21" i="14"/>
  <c r="AN20" i="14"/>
  <c r="AE20" i="14"/>
  <c r="J20" i="14"/>
  <c r="AN19" i="14"/>
  <c r="AE19" i="14"/>
  <c r="J19" i="14"/>
  <c r="AN18" i="14"/>
  <c r="AE18" i="14"/>
  <c r="J18" i="14"/>
  <c r="AN17" i="14"/>
  <c r="AE17" i="14"/>
  <c r="J17" i="14"/>
  <c r="AN16" i="14"/>
  <c r="AE16" i="14"/>
  <c r="J16" i="14"/>
  <c r="AN15" i="14"/>
  <c r="AE15" i="14"/>
  <c r="J15" i="14"/>
  <c r="AN14" i="14"/>
  <c r="AE14" i="14"/>
  <c r="J14" i="14"/>
  <c r="AN13" i="14"/>
  <c r="AE13" i="14"/>
  <c r="J13" i="14"/>
  <c r="AN12" i="14"/>
  <c r="AE12" i="14"/>
  <c r="J12" i="14"/>
  <c r="AN11" i="14"/>
  <c r="AE11" i="14"/>
  <c r="J11" i="14"/>
  <c r="AN10" i="14"/>
  <c r="AE10" i="14"/>
  <c r="J10" i="14"/>
  <c r="AN9" i="14"/>
  <c r="AE9" i="14"/>
  <c r="J9" i="14"/>
  <c r="AN8" i="14"/>
  <c r="AE8" i="14"/>
  <c r="J8" i="14"/>
  <c r="AN7" i="14"/>
  <c r="AE7" i="14"/>
  <c r="J7" i="14"/>
  <c r="AN6" i="14"/>
  <c r="AE6" i="14"/>
  <c r="J6" i="14"/>
  <c r="AN5" i="14"/>
  <c r="AE5" i="14"/>
  <c r="J5" i="14"/>
  <c r="AN4" i="14"/>
  <c r="AE4" i="14"/>
  <c r="J4" i="14"/>
  <c r="AN3" i="14"/>
  <c r="AE3" i="14"/>
  <c r="J3" i="14"/>
  <c r="AN2" i="14"/>
  <c r="AE2" i="14"/>
  <c r="J2" i="14"/>
  <c r="AU382" i="13"/>
  <c r="AH382" i="13"/>
  <c r="J382" i="13"/>
  <c r="AU381" i="13"/>
  <c r="AH381" i="13"/>
  <c r="J381" i="13"/>
  <c r="AU380" i="13"/>
  <c r="AH380" i="13"/>
  <c r="J380" i="13"/>
  <c r="AU379" i="13"/>
  <c r="AH379" i="13"/>
  <c r="J379" i="13"/>
  <c r="AU378" i="13"/>
  <c r="AH378" i="13"/>
  <c r="J378" i="13"/>
  <c r="AU377" i="13"/>
  <c r="AH377" i="13"/>
  <c r="J377" i="13"/>
  <c r="AU376" i="13"/>
  <c r="AH376" i="13"/>
  <c r="J376" i="13"/>
  <c r="AU375" i="13"/>
  <c r="AH375" i="13"/>
  <c r="J375" i="13"/>
  <c r="AU374" i="13"/>
  <c r="AH374" i="13"/>
  <c r="J374" i="13"/>
  <c r="AU373" i="13"/>
  <c r="AH373" i="13"/>
  <c r="J373" i="13"/>
  <c r="AU372" i="13"/>
  <c r="AH372" i="13"/>
  <c r="J372" i="13"/>
  <c r="AU371" i="13"/>
  <c r="AH371" i="13"/>
  <c r="J371" i="13"/>
  <c r="AU370" i="13"/>
  <c r="AH370" i="13"/>
  <c r="J370" i="13"/>
  <c r="AU369" i="13"/>
  <c r="AH369" i="13"/>
  <c r="J369" i="13"/>
  <c r="AU368" i="13"/>
  <c r="AH368" i="13"/>
  <c r="J368" i="13"/>
  <c r="AU367" i="13"/>
  <c r="AH367" i="13"/>
  <c r="J367" i="13"/>
  <c r="AU366" i="13"/>
  <c r="AH366" i="13"/>
  <c r="J366" i="13"/>
  <c r="AU365" i="13"/>
  <c r="AH365" i="13"/>
  <c r="J365" i="13"/>
  <c r="AU364" i="13"/>
  <c r="AH364" i="13"/>
  <c r="J364" i="13"/>
  <c r="AU363" i="13"/>
  <c r="AH363" i="13"/>
  <c r="J363" i="13"/>
  <c r="AU362" i="13"/>
  <c r="AH362" i="13"/>
  <c r="J362" i="13"/>
  <c r="AU361" i="13"/>
  <c r="AH361" i="13"/>
  <c r="J361" i="13"/>
  <c r="AU360" i="13"/>
  <c r="AH360" i="13"/>
  <c r="J360" i="13"/>
  <c r="AU359" i="13"/>
  <c r="AH359" i="13"/>
  <c r="J359" i="13"/>
  <c r="AU358" i="13"/>
  <c r="AH358" i="13"/>
  <c r="J358" i="13"/>
  <c r="AU357" i="13"/>
  <c r="AH357" i="13"/>
  <c r="J357" i="13"/>
  <c r="AU356" i="13"/>
  <c r="AH356" i="13"/>
  <c r="J356" i="13"/>
  <c r="AU355" i="13"/>
  <c r="AH355" i="13"/>
  <c r="J355" i="13"/>
  <c r="AU354" i="13"/>
  <c r="AH354" i="13"/>
  <c r="J354" i="13"/>
  <c r="AU353" i="13"/>
  <c r="AH353" i="13"/>
  <c r="J353" i="13"/>
  <c r="AU352" i="13"/>
  <c r="AH352" i="13"/>
  <c r="J352" i="13"/>
  <c r="AU351" i="13"/>
  <c r="AH351" i="13"/>
  <c r="J351" i="13"/>
  <c r="AU350" i="13"/>
  <c r="AH350" i="13"/>
  <c r="J350" i="13"/>
  <c r="AU349" i="13"/>
  <c r="AH349" i="13"/>
  <c r="J349" i="13"/>
  <c r="AU348" i="13"/>
  <c r="AH348" i="13"/>
  <c r="J348" i="13"/>
  <c r="AU347" i="13"/>
  <c r="AH347" i="13"/>
  <c r="J347" i="13"/>
  <c r="AU346" i="13"/>
  <c r="AH346" i="13"/>
  <c r="J346" i="13"/>
  <c r="AU345" i="13"/>
  <c r="AH345" i="13"/>
  <c r="J345" i="13"/>
  <c r="AU344" i="13"/>
  <c r="AH344" i="13"/>
  <c r="J344" i="13"/>
  <c r="AU343" i="13"/>
  <c r="AH343" i="13"/>
  <c r="J343" i="13"/>
  <c r="AU342" i="13"/>
  <c r="AH342" i="13"/>
  <c r="J342" i="13"/>
  <c r="AU341" i="13"/>
  <c r="AH341" i="13"/>
  <c r="J341" i="13"/>
  <c r="AU340" i="13"/>
  <c r="AH340" i="13"/>
  <c r="J340" i="13"/>
  <c r="AU339" i="13"/>
  <c r="AH339" i="13"/>
  <c r="J339" i="13"/>
  <c r="AU338" i="13"/>
  <c r="AH338" i="13"/>
  <c r="J338" i="13"/>
  <c r="AU337" i="13"/>
  <c r="AH337" i="13"/>
  <c r="J337" i="13"/>
  <c r="AU336" i="13"/>
  <c r="AH336" i="13"/>
  <c r="J336" i="13"/>
  <c r="AU335" i="13"/>
  <c r="AH335" i="13"/>
  <c r="J335" i="13"/>
  <c r="AU334" i="13"/>
  <c r="AH334" i="13"/>
  <c r="J334" i="13"/>
  <c r="AU333" i="13"/>
  <c r="AH333" i="13"/>
  <c r="J333" i="13"/>
  <c r="AU332" i="13"/>
  <c r="AH332" i="13"/>
  <c r="J332" i="13"/>
  <c r="AU331" i="13"/>
  <c r="AH331" i="13"/>
  <c r="J331" i="13"/>
  <c r="AU330" i="13"/>
  <c r="AH330" i="13"/>
  <c r="J330" i="13"/>
  <c r="AU329" i="13"/>
  <c r="AH329" i="13"/>
  <c r="J329" i="13"/>
  <c r="AU328" i="13"/>
  <c r="AH328" i="13"/>
  <c r="J328" i="13"/>
  <c r="AU327" i="13"/>
  <c r="AH327" i="13"/>
  <c r="J327" i="13"/>
  <c r="AU326" i="13"/>
  <c r="AH326" i="13"/>
  <c r="J326" i="13"/>
  <c r="AU325" i="13"/>
  <c r="AH325" i="13"/>
  <c r="J325" i="13"/>
  <c r="AU324" i="13"/>
  <c r="AH324" i="13"/>
  <c r="J324" i="13"/>
  <c r="AU323" i="13"/>
  <c r="AH323" i="13"/>
  <c r="J323" i="13"/>
  <c r="AU322" i="13"/>
  <c r="AH322" i="13"/>
  <c r="J322" i="13"/>
  <c r="AU321" i="13"/>
  <c r="AH321" i="13"/>
  <c r="J321" i="13"/>
  <c r="AU320" i="13"/>
  <c r="AH320" i="13"/>
  <c r="J320" i="13"/>
  <c r="AU319" i="13"/>
  <c r="AH319" i="13"/>
  <c r="J319" i="13"/>
  <c r="AU318" i="13"/>
  <c r="AH318" i="13"/>
  <c r="J318" i="13"/>
  <c r="AU317" i="13"/>
  <c r="AH317" i="13"/>
  <c r="J317" i="13"/>
  <c r="AU316" i="13"/>
  <c r="AH316" i="13"/>
  <c r="J316" i="13"/>
  <c r="AU315" i="13"/>
  <c r="AH315" i="13"/>
  <c r="J315" i="13"/>
  <c r="AU314" i="13"/>
  <c r="AH314" i="13"/>
  <c r="J314" i="13"/>
  <c r="AU313" i="13"/>
  <c r="AH313" i="13"/>
  <c r="J313" i="13"/>
  <c r="AU312" i="13"/>
  <c r="AH312" i="13"/>
  <c r="J312" i="13"/>
  <c r="AU311" i="13"/>
  <c r="AH311" i="13"/>
  <c r="J311" i="13"/>
  <c r="AU310" i="13"/>
  <c r="AH310" i="13"/>
  <c r="J310" i="13"/>
  <c r="AU309" i="13"/>
  <c r="AH309" i="13"/>
  <c r="J309" i="13"/>
  <c r="AU308" i="13"/>
  <c r="AH308" i="13"/>
  <c r="J308" i="13"/>
  <c r="AU307" i="13"/>
  <c r="AH307" i="13"/>
  <c r="J307" i="13"/>
  <c r="AU306" i="13"/>
  <c r="AH306" i="13"/>
  <c r="J306" i="13"/>
  <c r="AU305" i="13"/>
  <c r="AH305" i="13"/>
  <c r="J305" i="13"/>
  <c r="AU304" i="13"/>
  <c r="AH304" i="13"/>
  <c r="J304" i="13"/>
  <c r="AU303" i="13"/>
  <c r="AH303" i="13"/>
  <c r="J303" i="13"/>
  <c r="AU302" i="13"/>
  <c r="AH302" i="13"/>
  <c r="J302" i="13"/>
  <c r="AU301" i="13"/>
  <c r="AH301" i="13"/>
  <c r="J301" i="13"/>
  <c r="AU300" i="13"/>
  <c r="AH300" i="13"/>
  <c r="J300" i="13"/>
  <c r="AU299" i="13"/>
  <c r="AH299" i="13"/>
  <c r="J299" i="13"/>
  <c r="AU298" i="13"/>
  <c r="AH298" i="13"/>
  <c r="J298" i="13"/>
  <c r="AU297" i="13"/>
  <c r="AH297" i="13"/>
  <c r="J297" i="13"/>
  <c r="AU296" i="13"/>
  <c r="AH296" i="13"/>
  <c r="J296" i="13"/>
  <c r="AU295" i="13"/>
  <c r="AH295" i="13"/>
  <c r="J295" i="13"/>
  <c r="AU294" i="13"/>
  <c r="AH294" i="13"/>
  <c r="J294" i="13"/>
  <c r="AU293" i="13"/>
  <c r="AH293" i="13"/>
  <c r="J293" i="13"/>
  <c r="AU292" i="13"/>
  <c r="AH292" i="13"/>
  <c r="J292" i="13"/>
  <c r="AU291" i="13"/>
  <c r="AH291" i="13"/>
  <c r="J291" i="13"/>
  <c r="AU290" i="13"/>
  <c r="AH290" i="13"/>
  <c r="J290" i="13"/>
  <c r="AU289" i="13"/>
  <c r="AH289" i="13"/>
  <c r="J289" i="13"/>
  <c r="AU288" i="13"/>
  <c r="AH288" i="13"/>
  <c r="J288" i="13"/>
  <c r="AU287" i="13"/>
  <c r="AH287" i="13"/>
  <c r="J287" i="13"/>
  <c r="AU286" i="13"/>
  <c r="AH286" i="13"/>
  <c r="J286" i="13"/>
  <c r="AU285" i="13"/>
  <c r="AH285" i="13"/>
  <c r="J285" i="13"/>
  <c r="AU284" i="13"/>
  <c r="AH284" i="13"/>
  <c r="J284" i="13"/>
  <c r="AU283" i="13"/>
  <c r="AH283" i="13"/>
  <c r="J283" i="13"/>
  <c r="AU282" i="13"/>
  <c r="AH282" i="13"/>
  <c r="J282" i="13"/>
  <c r="AU281" i="13"/>
  <c r="AH281" i="13"/>
  <c r="J281" i="13"/>
  <c r="AU280" i="13"/>
  <c r="AH280" i="13"/>
  <c r="J280" i="13"/>
  <c r="AU279" i="13"/>
  <c r="AH279" i="13"/>
  <c r="J279" i="13"/>
  <c r="AU278" i="13"/>
  <c r="AH278" i="13"/>
  <c r="J278" i="13"/>
  <c r="AU277" i="13"/>
  <c r="AH277" i="13"/>
  <c r="J277" i="13"/>
  <c r="AU276" i="13"/>
  <c r="AH276" i="13"/>
  <c r="J276" i="13"/>
  <c r="AU275" i="13"/>
  <c r="AH275" i="13"/>
  <c r="J275" i="13"/>
  <c r="AU274" i="13"/>
  <c r="AH274" i="13"/>
  <c r="J274" i="13"/>
  <c r="AU273" i="13"/>
  <c r="AH273" i="13"/>
  <c r="J273" i="13"/>
  <c r="AU272" i="13"/>
  <c r="AH272" i="13"/>
  <c r="J272" i="13"/>
  <c r="AU271" i="13"/>
  <c r="AH271" i="13"/>
  <c r="J271" i="13"/>
  <c r="AU270" i="13"/>
  <c r="AH270" i="13"/>
  <c r="J270" i="13"/>
  <c r="AU269" i="13"/>
  <c r="AH269" i="13"/>
  <c r="J269" i="13"/>
  <c r="AU268" i="13"/>
  <c r="AH268" i="13"/>
  <c r="J268" i="13"/>
  <c r="AU267" i="13"/>
  <c r="AH267" i="13"/>
  <c r="J267" i="13"/>
  <c r="AU266" i="13"/>
  <c r="AH266" i="13"/>
  <c r="J266" i="13"/>
  <c r="AU265" i="13"/>
  <c r="AH265" i="13"/>
  <c r="J265" i="13"/>
  <c r="AU264" i="13"/>
  <c r="AH264" i="13"/>
  <c r="J264" i="13"/>
  <c r="AU263" i="13"/>
  <c r="AH263" i="13"/>
  <c r="J263" i="13"/>
  <c r="AU262" i="13"/>
  <c r="AH262" i="13"/>
  <c r="J262" i="13"/>
  <c r="AU261" i="13"/>
  <c r="AH261" i="13"/>
  <c r="J261" i="13"/>
  <c r="AU260" i="13"/>
  <c r="AH260" i="13"/>
  <c r="J260" i="13"/>
  <c r="AU259" i="13"/>
  <c r="AH259" i="13"/>
  <c r="J259" i="13"/>
  <c r="AU258" i="13"/>
  <c r="AH258" i="13"/>
  <c r="J258" i="13"/>
  <c r="AU257" i="13"/>
  <c r="AH257" i="13"/>
  <c r="J257" i="13"/>
  <c r="AU256" i="13"/>
  <c r="AH256" i="13"/>
  <c r="J256" i="13"/>
  <c r="AU255" i="13"/>
  <c r="AH255" i="13"/>
  <c r="J255" i="13"/>
  <c r="AU254" i="13"/>
  <c r="AH254" i="13"/>
  <c r="J254" i="13"/>
  <c r="AU253" i="13"/>
  <c r="AH253" i="13"/>
  <c r="J253" i="13"/>
  <c r="AU252" i="13"/>
  <c r="AH252" i="13"/>
  <c r="J252" i="13"/>
  <c r="AU251" i="13"/>
  <c r="AH251" i="13"/>
  <c r="J251" i="13"/>
  <c r="AU250" i="13"/>
  <c r="AH250" i="13"/>
  <c r="J250" i="13"/>
  <c r="AU249" i="13"/>
  <c r="AH249" i="13"/>
  <c r="J249" i="13"/>
  <c r="AU248" i="13"/>
  <c r="AH248" i="13"/>
  <c r="J248" i="13"/>
  <c r="AU247" i="13"/>
  <c r="AH247" i="13"/>
  <c r="J247" i="13"/>
  <c r="AU246" i="13"/>
  <c r="AH246" i="13"/>
  <c r="J246" i="13"/>
  <c r="AU245" i="13"/>
  <c r="AH245" i="13"/>
  <c r="J245" i="13"/>
  <c r="AU244" i="13"/>
  <c r="AH244" i="13"/>
  <c r="J244" i="13"/>
  <c r="AU243" i="13"/>
  <c r="AH243" i="13"/>
  <c r="J243" i="13"/>
  <c r="AU242" i="13"/>
  <c r="AH242" i="13"/>
  <c r="J242" i="13"/>
  <c r="AU241" i="13"/>
  <c r="AH241" i="13"/>
  <c r="J241" i="13"/>
  <c r="AU240" i="13"/>
  <c r="AH240" i="13"/>
  <c r="J240" i="13"/>
  <c r="AU239" i="13"/>
  <c r="AH239" i="13"/>
  <c r="J239" i="13"/>
  <c r="AU238" i="13"/>
  <c r="AH238" i="13"/>
  <c r="J238" i="13"/>
  <c r="AU237" i="13"/>
  <c r="AH237" i="13"/>
  <c r="J237" i="13"/>
  <c r="AU236" i="13"/>
  <c r="AH236" i="13"/>
  <c r="J236" i="13"/>
  <c r="AU235" i="13"/>
  <c r="AH235" i="13"/>
  <c r="J235" i="13"/>
  <c r="AU234" i="13"/>
  <c r="AH234" i="13"/>
  <c r="J234" i="13"/>
  <c r="AU233" i="13"/>
  <c r="AH233" i="13"/>
  <c r="J233" i="13"/>
  <c r="AU232" i="13"/>
  <c r="AH232" i="13"/>
  <c r="J232" i="13"/>
  <c r="AU231" i="13"/>
  <c r="AH231" i="13"/>
  <c r="J231" i="13"/>
  <c r="AU230" i="13"/>
  <c r="AH230" i="13"/>
  <c r="J230" i="13"/>
  <c r="AU229" i="13"/>
  <c r="AH229" i="13"/>
  <c r="J229" i="13"/>
  <c r="AU228" i="13"/>
  <c r="AH228" i="13"/>
  <c r="J228" i="13"/>
  <c r="AU227" i="13"/>
  <c r="AH227" i="13"/>
  <c r="J227" i="13"/>
  <c r="AU226" i="13"/>
  <c r="AH226" i="13"/>
  <c r="J226" i="13"/>
  <c r="AU225" i="13"/>
  <c r="AH225" i="13"/>
  <c r="J225" i="13"/>
  <c r="AU224" i="13"/>
  <c r="AH224" i="13"/>
  <c r="J224" i="13"/>
  <c r="AU223" i="13"/>
  <c r="AH223" i="13"/>
  <c r="J223" i="13"/>
  <c r="AU222" i="13"/>
  <c r="AH222" i="13"/>
  <c r="J222" i="13"/>
  <c r="AU221" i="13"/>
  <c r="AH221" i="13"/>
  <c r="J221" i="13"/>
  <c r="AU220" i="13"/>
  <c r="AH220" i="13"/>
  <c r="J220" i="13"/>
  <c r="AU219" i="13"/>
  <c r="AH219" i="13"/>
  <c r="J219" i="13"/>
  <c r="AU218" i="13"/>
  <c r="AH218" i="13"/>
  <c r="AU217" i="13"/>
  <c r="AH217" i="13"/>
  <c r="J217" i="13"/>
  <c r="AU216" i="13"/>
  <c r="AH216" i="13"/>
  <c r="J216" i="13"/>
  <c r="AU215" i="13"/>
  <c r="AH215" i="13"/>
  <c r="J215" i="13"/>
  <c r="AU214" i="13"/>
  <c r="AH214" i="13"/>
  <c r="J214" i="13"/>
  <c r="AU213" i="13"/>
  <c r="AH213" i="13"/>
  <c r="J213" i="13"/>
  <c r="AU212" i="13"/>
  <c r="AH212" i="13"/>
  <c r="J212" i="13"/>
  <c r="AU211" i="13"/>
  <c r="AH211" i="13"/>
  <c r="J211" i="13"/>
  <c r="AU210" i="13"/>
  <c r="AH210" i="13"/>
  <c r="J210" i="13"/>
  <c r="AU209" i="13"/>
  <c r="AH209" i="13"/>
  <c r="J209" i="13"/>
  <c r="AU208" i="13"/>
  <c r="AH208" i="13"/>
  <c r="J208" i="13"/>
  <c r="AU207" i="13"/>
  <c r="AH207" i="13"/>
  <c r="J207" i="13"/>
  <c r="AU206" i="13"/>
  <c r="AH206" i="13"/>
  <c r="J206" i="13"/>
  <c r="AU205" i="13"/>
  <c r="AH205" i="13"/>
  <c r="J205" i="13"/>
  <c r="AU204" i="13"/>
  <c r="AH204" i="13"/>
  <c r="J204" i="13"/>
  <c r="AU203" i="13"/>
  <c r="AH203" i="13"/>
  <c r="J203" i="13"/>
  <c r="AU202" i="13"/>
  <c r="AH202" i="13"/>
  <c r="J202" i="13"/>
  <c r="AU201" i="13"/>
  <c r="AH201" i="13"/>
  <c r="J201" i="13"/>
  <c r="AU200" i="13"/>
  <c r="AH200" i="13"/>
  <c r="J200" i="13"/>
  <c r="AU199" i="13"/>
  <c r="AH199" i="13"/>
  <c r="J199" i="13"/>
  <c r="AU198" i="13"/>
  <c r="AH198" i="13"/>
  <c r="J198" i="13"/>
  <c r="AU197" i="13"/>
  <c r="AH197" i="13"/>
  <c r="J197" i="13"/>
  <c r="AU196" i="13"/>
  <c r="AH196" i="13"/>
  <c r="J196" i="13"/>
  <c r="AU195" i="13"/>
  <c r="AH195" i="13"/>
  <c r="J195" i="13"/>
  <c r="AU194" i="13"/>
  <c r="AH194" i="13"/>
  <c r="J194" i="13"/>
  <c r="AU193" i="13"/>
  <c r="AH193" i="13"/>
  <c r="J193" i="13"/>
  <c r="AU192" i="13"/>
  <c r="AH192" i="13"/>
  <c r="J192" i="13"/>
  <c r="AU191" i="13"/>
  <c r="AH191" i="13"/>
  <c r="J191" i="13"/>
  <c r="AU190" i="13"/>
  <c r="AH190" i="13"/>
  <c r="J190" i="13"/>
  <c r="AU189" i="13"/>
  <c r="AH189" i="13"/>
  <c r="J189" i="13"/>
  <c r="AU188" i="13"/>
  <c r="AH188" i="13"/>
  <c r="J188" i="13"/>
  <c r="AU187" i="13"/>
  <c r="AH187" i="13"/>
  <c r="J187" i="13"/>
  <c r="AU186" i="13"/>
  <c r="AH186" i="13"/>
  <c r="J186" i="13"/>
  <c r="AU185" i="13"/>
  <c r="AH185" i="13"/>
  <c r="J185" i="13"/>
  <c r="AU184" i="13"/>
  <c r="AH184" i="13"/>
  <c r="J184" i="13"/>
  <c r="AU183" i="13"/>
  <c r="AH183" i="13"/>
  <c r="J183" i="13"/>
  <c r="AU182" i="13"/>
  <c r="AH182" i="13"/>
  <c r="J182" i="13"/>
  <c r="AU181" i="13"/>
  <c r="AH181" i="13"/>
  <c r="J181" i="13"/>
  <c r="AU180" i="13"/>
  <c r="AH180" i="13"/>
  <c r="J180" i="13"/>
  <c r="AU179" i="13"/>
  <c r="AH179" i="13"/>
  <c r="J179" i="13"/>
  <c r="AU178" i="13"/>
  <c r="AH178" i="13"/>
  <c r="J178" i="13"/>
  <c r="AU177" i="13"/>
  <c r="AH177" i="13"/>
  <c r="J177" i="13"/>
  <c r="AU176" i="13"/>
  <c r="AH176" i="13"/>
  <c r="J176" i="13"/>
  <c r="AU175" i="13"/>
  <c r="AH175" i="13"/>
  <c r="J175" i="13"/>
  <c r="AU174" i="13"/>
  <c r="AH174" i="13"/>
  <c r="J174" i="13"/>
  <c r="AU173" i="13"/>
  <c r="AH173" i="13"/>
  <c r="J173" i="13"/>
  <c r="AU172" i="13"/>
  <c r="AH172" i="13"/>
  <c r="J172" i="13"/>
  <c r="AU171" i="13"/>
  <c r="AH171" i="13"/>
  <c r="J171" i="13"/>
  <c r="AU170" i="13"/>
  <c r="AH170" i="13"/>
  <c r="J170" i="13"/>
  <c r="AU169" i="13"/>
  <c r="AH169" i="13"/>
  <c r="J169" i="13"/>
  <c r="AU168" i="13"/>
  <c r="AH168" i="13"/>
  <c r="J168" i="13"/>
  <c r="AU167" i="13"/>
  <c r="AH167" i="13"/>
  <c r="J167" i="13"/>
  <c r="AU166" i="13"/>
  <c r="AH166" i="13"/>
  <c r="J166" i="13"/>
  <c r="AU165" i="13"/>
  <c r="AH165" i="13"/>
  <c r="J165" i="13"/>
  <c r="AU164" i="13"/>
  <c r="AH164" i="13"/>
  <c r="J164" i="13"/>
  <c r="AU163" i="13"/>
  <c r="AH163" i="13"/>
  <c r="J163" i="13"/>
  <c r="AU162" i="13"/>
  <c r="AH162" i="13"/>
  <c r="J162" i="13"/>
  <c r="AU161" i="13"/>
  <c r="AH161" i="13"/>
  <c r="J161" i="13"/>
  <c r="AU160" i="13"/>
  <c r="AH160" i="13"/>
  <c r="J160" i="13"/>
  <c r="AU159" i="13"/>
  <c r="AH159" i="13"/>
  <c r="J159" i="13"/>
  <c r="AU158" i="13"/>
  <c r="AH158" i="13"/>
  <c r="J158" i="13"/>
  <c r="AU157" i="13"/>
  <c r="AH157" i="13"/>
  <c r="J157" i="13"/>
  <c r="AU156" i="13"/>
  <c r="AH156" i="13"/>
  <c r="J156" i="13"/>
  <c r="AU155" i="13"/>
  <c r="AH155" i="13"/>
  <c r="J155" i="13"/>
  <c r="AU154" i="13"/>
  <c r="AH154" i="13"/>
  <c r="J154" i="13"/>
  <c r="AU153" i="13"/>
  <c r="AH153" i="13"/>
  <c r="J153" i="13"/>
  <c r="AU152" i="13"/>
  <c r="AH152" i="13"/>
  <c r="J152" i="13"/>
  <c r="AU151" i="13"/>
  <c r="AH151" i="13"/>
  <c r="J151" i="13"/>
  <c r="AU150" i="13"/>
  <c r="AH150" i="13"/>
  <c r="J150" i="13"/>
  <c r="AU149" i="13"/>
  <c r="AH149" i="13"/>
  <c r="J149" i="13"/>
  <c r="AU148" i="13"/>
  <c r="AH148" i="13"/>
  <c r="J148" i="13"/>
  <c r="AU147" i="13"/>
  <c r="AH147" i="13"/>
  <c r="J147" i="13"/>
  <c r="AU146" i="13"/>
  <c r="AH146" i="13"/>
  <c r="J146" i="13"/>
  <c r="AU145" i="13"/>
  <c r="AH145" i="13"/>
  <c r="J145" i="13"/>
  <c r="AU144" i="13"/>
  <c r="AH144" i="13"/>
  <c r="J144" i="13"/>
  <c r="AU143" i="13"/>
  <c r="AH143" i="13"/>
  <c r="J143" i="13"/>
  <c r="AU142" i="13"/>
  <c r="AH142" i="13"/>
  <c r="J142" i="13"/>
  <c r="AU141" i="13"/>
  <c r="AH141" i="13"/>
  <c r="J141" i="13"/>
  <c r="AU140" i="13"/>
  <c r="AH140" i="13"/>
  <c r="J140" i="13"/>
  <c r="AU139" i="13"/>
  <c r="AH139" i="13"/>
  <c r="J139" i="13"/>
  <c r="AU138" i="13"/>
  <c r="AH138" i="13"/>
  <c r="J138" i="13"/>
  <c r="AU137" i="13"/>
  <c r="AH137" i="13"/>
  <c r="J137" i="13"/>
  <c r="AU136" i="13"/>
  <c r="AH136" i="13"/>
  <c r="J136" i="13"/>
  <c r="AU135" i="13"/>
  <c r="AH135" i="13"/>
  <c r="J135" i="13"/>
  <c r="AU134" i="13"/>
  <c r="AH134" i="13"/>
  <c r="J134" i="13"/>
  <c r="AU133" i="13"/>
  <c r="AH133" i="13"/>
  <c r="J133" i="13"/>
  <c r="AU132" i="13"/>
  <c r="AH132" i="13"/>
  <c r="J132" i="13"/>
  <c r="AU131" i="13"/>
  <c r="AH131" i="13"/>
  <c r="J131" i="13"/>
  <c r="AU130" i="13"/>
  <c r="AH130" i="13"/>
  <c r="J130" i="13"/>
  <c r="AU129" i="13"/>
  <c r="AH129" i="13"/>
  <c r="J129" i="13"/>
  <c r="AU128" i="13"/>
  <c r="AH128" i="13"/>
  <c r="J128" i="13"/>
  <c r="AU127" i="13"/>
  <c r="AH127" i="13"/>
  <c r="J127" i="13"/>
  <c r="AU126" i="13"/>
  <c r="AH126" i="13"/>
  <c r="J126" i="13"/>
  <c r="AU125" i="13"/>
  <c r="AH125" i="13"/>
  <c r="J125" i="13"/>
  <c r="AU124" i="13"/>
  <c r="AH124" i="13"/>
  <c r="J124" i="13"/>
  <c r="AU123" i="13"/>
  <c r="AH123" i="13"/>
  <c r="J123" i="13"/>
  <c r="AU122" i="13"/>
  <c r="AH122" i="13"/>
  <c r="J122" i="13"/>
  <c r="AU121" i="13"/>
  <c r="AH121" i="13"/>
  <c r="J121" i="13"/>
  <c r="AU120" i="13"/>
  <c r="AH120" i="13"/>
  <c r="J120" i="13"/>
  <c r="AU119" i="13"/>
  <c r="AH119" i="13"/>
  <c r="J119" i="13"/>
  <c r="AU118" i="13"/>
  <c r="AH118" i="13"/>
  <c r="J118" i="13"/>
  <c r="AU117" i="13"/>
  <c r="AH117" i="13"/>
  <c r="J117" i="13"/>
  <c r="AU116" i="13"/>
  <c r="AH116" i="13"/>
  <c r="J116" i="13"/>
  <c r="AU115" i="13"/>
  <c r="AH115" i="13"/>
  <c r="J115" i="13"/>
  <c r="AU114" i="13"/>
  <c r="AH114" i="13"/>
  <c r="J114" i="13"/>
  <c r="AU113" i="13"/>
  <c r="AH113" i="13"/>
  <c r="J113" i="13"/>
  <c r="AU112" i="13"/>
  <c r="AH112" i="13"/>
  <c r="J112" i="13"/>
  <c r="AU111" i="13"/>
  <c r="AH111" i="13"/>
  <c r="AU110" i="13"/>
  <c r="AH110" i="13"/>
  <c r="J110" i="13"/>
  <c r="AU109" i="13"/>
  <c r="AH109" i="13"/>
  <c r="J109" i="13"/>
  <c r="AU108" i="13"/>
  <c r="AH108" i="13"/>
  <c r="J108" i="13"/>
  <c r="AU107" i="13"/>
  <c r="AH107" i="13"/>
  <c r="J107" i="13"/>
  <c r="AU106" i="13"/>
  <c r="AH106" i="13"/>
  <c r="J106" i="13"/>
  <c r="AU105" i="13"/>
  <c r="AH105" i="13"/>
  <c r="J105" i="13"/>
  <c r="AU104" i="13"/>
  <c r="AH104" i="13"/>
  <c r="J104" i="13"/>
  <c r="AU103" i="13"/>
  <c r="AH103" i="13"/>
  <c r="J103" i="13"/>
  <c r="AU102" i="13"/>
  <c r="AH102" i="13"/>
  <c r="J102" i="13"/>
  <c r="AU101" i="13"/>
  <c r="AH101" i="13"/>
  <c r="J101" i="13"/>
  <c r="AU100" i="13"/>
  <c r="AH100" i="13"/>
  <c r="J100" i="13"/>
  <c r="AU99" i="13"/>
  <c r="AH99" i="13"/>
  <c r="J99" i="13"/>
  <c r="AU98" i="13"/>
  <c r="AH98" i="13"/>
  <c r="J98" i="13"/>
  <c r="AU97" i="13"/>
  <c r="AH97" i="13"/>
  <c r="J97" i="13"/>
  <c r="AU96" i="13"/>
  <c r="AH96" i="13"/>
  <c r="J96" i="13"/>
  <c r="AU95" i="13"/>
  <c r="AH95" i="13"/>
  <c r="J95" i="13"/>
  <c r="AU94" i="13"/>
  <c r="AH94" i="13"/>
  <c r="J94" i="13"/>
  <c r="AU93" i="13"/>
  <c r="AH93" i="13"/>
  <c r="J93" i="13"/>
  <c r="AU92" i="13"/>
  <c r="AH92" i="13"/>
  <c r="J92" i="13"/>
  <c r="AU91" i="13"/>
  <c r="AH91" i="13"/>
  <c r="J91" i="13"/>
  <c r="AU90" i="13"/>
  <c r="AH90" i="13"/>
  <c r="J90" i="13"/>
  <c r="AU89" i="13"/>
  <c r="AH89" i="13"/>
  <c r="J89" i="13"/>
  <c r="AU88" i="13"/>
  <c r="AH88" i="13"/>
  <c r="J88" i="13"/>
  <c r="AU87" i="13"/>
  <c r="AH87" i="13"/>
  <c r="J87" i="13"/>
  <c r="AU86" i="13"/>
  <c r="AH86" i="13"/>
  <c r="J86" i="13"/>
  <c r="AU85" i="13"/>
  <c r="AH85" i="13"/>
  <c r="J85" i="13"/>
  <c r="AU84" i="13"/>
  <c r="AH84" i="13"/>
  <c r="J84" i="13"/>
  <c r="AU83" i="13"/>
  <c r="AH83" i="13"/>
  <c r="J83" i="13"/>
  <c r="AU82" i="13"/>
  <c r="AH82" i="13"/>
  <c r="J82" i="13"/>
  <c r="AU81" i="13"/>
  <c r="AH81" i="13"/>
  <c r="J81" i="13"/>
  <c r="AU80" i="13"/>
  <c r="AH80" i="13"/>
  <c r="J80" i="13"/>
  <c r="AU79" i="13"/>
  <c r="AH79" i="13"/>
  <c r="J79" i="13"/>
  <c r="AU78" i="13"/>
  <c r="AH78" i="13"/>
  <c r="AU77" i="13"/>
  <c r="AH77" i="13"/>
  <c r="J77" i="13"/>
  <c r="AU76" i="13"/>
  <c r="AH76" i="13"/>
  <c r="J76" i="13"/>
  <c r="AU75" i="13"/>
  <c r="AH75" i="13"/>
  <c r="J75" i="13"/>
  <c r="AU74" i="13"/>
  <c r="AH74" i="13"/>
  <c r="J74" i="13"/>
  <c r="AU73" i="13"/>
  <c r="AH73" i="13"/>
  <c r="J73" i="13"/>
  <c r="AU72" i="13"/>
  <c r="AH72" i="13"/>
  <c r="J72" i="13"/>
  <c r="AU71" i="13"/>
  <c r="AH71" i="13"/>
  <c r="J71" i="13"/>
  <c r="AU70" i="13"/>
  <c r="AH70" i="13"/>
  <c r="J70" i="13"/>
  <c r="AU69" i="13"/>
  <c r="AH69" i="13"/>
  <c r="J69" i="13"/>
  <c r="AU68" i="13"/>
  <c r="AH68" i="13"/>
  <c r="J68" i="13"/>
  <c r="AU67" i="13"/>
  <c r="AH67" i="13"/>
  <c r="J67" i="13"/>
  <c r="AU66" i="13"/>
  <c r="AH66" i="13"/>
  <c r="J66" i="13"/>
  <c r="AU65" i="13"/>
  <c r="AH65" i="13"/>
  <c r="J65" i="13"/>
  <c r="AU64" i="13"/>
  <c r="AH64" i="13"/>
  <c r="J64" i="13"/>
  <c r="AU63" i="13"/>
  <c r="AH63" i="13"/>
  <c r="J63" i="13"/>
  <c r="AU62" i="13"/>
  <c r="AH62" i="13"/>
  <c r="J62" i="13"/>
  <c r="AU61" i="13"/>
  <c r="AH61" i="13"/>
  <c r="J61" i="13"/>
  <c r="AU60" i="13"/>
  <c r="AH60" i="13"/>
  <c r="J60" i="13"/>
  <c r="AU59" i="13"/>
  <c r="AH59" i="13"/>
  <c r="J59" i="13"/>
  <c r="AU58" i="13"/>
  <c r="AH58" i="13"/>
  <c r="J58" i="13"/>
  <c r="AU57" i="13"/>
  <c r="AH57" i="13"/>
  <c r="J57" i="13"/>
  <c r="AU56" i="13"/>
  <c r="AH56" i="13"/>
  <c r="J56" i="13"/>
  <c r="AU55" i="13"/>
  <c r="AH55" i="13"/>
  <c r="J55" i="13"/>
  <c r="AU54" i="13"/>
  <c r="AH54" i="13"/>
  <c r="J54" i="13"/>
  <c r="AU53" i="13"/>
  <c r="AH53" i="13"/>
  <c r="J53" i="13"/>
  <c r="AU52" i="13"/>
  <c r="AH52" i="13"/>
  <c r="J52" i="13"/>
  <c r="AU51" i="13"/>
  <c r="AH51" i="13"/>
  <c r="J51" i="13"/>
  <c r="AU50" i="13"/>
  <c r="AH50" i="13"/>
  <c r="J50" i="13"/>
  <c r="AU49" i="13"/>
  <c r="AH49" i="13"/>
  <c r="J49" i="13"/>
  <c r="AU48" i="13"/>
  <c r="AH48" i="13"/>
  <c r="J48" i="13"/>
  <c r="AU47" i="13"/>
  <c r="AH47" i="13"/>
  <c r="J47" i="13"/>
  <c r="AU46" i="13"/>
  <c r="AH46" i="13"/>
  <c r="J46" i="13"/>
  <c r="AU45" i="13"/>
  <c r="AH45" i="13"/>
  <c r="J45" i="13"/>
  <c r="AU44" i="13"/>
  <c r="AH44" i="13"/>
  <c r="J44" i="13"/>
  <c r="AU43" i="13"/>
  <c r="AH43" i="13"/>
  <c r="J43" i="13"/>
  <c r="AU42" i="13"/>
  <c r="AH42" i="13"/>
  <c r="J42" i="13"/>
  <c r="AU41" i="13"/>
  <c r="AH41" i="13"/>
  <c r="J41" i="13"/>
  <c r="AU40" i="13"/>
  <c r="AH40" i="13"/>
  <c r="J40" i="13"/>
  <c r="AU39" i="13"/>
  <c r="AH39" i="13"/>
  <c r="J39" i="13"/>
  <c r="AU38" i="13"/>
  <c r="AH38" i="13"/>
  <c r="J38" i="13"/>
  <c r="AU37" i="13"/>
  <c r="AH37" i="13"/>
  <c r="J37" i="13"/>
  <c r="AU36" i="13"/>
  <c r="AH36" i="13"/>
  <c r="J36" i="13"/>
  <c r="AU35" i="13"/>
  <c r="AH35" i="13"/>
  <c r="J35" i="13"/>
  <c r="AU34" i="13"/>
  <c r="AH34" i="13"/>
  <c r="J34" i="13"/>
  <c r="AU33" i="13"/>
  <c r="AH33" i="13"/>
  <c r="J33" i="13"/>
  <c r="AU32" i="13"/>
  <c r="AH32" i="13"/>
  <c r="J32" i="13"/>
  <c r="AU31" i="13"/>
  <c r="AH31" i="13"/>
  <c r="J31" i="13"/>
  <c r="AU30" i="13"/>
  <c r="AH30" i="13"/>
  <c r="J30" i="13"/>
  <c r="AU29" i="13"/>
  <c r="AH29" i="13"/>
  <c r="J29" i="13"/>
  <c r="J28" i="13"/>
  <c r="AU27" i="13"/>
  <c r="AH27" i="13"/>
  <c r="J27" i="13"/>
  <c r="AU26" i="13"/>
  <c r="AH26" i="13"/>
  <c r="J26" i="13"/>
  <c r="AU25" i="13"/>
  <c r="AH25" i="13"/>
  <c r="J25" i="13"/>
  <c r="AU24" i="13"/>
  <c r="AH24" i="13"/>
  <c r="J24" i="13"/>
  <c r="AU23" i="13"/>
  <c r="AH23" i="13"/>
  <c r="J23" i="13"/>
  <c r="AU22" i="13"/>
  <c r="AH22" i="13"/>
  <c r="J22" i="13"/>
  <c r="AU21" i="13"/>
  <c r="AH21" i="13"/>
  <c r="J21" i="13"/>
  <c r="AU20" i="13"/>
  <c r="AH20" i="13"/>
  <c r="J20" i="13"/>
  <c r="AU19" i="13"/>
  <c r="AH19" i="13"/>
  <c r="J19" i="13"/>
  <c r="AU18" i="13"/>
  <c r="AH18" i="13"/>
  <c r="J18" i="13"/>
  <c r="AU17" i="13"/>
  <c r="AH17" i="13"/>
  <c r="J17" i="13"/>
  <c r="AU16" i="13"/>
  <c r="AH16" i="13"/>
  <c r="J16" i="13"/>
  <c r="AU15" i="13"/>
  <c r="AH15" i="13"/>
  <c r="J15" i="13"/>
  <c r="AU14" i="13"/>
  <c r="AH14" i="13"/>
  <c r="J14" i="13"/>
  <c r="AU13" i="13"/>
  <c r="AH13" i="13"/>
  <c r="J13" i="13"/>
  <c r="AU12" i="13"/>
  <c r="AH12" i="13"/>
  <c r="J12" i="13"/>
  <c r="AU11" i="13"/>
  <c r="AH11" i="13"/>
  <c r="J11" i="13"/>
  <c r="AU10" i="13"/>
  <c r="J10" i="13"/>
  <c r="AU9" i="13"/>
  <c r="J9" i="13"/>
  <c r="AU8" i="13"/>
  <c r="J8" i="13"/>
  <c r="AU7" i="13"/>
  <c r="J7" i="13"/>
  <c r="AU6" i="13"/>
  <c r="J6" i="13"/>
  <c r="AU5" i="13"/>
  <c r="J5" i="13"/>
  <c r="AU4" i="13"/>
  <c r="J4" i="13"/>
  <c r="AU3" i="13"/>
  <c r="J3" i="13"/>
  <c r="AU2" i="13"/>
  <c r="J2" i="13"/>
  <c r="AQ251" i="12"/>
  <c r="AE251" i="12"/>
  <c r="J251" i="12"/>
  <c r="AQ250" i="12"/>
  <c r="AE250" i="12"/>
  <c r="J250" i="12"/>
  <c r="AQ249" i="12"/>
  <c r="AE249" i="12"/>
  <c r="J249" i="12"/>
  <c r="AQ248" i="12"/>
  <c r="AE248" i="12"/>
  <c r="J248" i="12"/>
  <c r="AQ247" i="12"/>
  <c r="AE247" i="12"/>
  <c r="J247" i="12"/>
  <c r="AQ246" i="12"/>
  <c r="AE246" i="12"/>
  <c r="J246" i="12"/>
  <c r="AQ245" i="12"/>
  <c r="AE245" i="12"/>
  <c r="J245" i="12"/>
  <c r="AQ244" i="12"/>
  <c r="AE244" i="12"/>
  <c r="J244" i="12"/>
  <c r="AQ243" i="12"/>
  <c r="AE243" i="12"/>
  <c r="J243" i="12"/>
  <c r="AQ242" i="12"/>
  <c r="AE242" i="12"/>
  <c r="J242" i="12"/>
  <c r="AQ241" i="12"/>
  <c r="AE241" i="12"/>
  <c r="J241" i="12"/>
  <c r="AQ240" i="12"/>
  <c r="AE240" i="12"/>
  <c r="J240" i="12"/>
  <c r="AQ239" i="12"/>
  <c r="AE239" i="12"/>
  <c r="J239" i="12"/>
  <c r="AQ238" i="12"/>
  <c r="AE238" i="12"/>
  <c r="J238" i="12"/>
  <c r="AQ237" i="12"/>
  <c r="AE237" i="12"/>
  <c r="J237" i="12"/>
  <c r="AQ236" i="12"/>
  <c r="AE236" i="12"/>
  <c r="J236" i="12"/>
  <c r="AQ235" i="12"/>
  <c r="AE235" i="12"/>
  <c r="J235" i="12"/>
  <c r="AQ234" i="12"/>
  <c r="AE234" i="12"/>
  <c r="J234" i="12"/>
  <c r="AQ233" i="12"/>
  <c r="AE233" i="12"/>
  <c r="J233" i="12"/>
  <c r="AQ232" i="12"/>
  <c r="AE232" i="12"/>
  <c r="J232" i="12"/>
  <c r="AQ231" i="12"/>
  <c r="AE231" i="12"/>
  <c r="J231" i="12"/>
  <c r="AQ230" i="12"/>
  <c r="AE230" i="12"/>
  <c r="J230" i="12"/>
  <c r="AQ229" i="12"/>
  <c r="AE229" i="12"/>
  <c r="J229" i="12"/>
  <c r="AQ228" i="12"/>
  <c r="AE228" i="12"/>
  <c r="J228" i="12"/>
  <c r="AQ227" i="12"/>
  <c r="AE227" i="12"/>
  <c r="J227" i="12"/>
  <c r="AQ226" i="12"/>
  <c r="AE226" i="12"/>
  <c r="J226" i="12"/>
  <c r="AQ225" i="12"/>
  <c r="AE225" i="12"/>
  <c r="J225" i="12"/>
  <c r="AQ224" i="12"/>
  <c r="AE224" i="12"/>
  <c r="J224" i="12"/>
  <c r="AQ223" i="12"/>
  <c r="AE223" i="12"/>
  <c r="J223" i="12"/>
  <c r="AQ222" i="12"/>
  <c r="AE222" i="12"/>
  <c r="J222" i="12"/>
  <c r="AQ221" i="12"/>
  <c r="AE221" i="12"/>
  <c r="J221" i="12"/>
  <c r="AQ220" i="12"/>
  <c r="AE220" i="12"/>
  <c r="J220" i="12"/>
  <c r="AQ219" i="12"/>
  <c r="AE219" i="12"/>
  <c r="J219" i="12"/>
  <c r="AQ218" i="12"/>
  <c r="AE218" i="12"/>
  <c r="J218" i="12"/>
  <c r="AQ217" i="12"/>
  <c r="AE217" i="12"/>
  <c r="J217" i="12"/>
  <c r="AQ216" i="12"/>
  <c r="AE216" i="12"/>
  <c r="J216" i="12"/>
  <c r="AQ215" i="12"/>
  <c r="AE215" i="12"/>
  <c r="J215" i="12"/>
  <c r="AQ214" i="12"/>
  <c r="AE214" i="12"/>
  <c r="J214" i="12"/>
  <c r="AQ213" i="12"/>
  <c r="AE213" i="12"/>
  <c r="J213" i="12"/>
  <c r="AQ212" i="12"/>
  <c r="AE212" i="12"/>
  <c r="J212" i="12"/>
  <c r="AQ211" i="12"/>
  <c r="AE211" i="12"/>
  <c r="J211" i="12"/>
  <c r="AQ210" i="12"/>
  <c r="AE210" i="12"/>
  <c r="J210" i="12"/>
  <c r="AQ209" i="12"/>
  <c r="AE209" i="12"/>
  <c r="J209" i="12"/>
  <c r="AQ208" i="12"/>
  <c r="AE208" i="12"/>
  <c r="J208" i="12"/>
  <c r="AQ207" i="12"/>
  <c r="AE207" i="12"/>
  <c r="J207" i="12"/>
  <c r="AQ206" i="12"/>
  <c r="AE206" i="12"/>
  <c r="J206" i="12"/>
  <c r="AQ205" i="12"/>
  <c r="AE205" i="12"/>
  <c r="J205" i="12"/>
  <c r="AQ204" i="12"/>
  <c r="AE204" i="12"/>
  <c r="J204" i="12"/>
  <c r="AQ203" i="12"/>
  <c r="AE203" i="12"/>
  <c r="J203" i="12"/>
  <c r="AQ202" i="12"/>
  <c r="AE202" i="12"/>
  <c r="J202" i="12"/>
  <c r="AQ201" i="12"/>
  <c r="AE201" i="12"/>
  <c r="J201" i="12"/>
  <c r="AQ200" i="12"/>
  <c r="AE200" i="12"/>
  <c r="J200" i="12"/>
  <c r="AQ199" i="12"/>
  <c r="AE199" i="12"/>
  <c r="J199" i="12"/>
  <c r="AQ198" i="12"/>
  <c r="AE198" i="12"/>
  <c r="J198" i="12"/>
  <c r="AQ197" i="12"/>
  <c r="AE197" i="12"/>
  <c r="J197" i="12"/>
  <c r="AQ196" i="12"/>
  <c r="AE196" i="12"/>
  <c r="J196" i="12"/>
  <c r="AQ195" i="12"/>
  <c r="AE195" i="12"/>
  <c r="J195" i="12"/>
  <c r="AQ194" i="12"/>
  <c r="AE194" i="12"/>
  <c r="J194" i="12"/>
  <c r="AQ193" i="12"/>
  <c r="AE193" i="12"/>
  <c r="J193" i="12"/>
  <c r="AQ192" i="12"/>
  <c r="AE192" i="12"/>
  <c r="J192" i="12"/>
  <c r="AQ191" i="12"/>
  <c r="AE191" i="12"/>
  <c r="J191" i="12"/>
  <c r="AQ190" i="12"/>
  <c r="AE190" i="12"/>
  <c r="J190" i="12"/>
  <c r="AQ189" i="12"/>
  <c r="AE189" i="12"/>
  <c r="J189" i="12"/>
  <c r="AQ188" i="12"/>
  <c r="AE188" i="12"/>
  <c r="J188" i="12"/>
  <c r="AQ187" i="12"/>
  <c r="AE187" i="12"/>
  <c r="J187" i="12"/>
  <c r="AQ186" i="12"/>
  <c r="AE186" i="12"/>
  <c r="J186" i="12"/>
  <c r="AQ185" i="12"/>
  <c r="AE185" i="12"/>
  <c r="J185" i="12"/>
  <c r="AQ184" i="12"/>
  <c r="AE184" i="12"/>
  <c r="J184" i="12"/>
  <c r="AQ183" i="12"/>
  <c r="AE183" i="12"/>
  <c r="J183" i="12"/>
  <c r="AQ182" i="12"/>
  <c r="AE182" i="12"/>
  <c r="J182" i="12"/>
  <c r="AQ181" i="12"/>
  <c r="AE181" i="12"/>
  <c r="J181" i="12"/>
  <c r="AQ180" i="12"/>
  <c r="AE180" i="12"/>
  <c r="J180" i="12"/>
  <c r="AQ179" i="12"/>
  <c r="AE179" i="12"/>
  <c r="J179" i="12"/>
  <c r="AQ178" i="12"/>
  <c r="AE178" i="12"/>
  <c r="J178" i="12"/>
  <c r="AQ177" i="12"/>
  <c r="AE177" i="12"/>
  <c r="J177" i="12"/>
  <c r="AQ176" i="12"/>
  <c r="AE176" i="12"/>
  <c r="J176" i="12"/>
  <c r="AQ175" i="12"/>
  <c r="AE175" i="12"/>
  <c r="J175" i="12"/>
  <c r="AQ174" i="12"/>
  <c r="AE174" i="12"/>
  <c r="J174" i="12"/>
  <c r="AQ173" i="12"/>
  <c r="AE173" i="12"/>
  <c r="J173" i="12"/>
  <c r="AQ172" i="12"/>
  <c r="AE172" i="12"/>
  <c r="J172" i="12"/>
  <c r="AQ171" i="12"/>
  <c r="AE171" i="12"/>
  <c r="J171" i="12"/>
  <c r="AQ170" i="12"/>
  <c r="AE170" i="12"/>
  <c r="J170" i="12"/>
  <c r="AQ169" i="12"/>
  <c r="AE169" i="12"/>
  <c r="J169" i="12"/>
  <c r="AQ168" i="12"/>
  <c r="AE168" i="12"/>
  <c r="J168" i="12"/>
  <c r="AQ167" i="12"/>
  <c r="AE167" i="12"/>
  <c r="J167" i="12"/>
  <c r="AQ166" i="12"/>
  <c r="AE166" i="12"/>
  <c r="J166" i="12"/>
  <c r="AQ165" i="12"/>
  <c r="AE165" i="12"/>
  <c r="J165" i="12"/>
  <c r="AQ164" i="12"/>
  <c r="AE164" i="12"/>
  <c r="J164" i="12"/>
  <c r="AQ163" i="12"/>
  <c r="AE163" i="12"/>
  <c r="J163" i="12"/>
  <c r="AQ162" i="12"/>
  <c r="AE162" i="12"/>
  <c r="J162" i="12"/>
  <c r="AQ161" i="12"/>
  <c r="AE161" i="12"/>
  <c r="J161" i="12"/>
  <c r="AQ160" i="12"/>
  <c r="AE160" i="12"/>
  <c r="J160" i="12"/>
  <c r="AQ159" i="12"/>
  <c r="AE159" i="12"/>
  <c r="J159" i="12"/>
  <c r="AQ158" i="12"/>
  <c r="AE158" i="12"/>
  <c r="J158" i="12"/>
  <c r="AQ157" i="12"/>
  <c r="AE157" i="12"/>
  <c r="J157" i="12"/>
  <c r="AQ156" i="12"/>
  <c r="AE156" i="12"/>
  <c r="J156" i="12"/>
  <c r="AQ155" i="12"/>
  <c r="AE155" i="12"/>
  <c r="J155" i="12"/>
  <c r="AQ154" i="12"/>
  <c r="AE154" i="12"/>
  <c r="J154" i="12"/>
  <c r="AQ153" i="12"/>
  <c r="AE153" i="12"/>
  <c r="J153" i="12"/>
  <c r="AQ152" i="12"/>
  <c r="AE152" i="12"/>
  <c r="J152" i="12"/>
  <c r="AQ151" i="12"/>
  <c r="AE151" i="12"/>
  <c r="J151" i="12"/>
  <c r="AQ150" i="12"/>
  <c r="AE150" i="12"/>
  <c r="J150" i="12"/>
  <c r="AQ149" i="12"/>
  <c r="AE149" i="12"/>
  <c r="J149" i="12"/>
  <c r="AQ148" i="12"/>
  <c r="AE148" i="12"/>
  <c r="J148" i="12"/>
  <c r="AQ147" i="12"/>
  <c r="AE147" i="12"/>
  <c r="J147" i="12"/>
  <c r="AQ146" i="12"/>
  <c r="AE146" i="12"/>
  <c r="J146" i="12"/>
  <c r="AQ145" i="12"/>
  <c r="AE145" i="12"/>
  <c r="J145" i="12"/>
  <c r="AQ144" i="12"/>
  <c r="AE144" i="12"/>
  <c r="J144" i="12"/>
  <c r="AQ143" i="12"/>
  <c r="AE143" i="12"/>
  <c r="J143" i="12"/>
  <c r="AQ142" i="12"/>
  <c r="AE142" i="12"/>
  <c r="J142" i="12"/>
  <c r="AQ141" i="12"/>
  <c r="AE141" i="12"/>
  <c r="J141" i="12"/>
  <c r="AQ140" i="12"/>
  <c r="AE140" i="12"/>
  <c r="J140" i="12"/>
  <c r="AQ139" i="12"/>
  <c r="AE139" i="12"/>
  <c r="J139" i="12"/>
  <c r="AQ138" i="12"/>
  <c r="AE138" i="12"/>
  <c r="J138" i="12"/>
  <c r="AQ137" i="12"/>
  <c r="AE137" i="12"/>
  <c r="J137" i="12"/>
  <c r="AQ136" i="12"/>
  <c r="AE136" i="12"/>
  <c r="J136" i="12"/>
  <c r="AQ135" i="12"/>
  <c r="AE135" i="12"/>
  <c r="J135" i="12"/>
  <c r="AQ134" i="12"/>
  <c r="AE134" i="12"/>
  <c r="J134" i="12"/>
  <c r="AQ133" i="12"/>
  <c r="AE133" i="12"/>
  <c r="J133" i="12"/>
  <c r="AQ132" i="12"/>
  <c r="AE132" i="12"/>
  <c r="J132" i="12"/>
  <c r="AQ131" i="12"/>
  <c r="AE131" i="12"/>
  <c r="J131" i="12"/>
  <c r="AQ130" i="12"/>
  <c r="AE130" i="12"/>
  <c r="J130" i="12"/>
  <c r="AQ129" i="12"/>
  <c r="AE129" i="12"/>
  <c r="J129" i="12"/>
  <c r="AQ128" i="12"/>
  <c r="AE128" i="12"/>
  <c r="J128" i="12"/>
  <c r="AQ127" i="12"/>
  <c r="AE127" i="12"/>
  <c r="J127" i="12"/>
  <c r="AQ126" i="12"/>
  <c r="AE126" i="12"/>
  <c r="J126" i="12"/>
  <c r="AQ125" i="12"/>
  <c r="AE125" i="12"/>
  <c r="J125" i="12"/>
  <c r="AQ124" i="12"/>
  <c r="AE124" i="12"/>
  <c r="J124" i="12"/>
  <c r="AQ123" i="12"/>
  <c r="AE123" i="12"/>
  <c r="J123" i="12"/>
  <c r="AQ122" i="12"/>
  <c r="AE122" i="12"/>
  <c r="J122" i="12"/>
  <c r="AQ121" i="12"/>
  <c r="AE121" i="12"/>
  <c r="J121" i="12"/>
  <c r="AQ120" i="12"/>
  <c r="AE120" i="12"/>
  <c r="J120" i="12"/>
  <c r="AQ119" i="12"/>
  <c r="AE119" i="12"/>
  <c r="J119" i="12"/>
  <c r="AQ118" i="12"/>
  <c r="AE118" i="12"/>
  <c r="J118" i="12"/>
  <c r="AQ117" i="12"/>
  <c r="AE117" i="12"/>
  <c r="J117" i="12"/>
  <c r="AQ116" i="12"/>
  <c r="AE116" i="12"/>
  <c r="J116" i="12"/>
  <c r="AQ115" i="12"/>
  <c r="AE115" i="12"/>
  <c r="J115" i="12"/>
  <c r="AQ114" i="12"/>
  <c r="AE114" i="12"/>
  <c r="J114" i="12"/>
  <c r="AQ113" i="12"/>
  <c r="AE113" i="12"/>
  <c r="J113" i="12"/>
  <c r="AQ112" i="12"/>
  <c r="AE112" i="12"/>
  <c r="J112" i="12"/>
  <c r="AQ111" i="12"/>
  <c r="AE111" i="12"/>
  <c r="J111" i="12"/>
  <c r="AQ110" i="12"/>
  <c r="AE110" i="12"/>
  <c r="J110" i="12"/>
  <c r="AQ109" i="12"/>
  <c r="AE109" i="12"/>
  <c r="J109" i="12"/>
  <c r="AQ108" i="12"/>
  <c r="AE108" i="12"/>
  <c r="J108" i="12"/>
  <c r="AQ107" i="12"/>
  <c r="AE107" i="12"/>
  <c r="J107" i="12"/>
  <c r="AQ106" i="12"/>
  <c r="AE106" i="12"/>
  <c r="J106" i="12"/>
  <c r="AQ105" i="12"/>
  <c r="AE105" i="12"/>
  <c r="J105" i="12"/>
  <c r="AQ104" i="12"/>
  <c r="AE104" i="12"/>
  <c r="J104" i="12"/>
  <c r="AQ103" i="12"/>
  <c r="AE103" i="12"/>
  <c r="J103" i="12"/>
  <c r="AQ102" i="12"/>
  <c r="AE102" i="12"/>
  <c r="J102" i="12"/>
  <c r="AQ101" i="12"/>
  <c r="AE101" i="12"/>
  <c r="J101" i="12"/>
  <c r="AQ100" i="12"/>
  <c r="AE100" i="12"/>
  <c r="J100" i="12"/>
  <c r="AQ99" i="12"/>
  <c r="AE99" i="12"/>
  <c r="J99" i="12"/>
  <c r="AQ98" i="12"/>
  <c r="AE98" i="12"/>
  <c r="J98" i="12"/>
  <c r="AQ97" i="12"/>
  <c r="AE97" i="12"/>
  <c r="J97" i="12"/>
  <c r="AQ96" i="12"/>
  <c r="AE96" i="12"/>
  <c r="J96" i="12"/>
  <c r="AQ95" i="12"/>
  <c r="AE95" i="12"/>
  <c r="J95" i="12"/>
  <c r="AQ94" i="12"/>
  <c r="AE94" i="12"/>
  <c r="J94" i="12"/>
  <c r="AQ93" i="12"/>
  <c r="AE93" i="12"/>
  <c r="J93" i="12"/>
  <c r="AQ92" i="12"/>
  <c r="AE92" i="12"/>
  <c r="J92" i="12"/>
  <c r="AQ91" i="12"/>
  <c r="AE91" i="12"/>
  <c r="J91" i="12"/>
  <c r="AQ90" i="12"/>
  <c r="AE90" i="12"/>
  <c r="J90" i="12"/>
  <c r="AQ89" i="12"/>
  <c r="AE89" i="12"/>
  <c r="J89" i="12"/>
  <c r="AQ88" i="12"/>
  <c r="AE88" i="12"/>
  <c r="J88" i="12"/>
  <c r="AQ87" i="12"/>
  <c r="AE87" i="12"/>
  <c r="J87" i="12"/>
  <c r="AQ86" i="12"/>
  <c r="AE86" i="12"/>
  <c r="J86" i="12"/>
  <c r="AQ85" i="12"/>
  <c r="AE85" i="12"/>
  <c r="J85" i="12"/>
  <c r="AQ84" i="12"/>
  <c r="AE84" i="12"/>
  <c r="J84" i="12"/>
  <c r="AQ83" i="12"/>
  <c r="AE83" i="12"/>
  <c r="J83" i="12"/>
  <c r="AQ82" i="12"/>
  <c r="AE82" i="12"/>
  <c r="J82" i="12"/>
  <c r="AQ81" i="12"/>
  <c r="AE81" i="12"/>
  <c r="J81" i="12"/>
  <c r="AQ80" i="12"/>
  <c r="AE80" i="12"/>
  <c r="J80" i="12"/>
  <c r="AQ79" i="12"/>
  <c r="AE79" i="12"/>
  <c r="J79" i="12"/>
  <c r="AQ78" i="12"/>
  <c r="AE78" i="12"/>
  <c r="J78" i="12"/>
  <c r="AQ77" i="12"/>
  <c r="AE77" i="12"/>
  <c r="J77" i="12"/>
  <c r="AQ76" i="12"/>
  <c r="AE76" i="12"/>
  <c r="J76" i="12"/>
  <c r="AQ75" i="12"/>
  <c r="AE75" i="12"/>
  <c r="J75" i="12"/>
  <c r="AQ74" i="12"/>
  <c r="AE74" i="12"/>
  <c r="J74" i="12"/>
  <c r="AQ73" i="12"/>
  <c r="AE73" i="12"/>
  <c r="J73" i="12"/>
  <c r="AQ72" i="12"/>
  <c r="AE72" i="12"/>
  <c r="J72" i="12"/>
  <c r="AQ71" i="12"/>
  <c r="AE71" i="12"/>
  <c r="J71" i="12"/>
  <c r="AQ70" i="12"/>
  <c r="AE70" i="12"/>
  <c r="J70" i="12"/>
  <c r="AQ69" i="12"/>
  <c r="AE69" i="12"/>
  <c r="J69" i="12"/>
  <c r="AQ68" i="12"/>
  <c r="AE68" i="12"/>
  <c r="J68" i="12"/>
  <c r="AQ67" i="12"/>
  <c r="AE67" i="12"/>
  <c r="J67" i="12"/>
  <c r="AQ66" i="12"/>
  <c r="AE66" i="12"/>
  <c r="J66" i="12"/>
  <c r="AQ65" i="12"/>
  <c r="AE65" i="12"/>
  <c r="J65" i="12"/>
  <c r="AQ64" i="12"/>
  <c r="AE64" i="12"/>
  <c r="J64" i="12"/>
  <c r="AQ63" i="12"/>
  <c r="AE63" i="12"/>
  <c r="J63" i="12"/>
  <c r="AQ62" i="12"/>
  <c r="AE62" i="12"/>
  <c r="J62" i="12"/>
  <c r="AQ61" i="12"/>
  <c r="AE61" i="12"/>
  <c r="J61" i="12"/>
  <c r="AQ60" i="12"/>
  <c r="AE60" i="12"/>
  <c r="J60" i="12"/>
  <c r="AQ59" i="12"/>
  <c r="AE59" i="12"/>
  <c r="J59" i="12"/>
  <c r="AQ58" i="12"/>
  <c r="AE58" i="12"/>
  <c r="J58" i="12"/>
  <c r="AQ57" i="12"/>
  <c r="AE57" i="12"/>
  <c r="J57" i="12"/>
  <c r="AQ56" i="12"/>
  <c r="AE56" i="12"/>
  <c r="J56" i="12"/>
  <c r="AQ55" i="12"/>
  <c r="AE55" i="12"/>
  <c r="J55" i="12"/>
  <c r="AQ54" i="12"/>
  <c r="AE54" i="12"/>
  <c r="J54" i="12"/>
  <c r="AQ53" i="12"/>
  <c r="AE53" i="12"/>
  <c r="J53" i="12"/>
  <c r="AQ52" i="12"/>
  <c r="AE52" i="12"/>
  <c r="J52" i="12"/>
  <c r="AQ51" i="12"/>
  <c r="AE51" i="12"/>
  <c r="J51" i="12"/>
  <c r="AQ50" i="12"/>
  <c r="AE50" i="12"/>
  <c r="J50" i="12"/>
  <c r="AQ49" i="12"/>
  <c r="AE49" i="12"/>
  <c r="J49" i="12"/>
  <c r="AQ48" i="12"/>
  <c r="AE48" i="12"/>
  <c r="J48" i="12"/>
  <c r="AQ47" i="12"/>
  <c r="AE47" i="12"/>
  <c r="J47" i="12"/>
  <c r="AQ46" i="12"/>
  <c r="AE46" i="12"/>
  <c r="J46" i="12"/>
  <c r="AQ45" i="12"/>
  <c r="AE45" i="12"/>
  <c r="J45" i="12"/>
  <c r="AQ44" i="12"/>
  <c r="AE44" i="12"/>
  <c r="J44" i="12"/>
  <c r="AQ43" i="12"/>
  <c r="AE43" i="12"/>
  <c r="J43" i="12"/>
  <c r="AQ42" i="12"/>
  <c r="AE42" i="12"/>
  <c r="J42" i="12"/>
  <c r="AQ41" i="12"/>
  <c r="AE41" i="12"/>
  <c r="J41" i="12"/>
  <c r="AQ40" i="12"/>
  <c r="AE40" i="12"/>
  <c r="J40" i="12"/>
  <c r="AQ39" i="12"/>
  <c r="AE39" i="12"/>
  <c r="J39" i="12"/>
  <c r="AQ38" i="12"/>
  <c r="AE38" i="12"/>
  <c r="J38" i="12"/>
  <c r="AQ37" i="12"/>
  <c r="AE37" i="12"/>
  <c r="J37" i="12"/>
  <c r="AQ36" i="12"/>
  <c r="AE36" i="12"/>
  <c r="J36" i="12"/>
  <c r="AQ35" i="12"/>
  <c r="AE35" i="12"/>
  <c r="J35" i="12"/>
  <c r="AQ34" i="12"/>
  <c r="AE34" i="12"/>
  <c r="J34" i="12"/>
  <c r="AQ33" i="12"/>
  <c r="AE33" i="12"/>
  <c r="J33" i="12"/>
  <c r="AQ32" i="12"/>
  <c r="AE32" i="12"/>
  <c r="J32" i="12"/>
  <c r="AQ31" i="12"/>
  <c r="AE31" i="12"/>
  <c r="J31" i="12"/>
  <c r="AQ30" i="12"/>
  <c r="AE30" i="12"/>
  <c r="J30" i="12"/>
  <c r="AQ29" i="12"/>
  <c r="AE29" i="12"/>
  <c r="J29" i="12"/>
  <c r="AQ28" i="12"/>
  <c r="AE28" i="12"/>
  <c r="J28" i="12"/>
  <c r="AQ27" i="12"/>
  <c r="AE27" i="12"/>
  <c r="J27" i="12"/>
  <c r="AQ26" i="12"/>
  <c r="AE26" i="12"/>
  <c r="J26" i="12"/>
  <c r="AQ25" i="12"/>
  <c r="AE25" i="12"/>
  <c r="J25" i="12"/>
  <c r="AQ24" i="12"/>
  <c r="AE24" i="12"/>
  <c r="J24" i="12"/>
  <c r="AQ23" i="12"/>
  <c r="AE23" i="12"/>
  <c r="J23" i="12"/>
  <c r="AQ22" i="12"/>
  <c r="AE22" i="12"/>
  <c r="J22" i="12"/>
  <c r="AQ21" i="12"/>
  <c r="AE21" i="12"/>
  <c r="J21" i="12"/>
  <c r="AQ20" i="12"/>
  <c r="AE20" i="12"/>
  <c r="J20" i="12"/>
  <c r="AQ19" i="12"/>
  <c r="AE19" i="12"/>
  <c r="J19" i="12"/>
  <c r="AQ18" i="12"/>
  <c r="AE18" i="12"/>
  <c r="J18" i="12"/>
  <c r="AQ17" i="12"/>
  <c r="AE17" i="12"/>
  <c r="J17" i="12"/>
  <c r="AQ16" i="12"/>
  <c r="AE16" i="12"/>
  <c r="J16" i="12"/>
  <c r="AQ15" i="12"/>
  <c r="AE15" i="12"/>
  <c r="J15" i="12"/>
  <c r="AQ14" i="12"/>
  <c r="AE14" i="12"/>
  <c r="J14" i="12"/>
  <c r="AQ13" i="12"/>
  <c r="AE13" i="12"/>
  <c r="J13" i="12"/>
  <c r="J12" i="12"/>
  <c r="AQ11" i="12"/>
  <c r="AE11" i="12"/>
  <c r="J11" i="12"/>
  <c r="AQ10" i="12"/>
  <c r="AE10" i="12"/>
  <c r="J10" i="12"/>
  <c r="AQ9" i="12"/>
  <c r="AE9" i="12"/>
  <c r="J9" i="12"/>
  <c r="AQ8" i="12"/>
  <c r="AE8" i="12"/>
  <c r="J8" i="12"/>
  <c r="AQ7" i="12"/>
  <c r="AE7" i="12"/>
  <c r="J7" i="12"/>
  <c r="AQ6" i="12"/>
  <c r="AE6" i="12"/>
  <c r="J6" i="12"/>
  <c r="AQ5" i="12"/>
  <c r="AE5" i="12"/>
  <c r="J5" i="12"/>
  <c r="AQ4" i="12"/>
  <c r="AE4" i="12"/>
  <c r="J4" i="12"/>
  <c r="AQ3" i="12"/>
  <c r="AE3" i="12"/>
  <c r="J3" i="12"/>
  <c r="AQ2" i="12"/>
  <c r="AE2" i="12"/>
  <c r="J2" i="12"/>
  <c r="AK243" i="11"/>
  <c r="K243" i="11"/>
  <c r="AK242" i="11"/>
  <c r="K242" i="11"/>
  <c r="AK241" i="11"/>
  <c r="K241" i="11"/>
  <c r="AK240" i="11"/>
  <c r="K240" i="11"/>
  <c r="AK239" i="11"/>
  <c r="K239" i="11"/>
  <c r="AK238" i="11"/>
  <c r="K238" i="11"/>
  <c r="AK237" i="11"/>
  <c r="K237" i="11"/>
  <c r="AK236" i="11"/>
  <c r="K236" i="11"/>
  <c r="AK235" i="11"/>
  <c r="K235" i="11"/>
  <c r="AK234" i="11"/>
  <c r="K234" i="11"/>
  <c r="AK233" i="11"/>
  <c r="K233" i="11"/>
  <c r="AK232" i="11"/>
  <c r="K232" i="11"/>
  <c r="AK231" i="11"/>
  <c r="K231" i="11"/>
  <c r="AK230" i="11"/>
  <c r="K230" i="11"/>
  <c r="AK229" i="11"/>
  <c r="K229" i="11"/>
  <c r="AK228" i="11"/>
  <c r="K228" i="11"/>
  <c r="AK227" i="11"/>
  <c r="K227" i="11"/>
  <c r="AK226" i="11"/>
  <c r="K226" i="11"/>
  <c r="AK225" i="11"/>
  <c r="K225" i="11"/>
  <c r="AK224" i="11"/>
  <c r="K224" i="11"/>
  <c r="AK223" i="11"/>
  <c r="K223" i="11"/>
  <c r="AK222" i="11"/>
  <c r="K222" i="11"/>
  <c r="AK221" i="11"/>
  <c r="K221" i="11"/>
  <c r="AK220" i="11"/>
  <c r="K220" i="11"/>
  <c r="AK219" i="11"/>
  <c r="K219" i="11"/>
  <c r="AK218" i="11"/>
  <c r="K218" i="11"/>
  <c r="AK217" i="11"/>
  <c r="K217" i="11"/>
  <c r="AK216" i="11"/>
  <c r="K216" i="11"/>
  <c r="AK215" i="11"/>
  <c r="K215" i="11"/>
  <c r="AK214" i="11"/>
  <c r="K214" i="11"/>
  <c r="AK213" i="11"/>
  <c r="K213" i="11"/>
  <c r="AK212" i="11"/>
  <c r="K212" i="11"/>
  <c r="AK211" i="11"/>
  <c r="K211" i="11"/>
  <c r="AK210" i="11"/>
  <c r="K210" i="11"/>
  <c r="AK209" i="11"/>
  <c r="K209" i="11"/>
  <c r="AK208" i="11"/>
  <c r="K208" i="11"/>
  <c r="AK207" i="11"/>
  <c r="K207" i="11"/>
  <c r="AK206" i="11"/>
  <c r="K206" i="11"/>
  <c r="AK205" i="11"/>
  <c r="K205" i="11"/>
  <c r="AK204" i="11"/>
  <c r="K204" i="11"/>
  <c r="AK203" i="11"/>
  <c r="K203" i="11"/>
  <c r="AK202" i="11"/>
  <c r="K202" i="11"/>
  <c r="AK201" i="11"/>
  <c r="K201" i="11"/>
  <c r="AK200" i="11"/>
  <c r="K200" i="11"/>
  <c r="AK199" i="11"/>
  <c r="K199" i="11"/>
  <c r="AK198" i="11"/>
  <c r="K198" i="11"/>
  <c r="AK197" i="11"/>
  <c r="K197" i="11"/>
  <c r="AK196" i="11"/>
  <c r="K196" i="11"/>
  <c r="AK195" i="11"/>
  <c r="K195" i="11"/>
  <c r="AK194" i="11"/>
  <c r="K194" i="11"/>
  <c r="AK193" i="11"/>
  <c r="K193" i="11"/>
  <c r="AK192" i="11"/>
  <c r="K192" i="11"/>
  <c r="AK191" i="11"/>
  <c r="K191" i="11"/>
  <c r="AK190" i="11"/>
  <c r="K190" i="11"/>
  <c r="AK189" i="11"/>
  <c r="K189" i="11"/>
  <c r="AK188" i="11"/>
  <c r="K188" i="11"/>
  <c r="AK187" i="11"/>
  <c r="K187" i="11"/>
  <c r="AK186" i="11"/>
  <c r="K186" i="11"/>
  <c r="AK185" i="11"/>
  <c r="K185" i="11"/>
  <c r="AK184" i="11"/>
  <c r="K184" i="11"/>
  <c r="AK183" i="11"/>
  <c r="K183" i="11"/>
  <c r="AK182" i="11"/>
  <c r="K182" i="11"/>
  <c r="AK181" i="11"/>
  <c r="K181" i="11"/>
  <c r="AK180" i="11"/>
  <c r="K180" i="11"/>
  <c r="AK179" i="11"/>
  <c r="K179" i="11"/>
  <c r="AK178" i="11"/>
  <c r="K178" i="11"/>
  <c r="AK177" i="11"/>
  <c r="K177" i="11"/>
  <c r="AK176" i="11"/>
  <c r="K176" i="11"/>
  <c r="AK175" i="11"/>
  <c r="K175" i="11"/>
  <c r="AK174" i="11"/>
  <c r="K174" i="11"/>
  <c r="AK173" i="11"/>
  <c r="K173" i="11"/>
  <c r="AK172" i="11"/>
  <c r="K172" i="11"/>
  <c r="AK171" i="11"/>
  <c r="K171" i="11"/>
  <c r="AK170" i="11"/>
  <c r="K170" i="11"/>
  <c r="AK169" i="11"/>
  <c r="K169" i="11"/>
  <c r="AK168" i="11"/>
  <c r="K168" i="11"/>
  <c r="AK167" i="11"/>
  <c r="K167" i="11"/>
  <c r="AK166" i="11"/>
  <c r="K166" i="11"/>
  <c r="AK165" i="11"/>
  <c r="K165" i="11"/>
  <c r="AK164" i="11"/>
  <c r="K164" i="11"/>
  <c r="AK163" i="11"/>
  <c r="K163" i="11"/>
  <c r="AK162" i="11"/>
  <c r="K162" i="11"/>
  <c r="AK161" i="11"/>
  <c r="K161" i="11"/>
  <c r="AK160" i="11"/>
  <c r="K160" i="11"/>
  <c r="AK159" i="11"/>
  <c r="K159" i="11"/>
  <c r="AK158" i="11"/>
  <c r="K158" i="11"/>
  <c r="AK157" i="11"/>
  <c r="K157" i="11"/>
  <c r="AK156" i="11"/>
  <c r="K156" i="11"/>
  <c r="AK155" i="11"/>
  <c r="K155" i="11"/>
  <c r="AK154" i="11"/>
  <c r="K154" i="11"/>
  <c r="AK153" i="11"/>
  <c r="K153" i="11"/>
  <c r="AK152" i="11"/>
  <c r="K152" i="11"/>
  <c r="AK151" i="11"/>
  <c r="K151" i="11"/>
  <c r="AK150" i="11"/>
  <c r="K150" i="11"/>
  <c r="AK149" i="11"/>
  <c r="K149" i="11"/>
  <c r="AK148" i="11"/>
  <c r="K148" i="11"/>
  <c r="AK147" i="11"/>
  <c r="K147" i="11"/>
  <c r="AK146" i="11"/>
  <c r="K146" i="11"/>
  <c r="AK145" i="11"/>
  <c r="K145" i="11"/>
  <c r="AK144" i="11"/>
  <c r="K144" i="11"/>
  <c r="AK143" i="11"/>
  <c r="K143" i="11"/>
  <c r="AK142" i="11"/>
  <c r="K142" i="11"/>
  <c r="AK141" i="11"/>
  <c r="K141" i="11"/>
  <c r="AK140" i="11"/>
  <c r="K140" i="11"/>
  <c r="AK139" i="11"/>
  <c r="K139" i="11"/>
  <c r="AK138" i="11"/>
  <c r="K138" i="11"/>
  <c r="AK137" i="11"/>
  <c r="K137" i="11"/>
  <c r="AK136" i="11"/>
  <c r="K136" i="11"/>
  <c r="AK135" i="11"/>
  <c r="K135" i="11"/>
  <c r="AK134" i="11"/>
  <c r="K134" i="11"/>
  <c r="AK133" i="11"/>
  <c r="K133" i="11"/>
  <c r="AK132" i="11"/>
  <c r="K132" i="11"/>
  <c r="AK131" i="11"/>
  <c r="K131" i="11"/>
  <c r="AK130" i="11"/>
  <c r="K130" i="11"/>
  <c r="AK129" i="11"/>
  <c r="K129" i="11"/>
  <c r="AK128" i="11"/>
  <c r="K128" i="11"/>
  <c r="AK127" i="11"/>
  <c r="K127" i="11"/>
  <c r="AK126" i="11"/>
  <c r="K126" i="11"/>
  <c r="AK125" i="11"/>
  <c r="K125" i="11"/>
  <c r="AK124" i="11"/>
  <c r="K124" i="11"/>
  <c r="AK123" i="11"/>
  <c r="K123" i="11"/>
  <c r="AK122" i="11"/>
  <c r="K122" i="11"/>
  <c r="AK121" i="11"/>
  <c r="K121" i="11"/>
  <c r="AK120" i="11"/>
  <c r="K120" i="11"/>
  <c r="AK119" i="11"/>
  <c r="K119" i="11"/>
  <c r="AK118" i="11"/>
  <c r="K118" i="11"/>
  <c r="AK117" i="11"/>
  <c r="K117" i="11"/>
  <c r="AK116" i="11"/>
  <c r="K116" i="11"/>
  <c r="AK115" i="11"/>
  <c r="K115" i="11"/>
  <c r="AK114" i="11"/>
  <c r="K114" i="11"/>
  <c r="AK113" i="11"/>
  <c r="K113" i="11"/>
  <c r="AK112" i="11"/>
  <c r="K112" i="11"/>
  <c r="AK111" i="11"/>
  <c r="K111" i="11"/>
  <c r="AK110" i="11"/>
  <c r="K110" i="11"/>
  <c r="AK109" i="11"/>
  <c r="K109" i="11"/>
  <c r="AK108" i="11"/>
  <c r="K108" i="11"/>
  <c r="AK107" i="11"/>
  <c r="K107" i="11"/>
  <c r="AK106" i="11"/>
  <c r="K106" i="11"/>
  <c r="AK105" i="11"/>
  <c r="K105" i="11"/>
  <c r="AK104" i="11"/>
  <c r="K104" i="11"/>
  <c r="AK103" i="11"/>
  <c r="K103" i="11"/>
  <c r="AK102" i="11"/>
  <c r="K102" i="11"/>
  <c r="AK101" i="11"/>
  <c r="K101" i="11"/>
  <c r="AK100" i="11"/>
  <c r="K100" i="11"/>
  <c r="AK99" i="11"/>
  <c r="K99" i="11"/>
  <c r="AK98" i="11"/>
  <c r="K98" i="11"/>
  <c r="AK97" i="11"/>
  <c r="K97" i="11"/>
  <c r="AK96" i="11"/>
  <c r="K96" i="11"/>
  <c r="AK95" i="11"/>
  <c r="K95" i="11"/>
  <c r="AK94" i="11"/>
  <c r="K94" i="11"/>
  <c r="AK93" i="11"/>
  <c r="K93" i="11"/>
  <c r="AK92" i="11"/>
  <c r="K92" i="11"/>
  <c r="AK91" i="11"/>
  <c r="K91" i="11"/>
  <c r="AK90" i="11"/>
  <c r="K90" i="11"/>
  <c r="AK89" i="11"/>
  <c r="K89" i="11"/>
  <c r="AK88" i="11"/>
  <c r="K88" i="11"/>
  <c r="AK87" i="11"/>
  <c r="K87" i="11"/>
  <c r="AK86" i="11"/>
  <c r="K86" i="11"/>
  <c r="AK85" i="11"/>
  <c r="K85" i="11"/>
  <c r="AK84" i="11"/>
  <c r="K84" i="11"/>
  <c r="AK83" i="11"/>
  <c r="K83" i="11"/>
  <c r="AK82" i="11"/>
  <c r="K82" i="11"/>
  <c r="AK81" i="11"/>
  <c r="K81" i="11"/>
  <c r="AK80" i="11"/>
  <c r="K80" i="11"/>
  <c r="AK79" i="11"/>
  <c r="K79" i="11"/>
  <c r="AK78" i="11"/>
  <c r="K78" i="11"/>
  <c r="AK77" i="11"/>
  <c r="K77" i="11"/>
  <c r="AK76" i="11"/>
  <c r="K76" i="11"/>
  <c r="AK75" i="11"/>
  <c r="K75" i="11"/>
  <c r="AK74" i="11"/>
  <c r="K74" i="11"/>
  <c r="AK73" i="11"/>
  <c r="K73" i="11"/>
  <c r="AK72" i="11"/>
  <c r="K72" i="11"/>
  <c r="AK71" i="11"/>
  <c r="K71" i="11"/>
  <c r="AK70" i="11"/>
  <c r="K70" i="11"/>
  <c r="AK69" i="11"/>
  <c r="K69" i="11"/>
  <c r="AK68" i="11"/>
  <c r="K68" i="11"/>
  <c r="AK67" i="11"/>
  <c r="K67" i="11"/>
  <c r="AK66" i="11"/>
  <c r="K66" i="11"/>
  <c r="AK65" i="11"/>
  <c r="K65" i="11"/>
  <c r="AK64" i="11"/>
  <c r="K64" i="11"/>
  <c r="AK63" i="11"/>
  <c r="K63" i="11"/>
  <c r="AK62" i="11"/>
  <c r="K62" i="11"/>
  <c r="AK61" i="11"/>
  <c r="K61" i="11"/>
  <c r="AK60" i="11"/>
  <c r="K60" i="11"/>
  <c r="AK59" i="11"/>
  <c r="K59" i="11"/>
  <c r="AK58" i="11"/>
  <c r="K58" i="11"/>
  <c r="AK57" i="11"/>
  <c r="K57" i="11"/>
  <c r="AK56" i="11"/>
  <c r="K56" i="11"/>
  <c r="AK55" i="11"/>
  <c r="K55" i="11"/>
  <c r="AK54" i="11"/>
  <c r="K54" i="11"/>
  <c r="AK53" i="11"/>
  <c r="K53" i="11"/>
  <c r="AK52" i="11"/>
  <c r="K52" i="11"/>
  <c r="AK51" i="11"/>
  <c r="K51" i="11"/>
  <c r="AK50" i="11"/>
  <c r="K50" i="11"/>
  <c r="AK49" i="11"/>
  <c r="K49" i="11"/>
  <c r="AK48" i="11"/>
  <c r="K48" i="11"/>
  <c r="AK47" i="11"/>
  <c r="K47" i="11"/>
  <c r="AK46" i="11"/>
  <c r="K46" i="11"/>
  <c r="AK45" i="11"/>
  <c r="K45" i="11"/>
  <c r="AK44" i="11"/>
  <c r="K44" i="11"/>
  <c r="AK43" i="11"/>
  <c r="K43" i="11"/>
  <c r="AK42" i="11"/>
  <c r="K42" i="11"/>
  <c r="AK41" i="11"/>
  <c r="K41" i="11"/>
  <c r="AK40" i="11"/>
  <c r="K40" i="11"/>
  <c r="AK39" i="11"/>
  <c r="K39" i="11"/>
  <c r="AK38" i="11"/>
  <c r="K38" i="11"/>
  <c r="AK37" i="11"/>
  <c r="K37" i="11"/>
  <c r="AK36" i="11"/>
  <c r="K36" i="11"/>
  <c r="AK35" i="11"/>
  <c r="K35" i="11"/>
  <c r="AK34" i="11"/>
  <c r="K34" i="11"/>
  <c r="AK33" i="11"/>
  <c r="K33" i="11"/>
  <c r="AK32" i="11"/>
  <c r="K32" i="11"/>
  <c r="AK31" i="11"/>
  <c r="K31" i="11"/>
  <c r="AK30" i="11"/>
  <c r="K30" i="11"/>
  <c r="AK29" i="11"/>
  <c r="K29" i="11"/>
  <c r="AK28" i="11"/>
  <c r="K28" i="11"/>
  <c r="AK27" i="11"/>
  <c r="K27" i="11"/>
  <c r="AK26" i="11"/>
  <c r="K26" i="11"/>
  <c r="AK25" i="11"/>
  <c r="K25" i="11"/>
  <c r="AK24" i="11"/>
  <c r="K24" i="11"/>
  <c r="AK23" i="11"/>
  <c r="K23" i="11"/>
  <c r="AK22" i="11"/>
  <c r="K22" i="11"/>
  <c r="AK21" i="11"/>
  <c r="K21" i="11"/>
  <c r="AK20" i="11"/>
  <c r="K20" i="11"/>
  <c r="AK19" i="11"/>
  <c r="K19" i="11"/>
  <c r="AK18" i="11"/>
  <c r="K18" i="11"/>
  <c r="AK17" i="11"/>
  <c r="K17" i="11"/>
  <c r="AK16" i="11"/>
  <c r="K16" i="11"/>
  <c r="AK15" i="11"/>
  <c r="K15" i="11"/>
  <c r="AK14" i="11"/>
  <c r="K14" i="11"/>
  <c r="AK13" i="11"/>
  <c r="K13" i="11"/>
  <c r="AK12" i="11"/>
  <c r="K12" i="11"/>
  <c r="AK11" i="11"/>
  <c r="K11" i="11"/>
  <c r="AK10" i="11"/>
  <c r="K10" i="11"/>
  <c r="AK9" i="11"/>
  <c r="K9" i="11"/>
  <c r="AK8" i="11"/>
  <c r="K8" i="11"/>
  <c r="AK7" i="11"/>
  <c r="K7" i="11"/>
  <c r="AK6" i="11"/>
  <c r="K6" i="11"/>
  <c r="AK5" i="11"/>
  <c r="K5" i="11"/>
  <c r="AK4" i="11"/>
  <c r="K4" i="11"/>
  <c r="AK3" i="11"/>
  <c r="K3" i="11"/>
  <c r="AK2" i="11"/>
  <c r="K2" i="11"/>
  <c r="K40" i="10"/>
  <c r="AX274" i="7"/>
  <c r="AX273" i="7"/>
  <c r="AX272" i="7"/>
  <c r="AX271" i="7"/>
  <c r="AX270" i="7"/>
  <c r="AX269" i="7"/>
  <c r="AX268" i="7"/>
  <c r="AX267" i="7"/>
  <c r="AX266" i="7"/>
  <c r="AX265" i="7"/>
  <c r="AX264" i="7"/>
  <c r="AX263" i="7"/>
  <c r="AX262" i="7"/>
  <c r="AX261" i="7"/>
  <c r="AX260" i="7"/>
  <c r="AX259" i="7"/>
  <c r="AX258" i="7"/>
  <c r="AX257" i="7"/>
  <c r="AX256" i="7"/>
  <c r="AX255" i="7"/>
  <c r="AX254" i="7"/>
  <c r="AX253" i="7"/>
  <c r="AX252" i="7"/>
  <c r="AX251" i="7"/>
  <c r="AX250" i="7"/>
  <c r="AX249" i="7"/>
  <c r="AX248" i="7"/>
  <c r="AX247" i="7"/>
  <c r="AX246" i="7"/>
  <c r="AX245" i="7"/>
  <c r="AX244" i="7"/>
  <c r="AX243" i="7"/>
  <c r="AX242" i="7"/>
  <c r="AX241" i="7"/>
  <c r="AX240" i="7"/>
  <c r="AX239" i="7"/>
  <c r="AX238" i="7"/>
  <c r="AX237" i="7"/>
  <c r="AX236" i="7"/>
  <c r="AX235" i="7"/>
  <c r="AX234" i="7"/>
  <c r="AX233" i="7"/>
  <c r="AX232" i="7"/>
  <c r="AX231" i="7"/>
  <c r="AX230" i="7"/>
  <c r="AX229" i="7"/>
  <c r="AX228" i="7"/>
  <c r="AX227" i="7"/>
  <c r="AX226" i="7"/>
  <c r="AX225" i="7"/>
  <c r="AX224" i="7"/>
  <c r="AX223" i="7"/>
  <c r="AX222" i="7"/>
  <c r="AX221" i="7"/>
  <c r="AX220" i="7"/>
  <c r="AX219" i="7"/>
  <c r="AX218" i="7"/>
  <c r="AX217" i="7"/>
  <c r="AX216" i="7"/>
  <c r="AX215" i="7"/>
  <c r="AX214" i="7"/>
  <c r="AX213" i="7"/>
  <c r="AX212" i="7"/>
  <c r="AX211" i="7"/>
  <c r="AX210" i="7"/>
  <c r="AX209" i="7"/>
  <c r="AX208" i="7"/>
  <c r="AX207" i="7"/>
  <c r="AX206" i="7"/>
  <c r="AX205" i="7"/>
  <c r="AX204" i="7"/>
  <c r="AX203" i="7"/>
  <c r="AX202" i="7"/>
  <c r="AX201" i="7"/>
  <c r="AX200" i="7"/>
  <c r="AX199" i="7"/>
  <c r="AX198" i="7"/>
  <c r="AX197" i="7"/>
  <c r="AX196" i="7"/>
  <c r="AX195" i="7"/>
  <c r="AX194" i="7"/>
  <c r="AX193" i="7"/>
  <c r="AX192" i="7"/>
  <c r="AX191" i="7"/>
  <c r="AX190" i="7"/>
  <c r="AX189" i="7"/>
  <c r="AX188" i="7"/>
  <c r="AX187" i="7"/>
  <c r="AX186" i="7"/>
  <c r="AX185" i="7"/>
  <c r="AX184" i="7"/>
  <c r="AX183" i="7"/>
  <c r="AX182" i="7"/>
  <c r="AX181" i="7"/>
  <c r="AX180" i="7"/>
  <c r="AX179" i="7"/>
  <c r="AX178" i="7"/>
  <c r="AX177" i="7"/>
  <c r="AX176" i="7"/>
  <c r="AX175" i="7"/>
  <c r="AX174" i="7"/>
  <c r="AX173" i="7"/>
  <c r="AX172" i="7"/>
  <c r="AX171" i="7"/>
  <c r="AX170" i="7"/>
  <c r="AX169" i="7"/>
  <c r="AX168" i="7"/>
  <c r="AX167" i="7"/>
  <c r="AX166" i="7"/>
  <c r="AX165" i="7"/>
  <c r="AX164" i="7"/>
  <c r="AX163" i="7"/>
  <c r="AX162" i="7"/>
  <c r="AX161" i="7"/>
  <c r="AX160" i="7"/>
  <c r="AX159" i="7"/>
  <c r="AX158" i="7"/>
  <c r="AX157" i="7"/>
  <c r="AX156" i="7"/>
  <c r="AX155" i="7"/>
  <c r="AX154" i="7"/>
  <c r="AX153" i="7"/>
  <c r="AX152" i="7"/>
  <c r="AX151" i="7"/>
  <c r="AX150" i="7"/>
  <c r="AX149" i="7"/>
  <c r="AX148" i="7"/>
  <c r="AX147" i="7"/>
  <c r="AX146" i="7"/>
  <c r="AX145" i="7"/>
  <c r="AX144" i="7"/>
  <c r="AX143" i="7"/>
  <c r="AX142" i="7"/>
  <c r="AX141" i="7"/>
  <c r="AX140" i="7"/>
  <c r="AX139" i="7"/>
  <c r="AX138" i="7"/>
  <c r="AX137" i="7"/>
  <c r="AX136" i="7"/>
  <c r="AX135" i="7"/>
  <c r="AX134" i="7"/>
  <c r="AX133" i="7"/>
  <c r="AX132" i="7"/>
  <c r="AX131" i="7"/>
  <c r="AX130" i="7"/>
  <c r="AX129" i="7"/>
  <c r="AX128" i="7"/>
  <c r="AX127" i="7"/>
  <c r="AX126" i="7"/>
  <c r="AX125" i="7"/>
  <c r="AX124" i="7"/>
  <c r="AX123" i="7"/>
  <c r="AX122" i="7"/>
  <c r="AX121" i="7"/>
  <c r="AX120" i="7"/>
  <c r="AX119" i="7"/>
  <c r="AX118" i="7"/>
  <c r="AX117" i="7"/>
  <c r="AX116" i="7"/>
  <c r="AX115" i="7"/>
  <c r="AX114" i="7"/>
  <c r="AX113" i="7"/>
  <c r="AX112" i="7"/>
  <c r="AX111" i="7"/>
  <c r="AX110" i="7"/>
  <c r="AX109" i="7"/>
  <c r="AX108" i="7"/>
  <c r="AX107" i="7"/>
  <c r="AX106" i="7"/>
  <c r="AX105" i="7"/>
  <c r="AX104" i="7"/>
  <c r="AX103" i="7"/>
  <c r="AX102" i="7"/>
  <c r="AX101" i="7"/>
  <c r="AX100" i="7"/>
  <c r="AX99" i="7"/>
  <c r="AX98" i="7"/>
  <c r="AX97" i="7"/>
  <c r="AX96" i="7"/>
  <c r="AX95" i="7"/>
  <c r="AX94" i="7"/>
  <c r="AX93" i="7"/>
  <c r="AX92" i="7"/>
  <c r="AX91" i="7"/>
  <c r="AX90" i="7"/>
  <c r="AX89" i="7"/>
  <c r="AX88" i="7"/>
  <c r="AX87" i="7"/>
  <c r="AX86" i="7"/>
  <c r="AX85" i="7"/>
  <c r="AX84" i="7"/>
  <c r="AX83" i="7"/>
  <c r="AX82" i="7"/>
  <c r="AX81" i="7"/>
  <c r="AX80" i="7"/>
  <c r="AX79" i="7"/>
  <c r="AX78" i="7"/>
  <c r="AX77" i="7"/>
  <c r="AX76" i="7"/>
  <c r="AX75" i="7"/>
  <c r="AX74" i="7"/>
  <c r="AX73" i="7"/>
  <c r="AX72" i="7"/>
  <c r="AX71" i="7"/>
  <c r="AX70" i="7"/>
  <c r="AX69" i="7"/>
  <c r="AX68" i="7"/>
  <c r="AX67" i="7"/>
  <c r="AX66" i="7"/>
  <c r="AX65" i="7"/>
  <c r="AX64" i="7"/>
  <c r="AX63" i="7"/>
  <c r="AX62" i="7"/>
  <c r="AX61" i="7"/>
  <c r="AX60" i="7"/>
  <c r="AX59" i="7"/>
  <c r="AX58" i="7"/>
  <c r="AX57" i="7"/>
  <c r="AX56" i="7"/>
  <c r="AX55" i="7"/>
  <c r="AX54" i="7"/>
  <c r="AX53" i="7"/>
  <c r="AX52" i="7"/>
  <c r="AX51" i="7"/>
  <c r="AX50" i="7"/>
  <c r="AX49" i="7"/>
  <c r="AX48" i="7"/>
  <c r="AX47" i="7"/>
  <c r="AX46" i="7"/>
  <c r="AX45" i="7"/>
  <c r="AX44" i="7"/>
  <c r="AX43" i="7"/>
  <c r="AX42" i="7"/>
  <c r="AX41" i="7"/>
  <c r="AX40" i="7"/>
  <c r="AX39" i="7"/>
  <c r="AX38" i="7"/>
  <c r="AX37" i="7"/>
  <c r="AX36" i="7"/>
  <c r="AX35" i="7"/>
  <c r="AX34" i="7"/>
  <c r="AX33" i="7"/>
  <c r="AX32" i="7"/>
  <c r="AX31" i="7"/>
  <c r="AX30" i="7"/>
  <c r="AX29" i="7"/>
  <c r="AX28" i="7"/>
  <c r="AX27" i="7"/>
  <c r="AX26" i="7"/>
  <c r="AX25" i="7"/>
  <c r="AX24" i="7"/>
  <c r="AX23" i="7"/>
  <c r="AX22" i="7"/>
  <c r="AX21" i="7"/>
  <c r="AX20" i="7"/>
  <c r="AX19" i="7"/>
  <c r="AX18" i="7"/>
  <c r="AX17" i="7"/>
  <c r="AX16" i="7"/>
  <c r="AX15" i="7"/>
  <c r="AX14" i="7"/>
  <c r="AX13" i="7"/>
  <c r="AX12" i="7"/>
  <c r="AX11" i="7"/>
  <c r="AX10" i="7"/>
  <c r="AX9" i="7"/>
  <c r="AX8" i="7"/>
  <c r="AX7" i="7"/>
  <c r="AX6" i="7"/>
  <c r="AX5" i="7"/>
  <c r="AX4" i="7"/>
  <c r="AX3" i="7"/>
  <c r="AX2" i="7"/>
  <c r="AV240" i="6"/>
  <c r="AH240" i="6"/>
  <c r="AV239" i="6"/>
  <c r="AH239" i="6"/>
  <c r="AV238" i="6"/>
  <c r="AH238" i="6"/>
  <c r="AV237" i="6"/>
  <c r="AH237" i="6"/>
  <c r="AV236" i="6"/>
  <c r="AH236" i="6"/>
  <c r="AV235" i="6"/>
  <c r="AH235" i="6"/>
  <c r="AV234" i="6"/>
  <c r="AH234" i="6"/>
  <c r="AV233" i="6"/>
  <c r="AH233" i="6"/>
  <c r="AV232" i="6"/>
  <c r="AH232" i="6"/>
  <c r="AV231" i="6"/>
  <c r="AH231" i="6"/>
  <c r="AV230" i="6"/>
  <c r="AH230" i="6"/>
  <c r="AV229" i="6"/>
  <c r="AH229" i="6"/>
  <c r="AV228" i="6"/>
  <c r="AH228" i="6"/>
  <c r="AV227" i="6"/>
  <c r="AH227" i="6"/>
  <c r="AV226" i="6"/>
  <c r="AH226" i="6"/>
  <c r="AV225" i="6"/>
  <c r="AH225" i="6"/>
  <c r="AV224" i="6"/>
  <c r="AH224" i="6"/>
  <c r="AV223" i="6"/>
  <c r="AH223" i="6"/>
  <c r="AV222" i="6"/>
  <c r="AH222" i="6"/>
  <c r="AV221" i="6"/>
  <c r="AH221" i="6"/>
  <c r="AV220" i="6"/>
  <c r="AH220" i="6"/>
  <c r="AV219" i="6"/>
  <c r="AH219" i="6"/>
  <c r="AV218" i="6"/>
  <c r="AH218" i="6"/>
  <c r="AV217" i="6"/>
  <c r="AH217" i="6"/>
  <c r="AV216" i="6"/>
  <c r="AH216" i="6"/>
  <c r="AV215" i="6"/>
  <c r="AH215" i="6"/>
  <c r="AV214" i="6"/>
  <c r="AH214" i="6"/>
  <c r="AV213" i="6"/>
  <c r="AH213" i="6"/>
  <c r="AV212" i="6"/>
  <c r="AH212" i="6"/>
  <c r="AV211" i="6"/>
  <c r="AH211" i="6"/>
  <c r="AV210" i="6"/>
  <c r="AH210" i="6"/>
  <c r="AV209" i="6"/>
  <c r="AH209" i="6"/>
  <c r="AV208" i="6"/>
  <c r="AH208" i="6"/>
  <c r="AV207" i="6"/>
  <c r="AH207" i="6"/>
  <c r="AV206" i="6"/>
  <c r="AH206" i="6"/>
  <c r="AV205" i="6"/>
  <c r="AH205" i="6"/>
  <c r="AV204" i="6"/>
  <c r="AH204" i="6"/>
  <c r="AV203" i="6"/>
  <c r="AH203" i="6"/>
  <c r="AV202" i="6"/>
  <c r="AH202" i="6"/>
  <c r="AV201" i="6"/>
  <c r="AH201" i="6"/>
  <c r="AV200" i="6"/>
  <c r="AH200" i="6"/>
  <c r="AV199" i="6"/>
  <c r="AH199" i="6"/>
  <c r="AV198" i="6"/>
  <c r="AH198" i="6"/>
  <c r="AV197" i="6"/>
  <c r="AH197" i="6"/>
  <c r="AV196" i="6"/>
  <c r="AH196" i="6"/>
  <c r="AV195" i="6"/>
  <c r="AH195" i="6"/>
  <c r="AV194" i="6"/>
  <c r="AH194" i="6"/>
  <c r="AV193" i="6"/>
  <c r="AH193" i="6"/>
  <c r="AV192" i="6"/>
  <c r="AH192" i="6"/>
  <c r="AV191" i="6"/>
  <c r="AH191" i="6"/>
  <c r="AV190" i="6"/>
  <c r="AH190" i="6"/>
  <c r="AV189" i="6"/>
  <c r="AH189" i="6"/>
  <c r="AV188" i="6"/>
  <c r="AH188" i="6"/>
  <c r="AV187" i="6"/>
  <c r="AH187" i="6"/>
  <c r="AV186" i="6"/>
  <c r="AH186" i="6"/>
  <c r="AV185" i="6"/>
  <c r="AH185" i="6"/>
  <c r="AV184" i="6"/>
  <c r="AH184" i="6"/>
  <c r="AV183" i="6"/>
  <c r="AH183" i="6"/>
  <c r="AV182" i="6"/>
  <c r="AH182" i="6"/>
  <c r="AV181" i="6"/>
  <c r="AH181" i="6"/>
  <c r="AV180" i="6"/>
  <c r="AH180" i="6"/>
  <c r="AV179" i="6"/>
  <c r="AH179" i="6"/>
  <c r="AV178" i="6"/>
  <c r="AH178" i="6"/>
  <c r="AV177" i="6"/>
  <c r="AH177" i="6"/>
  <c r="AV176" i="6"/>
  <c r="AH176" i="6"/>
  <c r="AV175" i="6"/>
  <c r="AH175" i="6"/>
  <c r="AV174" i="6"/>
  <c r="AH174" i="6"/>
  <c r="AV173" i="6"/>
  <c r="AH173" i="6"/>
  <c r="AV172" i="6"/>
  <c r="AH172" i="6"/>
  <c r="AV171" i="6"/>
  <c r="AH171" i="6"/>
  <c r="AV170" i="6"/>
  <c r="AH170" i="6"/>
  <c r="AV169" i="6"/>
  <c r="AH169" i="6"/>
  <c r="AV168" i="6"/>
  <c r="AH168" i="6"/>
  <c r="AV167" i="6"/>
  <c r="AH167" i="6"/>
  <c r="AV166" i="6"/>
  <c r="AH166" i="6"/>
  <c r="AV165" i="6"/>
  <c r="AH165" i="6"/>
  <c r="AV164" i="6"/>
  <c r="AH164" i="6"/>
  <c r="AV163" i="6"/>
  <c r="AH163" i="6"/>
  <c r="AV162" i="6"/>
  <c r="AH162" i="6"/>
  <c r="AV161" i="6"/>
  <c r="AH161" i="6"/>
  <c r="AV160" i="6"/>
  <c r="AH160" i="6"/>
  <c r="AV159" i="6"/>
  <c r="AH159" i="6"/>
  <c r="AV158" i="6"/>
  <c r="AH158" i="6"/>
  <c r="AV157" i="6"/>
  <c r="AH157" i="6"/>
  <c r="AV156" i="6"/>
  <c r="AH156" i="6"/>
  <c r="AV155" i="6"/>
  <c r="AH155" i="6"/>
  <c r="AV154" i="6"/>
  <c r="AH154" i="6"/>
  <c r="AV153" i="6"/>
  <c r="AH153" i="6"/>
  <c r="AV152" i="6"/>
  <c r="AH152" i="6"/>
  <c r="AV151" i="6"/>
  <c r="AH151" i="6"/>
  <c r="AV150" i="6"/>
  <c r="AH150" i="6"/>
  <c r="AV149" i="6"/>
  <c r="AH149" i="6"/>
  <c r="AV148" i="6"/>
  <c r="AH148" i="6"/>
  <c r="AV147" i="6"/>
  <c r="AH147" i="6"/>
  <c r="AV146" i="6"/>
  <c r="AH146" i="6"/>
  <c r="AV145" i="6"/>
  <c r="AH145" i="6"/>
  <c r="AV144" i="6"/>
  <c r="AH144" i="6"/>
  <c r="AV143" i="6"/>
  <c r="AH143" i="6"/>
  <c r="AV142" i="6"/>
  <c r="AH142" i="6"/>
  <c r="AV141" i="6"/>
  <c r="AH141" i="6"/>
  <c r="AV140" i="6"/>
  <c r="AH140" i="6"/>
  <c r="AV139" i="6"/>
  <c r="AH139" i="6"/>
  <c r="AV138" i="6"/>
  <c r="AH138" i="6"/>
  <c r="AV137" i="6"/>
  <c r="AH137" i="6"/>
  <c r="AV136" i="6"/>
  <c r="AH136" i="6"/>
  <c r="AV135" i="6"/>
  <c r="AH135" i="6"/>
  <c r="AV134" i="6"/>
  <c r="AH134" i="6"/>
  <c r="AV133" i="6"/>
  <c r="AH133" i="6"/>
  <c r="AV132" i="6"/>
  <c r="AH132" i="6"/>
  <c r="AV131" i="6"/>
  <c r="AH131" i="6"/>
  <c r="AV130" i="6"/>
  <c r="AH130" i="6"/>
  <c r="AV129" i="6"/>
  <c r="AH129" i="6"/>
  <c r="AV128" i="6"/>
  <c r="AH128" i="6"/>
  <c r="AV127" i="6"/>
  <c r="AH127" i="6"/>
  <c r="AV126" i="6"/>
  <c r="AH126" i="6"/>
  <c r="AV125" i="6"/>
  <c r="AH125" i="6"/>
  <c r="AV124" i="6"/>
  <c r="AH124" i="6"/>
  <c r="AV123" i="6"/>
  <c r="AH123" i="6"/>
  <c r="AV122" i="6"/>
  <c r="AH122" i="6"/>
  <c r="AV121" i="6"/>
  <c r="AH121" i="6"/>
  <c r="AV120" i="6"/>
  <c r="AH120" i="6"/>
  <c r="AV119" i="6"/>
  <c r="AH119" i="6"/>
  <c r="AV118" i="6"/>
  <c r="AH118" i="6"/>
  <c r="AV117" i="6"/>
  <c r="AH117" i="6"/>
  <c r="AV116" i="6"/>
  <c r="AH116" i="6"/>
  <c r="AV115" i="6"/>
  <c r="AH115" i="6"/>
  <c r="AV114" i="6"/>
  <c r="AH114" i="6"/>
  <c r="AV113" i="6"/>
  <c r="AH113" i="6"/>
  <c r="AV112" i="6"/>
  <c r="AH112" i="6"/>
  <c r="AV111" i="6"/>
  <c r="AH111" i="6"/>
  <c r="AV110" i="6"/>
  <c r="AH110" i="6"/>
  <c r="AV109" i="6"/>
  <c r="AH109" i="6"/>
  <c r="AV108" i="6"/>
  <c r="AH108" i="6"/>
  <c r="AV107" i="6"/>
  <c r="AH107" i="6"/>
  <c r="AV106" i="6"/>
  <c r="AH106" i="6"/>
  <c r="AV105" i="6"/>
  <c r="AH105" i="6"/>
  <c r="AV104" i="6"/>
  <c r="AH104" i="6"/>
  <c r="AV103" i="6"/>
  <c r="AH103" i="6"/>
  <c r="AV102" i="6"/>
  <c r="AH102" i="6"/>
  <c r="AV101" i="6"/>
  <c r="AH101" i="6"/>
  <c r="AV100" i="6"/>
  <c r="AH100" i="6"/>
  <c r="AV99" i="6"/>
  <c r="AH99" i="6"/>
  <c r="AV98" i="6"/>
  <c r="AH98" i="6"/>
  <c r="AV97" i="6"/>
  <c r="AH97" i="6"/>
  <c r="AV96" i="6"/>
  <c r="AH96" i="6"/>
  <c r="AV95" i="6"/>
  <c r="AH95" i="6"/>
  <c r="AV94" i="6"/>
  <c r="AH94" i="6"/>
  <c r="AV93" i="6"/>
  <c r="AH93" i="6"/>
  <c r="AV92" i="6"/>
  <c r="AH92" i="6"/>
  <c r="AV91" i="6"/>
  <c r="AH91" i="6"/>
  <c r="AV90" i="6"/>
  <c r="AH90" i="6"/>
  <c r="AV89" i="6"/>
  <c r="AH89" i="6"/>
  <c r="AV88" i="6"/>
  <c r="AH88" i="6"/>
  <c r="AV87" i="6"/>
  <c r="AH87" i="6"/>
  <c r="AV86" i="6"/>
  <c r="AH86" i="6"/>
  <c r="AV85" i="6"/>
  <c r="AH85" i="6"/>
  <c r="AV84" i="6"/>
  <c r="AH84" i="6"/>
  <c r="AV83" i="6"/>
  <c r="AH83" i="6"/>
  <c r="AV82" i="6"/>
  <c r="AH82" i="6"/>
  <c r="AV81" i="6"/>
  <c r="AH81" i="6"/>
  <c r="AV80" i="6"/>
  <c r="AH80" i="6"/>
  <c r="AV79" i="6"/>
  <c r="AH79" i="6"/>
  <c r="AV78" i="6"/>
  <c r="AH78" i="6"/>
  <c r="AV77" i="6"/>
  <c r="AH77" i="6"/>
  <c r="AV76" i="6"/>
  <c r="AH76" i="6"/>
  <c r="AV75" i="6"/>
  <c r="AH75" i="6"/>
  <c r="AV74" i="6"/>
  <c r="AH74" i="6"/>
  <c r="AV73" i="6"/>
  <c r="AH73" i="6"/>
  <c r="AV72" i="6"/>
  <c r="AH72" i="6"/>
  <c r="AV71" i="6"/>
  <c r="AH71" i="6"/>
  <c r="AV70" i="6"/>
  <c r="AH70" i="6"/>
  <c r="AV69" i="6"/>
  <c r="AH69" i="6"/>
  <c r="AV68" i="6"/>
  <c r="AH68" i="6"/>
  <c r="AV67" i="6"/>
  <c r="AH67" i="6"/>
  <c r="AV66" i="6"/>
  <c r="AH66" i="6"/>
  <c r="AV65" i="6"/>
  <c r="AH65" i="6"/>
  <c r="AV64" i="6"/>
  <c r="AH64" i="6"/>
  <c r="AV63" i="6"/>
  <c r="AH63" i="6"/>
  <c r="AV62" i="6"/>
  <c r="AH62" i="6"/>
  <c r="AV61" i="6"/>
  <c r="AH61" i="6"/>
  <c r="AV60" i="6"/>
  <c r="AH60" i="6"/>
  <c r="AV59" i="6"/>
  <c r="AH59" i="6"/>
  <c r="AV58" i="6"/>
  <c r="AH58" i="6"/>
  <c r="AV57" i="6"/>
  <c r="AH57" i="6"/>
  <c r="AV56" i="6"/>
  <c r="AH56" i="6"/>
  <c r="AV55" i="6"/>
  <c r="AH55" i="6"/>
  <c r="AV54" i="6"/>
  <c r="AH54" i="6"/>
  <c r="AV53" i="6"/>
  <c r="AH53" i="6"/>
  <c r="AV52" i="6"/>
  <c r="AH52" i="6"/>
  <c r="AV51" i="6"/>
  <c r="AH51" i="6"/>
  <c r="AV50" i="6"/>
  <c r="AH50" i="6"/>
  <c r="AV49" i="6"/>
  <c r="AH49" i="6"/>
  <c r="AV48" i="6"/>
  <c r="AH48" i="6"/>
  <c r="AV47" i="6"/>
  <c r="AH47" i="6"/>
  <c r="AV46" i="6"/>
  <c r="AH46" i="6"/>
  <c r="AV45" i="6"/>
  <c r="AH45" i="6"/>
  <c r="AV44" i="6"/>
  <c r="AH44" i="6"/>
  <c r="AV43" i="6"/>
  <c r="AH43" i="6"/>
  <c r="AV42" i="6"/>
  <c r="AH42" i="6"/>
  <c r="AV41" i="6"/>
  <c r="AH41" i="6"/>
  <c r="AV40" i="6"/>
  <c r="AH40" i="6"/>
  <c r="AV39" i="6"/>
  <c r="AH39" i="6"/>
  <c r="AV38" i="6"/>
  <c r="AH38" i="6"/>
  <c r="AV37" i="6"/>
  <c r="AV36" i="6"/>
  <c r="AV35" i="6"/>
  <c r="AV34" i="6"/>
  <c r="AV33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H3" i="6"/>
  <c r="AV2" i="6"/>
  <c r="AH2" i="6"/>
  <c r="AV251" i="5"/>
  <c r="AH251" i="5"/>
  <c r="AV250" i="5"/>
  <c r="AH250" i="5"/>
  <c r="AV249" i="5"/>
  <c r="AH249" i="5"/>
  <c r="AV248" i="5"/>
  <c r="AH248" i="5"/>
  <c r="AV247" i="5"/>
  <c r="AH247" i="5"/>
  <c r="AV246" i="5"/>
  <c r="AH246" i="5"/>
  <c r="AV245" i="5"/>
  <c r="AH245" i="5"/>
  <c r="AV244" i="5"/>
  <c r="AH244" i="5"/>
  <c r="AV243" i="5"/>
  <c r="AH243" i="5"/>
  <c r="AV242" i="5"/>
  <c r="AH242" i="5"/>
  <c r="AV241" i="5"/>
  <c r="AH241" i="5"/>
  <c r="AV240" i="5"/>
  <c r="AH240" i="5"/>
  <c r="AV239" i="5"/>
  <c r="AH239" i="5"/>
  <c r="AV238" i="5"/>
  <c r="AH238" i="5"/>
  <c r="AV237" i="5"/>
  <c r="AH237" i="5"/>
  <c r="AV236" i="5"/>
  <c r="AH236" i="5"/>
  <c r="AV235" i="5"/>
  <c r="AH235" i="5"/>
  <c r="AV234" i="5"/>
  <c r="AH234" i="5"/>
  <c r="AV233" i="5"/>
  <c r="AH233" i="5"/>
  <c r="AV232" i="5"/>
  <c r="AH232" i="5"/>
  <c r="AV231" i="5"/>
  <c r="AH231" i="5"/>
  <c r="AV230" i="5"/>
  <c r="AH230" i="5"/>
  <c r="AV229" i="5"/>
  <c r="AH229" i="5"/>
  <c r="AV228" i="5"/>
  <c r="AH228" i="5"/>
  <c r="AV227" i="5"/>
  <c r="AH227" i="5"/>
  <c r="AV226" i="5"/>
  <c r="AH226" i="5"/>
  <c r="AV225" i="5"/>
  <c r="AH225" i="5"/>
  <c r="AV224" i="5"/>
  <c r="AH224" i="5"/>
  <c r="AV223" i="5"/>
  <c r="AH223" i="5"/>
  <c r="AV222" i="5"/>
  <c r="AH222" i="5"/>
  <c r="AV221" i="5"/>
  <c r="AH221" i="5"/>
  <c r="AV220" i="5"/>
  <c r="AH220" i="5"/>
  <c r="AV219" i="5"/>
  <c r="AH219" i="5"/>
  <c r="AV218" i="5"/>
  <c r="AH218" i="5"/>
  <c r="AV217" i="5"/>
  <c r="AH217" i="5"/>
  <c r="AV216" i="5"/>
  <c r="AH216" i="5"/>
  <c r="AV215" i="5"/>
  <c r="AH215" i="5"/>
  <c r="AV214" i="5"/>
  <c r="AH214" i="5"/>
  <c r="AV213" i="5"/>
  <c r="AH213" i="5"/>
  <c r="AV212" i="5"/>
  <c r="AH212" i="5"/>
  <c r="AV211" i="5"/>
  <c r="AH211" i="5"/>
  <c r="AV210" i="5"/>
  <c r="AH210" i="5"/>
  <c r="AV209" i="5"/>
  <c r="AH209" i="5"/>
  <c r="AV208" i="5"/>
  <c r="AH208" i="5"/>
  <c r="AV207" i="5"/>
  <c r="AH207" i="5"/>
  <c r="AV206" i="5"/>
  <c r="AH206" i="5"/>
  <c r="AV205" i="5"/>
  <c r="AH205" i="5"/>
  <c r="AV204" i="5"/>
  <c r="AH204" i="5"/>
  <c r="AV203" i="5"/>
  <c r="AH203" i="5"/>
  <c r="AV202" i="5"/>
  <c r="AH202" i="5"/>
  <c r="AV201" i="5"/>
  <c r="AH201" i="5"/>
  <c r="AV200" i="5"/>
  <c r="AH200" i="5"/>
  <c r="AV199" i="5"/>
  <c r="AH199" i="5"/>
  <c r="AV198" i="5"/>
  <c r="AH198" i="5"/>
  <c r="AV197" i="5"/>
  <c r="AH197" i="5"/>
  <c r="AV196" i="5"/>
  <c r="AH196" i="5"/>
  <c r="AV195" i="5"/>
  <c r="AH195" i="5"/>
  <c r="AV194" i="5"/>
  <c r="AH194" i="5"/>
  <c r="AV193" i="5"/>
  <c r="AH193" i="5"/>
  <c r="AV192" i="5"/>
  <c r="AH192" i="5"/>
  <c r="AV191" i="5"/>
  <c r="AH191" i="5"/>
  <c r="AV190" i="5"/>
  <c r="AH190" i="5"/>
  <c r="AV189" i="5"/>
  <c r="AH189" i="5"/>
  <c r="AV188" i="5"/>
  <c r="AH188" i="5"/>
  <c r="AV187" i="5"/>
  <c r="AH187" i="5"/>
  <c r="AV186" i="5"/>
  <c r="AH186" i="5"/>
  <c r="AV185" i="5"/>
  <c r="AH185" i="5"/>
  <c r="AV184" i="5"/>
  <c r="AH184" i="5"/>
  <c r="AV183" i="5"/>
  <c r="AH183" i="5"/>
  <c r="AV182" i="5"/>
  <c r="AH182" i="5"/>
  <c r="AV181" i="5"/>
  <c r="AH181" i="5"/>
  <c r="AV180" i="5"/>
  <c r="AH180" i="5"/>
  <c r="AV179" i="5"/>
  <c r="AH179" i="5"/>
  <c r="AV178" i="5"/>
  <c r="AH178" i="5"/>
  <c r="AV177" i="5"/>
  <c r="AH177" i="5"/>
  <c r="AV176" i="5"/>
  <c r="AH176" i="5"/>
  <c r="AV175" i="5"/>
  <c r="AH175" i="5"/>
  <c r="AV174" i="5"/>
  <c r="AH174" i="5"/>
  <c r="AV173" i="5"/>
  <c r="AH173" i="5"/>
  <c r="AV172" i="5"/>
  <c r="AH172" i="5"/>
  <c r="AV171" i="5"/>
  <c r="AH171" i="5"/>
  <c r="AV170" i="5"/>
  <c r="AH170" i="5"/>
  <c r="AV169" i="5"/>
  <c r="AH169" i="5"/>
  <c r="AV168" i="5"/>
  <c r="AH168" i="5"/>
  <c r="AV167" i="5"/>
  <c r="AH167" i="5"/>
  <c r="AV166" i="5"/>
  <c r="AH166" i="5"/>
  <c r="AV165" i="5"/>
  <c r="AH165" i="5"/>
  <c r="AV164" i="5"/>
  <c r="AH164" i="5"/>
  <c r="AV163" i="5"/>
  <c r="AH163" i="5"/>
  <c r="AV162" i="5"/>
  <c r="AH162" i="5"/>
  <c r="AV161" i="5"/>
  <c r="AH161" i="5"/>
  <c r="AV160" i="5"/>
  <c r="AH160" i="5"/>
  <c r="AV159" i="5"/>
  <c r="AH159" i="5"/>
  <c r="AV158" i="5"/>
  <c r="AH158" i="5"/>
  <c r="AV157" i="5"/>
  <c r="AH157" i="5"/>
  <c r="AV156" i="5"/>
  <c r="AH156" i="5"/>
  <c r="AV155" i="5"/>
  <c r="AH155" i="5"/>
  <c r="AV154" i="5"/>
  <c r="AH154" i="5"/>
  <c r="AV153" i="5"/>
  <c r="AH153" i="5"/>
  <c r="AV152" i="5"/>
  <c r="AH152" i="5"/>
  <c r="AV151" i="5"/>
  <c r="AH151" i="5"/>
  <c r="AV150" i="5"/>
  <c r="AH150" i="5"/>
  <c r="AV149" i="5"/>
  <c r="AH149" i="5"/>
  <c r="AV148" i="5"/>
  <c r="AH148" i="5"/>
  <c r="AV147" i="5"/>
  <c r="AH147" i="5"/>
  <c r="AV146" i="5"/>
  <c r="AH146" i="5"/>
  <c r="AV145" i="5"/>
  <c r="AH145" i="5"/>
  <c r="AV144" i="5"/>
  <c r="AH144" i="5"/>
  <c r="AV143" i="5"/>
  <c r="AH143" i="5"/>
  <c r="AV142" i="5"/>
  <c r="AH142" i="5"/>
  <c r="AV141" i="5"/>
  <c r="AH141" i="5"/>
  <c r="AV140" i="5"/>
  <c r="AH140" i="5"/>
  <c r="AV139" i="5"/>
  <c r="AH139" i="5"/>
  <c r="AV138" i="5"/>
  <c r="AH138" i="5"/>
  <c r="AV137" i="5"/>
  <c r="AH137" i="5"/>
  <c r="AV136" i="5"/>
  <c r="AH136" i="5"/>
  <c r="AV135" i="5"/>
  <c r="AH135" i="5"/>
  <c r="AV134" i="5"/>
  <c r="AH134" i="5"/>
  <c r="AV133" i="5"/>
  <c r="AH133" i="5"/>
  <c r="AV132" i="5"/>
  <c r="AH132" i="5"/>
  <c r="AV131" i="5"/>
  <c r="AH131" i="5"/>
  <c r="AV130" i="5"/>
  <c r="AH130" i="5"/>
  <c r="AV129" i="5"/>
  <c r="AH129" i="5"/>
  <c r="AV128" i="5"/>
  <c r="AH128" i="5"/>
  <c r="AV127" i="5"/>
  <c r="AH127" i="5"/>
  <c r="AV126" i="5"/>
  <c r="AH126" i="5"/>
  <c r="AV125" i="5"/>
  <c r="AH125" i="5"/>
  <c r="AV124" i="5"/>
  <c r="AH124" i="5"/>
  <c r="AV123" i="5"/>
  <c r="AH123" i="5"/>
  <c r="AV122" i="5"/>
  <c r="AH122" i="5"/>
  <c r="AV121" i="5"/>
  <c r="AH121" i="5"/>
  <c r="AV120" i="5"/>
  <c r="AH120" i="5"/>
  <c r="AV119" i="5"/>
  <c r="AH119" i="5"/>
  <c r="AV118" i="5"/>
  <c r="AH118" i="5"/>
  <c r="AV117" i="5"/>
  <c r="AH117" i="5"/>
  <c r="AV116" i="5"/>
  <c r="AH116" i="5"/>
  <c r="AV115" i="5"/>
  <c r="AH115" i="5"/>
  <c r="AV114" i="5"/>
  <c r="AH114" i="5"/>
  <c r="AV113" i="5"/>
  <c r="AH113" i="5"/>
  <c r="AV112" i="5"/>
  <c r="AH112" i="5"/>
  <c r="AV111" i="5"/>
  <c r="AH111" i="5"/>
  <c r="AV110" i="5"/>
  <c r="AH110" i="5"/>
  <c r="AV109" i="5"/>
  <c r="AH109" i="5"/>
  <c r="AV108" i="5"/>
  <c r="AH108" i="5"/>
  <c r="AV107" i="5"/>
  <c r="AH107" i="5"/>
  <c r="AV106" i="5"/>
  <c r="AH106" i="5"/>
  <c r="AV105" i="5"/>
  <c r="AH105" i="5"/>
  <c r="AV104" i="5"/>
  <c r="AH104" i="5"/>
  <c r="AV103" i="5"/>
  <c r="AH103" i="5"/>
  <c r="AV102" i="5"/>
  <c r="AH102" i="5"/>
  <c r="AV101" i="5"/>
  <c r="AH101" i="5"/>
  <c r="AV100" i="5"/>
  <c r="AH100" i="5"/>
  <c r="AV99" i="5"/>
  <c r="AH99" i="5"/>
  <c r="AV98" i="5"/>
  <c r="AH98" i="5"/>
  <c r="AV97" i="5"/>
  <c r="AH97" i="5"/>
  <c r="AV96" i="5"/>
  <c r="AH96" i="5"/>
  <c r="AV95" i="5"/>
  <c r="AH95" i="5"/>
  <c r="AV94" i="5"/>
  <c r="AH94" i="5"/>
  <c r="AV93" i="5"/>
  <c r="AH93" i="5"/>
  <c r="AV92" i="5"/>
  <c r="AH92" i="5"/>
  <c r="AV91" i="5"/>
  <c r="AH91" i="5"/>
  <c r="AV90" i="5"/>
  <c r="AH90" i="5"/>
  <c r="AV89" i="5"/>
  <c r="AH89" i="5"/>
  <c r="AV88" i="5"/>
  <c r="AH88" i="5"/>
  <c r="AV87" i="5"/>
  <c r="AH87" i="5"/>
  <c r="AV86" i="5"/>
  <c r="AH86" i="5"/>
  <c r="AV85" i="5"/>
  <c r="AH85" i="5"/>
  <c r="AV84" i="5"/>
  <c r="AH84" i="5"/>
  <c r="AV83" i="5"/>
  <c r="AH83" i="5"/>
  <c r="AV82" i="5"/>
  <c r="AH82" i="5"/>
  <c r="AV81" i="5"/>
  <c r="AH81" i="5"/>
  <c r="AV80" i="5"/>
  <c r="AH80" i="5"/>
  <c r="AV79" i="5"/>
  <c r="AH79" i="5"/>
  <c r="AV78" i="5"/>
  <c r="AH78" i="5"/>
  <c r="AV77" i="5"/>
  <c r="AH77" i="5"/>
  <c r="AV76" i="5"/>
  <c r="AH76" i="5"/>
  <c r="AV75" i="5"/>
  <c r="AH75" i="5"/>
  <c r="AV74" i="5"/>
  <c r="AH74" i="5"/>
  <c r="AV73" i="5"/>
  <c r="AH73" i="5"/>
  <c r="AV72" i="5"/>
  <c r="AH72" i="5"/>
  <c r="AV71" i="5"/>
  <c r="AH71" i="5"/>
  <c r="AV70" i="5"/>
  <c r="AH70" i="5"/>
  <c r="AV69" i="5"/>
  <c r="AH69" i="5"/>
  <c r="AV68" i="5"/>
  <c r="AH68" i="5"/>
  <c r="AV67" i="5"/>
  <c r="AH67" i="5"/>
  <c r="AV66" i="5"/>
  <c r="AH66" i="5"/>
  <c r="AV65" i="5"/>
  <c r="AH65" i="5"/>
  <c r="AV64" i="5"/>
  <c r="AH64" i="5"/>
  <c r="AV63" i="5"/>
  <c r="AH63" i="5"/>
  <c r="AV62" i="5"/>
  <c r="AH62" i="5"/>
  <c r="AV61" i="5"/>
  <c r="AH61" i="5"/>
  <c r="AV60" i="5"/>
  <c r="AH60" i="5"/>
  <c r="AV59" i="5"/>
  <c r="AH59" i="5"/>
  <c r="AV58" i="5"/>
  <c r="AH58" i="5"/>
  <c r="AV57" i="5"/>
  <c r="AH57" i="5"/>
  <c r="AV56" i="5"/>
  <c r="AH56" i="5"/>
  <c r="AV55" i="5"/>
  <c r="AH55" i="5"/>
  <c r="AV54" i="5"/>
  <c r="AH54" i="5"/>
  <c r="AV53" i="5"/>
  <c r="AH53" i="5"/>
  <c r="AV52" i="5"/>
  <c r="AH52" i="5"/>
  <c r="AV51" i="5"/>
  <c r="AH51" i="5"/>
  <c r="AV50" i="5"/>
  <c r="AH50" i="5"/>
  <c r="AV49" i="5"/>
  <c r="AH49" i="5"/>
  <c r="AV48" i="5"/>
  <c r="AH48" i="5"/>
  <c r="AV47" i="5"/>
  <c r="AH47" i="5"/>
  <c r="AV46" i="5"/>
  <c r="AH46" i="5"/>
  <c r="AV45" i="5"/>
  <c r="AH45" i="5"/>
  <c r="AV44" i="5"/>
  <c r="AH44" i="5"/>
  <c r="AV43" i="5"/>
  <c r="AH43" i="5"/>
  <c r="AV42" i="5"/>
  <c r="AH42" i="5"/>
  <c r="AV41" i="5"/>
  <c r="AH41" i="5"/>
  <c r="AV40" i="5"/>
  <c r="AH40" i="5"/>
  <c r="AV39" i="5"/>
  <c r="AH39" i="5"/>
  <c r="AV38" i="5"/>
  <c r="AH38" i="5"/>
  <c r="AV37" i="5"/>
  <c r="AH37" i="5"/>
  <c r="AV36" i="5"/>
  <c r="AH36" i="5"/>
  <c r="AV35" i="5"/>
  <c r="AH35" i="5"/>
  <c r="AV34" i="5"/>
  <c r="AH34" i="5"/>
  <c r="AV33" i="5"/>
  <c r="AH33" i="5"/>
  <c r="AV32" i="5"/>
  <c r="AH32" i="5"/>
  <c r="AV31" i="5"/>
  <c r="AH31" i="5"/>
  <c r="AV30" i="5"/>
  <c r="AH30" i="5"/>
  <c r="AV29" i="5"/>
  <c r="AH29" i="5"/>
  <c r="AV28" i="5"/>
  <c r="AH28" i="5"/>
  <c r="AV27" i="5"/>
  <c r="AH27" i="5"/>
  <c r="AV26" i="5"/>
  <c r="AH26" i="5"/>
  <c r="AV25" i="5"/>
  <c r="AH25" i="5"/>
  <c r="AV24" i="5"/>
  <c r="AH24" i="5"/>
  <c r="AV23" i="5"/>
  <c r="AH23" i="5"/>
  <c r="AV22" i="5"/>
  <c r="AH22" i="5"/>
  <c r="AV21" i="5"/>
  <c r="AV20" i="5"/>
  <c r="AH20" i="5"/>
  <c r="AV19" i="5"/>
  <c r="AH19" i="5"/>
  <c r="AV18" i="5"/>
  <c r="AH18" i="5"/>
  <c r="AV17" i="5"/>
  <c r="AH17" i="5"/>
  <c r="AV16" i="5"/>
  <c r="AH16" i="5"/>
  <c r="AV15" i="5"/>
  <c r="AH15" i="5"/>
  <c r="AV14" i="5"/>
  <c r="AH14" i="5"/>
  <c r="AV13" i="5"/>
  <c r="AH13" i="5"/>
  <c r="AV12" i="5"/>
  <c r="AH12" i="5"/>
  <c r="AV11" i="5"/>
  <c r="AH11" i="5"/>
  <c r="AV10" i="5"/>
  <c r="AH10" i="5"/>
  <c r="AV9" i="5"/>
  <c r="AH9" i="5"/>
  <c r="AV8" i="5"/>
  <c r="AH8" i="5"/>
  <c r="AV7" i="5"/>
  <c r="AH7" i="5"/>
  <c r="AV6" i="5"/>
  <c r="AH6" i="5"/>
  <c r="AV5" i="5"/>
  <c r="AH5" i="5"/>
  <c r="AV4" i="5"/>
  <c r="AH4" i="5"/>
  <c r="AV3" i="5"/>
  <c r="AH3" i="5"/>
  <c r="AV2" i="5"/>
  <c r="AH2" i="5"/>
  <c r="AV207" i="4"/>
  <c r="AH207" i="4"/>
  <c r="J207" i="4"/>
  <c r="AV206" i="4"/>
  <c r="AH206" i="4"/>
  <c r="J206" i="4"/>
  <c r="AV205" i="4"/>
  <c r="AH205" i="4"/>
  <c r="J205" i="4"/>
  <c r="AV204" i="4"/>
  <c r="AH204" i="4"/>
  <c r="AV203" i="4"/>
  <c r="AH203" i="4"/>
  <c r="AV202" i="4"/>
  <c r="AH202" i="4"/>
  <c r="AV201" i="4"/>
  <c r="AH201" i="4"/>
  <c r="AV200" i="4"/>
  <c r="AH200" i="4"/>
  <c r="AV199" i="4"/>
  <c r="AH199" i="4"/>
  <c r="AV198" i="4"/>
  <c r="AH198" i="4"/>
  <c r="AV197" i="4"/>
  <c r="AH197" i="4"/>
  <c r="AV196" i="4"/>
  <c r="AH196" i="4"/>
  <c r="AV195" i="4"/>
  <c r="AH195" i="4"/>
  <c r="AV194" i="4"/>
  <c r="AH194" i="4"/>
  <c r="AV193" i="4"/>
  <c r="AH193" i="4"/>
  <c r="AV192" i="4"/>
  <c r="AH192" i="4"/>
  <c r="AV191" i="4"/>
  <c r="AH191" i="4"/>
  <c r="AV190" i="4"/>
  <c r="AH190" i="4"/>
  <c r="AV189" i="4"/>
  <c r="AH189" i="4"/>
  <c r="AV188" i="4"/>
  <c r="AH188" i="4"/>
  <c r="AV187" i="4"/>
  <c r="AH187" i="4"/>
  <c r="AV186" i="4"/>
  <c r="AH186" i="4"/>
  <c r="AV185" i="4"/>
  <c r="AH185" i="4"/>
  <c r="AV184" i="4"/>
  <c r="AH184" i="4"/>
  <c r="AV183" i="4"/>
  <c r="AH183" i="4"/>
  <c r="AV182" i="4"/>
  <c r="AH182" i="4"/>
  <c r="AV181" i="4"/>
  <c r="AH181" i="4"/>
  <c r="AV180" i="4"/>
  <c r="AH180" i="4"/>
  <c r="AV179" i="4"/>
  <c r="AH179" i="4"/>
  <c r="AV178" i="4"/>
  <c r="AH178" i="4"/>
  <c r="AV177" i="4"/>
  <c r="AH177" i="4"/>
  <c r="AV176" i="4"/>
  <c r="AH176" i="4"/>
  <c r="AV175" i="4"/>
  <c r="AH175" i="4"/>
  <c r="AV174" i="4"/>
  <c r="AH174" i="4"/>
  <c r="AV173" i="4"/>
  <c r="AH173" i="4"/>
  <c r="AV172" i="4"/>
  <c r="AH172" i="4"/>
  <c r="AV171" i="4"/>
  <c r="AH171" i="4"/>
  <c r="AV170" i="4"/>
  <c r="AH170" i="4"/>
  <c r="AV169" i="4"/>
  <c r="AH169" i="4"/>
  <c r="AV168" i="4"/>
  <c r="AH168" i="4"/>
  <c r="AV167" i="4"/>
  <c r="AH167" i="4"/>
  <c r="AV166" i="4"/>
  <c r="AH166" i="4"/>
  <c r="AV165" i="4"/>
  <c r="AH165" i="4"/>
  <c r="AV164" i="4"/>
  <c r="AH164" i="4"/>
  <c r="AV163" i="4"/>
  <c r="AH163" i="4"/>
  <c r="AV162" i="4"/>
  <c r="AH162" i="4"/>
  <c r="AV161" i="4"/>
  <c r="AH161" i="4"/>
  <c r="AV160" i="4"/>
  <c r="AH160" i="4"/>
  <c r="AV159" i="4"/>
  <c r="AH159" i="4"/>
  <c r="AV158" i="4"/>
  <c r="AH158" i="4"/>
  <c r="AV157" i="4"/>
  <c r="AH157" i="4"/>
  <c r="AV156" i="4"/>
  <c r="AH156" i="4"/>
  <c r="AV155" i="4"/>
  <c r="AH155" i="4"/>
  <c r="AV154" i="4"/>
  <c r="AH154" i="4"/>
  <c r="AV153" i="4"/>
  <c r="AH153" i="4"/>
  <c r="AV152" i="4"/>
  <c r="AH152" i="4"/>
  <c r="J152" i="4"/>
  <c r="AV151" i="4"/>
  <c r="AH151" i="4"/>
  <c r="AV150" i="4"/>
  <c r="AH150" i="4"/>
  <c r="AV149" i="4"/>
  <c r="AH149" i="4"/>
  <c r="AV148" i="4"/>
  <c r="AH148" i="4"/>
  <c r="AV147" i="4"/>
  <c r="AH147" i="4"/>
  <c r="AV146" i="4"/>
  <c r="AH146" i="4"/>
  <c r="AV145" i="4"/>
  <c r="AH145" i="4"/>
  <c r="AV144" i="4"/>
  <c r="AH144" i="4"/>
  <c r="AV143" i="4"/>
  <c r="AH143" i="4"/>
  <c r="J143" i="4"/>
  <c r="AV142" i="4"/>
  <c r="AH142" i="4"/>
  <c r="J142" i="4"/>
  <c r="AV141" i="4"/>
  <c r="AH141" i="4"/>
  <c r="J141" i="4"/>
  <c r="AV140" i="4"/>
  <c r="AH140" i="4"/>
  <c r="J140" i="4"/>
  <c r="AV139" i="4"/>
  <c r="AH139" i="4"/>
  <c r="J139" i="4"/>
  <c r="AV138" i="4"/>
  <c r="AH138" i="4"/>
  <c r="J138" i="4"/>
  <c r="AV137" i="4"/>
  <c r="AV136" i="4"/>
  <c r="J136" i="4"/>
  <c r="AV135" i="4"/>
  <c r="J135" i="4"/>
  <c r="AV134" i="4"/>
  <c r="J134" i="4"/>
  <c r="AV133" i="4"/>
  <c r="J133" i="4"/>
  <c r="AV132" i="4"/>
  <c r="J132" i="4"/>
  <c r="AV131" i="4"/>
  <c r="J131" i="4"/>
  <c r="AV130" i="4"/>
  <c r="J130" i="4"/>
  <c r="AV129" i="4"/>
  <c r="J129" i="4"/>
  <c r="AV128" i="4"/>
  <c r="AH128" i="4"/>
  <c r="J128" i="4"/>
  <c r="AV127" i="4"/>
  <c r="AH127" i="4"/>
  <c r="J127" i="4"/>
  <c r="AV126" i="4"/>
  <c r="AH126" i="4"/>
  <c r="J126" i="4"/>
  <c r="AV125" i="4"/>
  <c r="AH125" i="4"/>
  <c r="J125" i="4"/>
  <c r="AV124" i="4"/>
  <c r="AH124" i="4"/>
  <c r="J124" i="4"/>
  <c r="AV123" i="4"/>
  <c r="AH123" i="4"/>
  <c r="J123" i="4"/>
  <c r="AV122" i="4"/>
  <c r="AH122" i="4"/>
  <c r="J122" i="4"/>
  <c r="AV121" i="4"/>
  <c r="AH121" i="4"/>
  <c r="J121" i="4"/>
  <c r="AV120" i="4"/>
  <c r="AH120" i="4"/>
  <c r="J120" i="4"/>
  <c r="AV119" i="4"/>
  <c r="AH119" i="4"/>
  <c r="J119" i="4"/>
  <c r="AV118" i="4"/>
  <c r="AH118" i="4"/>
  <c r="J118" i="4"/>
  <c r="AV117" i="4"/>
  <c r="AH117" i="4"/>
  <c r="J117" i="4"/>
  <c r="AV116" i="4"/>
  <c r="AH116" i="4"/>
  <c r="J116" i="4"/>
  <c r="AV115" i="4"/>
  <c r="AH115" i="4"/>
  <c r="J115" i="4"/>
  <c r="AV114" i="4"/>
  <c r="AH114" i="4"/>
  <c r="J114" i="4"/>
  <c r="AV113" i="4"/>
  <c r="AH113" i="4"/>
  <c r="J113" i="4"/>
  <c r="AV112" i="4"/>
  <c r="AH112" i="4"/>
  <c r="J112" i="4"/>
  <c r="AV111" i="4"/>
  <c r="AH111" i="4"/>
  <c r="J111" i="4"/>
  <c r="AV110" i="4"/>
  <c r="AH110" i="4"/>
  <c r="J110" i="4"/>
  <c r="AV109" i="4"/>
  <c r="AH109" i="4"/>
  <c r="J109" i="4"/>
  <c r="AV108" i="4"/>
  <c r="AH108" i="4"/>
  <c r="J108" i="4"/>
  <c r="AV107" i="4"/>
  <c r="AH107" i="4"/>
  <c r="J107" i="4"/>
  <c r="AV106" i="4"/>
  <c r="AH106" i="4"/>
  <c r="J106" i="4"/>
  <c r="AV105" i="4"/>
  <c r="AH105" i="4"/>
  <c r="J105" i="4"/>
  <c r="AV104" i="4"/>
  <c r="AH104" i="4"/>
  <c r="J104" i="4"/>
  <c r="AV103" i="4"/>
  <c r="AH103" i="4"/>
  <c r="J103" i="4"/>
  <c r="AV102" i="4"/>
  <c r="AH102" i="4"/>
  <c r="J102" i="4"/>
  <c r="AV101" i="4"/>
  <c r="AH101" i="4"/>
  <c r="J101" i="4"/>
  <c r="AV100" i="4"/>
  <c r="AH100" i="4"/>
  <c r="J100" i="4"/>
  <c r="AV99" i="4"/>
  <c r="AH99" i="4"/>
  <c r="J99" i="4"/>
  <c r="AV98" i="4"/>
  <c r="AH98" i="4"/>
  <c r="J98" i="4"/>
  <c r="AV97" i="4"/>
  <c r="AH97" i="4"/>
  <c r="J97" i="4"/>
  <c r="AV96" i="4"/>
  <c r="AH96" i="4"/>
  <c r="J96" i="4"/>
  <c r="AV95" i="4"/>
  <c r="AH95" i="4"/>
  <c r="J95" i="4"/>
  <c r="AV94" i="4"/>
  <c r="AH94" i="4"/>
  <c r="J94" i="4"/>
  <c r="AV93" i="4"/>
  <c r="AH93" i="4"/>
  <c r="J93" i="4"/>
  <c r="AV92" i="4"/>
  <c r="AH92" i="4"/>
  <c r="J92" i="4"/>
  <c r="AV91" i="4"/>
  <c r="AH91" i="4"/>
  <c r="J91" i="4"/>
  <c r="AV90" i="4"/>
  <c r="AH90" i="4"/>
  <c r="J90" i="4"/>
  <c r="AV89" i="4"/>
  <c r="AH89" i="4"/>
  <c r="J89" i="4"/>
  <c r="AV88" i="4"/>
  <c r="AH88" i="4"/>
  <c r="J88" i="4"/>
  <c r="AV87" i="4"/>
  <c r="AH87" i="4"/>
  <c r="J87" i="4"/>
  <c r="AV86" i="4"/>
  <c r="AH86" i="4"/>
  <c r="J86" i="4"/>
  <c r="AV85" i="4"/>
  <c r="AH85" i="4"/>
  <c r="J85" i="4"/>
  <c r="AV84" i="4"/>
  <c r="AH84" i="4"/>
  <c r="J84" i="4"/>
  <c r="AV83" i="4"/>
  <c r="AH83" i="4"/>
  <c r="J83" i="4"/>
  <c r="AV82" i="4"/>
  <c r="AH82" i="4"/>
  <c r="J82" i="4"/>
  <c r="AV81" i="4"/>
  <c r="AH81" i="4"/>
  <c r="J81" i="4"/>
  <c r="AV80" i="4"/>
  <c r="AH80" i="4"/>
  <c r="J80" i="4"/>
  <c r="AV79" i="4"/>
  <c r="AH79" i="4"/>
  <c r="J79" i="4"/>
  <c r="AV78" i="4"/>
  <c r="AH78" i="4"/>
  <c r="J78" i="4"/>
  <c r="AV77" i="4"/>
  <c r="AH77" i="4"/>
  <c r="J77" i="4"/>
  <c r="AV76" i="4"/>
  <c r="AH76" i="4"/>
  <c r="J76" i="4"/>
  <c r="AV75" i="4"/>
  <c r="AH75" i="4"/>
  <c r="J75" i="4"/>
  <c r="AV74" i="4"/>
  <c r="AH74" i="4"/>
  <c r="J74" i="4"/>
  <c r="AV73" i="4"/>
  <c r="AH73" i="4"/>
  <c r="J73" i="4"/>
  <c r="AV72" i="4"/>
  <c r="AH72" i="4"/>
  <c r="J72" i="4"/>
  <c r="AV71" i="4"/>
  <c r="AH71" i="4"/>
  <c r="J71" i="4"/>
  <c r="AV70" i="4"/>
  <c r="AH70" i="4"/>
  <c r="J70" i="4"/>
  <c r="AV69" i="4"/>
  <c r="AH69" i="4"/>
  <c r="J69" i="4"/>
  <c r="AV68" i="4"/>
  <c r="AH68" i="4"/>
  <c r="J68" i="4"/>
  <c r="AV67" i="4"/>
  <c r="AH67" i="4"/>
  <c r="J67" i="4"/>
  <c r="AV66" i="4"/>
  <c r="AH66" i="4"/>
  <c r="J66" i="4"/>
  <c r="AV65" i="4"/>
  <c r="AH65" i="4"/>
  <c r="J65" i="4"/>
  <c r="AV64" i="4"/>
  <c r="AH64" i="4"/>
  <c r="J64" i="4"/>
  <c r="AV63" i="4"/>
  <c r="AH63" i="4"/>
  <c r="J63" i="4"/>
  <c r="AV62" i="4"/>
  <c r="AH62" i="4"/>
  <c r="J62" i="4"/>
  <c r="AV61" i="4"/>
  <c r="AH61" i="4"/>
  <c r="AV60" i="4"/>
  <c r="AH60" i="4"/>
  <c r="J60" i="4"/>
  <c r="AV59" i="4"/>
  <c r="AH59" i="4"/>
  <c r="J59" i="4"/>
  <c r="AV58" i="4"/>
  <c r="AH58" i="4"/>
  <c r="J58" i="4"/>
  <c r="AV57" i="4"/>
  <c r="AH57" i="4"/>
  <c r="J57" i="4"/>
  <c r="AV56" i="4"/>
  <c r="AH56" i="4"/>
  <c r="J56" i="4"/>
  <c r="AV55" i="4"/>
  <c r="AH55" i="4"/>
  <c r="J55" i="4"/>
  <c r="AV54" i="4"/>
  <c r="AH54" i="4"/>
  <c r="J54" i="4"/>
  <c r="AV53" i="4"/>
  <c r="AH53" i="4"/>
  <c r="J53" i="4"/>
  <c r="AV52" i="4"/>
  <c r="AH52" i="4"/>
  <c r="J52" i="4"/>
  <c r="AV51" i="4"/>
  <c r="AH51" i="4"/>
  <c r="J51" i="4"/>
  <c r="AV50" i="4"/>
  <c r="AH50" i="4"/>
  <c r="J50" i="4"/>
  <c r="AV49" i="4"/>
  <c r="AH49" i="4"/>
  <c r="J49" i="4"/>
  <c r="AV48" i="4"/>
  <c r="AH48" i="4"/>
  <c r="J48" i="4"/>
  <c r="AV47" i="4"/>
  <c r="AH47" i="4"/>
  <c r="J47" i="4"/>
  <c r="AV46" i="4"/>
  <c r="AH46" i="4"/>
  <c r="J46" i="4"/>
  <c r="AV45" i="4"/>
  <c r="AH45" i="4"/>
  <c r="J45" i="4"/>
  <c r="AV44" i="4"/>
  <c r="AH44" i="4"/>
  <c r="J44" i="4"/>
  <c r="AV43" i="4"/>
  <c r="AH43" i="4"/>
  <c r="J43" i="4"/>
  <c r="AV42" i="4"/>
  <c r="AH42" i="4"/>
  <c r="J42" i="4"/>
  <c r="AV41" i="4"/>
  <c r="AH41" i="4"/>
  <c r="J41" i="4"/>
  <c r="AV40" i="4"/>
  <c r="AH40" i="4"/>
  <c r="J40" i="4"/>
  <c r="AV39" i="4"/>
  <c r="AH39" i="4"/>
  <c r="J39" i="4"/>
  <c r="AV38" i="4"/>
  <c r="AH38" i="4"/>
  <c r="J38" i="4"/>
  <c r="AV37" i="4"/>
  <c r="AH37" i="4"/>
  <c r="AV36" i="4"/>
  <c r="AH36" i="4"/>
  <c r="J36" i="4"/>
  <c r="AV35" i="4"/>
  <c r="AH35" i="4"/>
  <c r="J35" i="4"/>
  <c r="AV34" i="4"/>
  <c r="AH34" i="4"/>
  <c r="J34" i="4"/>
  <c r="AV33" i="4"/>
  <c r="AH33" i="4"/>
  <c r="J33" i="4"/>
  <c r="AV32" i="4"/>
  <c r="AH32" i="4"/>
  <c r="J32" i="4"/>
  <c r="AV31" i="4"/>
  <c r="AH31" i="4"/>
  <c r="AV30" i="4"/>
  <c r="AH30" i="4"/>
  <c r="J30" i="4"/>
  <c r="AV29" i="4"/>
  <c r="AH29" i="4"/>
  <c r="AV28" i="4"/>
  <c r="AH28" i="4"/>
  <c r="J28" i="4"/>
  <c r="AV27" i="4"/>
  <c r="AH27" i="4"/>
  <c r="J27" i="4"/>
  <c r="AV26" i="4"/>
  <c r="AH26" i="4"/>
  <c r="J26" i="4"/>
  <c r="AV25" i="4"/>
  <c r="AH25" i="4"/>
  <c r="J25" i="4"/>
  <c r="AV24" i="4"/>
  <c r="AH24" i="4"/>
  <c r="J24" i="4"/>
  <c r="AV23" i="4"/>
  <c r="AH23" i="4"/>
  <c r="J23" i="4"/>
  <c r="AV22" i="4"/>
  <c r="AH22" i="4"/>
  <c r="AV21" i="4"/>
  <c r="AH21" i="4"/>
  <c r="J21" i="4"/>
  <c r="AV20" i="4"/>
  <c r="AH20" i="4"/>
  <c r="J20" i="4"/>
  <c r="AV19" i="4"/>
  <c r="AH19" i="4"/>
  <c r="J19" i="4"/>
  <c r="AV18" i="4"/>
  <c r="AH18" i="4"/>
  <c r="J18" i="4"/>
  <c r="AV17" i="4"/>
  <c r="AH17" i="4"/>
  <c r="J17" i="4"/>
  <c r="AV16" i="4"/>
  <c r="AH16" i="4"/>
  <c r="J16" i="4"/>
  <c r="AV15" i="4"/>
  <c r="AH15" i="4"/>
  <c r="J15" i="4"/>
  <c r="AV14" i="4"/>
  <c r="AH14" i="4"/>
  <c r="J14" i="4"/>
  <c r="AV13" i="4"/>
  <c r="AH13" i="4"/>
  <c r="AV12" i="4"/>
  <c r="AH12" i="4"/>
  <c r="J12" i="4"/>
  <c r="AV11" i="4"/>
  <c r="AH11" i="4"/>
  <c r="J11" i="4"/>
  <c r="AV10" i="4"/>
  <c r="AH10" i="4"/>
  <c r="AV9" i="4"/>
  <c r="AH9" i="4"/>
  <c r="J9" i="4"/>
  <c r="AV8" i="4"/>
  <c r="AH8" i="4"/>
  <c r="AV7" i="4"/>
  <c r="AH7" i="4"/>
  <c r="J7" i="4"/>
  <c r="AV6" i="4"/>
  <c r="AH6" i="4"/>
  <c r="J6" i="4"/>
  <c r="AV5" i="4"/>
  <c r="AH5" i="4"/>
  <c r="J5" i="4"/>
  <c r="AV4" i="4"/>
  <c r="AH4" i="4"/>
  <c r="J4" i="4"/>
  <c r="AV3" i="4"/>
  <c r="AH3" i="4"/>
  <c r="AV2" i="4"/>
  <c r="AH2" i="4"/>
  <c r="J2" i="4"/>
  <c r="AV130" i="3"/>
  <c r="AH130" i="3"/>
  <c r="J130" i="3"/>
  <c r="AV129" i="3"/>
  <c r="AH129" i="3"/>
  <c r="J129" i="3"/>
  <c r="AV128" i="3"/>
  <c r="AH128" i="3"/>
  <c r="J128" i="3"/>
  <c r="AV127" i="3"/>
  <c r="AH127" i="3"/>
  <c r="J127" i="3"/>
  <c r="AV126" i="3"/>
  <c r="AH126" i="3"/>
  <c r="AV125" i="3"/>
  <c r="AH125" i="3"/>
  <c r="J125" i="3"/>
  <c r="AV124" i="3"/>
  <c r="AH124" i="3"/>
  <c r="J124" i="3"/>
  <c r="AV123" i="3"/>
  <c r="AH123" i="3"/>
  <c r="J123" i="3"/>
  <c r="AV122" i="3"/>
  <c r="AH122" i="3"/>
  <c r="J122" i="3"/>
  <c r="AV121" i="3"/>
  <c r="AH121" i="3"/>
  <c r="AV120" i="3"/>
  <c r="AH120" i="3"/>
  <c r="J120" i="3"/>
  <c r="AV119" i="3"/>
  <c r="AH119" i="3"/>
  <c r="J119" i="3"/>
  <c r="AV118" i="3"/>
  <c r="AH118" i="3"/>
  <c r="J118" i="3"/>
  <c r="AV117" i="3"/>
  <c r="AH117" i="3"/>
  <c r="J117" i="3"/>
  <c r="AV116" i="3"/>
  <c r="AH116" i="3"/>
  <c r="J116" i="3"/>
  <c r="AV115" i="3"/>
  <c r="AH115" i="3"/>
  <c r="J115" i="3"/>
  <c r="AV114" i="3"/>
  <c r="AH114" i="3"/>
  <c r="J114" i="3"/>
  <c r="AV113" i="3"/>
  <c r="AH113" i="3"/>
  <c r="J113" i="3"/>
  <c r="AV112" i="3"/>
  <c r="AH112" i="3"/>
  <c r="J112" i="3"/>
  <c r="AV111" i="3"/>
  <c r="AH111" i="3"/>
  <c r="J111" i="3"/>
  <c r="AV110" i="3"/>
  <c r="AH110" i="3"/>
  <c r="J110" i="3"/>
  <c r="AV109" i="3"/>
  <c r="AH109" i="3"/>
  <c r="J109" i="3"/>
  <c r="AV108" i="3"/>
  <c r="AH108" i="3"/>
  <c r="J108" i="3"/>
  <c r="AV107" i="3"/>
  <c r="AH107" i="3"/>
  <c r="J107" i="3"/>
  <c r="AV106" i="3"/>
  <c r="AH106" i="3"/>
  <c r="J106" i="3"/>
  <c r="AV105" i="3"/>
  <c r="AH105" i="3"/>
  <c r="J105" i="3"/>
  <c r="AV104" i="3"/>
  <c r="AH104" i="3"/>
  <c r="J104" i="3"/>
  <c r="AV103" i="3"/>
  <c r="AH103" i="3"/>
  <c r="J103" i="3"/>
  <c r="AV102" i="3"/>
  <c r="AH102" i="3"/>
  <c r="J102" i="3"/>
  <c r="AV101" i="3"/>
  <c r="AH101" i="3"/>
  <c r="J101" i="3"/>
  <c r="AV100" i="3"/>
  <c r="AH100" i="3"/>
  <c r="J100" i="3"/>
  <c r="AV99" i="3"/>
  <c r="AH99" i="3"/>
  <c r="J99" i="3"/>
  <c r="AV98" i="3"/>
  <c r="AH98" i="3"/>
  <c r="J98" i="3"/>
  <c r="AV97" i="3"/>
  <c r="AH97" i="3"/>
  <c r="J97" i="3"/>
  <c r="AV96" i="3"/>
  <c r="AH96" i="3"/>
  <c r="J96" i="3"/>
  <c r="AV95" i="3"/>
  <c r="AH95" i="3"/>
  <c r="J95" i="3"/>
  <c r="AV94" i="3"/>
  <c r="AH94" i="3"/>
  <c r="J94" i="3"/>
  <c r="AV93" i="3"/>
  <c r="AH93" i="3"/>
  <c r="J93" i="3"/>
  <c r="AV92" i="3"/>
  <c r="AH92" i="3"/>
  <c r="J92" i="3"/>
  <c r="AV91" i="3"/>
  <c r="AH91" i="3"/>
  <c r="J91" i="3"/>
  <c r="AV90" i="3"/>
  <c r="AH90" i="3"/>
  <c r="J90" i="3"/>
  <c r="AV89" i="3"/>
  <c r="AH89" i="3"/>
  <c r="J89" i="3"/>
  <c r="AV88" i="3"/>
  <c r="AH88" i="3"/>
  <c r="J88" i="3"/>
  <c r="AV87" i="3"/>
  <c r="AH87" i="3"/>
  <c r="J87" i="3"/>
  <c r="AV86" i="3"/>
  <c r="AH86" i="3"/>
  <c r="J86" i="3"/>
  <c r="AV85" i="3"/>
  <c r="AH85" i="3"/>
  <c r="J85" i="3"/>
  <c r="AV84" i="3"/>
  <c r="AH84" i="3"/>
  <c r="J84" i="3"/>
  <c r="AV83" i="3"/>
  <c r="AH83" i="3"/>
  <c r="J83" i="3"/>
  <c r="AV82" i="3"/>
  <c r="AH82" i="3"/>
  <c r="J82" i="3"/>
  <c r="AV81" i="3"/>
  <c r="AH81" i="3"/>
  <c r="J81" i="3"/>
  <c r="AV80" i="3"/>
  <c r="AH80" i="3"/>
  <c r="J80" i="3"/>
  <c r="AV79" i="3"/>
  <c r="AH79" i="3"/>
  <c r="AV78" i="3"/>
  <c r="AH78" i="3"/>
  <c r="J78" i="3"/>
  <c r="AV77" i="3"/>
  <c r="AH77" i="3"/>
  <c r="J77" i="3"/>
  <c r="AV76" i="3"/>
  <c r="AH76" i="3"/>
  <c r="J76" i="3"/>
  <c r="AV75" i="3"/>
  <c r="AH75" i="3"/>
  <c r="J75" i="3"/>
  <c r="AV74" i="3"/>
  <c r="AH74" i="3"/>
  <c r="J74" i="3"/>
  <c r="AV73" i="3"/>
  <c r="AH73" i="3"/>
  <c r="J73" i="3"/>
  <c r="AV72" i="3"/>
  <c r="AH72" i="3"/>
  <c r="J72" i="3"/>
  <c r="AV71" i="3"/>
  <c r="AH71" i="3"/>
  <c r="AV70" i="3"/>
  <c r="AH70" i="3"/>
  <c r="J70" i="3"/>
  <c r="AV69" i="3"/>
  <c r="AH69" i="3"/>
  <c r="J69" i="3"/>
  <c r="AV68" i="3"/>
  <c r="AH68" i="3"/>
  <c r="J68" i="3"/>
  <c r="AV67" i="3"/>
  <c r="AH67" i="3"/>
  <c r="J67" i="3"/>
  <c r="AV66" i="3"/>
  <c r="AH66" i="3"/>
  <c r="J66" i="3"/>
  <c r="AV65" i="3"/>
  <c r="AH65" i="3"/>
  <c r="J65" i="3"/>
  <c r="AV64" i="3"/>
  <c r="AH64" i="3"/>
  <c r="J64" i="3"/>
  <c r="AV63" i="3"/>
  <c r="AH63" i="3"/>
  <c r="AV62" i="3"/>
  <c r="AH62" i="3"/>
  <c r="J62" i="3"/>
  <c r="AV61" i="3"/>
  <c r="AH61" i="3"/>
  <c r="J61" i="3"/>
  <c r="AV60" i="3"/>
  <c r="AH60" i="3"/>
  <c r="J60" i="3"/>
  <c r="AV59" i="3"/>
  <c r="AH59" i="3"/>
  <c r="J59" i="3"/>
  <c r="AV58" i="3"/>
  <c r="AH58" i="3"/>
  <c r="J58" i="3"/>
  <c r="AV57" i="3"/>
  <c r="AH57" i="3"/>
  <c r="J57" i="3"/>
  <c r="AV56" i="3"/>
  <c r="AH56" i="3"/>
  <c r="J56" i="3"/>
  <c r="AV55" i="3"/>
  <c r="AH55" i="3"/>
  <c r="J55" i="3"/>
  <c r="AV54" i="3"/>
  <c r="AH54" i="3"/>
  <c r="J54" i="3"/>
  <c r="AV53" i="3"/>
  <c r="AH53" i="3"/>
  <c r="J53" i="3"/>
  <c r="AV52" i="3"/>
  <c r="AH52" i="3"/>
  <c r="J52" i="3"/>
  <c r="AV51" i="3"/>
  <c r="AH51" i="3"/>
  <c r="J51" i="3"/>
  <c r="AV50" i="3"/>
  <c r="AH50" i="3"/>
  <c r="J50" i="3"/>
  <c r="AV49" i="3"/>
  <c r="AH49" i="3"/>
  <c r="J49" i="3"/>
  <c r="AV48" i="3"/>
  <c r="AH48" i="3"/>
  <c r="J48" i="3"/>
  <c r="AV47" i="3"/>
  <c r="AH47" i="3"/>
  <c r="J47" i="3"/>
  <c r="AV46" i="3"/>
  <c r="AH46" i="3"/>
  <c r="J46" i="3"/>
  <c r="AV45" i="3"/>
  <c r="AH45" i="3"/>
  <c r="J45" i="3"/>
  <c r="AV44" i="3"/>
  <c r="AH44" i="3"/>
  <c r="J44" i="3"/>
  <c r="AV43" i="3"/>
  <c r="AH43" i="3"/>
  <c r="J43" i="3"/>
  <c r="AV42" i="3"/>
  <c r="AH42" i="3"/>
  <c r="J42" i="3"/>
  <c r="AV41" i="3"/>
  <c r="AH41" i="3"/>
  <c r="J41" i="3"/>
  <c r="AV40" i="3"/>
  <c r="AH40" i="3"/>
  <c r="J40" i="3"/>
  <c r="AV39" i="3"/>
  <c r="AH39" i="3"/>
  <c r="J39" i="3"/>
  <c r="AV38" i="3"/>
  <c r="AH38" i="3"/>
  <c r="J38" i="3"/>
  <c r="AV37" i="3"/>
  <c r="AH37" i="3"/>
  <c r="J37" i="3"/>
  <c r="AV36" i="3"/>
  <c r="AH36" i="3"/>
  <c r="J36" i="3"/>
  <c r="AV35" i="3"/>
  <c r="AH35" i="3"/>
  <c r="J35" i="3"/>
  <c r="AV34" i="3"/>
  <c r="AH34" i="3"/>
  <c r="J34" i="3"/>
  <c r="AV33" i="3"/>
  <c r="AH33" i="3"/>
  <c r="J33" i="3"/>
  <c r="AV32" i="3"/>
  <c r="AH32" i="3"/>
  <c r="J32" i="3"/>
  <c r="AV31" i="3"/>
  <c r="AH31" i="3"/>
  <c r="J31" i="3"/>
  <c r="AV30" i="3"/>
  <c r="AH30" i="3"/>
  <c r="J30" i="3"/>
  <c r="AV29" i="3"/>
  <c r="AH29" i="3"/>
  <c r="J29" i="3"/>
  <c r="AV28" i="3"/>
  <c r="AH28" i="3"/>
  <c r="J28" i="3"/>
  <c r="AV27" i="3"/>
  <c r="AH27" i="3"/>
  <c r="J27" i="3"/>
  <c r="AV26" i="3"/>
  <c r="AH26" i="3"/>
  <c r="J26" i="3"/>
  <c r="AV25" i="3"/>
  <c r="AH25" i="3"/>
  <c r="J25" i="3"/>
  <c r="AV24" i="3"/>
  <c r="AH24" i="3"/>
  <c r="J24" i="3"/>
  <c r="AV23" i="3"/>
  <c r="AH23" i="3"/>
  <c r="J23" i="3"/>
  <c r="AV22" i="3"/>
  <c r="AH22" i="3"/>
  <c r="J22" i="3"/>
  <c r="AV21" i="3"/>
  <c r="AH21" i="3"/>
  <c r="J21" i="3"/>
  <c r="AV20" i="3"/>
  <c r="AH20" i="3"/>
  <c r="J20" i="3"/>
  <c r="AV19" i="3"/>
  <c r="AH19" i="3"/>
  <c r="J19" i="3"/>
  <c r="AV18" i="3"/>
  <c r="AH18" i="3"/>
  <c r="J18" i="3"/>
  <c r="AV17" i="3"/>
  <c r="AH17" i="3"/>
  <c r="J17" i="3"/>
  <c r="AV16" i="3"/>
  <c r="AH16" i="3"/>
  <c r="J16" i="3"/>
  <c r="AV15" i="3"/>
  <c r="AH15" i="3"/>
  <c r="J15" i="3"/>
  <c r="AV14" i="3"/>
  <c r="AH14" i="3"/>
  <c r="J14" i="3"/>
  <c r="AV13" i="3"/>
  <c r="AH13" i="3"/>
  <c r="J13" i="3"/>
  <c r="AV12" i="3"/>
  <c r="AH12" i="3"/>
  <c r="J12" i="3"/>
  <c r="AV11" i="3"/>
  <c r="AH11" i="3"/>
  <c r="J11" i="3"/>
  <c r="AV10" i="3"/>
  <c r="AH10" i="3"/>
  <c r="J10" i="3"/>
  <c r="AV9" i="3"/>
  <c r="AH9" i="3"/>
  <c r="J9" i="3"/>
  <c r="AV8" i="3"/>
  <c r="AH8" i="3"/>
  <c r="J8" i="3"/>
  <c r="AV7" i="3"/>
  <c r="AH7" i="3"/>
  <c r="J7" i="3"/>
  <c r="AV6" i="3"/>
  <c r="AH6" i="3"/>
  <c r="J6" i="3"/>
  <c r="AV5" i="3"/>
  <c r="AH5" i="3"/>
  <c r="J5" i="3"/>
  <c r="AV4" i="3"/>
  <c r="AH4" i="3"/>
  <c r="J4" i="3"/>
  <c r="AV3" i="3"/>
  <c r="AH3" i="3"/>
  <c r="J3" i="3"/>
  <c r="AV2" i="3"/>
  <c r="AH2" i="3"/>
  <c r="J2" i="3"/>
  <c r="AV80" i="2"/>
  <c r="AH80" i="2"/>
  <c r="J80" i="2"/>
  <c r="AV79" i="2"/>
  <c r="AH79" i="2"/>
  <c r="J79" i="2"/>
  <c r="AV78" i="2"/>
  <c r="AH78" i="2"/>
  <c r="J78" i="2"/>
  <c r="AV77" i="2"/>
  <c r="AH77" i="2"/>
  <c r="J77" i="2"/>
  <c r="AV76" i="2"/>
  <c r="AH76" i="2"/>
  <c r="J76" i="2"/>
  <c r="AV75" i="2"/>
  <c r="AH75" i="2"/>
  <c r="J75" i="2"/>
  <c r="AV74" i="2"/>
  <c r="AH74" i="2"/>
  <c r="J74" i="2"/>
  <c r="AV73" i="2"/>
  <c r="AH73" i="2"/>
  <c r="J73" i="2"/>
  <c r="AV72" i="2"/>
  <c r="AH72" i="2"/>
  <c r="J72" i="2"/>
  <c r="AV71" i="2"/>
  <c r="AH71" i="2"/>
  <c r="J71" i="2"/>
  <c r="AV70" i="2"/>
  <c r="AH70" i="2"/>
  <c r="J70" i="2"/>
  <c r="AV69" i="2"/>
  <c r="AH69" i="2"/>
  <c r="J69" i="2"/>
  <c r="AV68" i="2"/>
  <c r="AH68" i="2"/>
  <c r="J68" i="2"/>
  <c r="AV67" i="2"/>
  <c r="AH67" i="2"/>
  <c r="J67" i="2"/>
  <c r="AV66" i="2"/>
  <c r="J66" i="2"/>
  <c r="AV65" i="2"/>
  <c r="J65" i="2"/>
  <c r="AV64" i="2"/>
  <c r="J64" i="2"/>
  <c r="AV63" i="2"/>
  <c r="J63" i="2"/>
  <c r="AV62" i="2"/>
  <c r="J62" i="2"/>
  <c r="AV61" i="2"/>
  <c r="J61" i="2"/>
  <c r="AV60" i="2"/>
  <c r="AH60" i="2"/>
  <c r="J60" i="2"/>
  <c r="AV59" i="2"/>
  <c r="AH59" i="2"/>
  <c r="J59" i="2"/>
  <c r="AV58" i="2"/>
  <c r="AH58" i="2"/>
  <c r="J58" i="2"/>
  <c r="AV57" i="2"/>
  <c r="AH57" i="2"/>
  <c r="J57" i="2"/>
  <c r="AV56" i="2"/>
  <c r="AH56" i="2"/>
  <c r="J56" i="2"/>
  <c r="AV55" i="2"/>
  <c r="J55" i="2"/>
  <c r="AV54" i="2"/>
  <c r="J54" i="2"/>
  <c r="AV53" i="2"/>
  <c r="AV52" i="2"/>
  <c r="J52" i="2"/>
  <c r="AV51" i="2"/>
  <c r="J51" i="2"/>
  <c r="AV50" i="2"/>
  <c r="J50" i="2"/>
  <c r="AV49" i="2"/>
  <c r="J49" i="2"/>
  <c r="AV48" i="2"/>
  <c r="J48" i="2"/>
  <c r="AV47" i="2"/>
  <c r="J47" i="2"/>
  <c r="AV46" i="2"/>
  <c r="AV45" i="2"/>
  <c r="J45" i="2"/>
  <c r="AV44" i="2"/>
  <c r="J44" i="2"/>
  <c r="AV43" i="2"/>
  <c r="J43" i="2"/>
  <c r="AV42" i="2"/>
  <c r="J42" i="2"/>
  <c r="AV41" i="2"/>
  <c r="J41" i="2"/>
  <c r="AV40" i="2"/>
  <c r="AV39" i="2"/>
  <c r="AV38" i="2"/>
  <c r="AV37" i="2"/>
  <c r="AV36" i="2"/>
  <c r="AV35" i="2"/>
  <c r="AV34" i="2"/>
  <c r="AV33" i="2"/>
  <c r="AV32" i="2"/>
  <c r="AV31" i="2"/>
  <c r="AV30" i="2"/>
  <c r="AV29" i="2"/>
  <c r="AV28" i="2"/>
  <c r="AV27" i="2"/>
  <c r="AV26" i="2"/>
  <c r="AV25" i="2"/>
  <c r="AV24" i="2"/>
  <c r="AV23" i="2"/>
  <c r="AV22" i="2"/>
  <c r="AV21" i="2"/>
  <c r="AV20" i="2"/>
  <c r="AV19" i="2"/>
  <c r="AV18" i="2"/>
  <c r="AV17" i="2"/>
  <c r="AV16" i="2"/>
  <c r="AV15" i="2"/>
  <c r="AV14" i="2"/>
  <c r="AV13" i="2"/>
  <c r="AV12" i="2"/>
  <c r="AV11" i="2"/>
  <c r="AV10" i="2"/>
  <c r="AV9" i="2"/>
  <c r="AV8" i="2"/>
  <c r="AV7" i="2"/>
  <c r="AV6" i="2"/>
  <c r="AV5" i="2"/>
  <c r="AV4" i="2"/>
  <c r="AV3" i="2"/>
  <c r="AV2" i="2"/>
</calcChain>
</file>

<file path=xl/sharedStrings.xml><?xml version="1.0" encoding="utf-8"?>
<sst xmlns="http://schemas.openxmlformats.org/spreadsheetml/2006/main" count="42365" uniqueCount="9476">
  <si>
    <t>Species</t>
  </si>
  <si>
    <t>Recap (y/n)</t>
  </si>
  <si>
    <t>Tidbits ID#</t>
  </si>
  <si>
    <t>TL (cm)</t>
  </si>
  <si>
    <t>FL (cm)</t>
  </si>
  <si>
    <t>Mass (kg)</t>
  </si>
  <si>
    <t>Depth (in)</t>
  </si>
  <si>
    <t>I-orb. (mm)</t>
  </si>
  <si>
    <t>Inside Mouth (mm)</t>
  </si>
  <si>
    <t>Outside Mouth (mm)</t>
  </si>
  <si>
    <t>inner mouth/ I-orb</t>
  </si>
  <si>
    <t>Sex (M/F)</t>
  </si>
  <si>
    <t>Ripe (Y/N)</t>
  </si>
  <si>
    <t>Mort. (Y/N)</t>
  </si>
  <si>
    <t>Photo ID</t>
  </si>
  <si>
    <t>gen. ID</t>
  </si>
  <si>
    <t>PIT ID</t>
  </si>
  <si>
    <t>Old/New PIT</t>
  </si>
  <si>
    <t>External Tag</t>
  </si>
  <si>
    <t>External Tag Type</t>
  </si>
  <si>
    <t>Old/New External</t>
  </si>
  <si>
    <t>Coded Serial #</t>
  </si>
  <si>
    <t>Coded Type</t>
  </si>
  <si>
    <t>Code</t>
  </si>
  <si>
    <t>Cont. Serial #</t>
  </si>
  <si>
    <t>Cont. Type</t>
  </si>
  <si>
    <t>Cont. Freq.</t>
  </si>
  <si>
    <t>Cont. Channel</t>
  </si>
  <si>
    <t>Radio Tag No.</t>
  </si>
  <si>
    <t>Radio Tag Freq.</t>
  </si>
  <si>
    <t>Name</t>
  </si>
  <si>
    <t>Left Side Scutes</t>
  </si>
  <si>
    <t>Right Side Scutes</t>
  </si>
  <si>
    <t>Belly Scutes</t>
  </si>
  <si>
    <t>Mesh Size (inches)</t>
  </si>
  <si>
    <t>Length (yards)</t>
  </si>
  <si>
    <t>Set Date</t>
  </si>
  <si>
    <t>Set Time</t>
  </si>
  <si>
    <t>Pull Date</t>
  </si>
  <si>
    <t>Pull Time</t>
  </si>
  <si>
    <t>US Depth (feet)</t>
  </si>
  <si>
    <t>DS Depth (feet)</t>
  </si>
  <si>
    <t>Average Depth (feet)</t>
  </si>
  <si>
    <t>Set Temp.</t>
  </si>
  <si>
    <t>Pull Temp.</t>
  </si>
  <si>
    <t>D.O. (ppm)</t>
  </si>
  <si>
    <t>Bottom Temp.</t>
  </si>
  <si>
    <t>US Northing</t>
  </si>
  <si>
    <t>US Easting</t>
  </si>
  <si>
    <t>DS Northing</t>
  </si>
  <si>
    <t>DS Easting</t>
  </si>
  <si>
    <t>US LAT</t>
  </si>
  <si>
    <t>US LONG</t>
  </si>
  <si>
    <t>DS LAT</t>
  </si>
  <si>
    <t>DS LONG</t>
  </si>
  <si>
    <t>River</t>
  </si>
  <si>
    <t>Location</t>
  </si>
  <si>
    <t>Soak Time (hrs)</t>
  </si>
  <si>
    <t>Comments</t>
  </si>
  <si>
    <t>Shortnose Sturgeon</t>
  </si>
  <si>
    <t>N</t>
  </si>
  <si>
    <t>U</t>
  </si>
  <si>
    <t>06-001</t>
  </si>
  <si>
    <t>G-001</t>
  </si>
  <si>
    <t>4602510E1C</t>
  </si>
  <si>
    <t>1053H</t>
  </si>
  <si>
    <t>V13</t>
  </si>
  <si>
    <t>1071H</t>
  </si>
  <si>
    <t>V16</t>
  </si>
  <si>
    <t>none</t>
  </si>
  <si>
    <t>Jim</t>
  </si>
  <si>
    <t>Penobscot</t>
  </si>
  <si>
    <t>Shortnose Cove site 1</t>
  </si>
  <si>
    <t>"SNS-1" Necropsy ID</t>
  </si>
  <si>
    <t>06-002</t>
  </si>
  <si>
    <t>G-002</t>
  </si>
  <si>
    <t>46016B5605</t>
  </si>
  <si>
    <t>1056H</t>
  </si>
  <si>
    <t>1072H</t>
  </si>
  <si>
    <t>Francis</t>
  </si>
  <si>
    <t>06-003</t>
  </si>
  <si>
    <t>G-003</t>
  </si>
  <si>
    <t>457B777A75</t>
  </si>
  <si>
    <t>1054H</t>
  </si>
  <si>
    <t>1070H</t>
  </si>
  <si>
    <t>Alice</t>
  </si>
  <si>
    <t>06-004</t>
  </si>
  <si>
    <t>G-004</t>
  </si>
  <si>
    <t>457C055A44</t>
  </si>
  <si>
    <t>1050H</t>
  </si>
  <si>
    <t>1074H</t>
  </si>
  <si>
    <t>Martha</t>
  </si>
  <si>
    <t>Marsh Stream confl. (bottom)</t>
  </si>
  <si>
    <t>06-005</t>
  </si>
  <si>
    <t>G-005</t>
  </si>
  <si>
    <t>1051H</t>
  </si>
  <si>
    <t>1073H</t>
  </si>
  <si>
    <t>Melvin</t>
  </si>
  <si>
    <t>06-009</t>
  </si>
  <si>
    <t>G-009</t>
  </si>
  <si>
    <t>460004263B</t>
  </si>
  <si>
    <t>Antasia</t>
  </si>
  <si>
    <t>Shortnose Cove site 2</t>
  </si>
  <si>
    <t>06-008</t>
  </si>
  <si>
    <t>G-008</t>
  </si>
  <si>
    <t>457C376679</t>
  </si>
  <si>
    <t>George</t>
  </si>
  <si>
    <t>06-007</t>
  </si>
  <si>
    <t>G-007</t>
  </si>
  <si>
    <t>46032F5031</t>
  </si>
  <si>
    <t>Sam</t>
  </si>
  <si>
    <t>06-010</t>
  </si>
  <si>
    <t>G-010</t>
  </si>
  <si>
    <t>4601542F37</t>
  </si>
  <si>
    <t>Bertha</t>
  </si>
  <si>
    <t>Y</t>
  </si>
  <si>
    <t>06-011</t>
  </si>
  <si>
    <t>G-011</t>
  </si>
  <si>
    <t>Morty</t>
  </si>
  <si>
    <t>"SNS-3" Necropsy ID</t>
  </si>
  <si>
    <t>06-006</t>
  </si>
  <si>
    <t>G-006</t>
  </si>
  <si>
    <t>46076C4A73</t>
  </si>
  <si>
    <t>Herman</t>
  </si>
  <si>
    <t>06-014</t>
  </si>
  <si>
    <t>G-014</t>
  </si>
  <si>
    <t>46075B7A0A</t>
  </si>
  <si>
    <t>Pierce</t>
  </si>
  <si>
    <t>06-020</t>
  </si>
  <si>
    <t>G-020</t>
  </si>
  <si>
    <t>46022D3F03</t>
  </si>
  <si>
    <t>Shredder</t>
  </si>
  <si>
    <t>06-016</t>
  </si>
  <si>
    <t>G-016</t>
  </si>
  <si>
    <t>Davy Crockett</t>
  </si>
  <si>
    <t>06-015</t>
  </si>
  <si>
    <t>G-015</t>
  </si>
  <si>
    <t>457C47261A</t>
  </si>
  <si>
    <t>Cecil</t>
  </si>
  <si>
    <t>06-023</t>
  </si>
  <si>
    <t>G-023</t>
  </si>
  <si>
    <t>Mortioli</t>
  </si>
  <si>
    <t>"SNS-2" Necropsy ID</t>
  </si>
  <si>
    <t>06-022</t>
  </si>
  <si>
    <t>G-022</t>
  </si>
  <si>
    <t>46077E7831</t>
  </si>
  <si>
    <t>Maria</t>
  </si>
  <si>
    <t>thin, possible post-spawn female, mis-shapen snout</t>
  </si>
  <si>
    <t>06-019</t>
  </si>
  <si>
    <t>G-019</t>
  </si>
  <si>
    <t>46022C7728</t>
  </si>
  <si>
    <t>Veronica</t>
  </si>
  <si>
    <t>black mark on left side and damaged scute</t>
  </si>
  <si>
    <t>SNS-2006-019</t>
  </si>
  <si>
    <t>06-021</t>
  </si>
  <si>
    <t>G-021</t>
  </si>
  <si>
    <t>457759015D</t>
  </si>
  <si>
    <t>Ginger</t>
  </si>
  <si>
    <t>scutes raised, thin and hollow-feeling.  Probably post-spawn female</t>
  </si>
  <si>
    <t>06-013</t>
  </si>
  <si>
    <t>G-013</t>
  </si>
  <si>
    <t>46022B3334</t>
  </si>
  <si>
    <t>Russell</t>
  </si>
  <si>
    <t>06-017</t>
  </si>
  <si>
    <t>G-017</t>
  </si>
  <si>
    <t>460236207E</t>
  </si>
  <si>
    <t>Goliath</t>
  </si>
  <si>
    <t>06-018</t>
  </si>
  <si>
    <t>G-018</t>
  </si>
  <si>
    <t>46061F5834</t>
  </si>
  <si>
    <t>Skeletor</t>
  </si>
  <si>
    <t>06-012</t>
  </si>
  <si>
    <t>G-012</t>
  </si>
  <si>
    <t>4602123E76</t>
  </si>
  <si>
    <t>June</t>
  </si>
  <si>
    <t>06-024</t>
  </si>
  <si>
    <t>G-024</t>
  </si>
  <si>
    <t>460232746F</t>
  </si>
  <si>
    <t>Jack</t>
  </si>
  <si>
    <t>06-025</t>
  </si>
  <si>
    <t>G-025</t>
  </si>
  <si>
    <t>460736245C</t>
  </si>
  <si>
    <t>Eugene</t>
  </si>
  <si>
    <t>Covered with parasite bites, most likely sea lice.  One sea louse found on body</t>
  </si>
  <si>
    <t>06-031</t>
  </si>
  <si>
    <t>G-031</t>
  </si>
  <si>
    <t>457C0F4A0A</t>
  </si>
  <si>
    <t>5214G</t>
  </si>
  <si>
    <t>V9</t>
  </si>
  <si>
    <t>3065H</t>
  </si>
  <si>
    <t>Buddy</t>
  </si>
  <si>
    <t>F</t>
  </si>
  <si>
    <t>06-032</t>
  </si>
  <si>
    <t>G-032</t>
  </si>
  <si>
    <t>457C20474A</t>
  </si>
  <si>
    <t>1052H</t>
  </si>
  <si>
    <t>3060H</t>
  </si>
  <si>
    <t>Queenie</t>
  </si>
  <si>
    <t>eggs inside body cavity, see eg vial R-032</t>
  </si>
  <si>
    <t>06-026</t>
  </si>
  <si>
    <t>G-026</t>
  </si>
  <si>
    <t>Morticia</t>
  </si>
  <si>
    <t>"SNS-4" Necropsy ID</t>
  </si>
  <si>
    <t>06-029</t>
  </si>
  <si>
    <t>G-029</t>
  </si>
  <si>
    <t>457C420C73</t>
  </si>
  <si>
    <t>5162G</t>
  </si>
  <si>
    <t>3064H</t>
  </si>
  <si>
    <t>Henry</t>
  </si>
  <si>
    <t>06-028</t>
  </si>
  <si>
    <t>G-028</t>
  </si>
  <si>
    <t>4602380A33</t>
  </si>
  <si>
    <t>5215G</t>
  </si>
  <si>
    <t>3062H</t>
  </si>
  <si>
    <t>Phillip</t>
  </si>
  <si>
    <t>06-027</t>
  </si>
  <si>
    <t>G-027</t>
  </si>
  <si>
    <t>46022E0800</t>
  </si>
  <si>
    <t>5213G</t>
  </si>
  <si>
    <t>3063H</t>
  </si>
  <si>
    <t>Jerry</t>
  </si>
  <si>
    <t>06-030</t>
  </si>
  <si>
    <t>G-030</t>
  </si>
  <si>
    <t>4602077B47</t>
  </si>
  <si>
    <t>1055H</t>
  </si>
  <si>
    <t>3061H</t>
  </si>
  <si>
    <t>Mary</t>
  </si>
  <si>
    <t>eggs inside body cavity</t>
  </si>
  <si>
    <t>06-033</t>
  </si>
  <si>
    <t>G-033</t>
  </si>
  <si>
    <t>457C036A52</t>
  </si>
  <si>
    <t>Jetson</t>
  </si>
  <si>
    <t>Bangor Waterworks</t>
  </si>
  <si>
    <t>Atlantic Sturgeon</t>
  </si>
  <si>
    <t>06-034</t>
  </si>
  <si>
    <t>G-034</t>
  </si>
  <si>
    <t>460171765A</t>
  </si>
  <si>
    <t>5161G</t>
  </si>
  <si>
    <t>3066H</t>
  </si>
  <si>
    <t>Barbara</t>
  </si>
  <si>
    <t>Bartlett Cove</t>
  </si>
  <si>
    <t>06-035</t>
  </si>
  <si>
    <t>G-035</t>
  </si>
  <si>
    <t>460730733D</t>
  </si>
  <si>
    <t>Beefcake</t>
  </si>
  <si>
    <t>Turtlehead log boom</t>
  </si>
  <si>
    <t>06-036</t>
  </si>
  <si>
    <t>G-036</t>
  </si>
  <si>
    <t>46000D3028</t>
  </si>
  <si>
    <t>Felicity</t>
  </si>
  <si>
    <t>Sedgeunkedunk Stream confluence</t>
  </si>
  <si>
    <t>06-037</t>
  </si>
  <si>
    <t>G-037</t>
  </si>
  <si>
    <t>45770F5B4E</t>
  </si>
  <si>
    <t>Jane</t>
  </si>
  <si>
    <t>06-038</t>
  </si>
  <si>
    <t>G-038</t>
  </si>
  <si>
    <t>460771143F</t>
  </si>
  <si>
    <t>Nick</t>
  </si>
  <si>
    <t>black spot on left side - nickel-sized</t>
  </si>
  <si>
    <t>06-039</t>
  </si>
  <si>
    <t>G-039</t>
  </si>
  <si>
    <t>457C3A4F50</t>
  </si>
  <si>
    <t>Boyd</t>
  </si>
  <si>
    <t>Trailer Mudflat</t>
  </si>
  <si>
    <t>SNS-2006-038</t>
  </si>
  <si>
    <t>06-040</t>
  </si>
  <si>
    <t>G-040</t>
  </si>
  <si>
    <t>457F7A1557</t>
  </si>
  <si>
    <t>Bubba</t>
  </si>
  <si>
    <t>captured in top of net</t>
  </si>
  <si>
    <t>06-041</t>
  </si>
  <si>
    <t>G-041</t>
  </si>
  <si>
    <t>46045A1312</t>
  </si>
  <si>
    <t>Mildred</t>
  </si>
  <si>
    <t>DS end of cove</t>
  </si>
  <si>
    <t>06-042</t>
  </si>
  <si>
    <t>G-042</t>
  </si>
  <si>
    <t>457C077A20</t>
  </si>
  <si>
    <t>Gertrude</t>
  </si>
  <si>
    <t>damage to right pectoral fin - healed</t>
  </si>
  <si>
    <t>06-043</t>
  </si>
  <si>
    <t>G-043</t>
  </si>
  <si>
    <t>457C03672D</t>
  </si>
  <si>
    <t>Luther</t>
  </si>
  <si>
    <t>06-044</t>
  </si>
  <si>
    <t>G-044</t>
  </si>
  <si>
    <t>460774487C</t>
  </si>
  <si>
    <t>Jeffrey</t>
  </si>
  <si>
    <t>06-045</t>
  </si>
  <si>
    <t>G-045</t>
  </si>
  <si>
    <t>457B7A461B</t>
  </si>
  <si>
    <t>Melissa</t>
  </si>
  <si>
    <t>06-050</t>
  </si>
  <si>
    <t>G-050</t>
  </si>
  <si>
    <t>Mortilda</t>
  </si>
  <si>
    <t>"AST-2" necropsy ID</t>
  </si>
  <si>
    <t>06-048</t>
  </si>
  <si>
    <t>G-048</t>
  </si>
  <si>
    <t>457819143E</t>
  </si>
  <si>
    <t>4312H</t>
  </si>
  <si>
    <t>143/144</t>
  </si>
  <si>
    <t>3067H</t>
  </si>
  <si>
    <t>Johnson</t>
  </si>
  <si>
    <t>06-049</t>
  </si>
  <si>
    <t>G-049</t>
  </si>
  <si>
    <t>Mortifred</t>
  </si>
  <si>
    <t>"AST-1" necropsy ID</t>
  </si>
  <si>
    <t>06-046</t>
  </si>
  <si>
    <t>G-046</t>
  </si>
  <si>
    <t>457C196D03</t>
  </si>
  <si>
    <t>Pee Wee</t>
  </si>
  <si>
    <t>06-047</t>
  </si>
  <si>
    <t>G-047</t>
  </si>
  <si>
    <t>4314H</t>
  </si>
  <si>
    <t>147/148</t>
  </si>
  <si>
    <t>3068H</t>
  </si>
  <si>
    <t>Sally</t>
  </si>
  <si>
    <t>06-051</t>
  </si>
  <si>
    <t>G-051</t>
  </si>
  <si>
    <t>457C011805</t>
  </si>
  <si>
    <t>5439H</t>
  </si>
  <si>
    <t>16/17</t>
  </si>
  <si>
    <t>5429H</t>
  </si>
  <si>
    <t>Frank</t>
  </si>
  <si>
    <t>Wastewater channel</t>
  </si>
  <si>
    <t>black spot on left ventral side</t>
  </si>
  <si>
    <t>06-052</t>
  </si>
  <si>
    <t>G-052</t>
  </si>
  <si>
    <t>46075A237C</t>
  </si>
  <si>
    <t>4309H</t>
  </si>
  <si>
    <t>137/138</t>
  </si>
  <si>
    <t>3069H</t>
  </si>
  <si>
    <t>Chad</t>
  </si>
  <si>
    <t>Sedgeunkedunk channel (US)</t>
  </si>
  <si>
    <t>red mark on lips</t>
  </si>
  <si>
    <t>06-053</t>
  </si>
  <si>
    <t>G-053</t>
  </si>
  <si>
    <t>46016C5E3C</t>
  </si>
  <si>
    <t>5406H</t>
  </si>
  <si>
    <t>115/116</t>
  </si>
  <si>
    <t>5438H</t>
  </si>
  <si>
    <t>Bootsy</t>
  </si>
  <si>
    <t>06-054</t>
  </si>
  <si>
    <t>G-054</t>
  </si>
  <si>
    <t>4602303B3A</t>
  </si>
  <si>
    <t>5400H</t>
  </si>
  <si>
    <t>103/104</t>
  </si>
  <si>
    <t>5430H</t>
  </si>
  <si>
    <t>Lucy</t>
  </si>
  <si>
    <t>Asphalt plant channel</t>
  </si>
  <si>
    <t>06-055</t>
  </si>
  <si>
    <t>G-055</t>
  </si>
  <si>
    <t>46025D6E3D</t>
  </si>
  <si>
    <t>4310H</t>
  </si>
  <si>
    <t>139/140</t>
  </si>
  <si>
    <t>3070H</t>
  </si>
  <si>
    <t>Slice</t>
  </si>
  <si>
    <t>06-056</t>
  </si>
  <si>
    <t>G-056</t>
  </si>
  <si>
    <t>3D9.1BF18893A7</t>
  </si>
  <si>
    <t>5401H</t>
  </si>
  <si>
    <t>105/106</t>
  </si>
  <si>
    <t>5431H</t>
  </si>
  <si>
    <t>Sarah</t>
  </si>
  <si>
    <t>late-stage eggs in body cavity</t>
  </si>
  <si>
    <t>06-057</t>
  </si>
  <si>
    <t>G-057</t>
  </si>
  <si>
    <t>3D9.1BF1886357</t>
  </si>
  <si>
    <t>5402H</t>
  </si>
  <si>
    <t>107/108</t>
  </si>
  <si>
    <t>5432H</t>
  </si>
  <si>
    <t>Claudia</t>
  </si>
  <si>
    <t>06-060</t>
  </si>
  <si>
    <t>G-060</t>
  </si>
  <si>
    <t>3D9.1BF1885731</t>
  </si>
  <si>
    <t>5405H</t>
  </si>
  <si>
    <t>113/114</t>
  </si>
  <si>
    <t>5435H</t>
  </si>
  <si>
    <t>Lionel</t>
  </si>
  <si>
    <t>06-059</t>
  </si>
  <si>
    <t>G-059</t>
  </si>
  <si>
    <t>3D9.1BF188585E</t>
  </si>
  <si>
    <t>5404H</t>
  </si>
  <si>
    <t>111/112</t>
  </si>
  <si>
    <t>5434H</t>
  </si>
  <si>
    <t>Beulah</t>
  </si>
  <si>
    <t>06-058</t>
  </si>
  <si>
    <t>G-058</t>
  </si>
  <si>
    <t>3D9.1BF1886981</t>
  </si>
  <si>
    <t>5403H</t>
  </si>
  <si>
    <t>109/110</t>
  </si>
  <si>
    <t>5433H</t>
  </si>
  <si>
    <t>Keilani</t>
  </si>
  <si>
    <t>late-stage eggs in body cavity, black spot near caudal fin</t>
  </si>
  <si>
    <t>06-067</t>
  </si>
  <si>
    <t>carlin tag irritating dorsal fin, other wire fed through fisjh and twisted</t>
  </si>
  <si>
    <t>06-066</t>
  </si>
  <si>
    <t>G-066</t>
  </si>
  <si>
    <t>3D9.257C63CFBB</t>
  </si>
  <si>
    <t>Rerun</t>
  </si>
  <si>
    <t>06-061</t>
  </si>
  <si>
    <t>G-061</t>
  </si>
  <si>
    <t>3D9.257C65F311</t>
  </si>
  <si>
    <t>Lloyd</t>
  </si>
  <si>
    <t xml:space="preserve">net set perpendicular to river channel </t>
  </si>
  <si>
    <t>06-064</t>
  </si>
  <si>
    <t>G-064</t>
  </si>
  <si>
    <t>3D9.257C652BE1</t>
  </si>
  <si>
    <t>Ron</t>
  </si>
  <si>
    <t>06-065</t>
  </si>
  <si>
    <t>G-065</t>
  </si>
  <si>
    <t>3D9.257C6562A1</t>
  </si>
  <si>
    <t>Slim</t>
  </si>
  <si>
    <t>06-063</t>
  </si>
  <si>
    <t>G-063</t>
  </si>
  <si>
    <t>3D9.257C6601E3</t>
  </si>
  <si>
    <t>Brown-Noser</t>
  </si>
  <si>
    <t>SNS-2006-059</t>
  </si>
  <si>
    <t>06-062</t>
  </si>
  <si>
    <t>G-062</t>
  </si>
  <si>
    <t>3D9.257C63DB9D</t>
  </si>
  <si>
    <t>5407H</t>
  </si>
  <si>
    <t>117/118</t>
  </si>
  <si>
    <t>5436H</t>
  </si>
  <si>
    <t>Casey-Jean</t>
  </si>
  <si>
    <t>late-stage eggs in body cavity, deformed upper caudal fin</t>
  </si>
  <si>
    <t>06-069</t>
  </si>
  <si>
    <t>G-069</t>
  </si>
  <si>
    <t>3D9.257C66051F</t>
  </si>
  <si>
    <t>Burt</t>
  </si>
  <si>
    <t>SNS-2006-061</t>
  </si>
  <si>
    <t>06-068</t>
  </si>
  <si>
    <t>G-068</t>
  </si>
  <si>
    <t>3D9.257C65EDC9</t>
  </si>
  <si>
    <t>New</t>
  </si>
  <si>
    <t>Bug</t>
  </si>
  <si>
    <t>06-070</t>
  </si>
  <si>
    <t>G-070</t>
  </si>
  <si>
    <t>3D9.257C65C3FE</t>
  </si>
  <si>
    <t>Ian</t>
  </si>
  <si>
    <t>07-001</t>
  </si>
  <si>
    <t>G-071</t>
  </si>
  <si>
    <t>3D9.1BF188771A</t>
  </si>
  <si>
    <t>5408H</t>
  </si>
  <si>
    <t>119/120</t>
  </si>
  <si>
    <t>3071H</t>
  </si>
  <si>
    <t>Victoria</t>
  </si>
  <si>
    <t>07-002</t>
  </si>
  <si>
    <t>G-072</t>
  </si>
  <si>
    <t>3D9.1BF1888CC7</t>
  </si>
  <si>
    <t>5409H</t>
  </si>
  <si>
    <t>121/122</t>
  </si>
  <si>
    <t>5437H</t>
  </si>
  <si>
    <t>Reginald</t>
  </si>
  <si>
    <t>07-004</t>
  </si>
  <si>
    <t>G-074</t>
  </si>
  <si>
    <t>3D9.257C65BCE3</t>
  </si>
  <si>
    <t>17/18/12645</t>
  </si>
  <si>
    <t>Gary Coleman</t>
  </si>
  <si>
    <t>07-003</t>
  </si>
  <si>
    <t>G-073</t>
  </si>
  <si>
    <t>3D9.257C63D0DE</t>
  </si>
  <si>
    <t>19/20/12646</t>
  </si>
  <si>
    <t>Willis</t>
  </si>
  <si>
    <t>07-005</t>
  </si>
  <si>
    <t>G-075</t>
  </si>
  <si>
    <t>3D9.257C6609A8</t>
  </si>
  <si>
    <t>5441H</t>
  </si>
  <si>
    <t>20/21</t>
  </si>
  <si>
    <t>Lucifer</t>
  </si>
  <si>
    <t>Shortnose Cove dropoff</t>
  </si>
  <si>
    <t>07-007</t>
  </si>
  <si>
    <t>G-077</t>
  </si>
  <si>
    <t>3D9.257C6614EF</t>
  </si>
  <si>
    <t>4313H</t>
  </si>
  <si>
    <t>145/146</t>
  </si>
  <si>
    <t>Conan</t>
  </si>
  <si>
    <t>07-006</t>
  </si>
  <si>
    <t>G-076</t>
  </si>
  <si>
    <t>3D9.257C63E32E</t>
  </si>
  <si>
    <t>Jordan</t>
  </si>
  <si>
    <t>Flabby body, loose and hollow-feeling.  Swollen snout, prob. from net</t>
  </si>
  <si>
    <t>07-008</t>
  </si>
  <si>
    <t>G-078</t>
  </si>
  <si>
    <t>3D9.257C65F73E</t>
  </si>
  <si>
    <t>11/12/12432</t>
  </si>
  <si>
    <t>Dave (Veverka)</t>
  </si>
  <si>
    <t>07-010</t>
  </si>
  <si>
    <t>G-080</t>
  </si>
  <si>
    <t>3D9.257C65B03A</t>
  </si>
  <si>
    <t>4315H</t>
  </si>
  <si>
    <t>149/150</t>
  </si>
  <si>
    <t>Sgt. Kelley</t>
  </si>
  <si>
    <t>07-009</t>
  </si>
  <si>
    <t>G-079</t>
  </si>
  <si>
    <t>3D9.257C65FC3B</t>
  </si>
  <si>
    <t>9/10/12431</t>
  </si>
  <si>
    <t>Hogan</t>
  </si>
  <si>
    <t>07-014</t>
  </si>
  <si>
    <t>G-084</t>
  </si>
  <si>
    <t>3D9.257C65F4EA</t>
  </si>
  <si>
    <t>Lewis</t>
  </si>
  <si>
    <t>very pointy snout</t>
  </si>
  <si>
    <t>SNS-2007-009</t>
  </si>
  <si>
    <t>07-011</t>
  </si>
  <si>
    <t>G-081</t>
  </si>
  <si>
    <t>3D9.257C653647</t>
  </si>
  <si>
    <t>Anna</t>
  </si>
  <si>
    <t>07-013</t>
  </si>
  <si>
    <t>G-083</t>
  </si>
  <si>
    <t>3D9.257C65B604</t>
  </si>
  <si>
    <t>Napoleon</t>
  </si>
  <si>
    <t>07-012</t>
  </si>
  <si>
    <t>G-082</t>
  </si>
  <si>
    <t>3D9.257C65E979</t>
  </si>
  <si>
    <t>Belly Dancer</t>
  </si>
  <si>
    <t>Very thin skin on ventral surface, not suitable for surgery</t>
  </si>
  <si>
    <t>07-015</t>
  </si>
  <si>
    <t>G-085</t>
  </si>
  <si>
    <t>3D9.257C63D6C1</t>
  </si>
  <si>
    <t>4311H</t>
  </si>
  <si>
    <t>141/142</t>
  </si>
  <si>
    <t>Harry Wayne Doolan</t>
  </si>
  <si>
    <t>5 leech-like parasites on body</t>
  </si>
  <si>
    <t>1 leech-like parasite on body</t>
  </si>
  <si>
    <t>07-016</t>
  </si>
  <si>
    <t>G-086</t>
  </si>
  <si>
    <t>3D9.257C65C342</t>
  </si>
  <si>
    <t>5/6/12429</t>
  </si>
  <si>
    <t>Diane</t>
  </si>
  <si>
    <t>6 leech-like parasites on body</t>
  </si>
  <si>
    <t>07-018</t>
  </si>
  <si>
    <t>G-088</t>
  </si>
  <si>
    <t>3D9.257C65C026</t>
  </si>
  <si>
    <t>Bob Barker</t>
  </si>
  <si>
    <t>4 leech-like parasites on body</t>
  </si>
  <si>
    <t>07-017</t>
  </si>
  <si>
    <t>G-087</t>
  </si>
  <si>
    <t>3D9.257C63DB72</t>
  </si>
  <si>
    <t>Becky Sanborne</t>
  </si>
  <si>
    <t>bleeding from anus, very swollen.  Body very tight and full, 2 parasites</t>
  </si>
  <si>
    <t>07-021</t>
  </si>
  <si>
    <t>G-091</t>
  </si>
  <si>
    <t>3D9.257C63D9E6</t>
  </si>
  <si>
    <t>Wormlips</t>
  </si>
  <si>
    <t>both leech-like and condom-shaped parasites mouth - BAD infestation</t>
  </si>
  <si>
    <t>07-019</t>
  </si>
  <si>
    <t>G-089</t>
  </si>
  <si>
    <t>3D9.257C66090A</t>
  </si>
  <si>
    <t>Slough</t>
  </si>
  <si>
    <t>leech-like parasites on body</t>
  </si>
  <si>
    <t>07-022</t>
  </si>
  <si>
    <t>G-092</t>
  </si>
  <si>
    <t>3D9.257C63D039</t>
  </si>
  <si>
    <t>7/8/12430</t>
  </si>
  <si>
    <t>Faye</t>
  </si>
  <si>
    <t>07-020</t>
  </si>
  <si>
    <t>G-090</t>
  </si>
  <si>
    <t>3D9.257C65F685</t>
  </si>
  <si>
    <t>3/4/12428</t>
  </si>
  <si>
    <t>Chez</t>
  </si>
  <si>
    <t>07-026</t>
  </si>
  <si>
    <t>G-096</t>
  </si>
  <si>
    <t>3D9.257C660F33</t>
  </si>
  <si>
    <t>Tyra</t>
  </si>
  <si>
    <t>07-025</t>
  </si>
  <si>
    <t>G-095</t>
  </si>
  <si>
    <t>3D9.257C65560C</t>
  </si>
  <si>
    <t>Scrappy</t>
  </si>
  <si>
    <t>07-024</t>
  </si>
  <si>
    <t>G-094</t>
  </si>
  <si>
    <t>3D9.257C63C6BC</t>
  </si>
  <si>
    <t>Roger</t>
  </si>
  <si>
    <t>07-028</t>
  </si>
  <si>
    <t>G-098</t>
  </si>
  <si>
    <t>3D9.257C6604B4</t>
  </si>
  <si>
    <t>Bricktop</t>
  </si>
  <si>
    <t>07-027</t>
  </si>
  <si>
    <t>G-097</t>
  </si>
  <si>
    <t>3D9.257C63CCF8</t>
  </si>
  <si>
    <t>Shookah</t>
  </si>
  <si>
    <t>red spots on tail: sea lice bites?</t>
  </si>
  <si>
    <t>07-023</t>
  </si>
  <si>
    <t>G-093</t>
  </si>
  <si>
    <t>3D9.257C655551</t>
  </si>
  <si>
    <t>1/2/12427</t>
  </si>
  <si>
    <t>Sinclaire</t>
  </si>
  <si>
    <t>07-029</t>
  </si>
  <si>
    <t>G-099</t>
  </si>
  <si>
    <t>3D9.257C660DD3</t>
  </si>
  <si>
    <t>Trifecta</t>
  </si>
  <si>
    <t>3 condom-shaped and 1 leech-like parasite on lower lip</t>
  </si>
  <si>
    <t>wire bridle present but plastic tag missing</t>
  </si>
  <si>
    <t>07-044</t>
  </si>
  <si>
    <t>G-113</t>
  </si>
  <si>
    <t>3D9.257C65550B</t>
  </si>
  <si>
    <t>Scrap Iron</t>
  </si>
  <si>
    <t>black spot on left side</t>
  </si>
  <si>
    <t>07-030</t>
  </si>
  <si>
    <t>G-100</t>
  </si>
  <si>
    <t>3D9.257C65E981</t>
  </si>
  <si>
    <t>Tom Skerritt</t>
  </si>
  <si>
    <t>07-032</t>
  </si>
  <si>
    <t>G-102</t>
  </si>
  <si>
    <t>3D9.257C65F947</t>
  </si>
  <si>
    <t>Mookie</t>
  </si>
  <si>
    <t>SNS-2007-025</t>
  </si>
  <si>
    <t>07-033</t>
  </si>
  <si>
    <t>G-103</t>
  </si>
  <si>
    <t>3D9.257C65FA7E</t>
  </si>
  <si>
    <t>Goldie</t>
  </si>
  <si>
    <t>07-042</t>
  </si>
  <si>
    <t>G-112</t>
  </si>
  <si>
    <t>3D9.257C63D567</t>
  </si>
  <si>
    <t>Whiskers</t>
  </si>
  <si>
    <t>07-037</t>
  </si>
  <si>
    <t>G-107</t>
  </si>
  <si>
    <t>3D9.257C65334A</t>
  </si>
  <si>
    <t>Monk</t>
  </si>
  <si>
    <t>2 sea lice bites?</t>
  </si>
  <si>
    <t>07-036</t>
  </si>
  <si>
    <t>G-106</t>
  </si>
  <si>
    <t>3D9.257C6515F3</t>
  </si>
  <si>
    <t>Spot</t>
  </si>
  <si>
    <t>black spot on left caudal fin</t>
  </si>
  <si>
    <t>07-038</t>
  </si>
  <si>
    <t>G-108</t>
  </si>
  <si>
    <t>3D9.257C652392</t>
  </si>
  <si>
    <t>Logan</t>
  </si>
  <si>
    <t>07-041</t>
  </si>
  <si>
    <t>G-111</t>
  </si>
  <si>
    <t>3D9.257C661741</t>
  </si>
  <si>
    <t>Doo-Doo Butt</t>
  </si>
  <si>
    <t>07-034</t>
  </si>
  <si>
    <t>G-104</t>
  </si>
  <si>
    <t>3D9.257C63DFFF</t>
  </si>
  <si>
    <t>Adair</t>
  </si>
  <si>
    <t>7+ leech-like parasites on body</t>
  </si>
  <si>
    <t>07-040</t>
  </si>
  <si>
    <t>G-110</t>
  </si>
  <si>
    <t>3D9.257C661025</t>
  </si>
  <si>
    <t>Hashbrowns</t>
  </si>
  <si>
    <t>1 leech-like parasite on anal opening, more on ventral surface</t>
  </si>
  <si>
    <t>07-043</t>
  </si>
  <si>
    <t>07-039</t>
  </si>
  <si>
    <t>G-109</t>
  </si>
  <si>
    <t>3D9.257C656678</t>
  </si>
  <si>
    <t>Powder</t>
  </si>
  <si>
    <t>07-035</t>
  </si>
  <si>
    <t>G-105</t>
  </si>
  <si>
    <t>3D9.257C661B0A</t>
  </si>
  <si>
    <t>Lucia</t>
  </si>
  <si>
    <t>SNS-2007-035</t>
  </si>
  <si>
    <t>07-031</t>
  </si>
  <si>
    <t>G-101</t>
  </si>
  <si>
    <t>3D9.257C65C394</t>
  </si>
  <si>
    <t>Norma</t>
  </si>
  <si>
    <t>07-045</t>
  </si>
  <si>
    <t>G-114</t>
  </si>
  <si>
    <t>3D9.257C63D0E7</t>
  </si>
  <si>
    <t>Cheryl</t>
  </si>
  <si>
    <t>3 leech-like parasites on body</t>
  </si>
  <si>
    <t>07-047</t>
  </si>
  <si>
    <t>G-116</t>
  </si>
  <si>
    <t>3D9.257C63DB55</t>
  </si>
  <si>
    <t>Cheeseburger</t>
  </si>
  <si>
    <t>07-046</t>
  </si>
  <si>
    <t>G-115</t>
  </si>
  <si>
    <t>3D9.257C6533D9</t>
  </si>
  <si>
    <t>Jack The Ripper</t>
  </si>
  <si>
    <t>07-052</t>
  </si>
  <si>
    <t>G-121</t>
  </si>
  <si>
    <t>3D9.257C63EBA6</t>
  </si>
  <si>
    <t>Kate</t>
  </si>
  <si>
    <t>anal fin knobby</t>
  </si>
  <si>
    <t>07-048</t>
  </si>
  <si>
    <t>G-117</t>
  </si>
  <si>
    <t>3D9.257C63EC73</t>
  </si>
  <si>
    <t>Mini Me</t>
  </si>
  <si>
    <t>07-049</t>
  </si>
  <si>
    <t>G-118</t>
  </si>
  <si>
    <t>3D9.257C63C922</t>
  </si>
  <si>
    <t>Swollen Anus</t>
  </si>
  <si>
    <t>swollen anus</t>
  </si>
  <si>
    <t>07-050</t>
  </si>
  <si>
    <t>G-119</t>
  </si>
  <si>
    <t>3D9.257C655CDF</t>
  </si>
  <si>
    <t>Filomena</t>
  </si>
  <si>
    <t>07-051</t>
  </si>
  <si>
    <t>G-120</t>
  </si>
  <si>
    <t>3D9.257C655560</t>
  </si>
  <si>
    <t>Jacko</t>
  </si>
  <si>
    <t>discoloration around dorsal scutes</t>
  </si>
  <si>
    <t>07-057</t>
  </si>
  <si>
    <t>G-126</t>
  </si>
  <si>
    <t>3D9.257C63C908</t>
  </si>
  <si>
    <t>Scuter</t>
  </si>
  <si>
    <t>2 extra scute rows on dorsal</t>
  </si>
  <si>
    <t>07-056</t>
  </si>
  <si>
    <t>G-125</t>
  </si>
  <si>
    <t>3D9.257C65F558</t>
  </si>
  <si>
    <t>Petutie</t>
  </si>
  <si>
    <t>07-054</t>
  </si>
  <si>
    <t>G-123</t>
  </si>
  <si>
    <t>3D9.257C65BCBE</t>
  </si>
  <si>
    <t>Buckwheat</t>
  </si>
  <si>
    <t>07-053</t>
  </si>
  <si>
    <t>G-122</t>
  </si>
  <si>
    <t>3D9.257C652447</t>
  </si>
  <si>
    <t>Darryl</t>
  </si>
  <si>
    <t>07-055</t>
  </si>
  <si>
    <t>G-124</t>
  </si>
  <si>
    <t>3D9.257C63EBCF</t>
  </si>
  <si>
    <t>Agnus</t>
  </si>
  <si>
    <t>07-062</t>
  </si>
  <si>
    <t>surgery wound healing</t>
  </si>
  <si>
    <t>07-063</t>
  </si>
  <si>
    <t>G-131</t>
  </si>
  <si>
    <t>3D9.257C65304B</t>
  </si>
  <si>
    <t>Hoss</t>
  </si>
  <si>
    <t>07-058</t>
  </si>
  <si>
    <t>G-127</t>
  </si>
  <si>
    <t>3D9.257C65FC8D</t>
  </si>
  <si>
    <t>Jerkoff</t>
  </si>
  <si>
    <t>07-061</t>
  </si>
  <si>
    <t>G-130</t>
  </si>
  <si>
    <t>3D9.257C63D061</t>
  </si>
  <si>
    <t>Stubs</t>
  </si>
  <si>
    <t>SNS-2007-051</t>
  </si>
  <si>
    <t>07-059</t>
  </si>
  <si>
    <t>G-128</t>
  </si>
  <si>
    <t>3D9.257C660351</t>
  </si>
  <si>
    <t>Paddy O'Brien</t>
  </si>
  <si>
    <t>SNS-2007-052</t>
  </si>
  <si>
    <t>07-060</t>
  </si>
  <si>
    <t>G-129</t>
  </si>
  <si>
    <t>3D9.257C63E0CA</t>
  </si>
  <si>
    <t>V-Veins</t>
  </si>
  <si>
    <t>07-064</t>
  </si>
  <si>
    <t>G-132</t>
  </si>
  <si>
    <t>AVID*035*829*275</t>
  </si>
  <si>
    <t>OLD</t>
  </si>
  <si>
    <t>Squiers</t>
  </si>
  <si>
    <t>leech-like parasites on body, many sores on  left side scutes, deep puncture wound on ventral scute, Kennebec recap</t>
  </si>
  <si>
    <t>07-065</t>
  </si>
  <si>
    <t>G-133</t>
  </si>
  <si>
    <t>3D9.257C65E401</t>
  </si>
  <si>
    <t>Lincoln Hawke</t>
  </si>
  <si>
    <t>Buck's Ledge channel (RR)</t>
  </si>
  <si>
    <t>07-066</t>
  </si>
  <si>
    <t>G-134</t>
  </si>
  <si>
    <t>3D9.257C63D8E2</t>
  </si>
  <si>
    <t>Boo Boo</t>
  </si>
  <si>
    <t>07-067</t>
  </si>
  <si>
    <t>07-068</t>
  </si>
  <si>
    <t>G-135</t>
  </si>
  <si>
    <t>3D9.257C63EC10</t>
  </si>
  <si>
    <t>Fluffy</t>
  </si>
  <si>
    <t>1 condom-shaped parasite on lip, lips appear chewed up and irritated</t>
  </si>
  <si>
    <t>07-069</t>
  </si>
  <si>
    <t>G-136</t>
  </si>
  <si>
    <t>3D9.257C660A6E</t>
  </si>
  <si>
    <t>Cartman</t>
  </si>
  <si>
    <t>07-070</t>
  </si>
  <si>
    <t>Sharpy McCutterson</t>
  </si>
  <si>
    <t>Double Tagged on 8/2/10 (3D9.257C659D0B)</t>
  </si>
  <si>
    <t>07-071</t>
  </si>
  <si>
    <t>G-137</t>
  </si>
  <si>
    <t>3D9.257C652198</t>
  </si>
  <si>
    <t>Bluto Blutarski</t>
  </si>
  <si>
    <t>sore-looking mouth with cut on it, 1 leech-like parasite</t>
  </si>
  <si>
    <t>07-073</t>
  </si>
  <si>
    <t>G-140</t>
  </si>
  <si>
    <t>3D9.257C63C983</t>
  </si>
  <si>
    <t>Chunk</t>
  </si>
  <si>
    <t>Buck's Ledge channel (US)</t>
  </si>
  <si>
    <t>07-072</t>
  </si>
  <si>
    <t>G-139</t>
  </si>
  <si>
    <t>3D9.257C63E0D6</t>
  </si>
  <si>
    <t>Purdy</t>
  </si>
  <si>
    <t>Bald Hill Reach channel</t>
  </si>
  <si>
    <t>sores on lips, 2 sea lice and one condom-like parasite on gill filaments of left side</t>
  </si>
  <si>
    <t>07-074</t>
  </si>
  <si>
    <t>G-138</t>
  </si>
  <si>
    <t>3D9.257C63E98F</t>
  </si>
  <si>
    <t>Funk</t>
  </si>
  <si>
    <t>Buck's Ledge channel (DS)</t>
  </si>
  <si>
    <t>07-075</t>
  </si>
  <si>
    <t>G-141</t>
  </si>
  <si>
    <t>3D9.257C63D52C</t>
  </si>
  <si>
    <t>Alfred</t>
  </si>
  <si>
    <t>07-076</t>
  </si>
  <si>
    <t>G-142</t>
  </si>
  <si>
    <t>3D9.257C66020E</t>
  </si>
  <si>
    <t>Tank</t>
  </si>
  <si>
    <t>07-079</t>
  </si>
  <si>
    <t>G-145</t>
  </si>
  <si>
    <t>3D9.257C63CB99</t>
  </si>
  <si>
    <t>Lampster</t>
  </si>
  <si>
    <t>Lamprey wound on right side of body</t>
  </si>
  <si>
    <t>07-078</t>
  </si>
  <si>
    <t>G-144</t>
  </si>
  <si>
    <t>3D9.257C6521A8</t>
  </si>
  <si>
    <t>Chuck Furbish</t>
  </si>
  <si>
    <t>07-077</t>
  </si>
  <si>
    <t>G-143</t>
  </si>
  <si>
    <t>3D9.257C652A50</t>
  </si>
  <si>
    <t>Bernie</t>
  </si>
  <si>
    <t>1 condom-shaped parasite on lip, lower lip irritated and bleeding</t>
  </si>
  <si>
    <t>07-080</t>
  </si>
  <si>
    <t>G-146</t>
  </si>
  <si>
    <t>Turtlehead DS (RR)</t>
  </si>
  <si>
    <t>no carlin tag on capture, we tagged with one</t>
  </si>
  <si>
    <t>SNS-2007-055</t>
  </si>
  <si>
    <t>07-081</t>
  </si>
  <si>
    <t>G-147</t>
  </si>
  <si>
    <t>3D9.257C65B705</t>
  </si>
  <si>
    <t>Blackbeard</t>
  </si>
  <si>
    <t>07-082</t>
  </si>
  <si>
    <t>G-148</t>
  </si>
  <si>
    <t>3D9.257C66042E</t>
  </si>
  <si>
    <t>Denzel</t>
  </si>
  <si>
    <t>right pectoral fin ray is curved upward</t>
  </si>
  <si>
    <t>07-083</t>
  </si>
  <si>
    <t>G-149</t>
  </si>
  <si>
    <t>3D9.257C63D619</t>
  </si>
  <si>
    <t>Neville</t>
  </si>
  <si>
    <t>Bartlett Cove dropoff (RR)</t>
  </si>
  <si>
    <t>07-084</t>
  </si>
  <si>
    <t>G-150</t>
  </si>
  <si>
    <t>3D9.257C656419</t>
  </si>
  <si>
    <t>Vader</t>
  </si>
  <si>
    <t>Bartlett Cove channel (DS)</t>
  </si>
  <si>
    <t>2 condom-shaped parasites on lower lip, lower lip has sores</t>
  </si>
  <si>
    <t>07-085</t>
  </si>
  <si>
    <t>G-151</t>
  </si>
  <si>
    <t>3D9.257C65307F</t>
  </si>
  <si>
    <t>Woody</t>
  </si>
  <si>
    <t>07-086</t>
  </si>
  <si>
    <t>G-152</t>
  </si>
  <si>
    <t>AVID*028*881*818</t>
  </si>
  <si>
    <t>Wippelhauser</t>
  </si>
  <si>
    <t>Orrington Boat Launch channel</t>
  </si>
  <si>
    <t>tagged in Kennebec River on 10/21/1998</t>
  </si>
  <si>
    <t>07-088</t>
  </si>
  <si>
    <t>G-154</t>
  </si>
  <si>
    <t>3D9.257C65BA2C</t>
  </si>
  <si>
    <t>Walter</t>
  </si>
  <si>
    <t>07-087</t>
  </si>
  <si>
    <t>G-153</t>
  </si>
  <si>
    <t>3D9.257C63C7A8</t>
  </si>
  <si>
    <t>5440H</t>
  </si>
  <si>
    <t>18/19</t>
  </si>
  <si>
    <t>Butch</t>
  </si>
  <si>
    <t>Tagged externally</t>
  </si>
  <si>
    <t>07-089</t>
  </si>
  <si>
    <t>G-155</t>
  </si>
  <si>
    <t>3D9.257C63E868</t>
  </si>
  <si>
    <t>Reaper</t>
  </si>
  <si>
    <t>2 sea lice, 2 leech-like parasites, scratch on left dorsal side</t>
  </si>
  <si>
    <t>07-090</t>
  </si>
  <si>
    <t>G-156</t>
  </si>
  <si>
    <t>3D9.257C65C0C9</t>
  </si>
  <si>
    <t>String Bean</t>
  </si>
  <si>
    <t>Warped left pectoral fin</t>
  </si>
  <si>
    <t>07-091</t>
  </si>
  <si>
    <t>G-157</t>
  </si>
  <si>
    <t>3D9.257C65AEBB</t>
  </si>
  <si>
    <t>Donny</t>
  </si>
  <si>
    <t>1 condom parasite on lip, 2 more on gills</t>
  </si>
  <si>
    <t>07-093</t>
  </si>
  <si>
    <t>G-159</t>
  </si>
  <si>
    <t>3D9.257C6606B8</t>
  </si>
  <si>
    <t>Liverspot</t>
  </si>
  <si>
    <t>Turtlehead channel (DS)</t>
  </si>
  <si>
    <t>round black spot on left ventral side</t>
  </si>
  <si>
    <t>07-092</t>
  </si>
  <si>
    <t>G-158</t>
  </si>
  <si>
    <t>3D9.257C6560ED</t>
  </si>
  <si>
    <t>Roy Orbison</t>
  </si>
  <si>
    <t>SNS-2007-062</t>
  </si>
  <si>
    <t>07-094</t>
  </si>
  <si>
    <t>G-160</t>
  </si>
  <si>
    <t>3D9.257C63E3DF</t>
  </si>
  <si>
    <t>Al Roker</t>
  </si>
  <si>
    <t>PIT tag replaced 9/25/07 to 3D9.257C6597AE</t>
  </si>
  <si>
    <t>07-101</t>
  </si>
  <si>
    <t>3D9.257C6597AE</t>
  </si>
  <si>
    <t>EMMC channel (RL)</t>
  </si>
  <si>
    <t>early-stage eggs present, lost PIT tag 3D9.257C63E3DF, implanted new one, Carlin came loose while untangling net…….re-attached</t>
  </si>
  <si>
    <t>07-099</t>
  </si>
  <si>
    <t>G-165</t>
  </si>
  <si>
    <t>3D9.257C64D76B</t>
  </si>
  <si>
    <t>Frenchie</t>
  </si>
  <si>
    <t>SNS-2007-064</t>
  </si>
  <si>
    <t>07-098</t>
  </si>
  <si>
    <t>G-164</t>
  </si>
  <si>
    <t>3D9.257C65CE64</t>
  </si>
  <si>
    <t>Elvio</t>
  </si>
  <si>
    <t>07-097</t>
  </si>
  <si>
    <t>G-163</t>
  </si>
  <si>
    <t>3D9.257C65D507</t>
  </si>
  <si>
    <t>Theodora</t>
  </si>
  <si>
    <t>07-095</t>
  </si>
  <si>
    <t>G-161</t>
  </si>
  <si>
    <t>3D9.257C65D65B</t>
  </si>
  <si>
    <t>Eggbert</t>
  </si>
  <si>
    <t>07-100</t>
  </si>
  <si>
    <t>G-166</t>
  </si>
  <si>
    <t>3D9.257C65B1C8</t>
  </si>
  <si>
    <t>Boom Boom</t>
  </si>
  <si>
    <t>07-096</t>
  </si>
  <si>
    <t>G-162</t>
  </si>
  <si>
    <t>3D9.257C6514C5</t>
  </si>
  <si>
    <t>179/180/12831</t>
  </si>
  <si>
    <t>T318189</t>
  </si>
  <si>
    <t>Parker Hadlock</t>
  </si>
  <si>
    <t>07-108</t>
  </si>
  <si>
    <t>G-173</t>
  </si>
  <si>
    <t>84/85/12826</t>
  </si>
  <si>
    <t>T318192</t>
  </si>
  <si>
    <t>EMMC channel</t>
  </si>
  <si>
    <t>late-stage eggs present, no carlin tag, re-applied Carlin</t>
  </si>
  <si>
    <t>07-106</t>
  </si>
  <si>
    <t>G-171</t>
  </si>
  <si>
    <t>3D9.257C650B3E</t>
  </si>
  <si>
    <t>74/75/12821</t>
  </si>
  <si>
    <t>T318194</t>
  </si>
  <si>
    <t>Elizabeth</t>
  </si>
  <si>
    <t>late-stage eggs present</t>
  </si>
  <si>
    <t>07-107</t>
  </si>
  <si>
    <t>G-172</t>
  </si>
  <si>
    <t>3D9.257C65D678</t>
  </si>
  <si>
    <t>Murdock</t>
  </si>
  <si>
    <t>07-110</t>
  </si>
  <si>
    <t>G-175</t>
  </si>
  <si>
    <t>3D9.257C65D543</t>
  </si>
  <si>
    <t>Edy</t>
  </si>
  <si>
    <t>early-stage eggs present</t>
  </si>
  <si>
    <t>07-103</t>
  </si>
  <si>
    <t>G-168</t>
  </si>
  <si>
    <t>3D9.257C660CE4</t>
  </si>
  <si>
    <t>Chavez</t>
  </si>
  <si>
    <t>black spot on left operculum</t>
  </si>
  <si>
    <t>07-111</t>
  </si>
  <si>
    <t>G-176</t>
  </si>
  <si>
    <t>3D9.257C65CC9A</t>
  </si>
  <si>
    <t>Two Face</t>
  </si>
  <si>
    <t>early-stage eggs present, massive injury to right side of head: tissue and bone loss, eye missing</t>
  </si>
  <si>
    <t>07-104</t>
  </si>
  <si>
    <t>G-169</t>
  </si>
  <si>
    <t>3D9.257C651985</t>
  </si>
  <si>
    <t>Rebecca</t>
  </si>
  <si>
    <t>07-102</t>
  </si>
  <si>
    <t>G-167</t>
  </si>
  <si>
    <t>3D9.257C65A2A1</t>
  </si>
  <si>
    <t>Mr. Robinson</t>
  </si>
  <si>
    <t>07-109</t>
  </si>
  <si>
    <t>G-174</t>
  </si>
  <si>
    <t>3D9.257C651943</t>
  </si>
  <si>
    <t>John Rambo</t>
  </si>
  <si>
    <t>07-105</t>
  </si>
  <si>
    <t>G-170</t>
  </si>
  <si>
    <t>3D9.257C65D8A1</t>
  </si>
  <si>
    <t>Beowulf</t>
  </si>
  <si>
    <t>07-112</t>
  </si>
  <si>
    <t>G-177</t>
  </si>
  <si>
    <t>3D9.257C64D4E3</t>
  </si>
  <si>
    <t>82/83/12825</t>
  </si>
  <si>
    <t>T318190</t>
  </si>
  <si>
    <t>Heather</t>
  </si>
  <si>
    <t>07-113</t>
  </si>
  <si>
    <t>G-178</t>
  </si>
  <si>
    <t>3D9.257C659762</t>
  </si>
  <si>
    <t>76/77/12822</t>
  </si>
  <si>
    <t>T318195</t>
  </si>
  <si>
    <t>Dolly</t>
  </si>
  <si>
    <t>07-114</t>
  </si>
  <si>
    <t>G-179</t>
  </si>
  <si>
    <t>3D9.257C65146D</t>
  </si>
  <si>
    <t>78/79/12823</t>
  </si>
  <si>
    <t>T318193</t>
  </si>
  <si>
    <t>Agatha</t>
  </si>
  <si>
    <t>07-115</t>
  </si>
  <si>
    <t>07-117</t>
  </si>
  <si>
    <t>G-181</t>
  </si>
  <si>
    <t>3D9.257C660C72</t>
  </si>
  <si>
    <t>Toight</t>
  </si>
  <si>
    <t>small genital opening, unable to insert borescope</t>
  </si>
  <si>
    <t>07-116</t>
  </si>
  <si>
    <t>G-180</t>
  </si>
  <si>
    <t>3D9.257C6595EE</t>
  </si>
  <si>
    <t>Jim Abbott</t>
  </si>
  <si>
    <t>right pectoral fin is a healed stump</t>
  </si>
  <si>
    <t>07-118</t>
  </si>
  <si>
    <t>G-182</t>
  </si>
  <si>
    <t>3D9.257C65CF53</t>
  </si>
  <si>
    <t>Grimey-Grimes</t>
  </si>
  <si>
    <t>blackspot on right caudal</t>
  </si>
  <si>
    <t>07-122</t>
  </si>
  <si>
    <t>RR bridge channel (US)</t>
  </si>
  <si>
    <t>wear on dorsal fin…..Carlin tag?  Also carlin bridle insertion and exit points wearing holes in skin</t>
  </si>
  <si>
    <t>07-119</t>
  </si>
  <si>
    <t>G-183</t>
  </si>
  <si>
    <t>3D9.257C650DE3</t>
  </si>
  <si>
    <t>Bridget</t>
  </si>
  <si>
    <t>SNS-2007-085</t>
  </si>
  <si>
    <t>07-121</t>
  </si>
  <si>
    <t>G-185</t>
  </si>
  <si>
    <t>3D9.257C661706</t>
  </si>
  <si>
    <t>Franklin</t>
  </si>
  <si>
    <t>07-120</t>
  </si>
  <si>
    <t>G-184</t>
  </si>
  <si>
    <t>3D9.257C65100F</t>
  </si>
  <si>
    <t>Rene</t>
  </si>
  <si>
    <t>07-126</t>
  </si>
  <si>
    <t>G-187</t>
  </si>
  <si>
    <t>3D9.257C6510ED</t>
  </si>
  <si>
    <t>70/71/12819</t>
  </si>
  <si>
    <t>Joe Z</t>
  </si>
  <si>
    <t>Waterfront Marina (channel)</t>
  </si>
  <si>
    <t>missing right pelvic fin - completely healed</t>
  </si>
  <si>
    <t>07-125</t>
  </si>
  <si>
    <t>G-186</t>
  </si>
  <si>
    <t>3D9.257C652136</t>
  </si>
  <si>
    <t>68/69/12818</t>
  </si>
  <si>
    <t>T318188</t>
  </si>
  <si>
    <t>Gayle</t>
  </si>
  <si>
    <t>fleshy "skin tag" above left pectoral fin</t>
  </si>
  <si>
    <t>07-127</t>
  </si>
  <si>
    <t>G-188</t>
  </si>
  <si>
    <t>3D9.257C65AB40</t>
  </si>
  <si>
    <t>72/73/12820</t>
  </si>
  <si>
    <t>T318191</t>
  </si>
  <si>
    <t>Kinnison</t>
  </si>
  <si>
    <t>small sore on lower lip</t>
  </si>
  <si>
    <t>08-001</t>
  </si>
  <si>
    <t>G-189</t>
  </si>
  <si>
    <t>3D9.257C65A5A2</t>
  </si>
  <si>
    <t>39/40/12717</t>
  </si>
  <si>
    <t>Nicademous</t>
  </si>
  <si>
    <t>44.40.44</t>
  </si>
  <si>
    <t>68.48.59</t>
  </si>
  <si>
    <t>44.40.43</t>
  </si>
  <si>
    <t>68.48.57</t>
  </si>
  <si>
    <t>DS Spindle</t>
  </si>
  <si>
    <t>08-005</t>
  </si>
  <si>
    <t>G-193</t>
  </si>
  <si>
    <t>3D9.257C65117D</t>
  </si>
  <si>
    <t>31/32/12713</t>
  </si>
  <si>
    <t>Garrett</t>
  </si>
  <si>
    <t>44.40.52</t>
  </si>
  <si>
    <t>68.48.50</t>
  </si>
  <si>
    <t>44.40.49</t>
  </si>
  <si>
    <t>08-002</t>
  </si>
  <si>
    <t>G-190</t>
  </si>
  <si>
    <t>3D9.257C65C6EC</t>
  </si>
  <si>
    <t>131/132/12708</t>
  </si>
  <si>
    <t>Cherry</t>
  </si>
  <si>
    <t>44.40.40</t>
  </si>
  <si>
    <t>68.48.55</t>
  </si>
  <si>
    <t>DS Spindle under Power Lines</t>
  </si>
  <si>
    <t>08-003</t>
  </si>
  <si>
    <t>G-191</t>
  </si>
  <si>
    <t>3D9.257C6509FF</t>
  </si>
  <si>
    <t>133/134/12709</t>
  </si>
  <si>
    <t>Cory Hart</t>
  </si>
  <si>
    <t>08-004</t>
  </si>
  <si>
    <t>G-192</t>
  </si>
  <si>
    <t>3D9.257C64C807</t>
  </si>
  <si>
    <t>129/130/12707</t>
  </si>
  <si>
    <t>Gangsta</t>
  </si>
  <si>
    <t>08-006</t>
  </si>
  <si>
    <t>G-194</t>
  </si>
  <si>
    <t>3D9.257C6598D0</t>
  </si>
  <si>
    <t>29/30/12712</t>
  </si>
  <si>
    <t>Fiona</t>
  </si>
  <si>
    <t>08-007</t>
  </si>
  <si>
    <t>G-195</t>
  </si>
  <si>
    <t>3D9.257C64CED7</t>
  </si>
  <si>
    <t>47/48/12718</t>
  </si>
  <si>
    <t>Herman Jr.</t>
  </si>
  <si>
    <t>44.40.42</t>
  </si>
  <si>
    <t>Under powerlines, DS Spindle</t>
  </si>
  <si>
    <t>08-008</t>
  </si>
  <si>
    <t>G-196</t>
  </si>
  <si>
    <t>3D9.257C651E8F</t>
  </si>
  <si>
    <t>49/50/12719</t>
  </si>
  <si>
    <t>Zombie</t>
  </si>
  <si>
    <t>08-009</t>
  </si>
  <si>
    <t>35/36/12715</t>
  </si>
  <si>
    <t>44.40.27</t>
  </si>
  <si>
    <t>68.48.40</t>
  </si>
  <si>
    <t>44.40.25</t>
  </si>
  <si>
    <t>68.48.41</t>
  </si>
  <si>
    <t>DS Spindle, 1/2 Way from power lines to green can, east of channel</t>
  </si>
  <si>
    <t>original carlin tag (31481) came out in net, fish was in bad shape in net - skipped most of work up</t>
  </si>
  <si>
    <t>08-010</t>
  </si>
  <si>
    <t>G-197</t>
  </si>
  <si>
    <t>3D9.257C6618F4</t>
  </si>
  <si>
    <t>33/34/12714</t>
  </si>
  <si>
    <t>Papi Chulo</t>
  </si>
  <si>
    <t>08-013</t>
  </si>
  <si>
    <t>G-200</t>
  </si>
  <si>
    <t>3D9.257C65C8B9</t>
  </si>
  <si>
    <t>197/198/12840</t>
  </si>
  <si>
    <t>Murphy</t>
  </si>
  <si>
    <t>08-012</t>
  </si>
  <si>
    <t>G-199</t>
  </si>
  <si>
    <t>3D9.257C65C4D1</t>
  </si>
  <si>
    <t>51/52/12720</t>
  </si>
  <si>
    <t>Ruby</t>
  </si>
  <si>
    <t>Numerous parasite wounds</t>
  </si>
  <si>
    <t>08-014</t>
  </si>
  <si>
    <t>G-201</t>
  </si>
  <si>
    <t>3D9.257C6597D7</t>
  </si>
  <si>
    <t>37/38/12716</t>
  </si>
  <si>
    <t>Indy</t>
  </si>
  <si>
    <t>SNS-2008-007</t>
  </si>
  <si>
    <t>08-011</t>
  </si>
  <si>
    <t>G-198</t>
  </si>
  <si>
    <t>3D9.257C65996E</t>
  </si>
  <si>
    <t>183/184/12833</t>
  </si>
  <si>
    <t>Tuesday</t>
  </si>
  <si>
    <t>08-015</t>
  </si>
  <si>
    <t>G-202</t>
  </si>
  <si>
    <t>3D9.257C65C5A8</t>
  </si>
  <si>
    <t>127/128/12706</t>
  </si>
  <si>
    <t>Emma</t>
  </si>
  <si>
    <t>68.48.54</t>
  </si>
  <si>
    <t>44.40.39</t>
  </si>
  <si>
    <t>DS Spindle, under p-lines, in channel, parallel to channel</t>
  </si>
  <si>
    <t>08-016</t>
  </si>
  <si>
    <t>G-203</t>
  </si>
  <si>
    <t>3D9.257C65E1E1</t>
  </si>
  <si>
    <t>East side of channel under p-lines</t>
  </si>
  <si>
    <t>blood S-01, atlantic mouth/interorbital but obvious shortnose, possible data error</t>
  </si>
  <si>
    <t>08-020</t>
  </si>
  <si>
    <t>G-206</t>
  </si>
  <si>
    <t>3D9.257C65DAC8</t>
  </si>
  <si>
    <t>Upstream of spindle</t>
  </si>
  <si>
    <t>08-021</t>
  </si>
  <si>
    <t>G-207</t>
  </si>
  <si>
    <t>3D9.257C65C9A7</t>
  </si>
  <si>
    <t>08-023</t>
  </si>
  <si>
    <t>G-209</t>
  </si>
  <si>
    <t>3D9.257C65A897</t>
  </si>
  <si>
    <t>08-018</t>
  </si>
  <si>
    <t>G-204</t>
  </si>
  <si>
    <t>3D9.257C65D21D</t>
  </si>
  <si>
    <t>08-022</t>
  </si>
  <si>
    <t>G-208</t>
  </si>
  <si>
    <t>3D9.257C67737E</t>
  </si>
  <si>
    <t>191/192/12837</t>
  </si>
  <si>
    <t>Phatty McPhatterson</t>
  </si>
  <si>
    <t>08-017</t>
  </si>
  <si>
    <t>08-019</t>
  </si>
  <si>
    <t>G-205</t>
  </si>
  <si>
    <t>3D9.257C650A19</t>
  </si>
  <si>
    <t>195/196/12839</t>
  </si>
  <si>
    <t>Calvin</t>
  </si>
  <si>
    <t>Channel downstream of power lines</t>
  </si>
  <si>
    <t>SNS-2008-010</t>
  </si>
  <si>
    <t>08-024</t>
  </si>
  <si>
    <t>G-210</t>
  </si>
  <si>
    <t>3D9.257C65D243</t>
  </si>
  <si>
    <t>Cribwork DS of turtlehead</t>
  </si>
  <si>
    <t>08-025</t>
  </si>
  <si>
    <t>G-211</t>
  </si>
  <si>
    <t>3D9.257C65A408</t>
  </si>
  <si>
    <t>Annette</t>
  </si>
  <si>
    <t>Lower end of turtlehead cribwork</t>
  </si>
  <si>
    <t>08-026</t>
  </si>
  <si>
    <t>G-212</t>
  </si>
  <si>
    <t>3D9.1C2CD4476D</t>
  </si>
  <si>
    <t>DS of Turtlehead cribwork</t>
  </si>
  <si>
    <t>08-027</t>
  </si>
  <si>
    <t>Initial PIT tag 3D9.257C63E3DF</t>
  </si>
  <si>
    <t>08-028</t>
  </si>
  <si>
    <t>G-213</t>
  </si>
  <si>
    <t>3D9.1C2CAC227F</t>
  </si>
  <si>
    <t>135/136/12710</t>
  </si>
  <si>
    <t>Freddy</t>
  </si>
  <si>
    <t>08-029</t>
  </si>
  <si>
    <t>G-214</t>
  </si>
  <si>
    <t>3D9.1C2CAC25F4</t>
  </si>
  <si>
    <t>185/186/12834</t>
  </si>
  <si>
    <t>Grizz</t>
  </si>
  <si>
    <t>08-030</t>
  </si>
  <si>
    <t>G-215</t>
  </si>
  <si>
    <t>3D9.1C2CD4614E</t>
  </si>
  <si>
    <t>27/28/12711</t>
  </si>
  <si>
    <t>Kate Moss</t>
  </si>
  <si>
    <t>08-031</t>
  </si>
  <si>
    <t>G-216</t>
  </si>
  <si>
    <t>3D9.1C2CAC1DB3</t>
  </si>
  <si>
    <t>08-032</t>
  </si>
  <si>
    <t>G-217</t>
  </si>
  <si>
    <t>3D9.1C2CD48294</t>
  </si>
  <si>
    <t>189/190/12836</t>
  </si>
  <si>
    <t>T330258</t>
  </si>
  <si>
    <t>Toe</t>
  </si>
  <si>
    <t>08-033</t>
  </si>
  <si>
    <t>G-218</t>
  </si>
  <si>
    <t>3D9.1C2CD48026</t>
  </si>
  <si>
    <t>193/194/12838</t>
  </si>
  <si>
    <t>T330259</t>
  </si>
  <si>
    <t>Olympic</t>
  </si>
  <si>
    <t>08-034</t>
  </si>
  <si>
    <t>G-219</t>
  </si>
  <si>
    <t>3D9.1C2CD4612A</t>
  </si>
  <si>
    <t>Across from Cianbro</t>
  </si>
  <si>
    <t>08-048</t>
  </si>
  <si>
    <t>08-049</t>
  </si>
  <si>
    <t>G-233</t>
  </si>
  <si>
    <t>3D9.1C2CAC1470</t>
  </si>
  <si>
    <t>Josephine</t>
  </si>
  <si>
    <t>Black spot left side</t>
  </si>
  <si>
    <t>08-046</t>
  </si>
  <si>
    <t>G-231</t>
  </si>
  <si>
    <t>3D9.1C2CAC1424</t>
  </si>
  <si>
    <t>Riki-Tiki-Tavy</t>
  </si>
  <si>
    <t>SNS-2008-020</t>
  </si>
  <si>
    <t>08-045</t>
  </si>
  <si>
    <t>G-230</t>
  </si>
  <si>
    <t>3D9.1C2CD462F9</t>
  </si>
  <si>
    <t>Killer</t>
  </si>
  <si>
    <t>08-042</t>
  </si>
  <si>
    <t>G-227</t>
  </si>
  <si>
    <t>3D9.1C2CD4634C</t>
  </si>
  <si>
    <t>Beatrice</t>
  </si>
  <si>
    <t>3 Barbels forked</t>
  </si>
  <si>
    <t>08-037</t>
  </si>
  <si>
    <t>G-222</t>
  </si>
  <si>
    <t>3D9.1C2CD476F9</t>
  </si>
  <si>
    <t>Judy</t>
  </si>
  <si>
    <t>SNS-2008-023</t>
  </si>
  <si>
    <t>08-043</t>
  </si>
  <si>
    <t>G-228</t>
  </si>
  <si>
    <t>3D9.1C2CABAB8F</t>
  </si>
  <si>
    <t>Alissa</t>
  </si>
  <si>
    <t>08-040</t>
  </si>
  <si>
    <t>G-225</t>
  </si>
  <si>
    <t>3D9.1C2CABB48F</t>
  </si>
  <si>
    <t>187/188/12835</t>
  </si>
  <si>
    <t>T330255</t>
  </si>
  <si>
    <t>Wanda</t>
  </si>
  <si>
    <t>08-039</t>
  </si>
  <si>
    <t>G-224</t>
  </si>
  <si>
    <t>3D9.1C2CD47F07</t>
  </si>
  <si>
    <t>Punchy</t>
  </si>
  <si>
    <t>split + eroded tail</t>
  </si>
  <si>
    <t>08-050</t>
  </si>
  <si>
    <t>G-234</t>
  </si>
  <si>
    <t>3D9.1C2CD46B9C</t>
  </si>
  <si>
    <t>Emily</t>
  </si>
  <si>
    <t>08-044</t>
  </si>
  <si>
    <t>G-229</t>
  </si>
  <si>
    <t>3D9.1C2CD46690</t>
  </si>
  <si>
    <t>Xavier</t>
  </si>
  <si>
    <t>08-036</t>
  </si>
  <si>
    <t>G-221</t>
  </si>
  <si>
    <t>3D9.1C2CAC1A4A</t>
  </si>
  <si>
    <t>Parker</t>
  </si>
  <si>
    <t>Missing right scute above pectoral fin</t>
  </si>
  <si>
    <t>08-035</t>
  </si>
  <si>
    <t>G-220</t>
  </si>
  <si>
    <t>Upstream of waterfront</t>
  </si>
  <si>
    <t>Eroded Right nasal cavity, Early stage female</t>
  </si>
  <si>
    <t>initially caught earlier 8/5/08</t>
  </si>
  <si>
    <t>08-041</t>
  </si>
  <si>
    <t>G-226</t>
  </si>
  <si>
    <t>AVID*036*299*564</t>
  </si>
  <si>
    <t>Jason Bartlett</t>
  </si>
  <si>
    <t>08-047</t>
  </si>
  <si>
    <t>G-232</t>
  </si>
  <si>
    <t>3D9.1C2CD43508</t>
  </si>
  <si>
    <t>Tabitha</t>
  </si>
  <si>
    <t>08-051</t>
  </si>
  <si>
    <t>G-235</t>
  </si>
  <si>
    <t>3D9.1C2CD4B193</t>
  </si>
  <si>
    <t>Lonna</t>
  </si>
  <si>
    <t>08-038</t>
  </si>
  <si>
    <t>G-223</t>
  </si>
  <si>
    <t>3D9.1C2CAC13F7</t>
  </si>
  <si>
    <t>Wren</t>
  </si>
  <si>
    <t>08-070</t>
  </si>
  <si>
    <t>G-252</t>
  </si>
  <si>
    <t>3D9.1C2CAAEF54</t>
  </si>
  <si>
    <t>08-059</t>
  </si>
  <si>
    <t>G-242</t>
  </si>
  <si>
    <t>3D9.1C2CD45C46</t>
  </si>
  <si>
    <t>SNS-2008-035</t>
  </si>
  <si>
    <t>08-068</t>
  </si>
  <si>
    <t>G-251</t>
  </si>
  <si>
    <t>3D9.1C2CD43F1A</t>
  </si>
  <si>
    <t>08-061</t>
  </si>
  <si>
    <t>G-244</t>
  </si>
  <si>
    <t>3D9.1C2CAAF718</t>
  </si>
  <si>
    <t>08-066</t>
  </si>
  <si>
    <t>G-249</t>
  </si>
  <si>
    <t>3D9.1C2CCE7118</t>
  </si>
  <si>
    <t>08-055</t>
  </si>
  <si>
    <t>G-238</t>
  </si>
  <si>
    <t>3D9.1C2CAC1F1D</t>
  </si>
  <si>
    <t>08-054</t>
  </si>
  <si>
    <t>G-237</t>
  </si>
  <si>
    <t>3D9.1C2CAC1849</t>
  </si>
  <si>
    <t>08-056</t>
  </si>
  <si>
    <t>G-239</t>
  </si>
  <si>
    <t>3D9.1C2CAC048B</t>
  </si>
  <si>
    <t>08-057</t>
  </si>
  <si>
    <t>G-240</t>
  </si>
  <si>
    <t>3D9.1C2CAC2199</t>
  </si>
  <si>
    <t>08-064</t>
  </si>
  <si>
    <t>G-247</t>
  </si>
  <si>
    <t>3D9.1C2CAAEF55</t>
  </si>
  <si>
    <t>08-062</t>
  </si>
  <si>
    <t>G-245</t>
  </si>
  <si>
    <t>08-069</t>
  </si>
  <si>
    <t>08-065</t>
  </si>
  <si>
    <t>G-248</t>
  </si>
  <si>
    <t>3D9.1C2CD44750</t>
  </si>
  <si>
    <t>No tags, wire from carlin tag in dorsal fin (wire was removed).  Kennebec fish?</t>
  </si>
  <si>
    <t>08-071</t>
  </si>
  <si>
    <t>G-253</t>
  </si>
  <si>
    <t>3D9.1C2CCE61A0</t>
  </si>
  <si>
    <t>08-067</t>
  </si>
  <si>
    <t>G-250</t>
  </si>
  <si>
    <t>3D9.1C2CAC1C7D</t>
  </si>
  <si>
    <t>SNS-2008-046</t>
  </si>
  <si>
    <t>08-058</t>
  </si>
  <si>
    <t>G-241</t>
  </si>
  <si>
    <t>3D9.1C2CD47A45</t>
  </si>
  <si>
    <t>08-060</t>
  </si>
  <si>
    <t>G-243</t>
  </si>
  <si>
    <t>3D9.1C2CD4783A</t>
  </si>
  <si>
    <t>08-053</t>
  </si>
  <si>
    <t>G-236</t>
  </si>
  <si>
    <t>3D9.1C2CAAF9F2</t>
  </si>
  <si>
    <t>SNS-2008-049</t>
  </si>
  <si>
    <t>08-063</t>
  </si>
  <si>
    <t>G-246</t>
  </si>
  <si>
    <t>3D9.1C2CAC1409</t>
  </si>
  <si>
    <t>08-072</t>
  </si>
  <si>
    <t>G-254</t>
  </si>
  <si>
    <t>3D9.1C2CD46144</t>
  </si>
  <si>
    <t>08-078</t>
  </si>
  <si>
    <t>G-260</t>
  </si>
  <si>
    <t>3D9.1C2CD4827D</t>
  </si>
  <si>
    <t>Scootie</t>
  </si>
  <si>
    <t>Channel by dredge</t>
  </si>
  <si>
    <t>08-077</t>
  </si>
  <si>
    <t>G-259</t>
  </si>
  <si>
    <t>3D9.1C2CABA9F8</t>
  </si>
  <si>
    <t>Houdini</t>
  </si>
  <si>
    <t>08-079</t>
  </si>
  <si>
    <t>G-261</t>
  </si>
  <si>
    <t>Bacardi</t>
  </si>
  <si>
    <t>Double Tagged!!! 3D9.1C2CAAF842/3D9.257C6550FB</t>
  </si>
  <si>
    <t>SNS-2008-054</t>
  </si>
  <si>
    <t>08-074</t>
  </si>
  <si>
    <t>G-256</t>
  </si>
  <si>
    <t>3D9.1C2CAC1442</t>
  </si>
  <si>
    <t>SNS-2008-055</t>
  </si>
  <si>
    <t>08-080</t>
  </si>
  <si>
    <t>G-262</t>
  </si>
  <si>
    <t>3D9.1C2CABA64D</t>
  </si>
  <si>
    <t>Velvet</t>
  </si>
  <si>
    <t>08-075</t>
  </si>
  <si>
    <t>G-257</t>
  </si>
  <si>
    <t>3D9.1C2CD483C4</t>
  </si>
  <si>
    <t>SNS-2008-057</t>
  </si>
  <si>
    <t>08-076</t>
  </si>
  <si>
    <t>G-258</t>
  </si>
  <si>
    <t>3D9.1C2CD483C6</t>
  </si>
  <si>
    <t>From unload barge through channel</t>
  </si>
  <si>
    <t>08-073</t>
  </si>
  <si>
    <t>G-255</t>
  </si>
  <si>
    <t>3D9.1C2CAAE73B</t>
  </si>
  <si>
    <t>08-081</t>
  </si>
  <si>
    <t>G-263</t>
  </si>
  <si>
    <t>3D9.1C2CAAF34A</t>
  </si>
  <si>
    <t>Downstream of waterfront</t>
  </si>
  <si>
    <t>Blood S-02</t>
  </si>
  <si>
    <t>08-083</t>
  </si>
  <si>
    <t>G-265</t>
  </si>
  <si>
    <t>3D9.1C2CD466D3</t>
  </si>
  <si>
    <t>08-085</t>
  </si>
  <si>
    <t>G-267</t>
  </si>
  <si>
    <t>3D9.1C2CD486FC</t>
  </si>
  <si>
    <t>181/182/12832</t>
  </si>
  <si>
    <t>T330256</t>
  </si>
  <si>
    <t>Dot</t>
  </si>
  <si>
    <t>08-086</t>
  </si>
  <si>
    <t>G-268</t>
  </si>
  <si>
    <t>3D9.1C2CAC2A5D</t>
  </si>
  <si>
    <t>08-084</t>
  </si>
  <si>
    <t>G-266</t>
  </si>
  <si>
    <t>3D9.1C2CAC195D</t>
  </si>
  <si>
    <t>08-082</t>
  </si>
  <si>
    <t>G-264</t>
  </si>
  <si>
    <t>3D9.1C2CAC216E</t>
  </si>
  <si>
    <t>08-087</t>
  </si>
  <si>
    <t>3D9.1C2CAAEEE1</t>
  </si>
  <si>
    <t>Recap with only carlin tag (no PIT), extra 2 rows of scutes</t>
  </si>
  <si>
    <t>08-089</t>
  </si>
  <si>
    <t>G-270</t>
  </si>
  <si>
    <t>3D9.1C2CAB1030</t>
  </si>
  <si>
    <t>08-088</t>
  </si>
  <si>
    <t>G-269</t>
  </si>
  <si>
    <t>3D9.1C2CD49F5F</t>
  </si>
  <si>
    <t>08-091</t>
  </si>
  <si>
    <t>G-272</t>
  </si>
  <si>
    <t>3D9.1C2CAC1FF6</t>
  </si>
  <si>
    <t>08-090</t>
  </si>
  <si>
    <t>G-271</t>
  </si>
  <si>
    <t>3D9.1C2CAC158F</t>
  </si>
  <si>
    <t>08-092</t>
  </si>
  <si>
    <t>G-273</t>
  </si>
  <si>
    <t>3D9.1C2CAC231B</t>
  </si>
  <si>
    <t>08-093</t>
  </si>
  <si>
    <t>G-274</t>
  </si>
  <si>
    <t>3D9.1C2CD47A53</t>
  </si>
  <si>
    <t>Black spot</t>
  </si>
  <si>
    <t>08-094</t>
  </si>
  <si>
    <t>G-275</t>
  </si>
  <si>
    <t>3D9.1C2CABFF40</t>
  </si>
  <si>
    <t>08-095</t>
  </si>
  <si>
    <t>G-276</t>
  </si>
  <si>
    <t>AVID*035*871*315</t>
  </si>
  <si>
    <t>44.46.33</t>
  </si>
  <si>
    <t>68.47.6</t>
  </si>
  <si>
    <t>44.46.31</t>
  </si>
  <si>
    <t>68.47.4</t>
  </si>
  <si>
    <t>US Waterfront upper island (channel)</t>
  </si>
  <si>
    <t xml:space="preserve">Kennebec fish tagged on 10/24/2000 </t>
  </si>
  <si>
    <t>08-103</t>
  </si>
  <si>
    <t>G-283</t>
  </si>
  <si>
    <t>3D9.1C2CAC2811</t>
  </si>
  <si>
    <t>SNS-2008-074</t>
  </si>
  <si>
    <t>08-100</t>
  </si>
  <si>
    <t>G-280</t>
  </si>
  <si>
    <t>3D9.1C2CD44579</t>
  </si>
  <si>
    <t>Joker</t>
  </si>
  <si>
    <t>LF</t>
  </si>
  <si>
    <t>08-097</t>
  </si>
  <si>
    <t>3D9.1C2CAAF842*</t>
  </si>
  <si>
    <t>4316H</t>
  </si>
  <si>
    <t>151/152</t>
  </si>
  <si>
    <t>T330257</t>
  </si>
  <si>
    <t>44.46.22</t>
  </si>
  <si>
    <t>68.47.16</t>
  </si>
  <si>
    <t>44.46.21</t>
  </si>
  <si>
    <t>68.47.12</t>
  </si>
  <si>
    <t>DS lower waterfront island (channel)</t>
  </si>
  <si>
    <t>08-106</t>
  </si>
  <si>
    <t>G-286</t>
  </si>
  <si>
    <t>3D9.1C2CAC19C3</t>
  </si>
  <si>
    <t>08-102</t>
  </si>
  <si>
    <t>G-282</t>
  </si>
  <si>
    <t>3D9.1C2CAB6FD2</t>
  </si>
  <si>
    <t>SLF</t>
  </si>
  <si>
    <t>08-105</t>
  </si>
  <si>
    <t>G-285</t>
  </si>
  <si>
    <t>3D9.1C2CAC0152</t>
  </si>
  <si>
    <t>Possible clipped anal fin</t>
  </si>
  <si>
    <t>08-104</t>
  </si>
  <si>
    <t>G-284</t>
  </si>
  <si>
    <t>3D9.1C2CAB30F0</t>
  </si>
  <si>
    <t>08-101</t>
  </si>
  <si>
    <t>G-281</t>
  </si>
  <si>
    <t>3D9.1C2CABBD66</t>
  </si>
  <si>
    <t>08-108</t>
  </si>
  <si>
    <t>G-288</t>
  </si>
  <si>
    <t>3D9.1C2CAAE72B</t>
  </si>
  <si>
    <t>EF</t>
  </si>
  <si>
    <t>08-096</t>
  </si>
  <si>
    <t>G-277</t>
  </si>
  <si>
    <t>3D9.1C2CAC28E9</t>
  </si>
  <si>
    <t>SNS-2008-082</t>
  </si>
  <si>
    <t>08-099</t>
  </si>
  <si>
    <t>G-279</t>
  </si>
  <si>
    <t>3D9.1C2CAAF52E</t>
  </si>
  <si>
    <t>D.D.</t>
  </si>
  <si>
    <t>08-107</t>
  </si>
  <si>
    <t>G-287</t>
  </si>
  <si>
    <t>3D9.1C2CD47D37</t>
  </si>
  <si>
    <t>08-098</t>
  </si>
  <si>
    <t>G-278</t>
  </si>
  <si>
    <t>3D9.1C2CAC18FB</t>
  </si>
  <si>
    <t>08-113</t>
  </si>
  <si>
    <t>4317H</t>
  </si>
  <si>
    <t>153/154</t>
  </si>
  <si>
    <t>T318203</t>
  </si>
  <si>
    <t>Power cable WF to Cianbro</t>
  </si>
  <si>
    <t>08-116</t>
  </si>
  <si>
    <t>forked whispy barbels</t>
  </si>
  <si>
    <t>08-110</t>
  </si>
  <si>
    <t>Lost Carlin tag 31479 in net pen</t>
  </si>
  <si>
    <t>08-109</t>
  </si>
  <si>
    <t>08-118</t>
  </si>
  <si>
    <t>TT</t>
  </si>
  <si>
    <t>08-121</t>
  </si>
  <si>
    <t>G-295</t>
  </si>
  <si>
    <t>3D9.1C2CAC1545</t>
  </si>
  <si>
    <t>SNS-2008-086</t>
  </si>
  <si>
    <t>08-119</t>
  </si>
  <si>
    <t>G-294</t>
  </si>
  <si>
    <t>3D9.1C2CD4ABFA</t>
  </si>
  <si>
    <t>08-117</t>
  </si>
  <si>
    <t>G-293</t>
  </si>
  <si>
    <t>3D9.1C2CCE5D94</t>
  </si>
  <si>
    <t>08-115</t>
  </si>
  <si>
    <t>G-292</t>
  </si>
  <si>
    <t>3D9.1C2CAAF53A</t>
  </si>
  <si>
    <t>08-112</t>
  </si>
  <si>
    <t>G-290</t>
  </si>
  <si>
    <t>3D9.1C2CD48050</t>
  </si>
  <si>
    <t>SNS-2008-090</t>
  </si>
  <si>
    <t>08-114</t>
  </si>
  <si>
    <t>G-291</t>
  </si>
  <si>
    <t>3D9.1C2CAC1BF1</t>
  </si>
  <si>
    <t>08-120</t>
  </si>
  <si>
    <t>44.46.19</t>
  </si>
  <si>
    <t>68.47.11</t>
  </si>
  <si>
    <t>44.46.17</t>
  </si>
  <si>
    <t>68.47.14</t>
  </si>
  <si>
    <t>Dredge channel</t>
  </si>
  <si>
    <t>SNS-2008-091</t>
  </si>
  <si>
    <t>08-111</t>
  </si>
  <si>
    <t>G-289</t>
  </si>
  <si>
    <t>3D9.1C2CAAF465</t>
  </si>
  <si>
    <t>08-124</t>
  </si>
  <si>
    <t>44.46.10</t>
  </si>
  <si>
    <t>68.47.17</t>
  </si>
  <si>
    <t>68.47.13</t>
  </si>
  <si>
    <t>Channel between dredge + sedge</t>
  </si>
  <si>
    <t>08-130</t>
  </si>
  <si>
    <t>Lost Carlin tag 31466 in net</t>
  </si>
  <si>
    <t>08-131</t>
  </si>
  <si>
    <t>Caught and tags implanted on 10/10/08 Double Tagged!!! 3D9.1C2CAAF842/3D9.257C6550FB</t>
  </si>
  <si>
    <t>08-125</t>
  </si>
  <si>
    <t>G-297</t>
  </si>
  <si>
    <t>3D9.1C2CD4826E</t>
  </si>
  <si>
    <t>SNS-2008-093</t>
  </si>
  <si>
    <t>08-127</t>
  </si>
  <si>
    <t>G-298</t>
  </si>
  <si>
    <t>3D9.1C2CAB31D5</t>
  </si>
  <si>
    <t>08-122</t>
  </si>
  <si>
    <t>G-296</t>
  </si>
  <si>
    <t>3D9.1C2CAAEE06</t>
  </si>
  <si>
    <t>08-132</t>
  </si>
  <si>
    <t>G-301</t>
  </si>
  <si>
    <t>3D9.1C2CABB73B</t>
  </si>
  <si>
    <t>08-123</t>
  </si>
  <si>
    <t>Channel DS power cable</t>
  </si>
  <si>
    <t>08-126</t>
  </si>
  <si>
    <t>08-129</t>
  </si>
  <si>
    <t>G-300</t>
  </si>
  <si>
    <t>3D9.1C2CD44709</t>
  </si>
  <si>
    <t>08-128</t>
  </si>
  <si>
    <t>G-299</t>
  </si>
  <si>
    <t>3D9.1C2CAC2796</t>
  </si>
  <si>
    <t>4318H</t>
  </si>
  <si>
    <t>155/156</t>
  </si>
  <si>
    <t>T318204</t>
  </si>
  <si>
    <t>Floss</t>
  </si>
  <si>
    <t>08-133</t>
  </si>
  <si>
    <t>G-302</t>
  </si>
  <si>
    <t>3D9.1C2CABAD2F</t>
  </si>
  <si>
    <t>Gina</t>
  </si>
  <si>
    <t>44.46.23</t>
  </si>
  <si>
    <t>Channel DS of DS island by waterfront</t>
  </si>
  <si>
    <t>08-134</t>
  </si>
  <si>
    <t>G-303</t>
  </si>
  <si>
    <t>3D9.1C2CCE5E01</t>
  </si>
  <si>
    <t>44.46.14</t>
  </si>
  <si>
    <t>44.46.15</t>
  </si>
  <si>
    <t>Oil Flat</t>
  </si>
  <si>
    <t>57 fish caught in 1 net, most fish were not fully worked up, Lost old carlin tag - put new one on</t>
  </si>
  <si>
    <t>57 fish caught in 1 net, most fish were not fully worked up</t>
  </si>
  <si>
    <t>57 fish caught in 1 net, most fish were not fully worked up; lost old carlin tag, given new one</t>
  </si>
  <si>
    <t>Old</t>
  </si>
  <si>
    <t>G-314</t>
  </si>
  <si>
    <t>3D9.1BF188660D</t>
  </si>
  <si>
    <t>G-317</t>
  </si>
  <si>
    <t>3D9.1BF188554C</t>
  </si>
  <si>
    <t>Gill</t>
  </si>
  <si>
    <t>57 fish caught in 1 net, most fish were not fully worked up, missing left operculum + short right operculum</t>
  </si>
  <si>
    <t>G-316</t>
  </si>
  <si>
    <t>3D9.1BF18889EC</t>
  </si>
  <si>
    <t>SNS-2008-103</t>
  </si>
  <si>
    <t>G-322</t>
  </si>
  <si>
    <t>3D9.1BF1886FDC</t>
  </si>
  <si>
    <t>Enigma</t>
  </si>
  <si>
    <t>57 fish caught in 1 net, most fish were not fully worked up; scar on belly</t>
  </si>
  <si>
    <t>08-135</t>
  </si>
  <si>
    <t>G-308</t>
  </si>
  <si>
    <t>3D9.1C2CCE6547</t>
  </si>
  <si>
    <t>Walleye</t>
  </si>
  <si>
    <t>57 fish caught in 1 net, most fish were not fully worked up, cataract in left eye</t>
  </si>
  <si>
    <t>G-304</t>
  </si>
  <si>
    <t>3D9.1C2CD44FF8</t>
  </si>
  <si>
    <t>3D9.1C2CAC5011</t>
  </si>
  <si>
    <t>Nemo</t>
  </si>
  <si>
    <t>57 fish caught in 1 net, most fish were not fully worked up, Missing a pectoral fin</t>
  </si>
  <si>
    <t>G-313</t>
  </si>
  <si>
    <t>3D9.1BF18858ED</t>
  </si>
  <si>
    <t>G-305</t>
  </si>
  <si>
    <t>3D9.1C2CABB20A</t>
  </si>
  <si>
    <t>G-318</t>
  </si>
  <si>
    <t>3D9.1BF18861BE</t>
  </si>
  <si>
    <t>Duece</t>
  </si>
  <si>
    <t>G-320</t>
  </si>
  <si>
    <t>3D9.1BF1885CEC</t>
  </si>
  <si>
    <t>Rainbow</t>
  </si>
  <si>
    <t>G-310</t>
  </si>
  <si>
    <t>3D9.1BF1886253</t>
  </si>
  <si>
    <t>G-306</t>
  </si>
  <si>
    <t>3D9.1C2CAC2088</t>
  </si>
  <si>
    <t>G-309</t>
  </si>
  <si>
    <t>3D9.1BF1886281</t>
  </si>
  <si>
    <t>3D9.1C2CAC0A12</t>
  </si>
  <si>
    <t>G-315</t>
  </si>
  <si>
    <t>3D9.1BF185666</t>
  </si>
  <si>
    <t>Diablo</t>
  </si>
  <si>
    <t>57 fish caught in 1 net, most fish were not fully worked up, PIT tag not accurate, missing 1 digit</t>
  </si>
  <si>
    <t>SNS-2008-116</t>
  </si>
  <si>
    <t>G-319</t>
  </si>
  <si>
    <t>3D9.1BF1886595</t>
  </si>
  <si>
    <t>G-312</t>
  </si>
  <si>
    <t>3D9.1BF1886778</t>
  </si>
  <si>
    <t>G-321</t>
  </si>
  <si>
    <t>3D9.1BF188703B</t>
  </si>
  <si>
    <t>G-311</t>
  </si>
  <si>
    <t>3D9.1BF18863AE</t>
  </si>
  <si>
    <t>G-307</t>
  </si>
  <si>
    <t>3D9.1C2CD45005</t>
  </si>
  <si>
    <t>SNS-2008-121</t>
  </si>
  <si>
    <t>G-323</t>
  </si>
  <si>
    <t>3D9.1BF1888C3A</t>
  </si>
  <si>
    <t>G-324</t>
  </si>
  <si>
    <t>3D9.1BF1887080</t>
  </si>
  <si>
    <t>Corky</t>
  </si>
  <si>
    <t>G-325</t>
  </si>
  <si>
    <t>3D9.1BF18862F8</t>
  </si>
  <si>
    <t>Cindy Crawford</t>
  </si>
  <si>
    <t>G-326</t>
  </si>
  <si>
    <t>3D9.1BF1886A97</t>
  </si>
  <si>
    <t>G-327</t>
  </si>
  <si>
    <t>3D9.1BF18861C3</t>
  </si>
  <si>
    <t>G-328</t>
  </si>
  <si>
    <t>3D9.1BF188831B</t>
  </si>
  <si>
    <t>G-329</t>
  </si>
  <si>
    <t>3D9.1BF1885B89</t>
  </si>
  <si>
    <t>G-330</t>
  </si>
  <si>
    <t>3D9.1BF1886DB8</t>
  </si>
  <si>
    <t>G-331</t>
  </si>
  <si>
    <t>3D9.1BF1886716</t>
  </si>
  <si>
    <t>G-332</t>
  </si>
  <si>
    <t>3D9.1BF18871B9</t>
  </si>
  <si>
    <t>G-333</t>
  </si>
  <si>
    <t>3D9.1BF1886A8C</t>
  </si>
  <si>
    <t>G-334</t>
  </si>
  <si>
    <t>3D9.1BF1887624</t>
  </si>
  <si>
    <t>Peggy</t>
  </si>
  <si>
    <t>G-335</t>
  </si>
  <si>
    <t>3D9.1BF18872CE</t>
  </si>
  <si>
    <t>G-336</t>
  </si>
  <si>
    <t>3D9.1BF188EFB1</t>
  </si>
  <si>
    <t>G-337</t>
  </si>
  <si>
    <t>3D9.1BF18856DE</t>
  </si>
  <si>
    <t>G-338</t>
  </si>
  <si>
    <t>3D9.257C651B32</t>
  </si>
  <si>
    <t>G-339</t>
  </si>
  <si>
    <t>3D9.257C659D5E</t>
  </si>
  <si>
    <t>SNS-2008-138</t>
  </si>
  <si>
    <t>G-340</t>
  </si>
  <si>
    <t>3D9.257C65D952</t>
  </si>
  <si>
    <t>SNS-2008-139</t>
  </si>
  <si>
    <t>G-341</t>
  </si>
  <si>
    <t>3D9.257C65D4E4</t>
  </si>
  <si>
    <t>G-342</t>
  </si>
  <si>
    <t>3D9.257C650F26</t>
  </si>
  <si>
    <t>G-343</t>
  </si>
  <si>
    <t>3D9.257C65CD65</t>
  </si>
  <si>
    <t>3D9.257C659F45</t>
  </si>
  <si>
    <t>3D9.257C65A1B4</t>
  </si>
  <si>
    <t>3D9.257C650F90</t>
  </si>
  <si>
    <t>3D9.257C65C4C0</t>
  </si>
  <si>
    <t>DS DS WF island</t>
  </si>
  <si>
    <t>Not worked up b/c of first net</t>
  </si>
  <si>
    <t>3D9.1C2CAC2709</t>
  </si>
  <si>
    <t>3D9.1C2CD44E2B</t>
  </si>
  <si>
    <t>Not worked up b/c of first net, dropped fish</t>
  </si>
  <si>
    <t>08-137</t>
  </si>
  <si>
    <t>G-344</t>
  </si>
  <si>
    <t>3D9.257C63E52E</t>
  </si>
  <si>
    <t>Channel by US WF island</t>
  </si>
  <si>
    <t>08-138</t>
  </si>
  <si>
    <t>G-345</t>
  </si>
  <si>
    <t>3D9.257C65CD51</t>
  </si>
  <si>
    <t>Oil flat channel</t>
  </si>
  <si>
    <t>08-139</t>
  </si>
  <si>
    <t>44.46.32</t>
  </si>
  <si>
    <t>68.47.8</t>
  </si>
  <si>
    <t>44.46.29</t>
  </si>
  <si>
    <t>09-001</t>
  </si>
  <si>
    <t>G-346</t>
  </si>
  <si>
    <t>3D9.257C651A2A</t>
  </si>
  <si>
    <t>Decade</t>
  </si>
  <si>
    <t>44.40.46</t>
  </si>
  <si>
    <t>68.49.01</t>
  </si>
  <si>
    <t>Under powerlines, west bank</t>
  </si>
  <si>
    <t>09-002</t>
  </si>
  <si>
    <t>G-347</t>
  </si>
  <si>
    <t>3D9.257C65AB07</t>
  </si>
  <si>
    <t>Jaws</t>
  </si>
  <si>
    <t>44.40.55</t>
  </si>
  <si>
    <t>44.40.53</t>
  </si>
  <si>
    <t>68.49.024</t>
  </si>
  <si>
    <t>Channel next to Bucks Receiver westside</t>
  </si>
  <si>
    <t>Missing right pectoral fin</t>
  </si>
  <si>
    <t>09-004</t>
  </si>
  <si>
    <t>G-348</t>
  </si>
  <si>
    <t>3D9.257C660D3A</t>
  </si>
  <si>
    <t>09-003</t>
  </si>
  <si>
    <t>09-005</t>
  </si>
  <si>
    <t>G-349</t>
  </si>
  <si>
    <t>3D9.257C659C72</t>
  </si>
  <si>
    <t>Stephen Colbert</t>
  </si>
  <si>
    <t>44.40.50</t>
  </si>
  <si>
    <t>68.49.00</t>
  </si>
  <si>
    <t>44.40.48</t>
  </si>
  <si>
    <t>09-006</t>
  </si>
  <si>
    <t>G-351</t>
  </si>
  <si>
    <t>3D9.257C659D19</t>
  </si>
  <si>
    <t>68.48.58</t>
  </si>
  <si>
    <t>09-007</t>
  </si>
  <si>
    <t>G-350</t>
  </si>
  <si>
    <t>3D9.257C6611BB</t>
  </si>
  <si>
    <t>09-008</t>
  </si>
  <si>
    <t>G-352</t>
  </si>
  <si>
    <t>3D9.257C661811</t>
  </si>
  <si>
    <t>Cora</t>
  </si>
  <si>
    <t>68.49.02</t>
  </si>
  <si>
    <t>44.40.45</t>
  </si>
  <si>
    <t>Bucks Ledge Receiver</t>
  </si>
  <si>
    <t>1 dead lamprey, dropped eggs, 1 carlin tag 32245 (no fish)</t>
  </si>
  <si>
    <t>09-009</t>
  </si>
  <si>
    <t>G-353</t>
  </si>
  <si>
    <t>3D9.257C64CECA</t>
  </si>
  <si>
    <t>Butters</t>
  </si>
  <si>
    <t>44.40.04</t>
  </si>
  <si>
    <t>44.40.03</t>
  </si>
  <si>
    <t>DS Green Can #19</t>
  </si>
  <si>
    <t>09-011</t>
  </si>
  <si>
    <t>G-354</t>
  </si>
  <si>
    <t>3D9.257C65C7EB</t>
  </si>
  <si>
    <t xml:space="preserve">Mouse </t>
  </si>
  <si>
    <t>68.48.45</t>
  </si>
  <si>
    <t>44.40.07</t>
  </si>
  <si>
    <t>68.48.49</t>
  </si>
  <si>
    <t>US Green Can #19</t>
  </si>
  <si>
    <t>Gill-01</t>
  </si>
  <si>
    <t>09-012</t>
  </si>
  <si>
    <t>G-355</t>
  </si>
  <si>
    <t>3D9.257C63E3C2</t>
  </si>
  <si>
    <t xml:space="preserve">Medium </t>
  </si>
  <si>
    <t>Gill-02</t>
  </si>
  <si>
    <t>09-013</t>
  </si>
  <si>
    <t>G-356</t>
  </si>
  <si>
    <t>3D9.257C65C8B8</t>
  </si>
  <si>
    <t xml:space="preserve">Moose </t>
  </si>
  <si>
    <t>Gill-03</t>
  </si>
  <si>
    <t>09-010</t>
  </si>
  <si>
    <t>09-014</t>
  </si>
  <si>
    <t>G-357</t>
  </si>
  <si>
    <t>3D9.257C650E53</t>
  </si>
  <si>
    <t>Orloff</t>
  </si>
  <si>
    <t>44.40.14</t>
  </si>
  <si>
    <t>68.48.42</t>
  </si>
  <si>
    <t>44.40.12</t>
  </si>
  <si>
    <t>68.48.46</t>
  </si>
  <si>
    <t>09-018</t>
  </si>
  <si>
    <t>G-361</t>
  </si>
  <si>
    <t>3D9.257C65D980</t>
  </si>
  <si>
    <t>Sunkist</t>
  </si>
  <si>
    <t>44.40.15</t>
  </si>
  <si>
    <t>68.48.44</t>
  </si>
  <si>
    <t>44.40.13</t>
  </si>
  <si>
    <t>68.48.48</t>
  </si>
  <si>
    <t>09-019</t>
  </si>
  <si>
    <t>G-362</t>
  </si>
  <si>
    <t>44.40.21</t>
  </si>
  <si>
    <t>44.40.18</t>
  </si>
  <si>
    <t>09-017</t>
  </si>
  <si>
    <t>G-360</t>
  </si>
  <si>
    <t>3D9.257C64D913</t>
  </si>
  <si>
    <t>09-016</t>
  </si>
  <si>
    <t>G-359</t>
  </si>
  <si>
    <t>3D9.257C63E7E4</t>
  </si>
  <si>
    <t>Aardvark</t>
  </si>
  <si>
    <t>09-015</t>
  </si>
  <si>
    <t>G-358</t>
  </si>
  <si>
    <t>3D9.257C6595C1</t>
  </si>
  <si>
    <t>09-020</t>
  </si>
  <si>
    <t>G-363</t>
  </si>
  <si>
    <t>3D9.257C6520FB</t>
  </si>
  <si>
    <t>163/164/14246</t>
  </si>
  <si>
    <t>Snow White</t>
  </si>
  <si>
    <t>44.40.17</t>
  </si>
  <si>
    <t>68.48.43</t>
  </si>
  <si>
    <t>09-024</t>
  </si>
  <si>
    <t>G-368</t>
  </si>
  <si>
    <t>3D9.257C651233</t>
  </si>
  <si>
    <t>Happy</t>
  </si>
  <si>
    <t>44.40.19</t>
  </si>
  <si>
    <t>09-026</t>
  </si>
  <si>
    <t>G-370</t>
  </si>
  <si>
    <t>3D9.257C660DA6</t>
  </si>
  <si>
    <t>Doc</t>
  </si>
  <si>
    <t>09-023</t>
  </si>
  <si>
    <t>G-367</t>
  </si>
  <si>
    <t>3D9.257C64D89A</t>
  </si>
  <si>
    <t>Sleepy</t>
  </si>
  <si>
    <t>09-025</t>
  </si>
  <si>
    <t>G-369</t>
  </si>
  <si>
    <t>3D9.257C64CC4B</t>
  </si>
  <si>
    <t>Bashful</t>
  </si>
  <si>
    <t>09-022</t>
  </si>
  <si>
    <t>G-366</t>
  </si>
  <si>
    <t>3D9.257C64C944</t>
  </si>
  <si>
    <t>Sneezy</t>
  </si>
  <si>
    <t>09-027</t>
  </si>
  <si>
    <t>G-371</t>
  </si>
  <si>
    <t>3D9.257C64D5F6</t>
  </si>
  <si>
    <t>Grumpy</t>
  </si>
  <si>
    <t>09-021</t>
  </si>
  <si>
    <t>G-365</t>
  </si>
  <si>
    <t>3D9.257C65CC5F</t>
  </si>
  <si>
    <t>Dopey</t>
  </si>
  <si>
    <t>09-028</t>
  </si>
  <si>
    <t>G-372</t>
  </si>
  <si>
    <t>3D9.257C659709</t>
  </si>
  <si>
    <t>Blood 5</t>
  </si>
  <si>
    <t>09-029</t>
  </si>
  <si>
    <t>G-373</t>
  </si>
  <si>
    <t>3D9.257C660FDC</t>
  </si>
  <si>
    <t>Blood 4</t>
  </si>
  <si>
    <t>09-030</t>
  </si>
  <si>
    <t>G-374</t>
  </si>
  <si>
    <t>3D9.257C659B3E</t>
  </si>
  <si>
    <t>44.40.23</t>
  </si>
  <si>
    <t>44.40.20</t>
  </si>
  <si>
    <t>Blood 7</t>
  </si>
  <si>
    <t>09-031</t>
  </si>
  <si>
    <t>G-375</t>
  </si>
  <si>
    <t>3D9.257C650A81</t>
  </si>
  <si>
    <t>Blood 6</t>
  </si>
  <si>
    <t>09-032</t>
  </si>
  <si>
    <t>G-376</t>
  </si>
  <si>
    <t>3D9.257C65F44F</t>
  </si>
  <si>
    <t>44.45.12</t>
  </si>
  <si>
    <t>68.48.53</t>
  </si>
  <si>
    <t>Between Red nuns 26+28</t>
  </si>
  <si>
    <t>09-033</t>
  </si>
  <si>
    <t>G-377</t>
  </si>
  <si>
    <t>09-042</t>
  </si>
  <si>
    <t>09-041</t>
  </si>
  <si>
    <t>09-045</t>
  </si>
  <si>
    <t>09-046</t>
  </si>
  <si>
    <t>MISSING PIT TAG, GIVEN NEW ONE Double Tagged!!! 3D9.1C2CAAF842/3D9.257C6550FB</t>
  </si>
  <si>
    <t>09-044</t>
  </si>
  <si>
    <t>09-037</t>
  </si>
  <si>
    <t>G-381</t>
  </si>
  <si>
    <t>3D9.257C652EBD</t>
  </si>
  <si>
    <t>09-038</t>
  </si>
  <si>
    <t>G-383</t>
  </si>
  <si>
    <t>3D9.257C660AA1</t>
  </si>
  <si>
    <t>09-034</t>
  </si>
  <si>
    <t>G-378</t>
  </si>
  <si>
    <t>3D9.257C65F1A5</t>
  </si>
  <si>
    <t>09-048</t>
  </si>
  <si>
    <t>G-387</t>
  </si>
  <si>
    <t>3D9.257C6527EC</t>
  </si>
  <si>
    <t>09-040</t>
  </si>
  <si>
    <t>G-384</t>
  </si>
  <si>
    <t>3D9.257C63D593</t>
  </si>
  <si>
    <t>09-043</t>
  </si>
  <si>
    <t>G-385</t>
  </si>
  <si>
    <t>3D9.257C63E6C1</t>
  </si>
  <si>
    <t>09-039</t>
  </si>
  <si>
    <t>G-382</t>
  </si>
  <si>
    <t>3D9.257C63D57D</t>
  </si>
  <si>
    <t>Medium Eggs</t>
  </si>
  <si>
    <t>09-036</t>
  </si>
  <si>
    <t>G-380</t>
  </si>
  <si>
    <t>3D9.257C65CA5B</t>
  </si>
  <si>
    <t>09-047</t>
  </si>
  <si>
    <t>G-386</t>
  </si>
  <si>
    <t>3D9.257C63E710</t>
  </si>
  <si>
    <t>09-035</t>
  </si>
  <si>
    <t>G-379</t>
  </si>
  <si>
    <t>3D9.257C63CFAF</t>
  </si>
  <si>
    <t>09-051</t>
  </si>
  <si>
    <t>44.45.04</t>
  </si>
  <si>
    <t>68.48.52</t>
  </si>
  <si>
    <t>44.45.02</t>
  </si>
  <si>
    <t>68.48.56</t>
  </si>
  <si>
    <t>Next to nun off channel</t>
  </si>
  <si>
    <t>09-050</t>
  </si>
  <si>
    <t>G-389</t>
  </si>
  <si>
    <t>09-054</t>
  </si>
  <si>
    <t>G-392</t>
  </si>
  <si>
    <t>3D9.257C63E4C7</t>
  </si>
  <si>
    <t>09-053</t>
  </si>
  <si>
    <t>G-391</t>
  </si>
  <si>
    <t>3D9.257C63D477</t>
  </si>
  <si>
    <t>09-052</t>
  </si>
  <si>
    <t>G-390</t>
  </si>
  <si>
    <t>3D9.257C6552E8</t>
  </si>
  <si>
    <t>09-049</t>
  </si>
  <si>
    <t>G-388</t>
  </si>
  <si>
    <t>3D9.257C650EAA</t>
  </si>
  <si>
    <t>09-055</t>
  </si>
  <si>
    <t>G-393</t>
  </si>
  <si>
    <t>AVID*035*859*019</t>
  </si>
  <si>
    <t>44.45.10</t>
  </si>
  <si>
    <t>44.45.07</t>
  </si>
  <si>
    <t>09-056</t>
  </si>
  <si>
    <t>G-394</t>
  </si>
  <si>
    <t>3D9.257C65D4A0</t>
  </si>
  <si>
    <t>SNS-2009-019</t>
  </si>
  <si>
    <t>09-057</t>
  </si>
  <si>
    <t>G-395</t>
  </si>
  <si>
    <t>3D9.257C63C87D</t>
  </si>
  <si>
    <t>44.45.13</t>
  </si>
  <si>
    <t>09-059</t>
  </si>
  <si>
    <t>44.45.09</t>
  </si>
  <si>
    <t>09-058</t>
  </si>
  <si>
    <t>G-396</t>
  </si>
  <si>
    <t>3D9.257C65D9F1</t>
  </si>
  <si>
    <t>09-060</t>
  </si>
  <si>
    <t>G-397</t>
  </si>
  <si>
    <t>3D9.257C63D01D</t>
  </si>
  <si>
    <t>09-062</t>
  </si>
  <si>
    <t>G-399</t>
  </si>
  <si>
    <t>3D9.257C655758</t>
  </si>
  <si>
    <t>09-061</t>
  </si>
  <si>
    <t>G-398</t>
  </si>
  <si>
    <t>3D9.257C6618B9</t>
  </si>
  <si>
    <t>09-063</t>
  </si>
  <si>
    <t>G-400</t>
  </si>
  <si>
    <t>3D9.257C63C6D5</t>
  </si>
  <si>
    <t>44.45.17</t>
  </si>
  <si>
    <t>DS Red nun #28 channel</t>
  </si>
  <si>
    <t>09-071</t>
  </si>
  <si>
    <t>44.45.06</t>
  </si>
  <si>
    <t>Between Red nuns 26+28 Channel</t>
  </si>
  <si>
    <t>09-065</t>
  </si>
  <si>
    <t>09-064</t>
  </si>
  <si>
    <t>09-066</t>
  </si>
  <si>
    <t>G-401</t>
  </si>
  <si>
    <t>3D9.257C63DD14</t>
  </si>
  <si>
    <t>SNS-2009-026</t>
  </si>
  <si>
    <t>09-073</t>
  </si>
  <si>
    <t>G-407</t>
  </si>
  <si>
    <t>3D9.257C63C953</t>
  </si>
  <si>
    <t>09-070</t>
  </si>
  <si>
    <t>G-405</t>
  </si>
  <si>
    <t>3D9.257C661142</t>
  </si>
  <si>
    <t>09-069</t>
  </si>
  <si>
    <t>G-404</t>
  </si>
  <si>
    <t>3D9.257C65A15C</t>
  </si>
  <si>
    <t>09-072</t>
  </si>
  <si>
    <t>G-406</t>
  </si>
  <si>
    <t>3D9.257C63E787</t>
  </si>
  <si>
    <t>09-068</t>
  </si>
  <si>
    <t>G-403</t>
  </si>
  <si>
    <t>3D9.257C63CDE0</t>
  </si>
  <si>
    <t>09-067</t>
  </si>
  <si>
    <t>G-402</t>
  </si>
  <si>
    <t>3D9.257C6605E8</t>
  </si>
  <si>
    <t>09-076</t>
  </si>
  <si>
    <t>44.45.05</t>
  </si>
  <si>
    <t>Channel next to nun 26</t>
  </si>
  <si>
    <t>09-079</t>
  </si>
  <si>
    <t>G-412</t>
  </si>
  <si>
    <t>3D9.257C6605F6</t>
  </si>
  <si>
    <t>09-077</t>
  </si>
  <si>
    <t>G-410</t>
  </si>
  <si>
    <t>3D9.257C65CE29</t>
  </si>
  <si>
    <t>09-078</t>
  </si>
  <si>
    <t>G-411</t>
  </si>
  <si>
    <t>3D9.257C64CC18</t>
  </si>
  <si>
    <t>SNS-2009-035</t>
  </si>
  <si>
    <t>09-075</t>
  </si>
  <si>
    <t>G-409</t>
  </si>
  <si>
    <t>3D9.257C655FF8</t>
  </si>
  <si>
    <t>09-074</t>
  </si>
  <si>
    <t>G-408</t>
  </si>
  <si>
    <t>3D9.257C63D3D9</t>
  </si>
  <si>
    <t>09-082</t>
  </si>
  <si>
    <t>68.48.51</t>
  </si>
  <si>
    <t>44.45.08</t>
  </si>
  <si>
    <t>Channel between nuns 26+28</t>
  </si>
  <si>
    <t>Missing Carlin</t>
  </si>
  <si>
    <t>09-080</t>
  </si>
  <si>
    <t>folded right pelvic fin</t>
  </si>
  <si>
    <t>09-081</t>
  </si>
  <si>
    <t>G-413</t>
  </si>
  <si>
    <t>3D9.257C66120E</t>
  </si>
  <si>
    <t>forked barbel</t>
  </si>
  <si>
    <t>09-083</t>
  </si>
  <si>
    <t>Channel by nun 26</t>
  </si>
  <si>
    <t>09-086</t>
  </si>
  <si>
    <t>G-416</t>
  </si>
  <si>
    <t>3D9.257C661BF9</t>
  </si>
  <si>
    <t>09-085</t>
  </si>
  <si>
    <t>G-415</t>
  </si>
  <si>
    <t>3D9.257C65D0B9</t>
  </si>
  <si>
    <t>09-084</t>
  </si>
  <si>
    <t>G-414</t>
  </si>
  <si>
    <t>3D9.257C65297E</t>
  </si>
  <si>
    <t>Deformed pectoral fin</t>
  </si>
  <si>
    <t>09-088</t>
  </si>
  <si>
    <t>G-418</t>
  </si>
  <si>
    <t>3D9.257C65F453</t>
  </si>
  <si>
    <t>68.47.00</t>
  </si>
  <si>
    <t>68.47.05</t>
  </si>
  <si>
    <t>Channel US WF Marina</t>
  </si>
  <si>
    <t>SNS-2009-042</t>
  </si>
  <si>
    <t>09-087</t>
  </si>
  <si>
    <t>G-417</t>
  </si>
  <si>
    <t>3D9.257C65355C</t>
  </si>
  <si>
    <t>234/235/14794</t>
  </si>
  <si>
    <t>Archer</t>
  </si>
  <si>
    <t>09-089</t>
  </si>
  <si>
    <t>68.47.07</t>
  </si>
  <si>
    <t>44.46.27</t>
  </si>
  <si>
    <t>Channel at WF Marina</t>
  </si>
  <si>
    <t>09-090</t>
  </si>
  <si>
    <t>G-419</t>
  </si>
  <si>
    <t>3D9.257C63EA35</t>
  </si>
  <si>
    <t>68.47.08</t>
  </si>
  <si>
    <t>44.46.28</t>
  </si>
  <si>
    <t>68.47.10</t>
  </si>
  <si>
    <t>09-091</t>
  </si>
  <si>
    <t>G-420</t>
  </si>
  <si>
    <t>3D9.257C661A4A</t>
  </si>
  <si>
    <t>165/166/14247</t>
  </si>
  <si>
    <t>3, 8</t>
  </si>
  <si>
    <t>Cheech</t>
  </si>
  <si>
    <t>09-092</t>
  </si>
  <si>
    <t>68.47.09</t>
  </si>
  <si>
    <t>44.46.26</t>
  </si>
  <si>
    <t>09-122</t>
  </si>
  <si>
    <t>G-431</t>
  </si>
  <si>
    <t>3D9.257C65C410</t>
  </si>
  <si>
    <t>44.46.37</t>
  </si>
  <si>
    <t>68.46.57</t>
  </si>
  <si>
    <t>68.47.02</t>
  </si>
  <si>
    <t>Edge of "oil flat" US WF Marina</t>
  </si>
  <si>
    <t>09-118</t>
  </si>
  <si>
    <t>G-427</t>
  </si>
  <si>
    <t>3D9.257C653224</t>
  </si>
  <si>
    <t>09-116</t>
  </si>
  <si>
    <t>G-425</t>
  </si>
  <si>
    <t>3D9.257C63CEE1</t>
  </si>
  <si>
    <t>09-124</t>
  </si>
  <si>
    <t>G-433</t>
  </si>
  <si>
    <t>3D9.257C63D2C6</t>
  </si>
  <si>
    <t>09-121</t>
  </si>
  <si>
    <t>G-430</t>
  </si>
  <si>
    <t>3D9.257C63CD64</t>
  </si>
  <si>
    <t>09-117</t>
  </si>
  <si>
    <t>G-426</t>
  </si>
  <si>
    <t>3D9.257C65B9E8</t>
  </si>
  <si>
    <t>Old Looking Fish</t>
  </si>
  <si>
    <t>09-111</t>
  </si>
  <si>
    <t>G-421</t>
  </si>
  <si>
    <t>3D9.257C63E708</t>
  </si>
  <si>
    <t>09-119</t>
  </si>
  <si>
    <t>G-428</t>
  </si>
  <si>
    <t>3D9.257C65FFCC</t>
  </si>
  <si>
    <t>09-112</t>
  </si>
  <si>
    <t>G-422</t>
  </si>
  <si>
    <t>3D9.257C65B0A4</t>
  </si>
  <si>
    <t>44.46.34</t>
  </si>
  <si>
    <t>River Rt just US WF Marina</t>
  </si>
  <si>
    <t>09-113</t>
  </si>
  <si>
    <t>09-114</t>
  </si>
  <si>
    <t>G-423</t>
  </si>
  <si>
    <t>3D9.257C65F884</t>
  </si>
  <si>
    <t>09-123</t>
  </si>
  <si>
    <t>G-432</t>
  </si>
  <si>
    <t>3D9.257C63EF85</t>
  </si>
  <si>
    <t>09-115</t>
  </si>
  <si>
    <t>G-424</t>
  </si>
  <si>
    <t>3D9.257C63D9FC</t>
  </si>
  <si>
    <t>09-120</t>
  </si>
  <si>
    <t>G-429</t>
  </si>
  <si>
    <t>3D9.257C63D366</t>
  </si>
  <si>
    <t>167/168/14248</t>
  </si>
  <si>
    <t>Mustard</t>
  </si>
  <si>
    <t>09-100</t>
  </si>
  <si>
    <t>G-438</t>
  </si>
  <si>
    <t>3D9.257C64D962</t>
  </si>
  <si>
    <t>44.46.40</t>
  </si>
  <si>
    <t>68.46.55</t>
  </si>
  <si>
    <t>44.46.39</t>
  </si>
  <si>
    <t>68.46.45</t>
  </si>
  <si>
    <t>River Rt channel next to silver oil</t>
  </si>
  <si>
    <t>09-096</t>
  </si>
  <si>
    <t>66/67/12817</t>
  </si>
  <si>
    <t>Angus</t>
  </si>
  <si>
    <t>Recap w/o internal tags implanted</t>
  </si>
  <si>
    <t>09-098</t>
  </si>
  <si>
    <t>09-093</t>
  </si>
  <si>
    <t>09-099</t>
  </si>
  <si>
    <t>G-437</t>
  </si>
  <si>
    <t>3D9.257C64CE56</t>
  </si>
  <si>
    <t>09-095</t>
  </si>
  <si>
    <t>G-435</t>
  </si>
  <si>
    <t>3D9.257C6511C2</t>
  </si>
  <si>
    <t>80/81/12824</t>
  </si>
  <si>
    <t>Mayo</t>
  </si>
  <si>
    <t>09-094</t>
  </si>
  <si>
    <t>G-434</t>
  </si>
  <si>
    <t>3D9.257C65C77A</t>
  </si>
  <si>
    <t>09-097</t>
  </si>
  <si>
    <t>G-436</t>
  </si>
  <si>
    <t>3D9.257C65C69F</t>
  </si>
  <si>
    <t>09-125</t>
  </si>
  <si>
    <t>G-449</t>
  </si>
  <si>
    <t>3D9.257C63DCF5</t>
  </si>
  <si>
    <t>68.46.53</t>
  </si>
  <si>
    <t>68.46.58</t>
  </si>
  <si>
    <t>Channel by silver oil tanks</t>
  </si>
  <si>
    <t>09-130</t>
  </si>
  <si>
    <t>G-454</t>
  </si>
  <si>
    <t>3D9.257C64CA3D</t>
  </si>
  <si>
    <t>09-139</t>
  </si>
  <si>
    <t>G-463</t>
  </si>
  <si>
    <t>3D9.257C65D0C9</t>
  </si>
  <si>
    <t>09-141</t>
  </si>
  <si>
    <t>G-465</t>
  </si>
  <si>
    <t>3D9.257C65D66D</t>
  </si>
  <si>
    <t>09-144</t>
  </si>
  <si>
    <t>G-468</t>
  </si>
  <si>
    <t>3D9.257C6611A8</t>
  </si>
  <si>
    <t>09-136</t>
  </si>
  <si>
    <t>G-460</t>
  </si>
  <si>
    <t>3D9.257C65CCF0</t>
  </si>
  <si>
    <t>09-129</t>
  </si>
  <si>
    <t>G-453</t>
  </si>
  <si>
    <t>3D9.257C65B068</t>
  </si>
  <si>
    <t>SNS-2009-070</t>
  </si>
  <si>
    <t>09-143</t>
  </si>
  <si>
    <t>G-467</t>
  </si>
  <si>
    <t>3D9.257C63E3BF</t>
  </si>
  <si>
    <t>09-145</t>
  </si>
  <si>
    <t>G-469</t>
  </si>
  <si>
    <t>3D9.257C65ABEA</t>
  </si>
  <si>
    <t>09-101</t>
  </si>
  <si>
    <t>G-439</t>
  </si>
  <si>
    <t>44.46.30</t>
  </si>
  <si>
    <t>River Rt at waterfront Marina</t>
  </si>
  <si>
    <t>No carlin tag on capture (we probably caught it on the Big day last year-took genetics)</t>
  </si>
  <si>
    <t>09-148</t>
  </si>
  <si>
    <t>No carlin tag when captured</t>
  </si>
  <si>
    <t>09-149</t>
  </si>
  <si>
    <t>09-147</t>
  </si>
  <si>
    <t>Strange scar on stomach (picture)</t>
  </si>
  <si>
    <t>09-106</t>
  </si>
  <si>
    <t>G-444</t>
  </si>
  <si>
    <t>Caught this year</t>
  </si>
  <si>
    <t>09-103</t>
  </si>
  <si>
    <t>G-441</t>
  </si>
  <si>
    <t>3D9.257C65128D</t>
  </si>
  <si>
    <t>09-104</t>
  </si>
  <si>
    <t>G-442</t>
  </si>
  <si>
    <t>3D9.257C65181A</t>
  </si>
  <si>
    <t>09-105</t>
  </si>
  <si>
    <t>G-443</t>
  </si>
  <si>
    <t>3D9.257C659DE4</t>
  </si>
  <si>
    <t>09-107</t>
  </si>
  <si>
    <t>G-445</t>
  </si>
  <si>
    <t>3D9.257C64CB80</t>
  </si>
  <si>
    <t>09-108</t>
  </si>
  <si>
    <t>G-446</t>
  </si>
  <si>
    <t>3D9.257C63E932</t>
  </si>
  <si>
    <t>09-109</t>
  </si>
  <si>
    <t>G-447</t>
  </si>
  <si>
    <t>3D9.257C6620F8</t>
  </si>
  <si>
    <t>09-110</t>
  </si>
  <si>
    <t>G-448</t>
  </si>
  <si>
    <t>3D9.257C64C65F</t>
  </si>
  <si>
    <t>09-126</t>
  </si>
  <si>
    <t>G-450</t>
  </si>
  <si>
    <t>3D9.257C6517A9</t>
  </si>
  <si>
    <t>09-127</t>
  </si>
  <si>
    <t>G-451</t>
  </si>
  <si>
    <t>3D9.257C64C9DB</t>
  </si>
  <si>
    <t>09-128</t>
  </si>
  <si>
    <t>G-452</t>
  </si>
  <si>
    <t>3D9.257C65DCF8</t>
  </si>
  <si>
    <t>09-131</t>
  </si>
  <si>
    <t>G-455</t>
  </si>
  <si>
    <t>3D9.257C65DA45</t>
  </si>
  <si>
    <t>09-132</t>
  </si>
  <si>
    <t>G-456</t>
  </si>
  <si>
    <t>3D9.257C655F59</t>
  </si>
  <si>
    <t>Folded pelvic fin</t>
  </si>
  <si>
    <t>09-133</t>
  </si>
  <si>
    <t>G-457</t>
  </si>
  <si>
    <t>3D9.257C65D89E</t>
  </si>
  <si>
    <t>09-134</t>
  </si>
  <si>
    <t>G-458</t>
  </si>
  <si>
    <t>3D9.257C65D502</t>
  </si>
  <si>
    <t>09-135</t>
  </si>
  <si>
    <t>G-459</t>
  </si>
  <si>
    <t>3D9.257C6612A9</t>
  </si>
  <si>
    <t>09-137</t>
  </si>
  <si>
    <t>G-461</t>
  </si>
  <si>
    <t>3D9.257C661D81</t>
  </si>
  <si>
    <t>09-138</t>
  </si>
  <si>
    <t>G-462</t>
  </si>
  <si>
    <t>3D9.257C65D8BB</t>
  </si>
  <si>
    <t>09-140</t>
  </si>
  <si>
    <t>G-464</t>
  </si>
  <si>
    <t>3D9.257C650DBD</t>
  </si>
  <si>
    <t>09-142</t>
  </si>
  <si>
    <t>G-466</t>
  </si>
  <si>
    <t>3D9.257C64D583</t>
  </si>
  <si>
    <t>09-146</t>
  </si>
  <si>
    <t>G-470</t>
  </si>
  <si>
    <t>3D9.257C65143A</t>
  </si>
  <si>
    <t>Right pectoral missing</t>
  </si>
  <si>
    <t>09-102</t>
  </si>
  <si>
    <t>G-440</t>
  </si>
  <si>
    <t>3D9.257C659D83</t>
  </si>
  <si>
    <t>09-150</t>
  </si>
  <si>
    <t>44.39.49</t>
  </si>
  <si>
    <t>68.49.30</t>
  </si>
  <si>
    <t>44.39.46</t>
  </si>
  <si>
    <t>68.49.31</t>
  </si>
  <si>
    <t>R-R DS Sturgeon Cove</t>
  </si>
  <si>
    <t>SAT TAG: ID#96017 SERIAL#15526</t>
  </si>
  <si>
    <t>Missing lower caudal</t>
  </si>
  <si>
    <t>09-151</t>
  </si>
  <si>
    <t>yes previously(?)</t>
  </si>
  <si>
    <t>G-471</t>
  </si>
  <si>
    <t>3D9.257C662087</t>
  </si>
  <si>
    <t>G-472</t>
  </si>
  <si>
    <t>3D9.257C64CADD</t>
  </si>
  <si>
    <t>SNS-2009-095</t>
  </si>
  <si>
    <t>G-473</t>
  </si>
  <si>
    <t>3D9.257C652BAB</t>
  </si>
  <si>
    <t>G-474</t>
  </si>
  <si>
    <t>3D9.257C661D2E</t>
  </si>
  <si>
    <t>G-475</t>
  </si>
  <si>
    <t>3D9.257C65C5D8</t>
  </si>
  <si>
    <t>G-476</t>
  </si>
  <si>
    <t>3D9.257C65C51D</t>
  </si>
  <si>
    <t>G-477</t>
  </si>
  <si>
    <t>3D9.257C65F85D</t>
  </si>
  <si>
    <t>G-478</t>
  </si>
  <si>
    <t>3D9.257C6617F1</t>
  </si>
  <si>
    <t>G-479</t>
  </si>
  <si>
    <t>3D9.257C65C983</t>
  </si>
  <si>
    <t>Quasimoto</t>
  </si>
  <si>
    <t>G-480</t>
  </si>
  <si>
    <t>3D9.257C661513</t>
  </si>
  <si>
    <t>SNS-2009-103</t>
  </si>
  <si>
    <t>G-481</t>
  </si>
  <si>
    <t>3D9.257C661B4B</t>
  </si>
  <si>
    <t>G-482</t>
  </si>
  <si>
    <t>3D9.257C63E7DF</t>
  </si>
  <si>
    <t>Right pelvic fin partially (1/3) missing, missing part of top caudal</t>
  </si>
  <si>
    <t>G-483</t>
  </si>
  <si>
    <t>3D9.257C64D101</t>
  </si>
  <si>
    <t>G-484</t>
  </si>
  <si>
    <t>3D9.257C6597B7</t>
  </si>
  <si>
    <t>G-485</t>
  </si>
  <si>
    <t>3D9.257C63E437</t>
  </si>
  <si>
    <t>G-486</t>
  </si>
  <si>
    <t>3D9.257C65D2D5</t>
  </si>
  <si>
    <t>SNS-2009-109</t>
  </si>
  <si>
    <t>G-487</t>
  </si>
  <si>
    <t>3D9.1C2CAC2149</t>
  </si>
  <si>
    <t>G-488</t>
  </si>
  <si>
    <t>3D9.1C2CD48139</t>
  </si>
  <si>
    <t>G-489</t>
  </si>
  <si>
    <t>3D9.1C2CAB830F</t>
  </si>
  <si>
    <t>G-490</t>
  </si>
  <si>
    <t>3D9.1C2CAB1405</t>
  </si>
  <si>
    <t>G-491</t>
  </si>
  <si>
    <t>3D9.1C2CD43186</t>
  </si>
  <si>
    <t>G-492</t>
  </si>
  <si>
    <t>3D9.1C2CD485AA</t>
  </si>
  <si>
    <t>G-493</t>
  </si>
  <si>
    <t>3D9.1C2CD42220</t>
  </si>
  <si>
    <t>G-494</t>
  </si>
  <si>
    <t>3D9.1C2CD43563</t>
  </si>
  <si>
    <t>SNS-2009-117</t>
  </si>
  <si>
    <t>09-152</t>
  </si>
  <si>
    <t>G-495</t>
  </si>
  <si>
    <t>3D9.1C2CAB3058</t>
  </si>
  <si>
    <t>44.46.24</t>
  </si>
  <si>
    <t>DS WF Marina</t>
  </si>
  <si>
    <t>Missing</t>
  </si>
  <si>
    <t>Carlin tag found w/o fish (3D9.257C64C9DB)</t>
  </si>
  <si>
    <t>G-496</t>
  </si>
  <si>
    <t>3D9.1C2CD49A24</t>
  </si>
  <si>
    <t>G-497</t>
  </si>
  <si>
    <t>3D9.1C2CD44E79</t>
  </si>
  <si>
    <t>G-498</t>
  </si>
  <si>
    <t>3D9.1C2CAC321B</t>
  </si>
  <si>
    <t>G-499</t>
  </si>
  <si>
    <t>3D9.1C2CAB28E6</t>
  </si>
  <si>
    <t>G-500</t>
  </si>
  <si>
    <t>3D9.1C2CAC2B5E</t>
  </si>
  <si>
    <t>G-501</t>
  </si>
  <si>
    <t>3D9.1C2CAC1C45</t>
  </si>
  <si>
    <t>G-502</t>
  </si>
  <si>
    <t>3D9.1C2CAC04B3</t>
  </si>
  <si>
    <t>Curly right pelvic fin</t>
  </si>
  <si>
    <t>G-503</t>
  </si>
  <si>
    <t>3D9.1C2CAC0657</t>
  </si>
  <si>
    <t>SNS-2009-126</t>
  </si>
  <si>
    <t>09-153</t>
  </si>
  <si>
    <t>G-504</t>
  </si>
  <si>
    <t>3D9.1C2CD451BC</t>
  </si>
  <si>
    <t>G-505</t>
  </si>
  <si>
    <t>3D9.1C2CABA725</t>
  </si>
  <si>
    <t>G-506</t>
  </si>
  <si>
    <t>3D9.1C2CD47840</t>
  </si>
  <si>
    <t>G-507</t>
  </si>
  <si>
    <t>3D9.1C2CABAE0F</t>
  </si>
  <si>
    <t>Waterfront Marina</t>
  </si>
  <si>
    <t>68.47.04</t>
  </si>
  <si>
    <t>177/178/14253</t>
  </si>
  <si>
    <t>Coleslaw</t>
  </si>
  <si>
    <t>G-521</t>
  </si>
  <si>
    <t>3D9.1C2CAAEE42</t>
  </si>
  <si>
    <t>175/176/14252</t>
  </si>
  <si>
    <t>Ketchup</t>
  </si>
  <si>
    <t>missing part of right pectoral fin</t>
  </si>
  <si>
    <t>09-154</t>
  </si>
  <si>
    <t>G-520</t>
  </si>
  <si>
    <t>3D9.1C2CAB1069</t>
  </si>
  <si>
    <t>forked nose</t>
  </si>
  <si>
    <t>G-522</t>
  </si>
  <si>
    <t>3D9.1C2CD478A1</t>
  </si>
  <si>
    <t>G-523</t>
  </si>
  <si>
    <t>3D9.1C2CAAF00F</t>
  </si>
  <si>
    <t>G-524</t>
  </si>
  <si>
    <t>3D9.257C661983</t>
  </si>
  <si>
    <t>G-525</t>
  </si>
  <si>
    <t>3D9.1C2CAC43B3</t>
  </si>
  <si>
    <t>G-526</t>
  </si>
  <si>
    <t>3D9.1C2CAC187A</t>
  </si>
  <si>
    <t>G-527</t>
  </si>
  <si>
    <t>3D9.257C65CFAE</t>
  </si>
  <si>
    <t>G-528</t>
  </si>
  <si>
    <t>3D9.1C2CD47C72</t>
  </si>
  <si>
    <t>G-529</t>
  </si>
  <si>
    <t>3D9.1C2CAB30EE</t>
  </si>
  <si>
    <t>G-530</t>
  </si>
  <si>
    <t>3D9.1C2CABB11D</t>
  </si>
  <si>
    <t>G-531</t>
  </si>
  <si>
    <t>3D9.1C2CCE73D7</t>
  </si>
  <si>
    <t>G-519</t>
  </si>
  <si>
    <t>3D9.1C2CAC558B</t>
  </si>
  <si>
    <t>Extra row of scutes right dorsal</t>
  </si>
  <si>
    <t>68.47.06</t>
  </si>
  <si>
    <t>Channel across from WF Marina</t>
  </si>
  <si>
    <t>171/172/14250</t>
  </si>
  <si>
    <t>Relish</t>
  </si>
  <si>
    <t>G-516</t>
  </si>
  <si>
    <t>3D9.1C2CAAEBA8</t>
  </si>
  <si>
    <t>173/174/14251</t>
  </si>
  <si>
    <t>Pickles</t>
  </si>
  <si>
    <t>G-509</t>
  </si>
  <si>
    <t>3D9.1C2CAC1A39</t>
  </si>
  <si>
    <t>169/170/14249</t>
  </si>
  <si>
    <t>Tuba</t>
  </si>
  <si>
    <t>G-510</t>
  </si>
  <si>
    <t>3D9.1C2CAC158A</t>
  </si>
  <si>
    <t>G-511</t>
  </si>
  <si>
    <t>3D9.1C2CAC1548</t>
  </si>
  <si>
    <t>G-512</t>
  </si>
  <si>
    <t>3D9.1C2CD49F63</t>
  </si>
  <si>
    <t>G-513</t>
  </si>
  <si>
    <t>3D9.1C2CD47BF5</t>
  </si>
  <si>
    <t>G-514</t>
  </si>
  <si>
    <t>3D9.1C2CD4987B</t>
  </si>
  <si>
    <t>G-515</t>
  </si>
  <si>
    <t>3D9.1C2CD4755D</t>
  </si>
  <si>
    <t>G-517</t>
  </si>
  <si>
    <t>3D9.1C2CAC27FF</t>
  </si>
  <si>
    <t>G-518</t>
  </si>
  <si>
    <t>3D9.1C2CD4808C</t>
  </si>
  <si>
    <t>G-508</t>
  </si>
  <si>
    <t>3D9.1C2CD452C9</t>
  </si>
  <si>
    <t>parasite wounds</t>
  </si>
  <si>
    <t>10-002</t>
  </si>
  <si>
    <t>G-533</t>
  </si>
  <si>
    <t>3D9.257C65C74F</t>
  </si>
  <si>
    <t>Below P-lines bucks ledge</t>
  </si>
  <si>
    <t>10-001</t>
  </si>
  <si>
    <t>G-532</t>
  </si>
  <si>
    <t>3D9.257C660A80</t>
  </si>
  <si>
    <t>rel'd @ 814</t>
  </si>
  <si>
    <t>10-003</t>
  </si>
  <si>
    <t>G-534</t>
  </si>
  <si>
    <t>3D9.257C65D7BA</t>
  </si>
  <si>
    <t>down stream of power lines</t>
  </si>
  <si>
    <t>SNS-2010-001</t>
  </si>
  <si>
    <t>10-004</t>
  </si>
  <si>
    <t>G-535</t>
  </si>
  <si>
    <t>3D9.257C65D1FF</t>
  </si>
  <si>
    <t>10-005</t>
  </si>
  <si>
    <t>G-536</t>
  </si>
  <si>
    <t>3D9.257C65C8D4</t>
  </si>
  <si>
    <t>down stream of power lines channel</t>
  </si>
  <si>
    <t>10-006</t>
  </si>
  <si>
    <t>G-537</t>
  </si>
  <si>
    <t>3D9.257C66119F</t>
  </si>
  <si>
    <t>Below P-lines</t>
  </si>
  <si>
    <t>10-007</t>
  </si>
  <si>
    <t>G-538</t>
  </si>
  <si>
    <t>3D9.257C651723</t>
  </si>
  <si>
    <t>above p-lines</t>
  </si>
  <si>
    <t>sea lice by left caudal</t>
  </si>
  <si>
    <t>10-009</t>
  </si>
  <si>
    <t>G-540</t>
  </si>
  <si>
    <t>3D9.257C65A1D8</t>
  </si>
  <si>
    <t>under p-lines buckes ledge</t>
  </si>
  <si>
    <t>10-008</t>
  </si>
  <si>
    <t>G-539</t>
  </si>
  <si>
    <t>3D9.257C63E1FE</t>
  </si>
  <si>
    <t>cown stream p-lines bucksledge</t>
  </si>
  <si>
    <t>10-011</t>
  </si>
  <si>
    <t>G-541</t>
  </si>
  <si>
    <t>3D9.257C65CC4E</t>
  </si>
  <si>
    <t>upstream spindle bucks ledge</t>
  </si>
  <si>
    <t>10-012</t>
  </si>
  <si>
    <t>G-542</t>
  </si>
  <si>
    <t>3D9.257C64CB2F</t>
  </si>
  <si>
    <t>10-013</t>
  </si>
  <si>
    <t>G-543</t>
  </si>
  <si>
    <t>3D9.257C661BD7</t>
  </si>
  <si>
    <t>10-014</t>
  </si>
  <si>
    <t>G-544</t>
  </si>
  <si>
    <t>3D9.257C650CE5</t>
  </si>
  <si>
    <t>Sea lice and leeches</t>
  </si>
  <si>
    <t>10-010</t>
  </si>
  <si>
    <t>johnson brook mouth</t>
  </si>
  <si>
    <t>10-015</t>
  </si>
  <si>
    <t>G-545</t>
  </si>
  <si>
    <t>3D9.257C65D72C</t>
  </si>
  <si>
    <t>upstream powerlines</t>
  </si>
  <si>
    <t>10-016</t>
  </si>
  <si>
    <t>G-546</t>
  </si>
  <si>
    <t>3D9.257C65CCCB</t>
  </si>
  <si>
    <t>10-018</t>
  </si>
  <si>
    <t>G-548</t>
  </si>
  <si>
    <t>3D9.257C65D657</t>
  </si>
  <si>
    <t>below power lines</t>
  </si>
  <si>
    <t>10-017</t>
  </si>
  <si>
    <t>G-547</t>
  </si>
  <si>
    <t>3D9.257C64C95D</t>
  </si>
  <si>
    <t>10-019</t>
  </si>
  <si>
    <t>upstream power lines</t>
  </si>
  <si>
    <t>10-020</t>
  </si>
  <si>
    <t>G-549</t>
  </si>
  <si>
    <t>recap 10/11/10 no PIT, new PIT 3D9.1C2D8CC520</t>
  </si>
  <si>
    <t>10-022</t>
  </si>
  <si>
    <t>10-021</t>
  </si>
  <si>
    <t>G-550</t>
  </si>
  <si>
    <t>3D9.257C65A886</t>
  </si>
  <si>
    <t>10-024</t>
  </si>
  <si>
    <t>G-552</t>
  </si>
  <si>
    <t>3D9.257C65C51E</t>
  </si>
  <si>
    <t>blood taken   DS N/Lat missing a number</t>
  </si>
  <si>
    <t>10-023</t>
  </si>
  <si>
    <t>G-551</t>
  </si>
  <si>
    <t>3D9.257C65DB26</t>
  </si>
  <si>
    <t>10-029</t>
  </si>
  <si>
    <t>G-556</t>
  </si>
  <si>
    <t>3D9.257C65980E</t>
  </si>
  <si>
    <t>blood taken , no lavage attempted</t>
  </si>
  <si>
    <t>10-033</t>
  </si>
  <si>
    <t>G-558</t>
  </si>
  <si>
    <t>3D9.1C2CAC28D5</t>
  </si>
  <si>
    <t>10-026</t>
  </si>
  <si>
    <t>attempted lavage-aborted, blood</t>
  </si>
  <si>
    <t>10-031</t>
  </si>
  <si>
    <t>DOUBLE TAGGED(3D9.257C63C5E5)</t>
  </si>
  <si>
    <t>10-030</t>
  </si>
  <si>
    <t>no carlin, no lavage, sutures removed(dissolvable)</t>
  </si>
  <si>
    <t>10-028</t>
  </si>
  <si>
    <t>G-555</t>
  </si>
  <si>
    <t>3D9.257C65115D</t>
  </si>
  <si>
    <t>attempted lavage-limited success-small worms</t>
  </si>
  <si>
    <t>10-027</t>
  </si>
  <si>
    <t>G-554</t>
  </si>
  <si>
    <t>3D9.257C65C4C1</t>
  </si>
  <si>
    <t>attempted lavage-entered good-no success, blood</t>
  </si>
  <si>
    <t>10-025</t>
  </si>
  <si>
    <t>G-553</t>
  </si>
  <si>
    <t>3D9.257C650C27</t>
  </si>
  <si>
    <t>attempted lavage-no success, blood</t>
  </si>
  <si>
    <t>10-032</t>
  </si>
  <si>
    <t>G-557</t>
  </si>
  <si>
    <t>3D9.257C64D6D2</t>
  </si>
  <si>
    <t>missing barbel, blood</t>
  </si>
  <si>
    <t>10-035</t>
  </si>
  <si>
    <t>G-560</t>
  </si>
  <si>
    <t>3D9.1C2CD48687</t>
  </si>
  <si>
    <t>LAVAGE SUCCESSFUL</t>
  </si>
  <si>
    <t>10-036</t>
  </si>
  <si>
    <t>G-561</t>
  </si>
  <si>
    <t>3D9.1C2CABD8AA</t>
  </si>
  <si>
    <t>10-034</t>
  </si>
  <si>
    <t>G-559</t>
  </si>
  <si>
    <t>3D9.257C660E10</t>
  </si>
  <si>
    <t>BLOOD</t>
  </si>
  <si>
    <t>10-037</t>
  </si>
  <si>
    <t>14615/229/228</t>
  </si>
  <si>
    <t>Upstream red can 28</t>
  </si>
  <si>
    <t>carlin and coded tag both new</t>
  </si>
  <si>
    <t>10-038</t>
  </si>
  <si>
    <t>G-562</t>
  </si>
  <si>
    <t>3D9.257C6509EE</t>
  </si>
  <si>
    <t>14616/230/231</t>
  </si>
  <si>
    <t>downstream of turtlehead</t>
  </si>
  <si>
    <t>10-039</t>
  </si>
  <si>
    <t>G-563</t>
  </si>
  <si>
    <t>3D9.257C66157F</t>
  </si>
  <si>
    <t>14617/232/233</t>
  </si>
  <si>
    <t>upstream of red can 28</t>
  </si>
  <si>
    <t>10-040</t>
  </si>
  <si>
    <t>G-564</t>
  </si>
  <si>
    <t>3D9.257C64CEAC</t>
  </si>
  <si>
    <t>RED CAN 28</t>
  </si>
  <si>
    <t>SNS-2010-012</t>
  </si>
  <si>
    <t>10-041</t>
  </si>
  <si>
    <t>G-565</t>
  </si>
  <si>
    <t>3D9.257C650E39</t>
  </si>
  <si>
    <t>UPSTREAM RED CAN 28</t>
  </si>
  <si>
    <t>SNS-2010-013</t>
  </si>
  <si>
    <t>10-042</t>
  </si>
  <si>
    <t>G-566</t>
  </si>
  <si>
    <t>3D9.257C65CB3A</t>
  </si>
  <si>
    <t>10-043</t>
  </si>
  <si>
    <t>G-567</t>
  </si>
  <si>
    <t>3D9.1C2CD4B6C2</t>
  </si>
  <si>
    <t>52933/220/221</t>
  </si>
  <si>
    <t>10-044</t>
  </si>
  <si>
    <t>G-568</t>
  </si>
  <si>
    <t>3D9.257C64D295</t>
  </si>
  <si>
    <t>46590/1/2</t>
  </si>
  <si>
    <t>Off of wf docks</t>
  </si>
  <si>
    <t>10-056</t>
  </si>
  <si>
    <t>upstream of wf</t>
  </si>
  <si>
    <t>Strange belly line</t>
  </si>
  <si>
    <t>10-060</t>
  </si>
  <si>
    <t>carlin gone, wires left</t>
  </si>
  <si>
    <t>10-055</t>
  </si>
  <si>
    <t>long nose?</t>
  </si>
  <si>
    <t>10-054</t>
  </si>
  <si>
    <t>G-576</t>
  </si>
  <si>
    <t>3D9.257C65D003</t>
  </si>
  <si>
    <t>10-059</t>
  </si>
  <si>
    <t>G-579</t>
  </si>
  <si>
    <t>3D9.257C661334</t>
  </si>
  <si>
    <t>10-053</t>
  </si>
  <si>
    <t>G-575</t>
  </si>
  <si>
    <t>3D9.257C65A9C6</t>
  </si>
  <si>
    <t>10-063</t>
  </si>
  <si>
    <t>G-582</t>
  </si>
  <si>
    <t>3D9.1C2CAAEA7B</t>
  </si>
  <si>
    <t>10-057</t>
  </si>
  <si>
    <t>G-577</t>
  </si>
  <si>
    <t>3D9.257C64D04B</t>
  </si>
  <si>
    <t>10-058</t>
  </si>
  <si>
    <t>G-578</t>
  </si>
  <si>
    <t>3D9.257C6619E8</t>
  </si>
  <si>
    <t>gash on side of body</t>
  </si>
  <si>
    <t>10-062</t>
  </si>
  <si>
    <t>G-581</t>
  </si>
  <si>
    <t>3D9.257C65D525</t>
  </si>
  <si>
    <t>10-061</t>
  </si>
  <si>
    <t>G-580</t>
  </si>
  <si>
    <t>3D9.257C65A13D</t>
  </si>
  <si>
    <t>10-052</t>
  </si>
  <si>
    <t>G-574</t>
  </si>
  <si>
    <t>3D9.257C64D2D2</t>
  </si>
  <si>
    <t>black spots</t>
  </si>
  <si>
    <t>10-064</t>
  </si>
  <si>
    <t>G-583</t>
  </si>
  <si>
    <t>3D9.257C65C46B</t>
  </si>
  <si>
    <t>10-051</t>
  </si>
  <si>
    <t>G-573</t>
  </si>
  <si>
    <t>3D9.257C65D796</t>
  </si>
  <si>
    <t>across from waterfront</t>
  </si>
  <si>
    <t>10-050</t>
  </si>
  <si>
    <t>lost carlin, still has wires</t>
  </si>
  <si>
    <t>10-046</t>
  </si>
  <si>
    <t>10-049</t>
  </si>
  <si>
    <t>G-572</t>
  </si>
  <si>
    <t>double genetics, no carlin or scars</t>
  </si>
  <si>
    <t>10-045</t>
  </si>
  <si>
    <t>G-569</t>
  </si>
  <si>
    <t>3D9.257C659A37</t>
  </si>
  <si>
    <t>SNS-2010-027</t>
  </si>
  <si>
    <t>10-047</t>
  </si>
  <si>
    <t>G-570</t>
  </si>
  <si>
    <t>3D9.257C651244</t>
  </si>
  <si>
    <t>10-048</t>
  </si>
  <si>
    <t>G-571</t>
  </si>
  <si>
    <t>3D9.257C65D95F</t>
  </si>
  <si>
    <t>10-086</t>
  </si>
  <si>
    <t>us waterfront marine</t>
  </si>
  <si>
    <t>10-078</t>
  </si>
  <si>
    <t>Lost dorsal carlin tag</t>
  </si>
  <si>
    <t>10-095</t>
  </si>
  <si>
    <t>10-093</t>
  </si>
  <si>
    <t>10-085</t>
  </si>
  <si>
    <t>no carlin, no sign of one</t>
  </si>
  <si>
    <t>10-091</t>
  </si>
  <si>
    <t>10-084</t>
  </si>
  <si>
    <t>10-089</t>
  </si>
  <si>
    <t>G-603</t>
  </si>
  <si>
    <t>3D9.1C2CAC2263</t>
  </si>
  <si>
    <t>10-082</t>
  </si>
  <si>
    <t>G-599</t>
  </si>
  <si>
    <t>3D9.1C2CD446DBB</t>
  </si>
  <si>
    <t>SNS-2010-031</t>
  </si>
  <si>
    <t>10-071</t>
  </si>
  <si>
    <t>G-589</t>
  </si>
  <si>
    <t>3D9.1C2CAAEE2F</t>
  </si>
  <si>
    <t>10-087</t>
  </si>
  <si>
    <t>G-601</t>
  </si>
  <si>
    <t>3D9.257C651C91</t>
  </si>
  <si>
    <t>SNS-2010-033</t>
  </si>
  <si>
    <t>10-072</t>
  </si>
  <si>
    <t>G-590</t>
  </si>
  <si>
    <t>3D9.1C2CAC2FA5</t>
  </si>
  <si>
    <t>10-088</t>
  </si>
  <si>
    <t>G-602</t>
  </si>
  <si>
    <t>3D9.1C2CABD858</t>
  </si>
  <si>
    <t>10-073</t>
  </si>
  <si>
    <t>G-591</t>
  </si>
  <si>
    <t>3D9.1C2CD4D12F</t>
  </si>
  <si>
    <t>10-076</t>
  </si>
  <si>
    <t>G-594</t>
  </si>
  <si>
    <t>3D9.1C2CD44567</t>
  </si>
  <si>
    <t>10-080</t>
  </si>
  <si>
    <t>G-597</t>
  </si>
  <si>
    <t>3D9.1C2CD47996</t>
  </si>
  <si>
    <t>10-077</t>
  </si>
  <si>
    <t>G-595</t>
  </si>
  <si>
    <t>3D9.1C2CAC20F0</t>
  </si>
  <si>
    <t>10-092</t>
  </si>
  <si>
    <t>G-605</t>
  </si>
  <si>
    <t>3D9.1C2CAC2B37</t>
  </si>
  <si>
    <t>10-083</t>
  </si>
  <si>
    <t>G-600</t>
  </si>
  <si>
    <t>3D9.1C2CD4B2CA</t>
  </si>
  <si>
    <t>10-074</t>
  </si>
  <si>
    <t>G-592</t>
  </si>
  <si>
    <t>3D9.1C2CAAF0B2</t>
  </si>
  <si>
    <t>10-090</t>
  </si>
  <si>
    <t>G-604</t>
  </si>
  <si>
    <t>3D9.1C2CD44C9D</t>
  </si>
  <si>
    <t>10-079</t>
  </si>
  <si>
    <t>G-596</t>
  </si>
  <si>
    <t>3D9.1C2CD46894</t>
  </si>
  <si>
    <t>10-081</t>
  </si>
  <si>
    <t>G-598</t>
  </si>
  <si>
    <t>3D9.1C2CD43DC0</t>
  </si>
  <si>
    <t>left nasal cavity eroded</t>
  </si>
  <si>
    <t>10-094</t>
  </si>
  <si>
    <t>G-606</t>
  </si>
  <si>
    <t>3D9.257C65CD7A</t>
  </si>
  <si>
    <t>10-075</t>
  </si>
  <si>
    <t>G-593</t>
  </si>
  <si>
    <t>3D9.1C2CAC04CE</t>
  </si>
  <si>
    <t>10-068</t>
  </si>
  <si>
    <t>silver oil tanks</t>
  </si>
  <si>
    <t>10-066</t>
  </si>
  <si>
    <t>G-585</t>
  </si>
  <si>
    <t>3D9.1C2CD46139</t>
  </si>
  <si>
    <t>10-065</t>
  </si>
  <si>
    <t>G-584</t>
  </si>
  <si>
    <t>3D9.1C2CAAF19A</t>
  </si>
  <si>
    <t>10-070</t>
  </si>
  <si>
    <t>G-588</t>
  </si>
  <si>
    <t>3D9.1C2CD42D06</t>
  </si>
  <si>
    <t>10-069</t>
  </si>
  <si>
    <t>G-587</t>
  </si>
  <si>
    <t>3D9.1C2CABA90F</t>
  </si>
  <si>
    <t>10-067</t>
  </si>
  <si>
    <t>G-586</t>
  </si>
  <si>
    <t>3D9.1C2CD44058</t>
  </si>
  <si>
    <t>10-096</t>
  </si>
  <si>
    <t>G-607</t>
  </si>
  <si>
    <t>3D9.1C2CAB05DB</t>
  </si>
  <si>
    <t>46591/3/4</t>
  </si>
  <si>
    <t>WF marine</t>
  </si>
  <si>
    <t>SNS-2010-053</t>
  </si>
  <si>
    <t>10-100</t>
  </si>
  <si>
    <t>G-610</t>
  </si>
  <si>
    <t>3D9.1C2CD4AF3C</t>
  </si>
  <si>
    <t>10-101</t>
  </si>
  <si>
    <t>G-611</t>
  </si>
  <si>
    <t>3D9.1C2CD443A6</t>
  </si>
  <si>
    <t>46593/7/8</t>
  </si>
  <si>
    <t>10-098</t>
  </si>
  <si>
    <t>G-608</t>
  </si>
  <si>
    <t>3D9.1C2CAC1A47</t>
  </si>
  <si>
    <t>Cianbro</t>
  </si>
  <si>
    <t>10-099</t>
  </si>
  <si>
    <t>G-609</t>
  </si>
  <si>
    <t>3D9.1C2CAC2306</t>
  </si>
  <si>
    <t>10-097</t>
  </si>
  <si>
    <t>AST-2010-026</t>
  </si>
  <si>
    <t>10-103</t>
  </si>
  <si>
    <t>G-613</t>
  </si>
  <si>
    <t>3D9.1C2CAB290C</t>
  </si>
  <si>
    <t>10-104</t>
  </si>
  <si>
    <t>G-614</t>
  </si>
  <si>
    <t>3D9.1C2CAC1DDB</t>
  </si>
  <si>
    <t>10-102</t>
  </si>
  <si>
    <t>G-612</t>
  </si>
  <si>
    <t>3D9.1C2CD47F8D</t>
  </si>
  <si>
    <t>10-105</t>
  </si>
  <si>
    <t>G-615</t>
  </si>
  <si>
    <t>3D9.1C2CAC4070</t>
  </si>
  <si>
    <t>10-106</t>
  </si>
  <si>
    <t>G-616</t>
  </si>
  <si>
    <t>3D9.1C2CAB27C6</t>
  </si>
  <si>
    <t>10-107</t>
  </si>
  <si>
    <t>G-617</t>
  </si>
  <si>
    <t>3D9.1C2CABFBED</t>
  </si>
  <si>
    <t>46592/5/6</t>
  </si>
  <si>
    <t>us wf marina</t>
  </si>
  <si>
    <t>missing part of dorsal</t>
  </si>
  <si>
    <t>10-108</t>
  </si>
  <si>
    <t>46596/13/14</t>
  </si>
  <si>
    <t>wf marina channel</t>
  </si>
  <si>
    <t>10-114</t>
  </si>
  <si>
    <t>10-113</t>
  </si>
  <si>
    <t>10-116</t>
  </si>
  <si>
    <t>46594/9/10</t>
  </si>
  <si>
    <t>10-115</t>
  </si>
  <si>
    <t>10-111</t>
  </si>
  <si>
    <t>SNS-2010-058</t>
  </si>
  <si>
    <t>10-117</t>
  </si>
  <si>
    <t>G-621</t>
  </si>
  <si>
    <t>3D9.1C2CAC5503</t>
  </si>
  <si>
    <t>right operculum small</t>
  </si>
  <si>
    <t>10-118</t>
  </si>
  <si>
    <t>G-622</t>
  </si>
  <si>
    <t>3D9.1C2CAC5321</t>
  </si>
  <si>
    <t>10-112</t>
  </si>
  <si>
    <t>G-620</t>
  </si>
  <si>
    <t>3D9.1C2CABFA8D</t>
  </si>
  <si>
    <t>46595/11/12</t>
  </si>
  <si>
    <t>SNS-2010-061</t>
  </si>
  <si>
    <t>10-110</t>
  </si>
  <si>
    <t>G-619</t>
  </si>
  <si>
    <t>3D9.1C2CAC175E</t>
  </si>
  <si>
    <t>10-109</t>
  </si>
  <si>
    <t>G-618</t>
  </si>
  <si>
    <t>3D9.1C2CAC23A0</t>
  </si>
  <si>
    <t>10-123</t>
  </si>
  <si>
    <t>G-627</t>
  </si>
  <si>
    <t>3D9.1C2CD45C06</t>
  </si>
  <si>
    <t>cove brook flats- east bank</t>
  </si>
  <si>
    <t>10-120</t>
  </si>
  <si>
    <t>G-624</t>
  </si>
  <si>
    <t>3D9.1C2CAC30E3</t>
  </si>
  <si>
    <t>10-121</t>
  </si>
  <si>
    <t>G-625</t>
  </si>
  <si>
    <t>3D9.1C2CAAF0AA</t>
  </si>
  <si>
    <t>10-122</t>
  </si>
  <si>
    <t>G-626</t>
  </si>
  <si>
    <t>3D9.1C2CD4842D</t>
  </si>
  <si>
    <t>10-119</t>
  </si>
  <si>
    <t>G-623</t>
  </si>
  <si>
    <t>3D9.1C2CAAF9FE</t>
  </si>
  <si>
    <t>10-125</t>
  </si>
  <si>
    <t>G-629</t>
  </si>
  <si>
    <t>bald hill reach- west</t>
  </si>
  <si>
    <t>did not have floy or carlin, "Cherry"</t>
  </si>
  <si>
    <t>10-126</t>
  </si>
  <si>
    <t>G-630</t>
  </si>
  <si>
    <t>3D9.1C2CD494C7</t>
  </si>
  <si>
    <t>missing barbel</t>
  </si>
  <si>
    <t>10-124</t>
  </si>
  <si>
    <t>G-628</t>
  </si>
  <si>
    <t>3D9.1C2CD452DE</t>
  </si>
  <si>
    <t>10-127</t>
  </si>
  <si>
    <t>U.S. waterfront marine</t>
  </si>
  <si>
    <t>10-128</t>
  </si>
  <si>
    <t>G-631</t>
  </si>
  <si>
    <t>3D9.1C2CAC234B</t>
  </si>
  <si>
    <t>10-187</t>
  </si>
  <si>
    <t>lost carlin in pen</t>
  </si>
  <si>
    <t>10-204</t>
  </si>
  <si>
    <t>new carlin</t>
  </si>
  <si>
    <t>10-212</t>
  </si>
  <si>
    <t>carlin wire, no tag</t>
  </si>
  <si>
    <t>10-175</t>
  </si>
  <si>
    <t>10-196</t>
  </si>
  <si>
    <t>10-178</t>
  </si>
  <si>
    <t>new carlin, wires</t>
  </si>
  <si>
    <t>10-137</t>
  </si>
  <si>
    <t>10-205</t>
  </si>
  <si>
    <t>new carlin, Carlin ID 32100 fell off</t>
  </si>
  <si>
    <t>10-208</t>
  </si>
  <si>
    <t>10-213</t>
  </si>
  <si>
    <t>59.1 ??</t>
  </si>
  <si>
    <t>10-198</t>
  </si>
  <si>
    <t>known LF, new carlin</t>
  </si>
  <si>
    <t>10-197</t>
  </si>
  <si>
    <t>10-209</t>
  </si>
  <si>
    <t>10-193</t>
  </si>
  <si>
    <t>10-138</t>
  </si>
  <si>
    <t>10-202</t>
  </si>
  <si>
    <t>known LF</t>
  </si>
  <si>
    <t>10-227</t>
  </si>
  <si>
    <t>10-134</t>
  </si>
  <si>
    <t>10-199</t>
  </si>
  <si>
    <t>10-188</t>
  </si>
  <si>
    <t>10-147</t>
  </si>
  <si>
    <t>10-190</t>
  </si>
  <si>
    <t>10-226</t>
  </si>
  <si>
    <t>10-182</t>
  </si>
  <si>
    <t>10-201</t>
  </si>
  <si>
    <t>10-136</t>
  </si>
  <si>
    <t>10-206</t>
  </si>
  <si>
    <t>10-194</t>
  </si>
  <si>
    <t>10-184</t>
  </si>
  <si>
    <t>10-203</t>
  </si>
  <si>
    <t>10-155</t>
  </si>
  <si>
    <t>10-228</t>
  </si>
  <si>
    <t>G-704</t>
  </si>
  <si>
    <t>3D9.1C2CD45C50</t>
  </si>
  <si>
    <t>10-211</t>
  </si>
  <si>
    <t>G-692</t>
  </si>
  <si>
    <t>3D9.1C2CAC23EC</t>
  </si>
  <si>
    <t>10-141</t>
  </si>
  <si>
    <t>G-640</t>
  </si>
  <si>
    <t>3D9.1C2CCE67F5</t>
  </si>
  <si>
    <t>10-179</t>
  </si>
  <si>
    <t>G-697</t>
  </si>
  <si>
    <t>3D9.1C2CAC1750</t>
  </si>
  <si>
    <t>10-151</t>
  </si>
  <si>
    <t>G-649</t>
  </si>
  <si>
    <t>10-148</t>
  </si>
  <si>
    <t>G-646</t>
  </si>
  <si>
    <t>3D9.1C2CAB31F0</t>
  </si>
  <si>
    <t>10-214</t>
  </si>
  <si>
    <t>G-693</t>
  </si>
  <si>
    <t>3D9.1C2CABB395</t>
  </si>
  <si>
    <t>10-210</t>
  </si>
  <si>
    <t>G-691</t>
  </si>
  <si>
    <t>3D9.1C2CAC1B8E</t>
  </si>
  <si>
    <t>10-176</t>
  </si>
  <si>
    <t>G-694</t>
  </si>
  <si>
    <t>3D9.1C2CCE5E0F</t>
  </si>
  <si>
    <t>10-133</t>
  </si>
  <si>
    <t>G-636</t>
  </si>
  <si>
    <t>3D9.1C2CAAEE07</t>
  </si>
  <si>
    <t>10-233</t>
  </si>
  <si>
    <t>G-701</t>
  </si>
  <si>
    <t>3D9.1C2CAAF8B5</t>
  </si>
  <si>
    <t>SNS-2010-075</t>
  </si>
  <si>
    <t>10-191</t>
  </si>
  <si>
    <t>G-686</t>
  </si>
  <si>
    <t>3D9.1C2CABCC82</t>
  </si>
  <si>
    <t>10-144</t>
  </si>
  <si>
    <t>G-643</t>
  </si>
  <si>
    <t>3D9.1C2CD44CB2</t>
  </si>
  <si>
    <t>10-207</t>
  </si>
  <si>
    <t>G-690</t>
  </si>
  <si>
    <t>3D9.1C2CABFF59</t>
  </si>
  <si>
    <t>10-150</t>
  </si>
  <si>
    <t>G-648</t>
  </si>
  <si>
    <t>3D9.1C2CAC2328</t>
  </si>
  <si>
    <t>10-135</t>
  </si>
  <si>
    <t>G-637</t>
  </si>
  <si>
    <t>3D9.1C2CABB39A</t>
  </si>
  <si>
    <t>10-177</t>
  </si>
  <si>
    <t>G-695</t>
  </si>
  <si>
    <t>3D9.1C2CAC1667</t>
  </si>
  <si>
    <t>SNS-2010-081</t>
  </si>
  <si>
    <t>10-153</t>
  </si>
  <si>
    <t>G-651</t>
  </si>
  <si>
    <t>3D9.1C2CABD43E</t>
  </si>
  <si>
    <t>10-234</t>
  </si>
  <si>
    <t>G-700</t>
  </si>
  <si>
    <t>3D9.1C2CAB33D7</t>
  </si>
  <si>
    <t>SNS-2010-083</t>
  </si>
  <si>
    <t>10-146</t>
  </si>
  <si>
    <t>G-645</t>
  </si>
  <si>
    <t>3D9.1C2CD49333</t>
  </si>
  <si>
    <t>10-154</t>
  </si>
  <si>
    <t>G-652</t>
  </si>
  <si>
    <t>3D9.1C2CAC271B</t>
  </si>
  <si>
    <t>10-152</t>
  </si>
  <si>
    <t>G-650</t>
  </si>
  <si>
    <t>3D9.1C2CD487B7</t>
  </si>
  <si>
    <t>bleeding</t>
  </si>
  <si>
    <t>10-130</t>
  </si>
  <si>
    <t>G-633</t>
  </si>
  <si>
    <t>3D9.1C2CAC2614</t>
  </si>
  <si>
    <t>10-145</t>
  </si>
  <si>
    <t>G-644</t>
  </si>
  <si>
    <t>3D9.1C2CD45D92</t>
  </si>
  <si>
    <t>10-200</t>
  </si>
  <si>
    <t>G-689</t>
  </si>
  <si>
    <t>3D9.1C2CD47B78</t>
  </si>
  <si>
    <t>10-132</t>
  </si>
  <si>
    <t>G-635</t>
  </si>
  <si>
    <t>3D9.1C2CABB0F9</t>
  </si>
  <si>
    <t>10-192</t>
  </si>
  <si>
    <t>G-682</t>
  </si>
  <si>
    <t>3D9.1C2CAAEACB</t>
  </si>
  <si>
    <t>10-181</t>
  </si>
  <si>
    <t>G-699</t>
  </si>
  <si>
    <t>3D9.1C2CAAE7D6</t>
  </si>
  <si>
    <t>10-142</t>
  </si>
  <si>
    <t>G-641</t>
  </si>
  <si>
    <t>3D9.1C2CAB0FE6</t>
  </si>
  <si>
    <t>SNS-2010-093</t>
  </si>
  <si>
    <t>10-156</t>
  </si>
  <si>
    <t>G-653</t>
  </si>
  <si>
    <t>3D9.1C2CD49A25</t>
  </si>
  <si>
    <t>10-180</t>
  </si>
  <si>
    <t>G-698</t>
  </si>
  <si>
    <t>3D9.1C2CD466E1</t>
  </si>
  <si>
    <t>10-189</t>
  </si>
  <si>
    <t>G-685</t>
  </si>
  <si>
    <t>3D9.1C2CAC1C28</t>
  </si>
  <si>
    <t>10-140</t>
  </si>
  <si>
    <t>G-639</t>
  </si>
  <si>
    <t>3D9.1C2CAC281A</t>
  </si>
  <si>
    <t>10-195</t>
  </si>
  <si>
    <t>G-688</t>
  </si>
  <si>
    <t>3D9.1C2CAC1E33</t>
  </si>
  <si>
    <t>10-131</t>
  </si>
  <si>
    <t>G-634</t>
  </si>
  <si>
    <t>3D9.1C2CAC2A5C</t>
  </si>
  <si>
    <t>10-185</t>
  </si>
  <si>
    <t>G-683</t>
  </si>
  <si>
    <t>3D9.1C2CD49BD8</t>
  </si>
  <si>
    <t>10-129</t>
  </si>
  <si>
    <t>G-632</t>
  </si>
  <si>
    <t>3D9.1C2CABBAAC</t>
  </si>
  <si>
    <t>10-186</t>
  </si>
  <si>
    <t>G-684</t>
  </si>
  <si>
    <t>3D9.1C2CAC17B4</t>
  </si>
  <si>
    <t>10-149</t>
  </si>
  <si>
    <t>G-647</t>
  </si>
  <si>
    <t>3D9.1C2CAAF467</t>
  </si>
  <si>
    <t>10-139</t>
  </si>
  <si>
    <t>G-638</t>
  </si>
  <si>
    <t>3D9.1C2CAAE942</t>
  </si>
  <si>
    <t>G-681</t>
  </si>
  <si>
    <t>3D9.1C2CAB3365</t>
  </si>
  <si>
    <t>G-680</t>
  </si>
  <si>
    <t>3D9.1C2CD44A98</t>
  </si>
  <si>
    <t>10-143</t>
  </si>
  <si>
    <t>G-642</t>
  </si>
  <si>
    <t>3D9.1C2CAC2899</t>
  </si>
  <si>
    <t>10-183</t>
  </si>
  <si>
    <t>G-696</t>
  </si>
  <si>
    <t>3D9.1C2D8CC691</t>
  </si>
  <si>
    <t>10-230</t>
  </si>
  <si>
    <t>G-703</t>
  </si>
  <si>
    <t>3D9.1C2CAC17A1</t>
  </si>
  <si>
    <t>G-687</t>
  </si>
  <si>
    <t>3D9.1C2CAB3386</t>
  </si>
  <si>
    <t>10-225</t>
  </si>
  <si>
    <t>G-702</t>
  </si>
  <si>
    <t>3D9.1C2CAB2B35</t>
  </si>
  <si>
    <t>10-164</t>
  </si>
  <si>
    <t>missing carlin</t>
  </si>
  <si>
    <t>10-173</t>
  </si>
  <si>
    <t>Bacardi (pic of scars) Double Tagged!!! 3D9.1C2CAAF842/3D9.257C6550FB</t>
  </si>
  <si>
    <t>10-236</t>
  </si>
  <si>
    <t>10-166</t>
  </si>
  <si>
    <t>10-161</t>
  </si>
  <si>
    <t>10-222</t>
  </si>
  <si>
    <t>10-171</t>
  </si>
  <si>
    <t>10-174</t>
  </si>
  <si>
    <t>10-221</t>
  </si>
  <si>
    <t>10-158</t>
  </si>
  <si>
    <t>10-218</t>
  </si>
  <si>
    <t>G-667</t>
  </si>
  <si>
    <t>no carlin</t>
  </si>
  <si>
    <t>10-219</t>
  </si>
  <si>
    <t>10-224</t>
  </si>
  <si>
    <t>no pit tag, old PIT 3D9.257C65D222</t>
  </si>
  <si>
    <t>10-167</t>
  </si>
  <si>
    <t>SNS-2010-111</t>
  </si>
  <si>
    <t>10-159</t>
  </si>
  <si>
    <t>G-655</t>
  </si>
  <si>
    <t>3D9.1C2CABFF62</t>
  </si>
  <si>
    <t>10-162</t>
  </si>
  <si>
    <t>G-656</t>
  </si>
  <si>
    <t>3D9.1C2CAC19A8</t>
  </si>
  <si>
    <t>10-223</t>
  </si>
  <si>
    <t>G-669</t>
  </si>
  <si>
    <t>3D9.1C2D8CBF11</t>
  </si>
  <si>
    <t>10-172</t>
  </si>
  <si>
    <t>G-663</t>
  </si>
  <si>
    <t>3D9.1C2D7E744E</t>
  </si>
  <si>
    <t>10-217</t>
  </si>
  <si>
    <t>G-666</t>
  </si>
  <si>
    <t>3D9.1C2D8D198D</t>
  </si>
  <si>
    <t>10-165</t>
  </si>
  <si>
    <t>G-659</t>
  </si>
  <si>
    <t>3D9.1C2CAAE925</t>
  </si>
  <si>
    <t>10-215</t>
  </si>
  <si>
    <t>G-664</t>
  </si>
  <si>
    <t>3D9.1C2D74EC41</t>
  </si>
  <si>
    <t>10-170</t>
  </si>
  <si>
    <t>G-662</t>
  </si>
  <si>
    <t>3D9.1C2CABAB64</t>
  </si>
  <si>
    <t>10-169</t>
  </si>
  <si>
    <t>G-661</t>
  </si>
  <si>
    <t>3D9.1C2CAC14F4</t>
  </si>
  <si>
    <t>10-157</t>
  </si>
  <si>
    <t>G-654</t>
  </si>
  <si>
    <t>3D9.1C2CD47A86</t>
  </si>
  <si>
    <t>10-220</t>
  </si>
  <si>
    <t>G-668</t>
  </si>
  <si>
    <t>3D9.1C2D7EC1CD</t>
  </si>
  <si>
    <t>10-168</t>
  </si>
  <si>
    <t>G-660</t>
  </si>
  <si>
    <t>3D9.1C2CAB31F5</t>
  </si>
  <si>
    <t>10-235</t>
  </si>
  <si>
    <t>G-670</t>
  </si>
  <si>
    <t>3D9.1C2D8CEB42</t>
  </si>
  <si>
    <t>10-216</t>
  </si>
  <si>
    <t>G-665</t>
  </si>
  <si>
    <t>3D9.1C2D8CFF8F</t>
  </si>
  <si>
    <t>10-163</t>
  </si>
  <si>
    <t>G-658</t>
  </si>
  <si>
    <t>3D9.1C2CAC1AE1</t>
  </si>
  <si>
    <t>10-160</t>
  </si>
  <si>
    <t>G-657</t>
  </si>
  <si>
    <t>3D9.1C2CAC14E9</t>
  </si>
  <si>
    <t>11-001</t>
  </si>
  <si>
    <t>Bucks ledge</t>
  </si>
  <si>
    <t>11-002</t>
  </si>
  <si>
    <t>G-671</t>
  </si>
  <si>
    <t>3D9.1C2D8CE4A1</t>
  </si>
  <si>
    <t>11-003</t>
  </si>
  <si>
    <t>200 YDS ds OF SPINDLE</t>
  </si>
  <si>
    <t>11-005</t>
  </si>
  <si>
    <t>G-673</t>
  </si>
  <si>
    <t>3D9.1C2D8CB1EF</t>
  </si>
  <si>
    <t>11-004</t>
  </si>
  <si>
    <t>G-672</t>
  </si>
  <si>
    <t>3D9.1C2D7E800A</t>
  </si>
  <si>
    <t>11-006</t>
  </si>
  <si>
    <t>G-674</t>
  </si>
  <si>
    <t>3D9.1C2D8CDDC2</t>
  </si>
  <si>
    <t>DS of spindle in channel</t>
  </si>
  <si>
    <t>11-008</t>
  </si>
  <si>
    <t>G-676</t>
  </si>
  <si>
    <t>3D9.1C2D8D21FC</t>
  </si>
  <si>
    <t>200 yds DS of spindle</t>
  </si>
  <si>
    <t>11-007</t>
  </si>
  <si>
    <t>G-675</t>
  </si>
  <si>
    <t>3D9.1C2D8D1996</t>
  </si>
  <si>
    <t>11-010</t>
  </si>
  <si>
    <t>G-677</t>
  </si>
  <si>
    <t>3D9.1C2D8D19C1</t>
  </si>
  <si>
    <t>bald hill reach</t>
  </si>
  <si>
    <t>11-009</t>
  </si>
  <si>
    <t>11-011</t>
  </si>
  <si>
    <t>Mud flats US of spindle</t>
  </si>
  <si>
    <t>11-012</t>
  </si>
  <si>
    <t>G-678</t>
  </si>
  <si>
    <t>3D9.1C2D7E22F4</t>
  </si>
  <si>
    <t>11-015</t>
  </si>
  <si>
    <t>G-706</t>
  </si>
  <si>
    <t>3D9.1C2D7E276C</t>
  </si>
  <si>
    <t>11-014</t>
  </si>
  <si>
    <t>G-705</t>
  </si>
  <si>
    <t>3D9.1C2D8E517E</t>
  </si>
  <si>
    <t>11-013</t>
  </si>
  <si>
    <t>G-679</t>
  </si>
  <si>
    <t>3D9.1C2D7E8006</t>
  </si>
  <si>
    <t>11-016</t>
  </si>
  <si>
    <t>G-707</t>
  </si>
  <si>
    <t>3D9.1C2D7ECBBE</t>
  </si>
  <si>
    <t>Flats near bucks ledge</t>
  </si>
  <si>
    <t>11-017</t>
  </si>
  <si>
    <t>11-018</t>
  </si>
  <si>
    <t>SNS-2011-006</t>
  </si>
  <si>
    <t>11-019</t>
  </si>
  <si>
    <t>G-708</t>
  </si>
  <si>
    <t>3D9.1C2D7E8E0E</t>
  </si>
  <si>
    <t>11-023</t>
  </si>
  <si>
    <t>G-711</t>
  </si>
  <si>
    <t>3D9.1C2D8CD708</t>
  </si>
  <si>
    <t>lavage</t>
  </si>
  <si>
    <t>11-021</t>
  </si>
  <si>
    <t>fish has numerous sores</t>
  </si>
  <si>
    <t>11-022</t>
  </si>
  <si>
    <t>G-710</t>
  </si>
  <si>
    <t>3D9.1C2D8D2159</t>
  </si>
  <si>
    <t>11-020</t>
  </si>
  <si>
    <t>G-709</t>
  </si>
  <si>
    <t>3D9.1C2D8CBC2A</t>
  </si>
  <si>
    <t>11-024</t>
  </si>
  <si>
    <t>150 yds DS of spindle</t>
  </si>
  <si>
    <t>11-027</t>
  </si>
  <si>
    <t>11-028</t>
  </si>
  <si>
    <t>G-714</t>
  </si>
  <si>
    <t>3D9.1C2D8D20FF</t>
  </si>
  <si>
    <t>11-025</t>
  </si>
  <si>
    <t>G-712</t>
  </si>
  <si>
    <t>3D9.1C2D7EA760</t>
  </si>
  <si>
    <t>11-026</t>
  </si>
  <si>
    <t>G-713</t>
  </si>
  <si>
    <t>3D9.1C2D8CCAD0</t>
  </si>
  <si>
    <t>11-029</t>
  </si>
  <si>
    <t>LOST CARLIN 33040</t>
  </si>
  <si>
    <t>11-030</t>
  </si>
  <si>
    <t>3D9.1C2D8CD211</t>
  </si>
  <si>
    <t>11-032</t>
  </si>
  <si>
    <t>G-717</t>
  </si>
  <si>
    <t>3D9.1C2D750452</t>
  </si>
  <si>
    <t>11-031</t>
  </si>
  <si>
    <t>G-716</t>
  </si>
  <si>
    <t>3D9.1C2D8CBD5B</t>
  </si>
  <si>
    <t>11-036</t>
  </si>
  <si>
    <t>REMOVED CARLIN (32356)</t>
  </si>
  <si>
    <t>11-035</t>
  </si>
  <si>
    <t>G-719</t>
  </si>
  <si>
    <t>3D9.1C2D8CEC13</t>
  </si>
  <si>
    <t>11-039</t>
  </si>
  <si>
    <t>G-721</t>
  </si>
  <si>
    <t>3D9.1C2D8E2893</t>
  </si>
  <si>
    <t>SNS-2011-015</t>
  </si>
  <si>
    <t>11-038</t>
  </si>
  <si>
    <t>G-720</t>
  </si>
  <si>
    <t>3D9.1C2D74FB64</t>
  </si>
  <si>
    <t>11-034</t>
  </si>
  <si>
    <t>G-718</t>
  </si>
  <si>
    <t>3D9.1C2D7DB14E</t>
  </si>
  <si>
    <t>11-033</t>
  </si>
  <si>
    <t>11-037</t>
  </si>
  <si>
    <t>11-041</t>
  </si>
  <si>
    <t>G-722</t>
  </si>
  <si>
    <t>3D9.1C2D7EB620</t>
  </si>
  <si>
    <t>75 yds DS of spindle</t>
  </si>
  <si>
    <t>11-040</t>
  </si>
  <si>
    <t>11-042</t>
  </si>
  <si>
    <t>G-723</t>
  </si>
  <si>
    <t>3D9.1C2D7ECB4E</t>
  </si>
  <si>
    <t>Channel US of SPP</t>
  </si>
  <si>
    <t>11-056</t>
  </si>
  <si>
    <t>11-044</t>
  </si>
  <si>
    <t>32981 Old carlin</t>
  </si>
  <si>
    <t>SNS-2011-017</t>
  </si>
  <si>
    <t>11-054</t>
  </si>
  <si>
    <t>G-733</t>
  </si>
  <si>
    <t>3D9.1C2D7ECB46</t>
  </si>
  <si>
    <t>11-057</t>
  </si>
  <si>
    <t>G-734</t>
  </si>
  <si>
    <t>3D9.1C2D7E19AC</t>
  </si>
  <si>
    <t>check to see if it’s an ast or sns</t>
  </si>
  <si>
    <t>11-049</t>
  </si>
  <si>
    <t>G-728</t>
  </si>
  <si>
    <t>3D9.1C2D8CF94E</t>
  </si>
  <si>
    <t>11-052</t>
  </si>
  <si>
    <t>G-731</t>
  </si>
  <si>
    <t>3D9.1C2D8D1A0B</t>
  </si>
  <si>
    <t>11-051</t>
  </si>
  <si>
    <t>G-730</t>
  </si>
  <si>
    <t>3D9.1C2D8D076D</t>
  </si>
  <si>
    <t>SNS-2011-022</t>
  </si>
  <si>
    <t>11-053</t>
  </si>
  <si>
    <t>G-732</t>
  </si>
  <si>
    <t>3D9.1C2D74F0C1</t>
  </si>
  <si>
    <t>11-046</t>
  </si>
  <si>
    <t>G-726</t>
  </si>
  <si>
    <t>3D9.1C2D8D2628</t>
  </si>
  <si>
    <t>11-047</t>
  </si>
  <si>
    <t>11-043</t>
  </si>
  <si>
    <t>G-724</t>
  </si>
  <si>
    <t>3D9.1C2D8D420D</t>
  </si>
  <si>
    <t>11-055</t>
  </si>
  <si>
    <t>G-735</t>
  </si>
  <si>
    <t>3D9.1C2D8D0D58</t>
  </si>
  <si>
    <t>11-045</t>
  </si>
  <si>
    <t>G-725</t>
  </si>
  <si>
    <t>3D9.1C2D8CF2C0</t>
  </si>
  <si>
    <t>11-050</t>
  </si>
  <si>
    <t>G-729</t>
  </si>
  <si>
    <t>3D9.1C2D8D3B23</t>
  </si>
  <si>
    <t>11-048</t>
  </si>
  <si>
    <t>G-727</t>
  </si>
  <si>
    <t>3D9.1C2D8CC4FB</t>
  </si>
  <si>
    <t>11-060</t>
  </si>
  <si>
    <t>11-061</t>
  </si>
  <si>
    <t>SNS-2011-029</t>
  </si>
  <si>
    <t>11-059</t>
  </si>
  <si>
    <t>G-737</t>
  </si>
  <si>
    <t>3D9.1C2D8CDE91</t>
  </si>
  <si>
    <t>11-058</t>
  </si>
  <si>
    <t>G-736</t>
  </si>
  <si>
    <t>3D9.1C2D7DFE45</t>
  </si>
  <si>
    <t>11-073</t>
  </si>
  <si>
    <t>11-067</t>
  </si>
  <si>
    <t>31413 carlin removed</t>
  </si>
  <si>
    <t>11-083</t>
  </si>
  <si>
    <t>11-072</t>
  </si>
  <si>
    <t>32167 carlin removed</t>
  </si>
  <si>
    <t>11-077</t>
  </si>
  <si>
    <t>11-078</t>
  </si>
  <si>
    <t>11-076</t>
  </si>
  <si>
    <t>11-080</t>
  </si>
  <si>
    <t>11-062</t>
  </si>
  <si>
    <t>11-069</t>
  </si>
  <si>
    <t>11-063</t>
  </si>
  <si>
    <t>G-738</t>
  </si>
  <si>
    <t>3D9.1C2D74EDDF</t>
  </si>
  <si>
    <t>11-074</t>
  </si>
  <si>
    <t>G-745</t>
  </si>
  <si>
    <t>3D9.1C2D8D09E9</t>
  </si>
  <si>
    <t>11-064</t>
  </si>
  <si>
    <t>G-739</t>
  </si>
  <si>
    <t>3D9.1C2D8D426F</t>
  </si>
  <si>
    <t>SNS-2011-034</t>
  </si>
  <si>
    <t>11-084</t>
  </si>
  <si>
    <t>G-750</t>
  </si>
  <si>
    <t>3D9.1C2D8D36CA</t>
  </si>
  <si>
    <t>11-065</t>
  </si>
  <si>
    <t>G-740</t>
  </si>
  <si>
    <t>3D9.1C2D8CB7A2</t>
  </si>
  <si>
    <t>11-079</t>
  </si>
  <si>
    <t>G-747</t>
  </si>
  <si>
    <t>3D9.1C2D7EB64C</t>
  </si>
  <si>
    <t>11-066</t>
  </si>
  <si>
    <t>G-741</t>
  </si>
  <si>
    <t>3D9.1C2D7E7394</t>
  </si>
  <si>
    <t>11-082</t>
  </si>
  <si>
    <t>G-749</t>
  </si>
  <si>
    <t>3D9.1C2D7E7468</t>
  </si>
  <si>
    <t>11-068</t>
  </si>
  <si>
    <t>G-742</t>
  </si>
  <si>
    <t>3D9.1C2D8D3182</t>
  </si>
  <si>
    <t>11-071</t>
  </si>
  <si>
    <t>G-744</t>
  </si>
  <si>
    <t>3D9.1C2D8D20D0</t>
  </si>
  <si>
    <t>11-070</t>
  </si>
  <si>
    <t>G-743</t>
  </si>
  <si>
    <t>3D9.1C2D8CE4CF</t>
  </si>
  <si>
    <t>11-081</t>
  </si>
  <si>
    <t>G-748</t>
  </si>
  <si>
    <t>3D9.1C2D8D3B4A</t>
  </si>
  <si>
    <t>11-075</t>
  </si>
  <si>
    <t>G-746</t>
  </si>
  <si>
    <t>3D9.1C2D7E8DBA</t>
  </si>
  <si>
    <t>11-085</t>
  </si>
  <si>
    <t>G-751</t>
  </si>
  <si>
    <t>3D9.1C2D8D0760</t>
  </si>
  <si>
    <t>11-090</t>
  </si>
  <si>
    <t>G-755</t>
  </si>
  <si>
    <t>3D9.1C2D8D26D6</t>
  </si>
  <si>
    <t>11-087</t>
  </si>
  <si>
    <t>G-753</t>
  </si>
  <si>
    <t>3D9.1C2D8CBC31</t>
  </si>
  <si>
    <t>11-089</t>
  </si>
  <si>
    <t>32312 carlin removed</t>
  </si>
  <si>
    <t>11-088</t>
  </si>
  <si>
    <t>G-754</t>
  </si>
  <si>
    <t>3D9.1C2D8CCA2A</t>
  </si>
  <si>
    <t>SNS-2011-047</t>
  </si>
  <si>
    <t>11-086</t>
  </si>
  <si>
    <t>G-752</t>
  </si>
  <si>
    <t>3D9.1C2D7DF0C8</t>
  </si>
  <si>
    <t>11-091</t>
  </si>
  <si>
    <t>32366 carlin removed</t>
  </si>
  <si>
    <t>11-092</t>
  </si>
  <si>
    <t>G-756</t>
  </si>
  <si>
    <t>3D9.1C2D7E7446</t>
  </si>
  <si>
    <t>11-094</t>
  </si>
  <si>
    <t>G-758</t>
  </si>
  <si>
    <t>3D9.1C2D7E7FEB</t>
  </si>
  <si>
    <t>11-093</t>
  </si>
  <si>
    <t>G-757</t>
  </si>
  <si>
    <t>3D9.1C2D8CB4D6</t>
  </si>
  <si>
    <t>11-095</t>
  </si>
  <si>
    <t>G-759</t>
  </si>
  <si>
    <t>3D9.1C2D7EB509</t>
  </si>
  <si>
    <t>11-115</t>
  </si>
  <si>
    <t>G-772</t>
  </si>
  <si>
    <t>3D9.1C2D7DCC66</t>
  </si>
  <si>
    <t>11-114</t>
  </si>
  <si>
    <t>G-771</t>
  </si>
  <si>
    <t>3D9.1C2D8D2D58</t>
  </si>
  <si>
    <t>F?</t>
  </si>
  <si>
    <t>11-099</t>
  </si>
  <si>
    <t>11-096</t>
  </si>
  <si>
    <t>11-097</t>
  </si>
  <si>
    <t>Surgery scar</t>
  </si>
  <si>
    <t>11-107</t>
  </si>
  <si>
    <t>11-112</t>
  </si>
  <si>
    <t>11-105</t>
  </si>
  <si>
    <t>11-109</t>
  </si>
  <si>
    <t>Belly scar</t>
  </si>
  <si>
    <t>11-116</t>
  </si>
  <si>
    <t>G-780</t>
  </si>
  <si>
    <t>3D9.1C2D8CBF38</t>
  </si>
  <si>
    <t>G-778</t>
  </si>
  <si>
    <t>3D9.1C2D7EA988</t>
  </si>
  <si>
    <t>SNS-2011-057</t>
  </si>
  <si>
    <t>G-774</t>
  </si>
  <si>
    <t>3D9.1C2D8E32DF</t>
  </si>
  <si>
    <t>SNS-2011-058</t>
  </si>
  <si>
    <t>11-104</t>
  </si>
  <si>
    <t>G-765</t>
  </si>
  <si>
    <t>3D9.1C2D8D315A</t>
  </si>
  <si>
    <t>SNS-2011-059</t>
  </si>
  <si>
    <t>G-776</t>
  </si>
  <si>
    <t>3D9.1C2D7EB4A4</t>
  </si>
  <si>
    <t>11-101</t>
  </si>
  <si>
    <t>G-762</t>
  </si>
  <si>
    <t>3D9.1C2D7EB4C9</t>
  </si>
  <si>
    <t>G-777</t>
  </si>
  <si>
    <t>3D9.1C2D7ECB4C</t>
  </si>
  <si>
    <t>11-103</t>
  </si>
  <si>
    <t>G-764</t>
  </si>
  <si>
    <t>3D9.1C2D7E99D4</t>
  </si>
  <si>
    <t>G-779</t>
  </si>
  <si>
    <t>3D9.1C2D8D0749</t>
  </si>
  <si>
    <t>11-108</t>
  </si>
  <si>
    <t>G-767</t>
  </si>
  <si>
    <t>3D9.1C2D74E0FB</t>
  </si>
  <si>
    <t>G-781</t>
  </si>
  <si>
    <t>3D9.1C2D8CEB2F</t>
  </si>
  <si>
    <t>11-113</t>
  </si>
  <si>
    <t>G-770</t>
  </si>
  <si>
    <t>3D9.1C2D8D2C7E</t>
  </si>
  <si>
    <t>SNS-2011-067</t>
  </si>
  <si>
    <t>11-111</t>
  </si>
  <si>
    <t>G-769</t>
  </si>
  <si>
    <t>3D9.1C2D752D4B</t>
  </si>
  <si>
    <t>11-100</t>
  </si>
  <si>
    <t>G-761</t>
  </si>
  <si>
    <t>3D9.1C2D8CD246</t>
  </si>
  <si>
    <t>11-098</t>
  </si>
  <si>
    <t>G-760</t>
  </si>
  <si>
    <t>3D9.1C2D7E73B7</t>
  </si>
  <si>
    <t>11-110</t>
  </si>
  <si>
    <t>G-768</t>
  </si>
  <si>
    <t>3D9.1C2D7E9977</t>
  </si>
  <si>
    <t>11-102</t>
  </si>
  <si>
    <t>G-763</t>
  </si>
  <si>
    <t>3D9.1C2D7EA753</t>
  </si>
  <si>
    <t>G-773</t>
  </si>
  <si>
    <t>AVID*035*843*060</t>
  </si>
  <si>
    <t>Kennebec suspect</t>
  </si>
  <si>
    <t>G-775</t>
  </si>
  <si>
    <t>3D9.1C2D7EB4D2</t>
  </si>
  <si>
    <t>11-106</t>
  </si>
  <si>
    <t>G-766</t>
  </si>
  <si>
    <t>3D9.1C2D74FB86</t>
  </si>
  <si>
    <t>possible female, boroscope broken</t>
  </si>
  <si>
    <t>11-117</t>
  </si>
  <si>
    <t>G-782</t>
  </si>
  <si>
    <t>3D9.1C2D8E34D2</t>
  </si>
  <si>
    <t>failed set</t>
  </si>
  <si>
    <t>11-122</t>
  </si>
  <si>
    <t>11-121</t>
  </si>
  <si>
    <t>11-144</t>
  </si>
  <si>
    <t>11-133</t>
  </si>
  <si>
    <t>11-128</t>
  </si>
  <si>
    <t>13/14/46596</t>
  </si>
  <si>
    <t>11-118</t>
  </si>
  <si>
    <t>11-140</t>
  </si>
  <si>
    <t>11-123</t>
  </si>
  <si>
    <t>32288 carlin removed</t>
  </si>
  <si>
    <t>11-135</t>
  </si>
  <si>
    <t>carlin stayed in</t>
  </si>
  <si>
    <t>11-134</t>
  </si>
  <si>
    <t>carlin fell off</t>
  </si>
  <si>
    <t>11-127</t>
  </si>
  <si>
    <t>G-788</t>
  </si>
  <si>
    <t>3D9.1C2D8CBFEB</t>
  </si>
  <si>
    <t>SNS-2011-077</t>
  </si>
  <si>
    <t>11-125</t>
  </si>
  <si>
    <t>G-786</t>
  </si>
  <si>
    <t>3D9.1C2D7DBD47</t>
  </si>
  <si>
    <t>11-147</t>
  </si>
  <si>
    <t>G-802</t>
  </si>
  <si>
    <t>3D9.1C2D7E06D2</t>
  </si>
  <si>
    <t>photo id genetics</t>
  </si>
  <si>
    <t>11-146</t>
  </si>
  <si>
    <t>G-801</t>
  </si>
  <si>
    <t>3D9.1C2D752D3F</t>
  </si>
  <si>
    <t>11-130</t>
  </si>
  <si>
    <t>G-790</t>
  </si>
  <si>
    <t>3D9.1C2D7E7492</t>
  </si>
  <si>
    <t>SNS-2011-081</t>
  </si>
  <si>
    <t>11-143</t>
  </si>
  <si>
    <t>G-799</t>
  </si>
  <si>
    <t>3D9.1C2D8CB664</t>
  </si>
  <si>
    <t>11-141</t>
  </si>
  <si>
    <t>G-797</t>
  </si>
  <si>
    <t>3D9.1C2D7DC7ED</t>
  </si>
  <si>
    <t>SNS-2011-083</t>
  </si>
  <si>
    <t>11-138</t>
  </si>
  <si>
    <t>G-795</t>
  </si>
  <si>
    <t>3D9.1C2D8CD6A8</t>
  </si>
  <si>
    <t>11-139</t>
  </si>
  <si>
    <t>G-796</t>
  </si>
  <si>
    <t>3D9.1C2D8CBACD</t>
  </si>
  <si>
    <t>11-124</t>
  </si>
  <si>
    <t>G-785</t>
  </si>
  <si>
    <t>3D9.1C2D8CBF34</t>
  </si>
  <si>
    <t>11-126</t>
  </si>
  <si>
    <t>G-787</t>
  </si>
  <si>
    <t>3D9.1C2D7E8167</t>
  </si>
  <si>
    <t>11-142</t>
  </si>
  <si>
    <t>G-798</t>
  </si>
  <si>
    <t>3D9.1C2D7DE49C</t>
  </si>
  <si>
    <t>11-131</t>
  </si>
  <si>
    <t>G-791</t>
  </si>
  <si>
    <t>3D9.1C2D8D07DB</t>
  </si>
  <si>
    <t>SNS-2011-089</t>
  </si>
  <si>
    <t>11-129</t>
  </si>
  <si>
    <t>G-789</t>
  </si>
  <si>
    <t>3D9.1C2D7DD3B8</t>
  </si>
  <si>
    <t>belly scar</t>
  </si>
  <si>
    <t>11-119</t>
  </si>
  <si>
    <t>G-783</t>
  </si>
  <si>
    <t>3D9.1C2D8D444B</t>
  </si>
  <si>
    <t>11-145</t>
  </si>
  <si>
    <t>G-800</t>
  </si>
  <si>
    <t>3D9.1C2D7503F6</t>
  </si>
  <si>
    <t>Tail deformed, extra scutes, photo  ID genetics</t>
  </si>
  <si>
    <t>11-148</t>
  </si>
  <si>
    <t>G-803</t>
  </si>
  <si>
    <t>3D9.1C2D7DD3BB</t>
  </si>
  <si>
    <t>11-132</t>
  </si>
  <si>
    <t>G-792</t>
  </si>
  <si>
    <t>3D9.1C2D8D380A</t>
  </si>
  <si>
    <t>11-120</t>
  </si>
  <si>
    <t>G-784</t>
  </si>
  <si>
    <t>3D9.1C2D74EE18</t>
  </si>
  <si>
    <t>11-137</t>
  </si>
  <si>
    <t>G-794</t>
  </si>
  <si>
    <t>3D9.1C2D7DCC4A</t>
  </si>
  <si>
    <t>11-136</t>
  </si>
  <si>
    <t>G-793</t>
  </si>
  <si>
    <t>3D9.1C2D8CDEC6</t>
  </si>
  <si>
    <t>33032 carlin removed</t>
  </si>
  <si>
    <t>11-150</t>
  </si>
  <si>
    <t>eddy ds of bangor dam</t>
  </si>
  <si>
    <t>32984 carlin removed</t>
  </si>
  <si>
    <t>11-158</t>
  </si>
  <si>
    <t>G-812</t>
  </si>
  <si>
    <t>3D9.1C2D752427</t>
  </si>
  <si>
    <t>11-155</t>
  </si>
  <si>
    <t>G-809</t>
  </si>
  <si>
    <t>3D9.1C2D8CBDE3</t>
  </si>
  <si>
    <t>11-154</t>
  </si>
  <si>
    <t>G-808</t>
  </si>
  <si>
    <t>3D9.1C2D8CCB8D</t>
  </si>
  <si>
    <t>11-152</t>
  </si>
  <si>
    <t>G-806</t>
  </si>
  <si>
    <t>3D9.1C2D7E7FD9</t>
  </si>
  <si>
    <t>11-156</t>
  </si>
  <si>
    <t>G-810</t>
  </si>
  <si>
    <t>3D9.1C2D8CC595</t>
  </si>
  <si>
    <t>11-159</t>
  </si>
  <si>
    <t>G-813</t>
  </si>
  <si>
    <t>3D9.1C2D8CB47C</t>
  </si>
  <si>
    <t>11-153</t>
  </si>
  <si>
    <t>G-807</t>
  </si>
  <si>
    <t>3D9.1C2D8CF36A</t>
  </si>
  <si>
    <t>11-149</t>
  </si>
  <si>
    <t>G-804</t>
  </si>
  <si>
    <t>3D9.1C2D7E7FED</t>
  </si>
  <si>
    <t>11-157</t>
  </si>
  <si>
    <t>G-811</t>
  </si>
  <si>
    <t>3D9.1C2D7E1FDE</t>
  </si>
  <si>
    <t>SNS-2011-106</t>
  </si>
  <si>
    <t>11-151</t>
  </si>
  <si>
    <t>G-805</t>
  </si>
  <si>
    <t>3D9.1C2D7DC0F9</t>
  </si>
  <si>
    <t>G-828</t>
  </si>
  <si>
    <t>11-160</t>
  </si>
  <si>
    <t>Messed up gill raker, healed. Still alive</t>
  </si>
  <si>
    <t>32295 CARLIN removed</t>
  </si>
  <si>
    <t>Floy fell out while removing from net</t>
  </si>
  <si>
    <t>3D9.1C2D8CE349</t>
  </si>
  <si>
    <t>G-835</t>
  </si>
  <si>
    <t>3D9.1C2D8CF2C2</t>
  </si>
  <si>
    <t>missing pectoral left side</t>
  </si>
  <si>
    <t>3D9.1C2D8CBC24</t>
  </si>
  <si>
    <t>G-834</t>
  </si>
  <si>
    <t>3D9.1C2D8CBEFD</t>
  </si>
  <si>
    <t>G-823</t>
  </si>
  <si>
    <t>3D9.1C2D8CBFC5</t>
  </si>
  <si>
    <t>SNS-2011-112</t>
  </si>
  <si>
    <t>3D9.1C2D8CF9C7</t>
  </si>
  <si>
    <t>G-817</t>
  </si>
  <si>
    <t>3D9.1C2D8CDEEA</t>
  </si>
  <si>
    <t>3D9.1C2D7E734F</t>
  </si>
  <si>
    <t>collar/ rubber band around head</t>
  </si>
  <si>
    <t>G-838</t>
  </si>
  <si>
    <t>3D9.1C2D7ECBCA</t>
  </si>
  <si>
    <t>3D9.1C2D8D3026</t>
  </si>
  <si>
    <t>3D9.1C2D8CFFBE</t>
  </si>
  <si>
    <t>SNS-2011-118</t>
  </si>
  <si>
    <t>G-848</t>
  </si>
  <si>
    <t>3D9.1C2D7E0B3C</t>
  </si>
  <si>
    <t>SNS-2011-119</t>
  </si>
  <si>
    <t>G-832</t>
  </si>
  <si>
    <t>3D9.1C2D8CF945</t>
  </si>
  <si>
    <t>G-844</t>
  </si>
  <si>
    <t>3D9.1C2D8CC630</t>
  </si>
  <si>
    <t>G-852</t>
  </si>
  <si>
    <t>3D9.1C2D8CE414</t>
  </si>
  <si>
    <t>G-826</t>
  </si>
  <si>
    <t>3D9.1C2D8D447E</t>
  </si>
  <si>
    <t>G-831</t>
  </si>
  <si>
    <t>3D9.1C2D8CFA3B</t>
  </si>
  <si>
    <t>3D9.1C2D74F0D6</t>
  </si>
  <si>
    <t>G-824</t>
  </si>
  <si>
    <t>3D9.1C2D8CD0A4</t>
  </si>
  <si>
    <t>G-836</t>
  </si>
  <si>
    <t>3D9.1C2D8CFBBA</t>
  </si>
  <si>
    <t>3D9.1C2D7DBB8D</t>
  </si>
  <si>
    <t>3D9.1C2D8CDE51</t>
  </si>
  <si>
    <t>3D9.1C2D8D1AFE</t>
  </si>
  <si>
    <t>3D9.1C2D7E742B</t>
  </si>
  <si>
    <t>G-827</t>
  </si>
  <si>
    <t>3D9.1C2D8D2CDD</t>
  </si>
  <si>
    <t>G-822</t>
  </si>
  <si>
    <t>3D9.1C2D8CC59E</t>
  </si>
  <si>
    <t>3D9.1C2D7E0B6B</t>
  </si>
  <si>
    <t>G-843</t>
  </si>
  <si>
    <t>3D9.1C2D7ECB78</t>
  </si>
  <si>
    <t>G-816</t>
  </si>
  <si>
    <t>3D9.1C2D8CFFA8</t>
  </si>
  <si>
    <t>G-814</t>
  </si>
  <si>
    <t>3D9.1C2D8D1424</t>
  </si>
  <si>
    <t>G-833</t>
  </si>
  <si>
    <t>3D9.1C2D7E99BB</t>
  </si>
  <si>
    <t>3D9.1C2D7E0B4E</t>
  </si>
  <si>
    <t>G-850</t>
  </si>
  <si>
    <t>3D9.1C2D8CB6AC</t>
  </si>
  <si>
    <t>G-846</t>
  </si>
  <si>
    <t>3D9.1C2D8D0E0E</t>
  </si>
  <si>
    <t>3D9.1C2D8CC9D7</t>
  </si>
  <si>
    <t>3D9.1C2D8D0DC5</t>
  </si>
  <si>
    <t>SNS-2011-143</t>
  </si>
  <si>
    <t>G-851</t>
  </si>
  <si>
    <t>3D9.1C2D7E04FE</t>
  </si>
  <si>
    <t>G-840</t>
  </si>
  <si>
    <t>3D9.1C2D8E5136</t>
  </si>
  <si>
    <t>G-839</t>
  </si>
  <si>
    <t>3D9.1C2D8CE4F8</t>
  </si>
  <si>
    <t>SNS-2011-146</t>
  </si>
  <si>
    <t>G-820</t>
  </si>
  <si>
    <t>3D9.1C2D8CD151</t>
  </si>
  <si>
    <t>3D9.1C2D752D44</t>
  </si>
  <si>
    <t>G-825</t>
  </si>
  <si>
    <t>3D9.1C2D8CB4F9</t>
  </si>
  <si>
    <t>G-815</t>
  </si>
  <si>
    <t>3D9.1C2D7E9BF2</t>
  </si>
  <si>
    <t>3D9.1C2D8CD1D2</t>
  </si>
  <si>
    <t>3D9.1C2D7E8146</t>
  </si>
  <si>
    <t>G-830</t>
  </si>
  <si>
    <t>3D9.1C2D8CECEF</t>
  </si>
  <si>
    <t>G-829</t>
  </si>
  <si>
    <t>3D9.1C2D7E8C01</t>
  </si>
  <si>
    <t>G-819</t>
  </si>
  <si>
    <t>3D9.1C2D8CBBFB</t>
  </si>
  <si>
    <t>3D9.1C2D8CF1A4</t>
  </si>
  <si>
    <t>G-841</t>
  </si>
  <si>
    <t>3D9.1C2D8CC58D</t>
  </si>
  <si>
    <t>3D9.1C2D8D3B04</t>
  </si>
  <si>
    <t>3D9.1C2D7E8E00</t>
  </si>
  <si>
    <t>3D9.1C2D8CCB43</t>
  </si>
  <si>
    <t>G-842</t>
  </si>
  <si>
    <t>3D9.1C2D7DD3C9</t>
  </si>
  <si>
    <t>3D9.1C2D8D2155</t>
  </si>
  <si>
    <t>3D9.1C2D7E8DBD</t>
  </si>
  <si>
    <t>G-821</t>
  </si>
  <si>
    <t>3D9.1C2D8CBFA7</t>
  </si>
  <si>
    <t>SNS-2011-164</t>
  </si>
  <si>
    <t>G-847</t>
  </si>
  <si>
    <t>3D9.1C2D7E000E</t>
  </si>
  <si>
    <t>G-849</t>
  </si>
  <si>
    <t>3D9.1C2D8CEC7F</t>
  </si>
  <si>
    <t>G-837</t>
  </si>
  <si>
    <t>3D9.1C2D8CD100</t>
  </si>
  <si>
    <t>forked barbels! Pretty neat</t>
  </si>
  <si>
    <t>3D9.1C2D8CC9FF</t>
  </si>
  <si>
    <t>3D9.1C2D752835</t>
  </si>
  <si>
    <t>G-818</t>
  </si>
  <si>
    <t>3D9.1C2D7E2B64</t>
  </si>
  <si>
    <t>G-845</t>
  </si>
  <si>
    <t>3D9.1C2D8CBB0D</t>
  </si>
  <si>
    <t>11-162</t>
  </si>
  <si>
    <t>G-854</t>
  </si>
  <si>
    <t>3D9.1C2D8D0688</t>
  </si>
  <si>
    <t>no genetics vials, clips put in photo id</t>
  </si>
  <si>
    <t>11-161</t>
  </si>
  <si>
    <t>G-853</t>
  </si>
  <si>
    <t>3D9.1C2D8D38A5</t>
  </si>
  <si>
    <t>11-163</t>
  </si>
  <si>
    <t>G-855</t>
  </si>
  <si>
    <t>3D9.1C2D750D49</t>
  </si>
  <si>
    <t>SNS-2011-174</t>
  </si>
  <si>
    <t>11-164</t>
  </si>
  <si>
    <t>G-856</t>
  </si>
  <si>
    <t>3D9.1C2D8D3AD9</t>
  </si>
  <si>
    <t>11-165</t>
  </si>
  <si>
    <t>DS of waterfront</t>
  </si>
  <si>
    <t>11-166</t>
  </si>
  <si>
    <t>12-001</t>
  </si>
  <si>
    <t>G-857</t>
  </si>
  <si>
    <t>3D9.1C2D6C776E</t>
  </si>
  <si>
    <t>44 41 15</t>
  </si>
  <si>
    <t>68 49 06</t>
  </si>
  <si>
    <t>68 49 03</t>
  </si>
  <si>
    <t>Mudflats U.S. BLEDG</t>
  </si>
  <si>
    <t>12-004</t>
  </si>
  <si>
    <t>G-859</t>
  </si>
  <si>
    <t>3D9.1C2D6CE653</t>
  </si>
  <si>
    <t>44 40 40</t>
  </si>
  <si>
    <t>68 48 50</t>
  </si>
  <si>
    <t>44 40 36</t>
  </si>
  <si>
    <t>68 48 47</t>
  </si>
  <si>
    <t>BLEDG (below spindle)</t>
  </si>
  <si>
    <t>Lavage sample taken</t>
  </si>
  <si>
    <t>12-003</t>
  </si>
  <si>
    <t>G-858</t>
  </si>
  <si>
    <t>3D9.1C2D6C5E07</t>
  </si>
  <si>
    <t>44 40 31</t>
  </si>
  <si>
    <t>44 40 28</t>
  </si>
  <si>
    <t>68 48 46</t>
  </si>
  <si>
    <t>BELDG below spindle</t>
  </si>
  <si>
    <t>lavage sample taken; TL a little short- ripped caudal</t>
  </si>
  <si>
    <t>12-007</t>
  </si>
  <si>
    <t>G-862</t>
  </si>
  <si>
    <t>3D9.1C2D6CD090</t>
  </si>
  <si>
    <t>44 40 32</t>
  </si>
  <si>
    <t>68 48 49</t>
  </si>
  <si>
    <t>44 48 28</t>
  </si>
  <si>
    <t>DS powerlines BLEDG</t>
  </si>
  <si>
    <t>12-009</t>
  </si>
  <si>
    <t>G-864</t>
  </si>
  <si>
    <t>3D9.1C2D6CD912</t>
  </si>
  <si>
    <t>Below powerlines BLEDG</t>
  </si>
  <si>
    <t>12-006</t>
  </si>
  <si>
    <t>G-861</t>
  </si>
  <si>
    <t>3D9.1C2D6C754A</t>
  </si>
  <si>
    <t>12-008</t>
  </si>
  <si>
    <t>G-863</t>
  </si>
  <si>
    <t>3D9.1C2D6C3766</t>
  </si>
  <si>
    <t>12-005</t>
  </si>
  <si>
    <t>G-860</t>
  </si>
  <si>
    <t>3D9.1C2D6BFD36</t>
  </si>
  <si>
    <t>12-010</t>
  </si>
  <si>
    <t>G-866</t>
  </si>
  <si>
    <t>AVID*043*046*351</t>
  </si>
  <si>
    <t>12-014</t>
  </si>
  <si>
    <t>G-870</t>
  </si>
  <si>
    <t>3D9.1C2D6C08E9</t>
  </si>
  <si>
    <t>Puked</t>
  </si>
  <si>
    <t>12-012</t>
  </si>
  <si>
    <t>G-868</t>
  </si>
  <si>
    <t>3D9.1C2D6C6702</t>
  </si>
  <si>
    <t>missing tip of tail</t>
  </si>
  <si>
    <t>12-013</t>
  </si>
  <si>
    <t>G-869</t>
  </si>
  <si>
    <t>3D9.1C2D6C09CF</t>
  </si>
  <si>
    <t>12-015</t>
  </si>
  <si>
    <t>G-871</t>
  </si>
  <si>
    <t>3D9.1C2D6CC4EB</t>
  </si>
  <si>
    <t>12-011</t>
  </si>
  <si>
    <t>G-867</t>
  </si>
  <si>
    <t>3D9.1C2D6CDC4A</t>
  </si>
  <si>
    <t>12-019</t>
  </si>
  <si>
    <t>G-874</t>
  </si>
  <si>
    <t>3D9.1C2D6CB235</t>
  </si>
  <si>
    <t>44 40 34</t>
  </si>
  <si>
    <t>12-017</t>
  </si>
  <si>
    <t>G-872</t>
  </si>
  <si>
    <t>3D9.1C2D6C0C99</t>
  </si>
  <si>
    <t>Puked; lip leach</t>
  </si>
  <si>
    <t>12-016</t>
  </si>
  <si>
    <t>damaged caudal fin</t>
  </si>
  <si>
    <t>SNS-2012-003</t>
  </si>
  <si>
    <t>12-018</t>
  </si>
  <si>
    <t>G-873</t>
  </si>
  <si>
    <t>3D9.1C2D6D09F5</t>
  </si>
  <si>
    <t>12-024a</t>
  </si>
  <si>
    <t>G-879</t>
  </si>
  <si>
    <t>3D9.1C2D6CDB72</t>
  </si>
  <si>
    <t>GPS down; Took fin spine</t>
  </si>
  <si>
    <t>12-022</t>
  </si>
  <si>
    <t>G-877</t>
  </si>
  <si>
    <t>3D9.1C2D6D9479</t>
  </si>
  <si>
    <t>12-020</t>
  </si>
  <si>
    <t>G-875</t>
  </si>
  <si>
    <t>3D9.1C2D6CFE91</t>
  </si>
  <si>
    <t>12-021</t>
  </si>
  <si>
    <t>G-876</t>
  </si>
  <si>
    <t>3D9.1C2D6C6CDF</t>
  </si>
  <si>
    <t>12-023</t>
  </si>
  <si>
    <t>G-878</t>
  </si>
  <si>
    <t>3D9.1C2D8D4169</t>
  </si>
  <si>
    <t>Maxed</t>
  </si>
  <si>
    <t>G-880</t>
  </si>
  <si>
    <t>3D9.1C2D6CE823</t>
  </si>
  <si>
    <t>GPS down</t>
  </si>
  <si>
    <t>12-024b</t>
  </si>
  <si>
    <t>GPS Down; Removed Carlin Tag; Took fin spine</t>
  </si>
  <si>
    <t>12-025</t>
  </si>
  <si>
    <t>GPS down; Lavage</t>
  </si>
  <si>
    <t>12-027</t>
  </si>
  <si>
    <t>G-882</t>
  </si>
  <si>
    <t>3D9.1C2D7EC0DF</t>
  </si>
  <si>
    <t>12-026</t>
  </si>
  <si>
    <t>G-881</t>
  </si>
  <si>
    <t>3D9.1C2D6D1CA2</t>
  </si>
  <si>
    <t>12-028</t>
  </si>
  <si>
    <t>G-883</t>
  </si>
  <si>
    <t>3D9.1C2D6C2E5E</t>
  </si>
  <si>
    <t>12-031</t>
  </si>
  <si>
    <t>G-886</t>
  </si>
  <si>
    <t>3D9.1C2D6C0070</t>
  </si>
  <si>
    <t>Blood</t>
  </si>
  <si>
    <t>12-029</t>
  </si>
  <si>
    <t>G-884</t>
  </si>
  <si>
    <t>3D9.1C2D6D0E34</t>
  </si>
  <si>
    <t>fin spine</t>
  </si>
  <si>
    <t>12-030</t>
  </si>
  <si>
    <t>G-885</t>
  </si>
  <si>
    <t>3D9.1C2D6C74CB</t>
  </si>
  <si>
    <t>12-034</t>
  </si>
  <si>
    <t>G-889</t>
  </si>
  <si>
    <t>3D9.1C2D6CC918</t>
  </si>
  <si>
    <t>blood sample</t>
  </si>
  <si>
    <t>12-033</t>
  </si>
  <si>
    <t>G-888</t>
  </si>
  <si>
    <t>3D9.1C2D6C26E9</t>
  </si>
  <si>
    <t>12-032</t>
  </si>
  <si>
    <t>G-887</t>
  </si>
  <si>
    <t>3D9.1C2D6BFC21</t>
  </si>
  <si>
    <t>12-036</t>
  </si>
  <si>
    <t>G-891</t>
  </si>
  <si>
    <t>3D9.1C2D6D1ED3</t>
  </si>
  <si>
    <t>Upstream of BLEDG</t>
  </si>
  <si>
    <t>12-040</t>
  </si>
  <si>
    <t>G-893</t>
  </si>
  <si>
    <t>3D9.1C2D7520E7</t>
  </si>
  <si>
    <t>12-039</t>
  </si>
  <si>
    <t>G-892</t>
  </si>
  <si>
    <t>3D9.1C2D6C3592</t>
  </si>
  <si>
    <t>12-038</t>
  </si>
  <si>
    <t>12-037</t>
  </si>
  <si>
    <t>12-035</t>
  </si>
  <si>
    <t>G-890</t>
  </si>
  <si>
    <t>AVID*035*806*378</t>
  </si>
  <si>
    <t>12-041</t>
  </si>
  <si>
    <t>G-894</t>
  </si>
  <si>
    <t>3D9.1C2D6C6D51</t>
  </si>
  <si>
    <t>Upstream of BLEDG (river bend)</t>
  </si>
  <si>
    <t>lavage- no sample</t>
  </si>
  <si>
    <t>12-043</t>
  </si>
  <si>
    <t>replaced carlin tag with floy tag; lavage</t>
  </si>
  <si>
    <t>12-042</t>
  </si>
  <si>
    <t>G-895</t>
  </si>
  <si>
    <t>3D9.1C2D6C6B4F</t>
  </si>
  <si>
    <t>BLEDG next to spindle</t>
  </si>
  <si>
    <t>G-900</t>
  </si>
  <si>
    <t>3D9.1C2D6C34EC</t>
  </si>
  <si>
    <t>G-899</t>
  </si>
  <si>
    <t>3D9.1C2D6CD9D1</t>
  </si>
  <si>
    <t>G-897</t>
  </si>
  <si>
    <t>3D9.1C2D6C0602</t>
  </si>
  <si>
    <t>G-896</t>
  </si>
  <si>
    <t>3D9.1C2D6BFBEF</t>
  </si>
  <si>
    <t>G-898</t>
  </si>
  <si>
    <t>3D9.1C2D6CE7DE</t>
  </si>
  <si>
    <t>12-045</t>
  </si>
  <si>
    <t>Upstream of Waterfront Marine</t>
  </si>
  <si>
    <t>Fin ray sample</t>
  </si>
  <si>
    <t>12-046</t>
  </si>
  <si>
    <t>lavage; lost previous floy tag, added new one</t>
  </si>
  <si>
    <t>12-044</t>
  </si>
  <si>
    <t>no floy, implant new; Lavage</t>
  </si>
  <si>
    <t>12-051</t>
  </si>
  <si>
    <t>fin-ray</t>
  </si>
  <si>
    <t>12-054</t>
  </si>
  <si>
    <t>blood</t>
  </si>
  <si>
    <t>12-048</t>
  </si>
  <si>
    <t>Fin ray sample; no external tag, implanted new floy</t>
  </si>
  <si>
    <t>12-055</t>
  </si>
  <si>
    <t>no external tag, implanted floy</t>
  </si>
  <si>
    <t>12-047</t>
  </si>
  <si>
    <t>G-901</t>
  </si>
  <si>
    <t>3D9.1C2D6BCF2C</t>
  </si>
  <si>
    <t>12-053</t>
  </si>
  <si>
    <t>G-905</t>
  </si>
  <si>
    <t>3D9.1C2D6C35FB</t>
  </si>
  <si>
    <t>12-049</t>
  </si>
  <si>
    <t>G-902</t>
  </si>
  <si>
    <t>3D9.1C2D6CDABC</t>
  </si>
  <si>
    <t>SNS-2012-017</t>
  </si>
  <si>
    <t>12-052</t>
  </si>
  <si>
    <t>G-904</t>
  </si>
  <si>
    <t>3D9.1C2D6B8407</t>
  </si>
  <si>
    <t>lavage- empty</t>
  </si>
  <si>
    <t>12-050</t>
  </si>
  <si>
    <t>G-903</t>
  </si>
  <si>
    <t>3D9.1C2D6BFB4E</t>
  </si>
  <si>
    <t>lavage- mostly empty</t>
  </si>
  <si>
    <t>12-064</t>
  </si>
  <si>
    <t>Waterfront Marine</t>
  </si>
  <si>
    <t>12-062</t>
  </si>
  <si>
    <t>carlin 32288 removed; floy is new</t>
  </si>
  <si>
    <t>12-057</t>
  </si>
  <si>
    <t>no external tag, floy is new; lavage- was empty</t>
  </si>
  <si>
    <t>12-059</t>
  </si>
  <si>
    <t>carlin tag scar; no external tag- floy is new; lavage</t>
  </si>
  <si>
    <t>12-056</t>
  </si>
  <si>
    <t>Lavage; gimpy right fin; growth on nose; cloudy right eye</t>
  </si>
  <si>
    <t>12-061</t>
  </si>
  <si>
    <t>G-908</t>
  </si>
  <si>
    <t>12-063</t>
  </si>
  <si>
    <t>G-909</t>
  </si>
  <si>
    <t>3D9.1C2D6C3411</t>
  </si>
  <si>
    <t>12-060</t>
  </si>
  <si>
    <t>G-907</t>
  </si>
  <si>
    <t>3D9.1C2D6D0EEA</t>
  </si>
  <si>
    <t>12-058</t>
  </si>
  <si>
    <t>G-906</t>
  </si>
  <si>
    <t>3D9.1C2D6D1028</t>
  </si>
  <si>
    <t>12-067</t>
  </si>
  <si>
    <t>G-911</t>
  </si>
  <si>
    <t>3D9.1C2D6CDA01</t>
  </si>
  <si>
    <t>DS Waterfront</t>
  </si>
  <si>
    <t>Lavage (nothing)</t>
  </si>
  <si>
    <t>12-071</t>
  </si>
  <si>
    <t>G-915</t>
  </si>
  <si>
    <t>3D9.1C2D8CE55A</t>
  </si>
  <si>
    <t>Waterfront</t>
  </si>
  <si>
    <t>Fin Spine</t>
  </si>
  <si>
    <t>12-065</t>
  </si>
  <si>
    <t>12-068</t>
  </si>
  <si>
    <t>G-912</t>
  </si>
  <si>
    <t>3D9.1C2D6D0BAA</t>
  </si>
  <si>
    <t>12-072</t>
  </si>
  <si>
    <t>G-916</t>
  </si>
  <si>
    <t>3D9.1C2D6CDD7B</t>
  </si>
  <si>
    <t>12-070</t>
  </si>
  <si>
    <t>G-914</t>
  </si>
  <si>
    <t>3D9.1C2D6C66B7</t>
  </si>
  <si>
    <t>12-066</t>
  </si>
  <si>
    <t>G-910</t>
  </si>
  <si>
    <t>3D9.1C2D6CE8E2</t>
  </si>
  <si>
    <t>12-069</t>
  </si>
  <si>
    <t>G-913</t>
  </si>
  <si>
    <t>3D9.1C2D6D10DC</t>
  </si>
  <si>
    <t>US Waterfront</t>
  </si>
  <si>
    <t>New Floy</t>
  </si>
  <si>
    <t>12-091</t>
  </si>
  <si>
    <t>12-083</t>
  </si>
  <si>
    <t>12-110</t>
  </si>
  <si>
    <t>Carlin wires left, new floy</t>
  </si>
  <si>
    <t>12-086</t>
  </si>
  <si>
    <t>Fin Spine, New Floy</t>
  </si>
  <si>
    <t>12-103</t>
  </si>
  <si>
    <t>Carlin #32371 replaced with Floy #101223</t>
  </si>
  <si>
    <t>12-112</t>
  </si>
  <si>
    <t>Carlin #32378 replaced with Floy #101270; Photo card full- had to stop taking photos</t>
  </si>
  <si>
    <t>12-085</t>
  </si>
  <si>
    <t>Carlin#33013 replaced with Floy#101174</t>
  </si>
  <si>
    <t>12-078</t>
  </si>
  <si>
    <t>12-094</t>
  </si>
  <si>
    <t>12-079</t>
  </si>
  <si>
    <t>12-105</t>
  </si>
  <si>
    <t>12-111</t>
  </si>
  <si>
    <t>12-075</t>
  </si>
  <si>
    <t>G-919</t>
  </si>
  <si>
    <t>12-096</t>
  </si>
  <si>
    <t>12-109</t>
  </si>
  <si>
    <t>12-097</t>
  </si>
  <si>
    <t>12-080</t>
  </si>
  <si>
    <t>Lavage- nothing</t>
  </si>
  <si>
    <t>12-090</t>
  </si>
  <si>
    <t>G-928</t>
  </si>
  <si>
    <t>3D9.1C2D6D0C2E</t>
  </si>
  <si>
    <t>Missing part of caudal, Fin Spine</t>
  </si>
  <si>
    <t>G-944</t>
  </si>
  <si>
    <t>3D9.1C2D6D0C1B</t>
  </si>
  <si>
    <t>12-106</t>
  </si>
  <si>
    <t>G-938</t>
  </si>
  <si>
    <t>3D9.1C2D6D08CA</t>
  </si>
  <si>
    <t>12-076</t>
  </si>
  <si>
    <t>G-920</t>
  </si>
  <si>
    <t>3D9.1C2D6C0A00</t>
  </si>
  <si>
    <t>12-108</t>
  </si>
  <si>
    <t>G-940</t>
  </si>
  <si>
    <t>3D9.1C2D6C2F5D</t>
  </si>
  <si>
    <t>12-107</t>
  </si>
  <si>
    <t>G-939</t>
  </si>
  <si>
    <t>3D9.1C2D6BCCB1</t>
  </si>
  <si>
    <t>12-073</t>
  </si>
  <si>
    <t>G-917</t>
  </si>
  <si>
    <t>3D9.1C2D6CD09E</t>
  </si>
  <si>
    <t>12-098</t>
  </si>
  <si>
    <t>G-932</t>
  </si>
  <si>
    <t>3D9.1C2D6D6579</t>
  </si>
  <si>
    <t>G-942</t>
  </si>
  <si>
    <t>3D9.1C2D6C4241</t>
  </si>
  <si>
    <t>12-095</t>
  </si>
  <si>
    <t>G-931</t>
  </si>
  <si>
    <t>3D9.1C2D6C6B5D</t>
  </si>
  <si>
    <t>SNS-2012-038</t>
  </si>
  <si>
    <t>G-941</t>
  </si>
  <si>
    <t>3D9.1C2D6C7459</t>
  </si>
  <si>
    <t>G-943</t>
  </si>
  <si>
    <t>3D9.1C2D6C78B0</t>
  </si>
  <si>
    <t>12-074</t>
  </si>
  <si>
    <t>G-918</t>
  </si>
  <si>
    <t>3D9.1C2D6C09FC</t>
  </si>
  <si>
    <t>12-077</t>
  </si>
  <si>
    <t>G-921</t>
  </si>
  <si>
    <t>3D9.1C2D6C3350</t>
  </si>
  <si>
    <t>12-087</t>
  </si>
  <si>
    <t>G-925</t>
  </si>
  <si>
    <t>3D9.1C2D6BFCD6</t>
  </si>
  <si>
    <t>12-099</t>
  </si>
  <si>
    <t>G-933</t>
  </si>
  <si>
    <t>3D9.1C2D6C677C</t>
  </si>
  <si>
    <t>12-089</t>
  </si>
  <si>
    <t>G-927</t>
  </si>
  <si>
    <t>3D9.1C2D6CDC4C</t>
  </si>
  <si>
    <t>12-102</t>
  </si>
  <si>
    <t>G-936</t>
  </si>
  <si>
    <t>3D9.1C2D6C574E</t>
  </si>
  <si>
    <t>12-081</t>
  </si>
  <si>
    <t>G-922</t>
  </si>
  <si>
    <t>3D9.1C2D6C3773</t>
  </si>
  <si>
    <t>12-101</t>
  </si>
  <si>
    <t>G-935</t>
  </si>
  <si>
    <t>3D9.1C2D6C08AC</t>
  </si>
  <si>
    <t>Curled left pectoral</t>
  </si>
  <si>
    <t>12-100</t>
  </si>
  <si>
    <t>G-934</t>
  </si>
  <si>
    <t>3D9.1C2D6CD3D1</t>
  </si>
  <si>
    <t>SNS-2012-049</t>
  </si>
  <si>
    <t>12-088</t>
  </si>
  <si>
    <t>G-926</t>
  </si>
  <si>
    <t>3D9.1C2D6CD41A</t>
  </si>
  <si>
    <t>12-084</t>
  </si>
  <si>
    <t>G-924</t>
  </si>
  <si>
    <t>3D9.1C2D6C0BE3</t>
  </si>
  <si>
    <t>SNS-2012-051</t>
  </si>
  <si>
    <t>12-082</t>
  </si>
  <si>
    <t>G-923</t>
  </si>
  <si>
    <t>3D9.1C2D6B2963</t>
  </si>
  <si>
    <t>SNS-2012-052</t>
  </si>
  <si>
    <t>12-093</t>
  </si>
  <si>
    <t>G-930</t>
  </si>
  <si>
    <t>3D9.1C2D6BFA2C</t>
  </si>
  <si>
    <t>Damaged pectoral fins</t>
  </si>
  <si>
    <t>12-092</t>
  </si>
  <si>
    <t>G-929</t>
  </si>
  <si>
    <t>3D9.1C2D6B5A4F</t>
  </si>
  <si>
    <t>12-104</t>
  </si>
  <si>
    <t>G-937</t>
  </si>
  <si>
    <t>3D9.1C2D6CD318</t>
  </si>
  <si>
    <t>12-137</t>
  </si>
  <si>
    <t>G-959</t>
  </si>
  <si>
    <t>Kennebec Fish?</t>
  </si>
  <si>
    <t>12-156</t>
  </si>
  <si>
    <t>Old Carlin 32115 removed and replaced with floy</t>
  </si>
  <si>
    <t>12-166</t>
  </si>
  <si>
    <t>Dart</t>
  </si>
  <si>
    <t>New floy</t>
  </si>
  <si>
    <t>12-159</t>
  </si>
  <si>
    <t>Fin spine taken</t>
  </si>
  <si>
    <t>12-149</t>
  </si>
  <si>
    <t>New floy, acoustic transmitter implanted</t>
  </si>
  <si>
    <t>12-132</t>
  </si>
  <si>
    <t>New floy, removed Carlin tag wires, no Carlin ID tag present</t>
  </si>
  <si>
    <t>12-153</t>
  </si>
  <si>
    <t>Lost Carlin, acoustic transmitter implanted</t>
  </si>
  <si>
    <t>12-162</t>
  </si>
  <si>
    <t>Old Carlin 32321 removed and replaced with floy, acoustic transmitter implanted</t>
  </si>
  <si>
    <t>12-164</t>
  </si>
  <si>
    <t>12-131</t>
  </si>
  <si>
    <t>12-150</t>
  </si>
  <si>
    <t>12-151</t>
  </si>
  <si>
    <t>Old Carlin 32382 removed and replaced with floy</t>
  </si>
  <si>
    <t>12-144</t>
  </si>
  <si>
    <t>Old Carlin 33020 removed and replaced with floy</t>
  </si>
  <si>
    <t>12-147</t>
  </si>
  <si>
    <t>No opercle on left, new floy tag</t>
  </si>
  <si>
    <t>12-165</t>
  </si>
  <si>
    <t>Kennebec fish?</t>
  </si>
  <si>
    <t>12-136</t>
  </si>
  <si>
    <t>Acoustic transmitter implanted</t>
  </si>
  <si>
    <t>12-133</t>
  </si>
  <si>
    <t>12-155</t>
  </si>
  <si>
    <t>12-157</t>
  </si>
  <si>
    <t>12-161</t>
  </si>
  <si>
    <t>12-123</t>
  </si>
  <si>
    <t>12-139</t>
  </si>
  <si>
    <t>12-130</t>
  </si>
  <si>
    <t>G-956</t>
  </si>
  <si>
    <t>3D9.1C2D6B8988</t>
  </si>
  <si>
    <t>12-163</t>
  </si>
  <si>
    <t>G-972</t>
  </si>
  <si>
    <t>3D9.1BF19F28C4</t>
  </si>
  <si>
    <t>12-122</t>
  </si>
  <si>
    <t>G-949</t>
  </si>
  <si>
    <t>3D9.1C2D6D96EF</t>
  </si>
  <si>
    <t>12-118</t>
  </si>
  <si>
    <t>G-945</t>
  </si>
  <si>
    <t>3D9.1C2D6C0995</t>
  </si>
  <si>
    <t>12-121</t>
  </si>
  <si>
    <t>G-948</t>
  </si>
  <si>
    <t>3D9.1C2D6BC89A</t>
  </si>
  <si>
    <t>12-134</t>
  </si>
  <si>
    <t>G-957</t>
  </si>
  <si>
    <t>3D9.1C2D6D1EFD</t>
  </si>
  <si>
    <t>12-154</t>
  </si>
  <si>
    <t>G-969</t>
  </si>
  <si>
    <t>3D9.1BF19F3DF5</t>
  </si>
  <si>
    <t>12-126</t>
  </si>
  <si>
    <t>G-952</t>
  </si>
  <si>
    <t>3D9.1C2D6CD8FC</t>
  </si>
  <si>
    <t>12-128</t>
  </si>
  <si>
    <t>G-954</t>
  </si>
  <si>
    <t>3D9.1C2D6C43B8</t>
  </si>
  <si>
    <t>12-143</t>
  </si>
  <si>
    <t>G-964</t>
  </si>
  <si>
    <t>3D9.1BF192C0D8</t>
  </si>
  <si>
    <t>12-146</t>
  </si>
  <si>
    <t>G-966</t>
  </si>
  <si>
    <t>3D9.1BF19F2EC5</t>
  </si>
  <si>
    <t>SNS-2012-066</t>
  </si>
  <si>
    <t>12-160</t>
  </si>
  <si>
    <t>G-971</t>
  </si>
  <si>
    <t>3D9.1BF19F2C41</t>
  </si>
  <si>
    <t>12-158</t>
  </si>
  <si>
    <t>G-970</t>
  </si>
  <si>
    <t>3D9.1BF192C013</t>
  </si>
  <si>
    <t>12-127</t>
  </si>
  <si>
    <t>G-953</t>
  </si>
  <si>
    <t>3D9.1C2D6CCFEE</t>
  </si>
  <si>
    <t>12-119</t>
  </si>
  <si>
    <t>G-946</t>
  </si>
  <si>
    <t>3D9.1C2D6C73BC</t>
  </si>
  <si>
    <t>12-125</t>
  </si>
  <si>
    <t>G-951</t>
  </si>
  <si>
    <t>3D9.1C2D6C36EE</t>
  </si>
  <si>
    <t>Couldn't get borescope in very far</t>
  </si>
  <si>
    <t>12-135</t>
  </si>
  <si>
    <t>G-958</t>
  </si>
  <si>
    <t>3D9.1C2D6C0133</t>
  </si>
  <si>
    <t>SNS-2012-072</t>
  </si>
  <si>
    <t>12-120</t>
  </si>
  <si>
    <t>G-947</t>
  </si>
  <si>
    <t>3D9.1C2D6BF9B5</t>
  </si>
  <si>
    <t>12-145</t>
  </si>
  <si>
    <t>G-965</t>
  </si>
  <si>
    <t>3D9.1BF192BD55</t>
  </si>
  <si>
    <t>12-138</t>
  </si>
  <si>
    <t>G-960</t>
  </si>
  <si>
    <t>3D9.1C2D6CC9D5</t>
  </si>
  <si>
    <t>12-129</t>
  </si>
  <si>
    <t>G-955</t>
  </si>
  <si>
    <t>3D9.1C2D6D15C5</t>
  </si>
  <si>
    <t>12-124</t>
  </si>
  <si>
    <t>G-950</t>
  </si>
  <si>
    <t>3D9.1C2D6CE356</t>
  </si>
  <si>
    <t>SNS-2012-077</t>
  </si>
  <si>
    <t>12-141</t>
  </si>
  <si>
    <t>G-962</t>
  </si>
  <si>
    <t>3D9.1C2D6C04C8</t>
  </si>
  <si>
    <t>12-142</t>
  </si>
  <si>
    <t>G-963</t>
  </si>
  <si>
    <t>3D9.1C2D6CE813</t>
  </si>
  <si>
    <t>12-148</t>
  </si>
  <si>
    <t>G-967</t>
  </si>
  <si>
    <t>3D9.1BF19F2C6B</t>
  </si>
  <si>
    <t>12-152</t>
  </si>
  <si>
    <t>G-968</t>
  </si>
  <si>
    <t>3D9.1BF192AF2C</t>
  </si>
  <si>
    <t>12-140</t>
  </si>
  <si>
    <t>G-961</t>
  </si>
  <si>
    <t>3D9.1C2D6CD1D5</t>
  </si>
  <si>
    <t>13-006</t>
  </si>
  <si>
    <t>G-978</t>
  </si>
  <si>
    <t>44.40.37</t>
  </si>
  <si>
    <t>68.48.47</t>
  </si>
  <si>
    <t>44.40.33</t>
  </si>
  <si>
    <t>BLEDG downstream of spindle</t>
  </si>
  <si>
    <t>13-007</t>
  </si>
  <si>
    <t>G-979</t>
  </si>
  <si>
    <t>3D9.1BF19F572B</t>
  </si>
  <si>
    <t>13-009</t>
  </si>
  <si>
    <t>G-981</t>
  </si>
  <si>
    <t>3D9.1BF192B398</t>
  </si>
  <si>
    <t>44.40.41</t>
  </si>
  <si>
    <t>13-003</t>
  </si>
  <si>
    <t>G-975</t>
  </si>
  <si>
    <t>3D9.1BF19F34E8</t>
  </si>
  <si>
    <t>13-002</t>
  </si>
  <si>
    <t>G-974</t>
  </si>
  <si>
    <t>3D9.1BF19213244</t>
  </si>
  <si>
    <t>13-001</t>
  </si>
  <si>
    <t>G-973</t>
  </si>
  <si>
    <t>3D9.1BF192D251</t>
  </si>
  <si>
    <t>13-005</t>
  </si>
  <si>
    <t>G-977</t>
  </si>
  <si>
    <t>13-008</t>
  </si>
  <si>
    <t>G-980</t>
  </si>
  <si>
    <t>3D9.1BF192B365</t>
  </si>
  <si>
    <t>13-010</t>
  </si>
  <si>
    <t>G-982</t>
  </si>
  <si>
    <t>3D9.1BF19F25D9</t>
  </si>
  <si>
    <t>13-004</t>
  </si>
  <si>
    <t>G-976</t>
  </si>
  <si>
    <t>3D9.1BF192BD09</t>
  </si>
  <si>
    <t>13-011</t>
  </si>
  <si>
    <t>G-983</t>
  </si>
  <si>
    <t>3D9.1BF192D007</t>
  </si>
  <si>
    <t>44.40.38</t>
  </si>
  <si>
    <t>44.40.34</t>
  </si>
  <si>
    <t>13-013</t>
  </si>
  <si>
    <t>G-985</t>
  </si>
  <si>
    <t>3D9.1BF19F3E55</t>
  </si>
  <si>
    <t>13-012</t>
  </si>
  <si>
    <t>G-984</t>
  </si>
  <si>
    <t>3D9.1BF19F3A16</t>
  </si>
  <si>
    <t>13-017</t>
  </si>
  <si>
    <t>G-988</t>
  </si>
  <si>
    <t>3D9.1BF192CFF9</t>
  </si>
  <si>
    <t xml:space="preserve">no mass broken scale, two net captures combined </t>
  </si>
  <si>
    <t>13-016</t>
  </si>
  <si>
    <t>G-987</t>
  </si>
  <si>
    <t>3D9.1BF19F44C7</t>
  </si>
  <si>
    <t>13-022</t>
  </si>
  <si>
    <t>13-020</t>
  </si>
  <si>
    <t>13-019</t>
  </si>
  <si>
    <t>13-018</t>
  </si>
  <si>
    <t>13-021</t>
  </si>
  <si>
    <t>G-989</t>
  </si>
  <si>
    <t>3D9.1BF192B108</t>
  </si>
  <si>
    <t>13-015</t>
  </si>
  <si>
    <t>G-986</t>
  </si>
  <si>
    <t>3D9.1BF19F25DA</t>
  </si>
  <si>
    <t>13-024</t>
  </si>
  <si>
    <t>G-991</t>
  </si>
  <si>
    <t>3D9.1BF19F37A6</t>
  </si>
  <si>
    <t>44.40.36</t>
  </si>
  <si>
    <t>no mass broken scale</t>
  </si>
  <si>
    <t>SNS-2013-007</t>
  </si>
  <si>
    <t>13-023</t>
  </si>
  <si>
    <t>G-990</t>
  </si>
  <si>
    <t>3D9.1BF192B575</t>
  </si>
  <si>
    <t>44.41.06</t>
  </si>
  <si>
    <t>44.41.00</t>
  </si>
  <si>
    <t>44.41.11</t>
  </si>
  <si>
    <t>68.49.05</t>
  </si>
  <si>
    <t>44.41.07</t>
  </si>
  <si>
    <t>BLEDG upstream of spindle</t>
  </si>
  <si>
    <t>G-996</t>
  </si>
  <si>
    <t>3D9.1BF192D087</t>
  </si>
  <si>
    <t>44.41.10</t>
  </si>
  <si>
    <t>68.49.06</t>
  </si>
  <si>
    <t>13-025</t>
  </si>
  <si>
    <t>G-992</t>
  </si>
  <si>
    <t>3D9.1BF192CEBD</t>
  </si>
  <si>
    <t>13-026</t>
  </si>
  <si>
    <t>G-993</t>
  </si>
  <si>
    <t>3D9.1BF192C9CA</t>
  </si>
  <si>
    <t>13-028</t>
  </si>
  <si>
    <t>G-994</t>
  </si>
  <si>
    <t>3D9.1BF192CD0C</t>
  </si>
  <si>
    <t>44.41.05</t>
  </si>
  <si>
    <t>44.41.01</t>
  </si>
  <si>
    <t>BLEDG near spindle</t>
  </si>
  <si>
    <t>fin spine with photo ID 13-030</t>
  </si>
  <si>
    <t>fin spine with photo ID 13-031</t>
  </si>
  <si>
    <t>SNS-2013-008</t>
  </si>
  <si>
    <t>G-995</t>
  </si>
  <si>
    <t>3D9.1BF192B151</t>
  </si>
  <si>
    <t>G-998</t>
  </si>
  <si>
    <t>3D9.1BF19F3B23</t>
  </si>
  <si>
    <t>G-1000</t>
  </si>
  <si>
    <t>3D9.1BF19F352C</t>
  </si>
  <si>
    <t>G-997</t>
  </si>
  <si>
    <t>3D9.1BF19F2CCF</t>
  </si>
  <si>
    <t>G-1001</t>
  </si>
  <si>
    <t>3D9.1BF19F4347</t>
  </si>
  <si>
    <t>3D9.1BF192C539</t>
  </si>
  <si>
    <t>3D9.1BF19F3EDD</t>
  </si>
  <si>
    <t>13-037</t>
  </si>
  <si>
    <t>G-999</t>
  </si>
  <si>
    <t>3D9.1BF192C647</t>
  </si>
  <si>
    <t>Downstream spindle BLEDG</t>
  </si>
  <si>
    <t>G-1007</t>
  </si>
  <si>
    <t>3D9.1BF192BAAA</t>
  </si>
  <si>
    <t>fin spine previously collected and remaining spine came off in net</t>
  </si>
  <si>
    <t>3D9.1BF192C2F7</t>
  </si>
  <si>
    <t>44.41.04</t>
  </si>
  <si>
    <t>Upstream spindle BLEDG</t>
  </si>
  <si>
    <t>G-1006</t>
  </si>
  <si>
    <t>3D9.1BF19F3A7B</t>
  </si>
  <si>
    <t>G-1003</t>
  </si>
  <si>
    <t>3D9.1BF192C04F</t>
  </si>
  <si>
    <t>G-1002</t>
  </si>
  <si>
    <t>3D9.1BF192C0BB</t>
  </si>
  <si>
    <t>Very large individual, weight not possible, worked up very quickly and get back in water, fin spine</t>
  </si>
  <si>
    <t>13-054</t>
  </si>
  <si>
    <t>G-1009</t>
  </si>
  <si>
    <t>3D9.1BF192B451</t>
  </si>
  <si>
    <t>SNS-2013-017</t>
  </si>
  <si>
    <t>G-1005</t>
  </si>
  <si>
    <t>3D9.1BF19F2659</t>
  </si>
  <si>
    <t>G-1004</t>
  </si>
  <si>
    <t>3D9.1BF192B843</t>
  </si>
  <si>
    <t>44.40.47</t>
  </si>
  <si>
    <t>Below spindle BLEDG</t>
  </si>
  <si>
    <t>G-1011</t>
  </si>
  <si>
    <t>3D9.1BF192C86C</t>
  </si>
  <si>
    <t>G-1012</t>
  </si>
  <si>
    <t>3D9.1BF192D222</t>
  </si>
  <si>
    <t>G-1016</t>
  </si>
  <si>
    <t>3D9.1BF192D0C8</t>
  </si>
  <si>
    <t>G-1014</t>
  </si>
  <si>
    <t>3D9.1BF192B75B</t>
  </si>
  <si>
    <t>Next to spindle BLEDG</t>
  </si>
  <si>
    <t>G-1015</t>
  </si>
  <si>
    <t>3D9.1BF19F3F52</t>
  </si>
  <si>
    <t>G-1013</t>
  </si>
  <si>
    <t>3D9.1BF192C55E</t>
  </si>
  <si>
    <t>G-1018</t>
  </si>
  <si>
    <t>3D9.1BF19F3EDE</t>
  </si>
  <si>
    <t>G-1017</t>
  </si>
  <si>
    <t>3D9.1BF192B7B4</t>
  </si>
  <si>
    <t>Lavage</t>
  </si>
  <si>
    <t>13-065</t>
  </si>
  <si>
    <t>G-1020</t>
  </si>
  <si>
    <t>44.40.58</t>
  </si>
  <si>
    <t>13-066</t>
  </si>
  <si>
    <t>G-1021</t>
  </si>
  <si>
    <t>3D9.1BF192AF39</t>
  </si>
  <si>
    <t>13-067</t>
  </si>
  <si>
    <t>G-1022</t>
  </si>
  <si>
    <t>3D9.1BF19F3058</t>
  </si>
  <si>
    <t>13-064</t>
  </si>
  <si>
    <t>G-1019</t>
  </si>
  <si>
    <t>3D9.1C2D5E84A5</t>
  </si>
  <si>
    <t>13-068</t>
  </si>
  <si>
    <t>44.40.59</t>
  </si>
  <si>
    <t>13-082</t>
  </si>
  <si>
    <t>13-076</t>
  </si>
  <si>
    <t>13-083</t>
  </si>
  <si>
    <t>44.46.35</t>
  </si>
  <si>
    <t>68.47.01</t>
  </si>
  <si>
    <t>13-084</t>
  </si>
  <si>
    <t>13-077</t>
  </si>
  <si>
    <t>13-069</t>
  </si>
  <si>
    <t>G-1033</t>
  </si>
  <si>
    <t>3D9.1BF19F31B7</t>
  </si>
  <si>
    <t>13-079</t>
  </si>
  <si>
    <t>G-1029</t>
  </si>
  <si>
    <t>3D9.1BF19F4047</t>
  </si>
  <si>
    <t>SNS-2013-023</t>
  </si>
  <si>
    <t>13-081</t>
  </si>
  <si>
    <t>G-1031</t>
  </si>
  <si>
    <t>3D9.1BF192CAA1</t>
  </si>
  <si>
    <t>13-085</t>
  </si>
  <si>
    <t>G-1032</t>
  </si>
  <si>
    <t>3D9.1BF192B9C3</t>
  </si>
  <si>
    <t>13-071</t>
  </si>
  <si>
    <t>G-1024</t>
  </si>
  <si>
    <t>3D9.1BF19F32FD</t>
  </si>
  <si>
    <t>13-078</t>
  </si>
  <si>
    <t>G-1028</t>
  </si>
  <si>
    <t>3D9.1BF19F276C</t>
  </si>
  <si>
    <t>13-074</t>
  </si>
  <si>
    <t>G-1027</t>
  </si>
  <si>
    <t>3D9.1BF192C9B7</t>
  </si>
  <si>
    <t>13-080</t>
  </si>
  <si>
    <t>G-1030</t>
  </si>
  <si>
    <t>3D9.1BF192B152</t>
  </si>
  <si>
    <t>13-070</t>
  </si>
  <si>
    <t>G-1023</t>
  </si>
  <si>
    <t>3D9.1BF192C73D</t>
  </si>
  <si>
    <t>13-072</t>
  </si>
  <si>
    <t>G-1025</t>
  </si>
  <si>
    <t>3D9.1BF19F41C1</t>
  </si>
  <si>
    <t>13-073</t>
  </si>
  <si>
    <t>G-1026</t>
  </si>
  <si>
    <t>3D9.1BF19F2527</t>
  </si>
  <si>
    <t>lavage, nothing in stomach</t>
  </si>
  <si>
    <t>13-075</t>
  </si>
  <si>
    <t>3D9.1BF192C306</t>
  </si>
  <si>
    <t>13-087</t>
  </si>
  <si>
    <t>G-1035</t>
  </si>
  <si>
    <t>44.48.38</t>
  </si>
  <si>
    <t>68.44.39</t>
  </si>
  <si>
    <t>44.48.37</t>
  </si>
  <si>
    <t>68.44.43</t>
  </si>
  <si>
    <t>Bangor dam eddy</t>
  </si>
  <si>
    <t>fin spine, fish carrying acoustic transmitter 28176, surgery scar picture taken</t>
  </si>
  <si>
    <t>13-086</t>
  </si>
  <si>
    <t>G-1034</t>
  </si>
  <si>
    <t>3D9.1BF192CF0E</t>
  </si>
  <si>
    <t>13-102</t>
  </si>
  <si>
    <t>fin spine, carlin wires present but no tag</t>
  </si>
  <si>
    <t>13-122</t>
  </si>
  <si>
    <t>.</t>
  </si>
  <si>
    <t>13-112</t>
  </si>
  <si>
    <t>13-093</t>
  </si>
  <si>
    <t>13-096</t>
  </si>
  <si>
    <t>13-092</t>
  </si>
  <si>
    <t>13-106</t>
  </si>
  <si>
    <t>13-088</t>
  </si>
  <si>
    <t>44.48.25</t>
  </si>
  <si>
    <t>13-107</t>
  </si>
  <si>
    <t>13-090</t>
  </si>
  <si>
    <t>G-1037</t>
  </si>
  <si>
    <t>3D9.1BF192AA8F</t>
  </si>
  <si>
    <t>13-116</t>
  </si>
  <si>
    <t>G-1055</t>
  </si>
  <si>
    <t>384.36F2B57B7E</t>
  </si>
  <si>
    <t>13-098</t>
  </si>
  <si>
    <t>G-1042</t>
  </si>
  <si>
    <t>3D9.1BF19F39EC</t>
  </si>
  <si>
    <t>13-119</t>
  </si>
  <si>
    <t>G-1058</t>
  </si>
  <si>
    <t>384.36F2B57B7B</t>
  </si>
  <si>
    <t>13-109</t>
  </si>
  <si>
    <t>G-1049</t>
  </si>
  <si>
    <t>3D9.1BF19F3026</t>
  </si>
  <si>
    <t>13-103</t>
  </si>
  <si>
    <t>G-1046</t>
  </si>
  <si>
    <t>3D9.1BF192B15E</t>
  </si>
  <si>
    <t>SNS-2013-041</t>
  </si>
  <si>
    <t>13-105</t>
  </si>
  <si>
    <t>G-1047</t>
  </si>
  <si>
    <t>3D9.1BF19F2B52</t>
  </si>
  <si>
    <t>SNS-2013-042</t>
  </si>
  <si>
    <t>13-115</t>
  </si>
  <si>
    <t>G-1054</t>
  </si>
  <si>
    <t>3D9.1BF192C7EA</t>
  </si>
  <si>
    <t>13-101</t>
  </si>
  <si>
    <t>G-1045</t>
  </si>
  <si>
    <t>3D9.1BF19F3A63</t>
  </si>
  <si>
    <t>G-1067</t>
  </si>
  <si>
    <t>384.36F2B57BC6</t>
  </si>
  <si>
    <t>SNS-2013-045</t>
  </si>
  <si>
    <t>13-117</t>
  </si>
  <si>
    <t>G-1056</t>
  </si>
  <si>
    <t>384.36F2B57B77</t>
  </si>
  <si>
    <t>13-100</t>
  </si>
  <si>
    <t>G-1044</t>
  </si>
  <si>
    <t>3D9.1BF192CA2B</t>
  </si>
  <si>
    <t>13-113</t>
  </si>
  <si>
    <t>G-1052</t>
  </si>
  <si>
    <t>3D9.1BF192B23C</t>
  </si>
  <si>
    <t>13-111</t>
  </si>
  <si>
    <t>G-1051</t>
  </si>
  <si>
    <t>3D9.1BF19F2998</t>
  </si>
  <si>
    <t>G-1068</t>
  </si>
  <si>
    <t>384.36F2B57B8D</t>
  </si>
  <si>
    <t>G-1064</t>
  </si>
  <si>
    <t>384.36F2B57BD3</t>
  </si>
  <si>
    <t>13-110</t>
  </si>
  <si>
    <t>G-1050</t>
  </si>
  <si>
    <t>3D9.1BF192BE37</t>
  </si>
  <si>
    <t>SNS-2013-052</t>
  </si>
  <si>
    <t>13-097</t>
  </si>
  <si>
    <t>G-1041</t>
  </si>
  <si>
    <t>3D9.1BF19F29A2</t>
  </si>
  <si>
    <t>G-1063</t>
  </si>
  <si>
    <t>384.36F2B57BB5</t>
  </si>
  <si>
    <t>SNS-2013-054</t>
  </si>
  <si>
    <t>13-095</t>
  </si>
  <si>
    <t>G-1040</t>
  </si>
  <si>
    <t>3D9.1BF192CD59</t>
  </si>
  <si>
    <t>G-1065</t>
  </si>
  <si>
    <t>384.36F2B57BD1</t>
  </si>
  <si>
    <t>G-1066</t>
  </si>
  <si>
    <t>384.36F2B57BAD</t>
  </si>
  <si>
    <t>13-091</t>
  </si>
  <si>
    <t>G-1038</t>
  </si>
  <si>
    <t>3D9.1BF192C014</t>
  </si>
  <si>
    <t>13-121</t>
  </si>
  <si>
    <t>G-1060</t>
  </si>
  <si>
    <t>384.36F2B57B94</t>
  </si>
  <si>
    <t>G-1062</t>
  </si>
  <si>
    <t>384.36F2B57B9B</t>
  </si>
  <si>
    <t>13-089</t>
  </si>
  <si>
    <t>G-1036</t>
  </si>
  <si>
    <t>3D9.1BF192BA1C</t>
  </si>
  <si>
    <t>13-114</t>
  </si>
  <si>
    <t>G-1053</t>
  </si>
  <si>
    <t>3D9.1BF192C22F</t>
  </si>
  <si>
    <t>13-120</t>
  </si>
  <si>
    <t>G-1059</t>
  </si>
  <si>
    <t>384.36F2B57BB3</t>
  </si>
  <si>
    <t>13-099</t>
  </si>
  <si>
    <t>G-1043</t>
  </si>
  <si>
    <t>3D9.1BF19F3727</t>
  </si>
  <si>
    <t>13-123</t>
  </si>
  <si>
    <t>G-1061</t>
  </si>
  <si>
    <t>384.36F2B57BCF</t>
  </si>
  <si>
    <t>Battery in borescope died here</t>
  </si>
  <si>
    <t>13-108</t>
  </si>
  <si>
    <t>G-1048</t>
  </si>
  <si>
    <t>3D9.1BF19F589E</t>
  </si>
  <si>
    <t>13-094</t>
  </si>
  <si>
    <t>G-1039</t>
  </si>
  <si>
    <t>3D9.1BF19F2C3E</t>
  </si>
  <si>
    <t>13-118</t>
  </si>
  <si>
    <t>G-1057</t>
  </si>
  <si>
    <t>384.36F2B57B91</t>
  </si>
  <si>
    <t>13-124</t>
  </si>
  <si>
    <t>G-1069</t>
  </si>
  <si>
    <t>384.36F2B57B83</t>
  </si>
  <si>
    <t>44.49.12</t>
  </si>
  <si>
    <t>68.43.20</t>
  </si>
  <si>
    <t>44.49.11</t>
  </si>
  <si>
    <t>68.43.23</t>
  </si>
  <si>
    <t>Brewer boat launch</t>
  </si>
  <si>
    <t>very short net set to avoid salmon, CBD news crew joined later in the day to observe</t>
  </si>
  <si>
    <t>SNS-2014-001</t>
  </si>
  <si>
    <t>14-001</t>
  </si>
  <si>
    <t>G-1070</t>
  </si>
  <si>
    <t>3D9.1BF1886DEE</t>
  </si>
  <si>
    <t>DS of Buck's Ledge Power Lines</t>
  </si>
  <si>
    <t>SNS-2014-002</t>
  </si>
  <si>
    <t>14-002</t>
  </si>
  <si>
    <t>G-1071</t>
  </si>
  <si>
    <t>3D9.1BF1886596</t>
  </si>
  <si>
    <t>44.40.35</t>
  </si>
  <si>
    <t>SNS-2014-003</t>
  </si>
  <si>
    <t>14-004</t>
  </si>
  <si>
    <t>G-1073</t>
  </si>
  <si>
    <t>3D9.1BF18864E5</t>
  </si>
  <si>
    <t>SNS-2014-004</t>
  </si>
  <si>
    <t>14-003</t>
  </si>
  <si>
    <t>G-1072</t>
  </si>
  <si>
    <t>3D9.1BF1888D3E</t>
  </si>
  <si>
    <t>44.40.32</t>
  </si>
  <si>
    <t>44.40.29</t>
  </si>
  <si>
    <t>Buck's Ledge Power Lines</t>
  </si>
  <si>
    <t>SNS-2014-005</t>
  </si>
  <si>
    <t>14-005</t>
  </si>
  <si>
    <t>G-1074</t>
  </si>
  <si>
    <t>3D9.1BF18855EC</t>
  </si>
  <si>
    <t>Upstream of channel marker- in channel (Buck's Ledge)</t>
  </si>
  <si>
    <t xml:space="preserve">GPS not working, depth sounder not working. Thunderstorms, only gathered critical information. </t>
  </si>
  <si>
    <t>14-024</t>
  </si>
  <si>
    <t>G-1094</t>
  </si>
  <si>
    <t>AST-2014-001</t>
  </si>
  <si>
    <t>14-017</t>
  </si>
  <si>
    <t>G-1086</t>
  </si>
  <si>
    <t>3D9.1BF18857FA</t>
  </si>
  <si>
    <t>AST-2014-002</t>
  </si>
  <si>
    <t>14-023a</t>
  </si>
  <si>
    <t>G-1092</t>
  </si>
  <si>
    <t>3D9.1BF1886ACE</t>
  </si>
  <si>
    <t>G-1093</t>
  </si>
  <si>
    <t>3D9.1BF1886273</t>
  </si>
  <si>
    <t>AST-2014-004</t>
  </si>
  <si>
    <t>3D9.1BF18863F2</t>
  </si>
  <si>
    <t>AST-2014-005</t>
  </si>
  <si>
    <t>14-010</t>
  </si>
  <si>
    <t>G-1079</t>
  </si>
  <si>
    <t>3D9.1BF1886A95</t>
  </si>
  <si>
    <t>Buck's Ledge upstream of channel marker at bend</t>
  </si>
  <si>
    <t>Electronics not working</t>
  </si>
  <si>
    <t>14-013</t>
  </si>
  <si>
    <t>G-1082</t>
  </si>
  <si>
    <t>3D9.1BF1886562</t>
  </si>
  <si>
    <t>AST-2014-007</t>
  </si>
  <si>
    <t>14-016</t>
  </si>
  <si>
    <t>G-1085</t>
  </si>
  <si>
    <t>3D9.1BF1885A8E</t>
  </si>
  <si>
    <t>14-008</t>
  </si>
  <si>
    <t>G-1077</t>
  </si>
  <si>
    <t>Electronics not working. Recap with no external tag upon capture (given new floy)</t>
  </si>
  <si>
    <t>SNS-2014-006</t>
  </si>
  <si>
    <t>14-020</t>
  </si>
  <si>
    <t>G-1089</t>
  </si>
  <si>
    <t>3D9.1BF1886271</t>
  </si>
  <si>
    <t>SNS-2014-007</t>
  </si>
  <si>
    <t>14-021</t>
  </si>
  <si>
    <t>G-1090</t>
  </si>
  <si>
    <t>3D9.1BF188583C</t>
  </si>
  <si>
    <t>14-009</t>
  </si>
  <si>
    <t>G-1078</t>
  </si>
  <si>
    <t>3D9.1BF1886B4D</t>
  </si>
  <si>
    <t>SNS-2014-009</t>
  </si>
  <si>
    <t>14-011</t>
  </si>
  <si>
    <t>G-1080</t>
  </si>
  <si>
    <t>3D9.1BF18861CA</t>
  </si>
  <si>
    <t xml:space="preserve">Electronics not working. Tip of caudal missing. </t>
  </si>
  <si>
    <t>SNS-2014-010</t>
  </si>
  <si>
    <t>N/A</t>
  </si>
  <si>
    <t>14-012</t>
  </si>
  <si>
    <t>G-1081</t>
  </si>
  <si>
    <t>3D9.1BF1887024</t>
  </si>
  <si>
    <t>SNS-2014-011</t>
  </si>
  <si>
    <t>14-014</t>
  </si>
  <si>
    <t>G-1083</t>
  </si>
  <si>
    <t>3D9.1BF1886B0B</t>
  </si>
  <si>
    <t>SNS-2014-012</t>
  </si>
  <si>
    <t>14-023b</t>
  </si>
  <si>
    <t>G-1091</t>
  </si>
  <si>
    <t>SNS-2014-013</t>
  </si>
  <si>
    <t>14-015</t>
  </si>
  <si>
    <t>G-1084</t>
  </si>
  <si>
    <t>3D9.1BF18871F5</t>
  </si>
  <si>
    <t>SNS-2014-014</t>
  </si>
  <si>
    <t>14-019</t>
  </si>
  <si>
    <t>G-1088</t>
  </si>
  <si>
    <t>3D9.1BF18869AA</t>
  </si>
  <si>
    <t>SNS-2014-015</t>
  </si>
  <si>
    <t>14-018</t>
  </si>
  <si>
    <t>G-1087</t>
  </si>
  <si>
    <t>3D9.1BF1887599</t>
  </si>
  <si>
    <t>SNS-2014-016</t>
  </si>
  <si>
    <t>14-006</t>
  </si>
  <si>
    <t>G-1075</t>
  </si>
  <si>
    <t>3D9.1BF1885681</t>
  </si>
  <si>
    <t>Buck's Ledge DS of power lines</t>
  </si>
  <si>
    <t>Electronics not working. Fin spine taken.</t>
  </si>
  <si>
    <t>SNS-2014-017</t>
  </si>
  <si>
    <t>14-007</t>
  </si>
  <si>
    <t>G-1076</t>
  </si>
  <si>
    <t>3D9.1BF1886F20</t>
  </si>
  <si>
    <t>Electronics not working.</t>
  </si>
  <si>
    <t>14-080</t>
  </si>
  <si>
    <t>G-1095</t>
  </si>
  <si>
    <t>44.46.71</t>
  </si>
  <si>
    <t>68.46.89</t>
  </si>
  <si>
    <t>44.46.66</t>
  </si>
  <si>
    <t>68.46.95</t>
  </si>
  <si>
    <t>Off of oil tanks</t>
  </si>
  <si>
    <t xml:space="preserve">Carlin wire removed, another shortnose caught in tow but it slipped out of net pen. </t>
  </si>
  <si>
    <t>14-083</t>
  </si>
  <si>
    <t>44.46.67</t>
  </si>
  <si>
    <t>68.46.94</t>
  </si>
  <si>
    <t>Off oil tanks</t>
  </si>
  <si>
    <t>SNS-2014-018</t>
  </si>
  <si>
    <t>14-082</t>
  </si>
  <si>
    <t>G-1099</t>
  </si>
  <si>
    <t>3D9.1BF1888ACC</t>
  </si>
  <si>
    <t>Forked barbel</t>
  </si>
  <si>
    <t>14-081</t>
  </si>
  <si>
    <t>G-1097</t>
  </si>
  <si>
    <t>3D9.1BF1885668</t>
  </si>
  <si>
    <t>44.46.65</t>
  </si>
  <si>
    <t>68.46.97</t>
  </si>
  <si>
    <t>44.46.61</t>
  </si>
  <si>
    <t>68.47.036</t>
  </si>
  <si>
    <t>Below oil tanks</t>
  </si>
  <si>
    <t>SNS-2014-020</t>
  </si>
  <si>
    <t>14-079</t>
  </si>
  <si>
    <t>G-1096</t>
  </si>
  <si>
    <t>3D9.1BF1885695</t>
  </si>
  <si>
    <t>44.46.63</t>
  </si>
  <si>
    <t>68.46.99</t>
  </si>
  <si>
    <t>44.46.59</t>
  </si>
  <si>
    <t>Downstream off of oil tanks</t>
  </si>
  <si>
    <t>Spot forked barbel</t>
  </si>
  <si>
    <t>SNS-2014-021</t>
  </si>
  <si>
    <t>14-026</t>
  </si>
  <si>
    <t>3D9.1BF18867EA</t>
  </si>
  <si>
    <t>44.46.62</t>
  </si>
  <si>
    <t>At cove entrance above waterfront</t>
  </si>
  <si>
    <t>No gen-ID- forgot vials</t>
  </si>
  <si>
    <t>SNS-2014-022</t>
  </si>
  <si>
    <t>14-025</t>
  </si>
  <si>
    <t>3D9.1BF1885832</t>
  </si>
  <si>
    <t>44.66.84</t>
  </si>
  <si>
    <t>68.46.93</t>
  </si>
  <si>
    <t>14-028</t>
  </si>
  <si>
    <t>44.46.68</t>
  </si>
  <si>
    <t>68.46.90</t>
  </si>
  <si>
    <t>Downstream of Webber</t>
  </si>
  <si>
    <t>14-030</t>
  </si>
  <si>
    <t>44.46.90</t>
  </si>
  <si>
    <t>68.46.92</t>
  </si>
  <si>
    <t>Just upstream of water treatment</t>
  </si>
  <si>
    <t>14-027</t>
  </si>
  <si>
    <t>44.46.757</t>
  </si>
  <si>
    <t>68.46.81</t>
  </si>
  <si>
    <t>44.46.73</t>
  </si>
  <si>
    <t>68.46.84</t>
  </si>
  <si>
    <t>Webber</t>
  </si>
  <si>
    <t>Removed Carlin wires.</t>
  </si>
  <si>
    <t>14-029</t>
  </si>
  <si>
    <t>G-1098</t>
  </si>
  <si>
    <t>3D9.1BF18855C1</t>
  </si>
  <si>
    <t>SNS-2014-024</t>
  </si>
  <si>
    <t>14-031</t>
  </si>
  <si>
    <t>G-1100</t>
  </si>
  <si>
    <t>3D9.1BF1885EB8</t>
  </si>
  <si>
    <t>44.48.87</t>
  </si>
  <si>
    <t>68.44.09</t>
  </si>
  <si>
    <t>44.48.85</t>
  </si>
  <si>
    <t>68.44.13</t>
  </si>
  <si>
    <t>W Side</t>
  </si>
  <si>
    <t>Disolved oxygen not working</t>
  </si>
  <si>
    <t>14-087</t>
  </si>
  <si>
    <t>G-1104</t>
  </si>
  <si>
    <t>44.48.88</t>
  </si>
  <si>
    <t>68.44.14</t>
  </si>
  <si>
    <t>44.48.84</t>
  </si>
  <si>
    <t>68.44.21</t>
  </si>
  <si>
    <t>W shore of Head Pond</t>
  </si>
  <si>
    <t>Below mouth very blue. No dissolved oxygen.</t>
  </si>
  <si>
    <t>SNS-2014-025</t>
  </si>
  <si>
    <t>14-088</t>
  </si>
  <si>
    <t>G-1105</t>
  </si>
  <si>
    <t>3D9.1BF188678A</t>
  </si>
  <si>
    <t>Missing inner barbel. No dissolved oxygen.</t>
  </si>
  <si>
    <t>14-089</t>
  </si>
  <si>
    <t>G-1106</t>
  </si>
  <si>
    <t>3D9.1BF18874EB</t>
  </si>
  <si>
    <t>68.44.20</t>
  </si>
  <si>
    <t>44.48.89</t>
  </si>
  <si>
    <t>Inshore, west shore of head pond</t>
  </si>
  <si>
    <t>14-085</t>
  </si>
  <si>
    <t>G-1102</t>
  </si>
  <si>
    <t>3D9.1BF1885B74</t>
  </si>
  <si>
    <t>68.44.16</t>
  </si>
  <si>
    <t>68.44.19</t>
  </si>
  <si>
    <t>West side us of boom shore</t>
  </si>
  <si>
    <t>SNS-2014-028</t>
  </si>
  <si>
    <t>14-084</t>
  </si>
  <si>
    <t>G-1101</t>
  </si>
  <si>
    <t>3D9.1BF1885BDA</t>
  </si>
  <si>
    <t>14-086</t>
  </si>
  <si>
    <t>G-1103</t>
  </si>
  <si>
    <t>3D9.1BF18857AC</t>
  </si>
  <si>
    <t>AST-2015-001</t>
  </si>
  <si>
    <t>15-001</t>
  </si>
  <si>
    <t>G-1107</t>
  </si>
  <si>
    <t>3D9.1BF1886D90</t>
  </si>
  <si>
    <t>44 41 219</t>
  </si>
  <si>
    <t>68 49 056</t>
  </si>
  <si>
    <t>44 41 272</t>
  </si>
  <si>
    <t>68 49 094</t>
  </si>
  <si>
    <t>U.S. Daymarker</t>
  </si>
  <si>
    <t>SNS-2015-001</t>
  </si>
  <si>
    <t>15-002</t>
  </si>
  <si>
    <t>G-1108</t>
  </si>
  <si>
    <t>3D9.1BF188896B</t>
  </si>
  <si>
    <t>44 41 287</t>
  </si>
  <si>
    <t>68 49 170</t>
  </si>
  <si>
    <t>44 41 307</t>
  </si>
  <si>
    <t>68 49 122</t>
  </si>
  <si>
    <t>Fin spine</t>
  </si>
  <si>
    <t>SNS-2015-002</t>
  </si>
  <si>
    <t>15-003</t>
  </si>
  <si>
    <t>G-1109</t>
  </si>
  <si>
    <t>3D9.1BF188F925</t>
  </si>
  <si>
    <t>SNS-2015-003</t>
  </si>
  <si>
    <t>15-004</t>
  </si>
  <si>
    <t>G-1110</t>
  </si>
  <si>
    <t>3D9.1BF1885DE8</t>
  </si>
  <si>
    <t>44.41.709</t>
  </si>
  <si>
    <t>68.50.270</t>
  </si>
  <si>
    <t>44.41.638</t>
  </si>
  <si>
    <t>68.50.212</t>
  </si>
  <si>
    <t>15-006</t>
  </si>
  <si>
    <t>G-1112</t>
  </si>
  <si>
    <t>44.40.581</t>
  </si>
  <si>
    <t>68.48.716</t>
  </si>
  <si>
    <t>44.40.51</t>
  </si>
  <si>
    <t>68.48.687</t>
  </si>
  <si>
    <t>Buck's DS Powerline E</t>
  </si>
  <si>
    <t>SNS-2015-004</t>
  </si>
  <si>
    <t>15-005</t>
  </si>
  <si>
    <t>G-1111</t>
  </si>
  <si>
    <t>3D9.1BF18869F8</t>
  </si>
  <si>
    <t>15-007</t>
  </si>
  <si>
    <t>G-1113</t>
  </si>
  <si>
    <t>3D9.1BF18889E4</t>
  </si>
  <si>
    <t>Fin spine. Red coloring.</t>
  </si>
  <si>
    <t>SNS-2015-006</t>
  </si>
  <si>
    <t>15-008</t>
  </si>
  <si>
    <t>G-1114</t>
  </si>
  <si>
    <t>3D9.1BF18888E6</t>
  </si>
  <si>
    <t>Lower part of pectoral fin missing</t>
  </si>
  <si>
    <t>44.40.392</t>
  </si>
  <si>
    <t>68.48.642</t>
  </si>
  <si>
    <t>44.40.378</t>
  </si>
  <si>
    <t>68.48.679</t>
  </si>
  <si>
    <t xml:space="preserve">Buck's Ledge </t>
  </si>
  <si>
    <t>Same Day Recap</t>
  </si>
  <si>
    <t>SNS-2015-007</t>
  </si>
  <si>
    <t>15-009</t>
  </si>
  <si>
    <t>G-1115</t>
  </si>
  <si>
    <t>3D9.1BF18876A8</t>
  </si>
  <si>
    <t>SNS-2015-008</t>
  </si>
  <si>
    <t>15-010</t>
  </si>
  <si>
    <t>G-1116</t>
  </si>
  <si>
    <t>3D9.1BF1887EF7</t>
  </si>
  <si>
    <t>15-011</t>
  </si>
  <si>
    <t>G-1117</t>
  </si>
  <si>
    <t>3D9.1BF18873C4</t>
  </si>
  <si>
    <t>SNS-2015-010</t>
  </si>
  <si>
    <t>15-012</t>
  </si>
  <si>
    <t>G-1118</t>
  </si>
  <si>
    <t>3D9.1BF1885C17</t>
  </si>
  <si>
    <t>SNS-2015-011</t>
  </si>
  <si>
    <t>15-013</t>
  </si>
  <si>
    <t>G-1119</t>
  </si>
  <si>
    <t>3D9.1BF188F2B5</t>
  </si>
  <si>
    <t>15-016</t>
  </si>
  <si>
    <t>44.40.469</t>
  </si>
  <si>
    <t>68.48.715</t>
  </si>
  <si>
    <t>44.40.403</t>
  </si>
  <si>
    <t>68.48.717</t>
  </si>
  <si>
    <t>Buck's DS Powerline</t>
  </si>
  <si>
    <t>No ext. tag, floy added.</t>
  </si>
  <si>
    <t>15-017</t>
  </si>
  <si>
    <t>44.40.589</t>
  </si>
  <si>
    <t>68.48.802</t>
  </si>
  <si>
    <t>44.40.527</t>
  </si>
  <si>
    <t>68.48.793</t>
  </si>
  <si>
    <t>No ext., floy added</t>
  </si>
  <si>
    <t>15-020</t>
  </si>
  <si>
    <t xml:space="preserve">Buck's DS Powerline </t>
  </si>
  <si>
    <t>Old floy and PIT</t>
  </si>
  <si>
    <t>SNS-2015-012</t>
  </si>
  <si>
    <t>15-019</t>
  </si>
  <si>
    <t>G-1123</t>
  </si>
  <si>
    <t>3D9.1BF1885FF9</t>
  </si>
  <si>
    <t>SNS-2015-013</t>
  </si>
  <si>
    <t>15-021</t>
  </si>
  <si>
    <t>G-1124</t>
  </si>
  <si>
    <t>3D9.1BF1887420</t>
  </si>
  <si>
    <t>15-014</t>
  </si>
  <si>
    <t>G-1120</t>
  </si>
  <si>
    <t>3D9.1BF18880BF</t>
  </si>
  <si>
    <t>15-015</t>
  </si>
  <si>
    <t>G-1121</t>
  </si>
  <si>
    <t>3D9.1BF14B2A65</t>
  </si>
  <si>
    <t xml:space="preserve">Buck's DS Powerlines </t>
  </si>
  <si>
    <t>SNS-2015-016</t>
  </si>
  <si>
    <t>15-018</t>
  </si>
  <si>
    <t>G-1122</t>
  </si>
  <si>
    <t>3D9.1BF1885826</t>
  </si>
  <si>
    <t>15-027</t>
  </si>
  <si>
    <t>44.40.426</t>
  </si>
  <si>
    <t>68.48.787</t>
  </si>
  <si>
    <t>44.40.364</t>
  </si>
  <si>
    <t>68.48.689</t>
  </si>
  <si>
    <t>Buck's DS Powerline E.</t>
  </si>
  <si>
    <t>Removed carlin wire. Sea lice</t>
  </si>
  <si>
    <t>15-026</t>
  </si>
  <si>
    <t>No ext., floy added. Scute sample.</t>
  </si>
  <si>
    <t>15-022</t>
  </si>
  <si>
    <t>44.40.447</t>
  </si>
  <si>
    <t>68.48.664</t>
  </si>
  <si>
    <t>44.40.387</t>
  </si>
  <si>
    <t>68.48.643</t>
  </si>
  <si>
    <t>No ext. floy added</t>
  </si>
  <si>
    <t>15-024</t>
  </si>
  <si>
    <t>Prev. coded tag.  No ext., floy added. Sea lice</t>
  </si>
  <si>
    <t>SNS-2015-017</t>
  </si>
  <si>
    <t>15-023</t>
  </si>
  <si>
    <t>G-1125</t>
  </si>
  <si>
    <t>3D9.1BF18894A1</t>
  </si>
  <si>
    <t>Sea lice</t>
  </si>
  <si>
    <t>SNS-2015-018</t>
  </si>
  <si>
    <t>15-025</t>
  </si>
  <si>
    <t>G-1126</t>
  </si>
  <si>
    <t>3D9.1BF14512BF</t>
  </si>
  <si>
    <t>SNS-2015-019</t>
  </si>
  <si>
    <t>15-028</t>
  </si>
  <si>
    <t>G-1127</t>
  </si>
  <si>
    <t>3D9.1BF1885A15</t>
  </si>
  <si>
    <t>15-029</t>
  </si>
  <si>
    <t>44.42.189</t>
  </si>
  <si>
    <t>68.50.226</t>
  </si>
  <si>
    <t>44.42.115</t>
  </si>
  <si>
    <t>68.50.180</t>
  </si>
  <si>
    <t>Red dots, maybe sea lice. Old floy.</t>
  </si>
  <si>
    <t>15-030</t>
  </si>
  <si>
    <t>G-1128</t>
  </si>
  <si>
    <t>3D9.1BF18863FA</t>
  </si>
  <si>
    <t>Parasite in poop</t>
  </si>
  <si>
    <t>SNS-2015-021</t>
  </si>
  <si>
    <t>15-031</t>
  </si>
  <si>
    <t>G-1129</t>
  </si>
  <si>
    <t>3D9.1BF1886412</t>
  </si>
  <si>
    <t>Injured upper caudal</t>
  </si>
  <si>
    <t>15-033</t>
  </si>
  <si>
    <t>44.40.434</t>
  </si>
  <si>
    <t>68.48.741</t>
  </si>
  <si>
    <t>44.40.382</t>
  </si>
  <si>
    <t>68.48.720</t>
  </si>
  <si>
    <t>No ext. Floy added.</t>
  </si>
  <si>
    <t>15-035</t>
  </si>
  <si>
    <t>Carlin: 32259, removed. Floy added. Scute sample</t>
  </si>
  <si>
    <t>15-038</t>
  </si>
  <si>
    <t>15-032</t>
  </si>
  <si>
    <t>44.40.478</t>
  </si>
  <si>
    <t>68.48.688</t>
  </si>
  <si>
    <t>44.40.389</t>
  </si>
  <si>
    <t>68.48.653</t>
  </si>
  <si>
    <t>Previous fin ray sample?</t>
  </si>
  <si>
    <t>15-037</t>
  </si>
  <si>
    <t>G-1132</t>
  </si>
  <si>
    <t>3D9.1BF1885A94</t>
  </si>
  <si>
    <t>Scute sample</t>
  </si>
  <si>
    <t>SNS-2015-023</t>
  </si>
  <si>
    <t>15-036</t>
  </si>
  <si>
    <t>G-1131</t>
  </si>
  <si>
    <t>3D9.1BF1885BF1</t>
  </si>
  <si>
    <t>SNS-2015-024</t>
  </si>
  <si>
    <t>15-034</t>
  </si>
  <si>
    <t>G-1130</t>
  </si>
  <si>
    <t>3D9.1BF1885ADF</t>
  </si>
  <si>
    <t>SNS-2015-025</t>
  </si>
  <si>
    <t>15-039</t>
  </si>
  <si>
    <t>G-1133</t>
  </si>
  <si>
    <t>3D9.1BF1886059</t>
  </si>
  <si>
    <t>Eggs darkening</t>
  </si>
  <si>
    <t>15-040</t>
  </si>
  <si>
    <t>G-1134</t>
  </si>
  <si>
    <t>3D9.1BF18888EB</t>
  </si>
  <si>
    <t>15-044</t>
  </si>
  <si>
    <t>44.45.526</t>
  </si>
  <si>
    <t>68.48.167</t>
  </si>
  <si>
    <t>44.45.525</t>
  </si>
  <si>
    <t>68.48.243</t>
  </si>
  <si>
    <t>DS Turtlehead E</t>
  </si>
  <si>
    <t>15-042</t>
  </si>
  <si>
    <t>G-1136</t>
  </si>
  <si>
    <t>3D9.1BF1886D83</t>
  </si>
  <si>
    <t>Scute sample #7</t>
  </si>
  <si>
    <t>SNS-2015-028</t>
  </si>
  <si>
    <t>15-045</t>
  </si>
  <si>
    <t>G-1138</t>
  </si>
  <si>
    <t>3D9.1BF18873B6</t>
  </si>
  <si>
    <t>Upper caudal shorter than lower caudal</t>
  </si>
  <si>
    <t>15-041</t>
  </si>
  <si>
    <t>G-1135</t>
  </si>
  <si>
    <t>3D9.1BF188656E</t>
  </si>
  <si>
    <t>44.45.479</t>
  </si>
  <si>
    <t>68.48.279</t>
  </si>
  <si>
    <t>44.45.475</t>
  </si>
  <si>
    <t>68.48.327</t>
  </si>
  <si>
    <t>Scute sample #6</t>
  </si>
  <si>
    <t>SNS-2015-030</t>
  </si>
  <si>
    <t>15-043</t>
  </si>
  <si>
    <t>G-1137</t>
  </si>
  <si>
    <t>3D9.1BF188F4C4</t>
  </si>
  <si>
    <t>15-046</t>
  </si>
  <si>
    <t>44.40.555</t>
  </si>
  <si>
    <t>68.48.728</t>
  </si>
  <si>
    <t>44.40.494</t>
  </si>
  <si>
    <t>68.48.699</t>
  </si>
  <si>
    <t>Buck's DS Powerlines E</t>
  </si>
  <si>
    <t>SNS-2015-031</t>
  </si>
  <si>
    <t>15-048</t>
  </si>
  <si>
    <t>G-1140</t>
  </si>
  <si>
    <t>3D9.1BF1887762</t>
  </si>
  <si>
    <t>44.40.736</t>
  </si>
  <si>
    <t>68.48.808</t>
  </si>
  <si>
    <t>44.40.678</t>
  </si>
  <si>
    <t>68.48.777</t>
  </si>
  <si>
    <t>Buck's US Powerlines E</t>
  </si>
  <si>
    <t>SNS-2015-032</t>
  </si>
  <si>
    <t>15-047</t>
  </si>
  <si>
    <t>G-1139</t>
  </si>
  <si>
    <t>3D9.1BF1441D52</t>
  </si>
  <si>
    <t>SNS-2015-033</t>
  </si>
  <si>
    <t>15-049</t>
  </si>
  <si>
    <t>G-1141</t>
  </si>
  <si>
    <t>3D9.1BF1887205</t>
  </si>
  <si>
    <t>15-051</t>
  </si>
  <si>
    <t>44.42.061</t>
  </si>
  <si>
    <t>68.50.184</t>
  </si>
  <si>
    <t>44.41.999</t>
  </si>
  <si>
    <t>68.50.177</t>
  </si>
  <si>
    <t>SNS-2015-034</t>
  </si>
  <si>
    <t>15-053</t>
  </si>
  <si>
    <t>G-1144</t>
  </si>
  <si>
    <t>3D9.1BF18894AE</t>
  </si>
  <si>
    <t>44.42.240</t>
  </si>
  <si>
    <t>68.50.301</t>
  </si>
  <si>
    <t>68.50.257</t>
  </si>
  <si>
    <t>15-055</t>
  </si>
  <si>
    <t>G-1146</t>
  </si>
  <si>
    <t>3D9.1BF18873AD</t>
  </si>
  <si>
    <t>Scute Sample</t>
  </si>
  <si>
    <t>SNS-2015-036</t>
  </si>
  <si>
    <t>15-050</t>
  </si>
  <si>
    <t>G-1142</t>
  </si>
  <si>
    <t>3D9.1BF188552E</t>
  </si>
  <si>
    <t>SNS-2015-037</t>
  </si>
  <si>
    <t>15-052</t>
  </si>
  <si>
    <t>G-1143</t>
  </si>
  <si>
    <t>3D9.1BF1885AFA</t>
  </si>
  <si>
    <t>15-054</t>
  </si>
  <si>
    <t>G-1145</t>
  </si>
  <si>
    <t>3D9.1BF1885B77</t>
  </si>
  <si>
    <t>SNS-2015-039</t>
  </si>
  <si>
    <t>15-056</t>
  </si>
  <si>
    <t>G-1147</t>
  </si>
  <si>
    <t>3D9.1BF1885D62</t>
  </si>
  <si>
    <t>44.45.280</t>
  </si>
  <si>
    <t>44.45.226</t>
  </si>
  <si>
    <t>68.48.723</t>
  </si>
  <si>
    <t>DS Turtlehead E Side</t>
  </si>
  <si>
    <t>SNS-2015-040</t>
  </si>
  <si>
    <t>15-057</t>
  </si>
  <si>
    <t>G-1148</t>
  </si>
  <si>
    <t>3D9.1BF1886010</t>
  </si>
  <si>
    <t>Fin spine. Tiny eggs.</t>
  </si>
  <si>
    <t>SNS-2015-041</t>
  </si>
  <si>
    <t>15-058</t>
  </si>
  <si>
    <t>G-1149</t>
  </si>
  <si>
    <t>3D9.1BF1885BAA</t>
  </si>
  <si>
    <t>44.40.729</t>
  </si>
  <si>
    <t>68.48.764</t>
  </si>
  <si>
    <t>44.40.667</t>
  </si>
  <si>
    <t>68.48.735</t>
  </si>
  <si>
    <t>Buck's DS Powerlines</t>
  </si>
  <si>
    <t>15-059</t>
  </si>
  <si>
    <t>44.42.037</t>
  </si>
  <si>
    <t>68.50.128</t>
  </si>
  <si>
    <t>44.42.006</t>
  </si>
  <si>
    <t>68.50.194</t>
  </si>
  <si>
    <t>Old carlin tag 32,292. Removed carlin.</t>
  </si>
  <si>
    <t>15-060</t>
  </si>
  <si>
    <t>Missing barbel</t>
  </si>
  <si>
    <t>SNS-2015-042</t>
  </si>
  <si>
    <t>15-061</t>
  </si>
  <si>
    <t>G-1150</t>
  </si>
  <si>
    <t>3D9.1BF18874F4</t>
  </si>
  <si>
    <t>44.42.206</t>
  </si>
  <si>
    <t>68.50.251</t>
  </si>
  <si>
    <t>44.42.144</t>
  </si>
  <si>
    <t>Damage to upper and lower caudal fin</t>
  </si>
  <si>
    <t>SNS-2015-043</t>
  </si>
  <si>
    <t>15-062</t>
  </si>
  <si>
    <t>G-1151</t>
  </si>
  <si>
    <t>3D9.1BF188950C</t>
  </si>
  <si>
    <t>SNS-2015-044</t>
  </si>
  <si>
    <t>15-063</t>
  </si>
  <si>
    <t>G-1152</t>
  </si>
  <si>
    <t>3D9.1BF18868CF</t>
  </si>
  <si>
    <t>44.45.612</t>
  </si>
  <si>
    <t>68.48.337</t>
  </si>
  <si>
    <t>44.45.553</t>
  </si>
  <si>
    <t>68.48.310</t>
  </si>
  <si>
    <t>DS Turtlehead</t>
  </si>
  <si>
    <t>Scute Sample Scute #7</t>
  </si>
  <si>
    <t>SNS-2015-045</t>
  </si>
  <si>
    <t>15-064</t>
  </si>
  <si>
    <t>G-1153</t>
  </si>
  <si>
    <t>3D9.1BF1885726</t>
  </si>
  <si>
    <t>Damaged upper caudal, red around the mouth</t>
  </si>
  <si>
    <t>15-065</t>
  </si>
  <si>
    <t>44.45.688</t>
  </si>
  <si>
    <t>68.48.141</t>
  </si>
  <si>
    <t>44.45.637</t>
  </si>
  <si>
    <t>68.48.203</t>
  </si>
  <si>
    <t>Fin-Ray</t>
  </si>
  <si>
    <t>SNS-2015-046</t>
  </si>
  <si>
    <t>15-066</t>
  </si>
  <si>
    <t>G-1154</t>
  </si>
  <si>
    <t>3D9.1BF1885D89</t>
  </si>
  <si>
    <t>44.45.629</t>
  </si>
  <si>
    <t>68.48.220</t>
  </si>
  <si>
    <t>44.45.570</t>
  </si>
  <si>
    <t>68.48.252</t>
  </si>
  <si>
    <t>15-067</t>
  </si>
  <si>
    <t>G-1155</t>
  </si>
  <si>
    <t>3D9.1BF1888CBC</t>
  </si>
  <si>
    <t>Very stressed when landed</t>
  </si>
  <si>
    <t>15-070</t>
  </si>
  <si>
    <t>44.46.614</t>
  </si>
  <si>
    <t>68.46.920</t>
  </si>
  <si>
    <t>44.46.540</t>
  </si>
  <si>
    <t>68.46.985</t>
  </si>
  <si>
    <t>WF East Bank</t>
  </si>
  <si>
    <t>SNS-2015-048</t>
  </si>
  <si>
    <t>15-068</t>
  </si>
  <si>
    <t>G-1156</t>
  </si>
  <si>
    <t>3D9.1BF188646D</t>
  </si>
  <si>
    <t>44.46.657</t>
  </si>
  <si>
    <t>68.46.996</t>
  </si>
  <si>
    <t>44.46.604</t>
  </si>
  <si>
    <t>68.47.016</t>
  </si>
  <si>
    <t>WF West Bank</t>
  </si>
  <si>
    <t>SNS-2015-049</t>
  </si>
  <si>
    <t>15-069</t>
  </si>
  <si>
    <t>G-1157</t>
  </si>
  <si>
    <t>3D9.1BF1887023</t>
  </si>
  <si>
    <t>V16-4X</t>
  </si>
  <si>
    <t>44.46.590</t>
  </si>
  <si>
    <t>68.46.933</t>
  </si>
  <si>
    <t>15-074</t>
  </si>
  <si>
    <t>44.46.720</t>
  </si>
  <si>
    <t>68.46.930</t>
  </si>
  <si>
    <t>44.46.673</t>
  </si>
  <si>
    <t>68.46.977</t>
  </si>
  <si>
    <t>Waterfront W. Side</t>
  </si>
  <si>
    <t>Possible carlin tag scar (photo taken).</t>
  </si>
  <si>
    <t>SNS-2015-050</t>
  </si>
  <si>
    <t>15-071</t>
  </si>
  <si>
    <t>G-1158</t>
  </si>
  <si>
    <t>3D9.1BF1886857</t>
  </si>
  <si>
    <t>44.46.615</t>
  </si>
  <si>
    <t>68.47.028</t>
  </si>
  <si>
    <t>44.46.567</t>
  </si>
  <si>
    <t>68.47.087</t>
  </si>
  <si>
    <t>Top caudal fin too short, head injury.</t>
  </si>
  <si>
    <t>SNS-2015-051</t>
  </si>
  <si>
    <t>15-072</t>
  </si>
  <si>
    <t>G-1159</t>
  </si>
  <si>
    <t>3D9.1BF188EB99</t>
  </si>
  <si>
    <t>44.46.507</t>
  </si>
  <si>
    <t>68.47.040</t>
  </si>
  <si>
    <t>SNS-2015-052</t>
  </si>
  <si>
    <t>15-075</t>
  </si>
  <si>
    <t>G-1161</t>
  </si>
  <si>
    <t>3D9.1BF1886CBA</t>
  </si>
  <si>
    <t>SNS-2015-053</t>
  </si>
  <si>
    <t>15-076</t>
  </si>
  <si>
    <t>G-1162</t>
  </si>
  <si>
    <t>3D9.1BF1886388</t>
  </si>
  <si>
    <t>SNS-2015-054</t>
  </si>
  <si>
    <t>15-073</t>
  </si>
  <si>
    <t>G-1160</t>
  </si>
  <si>
    <t>3D9.1BF18875B5</t>
  </si>
  <si>
    <t>SNS-2015-055</t>
  </si>
  <si>
    <t>15-078</t>
  </si>
  <si>
    <t>G-1164</t>
  </si>
  <si>
    <t>3D9.1BF18876AC</t>
  </si>
  <si>
    <t>SNS-2015-056</t>
  </si>
  <si>
    <t>15-077</t>
  </si>
  <si>
    <t>G-1163</t>
  </si>
  <si>
    <t>3D9.1BF1886105</t>
  </si>
  <si>
    <t>15-091</t>
  </si>
  <si>
    <t>44.46.641</t>
  </si>
  <si>
    <t>68.46.990</t>
  </si>
  <si>
    <t>44.46.609</t>
  </si>
  <si>
    <t>68.47.061</t>
  </si>
  <si>
    <t>U.S. Waterfront W. Side</t>
  </si>
  <si>
    <t>15-085</t>
  </si>
  <si>
    <t>44.46.701</t>
  </si>
  <si>
    <t>68.46.923</t>
  </si>
  <si>
    <t>44.46.650</t>
  </si>
  <si>
    <t>68.46.972</t>
  </si>
  <si>
    <t>15-098</t>
  </si>
  <si>
    <t>SNS-2015-057</t>
  </si>
  <si>
    <t>15-079</t>
  </si>
  <si>
    <t>G-1165</t>
  </si>
  <si>
    <t>3D9.1BF1889AA6</t>
  </si>
  <si>
    <t>44.46.730</t>
  </si>
  <si>
    <t>68.46.926</t>
  </si>
  <si>
    <t>44.46.679</t>
  </si>
  <si>
    <t>68.46.966</t>
  </si>
  <si>
    <t>Fin Ray sample</t>
  </si>
  <si>
    <t>SNS-2015-058</t>
  </si>
  <si>
    <t>15-080</t>
  </si>
  <si>
    <t>G-1166</t>
  </si>
  <si>
    <t>3D9.1BF18861E6</t>
  </si>
  <si>
    <t>15-081</t>
  </si>
  <si>
    <t>G-1167</t>
  </si>
  <si>
    <t>3D9.1BF18867B6</t>
  </si>
  <si>
    <t>15-082</t>
  </si>
  <si>
    <t>G-1168</t>
  </si>
  <si>
    <t>3D9.1BF1885817</t>
  </si>
  <si>
    <t>SNS-2015-061</t>
  </si>
  <si>
    <t>15-083</t>
  </si>
  <si>
    <t>G-1169</t>
  </si>
  <si>
    <t>3D9.1BF1890654</t>
  </si>
  <si>
    <t>SNS-2015-062</t>
  </si>
  <si>
    <t>15-084</t>
  </si>
  <si>
    <t>G-1170</t>
  </si>
  <si>
    <t>3D9.1BF1887390</t>
  </si>
  <si>
    <t>SNS-2015-063</t>
  </si>
  <si>
    <t>15-086</t>
  </si>
  <si>
    <t>G-1171</t>
  </si>
  <si>
    <t>3D9.1BF131CB5D</t>
  </si>
  <si>
    <t>SNS-2015-064</t>
  </si>
  <si>
    <t>15-087</t>
  </si>
  <si>
    <t>G-1172</t>
  </si>
  <si>
    <t>3D9.1BF1885659</t>
  </si>
  <si>
    <t>SNS-2015-065</t>
  </si>
  <si>
    <t>15-088</t>
  </si>
  <si>
    <t>G-1173</t>
  </si>
  <si>
    <t>3D9.1BF18877C3</t>
  </si>
  <si>
    <t>SNS-2015-066</t>
  </si>
  <si>
    <t>15-089</t>
  </si>
  <si>
    <t>G-1174</t>
  </si>
  <si>
    <t>3D9.1BF188851D</t>
  </si>
  <si>
    <t>SNS-2015-067</t>
  </si>
  <si>
    <t>15-090</t>
  </si>
  <si>
    <t>G-1175</t>
  </si>
  <si>
    <t>AVID*030*335*884</t>
  </si>
  <si>
    <t>Kennebec Fish, removed old carlin wire (no tag present), genetics taken</t>
  </si>
  <si>
    <t>SNS-2015-068</t>
  </si>
  <si>
    <t>15-092</t>
  </si>
  <si>
    <t>G-1176</t>
  </si>
  <si>
    <t>3D9.1BF1885D82</t>
  </si>
  <si>
    <t>SNS-2015-069</t>
  </si>
  <si>
    <t>15-093</t>
  </si>
  <si>
    <t>G-1177</t>
  </si>
  <si>
    <t>3D9.1BF1886DD8</t>
  </si>
  <si>
    <t>SNS-2015-070</t>
  </si>
  <si>
    <t>15-094</t>
  </si>
  <si>
    <t>G-1178</t>
  </si>
  <si>
    <t>3D9.1BF188F884</t>
  </si>
  <si>
    <t>SNS-2015-071</t>
  </si>
  <si>
    <t>15-095</t>
  </si>
  <si>
    <t>G-1179</t>
  </si>
  <si>
    <t>3D9.1BF188914E</t>
  </si>
  <si>
    <t>Short upper caudal</t>
  </si>
  <si>
    <t>SNS-2015-072</t>
  </si>
  <si>
    <t>15-096</t>
  </si>
  <si>
    <t>G-1180</t>
  </si>
  <si>
    <t>3D9.1BF1889043</t>
  </si>
  <si>
    <t>SNS-2015-073</t>
  </si>
  <si>
    <t>15-097</t>
  </si>
  <si>
    <t>G-1181</t>
  </si>
  <si>
    <t>3D9.1BF1887359</t>
  </si>
  <si>
    <t>Black spot, growth on tail (pic taken)</t>
  </si>
  <si>
    <t>SNS-2015-074</t>
  </si>
  <si>
    <t>15-099</t>
  </si>
  <si>
    <t>G-1182</t>
  </si>
  <si>
    <t>3D9.1BF188678B</t>
  </si>
  <si>
    <t>SNS-2015-075</t>
  </si>
  <si>
    <t>15-100</t>
  </si>
  <si>
    <t>G-1183</t>
  </si>
  <si>
    <t>3D9.1BF188F9A5</t>
  </si>
  <si>
    <t>15-101</t>
  </si>
  <si>
    <t>G-1184</t>
  </si>
  <si>
    <t>3D9.1BF1886DDA</t>
  </si>
  <si>
    <t>44.46.703</t>
  </si>
  <si>
    <t>68.46.942</t>
  </si>
  <si>
    <t>44.46.658</t>
  </si>
  <si>
    <t>68.47.005</t>
  </si>
  <si>
    <t>15-111</t>
  </si>
  <si>
    <t>44.46.008</t>
  </si>
  <si>
    <t>68.47.365</t>
  </si>
  <si>
    <t>44.45.991</t>
  </si>
  <si>
    <t>68.47.451</t>
  </si>
  <si>
    <t>U.S. Turtlehead W. Bank</t>
  </si>
  <si>
    <t>15-104</t>
  </si>
  <si>
    <t>44.46.072</t>
  </si>
  <si>
    <t>68.47.300</t>
  </si>
  <si>
    <t>44.46.040</t>
  </si>
  <si>
    <t>68.47.369</t>
  </si>
  <si>
    <t>15-108</t>
  </si>
  <si>
    <t>SNS-2015-077</t>
  </si>
  <si>
    <t>15-102</t>
  </si>
  <si>
    <t>G-1185</t>
  </si>
  <si>
    <t>3D9.1BF1885971</t>
  </si>
  <si>
    <t>SNS-2015-078</t>
  </si>
  <si>
    <t>15-103</t>
  </si>
  <si>
    <t>G-1186</t>
  </si>
  <si>
    <t>3D9.1BF1886F6F</t>
  </si>
  <si>
    <t>Sea Lice</t>
  </si>
  <si>
    <t>SNS-2015-079</t>
  </si>
  <si>
    <t>15-105</t>
  </si>
  <si>
    <t>G-1187</t>
  </si>
  <si>
    <t>3D9.1BF1886AEB</t>
  </si>
  <si>
    <t>SNS-2015-080</t>
  </si>
  <si>
    <t>15-106</t>
  </si>
  <si>
    <t>G-1188</t>
  </si>
  <si>
    <t>3D9.1BF1885D71</t>
  </si>
  <si>
    <t>SNS-2015-081</t>
  </si>
  <si>
    <t>15-107</t>
  </si>
  <si>
    <t>G-1189</t>
  </si>
  <si>
    <t>3D9.1BF18872E0</t>
  </si>
  <si>
    <t>SNS-2015-082</t>
  </si>
  <si>
    <t>15-109</t>
  </si>
  <si>
    <t>G-1190</t>
  </si>
  <si>
    <t>3D9.1BF1887635</t>
  </si>
  <si>
    <t>SNS-2015-083</t>
  </si>
  <si>
    <t>15-110</t>
  </si>
  <si>
    <t>G-1191</t>
  </si>
  <si>
    <t>3D9.1BF1885D91</t>
  </si>
  <si>
    <t>15-112</t>
  </si>
  <si>
    <t>44.46.627</t>
  </si>
  <si>
    <t>68.47.032</t>
  </si>
  <si>
    <t>44.46.592</t>
  </si>
  <si>
    <t>68.47.054</t>
  </si>
  <si>
    <t>Previous Scute Sample</t>
  </si>
  <si>
    <t>SNS-2015-084</t>
  </si>
  <si>
    <t>15-114</t>
  </si>
  <si>
    <t>G-1193</t>
  </si>
  <si>
    <t>3D9.1BF18870AF</t>
  </si>
  <si>
    <t>44.46.674</t>
  </si>
  <si>
    <t>68.46.982</t>
  </si>
  <si>
    <t>44.46.613</t>
  </si>
  <si>
    <t>68.47.009</t>
  </si>
  <si>
    <t>SNS-2015-085</t>
  </si>
  <si>
    <t>15-113</t>
  </si>
  <si>
    <t>G-1192</t>
  </si>
  <si>
    <t>3D9.1BF188569D</t>
  </si>
  <si>
    <t>15-120</t>
  </si>
  <si>
    <t>44.46.659</t>
  </si>
  <si>
    <t>68.46.973</t>
  </si>
  <si>
    <t>44.46.617</t>
  </si>
  <si>
    <t>SNS-2015-086</t>
  </si>
  <si>
    <t>15-115</t>
  </si>
  <si>
    <t>G-1194</t>
  </si>
  <si>
    <t>3D9.1BF1889582</t>
  </si>
  <si>
    <t>Fin Ray Sample</t>
  </si>
  <si>
    <t>SNS-2015-087</t>
  </si>
  <si>
    <t>15-116</t>
  </si>
  <si>
    <t>G-1195</t>
  </si>
  <si>
    <t>3D9.1BF1886368</t>
  </si>
  <si>
    <t>SNS-2015-088</t>
  </si>
  <si>
    <t>15-119</t>
  </si>
  <si>
    <t>G-1198</t>
  </si>
  <si>
    <t>3D9.1BF1887F67</t>
  </si>
  <si>
    <t>SNS-2015-089</t>
  </si>
  <si>
    <t>15-118</t>
  </si>
  <si>
    <t>G-1197</t>
  </si>
  <si>
    <t>3D9.1BF1888D3D</t>
  </si>
  <si>
    <t>15-117</t>
  </si>
  <si>
    <t>G-1196</t>
  </si>
  <si>
    <t>3D9.1BF188565D</t>
  </si>
  <si>
    <t>44.46.626</t>
  </si>
  <si>
    <t>44.46.601</t>
  </si>
  <si>
    <t>68.47.077</t>
  </si>
  <si>
    <t>SNS-2015-091</t>
  </si>
  <si>
    <t>15-122</t>
  </si>
  <si>
    <t>G-1200</t>
  </si>
  <si>
    <t>3D9.1BF1886F12</t>
  </si>
  <si>
    <t>44.46.770</t>
  </si>
  <si>
    <t>68.46.862</t>
  </si>
  <si>
    <t>44.46.711</t>
  </si>
  <si>
    <t>68.46.887</t>
  </si>
  <si>
    <t>Bangor WW Treatment</t>
  </si>
  <si>
    <t>SNS-2015-092</t>
  </si>
  <si>
    <t>15-121</t>
  </si>
  <si>
    <t>G-1199</t>
  </si>
  <si>
    <t>3D9.1BF18857C7</t>
  </si>
  <si>
    <t>44.46.862</t>
  </si>
  <si>
    <t>68.46.719</t>
  </si>
  <si>
    <t>44.46.799</t>
  </si>
  <si>
    <t>68.46.748</t>
  </si>
  <si>
    <t>Webber Oil</t>
  </si>
  <si>
    <t>SNS-2015-093</t>
  </si>
  <si>
    <t>15-123</t>
  </si>
  <si>
    <t>G-1201</t>
  </si>
  <si>
    <t>3D9.1BF1886876</t>
  </si>
  <si>
    <t>44.46.693</t>
  </si>
  <si>
    <t>68.46.938</t>
  </si>
  <si>
    <t>44.46.680</t>
  </si>
  <si>
    <t>68.46.995</t>
  </si>
  <si>
    <t xml:space="preserve">Slight amount of blood from boroscope. Probably not from boroscope. </t>
  </si>
  <si>
    <t>15-156</t>
  </si>
  <si>
    <t>44.48.658</t>
  </si>
  <si>
    <t>68.44.605</t>
  </si>
  <si>
    <t>44.48.646</t>
  </si>
  <si>
    <t>68.44.681</t>
  </si>
  <si>
    <t>D.S. Bangor Dam</t>
  </si>
  <si>
    <t>15-179</t>
  </si>
  <si>
    <t>15-174</t>
  </si>
  <si>
    <t>15-133</t>
  </si>
  <si>
    <t>15-166</t>
  </si>
  <si>
    <t>15-130</t>
  </si>
  <si>
    <t>15-124</t>
  </si>
  <si>
    <t>44.48.653</t>
  </si>
  <si>
    <t>68.44.670</t>
  </si>
  <si>
    <t>44.48.640</t>
  </si>
  <si>
    <t>68.44.706</t>
  </si>
  <si>
    <t>15-169</t>
  </si>
  <si>
    <t>15-162</t>
  </si>
  <si>
    <t>15-148</t>
  </si>
  <si>
    <t>Floppy dorsal, R pectoral Fins</t>
  </si>
  <si>
    <t>15-141</t>
  </si>
  <si>
    <t>SNS-2015-094</t>
  </si>
  <si>
    <t>15-125</t>
  </si>
  <si>
    <t>G-1202</t>
  </si>
  <si>
    <t>3D9.1BF188587A</t>
  </si>
  <si>
    <t>SNS-2015-095</t>
  </si>
  <si>
    <t>15-126</t>
  </si>
  <si>
    <t>G-1203</t>
  </si>
  <si>
    <t>3D9.1BF1885BA5</t>
  </si>
  <si>
    <t>SNS-2015-096</t>
  </si>
  <si>
    <t>15-127</t>
  </si>
  <si>
    <t>G-1204</t>
  </si>
  <si>
    <t>3D9.1BF1886DCA</t>
  </si>
  <si>
    <t>SNS-2015-097</t>
  </si>
  <si>
    <t>15-128</t>
  </si>
  <si>
    <t>G-1205</t>
  </si>
  <si>
    <t>3D9.1BF18881AA</t>
  </si>
  <si>
    <t>15-129</t>
  </si>
  <si>
    <t>G-1206</t>
  </si>
  <si>
    <t>3D9.1BF188722D</t>
  </si>
  <si>
    <t>SNS-2015-099</t>
  </si>
  <si>
    <t>15-131</t>
  </si>
  <si>
    <t>G-1207</t>
  </si>
  <si>
    <t>3D9.1BF1887162</t>
  </si>
  <si>
    <t>SNS-2015-100</t>
  </si>
  <si>
    <t>15-132</t>
  </si>
  <si>
    <t>G-1208</t>
  </si>
  <si>
    <t>3D9.1BF1886569</t>
  </si>
  <si>
    <t>SNS-2015-101</t>
  </si>
  <si>
    <t>15-134</t>
  </si>
  <si>
    <t>G-1209</t>
  </si>
  <si>
    <t>3D9.1BF188786E</t>
  </si>
  <si>
    <t>SNS-2015-102</t>
  </si>
  <si>
    <t>15-135</t>
  </si>
  <si>
    <t>G-1210</t>
  </si>
  <si>
    <t>3D9.1BF1886C90</t>
  </si>
  <si>
    <t>SNS-2015-103</t>
  </si>
  <si>
    <t>15-136</t>
  </si>
  <si>
    <t>G-1211</t>
  </si>
  <si>
    <t>3D9.1BF188617B</t>
  </si>
  <si>
    <t>15-137</t>
  </si>
  <si>
    <t>G-1212</t>
  </si>
  <si>
    <t>3D9.1BF188687D</t>
  </si>
  <si>
    <t>SNS-2015-105</t>
  </si>
  <si>
    <t>15-138</t>
  </si>
  <si>
    <t>G-1213</t>
  </si>
  <si>
    <t>3D9.1BF14B16A6</t>
  </si>
  <si>
    <t>SNS-2015-106</t>
  </si>
  <si>
    <t>15-139</t>
  </si>
  <si>
    <t>G-1214</t>
  </si>
  <si>
    <t>3D9.1BF1886A02</t>
  </si>
  <si>
    <t>SNS-2015-107</t>
  </si>
  <si>
    <t>15-140</t>
  </si>
  <si>
    <t>G-1215</t>
  </si>
  <si>
    <t>3D9.1BF1885999</t>
  </si>
  <si>
    <t>15-142</t>
  </si>
  <si>
    <t>G-1216</t>
  </si>
  <si>
    <t>3D9.1BF1887172</t>
  </si>
  <si>
    <t>SNS-2015-109</t>
  </si>
  <si>
    <t>15-143</t>
  </si>
  <si>
    <t>G-1217</t>
  </si>
  <si>
    <t>3D9.1BF18861A6</t>
  </si>
  <si>
    <t>SNS-2015-110</t>
  </si>
  <si>
    <t>15-144</t>
  </si>
  <si>
    <t>G-1218</t>
  </si>
  <si>
    <t>3D9.1BF1885E5D</t>
  </si>
  <si>
    <t>15-145</t>
  </si>
  <si>
    <t>G-1219</t>
  </si>
  <si>
    <t>3D9.1BF1889139</t>
  </si>
  <si>
    <t>SNS-2015-112</t>
  </si>
  <si>
    <t>15-146</t>
  </si>
  <si>
    <t>G-1220</t>
  </si>
  <si>
    <t>3D9.1BF188F16E</t>
  </si>
  <si>
    <t>15-147</t>
  </si>
  <si>
    <t>G-1221</t>
  </si>
  <si>
    <t>3D9.1BF1888FC2</t>
  </si>
  <si>
    <t>SNS-2015-114</t>
  </si>
  <si>
    <t>15-149</t>
  </si>
  <si>
    <t>G-1222</t>
  </si>
  <si>
    <t>3D9.1BF18877B5</t>
  </si>
  <si>
    <t>SNS-2015-115</t>
  </si>
  <si>
    <t>15-150</t>
  </si>
  <si>
    <t>G-1223</t>
  </si>
  <si>
    <t>3D9.1BF188FFEA</t>
  </si>
  <si>
    <t>SNS-2015-116</t>
  </si>
  <si>
    <t>15-151</t>
  </si>
  <si>
    <t>G-1224</t>
  </si>
  <si>
    <t>3D9.1BF1886B97</t>
  </si>
  <si>
    <t>SNS-2015-117</t>
  </si>
  <si>
    <t>15-152</t>
  </si>
  <si>
    <t>G-1225</t>
  </si>
  <si>
    <t>3D9.1BF188744D</t>
  </si>
  <si>
    <t>SNS-2015-118</t>
  </si>
  <si>
    <t>15-153</t>
  </si>
  <si>
    <t>G-1226</t>
  </si>
  <si>
    <t>3D9.1BF1885E03</t>
  </si>
  <si>
    <t>SNS-2015-119</t>
  </si>
  <si>
    <t>15-154</t>
  </si>
  <si>
    <t>G-1227</t>
  </si>
  <si>
    <t>3D9.1BF1886AB5</t>
  </si>
  <si>
    <t>SNS-2015-120</t>
  </si>
  <si>
    <t>15-155</t>
  </si>
  <si>
    <t>G-1228</t>
  </si>
  <si>
    <t>3D9.1BF188764E</t>
  </si>
  <si>
    <t>SNS-2015-121</t>
  </si>
  <si>
    <t>15-157</t>
  </si>
  <si>
    <t>G-1229</t>
  </si>
  <si>
    <t>3D9.1BF188785C</t>
  </si>
  <si>
    <t>SNS-2015-122</t>
  </si>
  <si>
    <t>15-158</t>
  </si>
  <si>
    <t>G-1230</t>
  </si>
  <si>
    <t>3D9.1BF188627A</t>
  </si>
  <si>
    <t>SNS-2015-123</t>
  </si>
  <si>
    <t>15-159</t>
  </si>
  <si>
    <t>G-1231</t>
  </si>
  <si>
    <t>3D9.1BF1886EF7</t>
  </si>
  <si>
    <t>15-160</t>
  </si>
  <si>
    <t>G-1232</t>
  </si>
  <si>
    <t>3D9.1BF1886F92</t>
  </si>
  <si>
    <t>SNS-2015-125</t>
  </si>
  <si>
    <t>15-161</t>
  </si>
  <si>
    <t>G-1233</t>
  </si>
  <si>
    <t>3D9.1BF1886CCE</t>
  </si>
  <si>
    <t>SNS-2015-126</t>
  </si>
  <si>
    <t>15-163</t>
  </si>
  <si>
    <t>G-1234</t>
  </si>
  <si>
    <t>3D9.1BF1886EBD</t>
  </si>
  <si>
    <t>SNS-2015-127</t>
  </si>
  <si>
    <t>15-164</t>
  </si>
  <si>
    <t>G-1235</t>
  </si>
  <si>
    <t>3D9.1BF1885EEC</t>
  </si>
  <si>
    <t>SNS-2015-128</t>
  </si>
  <si>
    <t>15-165</t>
  </si>
  <si>
    <t>G-1236</t>
  </si>
  <si>
    <t>3D9.1BF1885BF2</t>
  </si>
  <si>
    <t>Missing Barbel</t>
  </si>
  <si>
    <t>SNS-2015-129</t>
  </si>
  <si>
    <t>15-167</t>
  </si>
  <si>
    <t>G-1237</t>
  </si>
  <si>
    <t>3D9.1BF1886065</t>
  </si>
  <si>
    <t>SNS-2015-130</t>
  </si>
  <si>
    <t>15-168</t>
  </si>
  <si>
    <t>G-1238</t>
  </si>
  <si>
    <t>3D9.1BF1886B03</t>
  </si>
  <si>
    <t>SNS-2015-131</t>
  </si>
  <si>
    <t>15-170</t>
  </si>
  <si>
    <t>G-1239</t>
  </si>
  <si>
    <t>3D9.1BF14B98A7</t>
  </si>
  <si>
    <t>SNS-2015-132</t>
  </si>
  <si>
    <t>15-171</t>
  </si>
  <si>
    <t>G-1240</t>
  </si>
  <si>
    <t>3D9.1BF18869C1</t>
  </si>
  <si>
    <t>15-172</t>
  </si>
  <si>
    <t>G-1241</t>
  </si>
  <si>
    <t>3D9.1BF1887760</t>
  </si>
  <si>
    <t>SNS-2015-134</t>
  </si>
  <si>
    <t>15-173</t>
  </si>
  <si>
    <t>G-1242</t>
  </si>
  <si>
    <t>3D9.1BF18859A7</t>
  </si>
  <si>
    <t>SNS-2015-135</t>
  </si>
  <si>
    <t>15-175</t>
  </si>
  <si>
    <t>G-1243</t>
  </si>
  <si>
    <t>3D9.1BF1888AC7</t>
  </si>
  <si>
    <t>Indented Snout</t>
  </si>
  <si>
    <t>SNS-2015-136</t>
  </si>
  <si>
    <t>15-176</t>
  </si>
  <si>
    <t>G-1244</t>
  </si>
  <si>
    <t>3D9.1BF1887746</t>
  </si>
  <si>
    <t>SNS-2015-137</t>
  </si>
  <si>
    <t>15-177</t>
  </si>
  <si>
    <t>G-1245</t>
  </si>
  <si>
    <t>3D9.1BF18855CC</t>
  </si>
  <si>
    <t>SNS-2015-138</t>
  </si>
  <si>
    <t>15-178</t>
  </si>
  <si>
    <t>G-1246</t>
  </si>
  <si>
    <t>3D9.1BF188588F</t>
  </si>
  <si>
    <t>SNS-2015-139</t>
  </si>
  <si>
    <t>15-180</t>
  </si>
  <si>
    <t>G-1247</t>
  </si>
  <si>
    <t>3D9.1BF1886448</t>
  </si>
  <si>
    <t>SNS-2015-140</t>
  </si>
  <si>
    <t>15-181</t>
  </si>
  <si>
    <t>G-1248</t>
  </si>
  <si>
    <t>3D9.1BF18855D2</t>
  </si>
  <si>
    <t>?</t>
  </si>
  <si>
    <t>15-182</t>
  </si>
  <si>
    <t>G-1249</t>
  </si>
  <si>
    <t>PIT reader died</t>
  </si>
  <si>
    <t>SNS-2015-142</t>
  </si>
  <si>
    <t>15-183</t>
  </si>
  <si>
    <t>G-1250</t>
  </si>
  <si>
    <t>Camera full</t>
  </si>
  <si>
    <t>SNS-2015-143</t>
  </si>
  <si>
    <t>15-184</t>
  </si>
  <si>
    <t>G-1251</t>
  </si>
  <si>
    <t>SNS-2015-144</t>
  </si>
  <si>
    <t>15-185</t>
  </si>
  <si>
    <t>G-1252</t>
  </si>
  <si>
    <t>SNS-2015-145</t>
  </si>
  <si>
    <t>15-186</t>
  </si>
  <si>
    <t>G-1253</t>
  </si>
  <si>
    <t>SNS-2015-146</t>
  </si>
  <si>
    <t>15-187</t>
  </si>
  <si>
    <t>G-1254</t>
  </si>
  <si>
    <t>SNS-2015-147</t>
  </si>
  <si>
    <t>15-188</t>
  </si>
  <si>
    <t>G-1255</t>
  </si>
  <si>
    <t>15-189</t>
  </si>
  <si>
    <t>G-1256</t>
  </si>
  <si>
    <t>SNS-2015-149</t>
  </si>
  <si>
    <t>15-190</t>
  </si>
  <si>
    <t>G-1257</t>
  </si>
  <si>
    <t>15-197</t>
  </si>
  <si>
    <t>44.48.650</t>
  </si>
  <si>
    <t>68.44.667</t>
  </si>
  <si>
    <t>15-205</t>
  </si>
  <si>
    <t>Removed carlin wire (no tag)</t>
  </si>
  <si>
    <t>15-217</t>
  </si>
  <si>
    <t>15-193</t>
  </si>
  <si>
    <t>15-220</t>
  </si>
  <si>
    <t>15-221</t>
  </si>
  <si>
    <t>Previous Fin Spine Sample</t>
  </si>
  <si>
    <t>SNS-2015-150</t>
  </si>
  <si>
    <t>15-191</t>
  </si>
  <si>
    <t>G-1258</t>
  </si>
  <si>
    <t>3D9.1BF18859F1</t>
  </si>
  <si>
    <t>SNS-2015-151</t>
  </si>
  <si>
    <t>15-192</t>
  </si>
  <si>
    <t>G-1259</t>
  </si>
  <si>
    <t>3D9.1BF1886FF2</t>
  </si>
  <si>
    <t>SNS-2015-152</t>
  </si>
  <si>
    <t>15-194</t>
  </si>
  <si>
    <t>G-1260</t>
  </si>
  <si>
    <t>3D9.1BF1885FCB</t>
  </si>
  <si>
    <t>SNS-2015-153</t>
  </si>
  <si>
    <t>15-195</t>
  </si>
  <si>
    <t>G-1261</t>
  </si>
  <si>
    <t>3D9.1BF1887D4A</t>
  </si>
  <si>
    <t>SNS-2015-154</t>
  </si>
  <si>
    <t>15-196</t>
  </si>
  <si>
    <t>G-1262</t>
  </si>
  <si>
    <t>3D9.1BF1887176</t>
  </si>
  <si>
    <t>SNS-2015-155</t>
  </si>
  <si>
    <t>15-198</t>
  </si>
  <si>
    <t>G-1263</t>
  </si>
  <si>
    <t>3D9.1BF1885BA0</t>
  </si>
  <si>
    <t>15-199</t>
  </si>
  <si>
    <t>G-1264</t>
  </si>
  <si>
    <t>3D9.1BF18873EA</t>
  </si>
  <si>
    <t>SNS-2015-157</t>
  </si>
  <si>
    <t>15-200</t>
  </si>
  <si>
    <t>G-1265</t>
  </si>
  <si>
    <t>3D9.1BF1885BE2</t>
  </si>
  <si>
    <t>SNS-2015-158</t>
  </si>
  <si>
    <t>15-201</t>
  </si>
  <si>
    <t>G-1266</t>
  </si>
  <si>
    <t>3D9.1BF1885637</t>
  </si>
  <si>
    <t>Upper Caudal Deformity</t>
  </si>
  <si>
    <t>SNS-2015-159</t>
  </si>
  <si>
    <t>15-202</t>
  </si>
  <si>
    <t>G-1267</t>
  </si>
  <si>
    <t>3D9.1BF1885B8A</t>
  </si>
  <si>
    <t>SNS-2015-160</t>
  </si>
  <si>
    <t>15-203</t>
  </si>
  <si>
    <t>G-1268</t>
  </si>
  <si>
    <t>3D9.1BF1886383</t>
  </si>
  <si>
    <t>"Super Duper" long caudal fin</t>
  </si>
  <si>
    <t>SNS-2015-161</t>
  </si>
  <si>
    <t>15-204</t>
  </si>
  <si>
    <t>G-1269</t>
  </si>
  <si>
    <t>3D9.1BF1886D82</t>
  </si>
  <si>
    <t>15-206</t>
  </si>
  <si>
    <t>G-1270</t>
  </si>
  <si>
    <t>3D9.1BF1885AC3</t>
  </si>
  <si>
    <t>SNS-2015-163</t>
  </si>
  <si>
    <t>15-207</t>
  </si>
  <si>
    <t>G-1271</t>
  </si>
  <si>
    <t>3D9.1BF188587B</t>
  </si>
  <si>
    <t>SNS-2015-164</t>
  </si>
  <si>
    <t>15-208</t>
  </si>
  <si>
    <t>G-1272</t>
  </si>
  <si>
    <t>3D9.1BF1441F43</t>
  </si>
  <si>
    <t>SNS-2015-165</t>
  </si>
  <si>
    <t>15-209</t>
  </si>
  <si>
    <t>G-1273</t>
  </si>
  <si>
    <t>3D9.1BF188E624</t>
  </si>
  <si>
    <t>15-210</t>
  </si>
  <si>
    <t>G-1274</t>
  </si>
  <si>
    <t>3D9.1BF1887148</t>
  </si>
  <si>
    <t>SNS-2015-167</t>
  </si>
  <si>
    <t>15-211</t>
  </si>
  <si>
    <t>G-1275</t>
  </si>
  <si>
    <t>3D9.1BF1886F56</t>
  </si>
  <si>
    <t>Short Caudal Fin</t>
  </si>
  <si>
    <t>SNS-2015-168</t>
  </si>
  <si>
    <t>15-212</t>
  </si>
  <si>
    <t>G-1276</t>
  </si>
  <si>
    <t>3D9.1BF18876D2</t>
  </si>
  <si>
    <t>15-213</t>
  </si>
  <si>
    <t>G-1277</t>
  </si>
  <si>
    <t>3D9.1BF1885D18</t>
  </si>
  <si>
    <t>SNS-2015-170</t>
  </si>
  <si>
    <t>15-214</t>
  </si>
  <si>
    <t>G-1278</t>
  </si>
  <si>
    <t>3D9.1BF1887766</t>
  </si>
  <si>
    <t>SNS-2015-171</t>
  </si>
  <si>
    <t>15-215</t>
  </si>
  <si>
    <t>G-1279</t>
  </si>
  <si>
    <t>3D9.1BF188876F</t>
  </si>
  <si>
    <t>Deformed Left Operculum</t>
  </si>
  <si>
    <t>SNS-2015-172</t>
  </si>
  <si>
    <t>15-216</t>
  </si>
  <si>
    <t>G-1280</t>
  </si>
  <si>
    <t>3D9.1BF1886535</t>
  </si>
  <si>
    <t>Lots of Black Spot</t>
  </si>
  <si>
    <t>SNS-2015-173</t>
  </si>
  <si>
    <t>15-218</t>
  </si>
  <si>
    <t>G-1281</t>
  </si>
  <si>
    <t>3D9.1BF1887166</t>
  </si>
  <si>
    <t>15-219</t>
  </si>
  <si>
    <t>G-1282</t>
  </si>
  <si>
    <t>3D9.1BF1886C28</t>
  </si>
  <si>
    <t>SNS-2015-175</t>
  </si>
  <si>
    <t>15-222</t>
  </si>
  <si>
    <t>G-1283</t>
  </si>
  <si>
    <t>3D9.1BF1888223</t>
  </si>
  <si>
    <t>SNS-2015-176</t>
  </si>
  <si>
    <t>15-223</t>
  </si>
  <si>
    <t>G-1284</t>
  </si>
  <si>
    <t>3D9.1BF188684F</t>
  </si>
  <si>
    <t>Short Upper Caudal</t>
  </si>
  <si>
    <t>SNS-2015-177</t>
  </si>
  <si>
    <t>15-224</t>
  </si>
  <si>
    <t>G-1285</t>
  </si>
  <si>
    <t>3D9.1BF18858EA</t>
  </si>
  <si>
    <t>SNS-2015-178</t>
  </si>
  <si>
    <t>15-225</t>
  </si>
  <si>
    <t>G-1286</t>
  </si>
  <si>
    <t>3D9.1BF1885D2F</t>
  </si>
  <si>
    <t>15-226</t>
  </si>
  <si>
    <t>G-1287</t>
  </si>
  <si>
    <t>3D9.1BF1885EE4</t>
  </si>
  <si>
    <t>SNS-2015-180</t>
  </si>
  <si>
    <t>15-227</t>
  </si>
  <si>
    <t>G-1288</t>
  </si>
  <si>
    <t>3D9.1BF18868CB</t>
  </si>
  <si>
    <t>Fin Spine Sample</t>
  </si>
  <si>
    <t>SNS-2015-181</t>
  </si>
  <si>
    <t>15-228</t>
  </si>
  <si>
    <t>G-1289</t>
  </si>
  <si>
    <t>3D9.1BF1885D1C</t>
  </si>
  <si>
    <t>Scute (#7) sample</t>
  </si>
  <si>
    <t>15-230</t>
  </si>
  <si>
    <t>44.49.260</t>
  </si>
  <si>
    <t>68.42.938</t>
  </si>
  <si>
    <t>44.49.264</t>
  </si>
  <si>
    <t>68.42.989</t>
  </si>
  <si>
    <t>Across from Eagles Nest Restaurant, Brewer</t>
  </si>
  <si>
    <t>SNS-2015-182</t>
  </si>
  <si>
    <t>15-229</t>
  </si>
  <si>
    <t>G-1290</t>
  </si>
  <si>
    <t>3D9.1BF188F577</t>
  </si>
  <si>
    <t>SNS-2015-183</t>
  </si>
  <si>
    <t>15-232</t>
  </si>
  <si>
    <t>G-1292</t>
  </si>
  <si>
    <t>3D9.1BF1885AF1</t>
  </si>
  <si>
    <t>SNS-2015-184</t>
  </si>
  <si>
    <t>15-233</t>
  </si>
  <si>
    <t>G-1293</t>
  </si>
  <si>
    <t>3D9.1BF1886D2F</t>
  </si>
  <si>
    <t>SNS-2015-185</t>
  </si>
  <si>
    <t>15-234</t>
  </si>
  <si>
    <t>G-1294</t>
  </si>
  <si>
    <t>3D9.1BF1886AD7</t>
  </si>
  <si>
    <t>SNS-2015-186</t>
  </si>
  <si>
    <t>15-235</t>
  </si>
  <si>
    <t>G-1295</t>
  </si>
  <si>
    <t>3D9.1BF1886FAD</t>
  </si>
  <si>
    <t>SNS-2015-187</t>
  </si>
  <si>
    <t>15-236</t>
  </si>
  <si>
    <t>G-1296</t>
  </si>
  <si>
    <t>3D9.1BF1441F4B</t>
  </si>
  <si>
    <t>15-237</t>
  </si>
  <si>
    <t>G-1297</t>
  </si>
  <si>
    <t>3D9.1BF1886FEC</t>
  </si>
  <si>
    <t>SNS-2015-189</t>
  </si>
  <si>
    <t>15-238</t>
  </si>
  <si>
    <t>G-1298</t>
  </si>
  <si>
    <t>3D9.1BF1888E39</t>
  </si>
  <si>
    <t>SNS-2015-190</t>
  </si>
  <si>
    <t>15-231</t>
  </si>
  <si>
    <t>G-1291</t>
  </si>
  <si>
    <t>3D9.1BF1887389</t>
  </si>
  <si>
    <t>15-241</t>
  </si>
  <si>
    <t>44.49.261</t>
  </si>
  <si>
    <t>68.43.047</t>
  </si>
  <si>
    <t>44.49.265</t>
  </si>
  <si>
    <t>68.43.090</t>
  </si>
  <si>
    <t>15-240</t>
  </si>
  <si>
    <t>44.49.266</t>
  </si>
  <si>
    <t>68.42.951</t>
  </si>
  <si>
    <t>44.49.272</t>
  </si>
  <si>
    <t>68.42.999</t>
  </si>
  <si>
    <t>SNS-2015-191</t>
  </si>
  <si>
    <t>15-239</t>
  </si>
  <si>
    <t>G-1299</t>
  </si>
  <si>
    <t>3D9.1BF1890786</t>
  </si>
  <si>
    <t>SNS-2016-001</t>
  </si>
  <si>
    <t>16-003</t>
  </si>
  <si>
    <t>G-1300</t>
  </si>
  <si>
    <t>3D9.1BF1886E07</t>
  </si>
  <si>
    <t>NEW</t>
  </si>
  <si>
    <t>Floy-Dart</t>
  </si>
  <si>
    <t>44.40.687</t>
  </si>
  <si>
    <t>68.48.874</t>
  </si>
  <si>
    <t>44.40.634</t>
  </si>
  <si>
    <t>68.48.831</t>
  </si>
  <si>
    <t>Powerlines below Buck's ledge</t>
  </si>
  <si>
    <t>SNS-2016-002</t>
  </si>
  <si>
    <t>16-006</t>
  </si>
  <si>
    <t>G-1302</t>
  </si>
  <si>
    <t>3D9.1BF1887356</t>
  </si>
  <si>
    <t>16-001</t>
  </si>
  <si>
    <t>44.40.558</t>
  </si>
  <si>
    <t>68.48.799</t>
  </si>
  <si>
    <t>44.40.511</t>
  </si>
  <si>
    <t>68.48.739</t>
  </si>
  <si>
    <t>AST-2016-001</t>
  </si>
  <si>
    <t>16-008</t>
  </si>
  <si>
    <t>G-1304</t>
  </si>
  <si>
    <t>3D9.1BF1886968</t>
  </si>
  <si>
    <t>Lavage Sample</t>
  </si>
  <si>
    <t>16-002</t>
  </si>
  <si>
    <t>16-004</t>
  </si>
  <si>
    <t>SNS-2016-003</t>
  </si>
  <si>
    <t>16-005</t>
  </si>
  <si>
    <t>G-1301</t>
  </si>
  <si>
    <t>3D9.1BF188EAB7</t>
  </si>
  <si>
    <t>SNS-2016-004</t>
  </si>
  <si>
    <t>16-007</t>
  </si>
  <si>
    <t>G-1303</t>
  </si>
  <si>
    <t>3D9.1BF188733F</t>
  </si>
  <si>
    <t>Lavage Attempt</t>
  </si>
  <si>
    <t>SNS-2016-005</t>
  </si>
  <si>
    <t>16-009</t>
  </si>
  <si>
    <t>G-1305</t>
  </si>
  <si>
    <t>3D9.1BF1887174</t>
  </si>
  <si>
    <t>44.44.259</t>
  </si>
  <si>
    <t>68.49.819</t>
  </si>
  <si>
    <t>44.44.19</t>
  </si>
  <si>
    <t>68.49.827</t>
  </si>
  <si>
    <t>Holtrachem site near Soudabscook</t>
  </si>
  <si>
    <t>SNS-2016-006</t>
  </si>
  <si>
    <t>16-010</t>
  </si>
  <si>
    <t>G-1306</t>
  </si>
  <si>
    <t>3D9.1BF22F3E29</t>
  </si>
  <si>
    <t>SNS-2016-160</t>
  </si>
  <si>
    <t>3D9.1BF188EE00</t>
  </si>
  <si>
    <t>Milford Fish Lift</t>
  </si>
  <si>
    <t>16-011</t>
  </si>
  <si>
    <t>44.40.597</t>
  </si>
  <si>
    <t>68.48.732</t>
  </si>
  <si>
    <t>44.40.522</t>
  </si>
  <si>
    <t>68.48.686</t>
  </si>
  <si>
    <t>SNS-2016-007</t>
  </si>
  <si>
    <t>16-012</t>
  </si>
  <si>
    <t>G-1307</t>
  </si>
  <si>
    <t>3D9.1BF1886967</t>
  </si>
  <si>
    <t>44.41.257</t>
  </si>
  <si>
    <t>68.49.121</t>
  </si>
  <si>
    <t>44.41.213</t>
  </si>
  <si>
    <t>68.49.022</t>
  </si>
  <si>
    <t>Bucks Ledge</t>
  </si>
  <si>
    <t>SNS-2016-008</t>
  </si>
  <si>
    <t>16-013</t>
  </si>
  <si>
    <t>G-1308</t>
  </si>
  <si>
    <t>3D9.1BF18881AD</t>
  </si>
  <si>
    <t>SNS-2016-009</t>
  </si>
  <si>
    <t>16-014</t>
  </si>
  <si>
    <t>G-1309</t>
  </si>
  <si>
    <t>3D9.1BF188563E</t>
  </si>
  <si>
    <t>44.45.580</t>
  </si>
  <si>
    <t>68.48.270</t>
  </si>
  <si>
    <t>44.45.532</t>
  </si>
  <si>
    <t>68.48.315</t>
  </si>
  <si>
    <t>Bucks Ledge above powerlines</t>
  </si>
  <si>
    <t>SNS-2016-010</t>
  </si>
  <si>
    <t>16-015</t>
  </si>
  <si>
    <t>G-1310</t>
  </si>
  <si>
    <t>3D9.1BF188685A</t>
  </si>
  <si>
    <t>44.41.225</t>
  </si>
  <si>
    <t>68.49.007</t>
  </si>
  <si>
    <t>44.41.167</t>
  </si>
  <si>
    <t>68.48.978</t>
  </si>
  <si>
    <t>SNS-2016-011</t>
  </si>
  <si>
    <t>16-016</t>
  </si>
  <si>
    <t>G-1311</t>
  </si>
  <si>
    <t>3D9.1BF18859CF</t>
  </si>
  <si>
    <t>44.42.932</t>
  </si>
  <si>
    <t>68.50.284</t>
  </si>
  <si>
    <t>44.42.895</t>
  </si>
  <si>
    <t>68.50.348</t>
  </si>
  <si>
    <t>Upstream of Bartlett Cove</t>
  </si>
  <si>
    <t>D.O. meter may need calibration</t>
  </si>
  <si>
    <t>SNS-2016-012</t>
  </si>
  <si>
    <t>16-017</t>
  </si>
  <si>
    <t>G-1312</t>
  </si>
  <si>
    <t>3D9.1BF18876E2</t>
  </si>
  <si>
    <t>44.40.648</t>
  </si>
  <si>
    <t>68.48.774</t>
  </si>
  <si>
    <t>44.40.587</t>
  </si>
  <si>
    <t>68.48.798</t>
  </si>
  <si>
    <t>SNS-2016-013</t>
  </si>
  <si>
    <t>16-020</t>
  </si>
  <si>
    <t>G-1315</t>
  </si>
  <si>
    <t>3D9.1BF1890142</t>
  </si>
  <si>
    <t>44.46.789</t>
  </si>
  <si>
    <t>68.46.805</t>
  </si>
  <si>
    <t>44.46.738</t>
  </si>
  <si>
    <t>68.46.778</t>
  </si>
  <si>
    <t>Bangor Wastewater Treatment Plant</t>
  </si>
  <si>
    <t>Lavage sample, No Floy Needle</t>
  </si>
  <si>
    <t>SNS-2016-014</t>
  </si>
  <si>
    <t>16-021</t>
  </si>
  <si>
    <t>G-1316</t>
  </si>
  <si>
    <t>3D9.1BF1887506</t>
  </si>
  <si>
    <t>SNS-2016-015</t>
  </si>
  <si>
    <t>16-023</t>
  </si>
  <si>
    <t>G-1318</t>
  </si>
  <si>
    <t>3D9.1BF1885994</t>
  </si>
  <si>
    <t>44.46.690</t>
  </si>
  <si>
    <t>68.46.935</t>
  </si>
  <si>
    <t>44.46.630</t>
  </si>
  <si>
    <t>68.46.929</t>
  </si>
  <si>
    <t>No Floy Needle</t>
  </si>
  <si>
    <t>SNS-2016-016</t>
  </si>
  <si>
    <t>16-018</t>
  </si>
  <si>
    <t>G-1313</t>
  </si>
  <si>
    <t>3D9.1BF1888395</t>
  </si>
  <si>
    <t>SNS-2016-017</t>
  </si>
  <si>
    <t>16-019</t>
  </si>
  <si>
    <t>G-1314</t>
  </si>
  <si>
    <t>3D9.1BF188FC26</t>
  </si>
  <si>
    <t>SNS-2016-018</t>
  </si>
  <si>
    <t>16-022</t>
  </si>
  <si>
    <t>G-1317</t>
  </si>
  <si>
    <t>3D9.1BF1886581</t>
  </si>
  <si>
    <t>SNS-2016-019</t>
  </si>
  <si>
    <t>16-024</t>
  </si>
  <si>
    <t>G-1319</t>
  </si>
  <si>
    <t>3D9.1BF188701B</t>
  </si>
  <si>
    <t>44.40.766</t>
  </si>
  <si>
    <t>68.48.907</t>
  </si>
  <si>
    <t>44.40.738</t>
  </si>
  <si>
    <t>68.48.910</t>
  </si>
  <si>
    <t>Damaged left pectoral fin, nose</t>
  </si>
  <si>
    <t>SNS-2016-020</t>
  </si>
  <si>
    <t>16-025</t>
  </si>
  <si>
    <t>G-1320</t>
  </si>
  <si>
    <t>3D9.1BF1886755</t>
  </si>
  <si>
    <t>SNS-2016-021</t>
  </si>
  <si>
    <t>16-027</t>
  </si>
  <si>
    <t>G-1322</t>
  </si>
  <si>
    <t>3D9.1BF1887870</t>
  </si>
  <si>
    <t>SNS-2016-022</t>
  </si>
  <si>
    <t>16-026</t>
  </si>
  <si>
    <t>G-1321</t>
  </si>
  <si>
    <t>3D9.1BF1888E3A</t>
  </si>
  <si>
    <t>44.40.715</t>
  </si>
  <si>
    <t>68.48.781</t>
  </si>
  <si>
    <t>44.40.676</t>
  </si>
  <si>
    <t>68.48.788</t>
  </si>
  <si>
    <t>Bucks Ledge Powerlines</t>
  </si>
  <si>
    <t>SNS-2016-023</t>
  </si>
  <si>
    <t>16-028</t>
  </si>
  <si>
    <t>G-1323</t>
  </si>
  <si>
    <t>3D9.1BF18869BB</t>
  </si>
  <si>
    <t>44.49.748</t>
  </si>
  <si>
    <t>68.46.865</t>
  </si>
  <si>
    <t>44.46.691</t>
  </si>
  <si>
    <t>68.46.857</t>
  </si>
  <si>
    <t>AST-2016-002</t>
  </si>
  <si>
    <t>16-029</t>
  </si>
  <si>
    <t>G-1324</t>
  </si>
  <si>
    <t>3D9.1BF18874C4</t>
  </si>
  <si>
    <t>44.40.950</t>
  </si>
  <si>
    <t>68.48.938</t>
  </si>
  <si>
    <t>44.40.988</t>
  </si>
  <si>
    <t>68.48.961</t>
  </si>
  <si>
    <t>Bucks Ledge upstream of powerlines</t>
  </si>
  <si>
    <t>AST-2016-003</t>
  </si>
  <si>
    <t>16-030</t>
  </si>
  <si>
    <t>G-1325</t>
  </si>
  <si>
    <t>3D9.1BF1887638</t>
  </si>
  <si>
    <t>Sea lice, Lavage</t>
  </si>
  <si>
    <t>AST-2016-004</t>
  </si>
  <si>
    <t>16-032</t>
  </si>
  <si>
    <t>G-1327</t>
  </si>
  <si>
    <t>3D9.1BF18858FA</t>
  </si>
  <si>
    <t>SNS-2016-024</t>
  </si>
  <si>
    <t>16-031</t>
  </si>
  <si>
    <t>G-1326</t>
  </si>
  <si>
    <t>3D9.1BF18863CA</t>
  </si>
  <si>
    <t>16-035</t>
  </si>
  <si>
    <t>44.41.972</t>
  </si>
  <si>
    <t>68.50.144</t>
  </si>
  <si>
    <t>44.41.923</t>
  </si>
  <si>
    <t>68.50.092</t>
  </si>
  <si>
    <t>SNS-2016-025</t>
  </si>
  <si>
    <t>16-034</t>
  </si>
  <si>
    <t>G-1329</t>
  </si>
  <si>
    <t>3D9.1BF14AE81D</t>
  </si>
  <si>
    <t>Floy-TBar</t>
  </si>
  <si>
    <t>16-040</t>
  </si>
  <si>
    <t>44.42.136</t>
  </si>
  <si>
    <t>68.50.186</t>
  </si>
  <si>
    <t>44.42.076</t>
  </si>
  <si>
    <t>68.50.145</t>
  </si>
  <si>
    <t>SNS-2016-026</t>
  </si>
  <si>
    <t>16-038</t>
  </si>
  <si>
    <t>G-1331</t>
  </si>
  <si>
    <t>3D9.1BF1889516</t>
  </si>
  <si>
    <t>SNS-2016-027</t>
  </si>
  <si>
    <t>16-041</t>
  </si>
  <si>
    <t>G-1333</t>
  </si>
  <si>
    <t>3D9.1BF18861A9</t>
  </si>
  <si>
    <t>SNS-2016-028</t>
  </si>
  <si>
    <t>16-039</t>
  </si>
  <si>
    <t>G-1332</t>
  </si>
  <si>
    <t>3D9.1BF1886706</t>
  </si>
  <si>
    <t>SNS-2016-029</t>
  </si>
  <si>
    <t>16-033</t>
  </si>
  <si>
    <t>G-1328</t>
  </si>
  <si>
    <t>3D9.1BF188666D</t>
  </si>
  <si>
    <t>SNS-2016-030</t>
  </si>
  <si>
    <t>16-036</t>
  </si>
  <si>
    <t>G-1330</t>
  </si>
  <si>
    <t>3D9.1BF18870A2</t>
  </si>
  <si>
    <t>16-037</t>
  </si>
  <si>
    <t>AST-2016-005</t>
  </si>
  <si>
    <t>16-042</t>
  </si>
  <si>
    <t>G-1334</t>
  </si>
  <si>
    <t>3D9.1BF1886189</t>
  </si>
  <si>
    <t>SNS-2016-031</t>
  </si>
  <si>
    <t>16-043</t>
  </si>
  <si>
    <t>G-1335</t>
  </si>
  <si>
    <t>3D9.1BF1885CF6</t>
  </si>
  <si>
    <t>44.44.219</t>
  </si>
  <si>
    <t>68.49.898</t>
  </si>
  <si>
    <t>44.44.179</t>
  </si>
  <si>
    <t>68.49.849</t>
  </si>
  <si>
    <t>Downstream Soudabscook</t>
  </si>
  <si>
    <t>SNS-2016-032</t>
  </si>
  <si>
    <t>16-044</t>
  </si>
  <si>
    <t>G-1336</t>
  </si>
  <si>
    <t>3D9.1BF1451E3D</t>
  </si>
  <si>
    <t>16-045</t>
  </si>
  <si>
    <t>AST-2016-006</t>
  </si>
  <si>
    <t>16-046</t>
  </si>
  <si>
    <t>G-1337</t>
  </si>
  <si>
    <t>3D9.1BF1888E40</t>
  </si>
  <si>
    <t>44.40.965</t>
  </si>
  <si>
    <t>68.48.942</t>
  </si>
  <si>
    <t>44.40.923</t>
  </si>
  <si>
    <t>68.48.945</t>
  </si>
  <si>
    <t>AST-2016-007</t>
  </si>
  <si>
    <t>16-047</t>
  </si>
  <si>
    <t>G-1338</t>
  </si>
  <si>
    <t>3D9.1BF1885C47</t>
  </si>
  <si>
    <t>AST-2016-008</t>
  </si>
  <si>
    <t>16-048</t>
  </si>
  <si>
    <t>G-1339</t>
  </si>
  <si>
    <t>3D9.1BF188764F</t>
  </si>
  <si>
    <t>SNS-2016-033</t>
  </si>
  <si>
    <t>16-050</t>
  </si>
  <si>
    <t>G-1340</t>
  </si>
  <si>
    <t>3D9.1BF1887183</t>
  </si>
  <si>
    <t>SNS-2016-034</t>
  </si>
  <si>
    <t>16-051</t>
  </si>
  <si>
    <t>G-1341</t>
  </si>
  <si>
    <t>3D9.1BF1885A84</t>
  </si>
  <si>
    <t>44.40.846</t>
  </si>
  <si>
    <t>68.49.017</t>
  </si>
  <si>
    <t>44.40.789</t>
  </si>
  <si>
    <t>68.48.990</t>
  </si>
  <si>
    <t>16-052</t>
  </si>
  <si>
    <t>SNS-2016-035</t>
  </si>
  <si>
    <t>16-053</t>
  </si>
  <si>
    <t>G-1342</t>
  </si>
  <si>
    <t>3D9.1BF1886B78</t>
  </si>
  <si>
    <t>Injured anus, did not boroscope</t>
  </si>
  <si>
    <t>16-049</t>
  </si>
  <si>
    <t>AST-2016-009</t>
  </si>
  <si>
    <t>16-054</t>
  </si>
  <si>
    <t>G-1343</t>
  </si>
  <si>
    <t>3D9.1BF188850B</t>
  </si>
  <si>
    <t>SNS-2016-036</t>
  </si>
  <si>
    <t>16-057</t>
  </si>
  <si>
    <t>G-1345</t>
  </si>
  <si>
    <t>3D9.1BF1886866</t>
  </si>
  <si>
    <t>44.42.907</t>
  </si>
  <si>
    <t>68.50.314</t>
  </si>
  <si>
    <t>44.42.896</t>
  </si>
  <si>
    <t>68.50.393</t>
  </si>
  <si>
    <t>SNS-2016-037</t>
  </si>
  <si>
    <t>16-055</t>
  </si>
  <si>
    <t>G-1344</t>
  </si>
  <si>
    <t>3D9.1BF1886163</t>
  </si>
  <si>
    <t>44.43.000</t>
  </si>
  <si>
    <t>68.50.197</t>
  </si>
  <si>
    <t>44.42.980</t>
  </si>
  <si>
    <t>68.50.300</t>
  </si>
  <si>
    <t>16-056</t>
  </si>
  <si>
    <t>16-060</t>
  </si>
  <si>
    <t>deformed fins, old floy dart tag fell out when removing fish from net (100990)</t>
  </si>
  <si>
    <t>SNS-2016-038</t>
  </si>
  <si>
    <t>16-058</t>
  </si>
  <si>
    <t>G-1346</t>
  </si>
  <si>
    <t>3D9.1BF188737E</t>
  </si>
  <si>
    <t>SNS-2016-039</t>
  </si>
  <si>
    <t>16-059</t>
  </si>
  <si>
    <t>G-1347</t>
  </si>
  <si>
    <t>3D9.1BF1886577</t>
  </si>
  <si>
    <t>SNS-2016-040</t>
  </si>
  <si>
    <t>16-061</t>
  </si>
  <si>
    <t>G-1348</t>
  </si>
  <si>
    <t>3DD.003BEF359F</t>
  </si>
  <si>
    <t>SNS-2016-041</t>
  </si>
  <si>
    <t>16-062</t>
  </si>
  <si>
    <t>G-1349</t>
  </si>
  <si>
    <t>3DD.003BEF3582</t>
  </si>
  <si>
    <t>SNS-2016-042</t>
  </si>
  <si>
    <t>16-063</t>
  </si>
  <si>
    <t>G-1350</t>
  </si>
  <si>
    <t>3DD.003BEF35CA</t>
  </si>
  <si>
    <t>SNS-2016-043</t>
  </si>
  <si>
    <t>16-064</t>
  </si>
  <si>
    <t>G-1351</t>
  </si>
  <si>
    <t>3DD.003BEF35C5</t>
  </si>
  <si>
    <t>16-065</t>
  </si>
  <si>
    <t>44.40.833</t>
  </si>
  <si>
    <t>44.40.770</t>
  </si>
  <si>
    <t>68.49.035</t>
  </si>
  <si>
    <t>16-066</t>
  </si>
  <si>
    <t>Lavage sample, no left operculum, removed parasite from gills</t>
  </si>
  <si>
    <t>SNS-2016-044</t>
  </si>
  <si>
    <t>16-067</t>
  </si>
  <si>
    <t>G-1352</t>
  </si>
  <si>
    <t>3DD.003BEF35BA</t>
  </si>
  <si>
    <t>44.40.966</t>
  </si>
  <si>
    <t>68.48.960</t>
  </si>
  <si>
    <t>44.40.913</t>
  </si>
  <si>
    <t>68.48.936</t>
  </si>
  <si>
    <t>16-068</t>
  </si>
  <si>
    <t>Lavage sample</t>
  </si>
  <si>
    <t>SNS-2016-045</t>
  </si>
  <si>
    <t>16-069</t>
  </si>
  <si>
    <t>G-1353</t>
  </si>
  <si>
    <t>3DD.003BEF35CB</t>
  </si>
  <si>
    <t>44.48.075</t>
  </si>
  <si>
    <t>68.45.583</t>
  </si>
  <si>
    <t>44.48.016</t>
  </si>
  <si>
    <t>68.45.608</t>
  </si>
  <si>
    <t>Bangor Railroad Bridge</t>
  </si>
  <si>
    <t>SNS-2016-046</t>
  </si>
  <si>
    <t>16-070</t>
  </si>
  <si>
    <t>G-1354</t>
  </si>
  <si>
    <t>3DD.003BEF35C9</t>
  </si>
  <si>
    <t>44.44.823</t>
  </si>
  <si>
    <t>68.49.492</t>
  </si>
  <si>
    <t>44.44.782</t>
  </si>
  <si>
    <t>68.49.565</t>
  </si>
  <si>
    <t>Seven Pines Point</t>
  </si>
  <si>
    <t>SNS-2016-047</t>
  </si>
  <si>
    <t>16-073</t>
  </si>
  <si>
    <t>G-1355</t>
  </si>
  <si>
    <t>3DD.003BEF35D2</t>
  </si>
  <si>
    <t>44.40.776</t>
  </si>
  <si>
    <t>68.49.048</t>
  </si>
  <si>
    <t>44.40.821</t>
  </si>
  <si>
    <t>68.48.996</t>
  </si>
  <si>
    <t>16-075</t>
  </si>
  <si>
    <t>16-072</t>
  </si>
  <si>
    <t>16-071</t>
  </si>
  <si>
    <t>Lavage sample, removed old carlin wire (no tag)</t>
  </si>
  <si>
    <t>SNS-2016-048</t>
  </si>
  <si>
    <t>16-076</t>
  </si>
  <si>
    <t>G-1357</t>
  </si>
  <si>
    <t>3DD.003BEF35D1</t>
  </si>
  <si>
    <t>SNS-2016-049</t>
  </si>
  <si>
    <t>16-074</t>
  </si>
  <si>
    <t>G-1356</t>
  </si>
  <si>
    <t>3DD.003BEF35D0</t>
  </si>
  <si>
    <t>44.40.936</t>
  </si>
  <si>
    <t>68.49.029</t>
  </si>
  <si>
    <t>44.40.881</t>
  </si>
  <si>
    <t>68.48.989</t>
  </si>
  <si>
    <t>SNS-2016-050</t>
  </si>
  <si>
    <t>16-078</t>
  </si>
  <si>
    <t>G-1359</t>
  </si>
  <si>
    <t>3DD.003BEF3583</t>
  </si>
  <si>
    <t>44.46.724</t>
  </si>
  <si>
    <t>44.46.704</t>
  </si>
  <si>
    <t>SNS-2016-051</t>
  </si>
  <si>
    <t>16-077</t>
  </si>
  <si>
    <t>G-1358</t>
  </si>
  <si>
    <t>3DD.003BEF35B6</t>
  </si>
  <si>
    <t>44.46.842</t>
  </si>
  <si>
    <t>68.46.686</t>
  </si>
  <si>
    <t>44.46.820</t>
  </si>
  <si>
    <t>68.46.765</t>
  </si>
  <si>
    <t>SNS-2016-052</t>
  </si>
  <si>
    <t>16-084</t>
  </si>
  <si>
    <t>G-1363</t>
  </si>
  <si>
    <t>3DD.003BEF35A6</t>
  </si>
  <si>
    <t>Missing right eye (no socket)</t>
  </si>
  <si>
    <t>16-082</t>
  </si>
  <si>
    <t>SNS-2016-053</t>
  </si>
  <si>
    <t>16-080</t>
  </si>
  <si>
    <t>G-1360</t>
  </si>
  <si>
    <t>3DD.003BEF35B2</t>
  </si>
  <si>
    <t>SNS-2016-054</t>
  </si>
  <si>
    <t>16-081</t>
  </si>
  <si>
    <t>G-1361</t>
  </si>
  <si>
    <t>3DD.003BEF359C</t>
  </si>
  <si>
    <t>SNS-2016-055</t>
  </si>
  <si>
    <t>16-086</t>
  </si>
  <si>
    <t>G-1365</t>
  </si>
  <si>
    <t>3DD.003BEF35AF</t>
  </si>
  <si>
    <t>SNS-2016-056</t>
  </si>
  <si>
    <t>16-085</t>
  </si>
  <si>
    <t>G-1364</t>
  </si>
  <si>
    <t>3DD.003BEF3589</t>
  </si>
  <si>
    <t>16-079</t>
  </si>
  <si>
    <t>SNS-2016-057</t>
  </si>
  <si>
    <t>16-083</t>
  </si>
  <si>
    <t>G-1362</t>
  </si>
  <si>
    <t>3DD.003BEF35CC</t>
  </si>
  <si>
    <t>SNS-2016-058</t>
  </si>
  <si>
    <t>16-088</t>
  </si>
  <si>
    <t>G-1366</t>
  </si>
  <si>
    <t>3DD.003BEF35B9</t>
  </si>
  <si>
    <t>44.45.089</t>
  </si>
  <si>
    <t>68.48.912</t>
  </si>
  <si>
    <t>44.45.032</t>
  </si>
  <si>
    <t>68.48.951</t>
  </si>
  <si>
    <t>16-087</t>
  </si>
  <si>
    <t>44.44.989</t>
  </si>
  <si>
    <t>68.49.030</t>
  </si>
  <si>
    <t>44.44.931</t>
  </si>
  <si>
    <t>68.49.080</t>
  </si>
  <si>
    <t>AST-2016-010</t>
  </si>
  <si>
    <t>16-089</t>
  </si>
  <si>
    <t>G-1367</t>
  </si>
  <si>
    <t>3DD.003BEF35A3</t>
  </si>
  <si>
    <t>68.49.019</t>
  </si>
  <si>
    <t>44.40.663</t>
  </si>
  <si>
    <t>68.48.975</t>
  </si>
  <si>
    <t>AST-2016-011</t>
  </si>
  <si>
    <t>16-090</t>
  </si>
  <si>
    <t>G-1368</t>
  </si>
  <si>
    <t>3DD.003BEF35AA</t>
  </si>
  <si>
    <t>16-091</t>
  </si>
  <si>
    <t>SNS-2016-059</t>
  </si>
  <si>
    <t>16-092</t>
  </si>
  <si>
    <t>G-1369</t>
  </si>
  <si>
    <t>3DD.003BEF3599</t>
  </si>
  <si>
    <t>16-093</t>
  </si>
  <si>
    <t>44.41.969</t>
  </si>
  <si>
    <t>68.50.121</t>
  </si>
  <si>
    <t>44.41.935</t>
  </si>
  <si>
    <t>68.50.056</t>
  </si>
  <si>
    <t>Long ventral scute line, deformed upper caudal fin</t>
  </si>
  <si>
    <t>16-094</t>
  </si>
  <si>
    <t>44.41.922</t>
  </si>
  <si>
    <t>68.50.225</t>
  </si>
  <si>
    <t>44.41.873</t>
  </si>
  <si>
    <t>68.50.264</t>
  </si>
  <si>
    <t>AST-2016-012</t>
  </si>
  <si>
    <t>16-095</t>
  </si>
  <si>
    <t>G-1370</t>
  </si>
  <si>
    <t>3DD.003BEF35B8</t>
  </si>
  <si>
    <t>SNS-2016-060</t>
  </si>
  <si>
    <t>16-096</t>
  </si>
  <si>
    <t>G-1371</t>
  </si>
  <si>
    <t>3DD.003BEF35CF</t>
  </si>
  <si>
    <t>AST-2016-013</t>
  </si>
  <si>
    <t>16-097</t>
  </si>
  <si>
    <t>G-1372</t>
  </si>
  <si>
    <t>3DD.003BEF35C2</t>
  </si>
  <si>
    <t>44.41.041</t>
  </si>
  <si>
    <t>68.49.033</t>
  </si>
  <si>
    <t>44.41.000</t>
  </si>
  <si>
    <t>68.48.968</t>
  </si>
  <si>
    <t>Lavage Sample (sand lance!)</t>
  </si>
  <si>
    <t>AST-2016-014</t>
  </si>
  <si>
    <t>16-098</t>
  </si>
  <si>
    <t>G-1373</t>
  </si>
  <si>
    <t>3DD.003BEF35C0</t>
  </si>
  <si>
    <t>AST-2016-015</t>
  </si>
  <si>
    <t>16-099</t>
  </si>
  <si>
    <t>G-1374</t>
  </si>
  <si>
    <t>3DD.003BEF3577</t>
  </si>
  <si>
    <t>44.41.085</t>
  </si>
  <si>
    <t>68.48.871</t>
  </si>
  <si>
    <t>44.41.027</t>
  </si>
  <si>
    <t>68.48.892</t>
  </si>
  <si>
    <t>AST-2016-016</t>
  </si>
  <si>
    <t>16-100</t>
  </si>
  <si>
    <t>G-1375</t>
  </si>
  <si>
    <t>3DD.003BEF3597</t>
  </si>
  <si>
    <t>44.41.118</t>
  </si>
  <si>
    <t>68.49.083</t>
  </si>
  <si>
    <t>AST-2016-017</t>
  </si>
  <si>
    <t>16-101</t>
  </si>
  <si>
    <t>G-1376</t>
  </si>
  <si>
    <t>3DD.003BEF35B5</t>
  </si>
  <si>
    <t>AST-2016-018</t>
  </si>
  <si>
    <t>16-102</t>
  </si>
  <si>
    <t>G-1377</t>
  </si>
  <si>
    <t>3DD.003BEF358D</t>
  </si>
  <si>
    <t>16-103</t>
  </si>
  <si>
    <t>44.46.721</t>
  </si>
  <si>
    <t>68.46.911</t>
  </si>
  <si>
    <t>68.46.960</t>
  </si>
  <si>
    <t>16-105</t>
  </si>
  <si>
    <t>44.46.238</t>
  </si>
  <si>
    <t>68.47.279</t>
  </si>
  <si>
    <t>44.46.182</t>
  </si>
  <si>
    <t>68.47.251</t>
  </si>
  <si>
    <t>Sedgunkadunk Confluence</t>
  </si>
  <si>
    <t>SNS-2016-061</t>
  </si>
  <si>
    <t>16-106</t>
  </si>
  <si>
    <t>G-1378</t>
  </si>
  <si>
    <t>3DD.003BEF3584</t>
  </si>
  <si>
    <t>SNS-2016-062</t>
  </si>
  <si>
    <t>16-107</t>
  </si>
  <si>
    <t>G-1379</t>
  </si>
  <si>
    <t>3DD.003BEF35BB</t>
  </si>
  <si>
    <t>AST-2016-019</t>
  </si>
  <si>
    <t>16-108</t>
  </si>
  <si>
    <t>G-1380</t>
  </si>
  <si>
    <t>3DD.003BEF35CE</t>
  </si>
  <si>
    <t>SNS-2016-063</t>
  </si>
  <si>
    <t>16-109</t>
  </si>
  <si>
    <t>G-1381</t>
  </si>
  <si>
    <t>3DD.003BEF35B7</t>
  </si>
  <si>
    <t>16-104</t>
  </si>
  <si>
    <t>44.46.211</t>
  </si>
  <si>
    <t>68.47.183</t>
  </si>
  <si>
    <t>44.46.165</t>
  </si>
  <si>
    <t>68.47.224</t>
  </si>
  <si>
    <t>SNS-2016-064</t>
  </si>
  <si>
    <t>16-110</t>
  </si>
  <si>
    <t>G-1382</t>
  </si>
  <si>
    <t>3DD.003BEF35A2</t>
  </si>
  <si>
    <t>68.46.702</t>
  </si>
  <si>
    <t>44.46.726</t>
  </si>
  <si>
    <t>68.46.750</t>
  </si>
  <si>
    <t>SNS-2016-065</t>
  </si>
  <si>
    <t>16-111</t>
  </si>
  <si>
    <t>G-1383</t>
  </si>
  <si>
    <t>3DD.003BEF35B1</t>
  </si>
  <si>
    <t>44.46.877</t>
  </si>
  <si>
    <t>68.46.583</t>
  </si>
  <si>
    <t>44.46.831</t>
  </si>
  <si>
    <t>68.46.636</t>
  </si>
  <si>
    <t>SNS-2016-066</t>
  </si>
  <si>
    <t>16-112</t>
  </si>
  <si>
    <t>G-1384</t>
  </si>
  <si>
    <t>3DD.003BEF35C7</t>
  </si>
  <si>
    <t>44.49.221</t>
  </si>
  <si>
    <t>68.43.314</t>
  </si>
  <si>
    <t>44.49.235</t>
  </si>
  <si>
    <t>68.43.233</t>
  </si>
  <si>
    <t>Brewer Boat Launch</t>
  </si>
  <si>
    <t>SNS-2016-067</t>
  </si>
  <si>
    <t>16-113</t>
  </si>
  <si>
    <t>G-1385</t>
  </si>
  <si>
    <t>3DD.003BEF35B3</t>
  </si>
  <si>
    <t>44.49.194</t>
  </si>
  <si>
    <t>68.43.445</t>
  </si>
  <si>
    <t>44.49.159</t>
  </si>
  <si>
    <t>68.43.507</t>
  </si>
  <si>
    <t>SNS-2016-068</t>
  </si>
  <si>
    <t>16-114</t>
  </si>
  <si>
    <t>G-1386</t>
  </si>
  <si>
    <t>3DD.003BEF35AB</t>
  </si>
  <si>
    <t>16-115</t>
  </si>
  <si>
    <t>Old Carlin wire removed, surgery scar (pic)</t>
  </si>
  <si>
    <t>SNS-2016-069</t>
  </si>
  <si>
    <t>16-116</t>
  </si>
  <si>
    <t>G-1387</t>
  </si>
  <si>
    <t>3DD.003BEF35AD</t>
  </si>
  <si>
    <t>16-117</t>
  </si>
  <si>
    <t>SNS-2016-070</t>
  </si>
  <si>
    <t>16-118</t>
  </si>
  <si>
    <t>G-1388</t>
  </si>
  <si>
    <t>3DD.003BEF3580</t>
  </si>
  <si>
    <t>16-119</t>
  </si>
  <si>
    <t>SNS-2016-071</t>
  </si>
  <si>
    <t>16-120</t>
  </si>
  <si>
    <t>G-1389</t>
  </si>
  <si>
    <t>3DD.003BEF3585</t>
  </si>
  <si>
    <t>SNS-2016-072</t>
  </si>
  <si>
    <t>16-121</t>
  </si>
  <si>
    <t>G-1390</t>
  </si>
  <si>
    <t>3DD.003BEF35A1</t>
  </si>
  <si>
    <t>16-122</t>
  </si>
  <si>
    <t>Old carlin rag removed (32359)</t>
  </si>
  <si>
    <t>SNS-2016-073</t>
  </si>
  <si>
    <t>16-123</t>
  </si>
  <si>
    <t>G-1391</t>
  </si>
  <si>
    <t>3DD.003BEF35AC</t>
  </si>
  <si>
    <t>16-124</t>
  </si>
  <si>
    <t>SNS-2016-074</t>
  </si>
  <si>
    <t>16-125</t>
  </si>
  <si>
    <t>G-1392</t>
  </si>
  <si>
    <t>3DD.003BEF359A</t>
  </si>
  <si>
    <t>SNS-2016-075</t>
  </si>
  <si>
    <t>16-126</t>
  </si>
  <si>
    <t>G-1393</t>
  </si>
  <si>
    <t>3DD.003BEF35B0</t>
  </si>
  <si>
    <t>SNS-2016-076</t>
  </si>
  <si>
    <t>16-127</t>
  </si>
  <si>
    <t>G-1394</t>
  </si>
  <si>
    <t>3DD.003BEF3581</t>
  </si>
  <si>
    <t>SNS-2016-077</t>
  </si>
  <si>
    <t>16-128</t>
  </si>
  <si>
    <t>G-1395</t>
  </si>
  <si>
    <t>3DD.003BEF35CD</t>
  </si>
  <si>
    <t>16-129</t>
  </si>
  <si>
    <t>SNS-2016-078</t>
  </si>
  <si>
    <t>16-130</t>
  </si>
  <si>
    <t>G-1396</t>
  </si>
  <si>
    <t>3DD.003BEF357C</t>
  </si>
  <si>
    <t>SNS-2016-079</t>
  </si>
  <si>
    <t>16-131</t>
  </si>
  <si>
    <t>G-1397</t>
  </si>
  <si>
    <t>3DD.003BEF358A</t>
  </si>
  <si>
    <t>SNS-2016-080</t>
  </si>
  <si>
    <t>16-132</t>
  </si>
  <si>
    <t>G-1398</t>
  </si>
  <si>
    <t>3DD.003BEF35C6</t>
  </si>
  <si>
    <t>SNS-2016-081</t>
  </si>
  <si>
    <t>16-133</t>
  </si>
  <si>
    <t>G-1399</t>
  </si>
  <si>
    <t>3DD.003BEF35AE</t>
  </si>
  <si>
    <t>16-134</t>
  </si>
  <si>
    <t>Deformed caudal (tail) fin</t>
  </si>
  <si>
    <t>SNS-2016-082</t>
  </si>
  <si>
    <t>16-135</t>
  </si>
  <si>
    <t>G-1400</t>
  </si>
  <si>
    <t>3DD.003BEF35C1</t>
  </si>
  <si>
    <t>SNS-2016-083</t>
  </si>
  <si>
    <t>16-136</t>
  </si>
  <si>
    <t>G-1401</t>
  </si>
  <si>
    <t>3DD.003BEF3593</t>
  </si>
  <si>
    <t>SNS-2016-084</t>
  </si>
  <si>
    <t>16-137</t>
  </si>
  <si>
    <t>G-1402</t>
  </si>
  <si>
    <t>3DD.003BEF35B4</t>
  </si>
  <si>
    <t>Black Spot</t>
  </si>
  <si>
    <t>SNS-2016-085</t>
  </si>
  <si>
    <t>16-138</t>
  </si>
  <si>
    <t>G-1403</t>
  </si>
  <si>
    <t>3DD.003BEF359E</t>
  </si>
  <si>
    <t>Light grey coloration</t>
  </si>
  <si>
    <t>SNS-2016-086</t>
  </si>
  <si>
    <t>16-139</t>
  </si>
  <si>
    <t>G-1404</t>
  </si>
  <si>
    <t>3DD.003BEF35A7</t>
  </si>
  <si>
    <t>SNS-2016-087</t>
  </si>
  <si>
    <t>16-140</t>
  </si>
  <si>
    <t>G-1405</t>
  </si>
  <si>
    <t>3DD.003BEF35C8</t>
  </si>
  <si>
    <t>44.49.190</t>
  </si>
  <si>
    <t>68.43.435</t>
  </si>
  <si>
    <t>44.49.160</t>
  </si>
  <si>
    <t>68.43.508</t>
  </si>
  <si>
    <t>SNS-2016-088</t>
  </si>
  <si>
    <t>16-141</t>
  </si>
  <si>
    <t>G-1406</t>
  </si>
  <si>
    <t>3DD.003BEF35A4</t>
  </si>
  <si>
    <t>44.49.200</t>
  </si>
  <si>
    <t>68.43.378</t>
  </si>
  <si>
    <t>44.49.179</t>
  </si>
  <si>
    <t>68.43.457</t>
  </si>
  <si>
    <t>SNS-2016-089</t>
  </si>
  <si>
    <t>16-142</t>
  </si>
  <si>
    <t>G-1407</t>
  </si>
  <si>
    <t>3DD.003BEF3592</t>
  </si>
  <si>
    <t>SNS-2016-090</t>
  </si>
  <si>
    <t>16-143</t>
  </si>
  <si>
    <t>3DD.003BEF3571</t>
  </si>
  <si>
    <t xml:space="preserve">Unsure which fish goes with gen vial G-1408 </t>
  </si>
  <si>
    <t>SNS-2016-091</t>
  </si>
  <si>
    <t>16-144</t>
  </si>
  <si>
    <t>3DD.003BEF35A5</t>
  </si>
  <si>
    <t>68.43.337</t>
  </si>
  <si>
    <t>44.49.196</t>
  </si>
  <si>
    <t>68.43.412</t>
  </si>
  <si>
    <t>SNS-2016-092</t>
  </si>
  <si>
    <t>16-145</t>
  </si>
  <si>
    <t>G-1409</t>
  </si>
  <si>
    <t>3DD.003BEF3591</t>
  </si>
  <si>
    <t>16-146</t>
  </si>
  <si>
    <t>SNS-2016-093</t>
  </si>
  <si>
    <t>16-147</t>
  </si>
  <si>
    <t>G-1410</t>
  </si>
  <si>
    <t>3DD.003BEF3590</t>
  </si>
  <si>
    <t>16-148</t>
  </si>
  <si>
    <t>16-149</t>
  </si>
  <si>
    <t>SNS-2016-094</t>
  </si>
  <si>
    <t>16-150</t>
  </si>
  <si>
    <t>G-1411</t>
  </si>
  <si>
    <t>3DD.003BEF3575</t>
  </si>
  <si>
    <t>16-151</t>
  </si>
  <si>
    <t>SNS-2016-095</t>
  </si>
  <si>
    <t>16-152</t>
  </si>
  <si>
    <t>G-1412</t>
  </si>
  <si>
    <t>3DD.003BEF3572</t>
  </si>
  <si>
    <t>16-153</t>
  </si>
  <si>
    <t>SNS-2016-096</t>
  </si>
  <si>
    <t>16-154</t>
  </si>
  <si>
    <t>G-1413</t>
  </si>
  <si>
    <t>3DD.003BEF358C</t>
  </si>
  <si>
    <t>16-155</t>
  </si>
  <si>
    <t>SNS-2016-097</t>
  </si>
  <si>
    <t>16-156</t>
  </si>
  <si>
    <t>G-1414</t>
  </si>
  <si>
    <t>3DD.003BEF3576</t>
  </si>
  <si>
    <t>Wound on left side</t>
  </si>
  <si>
    <t>SNS-2016-098</t>
  </si>
  <si>
    <t>16-157</t>
  </si>
  <si>
    <t>G-1415</t>
  </si>
  <si>
    <t>3DD.003BEF357A</t>
  </si>
  <si>
    <t>SNS-2016-099</t>
  </si>
  <si>
    <t>16-158</t>
  </si>
  <si>
    <t>G-1416</t>
  </si>
  <si>
    <t>3DD.003BEF3596</t>
  </si>
  <si>
    <t>SNS-2016-100</t>
  </si>
  <si>
    <t>16-159</t>
  </si>
  <si>
    <t>G-1417</t>
  </si>
  <si>
    <t>3DD.003BEF358F</t>
  </si>
  <si>
    <t>SNS-2016-101</t>
  </si>
  <si>
    <t>16-160</t>
  </si>
  <si>
    <t>G-1418</t>
  </si>
  <si>
    <t>3DD.003BEF3578</t>
  </si>
  <si>
    <t>16-161</t>
  </si>
  <si>
    <t>16-162</t>
  </si>
  <si>
    <t>SNS-2016-102</t>
  </si>
  <si>
    <t>16-163</t>
  </si>
  <si>
    <t>G-1419</t>
  </si>
  <si>
    <t>3DD.003BEF3573</t>
  </si>
  <si>
    <t>SNS-2016-103</t>
  </si>
  <si>
    <t>16-164</t>
  </si>
  <si>
    <t>G-1420</t>
  </si>
  <si>
    <t>3DD.003BEF35A9</t>
  </si>
  <si>
    <t>44.49.282</t>
  </si>
  <si>
    <t>68.43.019</t>
  </si>
  <si>
    <t>44.49.277</t>
  </si>
  <si>
    <t>68.43.065</t>
  </si>
  <si>
    <t>Eagle's Nest/SNS wintering site</t>
  </si>
  <si>
    <t>SNS-2016-104</t>
  </si>
  <si>
    <t>16-165</t>
  </si>
  <si>
    <t>G-1421</t>
  </si>
  <si>
    <t>3DD.003BEF359B</t>
  </si>
  <si>
    <t>SNS-2016-105</t>
  </si>
  <si>
    <t>16-166</t>
  </si>
  <si>
    <t>G-1422</t>
  </si>
  <si>
    <t>3DD.003BEF35BD</t>
  </si>
  <si>
    <t>SNS-2016-106</t>
  </si>
  <si>
    <t>16-167</t>
  </si>
  <si>
    <t>G-1423</t>
  </si>
  <si>
    <t>3DD.003BEF358B</t>
  </si>
  <si>
    <t>SNS-2016-107</t>
  </si>
  <si>
    <t>16-168</t>
  </si>
  <si>
    <t>G-1424</t>
  </si>
  <si>
    <t>3DD.003BEF359D</t>
  </si>
  <si>
    <t>16-169</t>
  </si>
  <si>
    <t>SNS-2016-108</t>
  </si>
  <si>
    <t>16-170</t>
  </si>
  <si>
    <t>G-1425</t>
  </si>
  <si>
    <t>3DD.003BEF358E</t>
  </si>
  <si>
    <t>SNS-2016-109</t>
  </si>
  <si>
    <t>16-171</t>
  </si>
  <si>
    <t>G-1426</t>
  </si>
  <si>
    <t>3DD.003BEF35BF</t>
  </si>
  <si>
    <t>SNS-2016-110</t>
  </si>
  <si>
    <t>16-172</t>
  </si>
  <si>
    <t>G-1427</t>
  </si>
  <si>
    <t>3DD.003BEF356F</t>
  </si>
  <si>
    <t>SNS-2016-111</t>
  </si>
  <si>
    <t>16-173</t>
  </si>
  <si>
    <t>G-1428</t>
  </si>
  <si>
    <t>3DD.003BEF3574</t>
  </si>
  <si>
    <t>Dark marking around nose</t>
  </si>
  <si>
    <t>SNS-2016-112</t>
  </si>
  <si>
    <t>16-174</t>
  </si>
  <si>
    <t>G-1429</t>
  </si>
  <si>
    <t>3DD.003BEF35BC</t>
  </si>
  <si>
    <t>SNS-2016-113</t>
  </si>
  <si>
    <t>16-175</t>
  </si>
  <si>
    <t>G-1430</t>
  </si>
  <si>
    <t>3DD.003BEF3579</t>
  </si>
  <si>
    <t>SNS-2016-114</t>
  </si>
  <si>
    <t>16-176</t>
  </si>
  <si>
    <t>G-1431</t>
  </si>
  <si>
    <t>3DD.003BEF3594</t>
  </si>
  <si>
    <t>SNS-2016-115</t>
  </si>
  <si>
    <t>16-177</t>
  </si>
  <si>
    <t>G-1432</t>
  </si>
  <si>
    <t>3DD.003BEF35C4</t>
  </si>
  <si>
    <t>SNS-2016-116</t>
  </si>
  <si>
    <t>16-178</t>
  </si>
  <si>
    <t>G-1433</t>
  </si>
  <si>
    <t>3DD.003BEF357E</t>
  </si>
  <si>
    <t>16-179</t>
  </si>
  <si>
    <t>SNS-2016-117</t>
  </si>
  <si>
    <t>16-180</t>
  </si>
  <si>
    <t>G-1434</t>
  </si>
  <si>
    <t>3DD.003BEF3587</t>
  </si>
  <si>
    <t>SNS-2016-118</t>
  </si>
  <si>
    <t>16-181</t>
  </si>
  <si>
    <t>G-1435</t>
  </si>
  <si>
    <t>3DD.003BEF3588</t>
  </si>
  <si>
    <t>SNS-2016-119</t>
  </si>
  <si>
    <t>16-182</t>
  </si>
  <si>
    <t>G-1436</t>
  </si>
  <si>
    <t>3DD.003BEF35A0</t>
  </si>
  <si>
    <t>SNS-2016-120</t>
  </si>
  <si>
    <t>16-183</t>
  </si>
  <si>
    <t>G-1437</t>
  </si>
  <si>
    <t>3DD.003BEF3598</t>
  </si>
  <si>
    <t>SNS-2016-121</t>
  </si>
  <si>
    <t>16-184</t>
  </si>
  <si>
    <t>G-1438</t>
  </si>
  <si>
    <t>3DD.003BEF357F</t>
  </si>
  <si>
    <t>SNS-2016-122</t>
  </si>
  <si>
    <t>16-185</t>
  </si>
  <si>
    <t>G-1439</t>
  </si>
  <si>
    <t>3DD.003BEF357B</t>
  </si>
  <si>
    <t>SNS-2016-123</t>
  </si>
  <si>
    <t>16-186</t>
  </si>
  <si>
    <t>G-1440</t>
  </si>
  <si>
    <t>3DD.003BEF35A8</t>
  </si>
  <si>
    <t>SNS-2016-124</t>
  </si>
  <si>
    <t>16-187</t>
  </si>
  <si>
    <t>G-1441</t>
  </si>
  <si>
    <t>3DD.003BEF35BE</t>
  </si>
  <si>
    <t>16-188</t>
  </si>
  <si>
    <t>SNS-2016-125</t>
  </si>
  <si>
    <t>16-189</t>
  </si>
  <si>
    <t>G-1442</t>
  </si>
  <si>
    <t>3DD.003BEF35C3</t>
  </si>
  <si>
    <t>SNS-2016-126</t>
  </si>
  <si>
    <t>16-190</t>
  </si>
  <si>
    <t>G-1443</t>
  </si>
  <si>
    <t>3DD.003BEF3570</t>
  </si>
  <si>
    <t>SNS-2016-127</t>
  </si>
  <si>
    <t>16-191</t>
  </si>
  <si>
    <t>G-1444</t>
  </si>
  <si>
    <t>3DD.003BEF357D</t>
  </si>
  <si>
    <t>SNS-2016-128</t>
  </si>
  <si>
    <t>16-192</t>
  </si>
  <si>
    <t>G-1445</t>
  </si>
  <si>
    <t>3DD.003BEF3595</t>
  </si>
  <si>
    <t>16-193</t>
  </si>
  <si>
    <t>SNS-2016-129</t>
  </si>
  <si>
    <t>16-194</t>
  </si>
  <si>
    <t>G-1446</t>
  </si>
  <si>
    <t>3DD.003BEF36E7</t>
  </si>
  <si>
    <t>SNS-2016-130</t>
  </si>
  <si>
    <t>16-195</t>
  </si>
  <si>
    <t>G-1447</t>
  </si>
  <si>
    <t>3DD.003BEF36F4</t>
  </si>
  <si>
    <t>44.49.259</t>
  </si>
  <si>
    <t>68.42.973</t>
  </si>
  <si>
    <t>44.49.257</t>
  </si>
  <si>
    <t>68.43.022</t>
  </si>
  <si>
    <t>16-196</t>
  </si>
  <si>
    <t>44.49.256</t>
  </si>
  <si>
    <t>68.42.899</t>
  </si>
  <si>
    <t>16-197</t>
  </si>
  <si>
    <t>SNS-2016-131</t>
  </si>
  <si>
    <t>16-198</t>
  </si>
  <si>
    <t>G-1448</t>
  </si>
  <si>
    <t>3DD.003BEF36FD</t>
  </si>
  <si>
    <t>SNS-2016-132</t>
  </si>
  <si>
    <t>16-199</t>
  </si>
  <si>
    <t>G-1449</t>
  </si>
  <si>
    <t>3DD.003BEF36F8</t>
  </si>
  <si>
    <t>16-200</t>
  </si>
  <si>
    <t>SNS-2016-133</t>
  </si>
  <si>
    <t>16-201</t>
  </si>
  <si>
    <t>G-1450</t>
  </si>
  <si>
    <t>3DD.003BEF36FE</t>
  </si>
  <si>
    <t>SNS-2016-134</t>
  </si>
  <si>
    <t>16-202</t>
  </si>
  <si>
    <t>G-1451</t>
  </si>
  <si>
    <t>3DD.003BEF36ED</t>
  </si>
  <si>
    <t>SNS-2016-135</t>
  </si>
  <si>
    <t>16-203</t>
  </si>
  <si>
    <t>G-1452</t>
  </si>
  <si>
    <t>3DD.003BEF36E9</t>
  </si>
  <si>
    <t>SNS-2016-136</t>
  </si>
  <si>
    <t>16-204</t>
  </si>
  <si>
    <t>G-1453</t>
  </si>
  <si>
    <t>3DD.003BEF36E5</t>
  </si>
  <si>
    <t>Red marks by mouth</t>
  </si>
  <si>
    <t>SNS-2016-137</t>
  </si>
  <si>
    <t>16-205</t>
  </si>
  <si>
    <t>G-1454</t>
  </si>
  <si>
    <t>3DD.003BEF36F9</t>
  </si>
  <si>
    <t>SNS-2016-138</t>
  </si>
  <si>
    <t>16-206</t>
  </si>
  <si>
    <t>G-1455</t>
  </si>
  <si>
    <t>3DD.003BEF36D8</t>
  </si>
  <si>
    <t>16-207</t>
  </si>
  <si>
    <t>SNS-2016-139</t>
  </si>
  <si>
    <t>16-208</t>
  </si>
  <si>
    <t>G-1456</t>
  </si>
  <si>
    <t>3DD.003BEF36D7</t>
  </si>
  <si>
    <t>16-209</t>
  </si>
  <si>
    <t>SNS-2016-140</t>
  </si>
  <si>
    <t>16-210</t>
  </si>
  <si>
    <t>G-1457</t>
  </si>
  <si>
    <t>3DD.003BEF36CB</t>
  </si>
  <si>
    <t>SNS-2016-141</t>
  </si>
  <si>
    <t>16-211</t>
  </si>
  <si>
    <t>G-1458</t>
  </si>
  <si>
    <t>3DD.003BEF36AC</t>
  </si>
  <si>
    <t>16-212</t>
  </si>
  <si>
    <t>68.43.007</t>
  </si>
  <si>
    <t>44.49.268</t>
  </si>
  <si>
    <t>68.43.086</t>
  </si>
  <si>
    <t>16-213</t>
  </si>
  <si>
    <t>16-214</t>
  </si>
  <si>
    <t>SNS-2016-142</t>
  </si>
  <si>
    <t>16-215</t>
  </si>
  <si>
    <t>G-1459</t>
  </si>
  <si>
    <t>3DD.003BEF36BD</t>
  </si>
  <si>
    <t>SNS-2016-143</t>
  </si>
  <si>
    <t>16-216</t>
  </si>
  <si>
    <t>G-1460</t>
  </si>
  <si>
    <t>3DD.003BEF36DA</t>
  </si>
  <si>
    <t>SNS-2016-144</t>
  </si>
  <si>
    <t>16-217</t>
  </si>
  <si>
    <t>G-1461</t>
  </si>
  <si>
    <t>3DD.003BEF36EF</t>
  </si>
  <si>
    <t>SNS-2016-145</t>
  </si>
  <si>
    <t>16-219</t>
  </si>
  <si>
    <t>G-1462</t>
  </si>
  <si>
    <t>3DD.003BEF36F1</t>
  </si>
  <si>
    <t>16-220</t>
  </si>
  <si>
    <t>16-221</t>
  </si>
  <si>
    <t>SNS-2016-146</t>
  </si>
  <si>
    <t>16-222</t>
  </si>
  <si>
    <t>G-1463</t>
  </si>
  <si>
    <t>3DD.003BEF36C2</t>
  </si>
  <si>
    <t>16-223</t>
  </si>
  <si>
    <t>16-224</t>
  </si>
  <si>
    <t>Surgery Scar</t>
  </si>
  <si>
    <t>SNS-2016-147</t>
  </si>
  <si>
    <t>16-225</t>
  </si>
  <si>
    <t>G-1464</t>
  </si>
  <si>
    <t>3DD.003BEF36B4</t>
  </si>
  <si>
    <t>SNS-2016-148</t>
  </si>
  <si>
    <t>16-226</t>
  </si>
  <si>
    <t>G-1465</t>
  </si>
  <si>
    <t>3DD.003BEF36FB</t>
  </si>
  <si>
    <t>SNS-2016-149</t>
  </si>
  <si>
    <t>16-227</t>
  </si>
  <si>
    <t>G-1466</t>
  </si>
  <si>
    <t>3DD.003BEF36DD</t>
  </si>
  <si>
    <t>16-228</t>
  </si>
  <si>
    <t>SNS-2016-150</t>
  </si>
  <si>
    <t>16-229</t>
  </si>
  <si>
    <t>G-1467</t>
  </si>
  <si>
    <t>3DD.003BEF36F0</t>
  </si>
  <si>
    <t>16-230</t>
  </si>
  <si>
    <t>16-231</t>
  </si>
  <si>
    <t>Missing left operculum</t>
  </si>
  <si>
    <t>16-232</t>
  </si>
  <si>
    <t>16-233</t>
  </si>
  <si>
    <t>SNS-2016-151</t>
  </si>
  <si>
    <t>16-234</t>
  </si>
  <si>
    <t>G-1468</t>
  </si>
  <si>
    <t>3DD.003BEF36E4</t>
  </si>
  <si>
    <t>16-235</t>
  </si>
  <si>
    <t>16-236</t>
  </si>
  <si>
    <t>Old carlin wire removed (no tag)</t>
  </si>
  <si>
    <t>16-237</t>
  </si>
  <si>
    <t>Old carlin wire removed (no tag), ventral scar (no surgery in our records)</t>
  </si>
  <si>
    <t>SNS-2016-152</t>
  </si>
  <si>
    <t>16-238</t>
  </si>
  <si>
    <t>G-1469</t>
  </si>
  <si>
    <t>3DD.003BEF36F6</t>
  </si>
  <si>
    <t>16-239</t>
  </si>
  <si>
    <t>SNS-2016-153</t>
  </si>
  <si>
    <t>16-240</t>
  </si>
  <si>
    <t>G-1470</t>
  </si>
  <si>
    <t>3DD.003BEF36DF</t>
  </si>
  <si>
    <t>16-241</t>
  </si>
  <si>
    <t>SNS-2016-154</t>
  </si>
  <si>
    <t>16-242</t>
  </si>
  <si>
    <t>G-1471</t>
  </si>
  <si>
    <t>3DD.003BEF36D3</t>
  </si>
  <si>
    <t>SNS-2016-155</t>
  </si>
  <si>
    <t>16-243</t>
  </si>
  <si>
    <t>G-1472</t>
  </si>
  <si>
    <t>3DD.003BEF36A6</t>
  </si>
  <si>
    <t>16-244</t>
  </si>
  <si>
    <t>16-245</t>
  </si>
  <si>
    <t>16-246</t>
  </si>
  <si>
    <t>SNS-2016-156</t>
  </si>
  <si>
    <t>16-247</t>
  </si>
  <si>
    <t>G-1473</t>
  </si>
  <si>
    <t>3DD.003BEF36EA</t>
  </si>
  <si>
    <t>SNS-2016-157</t>
  </si>
  <si>
    <t>16-248</t>
  </si>
  <si>
    <t>G-1474</t>
  </si>
  <si>
    <t>3DD.003BEF36C7</t>
  </si>
  <si>
    <t>SNS-2016-158</t>
  </si>
  <si>
    <t>16-249</t>
  </si>
  <si>
    <t>G-1475</t>
  </si>
  <si>
    <t>3DD.003BEF36CE</t>
  </si>
  <si>
    <t>SNS-2016-159</t>
  </si>
  <si>
    <t>16-250</t>
  </si>
  <si>
    <t>G-1476</t>
  </si>
  <si>
    <t>3DD.003BEF36CC</t>
  </si>
  <si>
    <t>Pale coloration</t>
  </si>
  <si>
    <t>17-001</t>
  </si>
  <si>
    <t>T-Bar</t>
  </si>
  <si>
    <t>No</t>
  </si>
  <si>
    <t>44.41.039</t>
  </si>
  <si>
    <t>44.40.960</t>
  </si>
  <si>
    <t>68.48.980</t>
  </si>
  <si>
    <t>Buck's Ledge</t>
  </si>
  <si>
    <t>SNS-2017-001</t>
  </si>
  <si>
    <t>17-002</t>
  </si>
  <si>
    <t>G-1477</t>
  </si>
  <si>
    <t>3DD.003BEF36FA</t>
  </si>
  <si>
    <t>Yes</t>
  </si>
  <si>
    <t>68.49.036</t>
  </si>
  <si>
    <t>44.40.877</t>
  </si>
  <si>
    <t>68.49.064</t>
  </si>
  <si>
    <t>Light Grey Eggs</t>
  </si>
  <si>
    <t>SNS-2017-002</t>
  </si>
  <si>
    <t>17-003</t>
  </si>
  <si>
    <t>G-1478</t>
  </si>
  <si>
    <t>3DD.003BEF36EB</t>
  </si>
  <si>
    <t>17-004</t>
  </si>
  <si>
    <t>17-005</t>
  </si>
  <si>
    <t>SNS-2017-003</t>
  </si>
  <si>
    <t>17-006</t>
  </si>
  <si>
    <t>G-1479</t>
  </si>
  <si>
    <t>3DD.003BEF36B0</t>
  </si>
  <si>
    <t>17-007</t>
  </si>
  <si>
    <t>SNS-2017-004</t>
  </si>
  <si>
    <t>17-008</t>
  </si>
  <si>
    <t>G-1480</t>
  </si>
  <si>
    <t>3DD.003BEF36A1</t>
  </si>
  <si>
    <t>SNS-2017-005</t>
  </si>
  <si>
    <t>17-009</t>
  </si>
  <si>
    <t>G-1481</t>
  </si>
  <si>
    <t>3DD.003BEF36E3</t>
  </si>
  <si>
    <t>SNS-2017-006</t>
  </si>
  <si>
    <t>17-010</t>
  </si>
  <si>
    <t>G-1482</t>
  </si>
  <si>
    <t>3DD.003BEF3760</t>
  </si>
  <si>
    <t>Lavage Sample - empty</t>
  </si>
  <si>
    <t>SNS-2017-007</t>
  </si>
  <si>
    <t>17-011</t>
  </si>
  <si>
    <t>G-1483</t>
  </si>
  <si>
    <t>3DD.003BEF36D9</t>
  </si>
  <si>
    <t>Bald Hill Reach</t>
  </si>
  <si>
    <t>SNS-2017-008</t>
  </si>
  <si>
    <t>17-012</t>
  </si>
  <si>
    <t>G-1484</t>
  </si>
  <si>
    <t>3DD.003BEF36CA</t>
  </si>
  <si>
    <t>17-013</t>
  </si>
  <si>
    <t>SNS-2017-009</t>
  </si>
  <si>
    <t>17-014</t>
  </si>
  <si>
    <t>G-1485</t>
  </si>
  <si>
    <t>3DD.003BEF36C9</t>
  </si>
  <si>
    <t>Soudabscook Mouth</t>
  </si>
  <si>
    <t>SNS-2017-010</t>
  </si>
  <si>
    <t>17-015</t>
  </si>
  <si>
    <t>G-1486</t>
  </si>
  <si>
    <t>3DD.003BEF36DE</t>
  </si>
  <si>
    <t>17-016</t>
  </si>
  <si>
    <t>SNS-2017-011</t>
  </si>
  <si>
    <t>17-017</t>
  </si>
  <si>
    <t>G-1487</t>
  </si>
  <si>
    <t>3DD.003BEF36D2</t>
  </si>
  <si>
    <t>SNS-2017-012</t>
  </si>
  <si>
    <t>17-018</t>
  </si>
  <si>
    <t>G-1488</t>
  </si>
  <si>
    <t>3DD.003BEF36FC</t>
  </si>
  <si>
    <t>SNS-2017-013</t>
  </si>
  <si>
    <t>17-019</t>
  </si>
  <si>
    <t>G-1489</t>
  </si>
  <si>
    <t>3DD.003BEF36A7</t>
  </si>
  <si>
    <t>Lots of sperm-like dots</t>
  </si>
  <si>
    <t>SNS-2017-014</t>
  </si>
  <si>
    <t>17-020</t>
  </si>
  <si>
    <t>G-1490</t>
  </si>
  <si>
    <t>3DD.003BEF36B9</t>
  </si>
  <si>
    <t>Oak Point</t>
  </si>
  <si>
    <t>SNS-2017-015</t>
  </si>
  <si>
    <t>17-021</t>
  </si>
  <si>
    <t>G-1491</t>
  </si>
  <si>
    <t>3DD.003BEF36A9</t>
  </si>
  <si>
    <t>Lavage, "Betty"</t>
  </si>
  <si>
    <t>SNS-2017-016</t>
  </si>
  <si>
    <t>17-022</t>
  </si>
  <si>
    <t>G-1492</t>
  </si>
  <si>
    <t>3DD.003BEF369D</t>
  </si>
  <si>
    <t>SNS-2017-017</t>
  </si>
  <si>
    <t>17-023</t>
  </si>
  <si>
    <t>G-1493</t>
  </si>
  <si>
    <t>3DD.003BEF36E8</t>
  </si>
  <si>
    <t>SNS-2017-018</t>
  </si>
  <si>
    <t>17-024</t>
  </si>
  <si>
    <t>G-1494</t>
  </si>
  <si>
    <t>3DD.003BEF36C1</t>
  </si>
  <si>
    <t>Head Injury</t>
  </si>
  <si>
    <t>SNS-2017-019</t>
  </si>
  <si>
    <t>17-025</t>
  </si>
  <si>
    <t>G-1495</t>
  </si>
  <si>
    <t>3DD.003BEF36C8</t>
  </si>
  <si>
    <t>Lavage, 2 rows of belly scutes</t>
  </si>
  <si>
    <t>SNS-2017-020</t>
  </si>
  <si>
    <t>17-026</t>
  </si>
  <si>
    <t>G-1496</t>
  </si>
  <si>
    <t>3DD.003BEF369E</t>
  </si>
  <si>
    <t>SNS-2017-021</t>
  </si>
  <si>
    <t>17-027</t>
  </si>
  <si>
    <t>G-1497</t>
  </si>
  <si>
    <t>3DD.003BEF36A5</t>
  </si>
  <si>
    <t>Caught in the Milford fish lift by DMR</t>
  </si>
  <si>
    <t>17-028</t>
  </si>
  <si>
    <t>Old Surgery Scar</t>
  </si>
  <si>
    <t>SNS-2017-022</t>
  </si>
  <si>
    <t>17-029</t>
  </si>
  <si>
    <t>G-1498</t>
  </si>
  <si>
    <t>3DD.003BEF36E6</t>
  </si>
  <si>
    <t>Missing Scute</t>
  </si>
  <si>
    <t>SNS-2017-023</t>
  </si>
  <si>
    <t>17-030</t>
  </si>
  <si>
    <t>G-1499</t>
  </si>
  <si>
    <t>3DD.003BEF36BA</t>
  </si>
  <si>
    <t>Check ratio, nose injury (pic)</t>
  </si>
  <si>
    <t>AST-2017-001</t>
  </si>
  <si>
    <t>17-032</t>
  </si>
  <si>
    <t>G-1501</t>
  </si>
  <si>
    <t>3DD.003BEF36B8</t>
  </si>
  <si>
    <t>AST-2017-002</t>
  </si>
  <si>
    <t>17-033</t>
  </si>
  <si>
    <t>G-1502</t>
  </si>
  <si>
    <t>3DD.003BEF36BB</t>
  </si>
  <si>
    <t>SNS-2017-024</t>
  </si>
  <si>
    <t>17-031</t>
  </si>
  <si>
    <t>G-1500</t>
  </si>
  <si>
    <t>3DD.003BEF36BF</t>
  </si>
  <si>
    <t>Rolled left pectoral fin</t>
  </si>
  <si>
    <t>17-034</t>
  </si>
  <si>
    <t>17-035</t>
  </si>
  <si>
    <t>SNS-2017-025</t>
  </si>
  <si>
    <t>17-036</t>
  </si>
  <si>
    <t>G-1503</t>
  </si>
  <si>
    <t>3DD.003BEF36B6</t>
  </si>
  <si>
    <t>SNS-2017-026</t>
  </si>
  <si>
    <t>17-037</t>
  </si>
  <si>
    <t>G-1504</t>
  </si>
  <si>
    <t>3DD.003BEF36A0</t>
  </si>
  <si>
    <t>SNS-2017-027</t>
  </si>
  <si>
    <t>17-038</t>
  </si>
  <si>
    <t>G-1505</t>
  </si>
  <si>
    <t>3DD.003BEF36B2</t>
  </si>
  <si>
    <t>Route 395 Bridge</t>
  </si>
  <si>
    <t>SNS-2017-028</t>
  </si>
  <si>
    <t>17-039</t>
  </si>
  <si>
    <t>G-1506</t>
  </si>
  <si>
    <t>3DD.003BEF36A3</t>
  </si>
  <si>
    <t>SNS-2017-029</t>
  </si>
  <si>
    <t>17-040</t>
  </si>
  <si>
    <t>G-1507</t>
  </si>
  <si>
    <t>3DD.003BEF36AF</t>
  </si>
  <si>
    <t>17-041</t>
  </si>
  <si>
    <t>SNS-2017-030</t>
  </si>
  <si>
    <t>17-042</t>
  </si>
  <si>
    <t>G-1508</t>
  </si>
  <si>
    <t>3DD.003BEF36E0</t>
  </si>
  <si>
    <t>17-043</t>
  </si>
  <si>
    <t>Upstream of Buck's Ledge</t>
  </si>
  <si>
    <t>Lavage, Removed old carlin wire, "in between EF and LF"</t>
  </si>
  <si>
    <t>SNS-2017-031</t>
  </si>
  <si>
    <t>17-044</t>
  </si>
  <si>
    <t>G-1509</t>
  </si>
  <si>
    <t>3DD.003BEF36C4</t>
  </si>
  <si>
    <t>Waterfront Marina East Bank</t>
  </si>
  <si>
    <t>Right eye injured, lavage</t>
  </si>
  <si>
    <t>SNS-2017-032</t>
  </si>
  <si>
    <t>17-045</t>
  </si>
  <si>
    <t>G-1510</t>
  </si>
  <si>
    <t>3DD.003BEF36CF</t>
  </si>
  <si>
    <t>SNS-2017-033</t>
  </si>
  <si>
    <t>MF</t>
  </si>
  <si>
    <t>17-046</t>
  </si>
  <si>
    <t>G-1511</t>
  </si>
  <si>
    <t>3DD.003BEF36E1</t>
  </si>
  <si>
    <t>SNS-2017-034</t>
  </si>
  <si>
    <t>17-047</t>
  </si>
  <si>
    <t>G-1512</t>
  </si>
  <si>
    <t>3DD.003BEF36D0</t>
  </si>
  <si>
    <t>SNS-2017-035</t>
  </si>
  <si>
    <t>17-048</t>
  </si>
  <si>
    <t>G-1513</t>
  </si>
  <si>
    <t>3DD.003BEF36D1</t>
  </si>
  <si>
    <t>Lavage, Parasites</t>
  </si>
  <si>
    <t>SNS-2017-036</t>
  </si>
  <si>
    <t>17-049</t>
  </si>
  <si>
    <t>G-1514</t>
  </si>
  <si>
    <t>3DD.003BEF36A8</t>
  </si>
  <si>
    <t>Hampden Highlands</t>
  </si>
  <si>
    <t>AST-2017-003</t>
  </si>
  <si>
    <t>17-050</t>
  </si>
  <si>
    <t>G-1515</t>
  </si>
  <si>
    <t>3DD.003BEF36BC</t>
  </si>
  <si>
    <t>AST-2017-004</t>
  </si>
  <si>
    <t>17-052</t>
  </si>
  <si>
    <t>G-1517</t>
  </si>
  <si>
    <t>3DD.003BEF36D6</t>
  </si>
  <si>
    <t>SNS-2017-037</t>
  </si>
  <si>
    <t>17-051</t>
  </si>
  <si>
    <t>G-1516</t>
  </si>
  <si>
    <t>3DD.003BEF36BE</t>
  </si>
  <si>
    <t>AST-2017-005</t>
  </si>
  <si>
    <t>17-053</t>
  </si>
  <si>
    <t>G-1519</t>
  </si>
  <si>
    <t>3DD.003BEF36D5</t>
  </si>
  <si>
    <t>17-054</t>
  </si>
  <si>
    <t>17-055</t>
  </si>
  <si>
    <t>Lavage (empty, "hard attempt")</t>
  </si>
  <si>
    <t>AST-2017-006</t>
  </si>
  <si>
    <t>17-056</t>
  </si>
  <si>
    <t>G-1520</t>
  </si>
  <si>
    <t>3DD.003BEF36C0</t>
  </si>
  <si>
    <t>Missing Left Pectoral, 1/2 Right Pectoral</t>
  </si>
  <si>
    <t>17-057</t>
  </si>
  <si>
    <t>Lost T-bar tag 53393 in net</t>
  </si>
  <si>
    <t>17-058</t>
  </si>
  <si>
    <t>SNS-2017-038</t>
  </si>
  <si>
    <t>17-059</t>
  </si>
  <si>
    <t>G-1521</t>
  </si>
  <si>
    <t>3DD.003BEF36F2</t>
  </si>
  <si>
    <t>17-060</t>
  </si>
  <si>
    <t>17-062</t>
  </si>
  <si>
    <t>Carlin tag 33037 removed</t>
  </si>
  <si>
    <t>17-061</t>
  </si>
  <si>
    <t>AST-2017-007</t>
  </si>
  <si>
    <t>17-063</t>
  </si>
  <si>
    <t>G-1522</t>
  </si>
  <si>
    <t>3DD.003BEF369B</t>
  </si>
  <si>
    <t>AST-2017-008</t>
  </si>
  <si>
    <t>17-064</t>
  </si>
  <si>
    <t>G-1523</t>
  </si>
  <si>
    <t>3DD.003BEF36DC</t>
  </si>
  <si>
    <t>SNS-2017-039</t>
  </si>
  <si>
    <t>17-078</t>
  </si>
  <si>
    <t>G-1533</t>
  </si>
  <si>
    <t>3DD.003BEF36AE</t>
  </si>
  <si>
    <t>SNS-2017-040</t>
  </si>
  <si>
    <t>17-076</t>
  </si>
  <si>
    <t>G-1532</t>
  </si>
  <si>
    <t>3DD.003BEF36F7</t>
  </si>
  <si>
    <t>SNS-2017-041</t>
  </si>
  <si>
    <t>17-079</t>
  </si>
  <si>
    <t>G-1534</t>
  </si>
  <si>
    <t>3DD.003BEF36B5</t>
  </si>
  <si>
    <t>17-070</t>
  </si>
  <si>
    <t>AST-2017-009</t>
  </si>
  <si>
    <t>17-069</t>
  </si>
  <si>
    <t>G-1528</t>
  </si>
  <si>
    <t>3DD.003BEF36C3</t>
  </si>
  <si>
    <t>SNS-2017-042</t>
  </si>
  <si>
    <t>17-065</t>
  </si>
  <si>
    <t>G-1524</t>
  </si>
  <si>
    <t>3DD.003BEF369C</t>
  </si>
  <si>
    <t>SNS-2017-043</t>
  </si>
  <si>
    <t>17-066</t>
  </si>
  <si>
    <t>G-1525</t>
  </si>
  <si>
    <t>3DD.003BEF36B1</t>
  </si>
  <si>
    <t>SNS-2017-044</t>
  </si>
  <si>
    <t>17-067</t>
  </si>
  <si>
    <t>G-1526</t>
  </si>
  <si>
    <t>3DD.003BEF36D4</t>
  </si>
  <si>
    <t>Tight Boroscope</t>
  </si>
  <si>
    <t>SNS-2017-045</t>
  </si>
  <si>
    <t>17-068</t>
  </si>
  <si>
    <t>G-1527</t>
  </si>
  <si>
    <t>3DD.003BEF36A4</t>
  </si>
  <si>
    <t>SNS-2017-046</t>
  </si>
  <si>
    <t>17-071</t>
  </si>
  <si>
    <t>G-1529</t>
  </si>
  <si>
    <t>3DD.003BEF369F</t>
  </si>
  <si>
    <t>SNS-2017-047</t>
  </si>
  <si>
    <t>17-072</t>
  </si>
  <si>
    <t>G-1530</t>
  </si>
  <si>
    <t>3DD.003BEF36AA</t>
  </si>
  <si>
    <t>17-073</t>
  </si>
  <si>
    <t>Today Recap</t>
  </si>
  <si>
    <t>17-074</t>
  </si>
  <si>
    <t>SNS-2017-048</t>
  </si>
  <si>
    <t>17-075</t>
  </si>
  <si>
    <t>G-1531</t>
  </si>
  <si>
    <t>3DD.003BEF36AD</t>
  </si>
  <si>
    <t>17-077</t>
  </si>
  <si>
    <t>17-080</t>
  </si>
  <si>
    <t>SNS-2017-049</t>
  </si>
  <si>
    <t>17-081</t>
  </si>
  <si>
    <t>G-1535</t>
  </si>
  <si>
    <t>3DD.003BEF36A2</t>
  </si>
  <si>
    <t>SNS-2017-050</t>
  </si>
  <si>
    <t>17-084</t>
  </si>
  <si>
    <t>G-1536</t>
  </si>
  <si>
    <t>3DD.003BEF36EC</t>
  </si>
  <si>
    <t>Short both operculum</t>
  </si>
  <si>
    <t>17-082</t>
  </si>
  <si>
    <t>SNS-2017-051</t>
  </si>
  <si>
    <t>17-083</t>
  </si>
  <si>
    <t>G-1518</t>
  </si>
  <si>
    <t>3DD.003BEF36DB</t>
  </si>
  <si>
    <t>Fin Ray Sample, Gen out of order</t>
  </si>
  <si>
    <t>17-085</t>
  </si>
  <si>
    <t>Surgery Scar Pic, Injured Dorsal fin</t>
  </si>
  <si>
    <t>SNS-2017-052</t>
  </si>
  <si>
    <t>17-086</t>
  </si>
  <si>
    <t>G-1537</t>
  </si>
  <si>
    <t>3DD.003BEF36AB</t>
  </si>
  <si>
    <t>SNS-2017-053</t>
  </si>
  <si>
    <t>17-087</t>
  </si>
  <si>
    <t>G-1538</t>
  </si>
  <si>
    <t>3DD.003BEF36B3</t>
  </si>
  <si>
    <t>SNS-2017-054</t>
  </si>
  <si>
    <t>17-088</t>
  </si>
  <si>
    <t>G-1539</t>
  </si>
  <si>
    <t>3DD.003BEF36C5</t>
  </si>
  <si>
    <t>SNS-2017-055</t>
  </si>
  <si>
    <t>17-089</t>
  </si>
  <si>
    <t>G-1540</t>
  </si>
  <si>
    <t>3DD.003BEF36EE</t>
  </si>
  <si>
    <t>17-091</t>
  </si>
  <si>
    <t>AST-2017-010</t>
  </si>
  <si>
    <t>17-090</t>
  </si>
  <si>
    <t>G-1541</t>
  </si>
  <si>
    <t>3DD.003BEF36E2</t>
  </si>
  <si>
    <t>SNS-2017-056</t>
  </si>
  <si>
    <t>17-092</t>
  </si>
  <si>
    <t>G-1542</t>
  </si>
  <si>
    <t>3DD.003BEF36CD</t>
  </si>
  <si>
    <t>SNS-2017-057</t>
  </si>
  <si>
    <t>17-093</t>
  </si>
  <si>
    <t>G-1543</t>
  </si>
  <si>
    <t>3DD.003BEF36F5</t>
  </si>
  <si>
    <t>Injured Left Anal Fin</t>
  </si>
  <si>
    <t>SNS-2017-058</t>
  </si>
  <si>
    <t>17-094</t>
  </si>
  <si>
    <t>G-1544</t>
  </si>
  <si>
    <t>3DD.003BEF36C6</t>
  </si>
  <si>
    <t>SNS-2017-059</t>
  </si>
  <si>
    <t>17-095</t>
  </si>
  <si>
    <t>G-1545</t>
  </si>
  <si>
    <t>3DD.003BEF36B7</t>
  </si>
  <si>
    <t>Soudabscook</t>
  </si>
  <si>
    <t>AST-2017-011</t>
  </si>
  <si>
    <t>G-1554</t>
  </si>
  <si>
    <t>3DD.003BEF36F3</t>
  </si>
  <si>
    <t>Kennebec</t>
  </si>
  <si>
    <t>Upstream of Powerlines</t>
  </si>
  <si>
    <t>AST-2017-012</t>
  </si>
  <si>
    <t>G-1559</t>
  </si>
  <si>
    <t>3DD.003BEF3761</t>
  </si>
  <si>
    <t>AST-2017-013</t>
  </si>
  <si>
    <t>G-1560</t>
  </si>
  <si>
    <t>3DD.003BEF374F</t>
  </si>
  <si>
    <t>AST-2017-014</t>
  </si>
  <si>
    <t>G-1577</t>
  </si>
  <si>
    <t>3DD.003BEF375D</t>
  </si>
  <si>
    <t>AST-2017-015</t>
  </si>
  <si>
    <t>G-1546</t>
  </si>
  <si>
    <t>3DD.003BEF3741</t>
  </si>
  <si>
    <t>AST-2017-016</t>
  </si>
  <si>
    <t>G-1576</t>
  </si>
  <si>
    <t>3DD.003BEF375C</t>
  </si>
  <si>
    <t>Lavage. Some poop may have gotten in the sample</t>
  </si>
  <si>
    <t>AST-2017-017</t>
  </si>
  <si>
    <t>G-1552</t>
  </si>
  <si>
    <t>3DD.003BEF3759</t>
  </si>
  <si>
    <t>AST-2017-018</t>
  </si>
  <si>
    <t>G-1569</t>
  </si>
  <si>
    <t>3DD.003BEF375B</t>
  </si>
  <si>
    <t>AST-2017-019</t>
  </si>
  <si>
    <t>G-1547</t>
  </si>
  <si>
    <t>3DD.003BEF374C</t>
  </si>
  <si>
    <t>AST-2017-020</t>
  </si>
  <si>
    <t>G-1553</t>
  </si>
  <si>
    <t>3DD.003BEF3740</t>
  </si>
  <si>
    <t>AST-2017-021</t>
  </si>
  <si>
    <t>G-1574</t>
  </si>
  <si>
    <t>3DD.003BEF3757</t>
  </si>
  <si>
    <t>AST-2017-022</t>
  </si>
  <si>
    <t>G-1564</t>
  </si>
  <si>
    <t>3DD.003BEF3746</t>
  </si>
  <si>
    <t>AST-2017-023</t>
  </si>
  <si>
    <t>G-1549</t>
  </si>
  <si>
    <t>3DD.003BEF3734</t>
  </si>
  <si>
    <t>AST-2017-024</t>
  </si>
  <si>
    <t>3DD.003BEF374B</t>
  </si>
  <si>
    <t>Released after taking length, too large</t>
  </si>
  <si>
    <t>AST-2017-025</t>
  </si>
  <si>
    <t>G-1550</t>
  </si>
  <si>
    <t>3DD.003BEF3756</t>
  </si>
  <si>
    <t>AST-2017-026</t>
  </si>
  <si>
    <t>G-1570</t>
  </si>
  <si>
    <t>3DD.003BEF372A</t>
  </si>
  <si>
    <t>AST-2017-027</t>
  </si>
  <si>
    <t>G-1561</t>
  </si>
  <si>
    <t>3DD.003BEF3743</t>
  </si>
  <si>
    <t>AST-2017-028</t>
  </si>
  <si>
    <t>G-1562</t>
  </si>
  <si>
    <t>3DD.003BEF373E</t>
  </si>
  <si>
    <t>AST-2017-029</t>
  </si>
  <si>
    <t>G-1548</t>
  </si>
  <si>
    <t>3DD.003BEF3732</t>
  </si>
  <si>
    <t>AST-2017-030</t>
  </si>
  <si>
    <t>G-1551</t>
  </si>
  <si>
    <t>3DD.003BEF372E</t>
  </si>
  <si>
    <t>AST-2017-031</t>
  </si>
  <si>
    <t>G-1555</t>
  </si>
  <si>
    <t>3DD.003BEF****</t>
  </si>
  <si>
    <t>Missing Dorsal Scute, last 4 PIT digits not recorded</t>
  </si>
  <si>
    <t>AST-2017-032</t>
  </si>
  <si>
    <t>G-1556</t>
  </si>
  <si>
    <t>3DD.003BEF372D</t>
  </si>
  <si>
    <t>Cut caudal fin tip</t>
  </si>
  <si>
    <t>AST-2017-033</t>
  </si>
  <si>
    <t>G-1557</t>
  </si>
  <si>
    <t>Forgot to PIT</t>
  </si>
  <si>
    <t>AST-2017-034</t>
  </si>
  <si>
    <t>G-1558</t>
  </si>
  <si>
    <t>3DD.003BEF372F</t>
  </si>
  <si>
    <t>AST-2017-035</t>
  </si>
  <si>
    <t>G-1563</t>
  </si>
  <si>
    <t>3DD.003BEF3723</t>
  </si>
  <si>
    <t>AST-2017-036</t>
  </si>
  <si>
    <t>G-1565</t>
  </si>
  <si>
    <t>3DD.003BEF3721</t>
  </si>
  <si>
    <t>AST-2017-037</t>
  </si>
  <si>
    <t>G-1566</t>
  </si>
  <si>
    <t>3DD.003BEF371A</t>
  </si>
  <si>
    <t>AST-2017-038</t>
  </si>
  <si>
    <t>G-1567</t>
  </si>
  <si>
    <t>3DD.003BEF3724</t>
  </si>
  <si>
    <t>AST-2017-039</t>
  </si>
  <si>
    <t>G-1568</t>
  </si>
  <si>
    <t>3DD.003BEF375F</t>
  </si>
  <si>
    <t>AST-2017-040</t>
  </si>
  <si>
    <t>G-1571</t>
  </si>
  <si>
    <t>3DD.003BEF3736</t>
  </si>
  <si>
    <t>AST-2017-041</t>
  </si>
  <si>
    <t>G-1572</t>
  </si>
  <si>
    <t>3DD.003BEF3708</t>
  </si>
  <si>
    <t>AST-2017-042</t>
  </si>
  <si>
    <t>G-1573</t>
  </si>
  <si>
    <t>3DD.003BEF3731</t>
  </si>
  <si>
    <t>AST-2017-043</t>
  </si>
  <si>
    <t>G-1575</t>
  </si>
  <si>
    <t>3DD.003BEF3742</t>
  </si>
  <si>
    <t>Lavage, empty stomach</t>
  </si>
  <si>
    <t>AST-2017-044</t>
  </si>
  <si>
    <t>G-1578</t>
  </si>
  <si>
    <t>3DD.003BEF3748</t>
  </si>
  <si>
    <t>Scute missing, lavage, empty</t>
  </si>
  <si>
    <t>AST-2017-045</t>
  </si>
  <si>
    <t>3DD.003BEF3758</t>
  </si>
  <si>
    <t>Blind left eye (white)</t>
  </si>
  <si>
    <t>AST-2017-046</t>
  </si>
  <si>
    <t>3DD.003BEF371F</t>
  </si>
  <si>
    <t>AST-2017-047</t>
  </si>
  <si>
    <t>3DD.003BEF3713</t>
  </si>
  <si>
    <t>SNS-2017-060</t>
  </si>
  <si>
    <t>17-097</t>
  </si>
  <si>
    <t>G-1579</t>
  </si>
  <si>
    <t>3DD.003BEF3717</t>
  </si>
  <si>
    <t>Lots of Parasites</t>
  </si>
  <si>
    <t>N*</t>
  </si>
  <si>
    <t>AST-2017-048</t>
  </si>
  <si>
    <t>17-098</t>
  </si>
  <si>
    <t>G-1580</t>
  </si>
  <si>
    <t>3DD.003BEF3722</t>
  </si>
  <si>
    <t>SNS-2017-061</t>
  </si>
  <si>
    <t>17-100</t>
  </si>
  <si>
    <t>G-1582</t>
  </si>
  <si>
    <t>3DD.003BEF3762</t>
  </si>
  <si>
    <t>Lavage, empty</t>
  </si>
  <si>
    <t>SNS-2017-062</t>
  </si>
  <si>
    <t>17-101</t>
  </si>
  <si>
    <t>G-1583</t>
  </si>
  <si>
    <t>3DD.003BEF3753</t>
  </si>
  <si>
    <t>SNS-2017-063</t>
  </si>
  <si>
    <t>17-102</t>
  </si>
  <si>
    <t>3DD.003BEF3745</t>
  </si>
  <si>
    <t>Lavage empty, forgot to fin clip</t>
  </si>
  <si>
    <t>SNS-2017-064</t>
  </si>
  <si>
    <t>17-103</t>
  </si>
  <si>
    <t>G-1584</t>
  </si>
  <si>
    <t>3DD.003BEF3726</t>
  </si>
  <si>
    <t>SNS-2017-065</t>
  </si>
  <si>
    <t>17-099</t>
  </si>
  <si>
    <t>G-1581</t>
  </si>
  <si>
    <t>3DD.003BEF3744</t>
  </si>
  <si>
    <t>Lavage, snails!</t>
  </si>
  <si>
    <t>17-105</t>
  </si>
  <si>
    <t>Weird caudal fin, no fork</t>
  </si>
  <si>
    <t>SNS-2017-066</t>
  </si>
  <si>
    <t>17-106</t>
  </si>
  <si>
    <t>G-1586</t>
  </si>
  <si>
    <t>3DD.003BEF371E</t>
  </si>
  <si>
    <t>Fin spine sample, "took farther away from process"</t>
  </si>
  <si>
    <t>17-107</t>
  </si>
  <si>
    <t>Caudal fin is split, weird shape, surgery wound</t>
  </si>
  <si>
    <t>SNS-2017-067</t>
  </si>
  <si>
    <t>17-104</t>
  </si>
  <si>
    <t>G-1585</t>
  </si>
  <si>
    <t>3DD.003BEF3720</t>
  </si>
  <si>
    <t>SNS-2017-068</t>
  </si>
  <si>
    <t>17-109</t>
  </si>
  <si>
    <t>G-1587</t>
  </si>
  <si>
    <t>3DD.003BEF3727</t>
  </si>
  <si>
    <t>Blood Sample</t>
  </si>
  <si>
    <t>17-110</t>
  </si>
  <si>
    <t>17-111</t>
  </si>
  <si>
    <t>SNS-2017-069</t>
  </si>
  <si>
    <t>17-112</t>
  </si>
  <si>
    <t>G-1588</t>
  </si>
  <si>
    <t>3DD.003BEF3715</t>
  </si>
  <si>
    <t>SNS-2017-070</t>
  </si>
  <si>
    <t>17-113</t>
  </si>
  <si>
    <t>G-1589</t>
  </si>
  <si>
    <t>3DD.003BEF371C</t>
  </si>
  <si>
    <t>AST-2017-049</t>
  </si>
  <si>
    <t>17-114</t>
  </si>
  <si>
    <t>G-1590</t>
  </si>
  <si>
    <t>3DD.003BEF3718</t>
  </si>
  <si>
    <t>Fin Spine (1st &amp; 2nd) sample, scute sample (scute #5)</t>
  </si>
  <si>
    <t>17-108</t>
  </si>
  <si>
    <t>Short Upper Caudal, Surgery scar?</t>
  </si>
  <si>
    <t>SNS-2017-071</t>
  </si>
  <si>
    <t>17-115</t>
  </si>
  <si>
    <t>G-1591</t>
  </si>
  <si>
    <t>3DD.003BEF370C</t>
  </si>
  <si>
    <t>SNS-2017-072</t>
  </si>
  <si>
    <t>17-116</t>
  </si>
  <si>
    <t>G-1592</t>
  </si>
  <si>
    <t>3DD.003BEF3725</t>
  </si>
  <si>
    <t>SNS-2017-073</t>
  </si>
  <si>
    <t>17-117</t>
  </si>
  <si>
    <t>G-1593</t>
  </si>
  <si>
    <t>3DD.003BEF373C</t>
  </si>
  <si>
    <t>SNS-2017-074</t>
  </si>
  <si>
    <t>17-118</t>
  </si>
  <si>
    <t>G-1594</t>
  </si>
  <si>
    <t>3DD.003BEF3728</t>
  </si>
  <si>
    <t>SNS-2017-075</t>
  </si>
  <si>
    <t>17-119</t>
  </si>
  <si>
    <t>G-1595</t>
  </si>
  <si>
    <t>3DD.003BEF372B</t>
  </si>
  <si>
    <t>17-120</t>
  </si>
  <si>
    <t>SNS-2017-076</t>
  </si>
  <si>
    <t>17-121</t>
  </si>
  <si>
    <t>G-1596</t>
  </si>
  <si>
    <t>3DD.003BEF375E</t>
  </si>
  <si>
    <t>SNS-2017-077</t>
  </si>
  <si>
    <t>17-122</t>
  </si>
  <si>
    <t>G-1597</t>
  </si>
  <si>
    <t>3DD.003BEF3738</t>
  </si>
  <si>
    <t>SNS-2017-078</t>
  </si>
  <si>
    <t>17-123</t>
  </si>
  <si>
    <t>G-1598</t>
  </si>
  <si>
    <t>3DD.003BEF3701</t>
  </si>
  <si>
    <t>17-125</t>
  </si>
  <si>
    <t>SNS-2017-079</t>
  </si>
  <si>
    <t>17-126</t>
  </si>
  <si>
    <t>G-1599</t>
  </si>
  <si>
    <t>3DD.003BEF3750</t>
  </si>
  <si>
    <t>Blood Sample, Missing upper caudal tip</t>
  </si>
  <si>
    <t>SNS-2017-080</t>
  </si>
  <si>
    <t>17-128</t>
  </si>
  <si>
    <t>G-1601</t>
  </si>
  <si>
    <t>3DD.003BEF3755</t>
  </si>
  <si>
    <t>SNS-2017-081</t>
  </si>
  <si>
    <t>17-129</t>
  </si>
  <si>
    <t>G-1602</t>
  </si>
  <si>
    <t>3DD.003BEF373A</t>
  </si>
  <si>
    <t>17-131</t>
  </si>
  <si>
    <t>SNS-2017-082</t>
  </si>
  <si>
    <t>17-132</t>
  </si>
  <si>
    <t>G-1604</t>
  </si>
  <si>
    <t>3DD.003BEF3710</t>
  </si>
  <si>
    <t>SNS-2017-083</t>
  </si>
  <si>
    <t>17-127</t>
  </si>
  <si>
    <t>G-1600</t>
  </si>
  <si>
    <t>3DD.003BEF36FF</t>
  </si>
  <si>
    <t>AST-2017-050</t>
  </si>
  <si>
    <t>17-133</t>
  </si>
  <si>
    <t>G-1605</t>
  </si>
  <si>
    <t>3DD.003BEF3735</t>
  </si>
  <si>
    <t>Scute and 1st &amp; 2nd fin ray sample</t>
  </si>
  <si>
    <t>17-124</t>
  </si>
  <si>
    <t>SNS-2017-084</t>
  </si>
  <si>
    <t>17-130</t>
  </si>
  <si>
    <t>G-1603</t>
  </si>
  <si>
    <t>3DD.003BEF373F</t>
  </si>
  <si>
    <t>17-134</t>
  </si>
  <si>
    <t>SNS-2017-085</t>
  </si>
  <si>
    <t>17-135</t>
  </si>
  <si>
    <t>G-1606</t>
  </si>
  <si>
    <t>3DD.003BEF374A</t>
  </si>
  <si>
    <t>SNS-2017-086</t>
  </si>
  <si>
    <t>17-136</t>
  </si>
  <si>
    <t>G-1607</t>
  </si>
  <si>
    <t>3DD.003BEF3751</t>
  </si>
  <si>
    <t>17-137</t>
  </si>
  <si>
    <t>Damaged upper caudal, blood sample</t>
  </si>
  <si>
    <t>SNS-2017-087</t>
  </si>
  <si>
    <t>17-138</t>
  </si>
  <si>
    <t>G-1608</t>
  </si>
  <si>
    <t>3DD.003BEF3711</t>
  </si>
  <si>
    <t>Blood sample</t>
  </si>
  <si>
    <t>17-139</t>
  </si>
  <si>
    <t>SNS-2017-088</t>
  </si>
  <si>
    <t>17-140</t>
  </si>
  <si>
    <t>G-1609</t>
  </si>
  <si>
    <t>3DD.003BEF3705</t>
  </si>
  <si>
    <t>SNS-2017-089</t>
  </si>
  <si>
    <t>17-141</t>
  </si>
  <si>
    <t>G-1610</t>
  </si>
  <si>
    <t>3DD.003BEF3706</t>
  </si>
  <si>
    <t>SNS-2017-090</t>
  </si>
  <si>
    <t>17-142</t>
  </si>
  <si>
    <t>G-1611</t>
  </si>
  <si>
    <t>3DD.003BEF3700</t>
  </si>
  <si>
    <t>Blood sample, skinny</t>
  </si>
  <si>
    <t>SNS-2017-091</t>
  </si>
  <si>
    <t>17-143</t>
  </si>
  <si>
    <t>G-1612</t>
  </si>
  <si>
    <t>3DD.003BEF370E</t>
  </si>
  <si>
    <t>1st fin ray sample</t>
  </si>
  <si>
    <t>SNS-2017-092</t>
  </si>
  <si>
    <t>17-144</t>
  </si>
  <si>
    <t>G-1613</t>
  </si>
  <si>
    <t>3DD.003BEF3707</t>
  </si>
  <si>
    <t>SNS-2017-093</t>
  </si>
  <si>
    <t>17-145</t>
  </si>
  <si>
    <t>G-1614</t>
  </si>
  <si>
    <t>3DD.003BEF3749</t>
  </si>
  <si>
    <t>Blood sample, very dark coloration</t>
  </si>
  <si>
    <t>SNS-2017-094</t>
  </si>
  <si>
    <t>17-146</t>
  </si>
  <si>
    <t>G-1615</t>
  </si>
  <si>
    <t>3DD.003BEF370D</t>
  </si>
  <si>
    <t>SNS-2017-095</t>
  </si>
  <si>
    <t>17-147</t>
  </si>
  <si>
    <t>G-1616</t>
  </si>
  <si>
    <t>3DD.003BEF3714</t>
  </si>
  <si>
    <t>SNS-2017-096</t>
  </si>
  <si>
    <t>17-148</t>
  </si>
  <si>
    <t>G-1617</t>
  </si>
  <si>
    <t>3DD.003BEF3702</t>
  </si>
  <si>
    <t>SNS-2017-097</t>
  </si>
  <si>
    <t>17-149</t>
  </si>
  <si>
    <t>G-1618</t>
  </si>
  <si>
    <t>3DD.003BEF370A</t>
  </si>
  <si>
    <t>17-150</t>
  </si>
  <si>
    <t>Blood sample, short upper caudal</t>
  </si>
  <si>
    <t>SNS-2017-098</t>
  </si>
  <si>
    <t>17-151</t>
  </si>
  <si>
    <t>G-1619</t>
  </si>
  <si>
    <t>3DD.003BEF3719</t>
  </si>
  <si>
    <t>Blood sample, short upper caudal, worms in poop</t>
  </si>
  <si>
    <t>SNS-2017-099</t>
  </si>
  <si>
    <t>17-152</t>
  </si>
  <si>
    <t>G-1620</t>
  </si>
  <si>
    <t>3DD.003BEF373D</t>
  </si>
  <si>
    <t>17-153</t>
  </si>
  <si>
    <t>Blood sample, old fin ray sample? (pic)</t>
  </si>
  <si>
    <t>SNS-2017-100</t>
  </si>
  <si>
    <t>17-154</t>
  </si>
  <si>
    <t>G-1621</t>
  </si>
  <si>
    <t>3DD.003BEF371D</t>
  </si>
  <si>
    <t>SNS-2017-101</t>
  </si>
  <si>
    <t>17-155</t>
  </si>
  <si>
    <t>G-1622</t>
  </si>
  <si>
    <t>3DD.003BEF3709</t>
  </si>
  <si>
    <t>SNS-2017-102</t>
  </si>
  <si>
    <t>17-156</t>
  </si>
  <si>
    <t>G-1623</t>
  </si>
  <si>
    <t>3DD.003BEF370F</t>
  </si>
  <si>
    <t>SNS-2017-103</t>
  </si>
  <si>
    <t>17-157</t>
  </si>
  <si>
    <t>G-1624</t>
  </si>
  <si>
    <t>3DD.003BEF3730</t>
  </si>
  <si>
    <t>17-158</t>
  </si>
  <si>
    <t>Blood sample, carlin wire removed, no tag</t>
  </si>
  <si>
    <t>AST-2017-051</t>
  </si>
  <si>
    <t>G-1625</t>
  </si>
  <si>
    <t>3DD.003BEF3704</t>
  </si>
  <si>
    <t>Eastern River (Kennebec)</t>
  </si>
  <si>
    <t>Dresden</t>
  </si>
  <si>
    <t>AST-2017-052</t>
  </si>
  <si>
    <t>G-1626</t>
  </si>
  <si>
    <t>3DD.003BEF370B</t>
  </si>
  <si>
    <t>AST-2017-053</t>
  </si>
  <si>
    <t>G-1627</t>
  </si>
  <si>
    <t>3DD.003BEF3752</t>
  </si>
  <si>
    <t>AST-2017-054</t>
  </si>
  <si>
    <t>G-1628</t>
  </si>
  <si>
    <t>3DD.003BEF3733</t>
  </si>
  <si>
    <t>AST-2017-055</t>
  </si>
  <si>
    <t>G-1629</t>
  </si>
  <si>
    <t>3DD.003BEF3703</t>
  </si>
  <si>
    <t>AST-2017-056</t>
  </si>
  <si>
    <t>G-1630</t>
  </si>
  <si>
    <t>3DD.003BEF375A</t>
  </si>
  <si>
    <t>SNS-2017-104</t>
  </si>
  <si>
    <t>G-1631</t>
  </si>
  <si>
    <t>3DD.003BEF374E</t>
  </si>
  <si>
    <t>Lavage, Empty</t>
  </si>
  <si>
    <t>SNS-2017-105</t>
  </si>
  <si>
    <t>G-1632</t>
  </si>
  <si>
    <t>3DD.003BEF372C</t>
  </si>
  <si>
    <t>SNS-2017-106</t>
  </si>
  <si>
    <t>G-1633</t>
  </si>
  <si>
    <t>3DD.003BEF3605</t>
  </si>
  <si>
    <t>SNS-2017-107</t>
  </si>
  <si>
    <t>G-1634</t>
  </si>
  <si>
    <t>3DD.003BEF362D</t>
  </si>
  <si>
    <t>SNS-2017-108</t>
  </si>
  <si>
    <t>G-1635</t>
  </si>
  <si>
    <t>3DD.003BEF3615</t>
  </si>
  <si>
    <t>SNS-2017-109</t>
  </si>
  <si>
    <t>G-1636</t>
  </si>
  <si>
    <t>3DD.003BEF3626</t>
  </si>
  <si>
    <t>Lavage, Empty, Right pectoral and both pelvic fins curled</t>
  </si>
  <si>
    <t>SNS-2017-110</t>
  </si>
  <si>
    <t>G-1637</t>
  </si>
  <si>
    <t>3DD.003BEF3629</t>
  </si>
  <si>
    <t>SNS-2017-111</t>
  </si>
  <si>
    <t>G-1638</t>
  </si>
  <si>
    <t>3DD.003BEF35FC</t>
  </si>
  <si>
    <t>SNS-2017-112</t>
  </si>
  <si>
    <t>G-1639</t>
  </si>
  <si>
    <t>3DD.003BEF360E</t>
  </si>
  <si>
    <t>SNS-2017-113</t>
  </si>
  <si>
    <t>G-1640</t>
  </si>
  <si>
    <t>3DD.003BEF3617</t>
  </si>
  <si>
    <t>SNS-2017-114</t>
  </si>
  <si>
    <t>G-1641</t>
  </si>
  <si>
    <t>3DD.003BEF3609</t>
  </si>
  <si>
    <t>SNS-2017-115</t>
  </si>
  <si>
    <t>G-1642</t>
  </si>
  <si>
    <t>3DD.003BEF35FE</t>
  </si>
  <si>
    <t>SNS-2017-116</t>
  </si>
  <si>
    <t>G-1643</t>
  </si>
  <si>
    <t>3DD.003BEF360B</t>
  </si>
  <si>
    <t>SNS-2017-117</t>
  </si>
  <si>
    <t>G-1644</t>
  </si>
  <si>
    <t>3DD.003BEF3628</t>
  </si>
  <si>
    <t>SNS-2017-118</t>
  </si>
  <si>
    <t>G-1645</t>
  </si>
  <si>
    <t>3DD.003BEF3613</t>
  </si>
  <si>
    <t>AST-2017-057</t>
  </si>
  <si>
    <t>G-1646</t>
  </si>
  <si>
    <t>3DD.003BEF3680</t>
  </si>
  <si>
    <t>17-159</t>
  </si>
  <si>
    <t>Eagles Nest</t>
  </si>
  <si>
    <t>DS Bangor Dam</t>
  </si>
  <si>
    <t>SNS-2017-119</t>
  </si>
  <si>
    <t>G-1647</t>
  </si>
  <si>
    <t>3DD.003BEF3619</t>
  </si>
  <si>
    <t>SNS-2017-120</t>
  </si>
  <si>
    <t>G-1648</t>
  </si>
  <si>
    <t>3DD.003BEF35F2</t>
  </si>
  <si>
    <t>SNS-2017-121</t>
  </si>
  <si>
    <t>G-1649</t>
  </si>
  <si>
    <t>3DD.003BEF3623</t>
  </si>
  <si>
    <t>SNS-2017-122</t>
  </si>
  <si>
    <t>G-1650</t>
  </si>
  <si>
    <t>3DD.003BEF35EF</t>
  </si>
  <si>
    <t>SNS-2017-123</t>
  </si>
  <si>
    <t>17-160</t>
  </si>
  <si>
    <t>G-1651</t>
  </si>
  <si>
    <t>3DD.003BEF35E0</t>
  </si>
  <si>
    <t>SNS-2017-124</t>
  </si>
  <si>
    <t>G-1652</t>
  </si>
  <si>
    <t>3DD.003BEF35DB</t>
  </si>
  <si>
    <t>SNS-2017-125</t>
  </si>
  <si>
    <t>G-1653</t>
  </si>
  <si>
    <t>3DD.003BEF3606</t>
  </si>
  <si>
    <t>Out of T-bars</t>
  </si>
  <si>
    <t>SNS-2017-126</t>
  </si>
  <si>
    <t>G-1654</t>
  </si>
  <si>
    <t>3DD.003BEF35E8</t>
  </si>
  <si>
    <t>SNS-2017-127</t>
  </si>
  <si>
    <t>G-1655</t>
  </si>
  <si>
    <t>3DD.003BEF35F6</t>
  </si>
  <si>
    <t>SNS-2017-128</t>
  </si>
  <si>
    <t>G-1656</t>
  </si>
  <si>
    <t>3DD.003BEF35F0</t>
  </si>
  <si>
    <t>SNS-2017-129</t>
  </si>
  <si>
    <t>17-161</t>
  </si>
  <si>
    <t>G-1657</t>
  </si>
  <si>
    <t>3DD.003BEF361E</t>
  </si>
  <si>
    <t>SNS-2017-130</t>
  </si>
  <si>
    <t>G-1658</t>
  </si>
  <si>
    <t>3DD.003BEF361B</t>
  </si>
  <si>
    <t>SNS-2017-131</t>
  </si>
  <si>
    <t>G-1659</t>
  </si>
  <si>
    <t>3DD.003BEF35E5</t>
  </si>
  <si>
    <t>SNS-2017-132</t>
  </si>
  <si>
    <t>G-1660</t>
  </si>
  <si>
    <t>3DD.003BEF361F</t>
  </si>
  <si>
    <t>Check Datasheet</t>
  </si>
  <si>
    <t>SNS-2017-133</t>
  </si>
  <si>
    <t>17-162</t>
  </si>
  <si>
    <t>G-1661</t>
  </si>
  <si>
    <t>3DD.003BEF35FF</t>
  </si>
  <si>
    <t>Head Cut</t>
  </si>
  <si>
    <t>SNS-2017-134</t>
  </si>
  <si>
    <t>G-1662</t>
  </si>
  <si>
    <t>3DD.003BEF35E6</t>
  </si>
  <si>
    <t>SNS-2017-135</t>
  </si>
  <si>
    <t>G-1663</t>
  </si>
  <si>
    <t>3DD.003BEF3610</t>
  </si>
  <si>
    <t>SNS-2017-136</t>
  </si>
  <si>
    <t>G-1664</t>
  </si>
  <si>
    <t>3DD.003BEF362A</t>
  </si>
  <si>
    <t>SNS-2017-137</t>
  </si>
  <si>
    <t>G-1665</t>
  </si>
  <si>
    <t>3DD.003BEF35FD</t>
  </si>
  <si>
    <t>SNS-2017-138</t>
  </si>
  <si>
    <t>G-1666</t>
  </si>
  <si>
    <t>3DD.003BEF3630</t>
  </si>
  <si>
    <t>SNS-2017-139</t>
  </si>
  <si>
    <t>G-1667</t>
  </si>
  <si>
    <t>3DD.003BEF35F7</t>
  </si>
  <si>
    <t>SNS-2017-140</t>
  </si>
  <si>
    <t>G-1668</t>
  </si>
  <si>
    <t>3DD.003BEF360C</t>
  </si>
  <si>
    <t>SNS-2017-141</t>
  </si>
  <si>
    <t>G-1669</t>
  </si>
  <si>
    <t>3DD.003BEF360F</t>
  </si>
  <si>
    <t>SNS-2017-142</t>
  </si>
  <si>
    <t>G-1670</t>
  </si>
  <si>
    <t>3DD.003BEF3604</t>
  </si>
  <si>
    <t>SNS-2017-143</t>
  </si>
  <si>
    <t>G-1671</t>
  </si>
  <si>
    <t>3DD.003BEF3601</t>
  </si>
  <si>
    <t>SNS-2017-144</t>
  </si>
  <si>
    <t>G-1672</t>
  </si>
  <si>
    <t>3DD.003BEF35DD</t>
  </si>
  <si>
    <t>SNS-2017-145</t>
  </si>
  <si>
    <t>G-1673</t>
  </si>
  <si>
    <t>3DD.003BEF3603</t>
  </si>
  <si>
    <t>SNS-2017-146</t>
  </si>
  <si>
    <t>G-1674</t>
  </si>
  <si>
    <t>3DD.003BEF35EC</t>
  </si>
  <si>
    <t>SNS-2017-147</t>
  </si>
  <si>
    <t>G-1675</t>
  </si>
  <si>
    <t>3DD.003BEF35E7</t>
  </si>
  <si>
    <t>SNS-2017-148</t>
  </si>
  <si>
    <t>G-1676</t>
  </si>
  <si>
    <t>3DD.003BEF35E3</t>
  </si>
  <si>
    <t>SNS-2017-149</t>
  </si>
  <si>
    <t>G-1677</t>
  </si>
  <si>
    <t>3DD.003BEF3625</t>
  </si>
  <si>
    <t>SNS-2017-150</t>
  </si>
  <si>
    <t>G-1678</t>
  </si>
  <si>
    <t>3DD.003BEF35DA</t>
  </si>
  <si>
    <t>SNS-2017-151</t>
  </si>
  <si>
    <t>G-1679</t>
  </si>
  <si>
    <t>3DD.003BEF35EE</t>
  </si>
  <si>
    <t>SNS-2017-152</t>
  </si>
  <si>
    <t>G-1680</t>
  </si>
  <si>
    <t>3DD.003BEF362E</t>
  </si>
  <si>
    <t>Removed Carlin tag 32383</t>
  </si>
  <si>
    <t>SNS-2017-153</t>
  </si>
  <si>
    <t>G-1681</t>
  </si>
  <si>
    <t>3DD.003BEF361C</t>
  </si>
  <si>
    <t>SNS-2017-154</t>
  </si>
  <si>
    <t>G-1682</t>
  </si>
  <si>
    <t>3DD.003BEF3607</t>
  </si>
  <si>
    <t>SNS-2017-155</t>
  </si>
  <si>
    <t>G-1683</t>
  </si>
  <si>
    <t>3DD.003BEF3636</t>
  </si>
  <si>
    <t>SNS-2017-156</t>
  </si>
  <si>
    <t>G-1684</t>
  </si>
  <si>
    <t>3DD.003BEF35EA</t>
  </si>
  <si>
    <t>SNS-2017-157</t>
  </si>
  <si>
    <t>17-163</t>
  </si>
  <si>
    <t>G-1685</t>
  </si>
  <si>
    <t>3DD.003BEF35DC</t>
  </si>
  <si>
    <t>Gasket around neck, removed</t>
  </si>
  <si>
    <t>SNS-2017-158</t>
  </si>
  <si>
    <t>G-1686</t>
  </si>
  <si>
    <t>3DD.003BEF35DE</t>
  </si>
  <si>
    <t>SNS-2017-159</t>
  </si>
  <si>
    <t>17-164</t>
  </si>
  <si>
    <t>G-1687</t>
  </si>
  <si>
    <t>3DD.003BEF35D5</t>
  </si>
  <si>
    <t>Missing Both Operculum</t>
  </si>
  <si>
    <t>SNS-2017-160</t>
  </si>
  <si>
    <t>G-1688</t>
  </si>
  <si>
    <t>3DD.003BEF35F3</t>
  </si>
  <si>
    <t>SNS-2017-161</t>
  </si>
  <si>
    <t>G-1689</t>
  </si>
  <si>
    <t>3DD.003BEF361A</t>
  </si>
  <si>
    <t>SNS-2017-162</t>
  </si>
  <si>
    <t>G-1690</t>
  </si>
  <si>
    <t>3DD.003BEF3611</t>
  </si>
  <si>
    <t>SNS-2017-163</t>
  </si>
  <si>
    <t>G-1691</t>
  </si>
  <si>
    <t>3DD.003BEF362B</t>
  </si>
  <si>
    <t>SNS-2017-164</t>
  </si>
  <si>
    <t>G-1692</t>
  </si>
  <si>
    <t>3DD.003BEF3627</t>
  </si>
  <si>
    <t>SNS-2017-165</t>
  </si>
  <si>
    <t>G-1693</t>
  </si>
  <si>
    <t>3DD.003BEF3621</t>
  </si>
  <si>
    <t>SNS-2017-166</t>
  </si>
  <si>
    <t>G-1694</t>
  </si>
  <si>
    <t>3DD.003BEF35E1</t>
  </si>
  <si>
    <t>Check External tag#**tag ok - kl</t>
  </si>
  <si>
    <t>SNS-2017-167</t>
  </si>
  <si>
    <t>G-1695</t>
  </si>
  <si>
    <t>3DD.003BEF35D3</t>
  </si>
  <si>
    <t>Last Gen Vial</t>
  </si>
  <si>
    <t>17-165</t>
  </si>
  <si>
    <t>Old Fin Spine Sample</t>
  </si>
  <si>
    <t>SNS-2017-168</t>
  </si>
  <si>
    <t>3DD.003BEF3600</t>
  </si>
  <si>
    <t>SNS-2017-169</t>
  </si>
  <si>
    <t>3DD.003BEF35F5</t>
  </si>
  <si>
    <t>SNS-2017-170</t>
  </si>
  <si>
    <t>3DD.003BEF35F9</t>
  </si>
  <si>
    <t>SNS-2017-171</t>
  </si>
  <si>
    <t>17-166</t>
  </si>
  <si>
    <t>3DD.003BEF35D9</t>
  </si>
  <si>
    <t>SNS-2017-172</t>
  </si>
  <si>
    <t>3DD.003BEF3634</t>
  </si>
  <si>
    <t>SNS-2017-173</t>
  </si>
  <si>
    <t>3DD.003BEF35D7</t>
  </si>
  <si>
    <t>SNS-2017-174</t>
  </si>
  <si>
    <t>3DD.003BEF3632</t>
  </si>
  <si>
    <t>SNS-2017-175</t>
  </si>
  <si>
    <t>G-1696</t>
  </si>
  <si>
    <t>3DD.003BEF35D6</t>
  </si>
  <si>
    <t>Bad PIT? "G"?, check which in series is missing**CHANGED TO 6</t>
  </si>
  <si>
    <t>SNS-2017-176</t>
  </si>
  <si>
    <t>17-167</t>
  </si>
  <si>
    <t>G-1697</t>
  </si>
  <si>
    <t>3DD.003BEF3612</t>
  </si>
  <si>
    <t>SNS-2017-177</t>
  </si>
  <si>
    <t>17-168</t>
  </si>
  <si>
    <t>G-1698</t>
  </si>
  <si>
    <t>3DD.003BEF362F</t>
  </si>
  <si>
    <t>Mark from old blood sample</t>
  </si>
  <si>
    <t>SNS-2017-178</t>
  </si>
  <si>
    <t>G-1699</t>
  </si>
  <si>
    <t>3DD.003BEF3620</t>
  </si>
  <si>
    <t>SNS-2017-179</t>
  </si>
  <si>
    <t>G-1700</t>
  </si>
  <si>
    <t>3DD.003BEF35D4</t>
  </si>
  <si>
    <t>SNS-2017-180</t>
  </si>
  <si>
    <t>G-1701</t>
  </si>
  <si>
    <t>3DD.003BEF3614</t>
  </si>
  <si>
    <t>SNS-2017-181</t>
  </si>
  <si>
    <t>G-1702</t>
  </si>
  <si>
    <t>3DD.003BEF35EB</t>
  </si>
  <si>
    <t>SNS-2017-182</t>
  </si>
  <si>
    <t>G-1703</t>
  </si>
  <si>
    <t>3DD.003BEF35E9</t>
  </si>
  <si>
    <t>SNS-2017-183</t>
  </si>
  <si>
    <t>G-1704</t>
  </si>
  <si>
    <t>3DD.003BEF360A</t>
  </si>
  <si>
    <t>SNS-2017-184</t>
  </si>
  <si>
    <t>G-1705</t>
  </si>
  <si>
    <t>3DD.003BEF3624</t>
  </si>
  <si>
    <t>Large black spot on left side</t>
  </si>
  <si>
    <t>SNS-2017-185</t>
  </si>
  <si>
    <t>G-1706</t>
  </si>
  <si>
    <t>3DD.003BEF35D8</t>
  </si>
  <si>
    <t>SNS-2017-186</t>
  </si>
  <si>
    <t>G-1707</t>
  </si>
  <si>
    <t>3DD.003BEF35E4</t>
  </si>
  <si>
    <t>SNS-2017-187</t>
  </si>
  <si>
    <t>G-1708</t>
  </si>
  <si>
    <t>3DD.003BEF35E2</t>
  </si>
  <si>
    <t>SNS-2017-188</t>
  </si>
  <si>
    <t>G-1709</t>
  </si>
  <si>
    <t>3DD.003BEF35F1</t>
  </si>
  <si>
    <t>3DD.003BEF35ED</t>
  </si>
  <si>
    <t>No PIT on capture</t>
  </si>
  <si>
    <t>SNS-2017-189</t>
  </si>
  <si>
    <t>G-1710</t>
  </si>
  <si>
    <t>3DD.003BEF3618</t>
  </si>
  <si>
    <t>SNS-2017-190</t>
  </si>
  <si>
    <t>G-1711</t>
  </si>
  <si>
    <t>3DD.003BEF3608</t>
  </si>
  <si>
    <t>SNS-2017-191</t>
  </si>
  <si>
    <t>G-1712</t>
  </si>
  <si>
    <t>3DD.003BEF35F4</t>
  </si>
  <si>
    <t>SNS-2017-192</t>
  </si>
  <si>
    <t>G-1713</t>
  </si>
  <si>
    <t>3DD.003BEF35DF</t>
  </si>
  <si>
    <t>SNS-2017-193</t>
  </si>
  <si>
    <t>G-1714</t>
  </si>
  <si>
    <t>3DD.003BEF361D</t>
  </si>
  <si>
    <t>SNS-2017-194</t>
  </si>
  <si>
    <t>G-1715</t>
  </si>
  <si>
    <t>3DD.003BEF3635</t>
  </si>
  <si>
    <t>SNS-2017-195</t>
  </si>
  <si>
    <t>G-1716</t>
  </si>
  <si>
    <t>3DD.003BEF3616</t>
  </si>
  <si>
    <t>Deformed Upper Caudal</t>
  </si>
  <si>
    <t>SNS-2017-196</t>
  </si>
  <si>
    <t>G-1717</t>
  </si>
  <si>
    <t>3DD.003BEF3622</t>
  </si>
  <si>
    <t>SNS-2017-197</t>
  </si>
  <si>
    <t>G-1718</t>
  </si>
  <si>
    <t>3DD.003BEF35FA</t>
  </si>
  <si>
    <t>Curled Right Pectoral Fin</t>
  </si>
  <si>
    <t>SNS-2017-198</t>
  </si>
  <si>
    <t>G-1719</t>
  </si>
  <si>
    <t>3DD.003BEF35F8</t>
  </si>
  <si>
    <t>SNS-2017-199</t>
  </si>
  <si>
    <t>G-1720</t>
  </si>
  <si>
    <t>3DD.003BEF3602</t>
  </si>
  <si>
    <t>3DD.003BEF35FB</t>
  </si>
  <si>
    <t>SNS-2017-200</t>
  </si>
  <si>
    <t>G-1721</t>
  </si>
  <si>
    <t>3DD.003BEF3633</t>
  </si>
  <si>
    <t>G-1722</t>
  </si>
  <si>
    <t>No gen on initial cap?</t>
  </si>
  <si>
    <t>SNS-2017-201</t>
  </si>
  <si>
    <t>G-1723</t>
  </si>
  <si>
    <t>3DD.003BEF367D</t>
  </si>
  <si>
    <t>SNS-2017-202</t>
  </si>
  <si>
    <t>G-1724</t>
  </si>
  <si>
    <t>3DD.003BEF3696</t>
  </si>
  <si>
    <t>SNS-2017-203</t>
  </si>
  <si>
    <t>G-1725</t>
  </si>
  <si>
    <t>3DD.003BEF369A</t>
  </si>
  <si>
    <t>SNS-2017-204</t>
  </si>
  <si>
    <t>G-1726</t>
  </si>
  <si>
    <t>3DD.003BEF367C</t>
  </si>
  <si>
    <t>SNS-2017-205</t>
  </si>
  <si>
    <t>G-1727</t>
  </si>
  <si>
    <t>3DD.003BEF367F</t>
  </si>
  <si>
    <t>SNS-2017-206</t>
  </si>
  <si>
    <t>G-1728</t>
  </si>
  <si>
    <t>3DD.003BEF367E</t>
  </si>
  <si>
    <t>SNS-2017-207</t>
  </si>
  <si>
    <t>G-1729</t>
  </si>
  <si>
    <t>3DD.003BEF3689</t>
  </si>
  <si>
    <t>SNS-2017-208</t>
  </si>
  <si>
    <t>G-1730</t>
  </si>
  <si>
    <t>3DD.003BEF3683</t>
  </si>
  <si>
    <t>SNS-2017-209</t>
  </si>
  <si>
    <t>G-1731</t>
  </si>
  <si>
    <t>3DD.003BEF368C</t>
  </si>
  <si>
    <t>SNS-2017-210</t>
  </si>
  <si>
    <t>G-1732</t>
  </si>
  <si>
    <t>3DD.003BEF3673</t>
  </si>
  <si>
    <t>SNS-2017-211</t>
  </si>
  <si>
    <t>17-169</t>
  </si>
  <si>
    <t>G-1733</t>
  </si>
  <si>
    <t>3DD.003BEF3672</t>
  </si>
  <si>
    <t>Old Back Injury</t>
  </si>
  <si>
    <t>SNS-2017-212</t>
  </si>
  <si>
    <t>G-1734</t>
  </si>
  <si>
    <t>3DD.003BEF365B</t>
  </si>
  <si>
    <t>SNS-2017-213</t>
  </si>
  <si>
    <t>G-1735</t>
  </si>
  <si>
    <t>3DD.003BEF366A</t>
  </si>
  <si>
    <t>SNS-2017-214</t>
  </si>
  <si>
    <t>G-1736</t>
  </si>
  <si>
    <t>3DD.003BEF3677</t>
  </si>
  <si>
    <t>SNS-2017-215</t>
  </si>
  <si>
    <t>G-1737</t>
  </si>
  <si>
    <t>3DD.003BEF368D</t>
  </si>
  <si>
    <t>SNS-2017-216</t>
  </si>
  <si>
    <t>G-1738</t>
  </si>
  <si>
    <t>3DD.003BEF3646</t>
  </si>
  <si>
    <t>SNS-2017-217</t>
  </si>
  <si>
    <t>G-1739</t>
  </si>
  <si>
    <t>3DD.003BEF3681</t>
  </si>
  <si>
    <t>SNS-2017-218</t>
  </si>
  <si>
    <t>G-1740</t>
  </si>
  <si>
    <t>3DD.003BEF3674</t>
  </si>
  <si>
    <t>SNS-2017-219</t>
  </si>
  <si>
    <t>G-1741</t>
  </si>
  <si>
    <t>3DD.003BEF366F</t>
  </si>
  <si>
    <t>SNS-2017-220</t>
  </si>
  <si>
    <t>G-1742</t>
  </si>
  <si>
    <t>3DD.003BEF3675</t>
  </si>
  <si>
    <t>Deformed Right Eye</t>
  </si>
  <si>
    <t>SNS-2017-221</t>
  </si>
  <si>
    <t>G-1743</t>
  </si>
  <si>
    <t>3DD.003BEF368F</t>
  </si>
  <si>
    <t>SNS-2017-222</t>
  </si>
  <si>
    <t>G-1744</t>
  </si>
  <si>
    <t>3DD.003BEF3664</t>
  </si>
  <si>
    <t>SNS-2017-223</t>
  </si>
  <si>
    <t>G-1745</t>
  </si>
  <si>
    <t>3DD.003BEF3698</t>
  </si>
  <si>
    <t>AST-2017-058</t>
  </si>
  <si>
    <t>G-1746</t>
  </si>
  <si>
    <t>3DD.003BEF366D</t>
  </si>
  <si>
    <t>AST at wintering aggregation</t>
  </si>
  <si>
    <t>SNS-2017-224</t>
  </si>
  <si>
    <t>G-1747</t>
  </si>
  <si>
    <t>3DD.003BEF3679</t>
  </si>
  <si>
    <t>Short Upper Caudal, Deformed Mouth</t>
  </si>
  <si>
    <t>SNS-2017-225</t>
  </si>
  <si>
    <t>G-1748</t>
  </si>
  <si>
    <t>3DD.003BEF3651</t>
  </si>
  <si>
    <t>SNS-2017-226</t>
  </si>
  <si>
    <t>G-1749</t>
  </si>
  <si>
    <t>3DD.003BEF3691</t>
  </si>
  <si>
    <t>SNS-2017-227</t>
  </si>
  <si>
    <t>G-1750</t>
  </si>
  <si>
    <t>3DD.003BEF3699</t>
  </si>
  <si>
    <t>SNS-2017-228</t>
  </si>
  <si>
    <t>G-1751</t>
  </si>
  <si>
    <t>3DD.003BEF3671</t>
  </si>
  <si>
    <t>SNS-2017-229</t>
  </si>
  <si>
    <t>G-1752</t>
  </si>
  <si>
    <t>3DD.003BEF3640</t>
  </si>
  <si>
    <t>SNS-2017-241</t>
  </si>
  <si>
    <t>G-1753</t>
  </si>
  <si>
    <t>AVID*036*281*798</t>
  </si>
  <si>
    <t>SNS-2017-230</t>
  </si>
  <si>
    <t>G-1754</t>
  </si>
  <si>
    <t>3DD.003BEF3661</t>
  </si>
  <si>
    <t>SNS-2017-231</t>
  </si>
  <si>
    <t>G-1755</t>
  </si>
  <si>
    <t>3DD.003BEF3666</t>
  </si>
  <si>
    <t>SNS-2017-232</t>
  </si>
  <si>
    <t>G-1756</t>
  </si>
  <si>
    <t>3DD.003BEF3685</t>
  </si>
  <si>
    <t>SNS-2017-233</t>
  </si>
  <si>
    <t>G-1757</t>
  </si>
  <si>
    <t>3DD.003BEF3641</t>
  </si>
  <si>
    <t>SNS-2017-234</t>
  </si>
  <si>
    <t>G-1758</t>
  </si>
  <si>
    <t>3DD.003BEF3692</t>
  </si>
  <si>
    <t>SNS-2017-235</t>
  </si>
  <si>
    <t>3DD.003BEF368A</t>
  </si>
  <si>
    <t>SNS-2017-236</t>
  </si>
  <si>
    <t>3DD.003BEF368B</t>
  </si>
  <si>
    <t>SNS-2017-237</t>
  </si>
  <si>
    <t>17-170</t>
  </si>
  <si>
    <t>3DD.003BEF3659</t>
  </si>
  <si>
    <t>Deformed Caudal Fin (Pics)</t>
  </si>
  <si>
    <t>SNS-2017-238</t>
  </si>
  <si>
    <t>3DD.003BEF364A</t>
  </si>
  <si>
    <t>SNS-2017-239</t>
  </si>
  <si>
    <t>3DD.003BEF3668</t>
  </si>
  <si>
    <t>SNS-2017-240</t>
  </si>
  <si>
    <t>3DD.003BEF3676</t>
  </si>
  <si>
    <t>18-001</t>
  </si>
  <si>
    <t>SNS-2018-001</t>
  </si>
  <si>
    <t>18-002</t>
  </si>
  <si>
    <t>G-1759</t>
  </si>
  <si>
    <t>3DD.003BEF366C</t>
  </si>
  <si>
    <t>18-003</t>
  </si>
  <si>
    <t xml:space="preserve">Fin Spine + Ray 18-003 </t>
  </si>
  <si>
    <t>SNS-2018-002</t>
  </si>
  <si>
    <t>18-004</t>
  </si>
  <si>
    <t>G-1760</t>
  </si>
  <si>
    <t>3DD.003BEF3669</t>
  </si>
  <si>
    <t>SNS-2018-003</t>
  </si>
  <si>
    <t>18-005</t>
  </si>
  <si>
    <t>G-1761</t>
  </si>
  <si>
    <t>3DD.003BEF365F</t>
  </si>
  <si>
    <t>SNS-2018-004</t>
  </si>
  <si>
    <t>18-006</t>
  </si>
  <si>
    <t>G-1762</t>
  </si>
  <si>
    <t>3DD.003BEF363F</t>
  </si>
  <si>
    <t>AST-2018-001</t>
  </si>
  <si>
    <t>18-007</t>
  </si>
  <si>
    <t>G-1763</t>
  </si>
  <si>
    <t>3DD.003BEF3687</t>
  </si>
  <si>
    <t>Fin Spine 18-007</t>
  </si>
  <si>
    <t>SNS-2018-005</t>
  </si>
  <si>
    <t>18-008</t>
  </si>
  <si>
    <t>G-1764</t>
  </si>
  <si>
    <t>3DD.003BEF367B</t>
  </si>
  <si>
    <t>Bucks Ledge US spindle</t>
  </si>
  <si>
    <t>SNS-2018-006</t>
  </si>
  <si>
    <t>18-009</t>
  </si>
  <si>
    <t>G-1765</t>
  </si>
  <si>
    <t>3DD.003BEF3693</t>
  </si>
  <si>
    <t>SNS-2018-007</t>
  </si>
  <si>
    <t>18-010</t>
  </si>
  <si>
    <t>G-1766</t>
  </si>
  <si>
    <t>3DD.003BEF3656</t>
  </si>
  <si>
    <t>Fin spine sample 18-010</t>
  </si>
  <si>
    <t>SNS-2018-008</t>
  </si>
  <si>
    <t>18-011</t>
  </si>
  <si>
    <t>G-1767</t>
  </si>
  <si>
    <t>3DD.003BEF3662</t>
  </si>
  <si>
    <t>Right anal fin curled</t>
  </si>
  <si>
    <t>SNS-2018-009</t>
  </si>
  <si>
    <t>18-012</t>
  </si>
  <si>
    <t>G-1768</t>
  </si>
  <si>
    <t>3DD.003BEF3665</t>
  </si>
  <si>
    <t>SNS-2018-010</t>
  </si>
  <si>
    <t>18-013</t>
  </si>
  <si>
    <t>G-1769</t>
  </si>
  <si>
    <t>3DD.003BEF3682</t>
  </si>
  <si>
    <t>18-014</t>
  </si>
  <si>
    <t>Torn Dorsal</t>
  </si>
  <si>
    <t>SNS-2018-011</t>
  </si>
  <si>
    <t>18-015</t>
  </si>
  <si>
    <t>G-1770</t>
  </si>
  <si>
    <t>3DD.003BEF3654</t>
  </si>
  <si>
    <t>Fin spine/Ray sample</t>
  </si>
  <si>
    <t>SNS-2018-012</t>
  </si>
  <si>
    <t>18-016</t>
  </si>
  <si>
    <t>G-1771</t>
  </si>
  <si>
    <t>3DD.003BEF365D</t>
  </si>
  <si>
    <t>AST-2018-002</t>
  </si>
  <si>
    <t>18-017</t>
  </si>
  <si>
    <t>G-1772</t>
  </si>
  <si>
    <t>3DD.003BEF3648</t>
  </si>
  <si>
    <t>Injured caudal fin &amp; mouth (pic); fin spine &amp; ray sample</t>
  </si>
  <si>
    <t>18-018</t>
  </si>
  <si>
    <t>18-019</t>
  </si>
  <si>
    <t>SNS-2018-013</t>
  </si>
  <si>
    <t>18-020</t>
  </si>
  <si>
    <t>G-1773</t>
  </si>
  <si>
    <t>3DD.003BEF3637</t>
  </si>
  <si>
    <t>SNS-2018-014</t>
  </si>
  <si>
    <t>18-021</t>
  </si>
  <si>
    <t>G-1774</t>
  </si>
  <si>
    <t>3DD.003BEF3647</t>
  </si>
  <si>
    <t>18-022</t>
  </si>
  <si>
    <t>SNS-2018-015</t>
  </si>
  <si>
    <t>18-023</t>
  </si>
  <si>
    <t>G-1775</t>
  </si>
  <si>
    <t>3DD.003BEF3658</t>
  </si>
  <si>
    <t>Fin spine sample</t>
  </si>
  <si>
    <t>18-024</t>
  </si>
  <si>
    <t>18-025</t>
  </si>
  <si>
    <t>SNS-2018-016</t>
  </si>
  <si>
    <t>18-026</t>
  </si>
  <si>
    <t>G-1776</t>
  </si>
  <si>
    <t>3DD.003BEF363C</t>
  </si>
  <si>
    <t>Caught in Milford fish lift</t>
  </si>
  <si>
    <t>18-027</t>
  </si>
  <si>
    <t>SNS-2018-017</t>
  </si>
  <si>
    <t>18-028</t>
  </si>
  <si>
    <t>G-1777</t>
  </si>
  <si>
    <t>3DD.003BEF3670</t>
  </si>
  <si>
    <t>SNS-2018-018</t>
  </si>
  <si>
    <t>18-029</t>
  </si>
  <si>
    <t>G-1778</t>
  </si>
  <si>
    <t>3DD.003BEF3644</t>
  </si>
  <si>
    <t>US Spindle</t>
  </si>
  <si>
    <t>1st fin ray- left pectoral</t>
  </si>
  <si>
    <t>SNS-2018-019</t>
  </si>
  <si>
    <t>18-030</t>
  </si>
  <si>
    <t>G-1779</t>
  </si>
  <si>
    <t>3DD.003BEF368E</t>
  </si>
  <si>
    <t>Fin ray- right pectoral</t>
  </si>
  <si>
    <t>18-031</t>
  </si>
  <si>
    <t>AST-2018-003</t>
  </si>
  <si>
    <t>18-032</t>
  </si>
  <si>
    <t>G-1780</t>
  </si>
  <si>
    <t>3DD.003BEF3645</t>
  </si>
  <si>
    <t>AST-2018-004</t>
  </si>
  <si>
    <t>18-033</t>
  </si>
  <si>
    <t>G-1781</t>
  </si>
  <si>
    <t>3DD.003BEF364D</t>
  </si>
  <si>
    <t>same day recap</t>
  </si>
  <si>
    <t>18-034</t>
  </si>
  <si>
    <t>SNS-2018-020</t>
  </si>
  <si>
    <t>18-035</t>
  </si>
  <si>
    <t>G-1782</t>
  </si>
  <si>
    <t>3DD.003BEF3678</t>
  </si>
  <si>
    <t>SNS-2018-021</t>
  </si>
  <si>
    <t>18-036</t>
  </si>
  <si>
    <t>G-1783</t>
  </si>
  <si>
    <t>3DD.003BEF364F</t>
  </si>
  <si>
    <t>SNS-2018-022</t>
  </si>
  <si>
    <t>18-037</t>
  </si>
  <si>
    <t>G-1784</t>
  </si>
  <si>
    <t>3DD.003BEF3695</t>
  </si>
  <si>
    <t>SNS-2018-023</t>
  </si>
  <si>
    <t>18-038</t>
  </si>
  <si>
    <t>G-1785</t>
  </si>
  <si>
    <t>3DD.003BEF367A</t>
  </si>
  <si>
    <t>Caught in Milford Dam</t>
  </si>
  <si>
    <t>SNS-2018-024</t>
  </si>
  <si>
    <t>18-039</t>
  </si>
  <si>
    <t>G-1786</t>
  </si>
  <si>
    <t>3DD.003BEF3639</t>
  </si>
  <si>
    <t>SNS-2018-025</t>
  </si>
  <si>
    <t>18-040</t>
  </si>
  <si>
    <t>G-1787</t>
  </si>
  <si>
    <t>3DD.003BEF3642</t>
  </si>
  <si>
    <t>US Bartlett Cove</t>
  </si>
  <si>
    <t>SNS-2018-026</t>
  </si>
  <si>
    <t>18-041</t>
  </si>
  <si>
    <t>G-1788</t>
  </si>
  <si>
    <t>3DD.003BEF365E</t>
  </si>
  <si>
    <t>SNS-2018-027</t>
  </si>
  <si>
    <t>18-042</t>
  </si>
  <si>
    <t>G-1789</t>
  </si>
  <si>
    <t>3DD.003BEF363A</t>
  </si>
  <si>
    <t>SNS-2018-028</t>
  </si>
  <si>
    <t>18-043</t>
  </si>
  <si>
    <t>G-1790</t>
  </si>
  <si>
    <t>3DD.003BEF366B</t>
  </si>
  <si>
    <t>SNS-2018-029</t>
  </si>
  <si>
    <t>18-044</t>
  </si>
  <si>
    <t>G-1791</t>
  </si>
  <si>
    <t>3DD.003BEF3688</t>
  </si>
  <si>
    <t>AST-2018-005</t>
  </si>
  <si>
    <t>18-045</t>
  </si>
  <si>
    <t>G-1792</t>
  </si>
  <si>
    <t>3DD.003BEF3694</t>
  </si>
  <si>
    <t>SNS-2018-030</t>
  </si>
  <si>
    <t>18-046</t>
  </si>
  <si>
    <t>G-1793</t>
  </si>
  <si>
    <t>3DD.003BEF363B</t>
  </si>
  <si>
    <t>SNS-2018-031</t>
  </si>
  <si>
    <t>18-047</t>
  </si>
  <si>
    <t>G-1794</t>
  </si>
  <si>
    <t>3DD.003BEF3667</t>
  </si>
  <si>
    <t>SNS-2018-032</t>
  </si>
  <si>
    <t>18-048</t>
  </si>
  <si>
    <t>G-1795</t>
  </si>
  <si>
    <t>3DD.003BEF3643</t>
  </si>
  <si>
    <t>SNS-2018-033</t>
  </si>
  <si>
    <t>18-049</t>
  </si>
  <si>
    <t>G-1796</t>
  </si>
  <si>
    <t>3DD.003BEF365A</t>
  </si>
  <si>
    <t>SNS-2018-034</t>
  </si>
  <si>
    <t>18-050</t>
  </si>
  <si>
    <t>G-1797</t>
  </si>
  <si>
    <t>3DD.003BEF3684</t>
  </si>
  <si>
    <t>AST-2018-006</t>
  </si>
  <si>
    <t>18-051</t>
  </si>
  <si>
    <t>G-1798</t>
  </si>
  <si>
    <t>3DD.003BEF3652</t>
  </si>
  <si>
    <t>AST-2018-007</t>
  </si>
  <si>
    <t>18-052</t>
  </si>
  <si>
    <t>G-1799</t>
  </si>
  <si>
    <t>3DD.003BEF3660</t>
  </si>
  <si>
    <t>AST-2018-008</t>
  </si>
  <si>
    <t>18-053</t>
  </si>
  <si>
    <t>G-1800</t>
  </si>
  <si>
    <t>3DD.003BEF3638</t>
  </si>
  <si>
    <t>SNS-2018-035</t>
  </si>
  <si>
    <t>G-1801</t>
  </si>
  <si>
    <t>3DD.003BEF3697</t>
  </si>
  <si>
    <t>SNS-2018-036</t>
  </si>
  <si>
    <t>G-1802</t>
  </si>
  <si>
    <t>3DD.003BEF363E</t>
  </si>
  <si>
    <t>AST-2018-009</t>
  </si>
  <si>
    <t>G-1803</t>
  </si>
  <si>
    <t>Bent dorsal, lump in front of dorsal, 2nd fin ray taken</t>
  </si>
  <si>
    <t>SNS-2018-037</t>
  </si>
  <si>
    <t>18-054</t>
  </si>
  <si>
    <t>G-1804</t>
  </si>
  <si>
    <t>3DD.003BEF366E</t>
  </si>
  <si>
    <t>18-055</t>
  </si>
  <si>
    <t>SNS-2018-038</t>
  </si>
  <si>
    <t>18-056</t>
  </si>
  <si>
    <t>G-1805</t>
  </si>
  <si>
    <t>3DD.003BEF364E</t>
  </si>
  <si>
    <t>18-057</t>
  </si>
  <si>
    <t>18-058</t>
  </si>
  <si>
    <t>SNS-2018-039</t>
  </si>
  <si>
    <t>18-059</t>
  </si>
  <si>
    <t>G-1806</t>
  </si>
  <si>
    <t>3DD.003BEF3657</t>
  </si>
  <si>
    <t>SNS-2018-040</t>
  </si>
  <si>
    <t>18-060</t>
  </si>
  <si>
    <t>G-1807</t>
  </si>
  <si>
    <t>3D9.1BF131C914</t>
  </si>
  <si>
    <t>Trailer Mud Flat</t>
  </si>
  <si>
    <t>SNS-2018-041</t>
  </si>
  <si>
    <t>18-061</t>
  </si>
  <si>
    <t>G-1808</t>
  </si>
  <si>
    <t>3D9.1C0D5D048B</t>
  </si>
  <si>
    <t>SNS-2018-042</t>
  </si>
  <si>
    <t>18-062</t>
  </si>
  <si>
    <t>G-1809</t>
  </si>
  <si>
    <t>3D9.1BF1886F27</t>
  </si>
  <si>
    <t>SNS-2018-043</t>
  </si>
  <si>
    <t>18-063</t>
  </si>
  <si>
    <t>G-1810</t>
  </si>
  <si>
    <t>3D9.1C2D5CA30A</t>
  </si>
  <si>
    <t>18-064</t>
  </si>
  <si>
    <t>SNS-2018-044</t>
  </si>
  <si>
    <t>18-065</t>
  </si>
  <si>
    <t>G-1811</t>
  </si>
  <si>
    <t>3DD.003BEF3E3B</t>
  </si>
  <si>
    <t>18-066</t>
  </si>
  <si>
    <t>SNS-2018-045</t>
  </si>
  <si>
    <t>18-067</t>
  </si>
  <si>
    <t>G-1812</t>
  </si>
  <si>
    <t>3DD.0003BEF363D</t>
  </si>
  <si>
    <t>SNS-2018-046</t>
  </si>
  <si>
    <t>18-068</t>
  </si>
  <si>
    <t>G-1813</t>
  </si>
  <si>
    <t>3D9.1C2D04D057</t>
  </si>
  <si>
    <t>SNS-2018-047</t>
  </si>
  <si>
    <t>18-069</t>
  </si>
  <si>
    <t>G-1814</t>
  </si>
  <si>
    <t>3DD.003BEF3E33</t>
  </si>
  <si>
    <t>18-070</t>
  </si>
  <si>
    <t>removed carlin wire</t>
  </si>
  <si>
    <t>18-071</t>
  </si>
  <si>
    <t>SNS-2018-048</t>
  </si>
  <si>
    <t>18-074</t>
  </si>
  <si>
    <t>G-1815</t>
  </si>
  <si>
    <t>3DD.003BEF1FF3</t>
  </si>
  <si>
    <t>18-072</t>
  </si>
  <si>
    <t>18-073</t>
  </si>
  <si>
    <t>SNS-2018-049</t>
  </si>
  <si>
    <t>18-075</t>
  </si>
  <si>
    <t>G-1816</t>
  </si>
  <si>
    <t>3D9.1BF22D5C37</t>
  </si>
  <si>
    <t>curled pec fins, deformed operculum</t>
  </si>
  <si>
    <t>SNS-2018-050</t>
  </si>
  <si>
    <t>18-076</t>
  </si>
  <si>
    <t>G-1817</t>
  </si>
  <si>
    <t>3DD.003BEF3E5A</t>
  </si>
  <si>
    <t>slight deformity on left side of snout</t>
  </si>
  <si>
    <t>SNS-2018-051</t>
  </si>
  <si>
    <t>18-077</t>
  </si>
  <si>
    <t>G-1818</t>
  </si>
  <si>
    <t>3DD.003BEF2FD8</t>
  </si>
  <si>
    <t>SNS-2018-052</t>
  </si>
  <si>
    <t>18-078</t>
  </si>
  <si>
    <t>G-1819</t>
  </si>
  <si>
    <t>3DD.003BEF3E41</t>
  </si>
  <si>
    <t>SNS-2018-053</t>
  </si>
  <si>
    <t>18-079</t>
  </si>
  <si>
    <t>G-1820</t>
  </si>
  <si>
    <t>3DD.003BEF30AB</t>
  </si>
  <si>
    <t>18-082</t>
  </si>
  <si>
    <t>Missing left pectoral fin</t>
  </si>
  <si>
    <t>18-083</t>
  </si>
  <si>
    <t>AST-2018-010</t>
  </si>
  <si>
    <t>18-084</t>
  </si>
  <si>
    <t>G-1823</t>
  </si>
  <si>
    <t>3DD.003BEF3655</t>
  </si>
  <si>
    <t>SNS-2018-054</t>
  </si>
  <si>
    <t>18-080</t>
  </si>
  <si>
    <t>G-1821</t>
  </si>
  <si>
    <t>3D9.1C2D5CC438</t>
  </si>
  <si>
    <t>SNS-2018-055</t>
  </si>
  <si>
    <t>18-081</t>
  </si>
  <si>
    <t>G-1822</t>
  </si>
  <si>
    <t>3D9.1C2D66CB01</t>
  </si>
  <si>
    <t>SNS-2018-056</t>
  </si>
  <si>
    <t>18-086</t>
  </si>
  <si>
    <t>G-1824</t>
  </si>
  <si>
    <t>3D9.1BF1886326</t>
  </si>
  <si>
    <t>18-087</t>
  </si>
  <si>
    <t>AST-2018-011</t>
  </si>
  <si>
    <t>18-088</t>
  </si>
  <si>
    <t>G-1825</t>
  </si>
  <si>
    <t>3D9.1BF188626D</t>
  </si>
  <si>
    <t>18-085</t>
  </si>
  <si>
    <t>18-089</t>
  </si>
  <si>
    <t>SNS-2018-057</t>
  </si>
  <si>
    <t>18-090</t>
  </si>
  <si>
    <t>G-1826</t>
  </si>
  <si>
    <t>3DD.003BEF3663</t>
  </si>
  <si>
    <t>18-092</t>
  </si>
  <si>
    <t>AST-2018-012</t>
  </si>
  <si>
    <t>18-091</t>
  </si>
  <si>
    <t>G-1827</t>
  </si>
  <si>
    <t>3D9.1BF18876E9</t>
  </si>
  <si>
    <t>AST-2018-013</t>
  </si>
  <si>
    <t>18-093</t>
  </si>
  <si>
    <t>G-1828</t>
  </si>
  <si>
    <t>3D9.1BF1886DF2</t>
  </si>
  <si>
    <t>missing part of right operculum, fin ray clip</t>
  </si>
  <si>
    <t>AST-2018-014</t>
  </si>
  <si>
    <t>18-094</t>
  </si>
  <si>
    <t>G-1829</t>
  </si>
  <si>
    <t>3D9.1BF1888E43</t>
  </si>
  <si>
    <t>fin ray</t>
  </si>
  <si>
    <t>SNS-2018-058</t>
  </si>
  <si>
    <t>18-095</t>
  </si>
  <si>
    <t>G-1830</t>
  </si>
  <si>
    <t>3DD.003BEF30A0</t>
  </si>
  <si>
    <t>SNS-2018-059</t>
  </si>
  <si>
    <t>18-096</t>
  </si>
  <si>
    <t>G-1831</t>
  </si>
  <si>
    <t>3D9.1BF18874D0</t>
  </si>
  <si>
    <t>SNS-2018-060</t>
  </si>
  <si>
    <t>18-097</t>
  </si>
  <si>
    <t>G-1832</t>
  </si>
  <si>
    <t>3D9.1BF1441BAF</t>
  </si>
  <si>
    <t>18-098</t>
  </si>
  <si>
    <t>SNS-2018-061</t>
  </si>
  <si>
    <t>18-099</t>
  </si>
  <si>
    <t>G-1833</t>
  </si>
  <si>
    <t>3DD.003BEF3E17</t>
  </si>
  <si>
    <t>18-100</t>
  </si>
  <si>
    <t>SNS-2018-062</t>
  </si>
  <si>
    <t>18-101</t>
  </si>
  <si>
    <t>G-1834</t>
  </si>
  <si>
    <t>3DD.003BEF3E0F</t>
  </si>
  <si>
    <t>SNS-2018-063</t>
  </si>
  <si>
    <t>18-102</t>
  </si>
  <si>
    <t>G-1835</t>
  </si>
  <si>
    <t>3D9.1C2D5CF720</t>
  </si>
  <si>
    <t>SNS-2018-064</t>
  </si>
  <si>
    <t>18-103</t>
  </si>
  <si>
    <t>G-1836</t>
  </si>
  <si>
    <t>3DD.003BEF3653</t>
  </si>
  <si>
    <t>18-104</t>
  </si>
  <si>
    <t>SNS-2018-065</t>
  </si>
  <si>
    <t>18-105</t>
  </si>
  <si>
    <t>G-1837</t>
  </si>
  <si>
    <t>3D9.1C2D5CADFF</t>
  </si>
  <si>
    <t>SNS-2018-066</t>
  </si>
  <si>
    <t>18-106</t>
  </si>
  <si>
    <t>G-1838</t>
  </si>
  <si>
    <t>3D9.1BF188F5A7</t>
  </si>
  <si>
    <t>18-107</t>
  </si>
  <si>
    <t>SNS-2018-067</t>
  </si>
  <si>
    <t>18-108</t>
  </si>
  <si>
    <t>G-1839</t>
  </si>
  <si>
    <t>3DD.003BEF3E68</t>
  </si>
  <si>
    <t>18-109</t>
  </si>
  <si>
    <t>18-110</t>
  </si>
  <si>
    <t>SNS-2018-068</t>
  </si>
  <si>
    <t>18-111</t>
  </si>
  <si>
    <t>G-1840</t>
  </si>
  <si>
    <t>AVID*036*261*586</t>
  </si>
  <si>
    <t>Initial capture on the Kennebec, 10/13/2000, across from BIW, 97.4 TL, 80.6 FL, 5.45 kg</t>
  </si>
  <si>
    <t>AST-2019-001</t>
  </si>
  <si>
    <t>19-001</t>
  </si>
  <si>
    <t>G-1841</t>
  </si>
  <si>
    <t>3D9.1BF22F47C1</t>
  </si>
  <si>
    <t>TBar</t>
  </si>
  <si>
    <t>Injured left operculum</t>
  </si>
  <si>
    <t>AST-2019-002</t>
  </si>
  <si>
    <t>19-002</t>
  </si>
  <si>
    <t>G-1842</t>
  </si>
  <si>
    <t>3DD.003BEF3071</t>
  </si>
  <si>
    <t>2nd fin ray sample right side</t>
  </si>
  <si>
    <t>AST-2019-003</t>
  </si>
  <si>
    <t>19-003</t>
  </si>
  <si>
    <t>G-1843</t>
  </si>
  <si>
    <t>3DD.003BEF3649</t>
  </si>
  <si>
    <t>2nd fin ray sample</t>
  </si>
  <si>
    <t>SNS-2019-001</t>
  </si>
  <si>
    <t>19-004</t>
  </si>
  <si>
    <t>G-1844</t>
  </si>
  <si>
    <t>3DD.003BEF2FE8</t>
  </si>
  <si>
    <t>AST-2019-004</t>
  </si>
  <si>
    <t>19-005</t>
  </si>
  <si>
    <t>G-1845</t>
  </si>
  <si>
    <t>3D9.1C2D04D485</t>
  </si>
  <si>
    <t>19-006</t>
  </si>
  <si>
    <t>3D9.1BF188924D</t>
  </si>
  <si>
    <t>19-007</t>
  </si>
  <si>
    <t>19-008</t>
  </si>
  <si>
    <t>AST-2019-005</t>
  </si>
  <si>
    <t>-</t>
  </si>
  <si>
    <t>19-009</t>
  </si>
  <si>
    <t>G-1846</t>
  </si>
  <si>
    <t>3D9.1C2D04DEF6</t>
  </si>
  <si>
    <t>Fin Ray + Blood sample 19-009</t>
  </si>
  <si>
    <t>SNS-2019-002</t>
  </si>
  <si>
    <t>19-010</t>
  </si>
  <si>
    <t>G-1847</t>
  </si>
  <si>
    <t>3D9.1BF1885C80</t>
  </si>
  <si>
    <t xml:space="preserve">Blood sample </t>
  </si>
  <si>
    <t>19-011</t>
  </si>
  <si>
    <t>AST-2019-006</t>
  </si>
  <si>
    <t>19-012</t>
  </si>
  <si>
    <t>G-1848</t>
  </si>
  <si>
    <t>3DD.003BEF3E3F</t>
  </si>
  <si>
    <t>Caudal fin damaged upon capture</t>
  </si>
  <si>
    <t>SNS-2019-003</t>
  </si>
  <si>
    <t>19-013</t>
  </si>
  <si>
    <t>G-1849</t>
  </si>
  <si>
    <t>3DD.003BEF3054</t>
  </si>
  <si>
    <t>19-014</t>
  </si>
  <si>
    <t>SNS-2019-004</t>
  </si>
  <si>
    <t>19-015</t>
  </si>
  <si>
    <t>G-1850</t>
  </si>
  <si>
    <t>3D9.1BF188765B</t>
  </si>
  <si>
    <t>SNS-2019-005</t>
  </si>
  <si>
    <t>19-016</t>
  </si>
  <si>
    <t>G-1851</t>
  </si>
  <si>
    <t>3D9.1BF1886C63</t>
  </si>
  <si>
    <t>SNS-2019-006</t>
  </si>
  <si>
    <t>19-017</t>
  </si>
  <si>
    <t>G-1852</t>
  </si>
  <si>
    <t>3DD.003BEF3E5F</t>
  </si>
  <si>
    <t>SNS-2019-007</t>
  </si>
  <si>
    <t>19-018</t>
  </si>
  <si>
    <t>G-1853</t>
  </si>
  <si>
    <t>3D9.1BF1887FDF</t>
  </si>
  <si>
    <t>SNS-2019-008</t>
  </si>
  <si>
    <t>19-019</t>
  </si>
  <si>
    <t>G-1854</t>
  </si>
  <si>
    <t>3DD.003BEF3690</t>
  </si>
  <si>
    <t>SNS-2019-009</t>
  </si>
  <si>
    <t>19-020</t>
  </si>
  <si>
    <t>G-1855</t>
  </si>
  <si>
    <t>3D9.1BF188F5EB</t>
  </si>
  <si>
    <t>Caudal fin damaged</t>
  </si>
  <si>
    <t>SNS-2019-010</t>
  </si>
  <si>
    <t>19-021</t>
  </si>
  <si>
    <t>G-1856</t>
  </si>
  <si>
    <t>3D9.1BF18869D8</t>
  </si>
  <si>
    <t>SNS-2019-011</t>
  </si>
  <si>
    <t>19-022</t>
  </si>
  <si>
    <t>G-1857</t>
  </si>
  <si>
    <t>3DD.003BEF364C</t>
  </si>
  <si>
    <t>19-023</t>
  </si>
  <si>
    <t>SNS-2019-012</t>
  </si>
  <si>
    <t>19-024</t>
  </si>
  <si>
    <t>G-1858</t>
  </si>
  <si>
    <t>3DD.003BEF30A3</t>
  </si>
  <si>
    <t>Caudal fin damaged + Blood sample</t>
  </si>
  <si>
    <t>SNS-2019-013</t>
  </si>
  <si>
    <t>19-025</t>
  </si>
  <si>
    <t>G-1859</t>
  </si>
  <si>
    <t>3DD.003BEF364B</t>
  </si>
  <si>
    <t>SNS-2019-014</t>
  </si>
  <si>
    <t>19-026</t>
  </si>
  <si>
    <t>G-1860</t>
  </si>
  <si>
    <t>3DD.003BEFBE55</t>
  </si>
  <si>
    <t>SNS-2019-015</t>
  </si>
  <si>
    <t>19-027</t>
  </si>
  <si>
    <t>G-1861</t>
  </si>
  <si>
    <t>3D9.1BF1885544</t>
  </si>
  <si>
    <t>AST-2019-007</t>
  </si>
  <si>
    <t>19-028</t>
  </si>
  <si>
    <t>G-1862</t>
  </si>
  <si>
    <t>3D9.1BF22A7760</t>
  </si>
  <si>
    <t>AST-2019-008</t>
  </si>
  <si>
    <t>19-029</t>
  </si>
  <si>
    <t>G-1863</t>
  </si>
  <si>
    <t>3DD.003BEF2FEC</t>
  </si>
  <si>
    <t>AST-2019-009</t>
  </si>
  <si>
    <t>19-036</t>
  </si>
  <si>
    <t>G-1866</t>
  </si>
  <si>
    <t>3D9.1BF131CB9A</t>
  </si>
  <si>
    <t>AST-2019-010</t>
  </si>
  <si>
    <t>19-037</t>
  </si>
  <si>
    <t>G-1867</t>
  </si>
  <si>
    <t>3D9.1BF1886D4D</t>
  </si>
  <si>
    <t>SNS-2019-016</t>
  </si>
  <si>
    <t>19-038</t>
  </si>
  <si>
    <t>G-1868</t>
  </si>
  <si>
    <t>3D9.1BF1886302</t>
  </si>
  <si>
    <t>19-030</t>
  </si>
  <si>
    <t>19-031</t>
  </si>
  <si>
    <t>19-032</t>
  </si>
  <si>
    <t>SNS-2019-017</t>
  </si>
  <si>
    <t>19-033</t>
  </si>
  <si>
    <t>G-1864</t>
  </si>
  <si>
    <t>3DD.003BEF2FDB</t>
  </si>
  <si>
    <t>19-034</t>
  </si>
  <si>
    <t>Fin curl right pec fin + Blood sample</t>
  </si>
  <si>
    <t>SNS-2019-018</t>
  </si>
  <si>
    <t>19-035</t>
  </si>
  <si>
    <t>G-1865</t>
  </si>
  <si>
    <t>3D9.1BF131D659</t>
  </si>
  <si>
    <t>19-039</t>
  </si>
  <si>
    <t>SNS-2019-019</t>
  </si>
  <si>
    <t>19-040</t>
  </si>
  <si>
    <t>G-1869</t>
  </si>
  <si>
    <t>3D9.1BF1886AF9</t>
  </si>
  <si>
    <t>SNS-2019-020</t>
  </si>
  <si>
    <t>19-041</t>
  </si>
  <si>
    <t>G-1870</t>
  </si>
  <si>
    <t>3D9.1BF18905AB</t>
  </si>
  <si>
    <t>AST-2019-011</t>
  </si>
  <si>
    <t>19-042</t>
  </si>
  <si>
    <t>G-1871</t>
  </si>
  <si>
    <t>3D9.1BF1885CFF</t>
  </si>
  <si>
    <t>SNS-2019-021</t>
  </si>
  <si>
    <t>19-043</t>
  </si>
  <si>
    <t>G-1872</t>
  </si>
  <si>
    <t>3D9.1BF18875113</t>
  </si>
  <si>
    <t>Caudal fin damaged + Fin ray surgery</t>
  </si>
  <si>
    <t>19-044</t>
  </si>
  <si>
    <t>19-045</t>
  </si>
  <si>
    <t>SNS-2019-022</t>
  </si>
  <si>
    <t>19-046</t>
  </si>
  <si>
    <t>G-1873</t>
  </si>
  <si>
    <t>3D9.1BF1887178</t>
  </si>
  <si>
    <t>SNS-2019-023</t>
  </si>
  <si>
    <t>19-047</t>
  </si>
  <si>
    <t>G-1874</t>
  </si>
  <si>
    <t>3D9.1BF1885658</t>
  </si>
  <si>
    <t>Fin ray surgery</t>
  </si>
  <si>
    <t>19-048</t>
  </si>
  <si>
    <t>SNS-2019-024</t>
  </si>
  <si>
    <t>19-049</t>
  </si>
  <si>
    <t>G-1875</t>
  </si>
  <si>
    <t>3D9.1BF1886A6B</t>
  </si>
  <si>
    <t>19-050</t>
  </si>
  <si>
    <t>19-051</t>
  </si>
  <si>
    <t>Blood sample + Longer anal fin fused past first anal scute</t>
  </si>
  <si>
    <t>SNS-2019-025</t>
  </si>
  <si>
    <t>19-052</t>
  </si>
  <si>
    <t>G-1876</t>
  </si>
  <si>
    <t>3D9.1BF1885FD2</t>
  </si>
  <si>
    <t>AST-2019-012</t>
  </si>
  <si>
    <t>G-1877</t>
  </si>
  <si>
    <t>3D9.1BF18866B0</t>
  </si>
  <si>
    <t>Caudal fin damage+ fin ray surgery</t>
  </si>
  <si>
    <t>19-053</t>
  </si>
  <si>
    <t>SNS-2019-026</t>
  </si>
  <si>
    <t>19-054</t>
  </si>
  <si>
    <t>G-1878</t>
  </si>
  <si>
    <t>3D9.1BF188F79F</t>
  </si>
  <si>
    <t>Damaged caudal fin and had a lamprey attached to fin</t>
  </si>
  <si>
    <t>SNS-2019-027</t>
  </si>
  <si>
    <t>19-055</t>
  </si>
  <si>
    <t>G-1879</t>
  </si>
  <si>
    <t>3D9.1BF18858DA</t>
  </si>
  <si>
    <t>SNS-2019-028</t>
  </si>
  <si>
    <t>19-056</t>
  </si>
  <si>
    <t>G-1880</t>
  </si>
  <si>
    <t>3D9.1BF1886167</t>
  </si>
  <si>
    <t>SNS-2019-029</t>
  </si>
  <si>
    <t>19-057</t>
  </si>
  <si>
    <t>3D9.1BF18866D0</t>
  </si>
  <si>
    <t>SNS-2019-030</t>
  </si>
  <si>
    <t>19-058</t>
  </si>
  <si>
    <t>G-1881</t>
  </si>
  <si>
    <t>3D9.1BF1885B70</t>
  </si>
  <si>
    <t>SNS-2019-031</t>
  </si>
  <si>
    <t>19-059</t>
  </si>
  <si>
    <t>G-1882</t>
  </si>
  <si>
    <t>3D9.1BF188ED13</t>
  </si>
  <si>
    <t>SNS-2019-032</t>
  </si>
  <si>
    <t>19-060</t>
  </si>
  <si>
    <t>G-1883</t>
  </si>
  <si>
    <t>3D9.1BF1889993</t>
  </si>
  <si>
    <t>AST-2019-013</t>
  </si>
  <si>
    <t>19-061</t>
  </si>
  <si>
    <t>G-1884</t>
  </si>
  <si>
    <t>3D9.1BF1886312</t>
  </si>
  <si>
    <t>Approx. measurements, Blood sample + fin ray surgery</t>
  </si>
  <si>
    <t>AST-2019-014</t>
  </si>
  <si>
    <t>19-062</t>
  </si>
  <si>
    <t>G-1885</t>
  </si>
  <si>
    <t>3D9.1BF1885C44</t>
  </si>
  <si>
    <t>Blood sample + Fin ray surgery</t>
  </si>
  <si>
    <t>19-063</t>
  </si>
  <si>
    <t>SNS-2019-033</t>
  </si>
  <si>
    <t>19-064</t>
  </si>
  <si>
    <t>G-1886</t>
  </si>
  <si>
    <t>3D9.1BF18873B0</t>
  </si>
  <si>
    <t>AST-2019-015</t>
  </si>
  <si>
    <t>19-065</t>
  </si>
  <si>
    <t>G-1887</t>
  </si>
  <si>
    <t>3D9.1BF1886F94</t>
  </si>
  <si>
    <t>Approx. Measurements</t>
  </si>
  <si>
    <t>SNS-2019-034</t>
  </si>
  <si>
    <t>19-066</t>
  </si>
  <si>
    <t>G-1888</t>
  </si>
  <si>
    <t>3D9.1BF188F3D2</t>
  </si>
  <si>
    <t>SNS-2019-035</t>
  </si>
  <si>
    <t>19-069</t>
  </si>
  <si>
    <t>G-1889</t>
  </si>
  <si>
    <t>3D9.1BF18854E8</t>
  </si>
  <si>
    <t>damage to 2nd ventral scute</t>
  </si>
  <si>
    <t>19-068</t>
  </si>
  <si>
    <t>caudal fin damage, Blood sample</t>
  </si>
  <si>
    <t>19-070</t>
  </si>
  <si>
    <t>had lice on underside, Blood sample</t>
  </si>
  <si>
    <t>AST-2019-016</t>
  </si>
  <si>
    <t>19-071</t>
  </si>
  <si>
    <t>G-1890</t>
  </si>
  <si>
    <t>3D9.1BF18867BC</t>
  </si>
  <si>
    <t>AST-2019-017</t>
  </si>
  <si>
    <t>19-072</t>
  </si>
  <si>
    <t>G-1891</t>
  </si>
  <si>
    <t>3D9.1BF1887495</t>
  </si>
  <si>
    <t>AST-2019-018</t>
  </si>
  <si>
    <t>19-073</t>
  </si>
  <si>
    <t>G-1892</t>
  </si>
  <si>
    <t>3D9.1BF1886B8D</t>
  </si>
  <si>
    <t>SNS-2019-036</t>
  </si>
  <si>
    <t>G-1950</t>
  </si>
  <si>
    <t>3DD.003C0103E4</t>
  </si>
  <si>
    <t>Milford Dam</t>
  </si>
  <si>
    <t>Milford Fishway</t>
  </si>
  <si>
    <t>No photo ID</t>
  </si>
  <si>
    <t>19-074</t>
  </si>
  <si>
    <t>44-40-597</t>
  </si>
  <si>
    <t>60-48-970 W</t>
  </si>
  <si>
    <t>44-40-562</t>
  </si>
  <si>
    <t>68-48-950 W</t>
  </si>
  <si>
    <t>Damaged caudal fin, Post spawn?, Blood sample</t>
  </si>
  <si>
    <t>SNS-2019-037</t>
  </si>
  <si>
    <t>19-075</t>
  </si>
  <si>
    <t>G-1893</t>
  </si>
  <si>
    <t>3D9.1BF1885734</t>
  </si>
  <si>
    <t>44-40-696</t>
  </si>
  <si>
    <t>68-49-012 W</t>
  </si>
  <si>
    <t>44-40-634</t>
  </si>
  <si>
    <t>68-48-991 W</t>
  </si>
  <si>
    <t>SNS-2019-038</t>
  </si>
  <si>
    <t>19-076</t>
  </si>
  <si>
    <t>G-1894</t>
  </si>
  <si>
    <t>3D9.1BF1886E1B</t>
  </si>
  <si>
    <t>SNS-2019-039</t>
  </si>
  <si>
    <t>19-077</t>
  </si>
  <si>
    <t>G-1895</t>
  </si>
  <si>
    <t>3D9.1BF1886C3C</t>
  </si>
  <si>
    <t>SNS-2019-040</t>
  </si>
  <si>
    <t>19-078</t>
  </si>
  <si>
    <t>G-1896</t>
  </si>
  <si>
    <t>3D9.1BF1885543</t>
  </si>
  <si>
    <t>SNS-2019-041</t>
  </si>
  <si>
    <t>19-079</t>
  </si>
  <si>
    <t>G-1897</t>
  </si>
  <si>
    <t>3D9.1BF188726C</t>
  </si>
  <si>
    <t>SNS-2019-042</t>
  </si>
  <si>
    <t>19-080</t>
  </si>
  <si>
    <t>G-1898</t>
  </si>
  <si>
    <t>3D9.1C2D673699</t>
  </si>
  <si>
    <t>Damaged caudal fin, Blood sample + fin ray surgery</t>
  </si>
  <si>
    <t>19-081</t>
  </si>
  <si>
    <t>SNS-2019-043</t>
  </si>
  <si>
    <t>19-082</t>
  </si>
  <si>
    <t>G-1899</t>
  </si>
  <si>
    <t>3D9.1BF1886AF1</t>
  </si>
  <si>
    <t>AST-2019-019</t>
  </si>
  <si>
    <t>19-083</t>
  </si>
  <si>
    <t>G-1900</t>
  </si>
  <si>
    <t>3D9.1BF1451E53</t>
  </si>
  <si>
    <t>AST-2019-020</t>
  </si>
  <si>
    <t>19-084</t>
  </si>
  <si>
    <t>G-1901</t>
  </si>
  <si>
    <t>3D9.1C2D66F9B7</t>
  </si>
  <si>
    <t xml:space="preserve">Damaged caudal fin, Blood sample </t>
  </si>
  <si>
    <t>SNS-2019-044</t>
  </si>
  <si>
    <t>19-085</t>
  </si>
  <si>
    <t>G-1902</t>
  </si>
  <si>
    <t>3D9.1BF18867BB</t>
  </si>
  <si>
    <t>AST-2019-021</t>
  </si>
  <si>
    <t>19-086</t>
  </si>
  <si>
    <t>G-1903</t>
  </si>
  <si>
    <t>3D9.1C2D052423</t>
  </si>
  <si>
    <t>Blood attempt</t>
  </si>
  <si>
    <t>SNS-2019-045</t>
  </si>
  <si>
    <t>19-087</t>
  </si>
  <si>
    <t>G-1904</t>
  </si>
  <si>
    <t>3D9.1BF18868F4</t>
  </si>
  <si>
    <t>AST-2019-022</t>
  </si>
  <si>
    <t>19-092</t>
  </si>
  <si>
    <t>G-1909</t>
  </si>
  <si>
    <t>3DD.003C0142C</t>
  </si>
  <si>
    <t>AST-2019-023</t>
  </si>
  <si>
    <t>19-088</t>
  </si>
  <si>
    <t>G-1905</t>
  </si>
  <si>
    <t>3D9.1C2D66C9E8</t>
  </si>
  <si>
    <t>AST-2019-024</t>
  </si>
  <si>
    <t>19-089</t>
  </si>
  <si>
    <t>G-1906</t>
  </si>
  <si>
    <t>3D9.1BF18866A0</t>
  </si>
  <si>
    <t>SNS-2019-046</t>
  </si>
  <si>
    <t>19-090</t>
  </si>
  <si>
    <t>G-1907</t>
  </si>
  <si>
    <t>3D9.1BF1A84E93</t>
  </si>
  <si>
    <t>AST-2019-025</t>
  </si>
  <si>
    <t>19-091</t>
  </si>
  <si>
    <t>G-1908</t>
  </si>
  <si>
    <t>3D9.1C2C3EBF9A</t>
  </si>
  <si>
    <t>19-093</t>
  </si>
  <si>
    <t>19-094</t>
  </si>
  <si>
    <t>44-43-43</t>
  </si>
  <si>
    <t>68-49-49</t>
  </si>
  <si>
    <t>48-45-45</t>
  </si>
  <si>
    <t>68-50-50</t>
  </si>
  <si>
    <t>photos of surgery taken</t>
  </si>
  <si>
    <t>AST-2019-026</t>
  </si>
  <si>
    <t>19-095</t>
  </si>
  <si>
    <t>G-1910</t>
  </si>
  <si>
    <t>3D9.1BF14AF288</t>
  </si>
  <si>
    <t>SNS-2019-047</t>
  </si>
  <si>
    <t>19-096</t>
  </si>
  <si>
    <t>G-1911</t>
  </si>
  <si>
    <t>3D9.1C2DOE5854</t>
  </si>
  <si>
    <t>SNS-2019-048</t>
  </si>
  <si>
    <t>19-097</t>
  </si>
  <si>
    <t>G-1912</t>
  </si>
  <si>
    <t>3D9.1C2D799B7E</t>
  </si>
  <si>
    <t>9B7E</t>
  </si>
  <si>
    <t>19-098</t>
  </si>
  <si>
    <t>Damaged caudal fin</t>
  </si>
  <si>
    <t>19-099</t>
  </si>
  <si>
    <t>44-39-39</t>
  </si>
  <si>
    <t>68-48-48</t>
  </si>
  <si>
    <t>44-40-40</t>
  </si>
  <si>
    <t>SNS-2019-049</t>
  </si>
  <si>
    <t>19-100</t>
  </si>
  <si>
    <t>G-1913</t>
  </si>
  <si>
    <t>3D9.1C2D66C4CB</t>
  </si>
  <si>
    <t>Beaten up, red marks on stomach, Blood sample taken</t>
  </si>
  <si>
    <t>SNS-2019-050</t>
  </si>
  <si>
    <t>19-101</t>
  </si>
  <si>
    <t>G-1914</t>
  </si>
  <si>
    <t>3DD.003C01040A</t>
  </si>
  <si>
    <t>19-102</t>
  </si>
  <si>
    <t>SNS-2019-051</t>
  </si>
  <si>
    <t>19-106</t>
  </si>
  <si>
    <t>G-1915</t>
  </si>
  <si>
    <t>3D9.1BF1885F06</t>
  </si>
  <si>
    <t>SNS-2019-052</t>
  </si>
  <si>
    <t>19-107</t>
  </si>
  <si>
    <t>G-1916</t>
  </si>
  <si>
    <t>3D9.1BF14B9AEA</t>
  </si>
  <si>
    <t>Blood Sample, Scale broke</t>
  </si>
  <si>
    <t>19-108</t>
  </si>
  <si>
    <t>19-105</t>
  </si>
  <si>
    <t>AST-2019-027</t>
  </si>
  <si>
    <t>19-103</t>
  </si>
  <si>
    <t>G-1917</t>
  </si>
  <si>
    <t>3D9.1C2D04DEFC</t>
  </si>
  <si>
    <t>Fin sample, blood sample</t>
  </si>
  <si>
    <t>19-109</t>
  </si>
  <si>
    <t>Missing part of left operculum</t>
  </si>
  <si>
    <t>AST-2019-028</t>
  </si>
  <si>
    <t>19-104</t>
  </si>
  <si>
    <t>G-1918</t>
  </si>
  <si>
    <t>3D9.1BF14431C7</t>
  </si>
  <si>
    <t>SNS-2019-053</t>
  </si>
  <si>
    <t>19-110</t>
  </si>
  <si>
    <t>G-1919</t>
  </si>
  <si>
    <t>3D9.1C2D66CAA3</t>
  </si>
  <si>
    <t>AST-2019-029</t>
  </si>
  <si>
    <t>19-111</t>
  </si>
  <si>
    <t>G-1920</t>
  </si>
  <si>
    <t>3D9.1C2C46522F</t>
  </si>
  <si>
    <t>Blood sample, Fin sample</t>
  </si>
  <si>
    <t>AST-2019-030</t>
  </si>
  <si>
    <t>19-112</t>
  </si>
  <si>
    <t>G-1921</t>
  </si>
  <si>
    <t>3D9.1C2D051493</t>
  </si>
  <si>
    <t>AST-2019-031</t>
  </si>
  <si>
    <t>19-113</t>
  </si>
  <si>
    <t>G-1922</t>
  </si>
  <si>
    <t>3DD.003C010405</t>
  </si>
  <si>
    <t>SNS-2019-054</t>
  </si>
  <si>
    <t>19-114</t>
  </si>
  <si>
    <t>G-1923</t>
  </si>
  <si>
    <t>3D9.1C2C434CCC</t>
  </si>
  <si>
    <t>AST-2019-032</t>
  </si>
  <si>
    <t>19-115</t>
  </si>
  <si>
    <t>G-1924</t>
  </si>
  <si>
    <t>3D9.1BF1441A0E</t>
  </si>
  <si>
    <t>SNS-2019-055</t>
  </si>
  <si>
    <t>19-116</t>
  </si>
  <si>
    <t>G-1925</t>
  </si>
  <si>
    <t>3D9.1C2D66E46B</t>
  </si>
  <si>
    <t>AST-2019-033</t>
  </si>
  <si>
    <t>19-117</t>
  </si>
  <si>
    <t>G-1926</t>
  </si>
  <si>
    <t>3D9.1C2C433949</t>
  </si>
  <si>
    <t>Blood sample, Small amount</t>
  </si>
  <si>
    <t>19-118</t>
  </si>
  <si>
    <t>19-119</t>
  </si>
  <si>
    <t>G-1927</t>
  </si>
  <si>
    <t>Acadia University external tag and dorsal fin clip, PIT reader on wrong setting, displayed (989.001005532962)</t>
  </si>
  <si>
    <t>19-120</t>
  </si>
  <si>
    <t>Injured caudal fin, blood sample</t>
  </si>
  <si>
    <t>SNS-2019-056</t>
  </si>
  <si>
    <t>19-121</t>
  </si>
  <si>
    <t>G-1928</t>
  </si>
  <si>
    <t>3D9.1C2D0519EF</t>
  </si>
  <si>
    <t>SNS-2019-057</t>
  </si>
  <si>
    <t>19-122</t>
  </si>
  <si>
    <t>G-1929</t>
  </si>
  <si>
    <t>3D9.1C2D6725C6</t>
  </si>
  <si>
    <t>19-123</t>
  </si>
  <si>
    <t>Damaged upper caudal, split left pectoral, blood sample</t>
  </si>
  <si>
    <t>19-124</t>
  </si>
  <si>
    <t>Parasite marks, Blood sample</t>
  </si>
  <si>
    <t>AST-2019-034</t>
  </si>
  <si>
    <t>19-127</t>
  </si>
  <si>
    <t>G-1932</t>
  </si>
  <si>
    <t>3D9.1C2D05CB3C</t>
  </si>
  <si>
    <t>19-129</t>
  </si>
  <si>
    <t>SNS-2019-058</t>
  </si>
  <si>
    <t>19-130</t>
  </si>
  <si>
    <t>G-1934</t>
  </si>
  <si>
    <t>3D9.1C2D672FF2</t>
  </si>
  <si>
    <t>SNS-2019-059</t>
  </si>
  <si>
    <t>19-132</t>
  </si>
  <si>
    <t>G-1936</t>
  </si>
  <si>
    <t>3DD.003C010451</t>
  </si>
  <si>
    <t>SNS-2019-060</t>
  </si>
  <si>
    <t>19-131</t>
  </si>
  <si>
    <t>G-1935</t>
  </si>
  <si>
    <t>3D9.1BF144180C</t>
  </si>
  <si>
    <t>SNS-2019-061</t>
  </si>
  <si>
    <t>19-126</t>
  </si>
  <si>
    <t>G-1931</t>
  </si>
  <si>
    <t>3D9.1C2C434CAD</t>
  </si>
  <si>
    <t>Parasites, blood sample</t>
  </si>
  <si>
    <t>SNS-2019-062</t>
  </si>
  <si>
    <t>19-128</t>
  </si>
  <si>
    <t>G-1933</t>
  </si>
  <si>
    <t>3DD.003C010415</t>
  </si>
  <si>
    <t>AST-2019-035</t>
  </si>
  <si>
    <t>19-125</t>
  </si>
  <si>
    <t>G-1930</t>
  </si>
  <si>
    <t>3D9.1C2D051C51</t>
  </si>
  <si>
    <t>19-133</t>
  </si>
  <si>
    <t>SNS-2019-063</t>
  </si>
  <si>
    <t>19-134</t>
  </si>
  <si>
    <t>G-1937</t>
  </si>
  <si>
    <t>3D9.1C2D052035</t>
  </si>
  <si>
    <t>SNS-2019-064</t>
  </si>
  <si>
    <t>19-135</t>
  </si>
  <si>
    <t>G-1938</t>
  </si>
  <si>
    <t>3DD.003BEF3B71</t>
  </si>
  <si>
    <t>Blood Attempt</t>
  </si>
  <si>
    <t>AST-2019-036</t>
  </si>
  <si>
    <t>19-136</t>
  </si>
  <si>
    <t>G-1939</t>
  </si>
  <si>
    <t>3D9.1C2D66D31A</t>
  </si>
  <si>
    <t>AST-2019-037</t>
  </si>
  <si>
    <t>19-137</t>
  </si>
  <si>
    <t>G-1940</t>
  </si>
  <si>
    <t>3D9.1C2D04D143</t>
  </si>
  <si>
    <t>AST-2019-038</t>
  </si>
  <si>
    <t>19-138</t>
  </si>
  <si>
    <t>G-1941</t>
  </si>
  <si>
    <t>3DD.003C0103DD</t>
  </si>
  <si>
    <t>SNS-2019-065</t>
  </si>
  <si>
    <t>19-139</t>
  </si>
  <si>
    <t>G-1942</t>
  </si>
  <si>
    <t>3D9.1C2D04E10E</t>
  </si>
  <si>
    <t xml:space="preserve">N
</t>
  </si>
  <si>
    <t>SNS-2019-066</t>
  </si>
  <si>
    <t>19-140</t>
  </si>
  <si>
    <t xml:space="preserve">G-1943
</t>
  </si>
  <si>
    <t>3D9.1C2D04DC77</t>
  </si>
  <si>
    <t xml:space="preserve">Blood Sample (bad)
</t>
  </si>
  <si>
    <t xml:space="preserve">Y
</t>
  </si>
  <si>
    <t>19-141</t>
  </si>
  <si>
    <t xml:space="preserve">Blood Sample
</t>
  </si>
  <si>
    <t>SNS-2019-067</t>
  </si>
  <si>
    <t>19-142</t>
  </si>
  <si>
    <t>G-1944</t>
  </si>
  <si>
    <t>3D9.1C2C3A49ED</t>
  </si>
  <si>
    <t>Blood Sample (Messy Label)</t>
  </si>
  <si>
    <t>SNS-2019-068</t>
  </si>
  <si>
    <t>19-143</t>
  </si>
  <si>
    <t>G-1945</t>
  </si>
  <si>
    <t>3D9.1BF1886B6C</t>
  </si>
  <si>
    <t>SNS-2019-069</t>
  </si>
  <si>
    <t>19-144</t>
  </si>
  <si>
    <t>G-1946</t>
  </si>
  <si>
    <t>3DD.003C010420</t>
  </si>
  <si>
    <t>SNS-2019-070</t>
  </si>
  <si>
    <t>19-145</t>
  </si>
  <si>
    <t>G-1947</t>
  </si>
  <si>
    <t>3DD.003C010418</t>
  </si>
  <si>
    <t>SNS-2019-071</t>
  </si>
  <si>
    <t>19-146</t>
  </si>
  <si>
    <t>G-1948</t>
  </si>
  <si>
    <t>3D9.1C2D04DCE8</t>
  </si>
  <si>
    <t>SNS-2019-072</t>
  </si>
  <si>
    <t>19-147</t>
  </si>
  <si>
    <t>G-1949</t>
  </si>
  <si>
    <t>3D9.1BF188673F</t>
  </si>
  <si>
    <t>19-148</t>
  </si>
  <si>
    <t>Blood Sample, Carlin wire removed, large white eggs</t>
  </si>
  <si>
    <t>SNS-2019-073</t>
  </si>
  <si>
    <t>19-149</t>
  </si>
  <si>
    <t>G-1951</t>
  </si>
  <si>
    <t>3D9.1C2D66FC6E</t>
  </si>
  <si>
    <t>19-150</t>
  </si>
  <si>
    <t>19-151</t>
  </si>
  <si>
    <t>Blood Sample, damaged upper caudal</t>
  </si>
  <si>
    <t>SNS-2019-074</t>
  </si>
  <si>
    <t>19-152</t>
  </si>
  <si>
    <t>G-1952</t>
  </si>
  <si>
    <t>3D9.1BF188F261</t>
  </si>
  <si>
    <t>19-153</t>
  </si>
  <si>
    <t>SNS-2019-075</t>
  </si>
  <si>
    <t>19-154</t>
  </si>
  <si>
    <t>G-1953</t>
  </si>
  <si>
    <t>3D9.1C2D6737E5</t>
  </si>
  <si>
    <t>SNS-2019-076</t>
  </si>
  <si>
    <t>19-155</t>
  </si>
  <si>
    <t>G-1954</t>
  </si>
  <si>
    <t>3DD.003C0103EE</t>
  </si>
  <si>
    <t>SNS-2019-077</t>
  </si>
  <si>
    <t>19-156</t>
  </si>
  <si>
    <t>G-1955</t>
  </si>
  <si>
    <t>3D9.1BF14417C4</t>
  </si>
  <si>
    <t xml:space="preserve">Blood Sample, damaged left nostril
</t>
  </si>
  <si>
    <t>SNS-2019-078</t>
  </si>
  <si>
    <t>19-157</t>
  </si>
  <si>
    <t>G-1956</t>
  </si>
  <si>
    <t>3D9.1C2D04CBCE</t>
  </si>
  <si>
    <t xml:space="preserve">Blood attempt, no sample
</t>
  </si>
  <si>
    <t>SNS-2019-079</t>
  </si>
  <si>
    <t>19-158</t>
  </si>
  <si>
    <t>G-1957</t>
  </si>
  <si>
    <t>3DD.003C0103E2</t>
  </si>
  <si>
    <t>SNS-2019-080</t>
  </si>
  <si>
    <t>19-159</t>
  </si>
  <si>
    <t>G-1958</t>
  </si>
  <si>
    <t>3D9.1C2D04D436</t>
  </si>
  <si>
    <t>SNS-2019-081</t>
  </si>
  <si>
    <t>19-160</t>
  </si>
  <si>
    <t>G-1959</t>
  </si>
  <si>
    <t>3DD.003C010487</t>
  </si>
  <si>
    <t>SNS-2019-082</t>
  </si>
  <si>
    <t>19-161</t>
  </si>
  <si>
    <t>G-1960</t>
  </si>
  <si>
    <t>3D9.1C2D66E1F5</t>
  </si>
  <si>
    <t>19-162</t>
  </si>
  <si>
    <t>T-bar</t>
  </si>
  <si>
    <t>SNS-2019-083</t>
  </si>
  <si>
    <t>19-163</t>
  </si>
  <si>
    <t>G-1961</t>
  </si>
  <si>
    <t>3D9.1C2D66F4EA</t>
  </si>
  <si>
    <t>Damaged Left Pectoral (pic)</t>
  </si>
  <si>
    <t>19-164</t>
  </si>
  <si>
    <t>Split Upper Caudal</t>
  </si>
  <si>
    <t>SNS-2019-084</t>
  </si>
  <si>
    <t>19-165</t>
  </si>
  <si>
    <t>G-1962</t>
  </si>
  <si>
    <t>3DD.003C010457</t>
  </si>
  <si>
    <t>SNS-2019-085</t>
  </si>
  <si>
    <t>19-166</t>
  </si>
  <si>
    <t>G-1963</t>
  </si>
  <si>
    <t>3D9.1BF131A84D</t>
  </si>
  <si>
    <t>SNS-2019-086</t>
  </si>
  <si>
    <t>19-167</t>
  </si>
  <si>
    <t>G-1964</t>
  </si>
  <si>
    <t>3D9.1C2D045F61</t>
  </si>
  <si>
    <t>19-168</t>
  </si>
  <si>
    <t>SNS-2019-087</t>
  </si>
  <si>
    <t>19-169</t>
  </si>
  <si>
    <t>G-1965</t>
  </si>
  <si>
    <t>3D9.1BF188787E</t>
  </si>
  <si>
    <t>SNS-2019-088</t>
  </si>
  <si>
    <t>19-170</t>
  </si>
  <si>
    <t>G-1966</t>
  </si>
  <si>
    <t>3D9.1C2D66F8DB</t>
  </si>
  <si>
    <t>19-171</t>
  </si>
  <si>
    <t>SNS-2019-089</t>
  </si>
  <si>
    <t>19-172</t>
  </si>
  <si>
    <t>G-1967</t>
  </si>
  <si>
    <t>3D9.1BF131067</t>
  </si>
  <si>
    <t>PIT ID missing 1 digit, Blood Sample</t>
  </si>
  <si>
    <t>19-173</t>
  </si>
  <si>
    <t>19-174</t>
  </si>
  <si>
    <t>Blood Sample, Short operculum</t>
  </si>
  <si>
    <t>SNS-2019-090</t>
  </si>
  <si>
    <t>19-175</t>
  </si>
  <si>
    <t>G-1968</t>
  </si>
  <si>
    <t>3D9.1BF14417F6</t>
  </si>
  <si>
    <t>19-176</t>
  </si>
  <si>
    <t>Blood Sample, belly scutes</t>
  </si>
  <si>
    <t>SNS-2019-091</t>
  </si>
  <si>
    <t>19-177</t>
  </si>
  <si>
    <t>G-1969</t>
  </si>
  <si>
    <t>3D9.1C2C457BA6</t>
  </si>
  <si>
    <t>SNS-2019-092</t>
  </si>
  <si>
    <t>19-178</t>
  </si>
  <si>
    <t>G-1970</t>
  </si>
  <si>
    <t>3D9.1C2D675439</t>
  </si>
  <si>
    <t>SNS-2019-093</t>
  </si>
  <si>
    <t>19-179</t>
  </si>
  <si>
    <t>G-1971</t>
  </si>
  <si>
    <t>3D9.1C2C3A4D7F</t>
  </si>
  <si>
    <t>19-180</t>
  </si>
  <si>
    <t>SNS-2019-094</t>
  </si>
  <si>
    <t>19-181</t>
  </si>
  <si>
    <t>G-1972</t>
  </si>
  <si>
    <t>3DD.003C01040E</t>
  </si>
  <si>
    <t>Blood Sample, swollen anus</t>
  </si>
  <si>
    <t>SNS-2019-095</t>
  </si>
  <si>
    <t>19-182</t>
  </si>
  <si>
    <t>G-1973</t>
  </si>
  <si>
    <t>3D9.1BF14512AC</t>
  </si>
  <si>
    <t>SNS-2019-096</t>
  </si>
  <si>
    <t>19-183</t>
  </si>
  <si>
    <t>G-1974</t>
  </si>
  <si>
    <t>3D9.1C2C459A6A</t>
  </si>
  <si>
    <t>19-184</t>
  </si>
  <si>
    <t>SNS-2019-097</t>
  </si>
  <si>
    <t>19-185</t>
  </si>
  <si>
    <t>G-1975</t>
  </si>
  <si>
    <t>3D9.1BF1888D3B</t>
  </si>
  <si>
    <t>SNS-2019-098</t>
  </si>
  <si>
    <t>19-186</t>
  </si>
  <si>
    <t>G-1976</t>
  </si>
  <si>
    <t>3D9.1C2D66D987</t>
  </si>
  <si>
    <t>SNS-2019-099</t>
  </si>
  <si>
    <t>19-187</t>
  </si>
  <si>
    <t>G-1977</t>
  </si>
  <si>
    <t>3D9.1BF14416C3</t>
  </si>
  <si>
    <t>Blood Sample, Small amount of blood</t>
  </si>
  <si>
    <t>SNS-2019-100</t>
  </si>
  <si>
    <t>19-188</t>
  </si>
  <si>
    <t>G-1978</t>
  </si>
  <si>
    <t>3D9.1C2C469640</t>
  </si>
  <si>
    <t>19-189</t>
  </si>
  <si>
    <t>19-190</t>
  </si>
  <si>
    <t>19-191</t>
  </si>
  <si>
    <t>19-192</t>
  </si>
  <si>
    <t>SNS-2019-101</t>
  </si>
  <si>
    <t>19-193</t>
  </si>
  <si>
    <t>G-1979</t>
  </si>
  <si>
    <t>3DD.003C010428</t>
  </si>
  <si>
    <t>SNS-2019-102</t>
  </si>
  <si>
    <t>19-194</t>
  </si>
  <si>
    <t>G-1980</t>
  </si>
  <si>
    <t>3D9.1C2D6702F1</t>
  </si>
  <si>
    <t>SNS-2019-103</t>
  </si>
  <si>
    <t>19-195</t>
  </si>
  <si>
    <t>G-1981</t>
  </si>
  <si>
    <t>3D9.1C2D66EBE8</t>
  </si>
  <si>
    <t>SNS-2019-104</t>
  </si>
  <si>
    <t>19-196</t>
  </si>
  <si>
    <t>G-1982</t>
  </si>
  <si>
    <t>3D9.1C2C3DD2EA</t>
  </si>
  <si>
    <t>SNS-2019-105</t>
  </si>
  <si>
    <t>19-197</t>
  </si>
  <si>
    <t>G-1983</t>
  </si>
  <si>
    <t>3D9.1C2D051DE4</t>
  </si>
  <si>
    <t>SNS-2019-106</t>
  </si>
  <si>
    <t>19-198</t>
  </si>
  <si>
    <t>G-1984</t>
  </si>
  <si>
    <t>3D9.1BF18877D6</t>
  </si>
  <si>
    <t>19-199</t>
  </si>
  <si>
    <t>SNS-2019-107</t>
  </si>
  <si>
    <t>19-200</t>
  </si>
  <si>
    <t>G-1985</t>
  </si>
  <si>
    <t>3D9.1C2D04BA35</t>
  </si>
  <si>
    <t>Blood Sample, rubber gasket removed from neck (pics)</t>
  </si>
  <si>
    <t>19-201</t>
  </si>
  <si>
    <t>Blood Sample (2 vials), damaged dorsal and caudal fins</t>
  </si>
  <si>
    <t>19-202</t>
  </si>
  <si>
    <t>SNS-2019-108</t>
  </si>
  <si>
    <t>19-203</t>
  </si>
  <si>
    <t>G-1986</t>
  </si>
  <si>
    <t>3D9.1C2D051FAB</t>
  </si>
  <si>
    <t>SNS-2019-109</t>
  </si>
  <si>
    <t>19-204</t>
  </si>
  <si>
    <t>G-1987</t>
  </si>
  <si>
    <t>3D9.1C2C45A1FA</t>
  </si>
  <si>
    <t>Carlin ID</t>
  </si>
  <si>
    <t>Set Date &amp; Time</t>
  </si>
  <si>
    <t>Pull Date &amp; Time</t>
  </si>
  <si>
    <t>American Shad</t>
  </si>
  <si>
    <t>Shad 01-06</t>
  </si>
  <si>
    <t>Graham Station</t>
  </si>
  <si>
    <t>lost from net</t>
  </si>
  <si>
    <t>Atlantic Salmon</t>
  </si>
  <si>
    <t>Sea Lamprey</t>
  </si>
  <si>
    <t>Misc 02-06</t>
  </si>
  <si>
    <t>Misc 01-06</t>
  </si>
  <si>
    <t>M</t>
  </si>
  <si>
    <t>Shad 02-06</t>
  </si>
  <si>
    <t>Misc 03-06</t>
  </si>
  <si>
    <t>Hake</t>
  </si>
  <si>
    <t>&lt;0.5</t>
  </si>
  <si>
    <t>Misc 04-06</t>
  </si>
  <si>
    <t>Atlantic Menhaden</t>
  </si>
  <si>
    <t>Misc 05-06</t>
  </si>
  <si>
    <t>Marsh Stream constriction</t>
  </si>
  <si>
    <t>3D9.257C63C5E5*</t>
  </si>
  <si>
    <t>Misc 01-07</t>
  </si>
  <si>
    <t>Atlantic Menhaden (7)</t>
  </si>
  <si>
    <t>Atlantic Menhaden (2)</t>
  </si>
  <si>
    <t>Atlantic Menhaden (3)</t>
  </si>
  <si>
    <t>Atlantic Menhaden (4)</t>
  </si>
  <si>
    <t>Atlantic Menhaden (1)</t>
  </si>
  <si>
    <t>Atlantic Menhaden (19)</t>
  </si>
  <si>
    <t>Gerth: 74.0</t>
  </si>
  <si>
    <t>3D9.257C6550FB*</t>
  </si>
  <si>
    <t>3D9.257C65D222*</t>
  </si>
  <si>
    <t>3D9.257C659D0B*</t>
  </si>
  <si>
    <t xml:space="preserve"> Shad</t>
  </si>
  <si>
    <t>off of cainbro dock</t>
  </si>
  <si>
    <t>3D9.257C65C64B</t>
  </si>
  <si>
    <t xml:space="preserve"> 3D9.1C2CABB866</t>
  </si>
  <si>
    <t>3D9.1C2D8CC520*</t>
  </si>
  <si>
    <t>Lat</t>
  </si>
  <si>
    <t>Lon</t>
  </si>
  <si>
    <t>misshapen mouth, missing barbel, short opercules/ezposed gills</t>
  </si>
  <si>
    <t>3D9.1C2D6BFBOA</t>
  </si>
  <si>
    <t>12-002</t>
  </si>
  <si>
    <t>dead</t>
  </si>
  <si>
    <t>Herring</t>
  </si>
  <si>
    <t>32168/101241</t>
  </si>
  <si>
    <t>32166/101222</t>
  </si>
  <si>
    <t>3D9.1C2D807D1B</t>
  </si>
  <si>
    <t>1/0/1900  07:25:00 AM</t>
  </si>
  <si>
    <t>8:40 + 8:50</t>
  </si>
  <si>
    <t>9:40 + 10:10</t>
  </si>
  <si>
    <t>30.3 + 27</t>
  </si>
  <si>
    <t>28.4 + 30</t>
  </si>
  <si>
    <t>TOP- 7.08 BOTTOM- 7.05</t>
  </si>
  <si>
    <t>44.40.38 + 44.40.25</t>
  </si>
  <si>
    <t>68.48.52 + 68.48.48</t>
  </si>
  <si>
    <t>44.40.38 + 44.40.23</t>
  </si>
  <si>
    <t>68.48.51 + 68.48.47</t>
  </si>
  <si>
    <t>3D9.1BF19F42FS</t>
  </si>
  <si>
    <t>13-057</t>
  </si>
  <si>
    <t>G-1010</t>
  </si>
  <si>
    <t>G-1008</t>
  </si>
  <si>
    <t>removed carlin 32240</t>
  </si>
  <si>
    <t>AST-2014-008</t>
  </si>
  <si>
    <t>3D9.1BF18885B87</t>
  </si>
  <si>
    <t>AST-2014-009</t>
  </si>
  <si>
    <t>SNS-2014-030</t>
  </si>
  <si>
    <t>SNS-2014-032</t>
  </si>
  <si>
    <t>SNS-2014-036</t>
  </si>
  <si>
    <t>SNS-2014-034</t>
  </si>
  <si>
    <t>SNS-2014-033</t>
  </si>
  <si>
    <t>SNS-2014-035</t>
  </si>
  <si>
    <t>Old Carlin wire removed</t>
  </si>
  <si>
    <t>SNS-2015-192</t>
  </si>
  <si>
    <t>SNS-2015-194</t>
  </si>
  <si>
    <t>SNS-2015-195</t>
  </si>
  <si>
    <t>SNS-2015-196</t>
  </si>
  <si>
    <t>SNS-2015-198</t>
  </si>
  <si>
    <t>SNS-2015-199</t>
  </si>
  <si>
    <t>SNS-2015-200</t>
  </si>
  <si>
    <t>SNS-2015-201</t>
  </si>
  <si>
    <t>SNS-2015-202</t>
  </si>
  <si>
    <t>SNS-2015-203</t>
  </si>
  <si>
    <t>SNS-2015-204</t>
  </si>
  <si>
    <t>SNS-2015-206</t>
  </si>
  <si>
    <t>SNS-2015-207</t>
  </si>
  <si>
    <t>SNS-2015-208</t>
  </si>
  <si>
    <t>SNS-2015-209</t>
  </si>
  <si>
    <t>SNS-2015-210</t>
  </si>
  <si>
    <t>SNS-2015-211</t>
  </si>
  <si>
    <t>SNS-2015-212</t>
  </si>
  <si>
    <t>SNS-2015-213</t>
  </si>
  <si>
    <t>SNS-2015-214</t>
  </si>
  <si>
    <t>SNS-2015-215</t>
  </si>
  <si>
    <t>SNS-2015-216</t>
  </si>
  <si>
    <t>SNS-2015-218</t>
  </si>
  <si>
    <t>SNS-2015-219</t>
  </si>
  <si>
    <t>SNS-2015-222</t>
  </si>
  <si>
    <t>SNS-2015-223</t>
  </si>
  <si>
    <t>SNS-2015-224</t>
  </si>
  <si>
    <t>SNS-2015-225</t>
  </si>
  <si>
    <t>SNS-2015-226</t>
  </si>
  <si>
    <t>SNS-2015-227</t>
  </si>
  <si>
    <t>SNS-2015-228</t>
  </si>
  <si>
    <t>SNS-2015-229</t>
  </si>
  <si>
    <t>SNS-2015-231</t>
  </si>
  <si>
    <t>SNS-2015-232</t>
  </si>
  <si>
    <t>SNS-2015-233</t>
  </si>
  <si>
    <t>SNS-2015-234</t>
  </si>
  <si>
    <t>SNS-2015-235</t>
  </si>
  <si>
    <t>SNS-2015-236</t>
  </si>
  <si>
    <t>SNS-2015-237</t>
  </si>
  <si>
    <t>SNS-2015-238</t>
  </si>
  <si>
    <t>SNS-2015-239</t>
  </si>
  <si>
    <t>Old/New Coded</t>
  </si>
  <si>
    <t>Right Ventral scute count</t>
  </si>
  <si>
    <t>Left Ventral scute count</t>
  </si>
  <si>
    <t>"yellow top"</t>
  </si>
  <si>
    <t>Captured at Milford Lift by DMR, handled by CJ</t>
  </si>
  <si>
    <t xml:space="preserve">Sex </t>
  </si>
  <si>
    <t>Parasites, lavage</t>
  </si>
  <si>
    <t>Carlin tag 33001 fell off, fin ray sample</t>
  </si>
  <si>
    <t>Acadia University tagged fish</t>
  </si>
  <si>
    <t>Old Kennebec PIT tag</t>
  </si>
  <si>
    <t>D.O. (mg/L)</t>
  </si>
  <si>
    <t>Sat Serial #</t>
  </si>
  <si>
    <t>SNS</t>
  </si>
  <si>
    <t>SNS-2020-001</t>
  </si>
  <si>
    <t>G-1991</t>
  </si>
  <si>
    <t>L330-3079</t>
  </si>
  <si>
    <t>RECAP: 3DD.003BEF35D8</t>
  </si>
  <si>
    <t>SNS-2020-002</t>
  </si>
  <si>
    <t>G-2021</t>
  </si>
  <si>
    <t>3DD.003D992673</t>
  </si>
  <si>
    <t>SNS-2020-003</t>
  </si>
  <si>
    <t>G-2022</t>
  </si>
  <si>
    <t>3DD.003D99264E</t>
  </si>
  <si>
    <t>G-2023 not used; fish had necrotic fin</t>
  </si>
  <si>
    <t>SNS-2020-004</t>
  </si>
  <si>
    <t>G-2024</t>
  </si>
  <si>
    <t>3DD.003D9926EC</t>
  </si>
  <si>
    <t>SNS-2020-005</t>
  </si>
  <si>
    <t>G-2025</t>
  </si>
  <si>
    <t>3DD.003D9924B9</t>
  </si>
  <si>
    <t>SNS-2020-006</t>
  </si>
  <si>
    <t>G-2026</t>
  </si>
  <si>
    <t>3DD.003D9926D3</t>
  </si>
  <si>
    <t>SNS-2020-007</t>
  </si>
  <si>
    <t>G-2027</t>
  </si>
  <si>
    <t>3DD.003D992683</t>
  </si>
  <si>
    <t>genetics tube dry on 8/16/20, refilled</t>
  </si>
  <si>
    <t>SNS-2020-008</t>
  </si>
  <si>
    <t>G-2028</t>
  </si>
  <si>
    <t>3DD.003D99268E</t>
  </si>
  <si>
    <t>SNS-2020-009</t>
  </si>
  <si>
    <t>G-2029</t>
  </si>
  <si>
    <t>3DD.003D9926C2</t>
  </si>
  <si>
    <t>SNS-2020-010</t>
  </si>
  <si>
    <t>G-2030</t>
  </si>
  <si>
    <t>3DD.003D992669</t>
  </si>
  <si>
    <t>SNS-2020-011</t>
  </si>
  <si>
    <t>G-2031</t>
  </si>
  <si>
    <t>3DD.003D9926FB</t>
  </si>
  <si>
    <t>SNS-2020-012</t>
  </si>
  <si>
    <t>G-2032</t>
  </si>
  <si>
    <t>3DD.003D992680</t>
  </si>
  <si>
    <t>SNS-2020-013</t>
  </si>
  <si>
    <t>G-2033</t>
  </si>
  <si>
    <t>3DD.003D992646</t>
  </si>
  <si>
    <t>AST</t>
  </si>
  <si>
    <t>AST-2020-001</t>
  </si>
  <si>
    <t>G-1992</t>
  </si>
  <si>
    <t>3DD.003D9926BC</t>
  </si>
  <si>
    <t>L330-3080</t>
  </si>
  <si>
    <t>SNS-2020-014</t>
  </si>
  <si>
    <t>G-2034</t>
  </si>
  <si>
    <t>3DD.003D992676</t>
  </si>
  <si>
    <t>SNS-2020-015</t>
  </si>
  <si>
    <t>G-2035</t>
  </si>
  <si>
    <t>3DD.003D992654</t>
  </si>
  <si>
    <t>SNS-2020-016</t>
  </si>
  <si>
    <t>G-2036</t>
  </si>
  <si>
    <t>3DD.003D99266B</t>
  </si>
  <si>
    <t>SNS-2020-017</t>
  </si>
  <si>
    <t>G-2037</t>
  </si>
  <si>
    <t>3DD.003D99269E</t>
  </si>
  <si>
    <t>SNS-2020-018</t>
  </si>
  <si>
    <t>G-2038</t>
  </si>
  <si>
    <t>3DD.003D9926B6</t>
  </si>
  <si>
    <t>SNS-2020-019</t>
  </si>
  <si>
    <t>G-2039</t>
  </si>
  <si>
    <t>3DD.003D99263F</t>
  </si>
  <si>
    <t>SNS-2020-020</t>
  </si>
  <si>
    <t>G-2040</t>
  </si>
  <si>
    <t>3DD.003D9926D4</t>
  </si>
  <si>
    <t>SNS-2020-021</t>
  </si>
  <si>
    <t>G-2041</t>
  </si>
  <si>
    <t>3DD.003D992677</t>
  </si>
  <si>
    <t>SNS-2020-022</t>
  </si>
  <si>
    <t>G-2042</t>
  </si>
  <si>
    <t>3DD.003D99264C</t>
  </si>
  <si>
    <t>AST-2020-002</t>
  </si>
  <si>
    <t>G-2006</t>
  </si>
  <si>
    <t>3DD.003D9926F5</t>
  </si>
  <si>
    <t>L330-3084</t>
  </si>
  <si>
    <t>AST-2020-003</t>
  </si>
  <si>
    <t>G-2007</t>
  </si>
  <si>
    <t>3DD.003D9924DA</t>
  </si>
  <si>
    <t>L330-3085</t>
  </si>
  <si>
    <t>AST-2020-004</t>
  </si>
  <si>
    <t>G-2008</t>
  </si>
  <si>
    <t>3DD.003D9926F4</t>
  </si>
  <si>
    <t>L330-3086</t>
  </si>
  <si>
    <t>AST-2020-005</t>
  </si>
  <si>
    <t>G-2009</t>
  </si>
  <si>
    <t>3DD.003D992653</t>
  </si>
  <si>
    <t>L330-3120</t>
  </si>
  <si>
    <t>AST-2020-006</t>
  </si>
  <si>
    <t>G-2010</t>
  </si>
  <si>
    <t>3DD.003D992679</t>
  </si>
  <si>
    <t>L330-3088</t>
  </si>
  <si>
    <t>AST-2020-007</t>
  </si>
  <si>
    <t>G-2011</t>
  </si>
  <si>
    <t>3DD.003D99265A</t>
  </si>
  <si>
    <t>L330-3094</t>
  </si>
  <si>
    <t>AST-2020-008</t>
  </si>
  <si>
    <t>G-2012</t>
  </si>
  <si>
    <t>3DD.003D992662</t>
  </si>
  <si>
    <t>L330-3095</t>
  </si>
  <si>
    <t>AST-2020-009</t>
  </si>
  <si>
    <t>G-2013</t>
  </si>
  <si>
    <t>3DD.003D992642</t>
  </si>
  <si>
    <t>L330-3096</t>
  </si>
  <si>
    <t>AST-2020-010</t>
  </si>
  <si>
    <t>G-2014</t>
  </si>
  <si>
    <t>3DD.003D9926E4</t>
  </si>
  <si>
    <t>L330-3097</t>
  </si>
  <si>
    <t>AST-2020-011</t>
  </si>
  <si>
    <t>G-2015</t>
  </si>
  <si>
    <t>3DD.003D9926CE</t>
  </si>
  <si>
    <t>L330-3098</t>
  </si>
  <si>
    <t>AST-2020-012</t>
  </si>
  <si>
    <t>G-2016</t>
  </si>
  <si>
    <t>3DD.003D9926D8</t>
  </si>
  <si>
    <t>L330-3104</t>
  </si>
  <si>
    <t>AST-2020-013</t>
  </si>
  <si>
    <t>G-2043</t>
  </si>
  <si>
    <t>3DD.003D992661</t>
  </si>
  <si>
    <t>AST-2020-014</t>
  </si>
  <si>
    <t>G-2044</t>
  </si>
  <si>
    <t>3DD.003D99265B</t>
  </si>
  <si>
    <t>AST-2020-015</t>
  </si>
  <si>
    <t>G-2045</t>
  </si>
  <si>
    <t>3DD.003D992694</t>
  </si>
  <si>
    <t>AST-2020-016</t>
  </si>
  <si>
    <t>G-2046</t>
  </si>
  <si>
    <t>3DD.003D9926FD</t>
  </si>
  <si>
    <t>SNS-2020-023</t>
  </si>
  <si>
    <t>G-2047</t>
  </si>
  <si>
    <t>3DD.003D99253F</t>
  </si>
  <si>
    <t>AST-2020-017</t>
  </si>
  <si>
    <t>G-1995</t>
  </si>
  <si>
    <t>3DD.003D9926F2</t>
  </si>
  <si>
    <t>L330-3083</t>
  </si>
  <si>
    <t>KENNEBEC</t>
  </si>
  <si>
    <t>AST-2020-018</t>
  </si>
  <si>
    <t>G-1999</t>
  </si>
  <si>
    <t>3DD.003D9926C4</t>
  </si>
  <si>
    <t>L330-3092</t>
  </si>
  <si>
    <t>AST-2020-019</t>
  </si>
  <si>
    <t>G-2000</t>
  </si>
  <si>
    <t>3DD.003D992647</t>
  </si>
  <si>
    <t>L330-3093</t>
  </si>
  <si>
    <t>Eroded caudal</t>
  </si>
  <si>
    <t>AST-2020-020</t>
  </si>
  <si>
    <t>G-2004</t>
  </si>
  <si>
    <t>3DD.003D9926FC</t>
  </si>
  <si>
    <t>L330-3102</t>
  </si>
  <si>
    <t>Bad pecs - predator</t>
  </si>
  <si>
    <t>AST-2020-021</t>
  </si>
  <si>
    <t>G-2005</t>
  </si>
  <si>
    <t>3DD.003D9926DC</t>
  </si>
  <si>
    <t>L330-3103</t>
  </si>
  <si>
    <t>released at 1030</t>
  </si>
  <si>
    <t>AST-2020-022</t>
  </si>
  <si>
    <t>G-2017</t>
  </si>
  <si>
    <t>3DD.003D9926D2</t>
  </si>
  <si>
    <t>L330-3105</t>
  </si>
  <si>
    <t>did not take eye/mouth measurements</t>
  </si>
  <si>
    <t>AST-2020-023</t>
  </si>
  <si>
    <t>G-2018</t>
  </si>
  <si>
    <t>3DD.003D99267E</t>
  </si>
  <si>
    <t>L330-3106</t>
  </si>
  <si>
    <t>AST-2020-024</t>
  </si>
  <si>
    <t>G-2019</t>
  </si>
  <si>
    <t>3DD.003D9926DB</t>
  </si>
  <si>
    <t>L330-3107</t>
  </si>
  <si>
    <t>AST-2020-025</t>
  </si>
  <si>
    <t>G-2020</t>
  </si>
  <si>
    <t>3DD.003D99267D</t>
  </si>
  <si>
    <t>L330-3108</t>
  </si>
  <si>
    <t>AST-2020-026</t>
  </si>
  <si>
    <t>G-2048</t>
  </si>
  <si>
    <t>3DD.003D9924F1</t>
  </si>
  <si>
    <t>AST-2020-027</t>
  </si>
  <si>
    <t>G-2049</t>
  </si>
  <si>
    <t>3DD.003D9926D7</t>
  </si>
  <si>
    <t>AST-2020-028</t>
  </si>
  <si>
    <t>G-2050</t>
  </si>
  <si>
    <t>3DD.003D9926CA</t>
  </si>
  <si>
    <t>AST-2020-029</t>
  </si>
  <si>
    <t>G-2051</t>
  </si>
  <si>
    <t>3DD.003D99267A</t>
  </si>
  <si>
    <t>SNS-2020-024</t>
  </si>
  <si>
    <t>G-2052</t>
  </si>
  <si>
    <t>3DD.003D992633</t>
  </si>
  <si>
    <t>originally recorded as AST, SNS?; didn't write down species</t>
  </si>
  <si>
    <t>AST-2020-030</t>
  </si>
  <si>
    <t>G-2053</t>
  </si>
  <si>
    <t>3DD.003D99265F</t>
  </si>
  <si>
    <t>AST-2020-031</t>
  </si>
  <si>
    <t>G-2054</t>
  </si>
  <si>
    <t>3DD.003D99267F</t>
  </si>
  <si>
    <t>AST-2020-032</t>
  </si>
  <si>
    <t>G-2055</t>
  </si>
  <si>
    <t>3DD.003D9926D0</t>
  </si>
  <si>
    <t>AST-2020-033</t>
  </si>
  <si>
    <t>G-2056</t>
  </si>
  <si>
    <t>3DD.003D9926CF</t>
  </si>
  <si>
    <t>AST-2020-034</t>
  </si>
  <si>
    <t>G-2057</t>
  </si>
  <si>
    <t>3DD.003D992667</t>
  </si>
  <si>
    <t>AST-2020-035</t>
  </si>
  <si>
    <t>G-2058</t>
  </si>
  <si>
    <t>3DD.003D992584</t>
  </si>
  <si>
    <t>AST-2020-036</t>
  </si>
  <si>
    <t>G-2059</t>
  </si>
  <si>
    <t>3DD.003D992664</t>
  </si>
  <si>
    <t>AST-2020-037</t>
  </si>
  <si>
    <t>G-2060</t>
  </si>
  <si>
    <t>3DD.003D992595</t>
  </si>
  <si>
    <t>AST-2020-038</t>
  </si>
  <si>
    <t>G-2061</t>
  </si>
  <si>
    <t>3DD.003D9925B8</t>
  </si>
  <si>
    <t>SNS-2020-025</t>
  </si>
  <si>
    <t>G-2062</t>
  </si>
  <si>
    <t>3DD.003D9925A4</t>
  </si>
  <si>
    <t>SNS-2020-026</t>
  </si>
  <si>
    <t>G-2063</t>
  </si>
  <si>
    <t>3DD.003D99268A</t>
  </si>
  <si>
    <t>AST-2020-039</t>
  </si>
  <si>
    <t>3DD.003D9926DF</t>
  </si>
  <si>
    <t>L330-3081</t>
  </si>
  <si>
    <t>no genetics sample taken; no head measurements</t>
  </si>
  <si>
    <t>AST-2020-040</t>
  </si>
  <si>
    <t>G-1994</t>
  </si>
  <si>
    <t>3DD.003D9926ED</t>
  </si>
  <si>
    <t>L330-3082</t>
  </si>
  <si>
    <t>SNS-2020-027</t>
  </si>
  <si>
    <t>G-2064</t>
  </si>
  <si>
    <t>3DD.003D99263B</t>
  </si>
  <si>
    <t>SNS-2020-028</t>
  </si>
  <si>
    <t>G-2065</t>
  </si>
  <si>
    <t>3DD.003D9925ED</t>
  </si>
  <si>
    <t>SNS-2020-029</t>
  </si>
  <si>
    <t>G-2066</t>
  </si>
  <si>
    <t>3DD.003D992691</t>
  </si>
  <si>
    <t>SNS-2020-030</t>
  </si>
  <si>
    <t>G-2067</t>
  </si>
  <si>
    <t>3DD.003D992609</t>
  </si>
  <si>
    <t>SNS-2020-031</t>
  </si>
  <si>
    <t>G-2068</t>
  </si>
  <si>
    <t>3DD.003D9926DA</t>
  </si>
  <si>
    <t>AST-2020-041</t>
  </si>
  <si>
    <t>G-2069</t>
  </si>
  <si>
    <t>3DD.003D9926A1</t>
  </si>
  <si>
    <t>SNS-2020-032</t>
  </si>
  <si>
    <t>G-2070</t>
  </si>
  <si>
    <t>3DD.003D9926D5</t>
  </si>
  <si>
    <t>SNS-2020-033</t>
  </si>
  <si>
    <t>G-2072</t>
  </si>
  <si>
    <t>3DD.003D9926EA</t>
  </si>
  <si>
    <t>SNS-2020-034</t>
  </si>
  <si>
    <t>G-2073</t>
  </si>
  <si>
    <t>3DD.003D9925DA</t>
  </si>
  <si>
    <t>L330-3091</t>
  </si>
  <si>
    <t>RECAP so PIT listed here (3DD.003D9926E3) not used; G-1998 not used; external tag (53291) left in</t>
  </si>
  <si>
    <t>AST-2020-042</t>
  </si>
  <si>
    <t>G-1996</t>
  </si>
  <si>
    <t>3DD.003D9926E5</t>
  </si>
  <si>
    <t>L330-3089</t>
  </si>
  <si>
    <t>In notebook as 2009, fixed in book to 2006</t>
  </si>
  <si>
    <t>AST-2020-043</t>
  </si>
  <si>
    <t>G-1997</t>
  </si>
  <si>
    <t>3DD.003D9926F6</t>
  </si>
  <si>
    <t>L330-3090</t>
  </si>
  <si>
    <t>AST-2020-044</t>
  </si>
  <si>
    <t>G-2001</t>
  </si>
  <si>
    <t>3DD.003D9926E6</t>
  </si>
  <si>
    <t>L330-3121</t>
  </si>
  <si>
    <t>AST-2020-045</t>
  </si>
  <si>
    <t>G-2002</t>
  </si>
  <si>
    <t>3DD.003D992638</t>
  </si>
  <si>
    <t>L330-3100</t>
  </si>
  <si>
    <t>AST-2020-046</t>
  </si>
  <si>
    <t>G-2003</t>
  </si>
  <si>
    <t>3DD.003D9926CD</t>
  </si>
  <si>
    <t>L330-3101</t>
  </si>
  <si>
    <t>No head measurements</t>
  </si>
  <si>
    <t>SNS-2020-035</t>
  </si>
  <si>
    <t>G-2071</t>
  </si>
  <si>
    <t>3DD.003D992631</t>
  </si>
  <si>
    <t>skipped on 9.5.20 - used out of order'</t>
  </si>
  <si>
    <t>SNS-2020-036</t>
  </si>
  <si>
    <t>G-2074</t>
  </si>
  <si>
    <t>3DD.003D99263A</t>
  </si>
  <si>
    <t>SNS-2020-037</t>
  </si>
  <si>
    <t>G-2075</t>
  </si>
  <si>
    <t>3DD.003D992639</t>
  </si>
  <si>
    <t>SNS-2020-038</t>
  </si>
  <si>
    <t>G-2076</t>
  </si>
  <si>
    <t>3DD.003D992655</t>
  </si>
  <si>
    <t>SNS-2020-039</t>
  </si>
  <si>
    <t>G-2077</t>
  </si>
  <si>
    <t>3DD.003D9926EB</t>
  </si>
  <si>
    <t>SNS-2020-040</t>
  </si>
  <si>
    <t>G-2078</t>
  </si>
  <si>
    <t>3DD.003D992672</t>
  </si>
  <si>
    <t>AST-2020-047</t>
  </si>
  <si>
    <t>G-2079</t>
  </si>
  <si>
    <t>3DD.003D9926E0</t>
  </si>
  <si>
    <t>AST-2020-048</t>
  </si>
  <si>
    <t>G-2080</t>
  </si>
  <si>
    <t>3DD.003D992644</t>
  </si>
  <si>
    <t>SNS-2020-041</t>
  </si>
  <si>
    <t>G-2081</t>
  </si>
  <si>
    <t>3DD.003D992659</t>
  </si>
  <si>
    <t>AST-2020-049</t>
  </si>
  <si>
    <t>G-2082</t>
  </si>
  <si>
    <t>3DD.003D9926AD</t>
  </si>
  <si>
    <t>AST-2020-050</t>
  </si>
  <si>
    <t>G-2083</t>
  </si>
  <si>
    <t>3DD.003D992612</t>
  </si>
  <si>
    <t>Missing ventral scute (pulled off by net?)</t>
  </si>
  <si>
    <t>SNS-2020-042</t>
  </si>
  <si>
    <t>G-2084</t>
  </si>
  <si>
    <t>3DD.003D99268D</t>
  </si>
  <si>
    <t>SNS-2020-043</t>
  </si>
  <si>
    <t>G-2085</t>
  </si>
  <si>
    <t>3DD.003D9926AB</t>
  </si>
  <si>
    <t xml:space="preserve">Penobscot </t>
  </si>
  <si>
    <t>Curved pectoral fins</t>
  </si>
  <si>
    <t>AST-2020-051</t>
  </si>
  <si>
    <t>G-2086</t>
  </si>
  <si>
    <t>3DD.003D9926B5</t>
  </si>
  <si>
    <t>SNS-2020-044</t>
  </si>
  <si>
    <t>G-2087</t>
  </si>
  <si>
    <t>3DD.003D9926AE</t>
  </si>
  <si>
    <t>AST-2020-052</t>
  </si>
  <si>
    <t>G-2088</t>
  </si>
  <si>
    <t>3DD.003D9926E9</t>
  </si>
  <si>
    <t>G-1989</t>
  </si>
  <si>
    <t>V16T-4x</t>
  </si>
  <si>
    <t>Milford Dam Fish Trap</t>
  </si>
  <si>
    <t>SNS-2020-045</t>
  </si>
  <si>
    <t>384.1B79700DDE</t>
  </si>
  <si>
    <t>Same fish caught in prior net</t>
  </si>
  <si>
    <t>Same day recap</t>
  </si>
  <si>
    <t>SNS-2020-046</t>
  </si>
  <si>
    <r>
      <rPr>
        <sz val="11"/>
        <color theme="1"/>
        <rFont val="Calibri, Arial"/>
      </rPr>
      <t>3</t>
    </r>
    <r>
      <rPr>
        <b/>
        <sz val="11"/>
        <color theme="1"/>
        <rFont val="Calibri, Arial"/>
      </rPr>
      <t>8</t>
    </r>
    <r>
      <rPr>
        <sz val="11"/>
        <color theme="1"/>
        <rFont val="Calibri, Arial"/>
      </rPr>
      <t>4.1B79701263</t>
    </r>
  </si>
  <si>
    <t>T-bar removed (48845); PIT # seems weird.</t>
  </si>
  <si>
    <t>Shad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</si>
</sst>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"/>
    <numFmt numFmtId="165" formatCode="0.0000"/>
    <numFmt numFmtId="166" formatCode="0.000"/>
    <numFmt numFmtId="167" formatCode="m/d/yy"/>
    <numFmt numFmtId="168" formatCode="mm/dd/yy"/>
    <numFmt numFmtId="169" formatCode="0.000000"/>
    <numFmt numFmtId="170" formatCode="m/d/yy\ h:mm"/>
    <numFmt numFmtId="171" formatCode="0.00000"/>
  </numFmts>
  <fonts count="20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1"/>
      <color rgb="FF9C0006"/>
      <name val="Calibri"/>
    </font>
    <font>
      <sz val="10"/>
      <color theme="1"/>
      <name val="Arial"/>
      <scheme val="minor"/>
    </font>
    <font>
      <sz val="11"/>
      <color theme="1"/>
      <name val="Calibri"/>
    </font>
    <font>
      <sz val="10"/>
      <color theme="1"/>
      <name val="Arial"/>
    </font>
    <font>
      <sz val="11"/>
      <color rgb="FF000000"/>
      <name val="Calibri"/>
    </font>
    <font>
      <sz val="10"/>
      <color rgb="FF000000"/>
      <name val="Arial"/>
    </font>
    <font>
      <sz val="10"/>
      <color rgb="FF000000"/>
      <name val="Arial"/>
      <scheme val="minor"/>
    </font>
    <font>
      <b/>
      <sz val="10"/>
      <color rgb="FF000000"/>
      <name val="Arial"/>
    </font>
    <font>
      <sz val="8"/>
      <color theme="1"/>
      <name val="Tahoma"/>
    </font>
    <font>
      <sz val="10"/>
      <color theme="1"/>
      <name val="Arimo"/>
    </font>
    <font>
      <sz val="10"/>
      <color rgb="FF000000"/>
      <name val="Arimo"/>
    </font>
    <font>
      <sz val="11"/>
      <color rgb="FFFF0000"/>
      <name val="Calibri"/>
    </font>
    <font>
      <strike/>
      <sz val="11"/>
      <color theme="1"/>
      <name val="Calibri"/>
    </font>
    <font>
      <b/>
      <sz val="11"/>
      <color theme="1"/>
      <name val="Calibri"/>
    </font>
    <font>
      <sz val="10"/>
      <color rgb="FF000000"/>
      <name val="Arial"/>
    </font>
    <font>
      <sz val="11"/>
      <color theme="1"/>
      <name val="Calibri, Arial"/>
    </font>
    <font>
      <b/>
      <sz val="11"/>
      <color theme="1"/>
      <name val="Calibri, Arial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6AA84F"/>
        <bgColor rgb="FF6AA84F"/>
      </patternFill>
    </fill>
    <fill>
      <patternFill patternType="solid">
        <fgColor rgb="FFFFC7CE"/>
        <bgColor rgb="FFFFC7CE"/>
      </patternFill>
    </fill>
    <fill>
      <patternFill patternType="solid">
        <fgColor rgb="FF00FF00"/>
        <bgColor rgb="FF00FF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46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left" vertical="center" wrapText="1"/>
    </xf>
    <xf numFmtId="2" fontId="1" fillId="0" borderId="1" xfId="0" applyNumberFormat="1" applyFont="1" applyBorder="1" applyAlignment="1">
      <alignment horizontal="left" vertical="center" wrapText="1"/>
    </xf>
    <xf numFmtId="165" fontId="1" fillId="0" borderId="1" xfId="0" applyNumberFormat="1" applyFont="1" applyBorder="1" applyAlignment="1">
      <alignment horizontal="left" vertical="center" wrapText="1"/>
    </xf>
    <xf numFmtId="166" fontId="1" fillId="0" borderId="1" xfId="0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167" fontId="1" fillId="0" borderId="1" xfId="0" applyNumberFormat="1" applyFont="1" applyBorder="1" applyAlignment="1">
      <alignment vertical="center" wrapText="1"/>
    </xf>
    <xf numFmtId="20" fontId="1" fillId="0" borderId="0" xfId="0" applyNumberFormat="1" applyFont="1" applyAlignment="1">
      <alignment vertical="center" wrapText="1"/>
    </xf>
    <xf numFmtId="167" fontId="1" fillId="0" borderId="0" xfId="0" applyNumberFormat="1" applyFont="1" applyAlignment="1">
      <alignment vertical="center" wrapText="1"/>
    </xf>
    <xf numFmtId="164" fontId="1" fillId="0" borderId="0" xfId="0" applyNumberFormat="1" applyFont="1" applyAlignment="1">
      <alignment vertical="center" wrapText="1"/>
    </xf>
    <xf numFmtId="1" fontId="1" fillId="0" borderId="0" xfId="0" applyNumberFormat="1" applyFont="1" applyAlignment="1">
      <alignment vertical="center" wrapText="1"/>
    </xf>
    <xf numFmtId="0" fontId="2" fillId="0" borderId="0" xfId="0" applyFont="1"/>
    <xf numFmtId="49" fontId="1" fillId="0" borderId="0" xfId="0" applyNumberFormat="1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2" fontId="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left"/>
    </xf>
    <xf numFmtId="166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167" fontId="2" fillId="0" borderId="0" xfId="0" applyNumberFormat="1" applyFont="1"/>
    <xf numFmtId="20" fontId="2" fillId="0" borderId="0" xfId="0" applyNumberFormat="1" applyFont="1"/>
    <xf numFmtId="164" fontId="2" fillId="0" borderId="0" xfId="0" applyNumberFormat="1" applyFont="1"/>
    <xf numFmtId="1" fontId="2" fillId="0" borderId="0" xfId="0" applyNumberFormat="1" applyFont="1"/>
    <xf numFmtId="49" fontId="2" fillId="0" borderId="0" xfId="0" applyNumberFormat="1" applyFont="1"/>
    <xf numFmtId="2" fontId="2" fillId="0" borderId="0" xfId="0" applyNumberFormat="1" applyFont="1" applyAlignment="1">
      <alignment horizontal="center"/>
    </xf>
    <xf numFmtId="2" fontId="2" fillId="0" borderId="0" xfId="0" applyNumberFormat="1" applyFont="1"/>
    <xf numFmtId="1" fontId="2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7" fontId="2" fillId="0" borderId="0" xfId="0" applyNumberFormat="1" applyFont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2" borderId="2" xfId="0" applyFont="1" applyFill="1" applyBorder="1"/>
    <xf numFmtId="20" fontId="2" fillId="2" borderId="2" xfId="0" applyNumberFormat="1" applyFont="1" applyFill="1" applyBorder="1"/>
    <xf numFmtId="164" fontId="2" fillId="2" borderId="2" xfId="0" applyNumberFormat="1" applyFont="1" applyFill="1" applyBorder="1"/>
    <xf numFmtId="49" fontId="2" fillId="3" borderId="2" xfId="0" applyNumberFormat="1" applyFont="1" applyFill="1" applyBorder="1" applyAlignment="1">
      <alignment horizontal="left"/>
    </xf>
    <xf numFmtId="0" fontId="2" fillId="0" borderId="3" xfId="0" applyFont="1" applyBorder="1" applyAlignment="1">
      <alignment horizontal="left"/>
    </xf>
    <xf numFmtId="16" fontId="2" fillId="0" borderId="0" xfId="0" applyNumberFormat="1" applyFont="1" applyAlignment="1">
      <alignment horizontal="left"/>
    </xf>
    <xf numFmtId="0" fontId="4" fillId="0" borderId="0" xfId="0" applyFont="1"/>
    <xf numFmtId="14" fontId="2" fillId="0" borderId="0" xfId="0" applyNumberFormat="1" applyFont="1"/>
    <xf numFmtId="14" fontId="2" fillId="2" borderId="2" xfId="0" applyNumberFormat="1" applyFont="1" applyFill="1" applyBorder="1"/>
    <xf numFmtId="2" fontId="2" fillId="2" borderId="2" xfId="0" applyNumberFormat="1" applyFont="1" applyFill="1" applyBorder="1"/>
    <xf numFmtId="166" fontId="2" fillId="0" borderId="0" xfId="0" applyNumberFormat="1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168" fontId="4" fillId="0" borderId="0" xfId="0" applyNumberFormat="1" applyFont="1" applyAlignment="1">
      <alignment horizontal="right"/>
    </xf>
    <xf numFmtId="20" fontId="4" fillId="0" borderId="0" xfId="0" applyNumberFormat="1" applyFont="1" applyAlignment="1">
      <alignment horizontal="right"/>
    </xf>
    <xf numFmtId="167" fontId="4" fillId="0" borderId="0" xfId="0" applyNumberFormat="1" applyFont="1" applyAlignment="1">
      <alignment horizontal="right"/>
    </xf>
    <xf numFmtId="0" fontId="4" fillId="0" borderId="0" xfId="0" applyFont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68" fontId="4" fillId="2" borderId="0" xfId="0" applyNumberFormat="1" applyFont="1" applyFill="1" applyAlignment="1">
      <alignment horizontal="right"/>
    </xf>
    <xf numFmtId="20" fontId="4" fillId="2" borderId="0" xfId="0" applyNumberFormat="1" applyFont="1" applyFill="1" applyAlignment="1">
      <alignment horizontal="right"/>
    </xf>
    <xf numFmtId="0" fontId="4" fillId="2" borderId="0" xfId="0" applyFont="1" applyFill="1" applyAlignment="1">
      <alignment horizontal="left"/>
    </xf>
    <xf numFmtId="168" fontId="5" fillId="0" borderId="0" xfId="0" applyNumberFormat="1" applyFont="1" applyAlignment="1">
      <alignment horizontal="right"/>
    </xf>
    <xf numFmtId="20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5" fillId="0" borderId="0" xfId="0" applyFont="1"/>
    <xf numFmtId="168" fontId="4" fillId="0" borderId="0" xfId="0" applyNumberFormat="1" applyFont="1"/>
    <xf numFmtId="167" fontId="4" fillId="0" borderId="0" xfId="0" applyNumberFormat="1" applyFont="1"/>
    <xf numFmtId="20" fontId="4" fillId="0" borderId="0" xfId="0" applyNumberFormat="1" applyFont="1"/>
    <xf numFmtId="169" fontId="5" fillId="0" borderId="0" xfId="0" applyNumberFormat="1" applyFont="1" applyAlignment="1">
      <alignment horizontal="right"/>
    </xf>
    <xf numFmtId="0" fontId="6" fillId="0" borderId="4" xfId="0" applyFont="1" applyBorder="1"/>
    <xf numFmtId="1" fontId="6" fillId="0" borderId="0" xfId="0" applyNumberFormat="1" applyFont="1"/>
    <xf numFmtId="1" fontId="6" fillId="0" borderId="5" xfId="0" applyNumberFormat="1" applyFont="1" applyBorder="1"/>
    <xf numFmtId="0" fontId="6" fillId="0" borderId="0" xfId="0" applyFont="1"/>
    <xf numFmtId="0" fontId="6" fillId="0" borderId="5" xfId="0" applyFont="1" applyBorder="1"/>
    <xf numFmtId="0" fontId="4" fillId="3" borderId="0" xfId="0" applyFont="1" applyFill="1" applyAlignment="1">
      <alignment horizontal="center"/>
    </xf>
    <xf numFmtId="0" fontId="4" fillId="3" borderId="0" xfId="0" applyFont="1" applyFill="1" applyAlignment="1">
      <alignment horizontal="left"/>
    </xf>
    <xf numFmtId="0" fontId="4" fillId="4" borderId="0" xfId="0" applyFont="1" applyFill="1" applyAlignment="1">
      <alignment horizontal="center"/>
    </xf>
    <xf numFmtId="170" fontId="1" fillId="0" borderId="1" xfId="0" applyNumberFormat="1" applyFont="1" applyBorder="1" applyAlignment="1">
      <alignment vertical="center" wrapText="1"/>
    </xf>
    <xf numFmtId="170" fontId="1" fillId="0" borderId="0" xfId="0" applyNumberFormat="1" applyFont="1" applyAlignment="1">
      <alignment vertical="center" wrapText="1"/>
    </xf>
    <xf numFmtId="170" fontId="2" fillId="0" borderId="0" xfId="0" applyNumberFormat="1" applyFont="1"/>
    <xf numFmtId="0" fontId="1" fillId="0" borderId="0" xfId="0" applyFont="1" applyAlignment="1">
      <alignment horizontal="left"/>
    </xf>
    <xf numFmtId="49" fontId="3" fillId="5" borderId="2" xfId="0" applyNumberFormat="1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7" fillId="0" borderId="0" xfId="0" applyFont="1" applyAlignment="1">
      <alignment horizontal="left"/>
    </xf>
    <xf numFmtId="164" fontId="7" fillId="0" borderId="0" xfId="0" applyNumberFormat="1" applyFont="1" applyAlignment="1">
      <alignment horizontal="left"/>
    </xf>
    <xf numFmtId="165" fontId="7" fillId="0" borderId="0" xfId="0" applyNumberFormat="1" applyFont="1" applyAlignment="1">
      <alignment horizontal="left"/>
    </xf>
    <xf numFmtId="166" fontId="7" fillId="0" borderId="0" xfId="0" applyNumberFormat="1" applyFont="1" applyAlignment="1">
      <alignment horizontal="left"/>
    </xf>
    <xf numFmtId="49" fontId="7" fillId="0" borderId="0" xfId="0" applyNumberFormat="1" applyFont="1" applyAlignment="1">
      <alignment horizontal="left"/>
    </xf>
    <xf numFmtId="0" fontId="7" fillId="0" borderId="0" xfId="0" applyFont="1"/>
    <xf numFmtId="170" fontId="7" fillId="0" borderId="0" xfId="0" applyNumberFormat="1" applyFont="1"/>
    <xf numFmtId="164" fontId="7" fillId="0" borderId="0" xfId="0" applyNumberFormat="1" applyFont="1"/>
    <xf numFmtId="49" fontId="7" fillId="0" borderId="0" xfId="0" applyNumberFormat="1" applyFont="1"/>
    <xf numFmtId="2" fontId="7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171" fontId="1" fillId="0" borderId="0" xfId="0" applyNumberFormat="1" applyFont="1" applyAlignment="1">
      <alignment vertical="center" wrapText="1"/>
    </xf>
    <xf numFmtId="171" fontId="2" fillId="0" borderId="0" xfId="0" applyNumberFormat="1" applyFont="1"/>
    <xf numFmtId="0" fontId="8" fillId="0" borderId="0" xfId="0" applyFont="1" applyAlignment="1">
      <alignment horizontal="left"/>
    </xf>
    <xf numFmtId="164" fontId="8" fillId="0" borderId="0" xfId="0" applyNumberFormat="1" applyFont="1" applyAlignment="1">
      <alignment horizontal="left"/>
    </xf>
    <xf numFmtId="2" fontId="8" fillId="0" borderId="0" xfId="0" applyNumberFormat="1" applyFont="1" applyAlignment="1">
      <alignment horizontal="left"/>
    </xf>
    <xf numFmtId="165" fontId="8" fillId="0" borderId="0" xfId="0" applyNumberFormat="1" applyFont="1" applyAlignment="1">
      <alignment horizontal="left"/>
    </xf>
    <xf numFmtId="166" fontId="8" fillId="0" borderId="0" xfId="0" applyNumberFormat="1" applyFont="1" applyAlignment="1">
      <alignment horizontal="left"/>
    </xf>
    <xf numFmtId="49" fontId="8" fillId="0" borderId="0" xfId="0" applyNumberFormat="1" applyFont="1" applyAlignment="1">
      <alignment horizontal="left"/>
    </xf>
    <xf numFmtId="0" fontId="8" fillId="0" borderId="0" xfId="0" applyFont="1"/>
    <xf numFmtId="167" fontId="8" fillId="0" borderId="0" xfId="0" applyNumberFormat="1" applyFont="1"/>
    <xf numFmtId="20" fontId="8" fillId="0" borderId="0" xfId="0" applyNumberFormat="1" applyFont="1"/>
    <xf numFmtId="164" fontId="8" fillId="0" borderId="0" xfId="0" applyNumberFormat="1" applyFont="1"/>
    <xf numFmtId="1" fontId="8" fillId="0" borderId="0" xfId="0" applyNumberFormat="1" applyFont="1"/>
    <xf numFmtId="0" fontId="9" fillId="0" borderId="0" xfId="0" applyFont="1"/>
    <xf numFmtId="49" fontId="8" fillId="0" borderId="0" xfId="0" applyNumberFormat="1" applyFont="1"/>
    <xf numFmtId="2" fontId="8" fillId="0" borderId="0" xfId="0" applyNumberFormat="1" applyFont="1" applyAlignment="1">
      <alignment horizontal="center"/>
    </xf>
    <xf numFmtId="0" fontId="10" fillId="0" borderId="1" xfId="0" applyFont="1" applyBorder="1" applyAlignment="1">
      <alignment horizontal="left" vertical="center" wrapText="1"/>
    </xf>
    <xf numFmtId="0" fontId="11" fillId="0" borderId="0" xfId="0" applyFont="1"/>
    <xf numFmtId="0" fontId="1" fillId="3" borderId="1" xfId="0" applyFont="1" applyFill="1" applyBorder="1" applyAlignment="1">
      <alignment horizontal="left" vertical="center" wrapText="1"/>
    </xf>
    <xf numFmtId="49" fontId="12" fillId="3" borderId="2" xfId="0" applyNumberFormat="1" applyFont="1" applyFill="1" applyBorder="1"/>
    <xf numFmtId="49" fontId="13" fillId="3" borderId="2" xfId="0" applyNumberFormat="1" applyFont="1" applyFill="1" applyBorder="1"/>
    <xf numFmtId="14" fontId="8" fillId="0" borderId="0" xfId="0" applyNumberFormat="1" applyFont="1"/>
    <xf numFmtId="0" fontId="2" fillId="3" borderId="2" xfId="0" applyFont="1" applyFill="1" applyBorder="1"/>
    <xf numFmtId="14" fontId="1" fillId="0" borderId="1" xfId="0" applyNumberFormat="1" applyFont="1" applyBorder="1" applyAlignment="1">
      <alignment vertical="center" wrapText="1"/>
    </xf>
    <xf numFmtId="20" fontId="1" fillId="0" borderId="0" xfId="0" applyNumberFormat="1" applyFont="1" applyAlignment="1">
      <alignment horizontal="center" vertical="center" wrapText="1"/>
    </xf>
    <xf numFmtId="1" fontId="11" fillId="0" borderId="0" xfId="0" applyNumberFormat="1" applyFont="1" applyAlignment="1">
      <alignment horizontal="left"/>
    </xf>
    <xf numFmtId="1" fontId="11" fillId="0" borderId="0" xfId="0" applyNumberFormat="1" applyFont="1"/>
    <xf numFmtId="14" fontId="1" fillId="0" borderId="0" xfId="0" applyNumberFormat="1" applyFont="1" applyAlignment="1">
      <alignment vertical="center" wrapText="1"/>
    </xf>
    <xf numFmtId="2" fontId="8" fillId="0" borderId="0" xfId="0" applyNumberFormat="1" applyFont="1"/>
    <xf numFmtId="166" fontId="8" fillId="0" borderId="0" xfId="0" applyNumberFormat="1" applyFont="1"/>
    <xf numFmtId="1" fontId="8" fillId="0" borderId="0" xfId="0" applyNumberFormat="1" applyFont="1" applyAlignment="1">
      <alignment horizontal="left"/>
    </xf>
    <xf numFmtId="164" fontId="1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166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167" fontId="1" fillId="0" borderId="1" xfId="0" applyNumberFormat="1" applyFont="1" applyBorder="1" applyAlignment="1">
      <alignment horizontal="center" vertical="center" wrapText="1"/>
    </xf>
    <xf numFmtId="20" fontId="1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14" fontId="5" fillId="0" borderId="0" xfId="0" applyNumberFormat="1" applyFont="1" applyAlignment="1">
      <alignment horizontal="right"/>
    </xf>
    <xf numFmtId="0" fontId="5" fillId="0" borderId="1" xfId="0" applyFont="1" applyBorder="1"/>
    <xf numFmtId="167" fontId="5" fillId="0" borderId="0" xfId="0" applyNumberFormat="1" applyFont="1" applyAlignment="1">
      <alignment horizontal="right"/>
    </xf>
    <xf numFmtId="0" fontId="14" fillId="0" borderId="1" xfId="0" applyFont="1" applyBorder="1"/>
    <xf numFmtId="0" fontId="5" fillId="0" borderId="0" xfId="0" applyFont="1" applyAlignment="1">
      <alignment horizontal="center"/>
    </xf>
    <xf numFmtId="0" fontId="5" fillId="2" borderId="0" xfId="0" applyFont="1" applyFill="1"/>
    <xf numFmtId="0" fontId="5" fillId="6" borderId="1" xfId="0" applyFont="1" applyFill="1" applyBorder="1"/>
    <xf numFmtId="0" fontId="15" fillId="0" borderId="0" xfId="0" applyFont="1"/>
    <xf numFmtId="0" fontId="16" fillId="2" borderId="0" xfId="0" applyFont="1" applyFill="1"/>
    <xf numFmtId="1" fontId="5" fillId="0" borderId="1" xfId="0" applyNumberFormat="1" applyFont="1" applyBorder="1"/>
    <xf numFmtId="0" fontId="11" fillId="0" borderId="0" xfId="0" applyFont="1" applyAlignment="1">
      <alignment horizontal="right"/>
    </xf>
    <xf numFmtId="0" fontId="5" fillId="0" borderId="1" xfId="0" applyFont="1" applyBorder="1" applyAlignment="1">
      <alignment horizontal="right"/>
    </xf>
    <xf numFmtId="0" fontId="17" fillId="0" borderId="1" xfId="0" applyFont="1" applyBorder="1" applyAlignment="1">
      <alignment wrapText="1"/>
    </xf>
    <xf numFmtId="1" fontId="5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customschemas.google.com/relationships/workbookmetadata" Target="metadata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100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703125" defaultRowHeight="15" customHeight="1"/>
  <cols>
    <col min="1" max="1" width="17.7109375" customWidth="1"/>
    <col min="2" max="13" width="9.140625" customWidth="1"/>
    <col min="14" max="15" width="10.42578125" customWidth="1"/>
    <col min="16" max="16" width="16.28515625" customWidth="1"/>
    <col min="17" max="29" width="9.140625" customWidth="1"/>
    <col min="30" max="31" width="13.42578125" customWidth="1"/>
    <col min="32" max="46" width="9.140625" customWidth="1"/>
    <col min="47" max="47" width="31" customWidth="1"/>
    <col min="48" max="48" width="9.140625" customWidth="1"/>
    <col min="49" max="49" width="68.140625" customWidth="1"/>
    <col min="50" max="51" width="9.140625" customWidth="1"/>
  </cols>
  <sheetData>
    <row r="1" spans="1:51" ht="12.75" customHeight="1">
      <c r="A1" s="1" t="s">
        <v>0</v>
      </c>
      <c r="B1" s="1" t="s">
        <v>1</v>
      </c>
      <c r="C1" s="3" t="s">
        <v>3</v>
      </c>
      <c r="D1" s="3" t="s">
        <v>4</v>
      </c>
      <c r="E1" s="5" t="s">
        <v>5</v>
      </c>
      <c r="F1" s="5" t="s">
        <v>6</v>
      </c>
      <c r="G1" s="3" t="s">
        <v>7</v>
      </c>
      <c r="H1" s="3" t="s">
        <v>8</v>
      </c>
      <c r="I1" s="3" t="s">
        <v>9</v>
      </c>
      <c r="J1" s="6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7" t="s">
        <v>16</v>
      </c>
      <c r="Q1" s="1" t="s">
        <v>9005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6" t="s">
        <v>29</v>
      </c>
      <c r="AA1" s="2" t="s">
        <v>30</v>
      </c>
      <c r="AB1" s="8" t="s">
        <v>34</v>
      </c>
      <c r="AC1" s="8" t="s">
        <v>35</v>
      </c>
      <c r="AD1" s="75" t="s">
        <v>9006</v>
      </c>
      <c r="AE1" s="76" t="s">
        <v>9007</v>
      </c>
      <c r="AF1" s="12" t="s">
        <v>40</v>
      </c>
      <c r="AG1" s="12" t="s">
        <v>41</v>
      </c>
      <c r="AH1" s="12" t="s">
        <v>42</v>
      </c>
      <c r="AI1" s="12" t="s">
        <v>43</v>
      </c>
      <c r="AJ1" s="12" t="s">
        <v>44</v>
      </c>
      <c r="AK1" s="12" t="s">
        <v>45</v>
      </c>
      <c r="AL1" s="12" t="s">
        <v>46</v>
      </c>
      <c r="AM1" s="13" t="s">
        <v>47</v>
      </c>
      <c r="AN1" s="13" t="s">
        <v>48</v>
      </c>
      <c r="AO1" s="13" t="s">
        <v>49</v>
      </c>
      <c r="AP1" s="13" t="s">
        <v>50</v>
      </c>
      <c r="AQ1" s="14" t="s">
        <v>51</v>
      </c>
      <c r="AR1" s="14" t="s">
        <v>52</v>
      </c>
      <c r="AS1" s="15" t="s">
        <v>53</v>
      </c>
      <c r="AT1" s="15" t="s">
        <v>54</v>
      </c>
      <c r="AU1" s="16" t="s">
        <v>56</v>
      </c>
      <c r="AV1" s="17" t="s">
        <v>57</v>
      </c>
      <c r="AW1" s="16" t="s">
        <v>58</v>
      </c>
      <c r="AX1" s="16"/>
      <c r="AY1" s="16"/>
    </row>
    <row r="2" spans="1:51" ht="12.75" customHeight="1">
      <c r="A2" s="18" t="s">
        <v>9008</v>
      </c>
      <c r="B2" s="18" t="s">
        <v>60</v>
      </c>
      <c r="C2" s="19">
        <v>54</v>
      </c>
      <c r="D2" s="19">
        <v>47.5</v>
      </c>
      <c r="E2" s="21">
        <v>1.9175</v>
      </c>
      <c r="F2" s="21"/>
      <c r="G2" s="19"/>
      <c r="H2" s="19"/>
      <c r="I2" s="19"/>
      <c r="J2" s="22"/>
      <c r="K2" s="18" t="s">
        <v>61</v>
      </c>
      <c r="L2" s="18" t="s">
        <v>60</v>
      </c>
      <c r="M2" s="18" t="s">
        <v>115</v>
      </c>
      <c r="N2" s="18" t="s">
        <v>9009</v>
      </c>
      <c r="O2" s="18" t="s">
        <v>9009</v>
      </c>
      <c r="P2" s="23" t="s">
        <v>69</v>
      </c>
      <c r="Q2" s="18" t="s">
        <v>69</v>
      </c>
      <c r="R2" s="18" t="s">
        <v>69</v>
      </c>
      <c r="S2" s="18" t="s">
        <v>69</v>
      </c>
      <c r="T2" s="18" t="s">
        <v>69</v>
      </c>
      <c r="U2" s="18" t="s">
        <v>69</v>
      </c>
      <c r="V2" s="18" t="s">
        <v>69</v>
      </c>
      <c r="W2" s="18" t="s">
        <v>69</v>
      </c>
      <c r="X2" s="18" t="s">
        <v>69</v>
      </c>
      <c r="Y2" s="18" t="s">
        <v>69</v>
      </c>
      <c r="Z2" s="18" t="s">
        <v>69</v>
      </c>
      <c r="AA2" s="18" t="s">
        <v>69</v>
      </c>
      <c r="AB2" s="14">
        <v>6</v>
      </c>
      <c r="AC2" s="14">
        <v>50</v>
      </c>
      <c r="AD2" s="77">
        <v>38854.572916666664</v>
      </c>
      <c r="AE2" s="77">
        <v>38855.618055555555</v>
      </c>
      <c r="AF2" s="26"/>
      <c r="AG2" s="26"/>
      <c r="AH2" s="26"/>
      <c r="AI2" s="26"/>
      <c r="AJ2" s="26"/>
      <c r="AK2" s="26"/>
      <c r="AL2" s="26"/>
      <c r="AM2" s="27"/>
      <c r="AN2" s="27"/>
      <c r="AO2" s="32">
        <v>4963142</v>
      </c>
      <c r="AP2" s="32">
        <v>523109</v>
      </c>
      <c r="AQ2" s="14"/>
      <c r="AR2" s="14"/>
      <c r="AS2" s="33"/>
      <c r="AT2" s="33"/>
      <c r="AU2" s="18" t="s">
        <v>9010</v>
      </c>
      <c r="AV2" s="29">
        <f t="shared" ref="AV2:AV80" si="0">((AE2-AD2)*1440)/60</f>
        <v>25.083333333372138</v>
      </c>
      <c r="AW2" s="18" t="s">
        <v>9011</v>
      </c>
      <c r="AX2" s="18"/>
      <c r="AY2" s="18"/>
    </row>
    <row r="3" spans="1:51" ht="12.75" customHeight="1">
      <c r="A3" s="18" t="s">
        <v>9008</v>
      </c>
      <c r="B3" s="18" t="s">
        <v>60</v>
      </c>
      <c r="C3" s="19"/>
      <c r="D3" s="19"/>
      <c r="E3" s="21"/>
      <c r="F3" s="21"/>
      <c r="G3" s="19"/>
      <c r="H3" s="19"/>
      <c r="I3" s="19"/>
      <c r="J3" s="22"/>
      <c r="K3" s="18" t="s">
        <v>61</v>
      </c>
      <c r="L3" s="18" t="s">
        <v>61</v>
      </c>
      <c r="M3" s="18" t="s">
        <v>115</v>
      </c>
      <c r="N3" s="18" t="s">
        <v>69</v>
      </c>
      <c r="O3" s="18" t="s">
        <v>69</v>
      </c>
      <c r="P3" s="23" t="s">
        <v>69</v>
      </c>
      <c r="Q3" s="18" t="s">
        <v>69</v>
      </c>
      <c r="R3" s="18" t="s">
        <v>69</v>
      </c>
      <c r="S3" s="18" t="s">
        <v>69</v>
      </c>
      <c r="T3" s="18" t="s">
        <v>69</v>
      </c>
      <c r="U3" s="18" t="s">
        <v>69</v>
      </c>
      <c r="V3" s="18" t="s">
        <v>69</v>
      </c>
      <c r="W3" s="18" t="s">
        <v>69</v>
      </c>
      <c r="X3" s="18" t="s">
        <v>69</v>
      </c>
      <c r="Y3" s="18" t="s">
        <v>69</v>
      </c>
      <c r="Z3" s="18" t="s">
        <v>69</v>
      </c>
      <c r="AA3" s="18" t="s">
        <v>69</v>
      </c>
      <c r="AB3" s="14">
        <v>6</v>
      </c>
      <c r="AC3" s="14">
        <v>50</v>
      </c>
      <c r="AD3" s="77">
        <v>38854.572916666664</v>
      </c>
      <c r="AE3" s="77">
        <v>38855.618055555555</v>
      </c>
      <c r="AF3" s="26"/>
      <c r="AG3" s="26"/>
      <c r="AH3" s="26"/>
      <c r="AI3" s="26"/>
      <c r="AJ3" s="26"/>
      <c r="AK3" s="26"/>
      <c r="AL3" s="26"/>
      <c r="AM3" s="27"/>
      <c r="AN3" s="27"/>
      <c r="AO3" s="32">
        <v>4963142</v>
      </c>
      <c r="AP3" s="32">
        <v>523109</v>
      </c>
      <c r="AQ3" s="14"/>
      <c r="AR3" s="14"/>
      <c r="AS3" s="33"/>
      <c r="AT3" s="33"/>
      <c r="AU3" s="18" t="s">
        <v>9010</v>
      </c>
      <c r="AV3" s="29">
        <f t="shared" si="0"/>
        <v>25.083333333372138</v>
      </c>
      <c r="AW3" s="18"/>
      <c r="AX3" s="18"/>
      <c r="AY3" s="18"/>
    </row>
    <row r="4" spans="1:51" ht="12.75" customHeight="1">
      <c r="A4" s="18" t="s">
        <v>9012</v>
      </c>
      <c r="B4" s="18" t="s">
        <v>60</v>
      </c>
      <c r="C4" s="19"/>
      <c r="D4" s="19"/>
      <c r="E4" s="21"/>
      <c r="F4" s="21"/>
      <c r="G4" s="19"/>
      <c r="H4" s="19"/>
      <c r="I4" s="19"/>
      <c r="J4" s="22"/>
      <c r="K4" s="18" t="s">
        <v>61</v>
      </c>
      <c r="L4" s="18" t="s">
        <v>61</v>
      </c>
      <c r="M4" s="18" t="s">
        <v>60</v>
      </c>
      <c r="N4" s="18" t="s">
        <v>69</v>
      </c>
      <c r="O4" s="18" t="s">
        <v>69</v>
      </c>
      <c r="P4" s="23" t="s">
        <v>69</v>
      </c>
      <c r="Q4" s="18" t="s">
        <v>69</v>
      </c>
      <c r="R4" s="18" t="s">
        <v>69</v>
      </c>
      <c r="S4" s="18" t="s">
        <v>69</v>
      </c>
      <c r="T4" s="18" t="s">
        <v>69</v>
      </c>
      <c r="U4" s="18" t="s">
        <v>69</v>
      </c>
      <c r="V4" s="18" t="s">
        <v>69</v>
      </c>
      <c r="W4" s="18" t="s">
        <v>69</v>
      </c>
      <c r="X4" s="18" t="s">
        <v>69</v>
      </c>
      <c r="Y4" s="18" t="s">
        <v>69</v>
      </c>
      <c r="Z4" s="18" t="s">
        <v>69</v>
      </c>
      <c r="AA4" s="18" t="s">
        <v>69</v>
      </c>
      <c r="AB4" s="14">
        <v>6</v>
      </c>
      <c r="AC4" s="14">
        <v>50</v>
      </c>
      <c r="AD4" s="77">
        <v>38859.793749999997</v>
      </c>
      <c r="AE4" s="77">
        <v>38860.326388888891</v>
      </c>
      <c r="AF4" s="26">
        <v>17.8</v>
      </c>
      <c r="AG4" s="26">
        <v>15.3</v>
      </c>
      <c r="AH4" s="26"/>
      <c r="AI4" s="26"/>
      <c r="AJ4" s="26"/>
      <c r="AK4" s="26"/>
      <c r="AL4" s="26"/>
      <c r="AM4" s="27"/>
      <c r="AN4" s="27"/>
      <c r="AO4" s="32">
        <v>4963142</v>
      </c>
      <c r="AP4" s="32">
        <v>523109</v>
      </c>
      <c r="AQ4" s="14"/>
      <c r="AR4" s="14"/>
      <c r="AS4" s="33"/>
      <c r="AT4" s="33"/>
      <c r="AU4" s="18" t="s">
        <v>9010</v>
      </c>
      <c r="AV4" s="29">
        <f t="shared" si="0"/>
        <v>12.783333333441988</v>
      </c>
      <c r="AW4" s="18"/>
      <c r="AX4" s="18"/>
      <c r="AY4" s="18"/>
    </row>
    <row r="5" spans="1:51" ht="12.75" customHeight="1">
      <c r="A5" s="18" t="s">
        <v>9013</v>
      </c>
      <c r="B5" s="18" t="s">
        <v>60</v>
      </c>
      <c r="C5" s="19">
        <v>71.599999999999994</v>
      </c>
      <c r="D5" s="19"/>
      <c r="E5" s="21"/>
      <c r="F5" s="21"/>
      <c r="G5" s="19"/>
      <c r="H5" s="19"/>
      <c r="I5" s="19"/>
      <c r="J5" s="22"/>
      <c r="K5" s="18" t="s">
        <v>61</v>
      </c>
      <c r="L5" s="18" t="s">
        <v>61</v>
      </c>
      <c r="M5" s="18" t="s">
        <v>115</v>
      </c>
      <c r="N5" s="18" t="s">
        <v>9014</v>
      </c>
      <c r="O5" s="18" t="s">
        <v>9014</v>
      </c>
      <c r="P5" s="23" t="s">
        <v>69</v>
      </c>
      <c r="Q5" s="18" t="s">
        <v>69</v>
      </c>
      <c r="R5" s="18" t="s">
        <v>69</v>
      </c>
      <c r="S5" s="18" t="s">
        <v>69</v>
      </c>
      <c r="T5" s="18" t="s">
        <v>69</v>
      </c>
      <c r="U5" s="18" t="s">
        <v>69</v>
      </c>
      <c r="V5" s="18" t="s">
        <v>69</v>
      </c>
      <c r="W5" s="18" t="s">
        <v>69</v>
      </c>
      <c r="X5" s="18" t="s">
        <v>69</v>
      </c>
      <c r="Y5" s="18" t="s">
        <v>69</v>
      </c>
      <c r="Z5" s="18" t="s">
        <v>69</v>
      </c>
      <c r="AA5" s="18" t="s">
        <v>69</v>
      </c>
      <c r="AB5" s="14">
        <v>12</v>
      </c>
      <c r="AC5" s="14">
        <v>50</v>
      </c>
      <c r="AD5" s="77">
        <v>38870.692361111112</v>
      </c>
      <c r="AE5" s="77">
        <v>38871.223611111112</v>
      </c>
      <c r="AF5" s="26">
        <v>15.7</v>
      </c>
      <c r="AG5" s="26">
        <v>16</v>
      </c>
      <c r="AH5" s="26"/>
      <c r="AI5" s="26">
        <v>19.8</v>
      </c>
      <c r="AJ5" s="26">
        <v>19.5</v>
      </c>
      <c r="AK5" s="26"/>
      <c r="AL5" s="26"/>
      <c r="AM5" s="27"/>
      <c r="AN5" s="27"/>
      <c r="AO5" s="32">
        <v>4963142</v>
      </c>
      <c r="AP5" s="32">
        <v>523109</v>
      </c>
      <c r="AQ5" s="14"/>
      <c r="AR5" s="14"/>
      <c r="AS5" s="33"/>
      <c r="AT5" s="33"/>
      <c r="AU5" s="18" t="s">
        <v>9010</v>
      </c>
      <c r="AV5" s="29">
        <f t="shared" si="0"/>
        <v>12.75</v>
      </c>
      <c r="AW5" s="18"/>
      <c r="AX5" s="18"/>
      <c r="AY5" s="18"/>
    </row>
    <row r="6" spans="1:51" ht="12.75" customHeight="1">
      <c r="A6" s="18" t="s">
        <v>9013</v>
      </c>
      <c r="B6" s="18" t="s">
        <v>60</v>
      </c>
      <c r="C6" s="19">
        <v>73.2</v>
      </c>
      <c r="D6" s="19"/>
      <c r="E6" s="21"/>
      <c r="F6" s="21"/>
      <c r="G6" s="19"/>
      <c r="H6" s="19"/>
      <c r="I6" s="19"/>
      <c r="J6" s="22"/>
      <c r="K6" s="18" t="s">
        <v>61</v>
      </c>
      <c r="L6" s="18" t="s">
        <v>61</v>
      </c>
      <c r="M6" s="18" t="s">
        <v>115</v>
      </c>
      <c r="N6" s="18" t="s">
        <v>9015</v>
      </c>
      <c r="O6" s="18" t="s">
        <v>9015</v>
      </c>
      <c r="P6" s="23" t="s">
        <v>69</v>
      </c>
      <c r="Q6" s="18" t="s">
        <v>69</v>
      </c>
      <c r="R6" s="18" t="s">
        <v>69</v>
      </c>
      <c r="S6" s="18" t="s">
        <v>69</v>
      </c>
      <c r="T6" s="18" t="s">
        <v>69</v>
      </c>
      <c r="U6" s="18" t="s">
        <v>69</v>
      </c>
      <c r="V6" s="18" t="s">
        <v>69</v>
      </c>
      <c r="W6" s="18" t="s">
        <v>69</v>
      </c>
      <c r="X6" s="18" t="s">
        <v>69</v>
      </c>
      <c r="Y6" s="18" t="s">
        <v>69</v>
      </c>
      <c r="Z6" s="18" t="s">
        <v>69</v>
      </c>
      <c r="AA6" s="18" t="s">
        <v>69</v>
      </c>
      <c r="AB6" s="14">
        <v>12</v>
      </c>
      <c r="AC6" s="14">
        <v>50</v>
      </c>
      <c r="AD6" s="77">
        <v>38870.692361111112</v>
      </c>
      <c r="AE6" s="77">
        <v>38871.223611111112</v>
      </c>
      <c r="AF6" s="26">
        <v>15.7</v>
      </c>
      <c r="AG6" s="26">
        <v>16</v>
      </c>
      <c r="AH6" s="26"/>
      <c r="AI6" s="26">
        <v>19.8</v>
      </c>
      <c r="AJ6" s="26">
        <v>19.5</v>
      </c>
      <c r="AK6" s="26"/>
      <c r="AL6" s="26"/>
      <c r="AM6" s="27"/>
      <c r="AN6" s="27"/>
      <c r="AO6" s="32">
        <v>4963142</v>
      </c>
      <c r="AP6" s="32">
        <v>523109</v>
      </c>
      <c r="AQ6" s="14"/>
      <c r="AR6" s="14"/>
      <c r="AS6" s="33"/>
      <c r="AT6" s="33"/>
      <c r="AU6" s="18" t="s">
        <v>9010</v>
      </c>
      <c r="AV6" s="29">
        <f t="shared" si="0"/>
        <v>12.75</v>
      </c>
      <c r="AW6" s="18"/>
      <c r="AX6" s="18"/>
      <c r="AY6" s="18"/>
    </row>
    <row r="7" spans="1:51" ht="12.75" customHeight="1">
      <c r="A7" s="18" t="s">
        <v>9008</v>
      </c>
      <c r="B7" s="18" t="s">
        <v>60</v>
      </c>
      <c r="C7" s="19">
        <v>51.3</v>
      </c>
      <c r="D7" s="19">
        <v>45.1</v>
      </c>
      <c r="E7" s="21">
        <v>1.4056999999999999</v>
      </c>
      <c r="F7" s="21"/>
      <c r="G7" s="19"/>
      <c r="H7" s="19"/>
      <c r="I7" s="19"/>
      <c r="J7" s="22"/>
      <c r="K7" s="18" t="s">
        <v>9016</v>
      </c>
      <c r="L7" s="18" t="s">
        <v>115</v>
      </c>
      <c r="M7" s="18" t="s">
        <v>115</v>
      </c>
      <c r="N7" s="18" t="s">
        <v>9017</v>
      </c>
      <c r="O7" s="18" t="s">
        <v>9017</v>
      </c>
      <c r="P7" s="23" t="s">
        <v>69</v>
      </c>
      <c r="Q7" s="18" t="s">
        <v>69</v>
      </c>
      <c r="R7" s="18" t="s">
        <v>69</v>
      </c>
      <c r="S7" s="18" t="s">
        <v>69</v>
      </c>
      <c r="T7" s="18" t="s">
        <v>69</v>
      </c>
      <c r="U7" s="18" t="s">
        <v>69</v>
      </c>
      <c r="V7" s="18" t="s">
        <v>69</v>
      </c>
      <c r="W7" s="18" t="s">
        <v>69</v>
      </c>
      <c r="X7" s="18" t="s">
        <v>69</v>
      </c>
      <c r="Y7" s="18" t="s">
        <v>69</v>
      </c>
      <c r="Z7" s="18" t="s">
        <v>69</v>
      </c>
      <c r="AA7" s="18" t="s">
        <v>69</v>
      </c>
      <c r="AB7" s="14">
        <v>12</v>
      </c>
      <c r="AC7" s="14">
        <v>50</v>
      </c>
      <c r="AD7" s="77">
        <v>38870.736805555556</v>
      </c>
      <c r="AE7" s="77">
        <v>38871.25277777778</v>
      </c>
      <c r="AF7" s="26">
        <v>27</v>
      </c>
      <c r="AG7" s="26">
        <v>29.1</v>
      </c>
      <c r="AH7" s="26"/>
      <c r="AI7" s="26">
        <v>19.5</v>
      </c>
      <c r="AJ7" s="26">
        <v>19.5</v>
      </c>
      <c r="AK7" s="26"/>
      <c r="AL7" s="26"/>
      <c r="AM7" s="27">
        <v>4956844</v>
      </c>
      <c r="AN7" s="27">
        <v>516667</v>
      </c>
      <c r="AO7" s="32">
        <v>4956844</v>
      </c>
      <c r="AP7" s="32">
        <v>516667</v>
      </c>
      <c r="AQ7" s="14"/>
      <c r="AR7" s="14"/>
      <c r="AS7" s="33"/>
      <c r="AT7" s="33"/>
      <c r="AU7" s="18" t="s">
        <v>245</v>
      </c>
      <c r="AV7" s="29">
        <f t="shared" si="0"/>
        <v>12.383333333360497</v>
      </c>
      <c r="AW7" s="18"/>
      <c r="AX7" s="18"/>
      <c r="AY7" s="18"/>
    </row>
    <row r="8" spans="1:51" ht="12.75" customHeight="1">
      <c r="A8" s="18" t="s">
        <v>59</v>
      </c>
      <c r="B8" s="18" t="s">
        <v>60</v>
      </c>
      <c r="C8" s="19">
        <v>89.9</v>
      </c>
      <c r="D8" s="19">
        <v>80</v>
      </c>
      <c r="E8" s="21">
        <v>4.25</v>
      </c>
      <c r="F8" s="21"/>
      <c r="G8" s="19">
        <v>60</v>
      </c>
      <c r="H8" s="19"/>
      <c r="I8" s="19">
        <v>54</v>
      </c>
      <c r="J8" s="22"/>
      <c r="K8" s="18" t="s">
        <v>61</v>
      </c>
      <c r="L8" s="18" t="s">
        <v>60</v>
      </c>
      <c r="M8" s="18" t="s">
        <v>60</v>
      </c>
      <c r="N8" s="18" t="s">
        <v>62</v>
      </c>
      <c r="O8" s="18" t="s">
        <v>63</v>
      </c>
      <c r="P8" s="23" t="s">
        <v>64</v>
      </c>
      <c r="Q8" s="18">
        <v>31000</v>
      </c>
      <c r="R8" s="18" t="s">
        <v>65</v>
      </c>
      <c r="S8" s="18" t="s">
        <v>66</v>
      </c>
      <c r="T8" s="18">
        <v>212</v>
      </c>
      <c r="U8" s="18" t="s">
        <v>67</v>
      </c>
      <c r="V8" s="18" t="s">
        <v>68</v>
      </c>
      <c r="W8" s="18" t="s">
        <v>69</v>
      </c>
      <c r="X8" s="18" t="s">
        <v>69</v>
      </c>
      <c r="Y8" s="18" t="s">
        <v>69</v>
      </c>
      <c r="Z8" s="18" t="s">
        <v>69</v>
      </c>
      <c r="AA8" s="18" t="s">
        <v>70</v>
      </c>
      <c r="AB8" s="14">
        <v>6</v>
      </c>
      <c r="AC8" s="14">
        <v>50</v>
      </c>
      <c r="AD8" s="77">
        <v>38882.540972222225</v>
      </c>
      <c r="AE8" s="77">
        <v>38882.631944444445</v>
      </c>
      <c r="AF8" s="26">
        <v>19.899999999999999</v>
      </c>
      <c r="AG8" s="26">
        <v>24</v>
      </c>
      <c r="AH8" s="26">
        <v>21.95</v>
      </c>
      <c r="AI8" s="26">
        <v>18</v>
      </c>
      <c r="AJ8" s="26">
        <v>18</v>
      </c>
      <c r="AK8" s="26"/>
      <c r="AL8" s="26"/>
      <c r="AM8" s="27">
        <v>4945937</v>
      </c>
      <c r="AN8" s="27">
        <v>514165</v>
      </c>
      <c r="AO8" s="27">
        <v>4945891</v>
      </c>
      <c r="AP8" s="27">
        <v>514086</v>
      </c>
      <c r="AQ8" s="14"/>
      <c r="AR8" s="14"/>
      <c r="AS8" s="28"/>
      <c r="AT8" s="28"/>
      <c r="AU8" s="28" t="s">
        <v>72</v>
      </c>
      <c r="AV8" s="29">
        <f t="shared" si="0"/>
        <v>2.1833333332906477</v>
      </c>
      <c r="AW8" s="30" t="s">
        <v>73</v>
      </c>
      <c r="AX8" s="18"/>
      <c r="AY8" s="18"/>
    </row>
    <row r="9" spans="1:51" ht="12.75" customHeight="1">
      <c r="A9" s="18" t="s">
        <v>59</v>
      </c>
      <c r="B9" s="18" t="s">
        <v>60</v>
      </c>
      <c r="C9" s="19">
        <v>84.2</v>
      </c>
      <c r="D9" s="19">
        <v>70</v>
      </c>
      <c r="E9" s="21">
        <v>2.5</v>
      </c>
      <c r="F9" s="21"/>
      <c r="G9" s="19">
        <v>52</v>
      </c>
      <c r="H9" s="19"/>
      <c r="I9" s="19">
        <v>48</v>
      </c>
      <c r="J9" s="22"/>
      <c r="K9" s="18" t="s">
        <v>61</v>
      </c>
      <c r="L9" s="18" t="s">
        <v>60</v>
      </c>
      <c r="M9" s="18" t="s">
        <v>60</v>
      </c>
      <c r="N9" s="18" t="s">
        <v>80</v>
      </c>
      <c r="O9" s="18" t="s">
        <v>81</v>
      </c>
      <c r="P9" s="23" t="s">
        <v>82</v>
      </c>
      <c r="Q9" s="18">
        <v>31002</v>
      </c>
      <c r="R9" s="18" t="s">
        <v>83</v>
      </c>
      <c r="S9" s="18" t="s">
        <v>66</v>
      </c>
      <c r="T9" s="18">
        <v>213</v>
      </c>
      <c r="U9" s="18" t="s">
        <v>84</v>
      </c>
      <c r="V9" s="18" t="s">
        <v>68</v>
      </c>
      <c r="W9" s="18" t="s">
        <v>69</v>
      </c>
      <c r="X9" s="18" t="s">
        <v>69</v>
      </c>
      <c r="Y9" s="18" t="s">
        <v>69</v>
      </c>
      <c r="Z9" s="18" t="s">
        <v>69</v>
      </c>
      <c r="AA9" s="18" t="s">
        <v>85</v>
      </c>
      <c r="AB9" s="14">
        <v>6</v>
      </c>
      <c r="AC9" s="14">
        <v>100</v>
      </c>
      <c r="AD9" s="77">
        <v>38884.300694444442</v>
      </c>
      <c r="AE9" s="77">
        <v>38884.42083333333</v>
      </c>
      <c r="AF9" s="26">
        <v>18.3</v>
      </c>
      <c r="AG9" s="26">
        <v>36.799999999999997</v>
      </c>
      <c r="AH9" s="26">
        <v>27.55</v>
      </c>
      <c r="AI9" s="26">
        <v>18.8</v>
      </c>
      <c r="AJ9" s="26">
        <v>19</v>
      </c>
      <c r="AK9" s="26"/>
      <c r="AL9" s="26"/>
      <c r="AM9" s="27">
        <v>4945937</v>
      </c>
      <c r="AN9" s="27">
        <v>514165</v>
      </c>
      <c r="AO9" s="27">
        <v>4945891</v>
      </c>
      <c r="AP9" s="27">
        <v>514086</v>
      </c>
      <c r="AQ9" s="14"/>
      <c r="AR9" s="14"/>
      <c r="AS9" s="28"/>
      <c r="AT9" s="28"/>
      <c r="AU9" s="18" t="s">
        <v>72</v>
      </c>
      <c r="AV9" s="29">
        <f t="shared" si="0"/>
        <v>2.8833333333022892</v>
      </c>
      <c r="AW9" s="20"/>
      <c r="AX9" s="18"/>
      <c r="AY9" s="18"/>
    </row>
    <row r="10" spans="1:51" ht="12.75" customHeight="1">
      <c r="A10" s="18" t="s">
        <v>59</v>
      </c>
      <c r="B10" s="18" t="s">
        <v>60</v>
      </c>
      <c r="C10" s="19">
        <v>82.9</v>
      </c>
      <c r="D10" s="19">
        <v>71</v>
      </c>
      <c r="E10" s="21">
        <v>2.25</v>
      </c>
      <c r="F10" s="21"/>
      <c r="G10" s="19">
        <v>51</v>
      </c>
      <c r="H10" s="19"/>
      <c r="I10" s="19">
        <v>42</v>
      </c>
      <c r="J10" s="22"/>
      <c r="K10" s="18" t="s">
        <v>61</v>
      </c>
      <c r="L10" s="18" t="s">
        <v>60</v>
      </c>
      <c r="M10" s="18" t="s">
        <v>60</v>
      </c>
      <c r="N10" s="18" t="s">
        <v>74</v>
      </c>
      <c r="O10" s="18" t="s">
        <v>75</v>
      </c>
      <c r="P10" s="23" t="s">
        <v>76</v>
      </c>
      <c r="Q10" s="18">
        <v>31001</v>
      </c>
      <c r="R10" s="18" t="s">
        <v>77</v>
      </c>
      <c r="S10" s="18" t="s">
        <v>66</v>
      </c>
      <c r="T10" s="18">
        <v>215</v>
      </c>
      <c r="U10" s="18" t="s">
        <v>78</v>
      </c>
      <c r="V10" s="18" t="s">
        <v>68</v>
      </c>
      <c r="W10" s="18" t="s">
        <v>69</v>
      </c>
      <c r="X10" s="18" t="s">
        <v>69</v>
      </c>
      <c r="Y10" s="18" t="s">
        <v>69</v>
      </c>
      <c r="Z10" s="18" t="s">
        <v>69</v>
      </c>
      <c r="AA10" s="18" t="s">
        <v>79</v>
      </c>
      <c r="AB10" s="14">
        <v>6</v>
      </c>
      <c r="AC10" s="14">
        <v>100</v>
      </c>
      <c r="AD10" s="77">
        <v>38884.300694444442</v>
      </c>
      <c r="AE10" s="77">
        <v>38884.42083333333</v>
      </c>
      <c r="AF10" s="26">
        <v>18.3</v>
      </c>
      <c r="AG10" s="26">
        <v>36.799999999999997</v>
      </c>
      <c r="AH10" s="26">
        <v>27.55</v>
      </c>
      <c r="AI10" s="26">
        <v>18.8</v>
      </c>
      <c r="AJ10" s="26">
        <v>19</v>
      </c>
      <c r="AK10" s="26"/>
      <c r="AL10" s="26"/>
      <c r="AM10" s="27">
        <v>4945937</v>
      </c>
      <c r="AN10" s="27">
        <v>514165</v>
      </c>
      <c r="AO10" s="27">
        <v>4945891</v>
      </c>
      <c r="AP10" s="27">
        <v>514086</v>
      </c>
      <c r="AQ10" s="14"/>
      <c r="AR10" s="14"/>
      <c r="AS10" s="28"/>
      <c r="AT10" s="28"/>
      <c r="AU10" s="18" t="s">
        <v>72</v>
      </c>
      <c r="AV10" s="29">
        <f t="shared" si="0"/>
        <v>2.8833333333022892</v>
      </c>
      <c r="AW10" s="18"/>
      <c r="AX10" s="18"/>
      <c r="AY10" s="18"/>
    </row>
    <row r="11" spans="1:51" ht="12.75" customHeight="1">
      <c r="A11" s="18" t="s">
        <v>59</v>
      </c>
      <c r="B11" s="18" t="s">
        <v>60</v>
      </c>
      <c r="C11" s="19">
        <v>97</v>
      </c>
      <c r="D11" s="19"/>
      <c r="E11" s="21">
        <v>4.25</v>
      </c>
      <c r="F11" s="21"/>
      <c r="G11" s="19">
        <v>67</v>
      </c>
      <c r="H11" s="19"/>
      <c r="I11" s="19">
        <v>60</v>
      </c>
      <c r="J11" s="22"/>
      <c r="K11" s="18" t="s">
        <v>61</v>
      </c>
      <c r="L11" s="18" t="s">
        <v>60</v>
      </c>
      <c r="M11" s="18" t="s">
        <v>60</v>
      </c>
      <c r="N11" s="18" t="s">
        <v>86</v>
      </c>
      <c r="O11" s="18" t="s">
        <v>87</v>
      </c>
      <c r="P11" s="23" t="s">
        <v>88</v>
      </c>
      <c r="Q11" s="18">
        <v>31003</v>
      </c>
      <c r="R11" s="18" t="s">
        <v>89</v>
      </c>
      <c r="S11" s="18" t="s">
        <v>66</v>
      </c>
      <c r="T11" s="18">
        <v>209</v>
      </c>
      <c r="U11" s="18" t="s">
        <v>90</v>
      </c>
      <c r="V11" s="18" t="s">
        <v>68</v>
      </c>
      <c r="W11" s="18" t="s">
        <v>69</v>
      </c>
      <c r="X11" s="18" t="s">
        <v>69</v>
      </c>
      <c r="Y11" s="18" t="s">
        <v>69</v>
      </c>
      <c r="Z11" s="18" t="s">
        <v>69</v>
      </c>
      <c r="AA11" s="18" t="s">
        <v>91</v>
      </c>
      <c r="AB11" s="14">
        <v>6</v>
      </c>
      <c r="AC11" s="14">
        <v>50</v>
      </c>
      <c r="AD11" s="77">
        <v>38884.388888888891</v>
      </c>
      <c r="AE11" s="77">
        <v>38884.774305555555</v>
      </c>
      <c r="AF11" s="26">
        <v>12.3</v>
      </c>
      <c r="AG11" s="26">
        <v>11.9</v>
      </c>
      <c r="AH11" s="26">
        <v>12.1</v>
      </c>
      <c r="AI11" s="26">
        <v>17.5</v>
      </c>
      <c r="AJ11" s="26"/>
      <c r="AK11" s="26"/>
      <c r="AL11" s="26"/>
      <c r="AM11" s="27">
        <v>4938871</v>
      </c>
      <c r="AN11" s="27">
        <v>512019</v>
      </c>
      <c r="AO11" s="27">
        <v>4938909</v>
      </c>
      <c r="AP11" s="27">
        <v>512057</v>
      </c>
      <c r="AQ11" s="14"/>
      <c r="AR11" s="14"/>
      <c r="AS11" s="28"/>
      <c r="AT11" s="28"/>
      <c r="AU11" s="18" t="s">
        <v>92</v>
      </c>
      <c r="AV11" s="29">
        <f t="shared" si="0"/>
        <v>9.2499999999417923</v>
      </c>
      <c r="AW11" s="18"/>
      <c r="AX11" s="18"/>
      <c r="AY11" s="18"/>
    </row>
    <row r="12" spans="1:51" ht="12.75" customHeight="1">
      <c r="A12" s="18" t="s">
        <v>59</v>
      </c>
      <c r="B12" s="18" t="s">
        <v>60</v>
      </c>
      <c r="C12" s="19">
        <v>77.400000000000006</v>
      </c>
      <c r="D12" s="19">
        <v>70</v>
      </c>
      <c r="E12" s="21">
        <v>2.5</v>
      </c>
      <c r="F12" s="21"/>
      <c r="G12" s="19">
        <v>52</v>
      </c>
      <c r="H12" s="19"/>
      <c r="I12" s="19">
        <v>49</v>
      </c>
      <c r="J12" s="22"/>
      <c r="K12" s="18" t="s">
        <v>61</v>
      </c>
      <c r="L12" s="18" t="s">
        <v>60</v>
      </c>
      <c r="M12" s="18" t="s">
        <v>60</v>
      </c>
      <c r="N12" s="18" t="s">
        <v>93</v>
      </c>
      <c r="O12" s="18" t="s">
        <v>94</v>
      </c>
      <c r="P12" s="23">
        <v>4601782955</v>
      </c>
      <c r="Q12" s="18">
        <v>31004</v>
      </c>
      <c r="R12" s="18" t="s">
        <v>95</v>
      </c>
      <c r="S12" s="18" t="s">
        <v>66</v>
      </c>
      <c r="T12" s="18">
        <v>210</v>
      </c>
      <c r="U12" s="18" t="s">
        <v>96</v>
      </c>
      <c r="V12" s="18" t="s">
        <v>68</v>
      </c>
      <c r="W12" s="18" t="s">
        <v>69</v>
      </c>
      <c r="X12" s="18" t="s">
        <v>69</v>
      </c>
      <c r="Y12" s="18" t="s">
        <v>69</v>
      </c>
      <c r="Z12" s="18" t="s">
        <v>69</v>
      </c>
      <c r="AA12" s="18" t="s">
        <v>97</v>
      </c>
      <c r="AB12" s="14">
        <v>6</v>
      </c>
      <c r="AC12" s="14">
        <v>100</v>
      </c>
      <c r="AD12" s="77">
        <v>38884.817361111112</v>
      </c>
      <c r="AE12" s="77">
        <v>38885.274305555555</v>
      </c>
      <c r="AF12" s="26">
        <v>9</v>
      </c>
      <c r="AG12" s="26">
        <v>8.4</v>
      </c>
      <c r="AH12" s="26">
        <v>8.6999999999999993</v>
      </c>
      <c r="AI12" s="26"/>
      <c r="AJ12" s="26"/>
      <c r="AK12" s="26"/>
      <c r="AL12" s="26"/>
      <c r="AM12" s="27">
        <v>4945937</v>
      </c>
      <c r="AN12" s="27">
        <v>514165</v>
      </c>
      <c r="AO12" s="27">
        <v>4945891</v>
      </c>
      <c r="AP12" s="27">
        <v>514086</v>
      </c>
      <c r="AQ12" s="14"/>
      <c r="AR12" s="14"/>
      <c r="AS12" s="28"/>
      <c r="AT12" s="28"/>
      <c r="AU12" s="18" t="s">
        <v>72</v>
      </c>
      <c r="AV12" s="29">
        <f t="shared" si="0"/>
        <v>10.96666666661622</v>
      </c>
      <c r="AW12" s="18"/>
      <c r="AX12" s="18"/>
      <c r="AY12" s="18"/>
    </row>
    <row r="13" spans="1:51" ht="12.75" customHeight="1">
      <c r="A13" s="18" t="s">
        <v>59</v>
      </c>
      <c r="B13" s="18" t="s">
        <v>60</v>
      </c>
      <c r="C13" s="19">
        <v>83</v>
      </c>
      <c r="D13" s="19">
        <v>67.8</v>
      </c>
      <c r="E13" s="21">
        <v>3</v>
      </c>
      <c r="F13" s="21"/>
      <c r="G13" s="19">
        <v>51</v>
      </c>
      <c r="H13" s="19"/>
      <c r="I13" s="19">
        <v>46</v>
      </c>
      <c r="J13" s="22"/>
      <c r="K13" s="18" t="s">
        <v>61</v>
      </c>
      <c r="L13" s="18" t="s">
        <v>60</v>
      </c>
      <c r="M13" s="18" t="s">
        <v>60</v>
      </c>
      <c r="N13" s="18" t="s">
        <v>120</v>
      </c>
      <c r="O13" s="18" t="s">
        <v>121</v>
      </c>
      <c r="P13" s="23" t="s">
        <v>122</v>
      </c>
      <c r="Q13" s="18">
        <v>31005</v>
      </c>
      <c r="R13" s="18" t="s">
        <v>69</v>
      </c>
      <c r="S13" s="18" t="s">
        <v>69</v>
      </c>
      <c r="T13" s="18" t="s">
        <v>69</v>
      </c>
      <c r="U13" s="18" t="s">
        <v>69</v>
      </c>
      <c r="V13" s="18" t="s">
        <v>69</v>
      </c>
      <c r="W13" s="18" t="s">
        <v>69</v>
      </c>
      <c r="X13" s="18" t="s">
        <v>69</v>
      </c>
      <c r="Y13" s="18" t="s">
        <v>69</v>
      </c>
      <c r="Z13" s="18" t="s">
        <v>69</v>
      </c>
      <c r="AA13" s="18" t="s">
        <v>123</v>
      </c>
      <c r="AB13" s="14">
        <v>6</v>
      </c>
      <c r="AC13" s="14">
        <v>100</v>
      </c>
      <c r="AD13" s="77">
        <v>38885.614583333336</v>
      </c>
      <c r="AE13" s="77">
        <v>38886.339583333334</v>
      </c>
      <c r="AF13" s="26">
        <v>16.3</v>
      </c>
      <c r="AG13" s="26">
        <v>20.100000000000001</v>
      </c>
      <c r="AH13" s="26">
        <v>18.2</v>
      </c>
      <c r="AI13" s="26">
        <v>20.6</v>
      </c>
      <c r="AJ13" s="26">
        <v>20.7</v>
      </c>
      <c r="AK13" s="26"/>
      <c r="AL13" s="26"/>
      <c r="AM13" s="27">
        <v>4945978</v>
      </c>
      <c r="AN13" s="27">
        <v>514204</v>
      </c>
      <c r="AO13" s="27">
        <v>4945922</v>
      </c>
      <c r="AP13" s="27">
        <v>514120</v>
      </c>
      <c r="AQ13" s="14"/>
      <c r="AR13" s="14"/>
      <c r="AS13" s="28"/>
      <c r="AT13" s="28"/>
      <c r="AU13" s="18" t="s">
        <v>72</v>
      </c>
      <c r="AV13" s="29">
        <f t="shared" si="0"/>
        <v>17.399999999965075</v>
      </c>
      <c r="AW13" s="18"/>
      <c r="AX13" s="18"/>
      <c r="AY13" s="18"/>
    </row>
    <row r="14" spans="1:51" ht="12.75" customHeight="1">
      <c r="A14" s="18" t="s">
        <v>59</v>
      </c>
      <c r="B14" s="18" t="s">
        <v>60</v>
      </c>
      <c r="C14" s="19">
        <v>95.8</v>
      </c>
      <c r="D14" s="19">
        <v>81.400000000000006</v>
      </c>
      <c r="E14" s="21">
        <v>4</v>
      </c>
      <c r="F14" s="21"/>
      <c r="G14" s="19">
        <v>62</v>
      </c>
      <c r="H14" s="19"/>
      <c r="I14" s="19">
        <v>51</v>
      </c>
      <c r="J14" s="22"/>
      <c r="K14" s="18" t="s">
        <v>61</v>
      </c>
      <c r="L14" s="18" t="s">
        <v>60</v>
      </c>
      <c r="M14" s="18" t="s">
        <v>60</v>
      </c>
      <c r="N14" s="18" t="s">
        <v>103</v>
      </c>
      <c r="O14" s="18" t="s">
        <v>104</v>
      </c>
      <c r="P14" s="23" t="s">
        <v>105</v>
      </c>
      <c r="Q14" s="18">
        <v>31007</v>
      </c>
      <c r="R14" s="18" t="s">
        <v>69</v>
      </c>
      <c r="S14" s="18" t="s">
        <v>69</v>
      </c>
      <c r="T14" s="18" t="s">
        <v>69</v>
      </c>
      <c r="U14" s="18" t="s">
        <v>69</v>
      </c>
      <c r="V14" s="18" t="s">
        <v>69</v>
      </c>
      <c r="W14" s="18" t="s">
        <v>69</v>
      </c>
      <c r="X14" s="18" t="s">
        <v>69</v>
      </c>
      <c r="Y14" s="18" t="s">
        <v>69</v>
      </c>
      <c r="Z14" s="18" t="s">
        <v>69</v>
      </c>
      <c r="AA14" s="18" t="s">
        <v>106</v>
      </c>
      <c r="AB14" s="14">
        <v>6</v>
      </c>
      <c r="AC14" s="14">
        <v>100</v>
      </c>
      <c r="AD14" s="77">
        <v>38885.588888888888</v>
      </c>
      <c r="AE14" s="77">
        <v>38886.399305555555</v>
      </c>
      <c r="AF14" s="26">
        <v>16.399999999999999</v>
      </c>
      <c r="AG14" s="26">
        <v>14.2</v>
      </c>
      <c r="AH14" s="26">
        <v>15.3</v>
      </c>
      <c r="AI14" s="26">
        <v>20.6</v>
      </c>
      <c r="AJ14" s="26">
        <v>20.7</v>
      </c>
      <c r="AK14" s="26"/>
      <c r="AL14" s="26"/>
      <c r="AM14" s="27">
        <v>4945605</v>
      </c>
      <c r="AN14" s="27">
        <v>514376</v>
      </c>
      <c r="AO14" s="27">
        <v>4945999</v>
      </c>
      <c r="AP14" s="27">
        <v>514271</v>
      </c>
      <c r="AQ14" s="14"/>
      <c r="AR14" s="14"/>
      <c r="AS14" s="28"/>
      <c r="AT14" s="28"/>
      <c r="AU14" s="18" t="s">
        <v>102</v>
      </c>
      <c r="AV14" s="29">
        <f t="shared" si="0"/>
        <v>19.450000000011642</v>
      </c>
      <c r="AW14" s="18"/>
      <c r="AX14" s="18"/>
      <c r="AY14" s="18"/>
    </row>
    <row r="15" spans="1:51" ht="12.75" customHeight="1">
      <c r="A15" s="18" t="s">
        <v>59</v>
      </c>
      <c r="B15" s="18" t="s">
        <v>60</v>
      </c>
      <c r="C15" s="19">
        <v>81.599999999999994</v>
      </c>
      <c r="D15" s="19">
        <v>70</v>
      </c>
      <c r="E15" s="21">
        <v>2.75</v>
      </c>
      <c r="F15" s="21"/>
      <c r="G15" s="19">
        <v>52</v>
      </c>
      <c r="H15" s="19"/>
      <c r="I15" s="19">
        <v>52</v>
      </c>
      <c r="J15" s="22"/>
      <c r="K15" s="18" t="s">
        <v>61</v>
      </c>
      <c r="L15" s="18" t="s">
        <v>60</v>
      </c>
      <c r="M15" s="18" t="s">
        <v>60</v>
      </c>
      <c r="N15" s="18" t="s">
        <v>98</v>
      </c>
      <c r="O15" s="18" t="s">
        <v>99</v>
      </c>
      <c r="P15" s="23" t="s">
        <v>100</v>
      </c>
      <c r="Q15" s="18">
        <v>31008</v>
      </c>
      <c r="R15" s="18" t="s">
        <v>69</v>
      </c>
      <c r="S15" s="18" t="s">
        <v>69</v>
      </c>
      <c r="T15" s="18" t="s">
        <v>69</v>
      </c>
      <c r="U15" s="18" t="s">
        <v>69</v>
      </c>
      <c r="V15" s="18" t="s">
        <v>69</v>
      </c>
      <c r="W15" s="18" t="s">
        <v>69</v>
      </c>
      <c r="X15" s="18" t="s">
        <v>69</v>
      </c>
      <c r="Y15" s="18" t="s">
        <v>69</v>
      </c>
      <c r="Z15" s="18" t="s">
        <v>69</v>
      </c>
      <c r="AA15" s="18" t="s">
        <v>101</v>
      </c>
      <c r="AB15" s="14">
        <v>6</v>
      </c>
      <c r="AC15" s="14">
        <v>100</v>
      </c>
      <c r="AD15" s="77">
        <v>38885.588888888888</v>
      </c>
      <c r="AE15" s="77">
        <v>38886.399305555555</v>
      </c>
      <c r="AF15" s="26">
        <v>16.399999999999999</v>
      </c>
      <c r="AG15" s="26">
        <v>14.2</v>
      </c>
      <c r="AH15" s="26">
        <v>15.3</v>
      </c>
      <c r="AI15" s="26">
        <v>20.6</v>
      </c>
      <c r="AJ15" s="26">
        <v>20.7</v>
      </c>
      <c r="AK15" s="26"/>
      <c r="AL15" s="26"/>
      <c r="AM15" s="27">
        <v>4945605</v>
      </c>
      <c r="AN15" s="27">
        <v>514376</v>
      </c>
      <c r="AO15" s="27">
        <v>4945999</v>
      </c>
      <c r="AP15" s="27">
        <v>514271</v>
      </c>
      <c r="AQ15" s="14"/>
      <c r="AR15" s="14"/>
      <c r="AS15" s="28"/>
      <c r="AT15" s="28"/>
      <c r="AU15" s="18" t="s">
        <v>102</v>
      </c>
      <c r="AV15" s="29">
        <f t="shared" si="0"/>
        <v>19.450000000011642</v>
      </c>
      <c r="AW15" s="18"/>
      <c r="AX15" s="18"/>
      <c r="AY15" s="18"/>
    </row>
    <row r="16" spans="1:51" ht="12.75" customHeight="1">
      <c r="A16" s="18" t="s">
        <v>59</v>
      </c>
      <c r="B16" s="18" t="s">
        <v>60</v>
      </c>
      <c r="C16" s="19">
        <v>99.4</v>
      </c>
      <c r="D16" s="19">
        <v>96</v>
      </c>
      <c r="E16" s="21">
        <v>6.75</v>
      </c>
      <c r="F16" s="21"/>
      <c r="G16" s="19">
        <v>65</v>
      </c>
      <c r="H16" s="19"/>
      <c r="I16" s="19">
        <v>55</v>
      </c>
      <c r="J16" s="22"/>
      <c r="K16" s="18" t="s">
        <v>61</v>
      </c>
      <c r="L16" s="18" t="s">
        <v>60</v>
      </c>
      <c r="M16" s="18" t="s">
        <v>60</v>
      </c>
      <c r="N16" s="18" t="s">
        <v>111</v>
      </c>
      <c r="O16" s="18" t="s">
        <v>112</v>
      </c>
      <c r="P16" s="23" t="s">
        <v>113</v>
      </c>
      <c r="Q16" s="18">
        <v>31009</v>
      </c>
      <c r="R16" s="18" t="s">
        <v>69</v>
      </c>
      <c r="S16" s="18" t="s">
        <v>69</v>
      </c>
      <c r="T16" s="18" t="s">
        <v>69</v>
      </c>
      <c r="U16" s="18" t="s">
        <v>69</v>
      </c>
      <c r="V16" s="18" t="s">
        <v>69</v>
      </c>
      <c r="W16" s="18" t="s">
        <v>69</v>
      </c>
      <c r="X16" s="18" t="s">
        <v>69</v>
      </c>
      <c r="Y16" s="18" t="s">
        <v>69</v>
      </c>
      <c r="Z16" s="18" t="s">
        <v>69</v>
      </c>
      <c r="AA16" s="18" t="s">
        <v>114</v>
      </c>
      <c r="AB16" s="14">
        <v>6</v>
      </c>
      <c r="AC16" s="14">
        <v>100</v>
      </c>
      <c r="AD16" s="77">
        <v>38885.588888888888</v>
      </c>
      <c r="AE16" s="77">
        <v>38886.399305555555</v>
      </c>
      <c r="AF16" s="26">
        <v>16.399999999999999</v>
      </c>
      <c r="AG16" s="26">
        <v>14.2</v>
      </c>
      <c r="AH16" s="26">
        <v>15.3</v>
      </c>
      <c r="AI16" s="26">
        <v>20.6</v>
      </c>
      <c r="AJ16" s="26">
        <v>20.7</v>
      </c>
      <c r="AK16" s="26"/>
      <c r="AL16" s="26"/>
      <c r="AM16" s="27">
        <v>4945605</v>
      </c>
      <c r="AN16" s="27">
        <v>514376</v>
      </c>
      <c r="AO16" s="27">
        <v>4945999</v>
      </c>
      <c r="AP16" s="27">
        <v>514271</v>
      </c>
      <c r="AQ16" s="14"/>
      <c r="AR16" s="14"/>
      <c r="AS16" s="28"/>
      <c r="AT16" s="28"/>
      <c r="AU16" s="18" t="s">
        <v>102</v>
      </c>
      <c r="AV16" s="29">
        <f t="shared" si="0"/>
        <v>19.450000000011642</v>
      </c>
      <c r="AW16" s="18"/>
      <c r="AX16" s="18"/>
      <c r="AY16" s="18"/>
    </row>
    <row r="17" spans="1:51" ht="12.75" customHeight="1">
      <c r="A17" s="18" t="s">
        <v>59</v>
      </c>
      <c r="B17" s="18" t="s">
        <v>60</v>
      </c>
      <c r="C17" s="19">
        <v>96</v>
      </c>
      <c r="D17" s="19">
        <v>82</v>
      </c>
      <c r="E17" s="21">
        <v>4.5</v>
      </c>
      <c r="F17" s="21"/>
      <c r="G17" s="19">
        <v>60</v>
      </c>
      <c r="H17" s="19"/>
      <c r="I17" s="19">
        <v>54</v>
      </c>
      <c r="J17" s="22"/>
      <c r="K17" s="18" t="s">
        <v>61</v>
      </c>
      <c r="L17" s="18" t="s">
        <v>60</v>
      </c>
      <c r="M17" s="18" t="s">
        <v>60</v>
      </c>
      <c r="N17" s="18" t="s">
        <v>107</v>
      </c>
      <c r="O17" s="18" t="s">
        <v>108</v>
      </c>
      <c r="P17" s="23" t="s">
        <v>109</v>
      </c>
      <c r="Q17" s="18">
        <v>31006</v>
      </c>
      <c r="R17" s="18" t="s">
        <v>69</v>
      </c>
      <c r="S17" s="18" t="s">
        <v>69</v>
      </c>
      <c r="T17" s="18" t="s">
        <v>69</v>
      </c>
      <c r="U17" s="18" t="s">
        <v>69</v>
      </c>
      <c r="V17" s="18" t="s">
        <v>69</v>
      </c>
      <c r="W17" s="18" t="s">
        <v>69</v>
      </c>
      <c r="X17" s="18" t="s">
        <v>69</v>
      </c>
      <c r="Y17" s="18" t="s">
        <v>69</v>
      </c>
      <c r="Z17" s="18" t="s">
        <v>69</v>
      </c>
      <c r="AA17" s="18" t="s">
        <v>110</v>
      </c>
      <c r="AB17" s="14">
        <v>6</v>
      </c>
      <c r="AC17" s="14">
        <v>100</v>
      </c>
      <c r="AD17" s="77">
        <v>38885.588888888888</v>
      </c>
      <c r="AE17" s="77">
        <v>38886.399305555555</v>
      </c>
      <c r="AF17" s="26">
        <v>16.399999999999999</v>
      </c>
      <c r="AG17" s="26">
        <v>14.2</v>
      </c>
      <c r="AH17" s="26">
        <v>15.3</v>
      </c>
      <c r="AI17" s="26">
        <v>20.6</v>
      </c>
      <c r="AJ17" s="26">
        <v>20.7</v>
      </c>
      <c r="AK17" s="26"/>
      <c r="AL17" s="26"/>
      <c r="AM17" s="27">
        <v>4945605</v>
      </c>
      <c r="AN17" s="27">
        <v>514376</v>
      </c>
      <c r="AO17" s="27">
        <v>4945999</v>
      </c>
      <c r="AP17" s="27">
        <v>514271</v>
      </c>
      <c r="AQ17" s="14"/>
      <c r="AR17" s="14"/>
      <c r="AS17" s="28"/>
      <c r="AT17" s="28"/>
      <c r="AU17" s="18" t="s">
        <v>102</v>
      </c>
      <c r="AV17" s="29">
        <f t="shared" si="0"/>
        <v>19.450000000011642</v>
      </c>
      <c r="AW17" s="18"/>
      <c r="AX17" s="18"/>
      <c r="AY17" s="18"/>
    </row>
    <row r="18" spans="1:51" ht="12.75" customHeight="1">
      <c r="A18" s="18" t="s">
        <v>59</v>
      </c>
      <c r="B18" s="18" t="s">
        <v>60</v>
      </c>
      <c r="C18" s="19">
        <v>102.4</v>
      </c>
      <c r="D18" s="19">
        <v>88.2</v>
      </c>
      <c r="E18" s="21">
        <v>5.5</v>
      </c>
      <c r="F18" s="21"/>
      <c r="G18" s="19">
        <v>59</v>
      </c>
      <c r="H18" s="19"/>
      <c r="I18" s="19">
        <v>61</v>
      </c>
      <c r="J18" s="22"/>
      <c r="K18" s="18" t="s">
        <v>61</v>
      </c>
      <c r="L18" s="18" t="s">
        <v>60</v>
      </c>
      <c r="M18" s="18" t="s">
        <v>115</v>
      </c>
      <c r="N18" s="18" t="s">
        <v>116</v>
      </c>
      <c r="O18" s="18" t="s">
        <v>117</v>
      </c>
      <c r="P18" s="23" t="s">
        <v>69</v>
      </c>
      <c r="Q18" s="18" t="s">
        <v>69</v>
      </c>
      <c r="R18" s="18" t="s">
        <v>69</v>
      </c>
      <c r="S18" s="18" t="s">
        <v>69</v>
      </c>
      <c r="T18" s="18" t="s">
        <v>69</v>
      </c>
      <c r="U18" s="18" t="s">
        <v>69</v>
      </c>
      <c r="V18" s="18" t="s">
        <v>69</v>
      </c>
      <c r="W18" s="18" t="s">
        <v>69</v>
      </c>
      <c r="X18" s="18" t="s">
        <v>69</v>
      </c>
      <c r="Y18" s="18" t="s">
        <v>69</v>
      </c>
      <c r="Z18" s="18" t="s">
        <v>69</v>
      </c>
      <c r="AA18" s="18" t="s">
        <v>118</v>
      </c>
      <c r="AB18" s="14">
        <v>6</v>
      </c>
      <c r="AC18" s="14">
        <v>100</v>
      </c>
      <c r="AD18" s="77">
        <v>38885.588888888888</v>
      </c>
      <c r="AE18" s="77">
        <v>38886.399305555555</v>
      </c>
      <c r="AF18" s="26">
        <v>16.399999999999999</v>
      </c>
      <c r="AG18" s="26">
        <v>14.2</v>
      </c>
      <c r="AH18" s="26">
        <v>15.3</v>
      </c>
      <c r="AI18" s="26">
        <v>20.6</v>
      </c>
      <c r="AJ18" s="26">
        <v>20.7</v>
      </c>
      <c r="AK18" s="26"/>
      <c r="AL18" s="26"/>
      <c r="AM18" s="27">
        <v>4945605</v>
      </c>
      <c r="AN18" s="27">
        <v>514376</v>
      </c>
      <c r="AO18" s="27">
        <v>4945999</v>
      </c>
      <c r="AP18" s="27">
        <v>514271</v>
      </c>
      <c r="AQ18" s="14"/>
      <c r="AR18" s="14"/>
      <c r="AS18" s="28"/>
      <c r="AT18" s="28"/>
      <c r="AU18" s="18" t="s">
        <v>102</v>
      </c>
      <c r="AV18" s="29">
        <f t="shared" si="0"/>
        <v>19.450000000011642</v>
      </c>
      <c r="AW18" s="18" t="s">
        <v>119</v>
      </c>
      <c r="AX18" s="18"/>
      <c r="AY18" s="18"/>
    </row>
    <row r="19" spans="1:51" ht="12.75" customHeight="1">
      <c r="A19" s="18" t="s">
        <v>59</v>
      </c>
      <c r="B19" s="18" t="s">
        <v>60</v>
      </c>
      <c r="C19" s="19">
        <v>85.2</v>
      </c>
      <c r="D19" s="19">
        <v>74</v>
      </c>
      <c r="E19" s="21">
        <v>3.5</v>
      </c>
      <c r="F19" s="21"/>
      <c r="G19" s="19">
        <v>52</v>
      </c>
      <c r="H19" s="19"/>
      <c r="I19" s="19">
        <v>49</v>
      </c>
      <c r="J19" s="22"/>
      <c r="K19" s="18" t="s">
        <v>61</v>
      </c>
      <c r="L19" s="18" t="s">
        <v>60</v>
      </c>
      <c r="M19" s="18" t="s">
        <v>60</v>
      </c>
      <c r="N19" s="18" t="s">
        <v>132</v>
      </c>
      <c r="O19" s="18" t="s">
        <v>133</v>
      </c>
      <c r="P19" s="23">
        <v>4601782113</v>
      </c>
      <c r="Q19" s="18">
        <v>31014</v>
      </c>
      <c r="R19" s="18" t="s">
        <v>69</v>
      </c>
      <c r="S19" s="18" t="s">
        <v>69</v>
      </c>
      <c r="T19" s="18" t="s">
        <v>69</v>
      </c>
      <c r="U19" s="18" t="s">
        <v>69</v>
      </c>
      <c r="V19" s="18" t="s">
        <v>69</v>
      </c>
      <c r="W19" s="18" t="s">
        <v>69</v>
      </c>
      <c r="X19" s="18" t="s">
        <v>69</v>
      </c>
      <c r="Y19" s="18" t="s">
        <v>69</v>
      </c>
      <c r="Z19" s="18" t="s">
        <v>69</v>
      </c>
      <c r="AA19" s="18" t="s">
        <v>134</v>
      </c>
      <c r="AB19" s="14">
        <v>6</v>
      </c>
      <c r="AC19" s="14">
        <v>50</v>
      </c>
      <c r="AD19" s="77">
        <v>38888.759722222225</v>
      </c>
      <c r="AE19" s="77">
        <v>38889.3125</v>
      </c>
      <c r="AF19" s="26">
        <v>19.100000000000001</v>
      </c>
      <c r="AG19" s="26">
        <v>22.7</v>
      </c>
      <c r="AH19" s="26">
        <v>20.9</v>
      </c>
      <c r="AI19" s="26">
        <v>23.1</v>
      </c>
      <c r="AJ19" s="26">
        <v>22.9</v>
      </c>
      <c r="AK19" s="26"/>
      <c r="AL19" s="26"/>
      <c r="AM19" s="27">
        <v>4945813</v>
      </c>
      <c r="AN19" s="27">
        <v>513968</v>
      </c>
      <c r="AO19" s="27">
        <v>4945837</v>
      </c>
      <c r="AP19" s="27">
        <v>514008</v>
      </c>
      <c r="AQ19" s="14"/>
      <c r="AR19" s="14"/>
      <c r="AS19" s="28"/>
      <c r="AT19" s="28"/>
      <c r="AU19" s="18" t="s">
        <v>102</v>
      </c>
      <c r="AV19" s="29">
        <f t="shared" si="0"/>
        <v>13.266666666604578</v>
      </c>
      <c r="AW19" s="18"/>
      <c r="AX19" s="18"/>
      <c r="AY19" s="18"/>
    </row>
    <row r="20" spans="1:51" ht="12.75" customHeight="1">
      <c r="A20" s="18" t="s">
        <v>59</v>
      </c>
      <c r="B20" s="18" t="s">
        <v>60</v>
      </c>
      <c r="C20" s="19">
        <v>108.8</v>
      </c>
      <c r="D20" s="19">
        <v>95.4</v>
      </c>
      <c r="E20" s="21">
        <v>8</v>
      </c>
      <c r="F20" s="21"/>
      <c r="G20" s="19">
        <v>73</v>
      </c>
      <c r="H20" s="19"/>
      <c r="I20" s="19">
        <v>69</v>
      </c>
      <c r="J20" s="22"/>
      <c r="K20" s="18" t="s">
        <v>61</v>
      </c>
      <c r="L20" s="18" t="s">
        <v>60</v>
      </c>
      <c r="M20" s="18" t="s">
        <v>60</v>
      </c>
      <c r="N20" s="18" t="s">
        <v>154</v>
      </c>
      <c r="O20" s="18" t="s">
        <v>155</v>
      </c>
      <c r="P20" s="23" t="s">
        <v>156</v>
      </c>
      <c r="Q20" s="18">
        <v>31019</v>
      </c>
      <c r="R20" s="18" t="s">
        <v>69</v>
      </c>
      <c r="S20" s="18" t="s">
        <v>69</v>
      </c>
      <c r="T20" s="18" t="s">
        <v>69</v>
      </c>
      <c r="U20" s="18" t="s">
        <v>69</v>
      </c>
      <c r="V20" s="18" t="s">
        <v>69</v>
      </c>
      <c r="W20" s="18" t="s">
        <v>69</v>
      </c>
      <c r="X20" s="18" t="s">
        <v>69</v>
      </c>
      <c r="Y20" s="18" t="s">
        <v>69</v>
      </c>
      <c r="Z20" s="18" t="s">
        <v>69</v>
      </c>
      <c r="AA20" s="18" t="s">
        <v>157</v>
      </c>
      <c r="AB20" s="14">
        <v>6</v>
      </c>
      <c r="AC20" s="14">
        <v>50</v>
      </c>
      <c r="AD20" s="77">
        <v>38888.759722222225</v>
      </c>
      <c r="AE20" s="77">
        <v>38889.3125</v>
      </c>
      <c r="AF20" s="26">
        <v>19.100000000000001</v>
      </c>
      <c r="AG20" s="26">
        <v>22.7</v>
      </c>
      <c r="AH20" s="26">
        <v>20.9</v>
      </c>
      <c r="AI20" s="26">
        <v>23.1</v>
      </c>
      <c r="AJ20" s="26">
        <v>22.9</v>
      </c>
      <c r="AK20" s="26"/>
      <c r="AL20" s="26"/>
      <c r="AM20" s="27">
        <v>4945813</v>
      </c>
      <c r="AN20" s="27">
        <v>513968</v>
      </c>
      <c r="AO20" s="27">
        <v>4945837</v>
      </c>
      <c r="AP20" s="27">
        <v>514008</v>
      </c>
      <c r="AQ20" s="14"/>
      <c r="AR20" s="14"/>
      <c r="AS20" s="28"/>
      <c r="AT20" s="28"/>
      <c r="AU20" s="18" t="s">
        <v>102</v>
      </c>
      <c r="AV20" s="29">
        <f t="shared" si="0"/>
        <v>13.266666666604578</v>
      </c>
      <c r="AW20" s="18" t="s">
        <v>158</v>
      </c>
      <c r="AX20" s="18"/>
      <c r="AY20" s="18"/>
    </row>
    <row r="21" spans="1:51" ht="12.75" customHeight="1">
      <c r="A21" s="18" t="s">
        <v>59</v>
      </c>
      <c r="B21" s="18" t="s">
        <v>60</v>
      </c>
      <c r="C21" s="19">
        <v>87.6</v>
      </c>
      <c r="D21" s="19">
        <v>75.400000000000006</v>
      </c>
      <c r="E21" s="21">
        <v>3.5</v>
      </c>
      <c r="F21" s="21"/>
      <c r="G21" s="19">
        <v>54</v>
      </c>
      <c r="H21" s="19"/>
      <c r="I21" s="19">
        <v>55</v>
      </c>
      <c r="J21" s="22"/>
      <c r="K21" s="18" t="s">
        <v>61</v>
      </c>
      <c r="L21" s="18" t="s">
        <v>60</v>
      </c>
      <c r="M21" s="18" t="s">
        <v>60</v>
      </c>
      <c r="N21" s="18" t="s">
        <v>135</v>
      </c>
      <c r="O21" s="18" t="s">
        <v>136</v>
      </c>
      <c r="P21" s="23" t="s">
        <v>137</v>
      </c>
      <c r="Q21" s="18">
        <v>31013</v>
      </c>
      <c r="R21" s="18" t="s">
        <v>69</v>
      </c>
      <c r="S21" s="18" t="s">
        <v>69</v>
      </c>
      <c r="T21" s="18" t="s">
        <v>69</v>
      </c>
      <c r="U21" s="18" t="s">
        <v>69</v>
      </c>
      <c r="V21" s="18" t="s">
        <v>69</v>
      </c>
      <c r="W21" s="18" t="s">
        <v>69</v>
      </c>
      <c r="X21" s="18" t="s">
        <v>69</v>
      </c>
      <c r="Y21" s="18" t="s">
        <v>69</v>
      </c>
      <c r="Z21" s="18" t="s">
        <v>69</v>
      </c>
      <c r="AA21" s="18" t="s">
        <v>138</v>
      </c>
      <c r="AB21" s="14">
        <v>6</v>
      </c>
      <c r="AC21" s="14">
        <v>50</v>
      </c>
      <c r="AD21" s="77">
        <v>38888.759722222225</v>
      </c>
      <c r="AE21" s="77">
        <v>38889.3125</v>
      </c>
      <c r="AF21" s="26">
        <v>19.100000000000001</v>
      </c>
      <c r="AG21" s="26">
        <v>22.7</v>
      </c>
      <c r="AH21" s="26">
        <v>20.9</v>
      </c>
      <c r="AI21" s="26">
        <v>23.1</v>
      </c>
      <c r="AJ21" s="26">
        <v>22.9</v>
      </c>
      <c r="AK21" s="26"/>
      <c r="AL21" s="26"/>
      <c r="AM21" s="27">
        <v>4945813</v>
      </c>
      <c r="AN21" s="27">
        <v>513968</v>
      </c>
      <c r="AO21" s="27">
        <v>4945837</v>
      </c>
      <c r="AP21" s="27">
        <v>514008</v>
      </c>
      <c r="AQ21" s="14"/>
      <c r="AR21" s="14"/>
      <c r="AS21" s="28"/>
      <c r="AT21" s="28"/>
      <c r="AU21" s="18" t="s">
        <v>102</v>
      </c>
      <c r="AV21" s="29">
        <f t="shared" si="0"/>
        <v>13.266666666604578</v>
      </c>
      <c r="AW21" s="18"/>
      <c r="AX21" s="18"/>
      <c r="AY21" s="18"/>
    </row>
    <row r="22" spans="1:51" ht="12.75" customHeight="1">
      <c r="A22" s="18" t="s">
        <v>59</v>
      </c>
      <c r="B22" s="18" t="s">
        <v>60</v>
      </c>
      <c r="C22" s="19">
        <v>109.4</v>
      </c>
      <c r="D22" s="19">
        <v>94.4</v>
      </c>
      <c r="E22" s="21">
        <v>8.5</v>
      </c>
      <c r="F22" s="21"/>
      <c r="G22" s="19">
        <v>73</v>
      </c>
      <c r="H22" s="19"/>
      <c r="I22" s="19">
        <v>66</v>
      </c>
      <c r="J22" s="22"/>
      <c r="K22" s="18" t="s">
        <v>61</v>
      </c>
      <c r="L22" s="18" t="s">
        <v>60</v>
      </c>
      <c r="M22" s="18" t="s">
        <v>60</v>
      </c>
      <c r="N22" s="18" t="s">
        <v>159</v>
      </c>
      <c r="O22" s="18" t="s">
        <v>160</v>
      </c>
      <c r="P22" s="23" t="s">
        <v>161</v>
      </c>
      <c r="Q22" s="18">
        <v>31011</v>
      </c>
      <c r="R22" s="18" t="s">
        <v>69</v>
      </c>
      <c r="S22" s="18" t="s">
        <v>69</v>
      </c>
      <c r="T22" s="18" t="s">
        <v>69</v>
      </c>
      <c r="U22" s="18" t="s">
        <v>69</v>
      </c>
      <c r="V22" s="18" t="s">
        <v>69</v>
      </c>
      <c r="W22" s="18" t="s">
        <v>69</v>
      </c>
      <c r="X22" s="18" t="s">
        <v>69</v>
      </c>
      <c r="Y22" s="18" t="s">
        <v>69</v>
      </c>
      <c r="Z22" s="18" t="s">
        <v>69</v>
      </c>
      <c r="AA22" s="18" t="s">
        <v>162</v>
      </c>
      <c r="AB22" s="14">
        <v>6</v>
      </c>
      <c r="AC22" s="14">
        <v>50</v>
      </c>
      <c r="AD22" s="77">
        <v>38888.759722222225</v>
      </c>
      <c r="AE22" s="77">
        <v>38889.3125</v>
      </c>
      <c r="AF22" s="26">
        <v>19.100000000000001</v>
      </c>
      <c r="AG22" s="26">
        <v>22.7</v>
      </c>
      <c r="AH22" s="26">
        <v>20.9</v>
      </c>
      <c r="AI22" s="26">
        <v>23.1</v>
      </c>
      <c r="AJ22" s="26">
        <v>22.9</v>
      </c>
      <c r="AK22" s="26"/>
      <c r="AL22" s="26"/>
      <c r="AM22" s="27">
        <v>4945813</v>
      </c>
      <c r="AN22" s="27">
        <v>513968</v>
      </c>
      <c r="AO22" s="27">
        <v>4945837</v>
      </c>
      <c r="AP22" s="27">
        <v>514008</v>
      </c>
      <c r="AQ22" s="14"/>
      <c r="AR22" s="14"/>
      <c r="AS22" s="28"/>
      <c r="AT22" s="28"/>
      <c r="AU22" s="18" t="s">
        <v>102</v>
      </c>
      <c r="AV22" s="29">
        <f t="shared" si="0"/>
        <v>13.266666666604578</v>
      </c>
      <c r="AW22" s="18"/>
      <c r="AX22" s="18"/>
      <c r="AY22" s="18"/>
    </row>
    <row r="23" spans="1:51" ht="12.75" customHeight="1">
      <c r="A23" s="18" t="s">
        <v>59</v>
      </c>
      <c r="B23" s="18" t="s">
        <v>60</v>
      </c>
      <c r="C23" s="19">
        <v>98</v>
      </c>
      <c r="D23" s="19">
        <v>85.2</v>
      </c>
      <c r="E23" s="21">
        <v>4.75</v>
      </c>
      <c r="F23" s="21"/>
      <c r="G23" s="19">
        <v>65</v>
      </c>
      <c r="H23" s="19"/>
      <c r="I23" s="19">
        <v>61</v>
      </c>
      <c r="J23" s="22"/>
      <c r="K23" s="18" t="s">
        <v>61</v>
      </c>
      <c r="L23" s="18" t="s">
        <v>60</v>
      </c>
      <c r="M23" s="18" t="s">
        <v>60</v>
      </c>
      <c r="N23" s="18" t="s">
        <v>148</v>
      </c>
      <c r="O23" s="18" t="s">
        <v>149</v>
      </c>
      <c r="P23" s="23" t="s">
        <v>150</v>
      </c>
      <c r="Q23" s="18">
        <v>31017</v>
      </c>
      <c r="R23" s="18" t="s">
        <v>69</v>
      </c>
      <c r="S23" s="18" t="s">
        <v>69</v>
      </c>
      <c r="T23" s="18" t="s">
        <v>69</v>
      </c>
      <c r="U23" s="18" t="s">
        <v>69</v>
      </c>
      <c r="V23" s="18" t="s">
        <v>69</v>
      </c>
      <c r="W23" s="18" t="s">
        <v>69</v>
      </c>
      <c r="X23" s="18" t="s">
        <v>69</v>
      </c>
      <c r="Y23" s="18" t="s">
        <v>69</v>
      </c>
      <c r="Z23" s="18" t="s">
        <v>69</v>
      </c>
      <c r="AA23" s="18" t="s">
        <v>151</v>
      </c>
      <c r="AB23" s="14">
        <v>6</v>
      </c>
      <c r="AC23" s="14">
        <v>50</v>
      </c>
      <c r="AD23" s="77">
        <v>38888.759722222225</v>
      </c>
      <c r="AE23" s="77">
        <v>38889.3125</v>
      </c>
      <c r="AF23" s="26">
        <v>19.100000000000001</v>
      </c>
      <c r="AG23" s="26">
        <v>22.7</v>
      </c>
      <c r="AH23" s="26">
        <v>20.9</v>
      </c>
      <c r="AI23" s="26">
        <v>23.1</v>
      </c>
      <c r="AJ23" s="26">
        <v>22.9</v>
      </c>
      <c r="AK23" s="26"/>
      <c r="AL23" s="26"/>
      <c r="AM23" s="27">
        <v>4945813</v>
      </c>
      <c r="AN23" s="27">
        <v>513968</v>
      </c>
      <c r="AO23" s="27">
        <v>4945837</v>
      </c>
      <c r="AP23" s="27">
        <v>514008</v>
      </c>
      <c r="AQ23" s="14"/>
      <c r="AR23" s="14"/>
      <c r="AS23" s="28"/>
      <c r="AT23" s="28"/>
      <c r="AU23" s="18" t="s">
        <v>102</v>
      </c>
      <c r="AV23" s="29">
        <f t="shared" si="0"/>
        <v>13.266666666604578</v>
      </c>
      <c r="AW23" s="18" t="s">
        <v>152</v>
      </c>
      <c r="AX23" s="18"/>
      <c r="AY23" s="18"/>
    </row>
    <row r="24" spans="1:51" ht="12.75" customHeight="1">
      <c r="A24" s="18" t="s">
        <v>59</v>
      </c>
      <c r="B24" s="18" t="s">
        <v>60</v>
      </c>
      <c r="C24" s="19">
        <v>85</v>
      </c>
      <c r="D24" s="19">
        <v>71.2</v>
      </c>
      <c r="E24" s="21">
        <v>4</v>
      </c>
      <c r="F24" s="21"/>
      <c r="G24" s="19">
        <v>55</v>
      </c>
      <c r="H24" s="19"/>
      <c r="I24" s="19">
        <v>52</v>
      </c>
      <c r="J24" s="22"/>
      <c r="K24" s="18" t="s">
        <v>61</v>
      </c>
      <c r="L24" s="18" t="s">
        <v>60</v>
      </c>
      <c r="M24" s="18" t="s">
        <v>60</v>
      </c>
      <c r="N24" s="18" t="s">
        <v>128</v>
      </c>
      <c r="O24" s="18" t="s">
        <v>129</v>
      </c>
      <c r="P24" s="23" t="s">
        <v>130</v>
      </c>
      <c r="Q24" s="18">
        <v>31018</v>
      </c>
      <c r="R24" s="18" t="s">
        <v>69</v>
      </c>
      <c r="S24" s="18" t="s">
        <v>69</v>
      </c>
      <c r="T24" s="18" t="s">
        <v>69</v>
      </c>
      <c r="U24" s="18" t="s">
        <v>69</v>
      </c>
      <c r="V24" s="18" t="s">
        <v>69</v>
      </c>
      <c r="W24" s="18" t="s">
        <v>69</v>
      </c>
      <c r="X24" s="18" t="s">
        <v>69</v>
      </c>
      <c r="Y24" s="18" t="s">
        <v>69</v>
      </c>
      <c r="Z24" s="18" t="s">
        <v>69</v>
      </c>
      <c r="AA24" s="18" t="s">
        <v>131</v>
      </c>
      <c r="AB24" s="14">
        <v>6</v>
      </c>
      <c r="AC24" s="14">
        <v>50</v>
      </c>
      <c r="AD24" s="77">
        <v>38888.759722222225</v>
      </c>
      <c r="AE24" s="77">
        <v>38889.3125</v>
      </c>
      <c r="AF24" s="26">
        <v>19.100000000000001</v>
      </c>
      <c r="AG24" s="26">
        <v>22.7</v>
      </c>
      <c r="AH24" s="26">
        <v>20.9</v>
      </c>
      <c r="AI24" s="26">
        <v>23.1</v>
      </c>
      <c r="AJ24" s="26">
        <v>22.9</v>
      </c>
      <c r="AK24" s="26"/>
      <c r="AL24" s="26"/>
      <c r="AM24" s="27">
        <v>4945813</v>
      </c>
      <c r="AN24" s="27">
        <v>513968</v>
      </c>
      <c r="AO24" s="27">
        <v>4945837</v>
      </c>
      <c r="AP24" s="27">
        <v>514008</v>
      </c>
      <c r="AQ24" s="14"/>
      <c r="AR24" s="14"/>
      <c r="AS24" s="28"/>
      <c r="AT24" s="28"/>
      <c r="AU24" s="18" t="s">
        <v>102</v>
      </c>
      <c r="AV24" s="29">
        <f t="shared" si="0"/>
        <v>13.266666666604578</v>
      </c>
      <c r="AW24" s="18"/>
      <c r="AX24" s="18"/>
      <c r="AY24" s="18"/>
    </row>
    <row r="25" spans="1:51" ht="12.75" customHeight="1">
      <c r="A25" s="18" t="s">
        <v>59</v>
      </c>
      <c r="B25" s="18" t="s">
        <v>60</v>
      </c>
      <c r="C25" s="19">
        <v>112.6</v>
      </c>
      <c r="D25" s="19">
        <v>103.2</v>
      </c>
      <c r="E25" s="21">
        <v>10</v>
      </c>
      <c r="F25" s="21"/>
      <c r="G25" s="19">
        <v>81</v>
      </c>
      <c r="H25" s="19"/>
      <c r="I25" s="19">
        <v>71</v>
      </c>
      <c r="J25" s="22"/>
      <c r="K25" s="18" t="s">
        <v>61</v>
      </c>
      <c r="L25" s="18" t="s">
        <v>60</v>
      </c>
      <c r="M25" s="18" t="s">
        <v>60</v>
      </c>
      <c r="N25" s="18" t="s">
        <v>163</v>
      </c>
      <c r="O25" s="18" t="s">
        <v>164</v>
      </c>
      <c r="P25" s="23" t="s">
        <v>165</v>
      </c>
      <c r="Q25" s="18">
        <v>31015</v>
      </c>
      <c r="R25" s="18" t="s">
        <v>69</v>
      </c>
      <c r="S25" s="18" t="s">
        <v>69</v>
      </c>
      <c r="T25" s="18" t="s">
        <v>69</v>
      </c>
      <c r="U25" s="18" t="s">
        <v>69</v>
      </c>
      <c r="V25" s="18" t="s">
        <v>69</v>
      </c>
      <c r="W25" s="18" t="s">
        <v>69</v>
      </c>
      <c r="X25" s="18" t="s">
        <v>69</v>
      </c>
      <c r="Y25" s="18" t="s">
        <v>69</v>
      </c>
      <c r="Z25" s="18" t="s">
        <v>69</v>
      </c>
      <c r="AA25" s="18" t="s">
        <v>166</v>
      </c>
      <c r="AB25" s="14">
        <v>6</v>
      </c>
      <c r="AC25" s="14">
        <v>50</v>
      </c>
      <c r="AD25" s="77">
        <v>38888.759722222225</v>
      </c>
      <c r="AE25" s="77">
        <v>38889.3125</v>
      </c>
      <c r="AF25" s="26">
        <v>19.100000000000001</v>
      </c>
      <c r="AG25" s="26">
        <v>22.7</v>
      </c>
      <c r="AH25" s="26">
        <v>20.9</v>
      </c>
      <c r="AI25" s="26">
        <v>23.1</v>
      </c>
      <c r="AJ25" s="26">
        <v>22.9</v>
      </c>
      <c r="AK25" s="26"/>
      <c r="AL25" s="26"/>
      <c r="AM25" s="27">
        <v>4945813</v>
      </c>
      <c r="AN25" s="27">
        <v>513968</v>
      </c>
      <c r="AO25" s="27">
        <v>4945837</v>
      </c>
      <c r="AP25" s="27">
        <v>514008</v>
      </c>
      <c r="AQ25" s="14"/>
      <c r="AR25" s="14"/>
      <c r="AS25" s="28"/>
      <c r="AT25" s="28"/>
      <c r="AU25" s="18" t="s">
        <v>102</v>
      </c>
      <c r="AV25" s="29">
        <f t="shared" si="0"/>
        <v>13.266666666604578</v>
      </c>
      <c r="AW25" s="18"/>
      <c r="AX25" s="18"/>
      <c r="AY25" s="18"/>
    </row>
    <row r="26" spans="1:51" ht="12.75" customHeight="1">
      <c r="A26" s="18" t="s">
        <v>59</v>
      </c>
      <c r="B26" s="18" t="s">
        <v>60</v>
      </c>
      <c r="C26" s="19">
        <v>112.6</v>
      </c>
      <c r="D26" s="19">
        <v>98.2</v>
      </c>
      <c r="E26" s="21">
        <v>9</v>
      </c>
      <c r="F26" s="21"/>
      <c r="G26" s="19">
        <v>75</v>
      </c>
      <c r="H26" s="19"/>
      <c r="I26" s="19">
        <v>73</v>
      </c>
      <c r="J26" s="22"/>
      <c r="K26" s="18" t="s">
        <v>61</v>
      </c>
      <c r="L26" s="18" t="s">
        <v>60</v>
      </c>
      <c r="M26" s="18" t="s">
        <v>60</v>
      </c>
      <c r="N26" s="18" t="s">
        <v>167</v>
      </c>
      <c r="O26" s="18" t="s">
        <v>168</v>
      </c>
      <c r="P26" s="23" t="s">
        <v>169</v>
      </c>
      <c r="Q26" s="18">
        <v>31016</v>
      </c>
      <c r="R26" s="18" t="s">
        <v>69</v>
      </c>
      <c r="S26" s="18" t="s">
        <v>69</v>
      </c>
      <c r="T26" s="18" t="s">
        <v>69</v>
      </c>
      <c r="U26" s="18" t="s">
        <v>69</v>
      </c>
      <c r="V26" s="18" t="s">
        <v>69</v>
      </c>
      <c r="W26" s="18" t="s">
        <v>69</v>
      </c>
      <c r="X26" s="18" t="s">
        <v>69</v>
      </c>
      <c r="Y26" s="18" t="s">
        <v>69</v>
      </c>
      <c r="Z26" s="18" t="s">
        <v>69</v>
      </c>
      <c r="AA26" s="18" t="s">
        <v>170</v>
      </c>
      <c r="AB26" s="14">
        <v>6</v>
      </c>
      <c r="AC26" s="14">
        <v>50</v>
      </c>
      <c r="AD26" s="77">
        <v>38888.759722222225</v>
      </c>
      <c r="AE26" s="77">
        <v>38889.3125</v>
      </c>
      <c r="AF26" s="26">
        <v>19.100000000000001</v>
      </c>
      <c r="AG26" s="26">
        <v>22.7</v>
      </c>
      <c r="AH26" s="26">
        <v>20.9</v>
      </c>
      <c r="AI26" s="26">
        <v>23.1</v>
      </c>
      <c r="AJ26" s="26">
        <v>22.9</v>
      </c>
      <c r="AK26" s="26"/>
      <c r="AL26" s="26"/>
      <c r="AM26" s="27">
        <v>4945813</v>
      </c>
      <c r="AN26" s="27">
        <v>513968</v>
      </c>
      <c r="AO26" s="27">
        <v>4945837</v>
      </c>
      <c r="AP26" s="27">
        <v>514008</v>
      </c>
      <c r="AQ26" s="14"/>
      <c r="AR26" s="14"/>
      <c r="AS26" s="28"/>
      <c r="AT26" s="28"/>
      <c r="AU26" s="18" t="s">
        <v>102</v>
      </c>
      <c r="AV26" s="29">
        <f t="shared" si="0"/>
        <v>13.266666666604578</v>
      </c>
      <c r="AW26" s="18"/>
      <c r="AX26" s="18"/>
      <c r="AY26" s="18"/>
    </row>
    <row r="27" spans="1:51" ht="12.75" customHeight="1">
      <c r="A27" s="18" t="s">
        <v>59</v>
      </c>
      <c r="B27" s="18" t="s">
        <v>60</v>
      </c>
      <c r="C27" s="19">
        <v>84.2</v>
      </c>
      <c r="D27" s="19">
        <v>72.599999999999994</v>
      </c>
      <c r="E27" s="21">
        <v>4</v>
      </c>
      <c r="F27" s="21"/>
      <c r="G27" s="19">
        <v>60</v>
      </c>
      <c r="H27" s="19"/>
      <c r="I27" s="19">
        <v>52</v>
      </c>
      <c r="J27" s="22"/>
      <c r="K27" s="18" t="s">
        <v>61</v>
      </c>
      <c r="L27" s="18" t="s">
        <v>60</v>
      </c>
      <c r="M27" s="18" t="s">
        <v>60</v>
      </c>
      <c r="N27" s="18" t="s">
        <v>124</v>
      </c>
      <c r="O27" s="18" t="s">
        <v>125</v>
      </c>
      <c r="P27" s="23" t="s">
        <v>126</v>
      </c>
      <c r="Q27" s="18">
        <v>31012</v>
      </c>
      <c r="R27" s="18" t="s">
        <v>69</v>
      </c>
      <c r="S27" s="18" t="s">
        <v>69</v>
      </c>
      <c r="T27" s="18" t="s">
        <v>69</v>
      </c>
      <c r="U27" s="18" t="s">
        <v>69</v>
      </c>
      <c r="V27" s="18" t="s">
        <v>69</v>
      </c>
      <c r="W27" s="18" t="s">
        <v>69</v>
      </c>
      <c r="X27" s="18" t="s">
        <v>69</v>
      </c>
      <c r="Y27" s="18" t="s">
        <v>69</v>
      </c>
      <c r="Z27" s="18" t="s">
        <v>69</v>
      </c>
      <c r="AA27" s="18" t="s">
        <v>127</v>
      </c>
      <c r="AB27" s="14">
        <v>6</v>
      </c>
      <c r="AC27" s="14">
        <v>50</v>
      </c>
      <c r="AD27" s="77">
        <v>38888.759722222225</v>
      </c>
      <c r="AE27" s="77">
        <v>38889.3125</v>
      </c>
      <c r="AF27" s="26">
        <v>19.100000000000001</v>
      </c>
      <c r="AG27" s="26">
        <v>22.7</v>
      </c>
      <c r="AH27" s="26">
        <v>20.9</v>
      </c>
      <c r="AI27" s="26">
        <v>23.1</v>
      </c>
      <c r="AJ27" s="26">
        <v>22.9</v>
      </c>
      <c r="AK27" s="26"/>
      <c r="AL27" s="26"/>
      <c r="AM27" s="27">
        <v>4945813</v>
      </c>
      <c r="AN27" s="27">
        <v>513968</v>
      </c>
      <c r="AO27" s="27">
        <v>4945837</v>
      </c>
      <c r="AP27" s="27">
        <v>514008</v>
      </c>
      <c r="AQ27" s="14"/>
      <c r="AR27" s="14"/>
      <c r="AS27" s="28"/>
      <c r="AT27" s="28"/>
      <c r="AU27" s="18" t="s">
        <v>102</v>
      </c>
      <c r="AV27" s="29">
        <f t="shared" si="0"/>
        <v>13.266666666604578</v>
      </c>
      <c r="AW27" s="18"/>
      <c r="AX27" s="18"/>
      <c r="AY27" s="18"/>
    </row>
    <row r="28" spans="1:51" ht="12.75" customHeight="1">
      <c r="A28" s="18" t="s">
        <v>59</v>
      </c>
      <c r="B28" s="18" t="s">
        <v>60</v>
      </c>
      <c r="C28" s="19">
        <v>96</v>
      </c>
      <c r="D28" s="19">
        <v>84.8</v>
      </c>
      <c r="E28" s="21">
        <v>4</v>
      </c>
      <c r="F28" s="21"/>
      <c r="G28" s="19">
        <v>62</v>
      </c>
      <c r="H28" s="19"/>
      <c r="I28" s="19">
        <v>49</v>
      </c>
      <c r="J28" s="22"/>
      <c r="K28" s="18" t="s">
        <v>61</v>
      </c>
      <c r="L28" s="18" t="s">
        <v>60</v>
      </c>
      <c r="M28" s="18" t="s">
        <v>60</v>
      </c>
      <c r="N28" s="18" t="s">
        <v>143</v>
      </c>
      <c r="O28" s="18" t="s">
        <v>144</v>
      </c>
      <c r="P28" s="23" t="s">
        <v>145</v>
      </c>
      <c r="Q28" s="18">
        <v>31020</v>
      </c>
      <c r="R28" s="18" t="s">
        <v>69</v>
      </c>
      <c r="S28" s="18" t="s">
        <v>69</v>
      </c>
      <c r="T28" s="18" t="s">
        <v>69</v>
      </c>
      <c r="U28" s="18" t="s">
        <v>69</v>
      </c>
      <c r="V28" s="18" t="s">
        <v>69</v>
      </c>
      <c r="W28" s="18" t="s">
        <v>69</v>
      </c>
      <c r="X28" s="18" t="s">
        <v>69</v>
      </c>
      <c r="Y28" s="18" t="s">
        <v>69</v>
      </c>
      <c r="Z28" s="18" t="s">
        <v>69</v>
      </c>
      <c r="AA28" s="18" t="s">
        <v>146</v>
      </c>
      <c r="AB28" s="14">
        <v>6</v>
      </c>
      <c r="AC28" s="14">
        <v>50</v>
      </c>
      <c r="AD28" s="77">
        <v>38888.759722222225</v>
      </c>
      <c r="AE28" s="77">
        <v>38889.3125</v>
      </c>
      <c r="AF28" s="26">
        <v>19.100000000000001</v>
      </c>
      <c r="AG28" s="26">
        <v>22.7</v>
      </c>
      <c r="AH28" s="26">
        <v>20.9</v>
      </c>
      <c r="AI28" s="26">
        <v>23.1</v>
      </c>
      <c r="AJ28" s="26">
        <v>22.9</v>
      </c>
      <c r="AK28" s="26"/>
      <c r="AL28" s="26"/>
      <c r="AM28" s="27">
        <v>4945813</v>
      </c>
      <c r="AN28" s="27">
        <v>513968</v>
      </c>
      <c r="AO28" s="27">
        <v>4945837</v>
      </c>
      <c r="AP28" s="27">
        <v>514008</v>
      </c>
      <c r="AQ28" s="14"/>
      <c r="AR28" s="14"/>
      <c r="AS28" s="28"/>
      <c r="AT28" s="28"/>
      <c r="AU28" s="18" t="s">
        <v>102</v>
      </c>
      <c r="AV28" s="29">
        <f t="shared" si="0"/>
        <v>13.266666666604578</v>
      </c>
      <c r="AW28" s="18" t="s">
        <v>147</v>
      </c>
      <c r="AX28" s="18"/>
      <c r="AY28" s="18"/>
    </row>
    <row r="29" spans="1:51" ht="12.75" customHeight="1">
      <c r="A29" s="18" t="s">
        <v>59</v>
      </c>
      <c r="B29" s="18" t="s">
        <v>60</v>
      </c>
      <c r="C29" s="19">
        <v>95</v>
      </c>
      <c r="D29" s="19">
        <v>83</v>
      </c>
      <c r="E29" s="21">
        <v>5.5</v>
      </c>
      <c r="F29" s="21"/>
      <c r="G29" s="19">
        <v>64</v>
      </c>
      <c r="H29" s="19"/>
      <c r="I29" s="19">
        <v>67</v>
      </c>
      <c r="J29" s="22"/>
      <c r="K29" s="18" t="s">
        <v>61</v>
      </c>
      <c r="L29" s="18" t="s">
        <v>60</v>
      </c>
      <c r="M29" s="18" t="s">
        <v>115</v>
      </c>
      <c r="N29" s="18" t="s">
        <v>139</v>
      </c>
      <c r="O29" s="18" t="s">
        <v>140</v>
      </c>
      <c r="P29" s="23" t="s">
        <v>69</v>
      </c>
      <c r="Q29" s="18" t="s">
        <v>69</v>
      </c>
      <c r="R29" s="18" t="s">
        <v>69</v>
      </c>
      <c r="S29" s="18" t="s">
        <v>69</v>
      </c>
      <c r="T29" s="18" t="s">
        <v>69</v>
      </c>
      <c r="U29" s="18" t="s">
        <v>69</v>
      </c>
      <c r="V29" s="18" t="s">
        <v>69</v>
      </c>
      <c r="W29" s="18" t="s">
        <v>69</v>
      </c>
      <c r="X29" s="18" t="s">
        <v>69</v>
      </c>
      <c r="Y29" s="18" t="s">
        <v>69</v>
      </c>
      <c r="Z29" s="18" t="s">
        <v>69</v>
      </c>
      <c r="AA29" s="18" t="s">
        <v>141</v>
      </c>
      <c r="AB29" s="14">
        <v>6</v>
      </c>
      <c r="AC29" s="14">
        <v>50</v>
      </c>
      <c r="AD29" s="77">
        <v>38888.759722222225</v>
      </c>
      <c r="AE29" s="77">
        <v>38889.3125</v>
      </c>
      <c r="AF29" s="26">
        <v>19.100000000000001</v>
      </c>
      <c r="AG29" s="26">
        <v>22.7</v>
      </c>
      <c r="AH29" s="26">
        <v>20.9</v>
      </c>
      <c r="AI29" s="26">
        <v>23.1</v>
      </c>
      <c r="AJ29" s="26">
        <v>22.9</v>
      </c>
      <c r="AK29" s="26"/>
      <c r="AL29" s="26"/>
      <c r="AM29" s="27">
        <v>4945813</v>
      </c>
      <c r="AN29" s="27">
        <v>513968</v>
      </c>
      <c r="AO29" s="27">
        <v>4945837</v>
      </c>
      <c r="AP29" s="27">
        <v>514008</v>
      </c>
      <c r="AQ29" s="14"/>
      <c r="AR29" s="14"/>
      <c r="AS29" s="28"/>
      <c r="AT29" s="28"/>
      <c r="AU29" s="18" t="s">
        <v>102</v>
      </c>
      <c r="AV29" s="29">
        <f t="shared" si="0"/>
        <v>13.266666666604578</v>
      </c>
      <c r="AW29" s="18" t="s">
        <v>142</v>
      </c>
      <c r="AX29" s="18"/>
      <c r="AY29" s="18"/>
    </row>
    <row r="30" spans="1:51" ht="12.75" customHeight="1">
      <c r="A30" s="18" t="s">
        <v>59</v>
      </c>
      <c r="B30" s="18" t="s">
        <v>60</v>
      </c>
      <c r="C30" s="19">
        <v>80.8</v>
      </c>
      <c r="D30" s="19">
        <v>69.8</v>
      </c>
      <c r="E30" s="21">
        <v>3</v>
      </c>
      <c r="F30" s="21"/>
      <c r="G30" s="19">
        <v>49</v>
      </c>
      <c r="H30" s="19"/>
      <c r="I30" s="19">
        <v>45</v>
      </c>
      <c r="J30" s="22"/>
      <c r="K30" s="18" t="s">
        <v>61</v>
      </c>
      <c r="L30" s="18" t="s">
        <v>60</v>
      </c>
      <c r="M30" s="18" t="s">
        <v>60</v>
      </c>
      <c r="N30" s="18" t="s">
        <v>171</v>
      </c>
      <c r="O30" s="18" t="s">
        <v>172</v>
      </c>
      <c r="P30" s="23" t="s">
        <v>173</v>
      </c>
      <c r="Q30" s="18">
        <v>31010</v>
      </c>
      <c r="R30" s="18" t="s">
        <v>69</v>
      </c>
      <c r="S30" s="18" t="s">
        <v>69</v>
      </c>
      <c r="T30" s="18" t="s">
        <v>69</v>
      </c>
      <c r="U30" s="18" t="s">
        <v>69</v>
      </c>
      <c r="V30" s="18" t="s">
        <v>69</v>
      </c>
      <c r="W30" s="18" t="s">
        <v>69</v>
      </c>
      <c r="X30" s="18" t="s">
        <v>69</v>
      </c>
      <c r="Y30" s="18" t="s">
        <v>69</v>
      </c>
      <c r="Z30" s="18" t="s">
        <v>69</v>
      </c>
      <c r="AA30" s="18" t="s">
        <v>174</v>
      </c>
      <c r="AB30" s="14">
        <v>6</v>
      </c>
      <c r="AC30" s="14">
        <v>100</v>
      </c>
      <c r="AD30" s="77">
        <v>38888.767361111109</v>
      </c>
      <c r="AE30" s="77">
        <v>38889.350694444445</v>
      </c>
      <c r="AF30" s="26">
        <v>18.100000000000001</v>
      </c>
      <c r="AG30" s="26">
        <v>19.8</v>
      </c>
      <c r="AH30" s="26">
        <v>18.95</v>
      </c>
      <c r="AI30" s="26">
        <v>22.9</v>
      </c>
      <c r="AJ30" s="26">
        <v>23</v>
      </c>
      <c r="AK30" s="26"/>
      <c r="AL30" s="26"/>
      <c r="AM30" s="27">
        <v>4945923</v>
      </c>
      <c r="AN30" s="27">
        <v>514126</v>
      </c>
      <c r="AO30" s="27">
        <v>4945980</v>
      </c>
      <c r="AP30" s="27">
        <v>514293</v>
      </c>
      <c r="AQ30" s="14"/>
      <c r="AR30" s="14"/>
      <c r="AS30" s="28"/>
      <c r="AT30" s="28"/>
      <c r="AU30" s="18" t="s">
        <v>72</v>
      </c>
      <c r="AV30" s="29">
        <f t="shared" si="0"/>
        <v>14.000000000058208</v>
      </c>
      <c r="AW30" s="18"/>
      <c r="AX30" s="18"/>
      <c r="AY30" s="18"/>
    </row>
    <row r="31" spans="1:51" ht="12.75" customHeight="1">
      <c r="A31" s="18" t="s">
        <v>59</v>
      </c>
      <c r="B31" s="18" t="s">
        <v>60</v>
      </c>
      <c r="C31" s="19">
        <v>71</v>
      </c>
      <c r="D31" s="19">
        <v>62.2</v>
      </c>
      <c r="E31" s="21">
        <v>2</v>
      </c>
      <c r="F31" s="21"/>
      <c r="G31" s="19">
        <v>49</v>
      </c>
      <c r="H31" s="19"/>
      <c r="I31" s="19">
        <v>44</v>
      </c>
      <c r="J31" s="22"/>
      <c r="K31" s="18" t="s">
        <v>61</v>
      </c>
      <c r="L31" s="18" t="s">
        <v>60</v>
      </c>
      <c r="M31" s="18" t="s">
        <v>60</v>
      </c>
      <c r="N31" s="18" t="s">
        <v>175</v>
      </c>
      <c r="O31" s="18" t="s">
        <v>176</v>
      </c>
      <c r="P31" s="23" t="s">
        <v>177</v>
      </c>
      <c r="Q31" s="18">
        <v>31022</v>
      </c>
      <c r="R31" s="18" t="s">
        <v>69</v>
      </c>
      <c r="S31" s="18" t="s">
        <v>69</v>
      </c>
      <c r="T31" s="18" t="s">
        <v>69</v>
      </c>
      <c r="U31" s="18" t="s">
        <v>69</v>
      </c>
      <c r="V31" s="18" t="s">
        <v>69</v>
      </c>
      <c r="W31" s="18" t="s">
        <v>69</v>
      </c>
      <c r="X31" s="18" t="s">
        <v>69</v>
      </c>
      <c r="Y31" s="18" t="s">
        <v>69</v>
      </c>
      <c r="Z31" s="18" t="s">
        <v>69</v>
      </c>
      <c r="AA31" s="18" t="s">
        <v>178</v>
      </c>
      <c r="AB31" s="14">
        <v>6</v>
      </c>
      <c r="AC31" s="14">
        <v>100</v>
      </c>
      <c r="AD31" s="77">
        <v>38895.23333333333</v>
      </c>
      <c r="AE31" s="77">
        <v>38895.240972222222</v>
      </c>
      <c r="AF31" s="26">
        <v>13.8</v>
      </c>
      <c r="AG31" s="26"/>
      <c r="AH31" s="26">
        <v>6.9</v>
      </c>
      <c r="AI31" s="26">
        <v>22</v>
      </c>
      <c r="AJ31" s="26">
        <v>22</v>
      </c>
      <c r="AK31" s="26"/>
      <c r="AL31" s="26"/>
      <c r="AM31" s="27">
        <v>4945696</v>
      </c>
      <c r="AN31" s="27">
        <v>513874</v>
      </c>
      <c r="AO31" s="27"/>
      <c r="AP31" s="27"/>
      <c r="AQ31" s="14"/>
      <c r="AR31" s="14"/>
      <c r="AS31" s="28"/>
      <c r="AT31" s="28"/>
      <c r="AU31" s="28" t="s">
        <v>102</v>
      </c>
      <c r="AV31" s="29">
        <f t="shared" si="0"/>
        <v>0.18333333340706304</v>
      </c>
      <c r="AW31" s="14"/>
      <c r="AX31" s="14"/>
      <c r="AY31" s="14"/>
    </row>
    <row r="32" spans="1:51" ht="12.75" customHeight="1">
      <c r="A32" s="18" t="s">
        <v>59</v>
      </c>
      <c r="B32" s="18" t="s">
        <v>60</v>
      </c>
      <c r="C32" s="19">
        <v>102.4</v>
      </c>
      <c r="D32" s="19">
        <v>90</v>
      </c>
      <c r="E32" s="21">
        <v>6.75</v>
      </c>
      <c r="F32" s="21"/>
      <c r="G32" s="19">
        <v>72</v>
      </c>
      <c r="H32" s="19"/>
      <c r="I32" s="19">
        <v>60</v>
      </c>
      <c r="J32" s="22"/>
      <c r="K32" s="18" t="s">
        <v>61</v>
      </c>
      <c r="L32" s="18" t="s">
        <v>60</v>
      </c>
      <c r="M32" s="18" t="s">
        <v>60</v>
      </c>
      <c r="N32" s="18" t="s">
        <v>179</v>
      </c>
      <c r="O32" s="18" t="s">
        <v>180</v>
      </c>
      <c r="P32" s="23" t="s">
        <v>181</v>
      </c>
      <c r="Q32" s="18">
        <v>31021</v>
      </c>
      <c r="R32" s="18" t="s">
        <v>69</v>
      </c>
      <c r="S32" s="18" t="s">
        <v>69</v>
      </c>
      <c r="T32" s="18" t="s">
        <v>69</v>
      </c>
      <c r="U32" s="18" t="s">
        <v>69</v>
      </c>
      <c r="V32" s="18" t="s">
        <v>69</v>
      </c>
      <c r="W32" s="18" t="s">
        <v>69</v>
      </c>
      <c r="X32" s="18" t="s">
        <v>69</v>
      </c>
      <c r="Y32" s="18" t="s">
        <v>69</v>
      </c>
      <c r="Z32" s="18" t="s">
        <v>69</v>
      </c>
      <c r="AA32" s="18" t="s">
        <v>182</v>
      </c>
      <c r="AB32" s="14">
        <v>6</v>
      </c>
      <c r="AC32" s="14">
        <v>100</v>
      </c>
      <c r="AD32" s="77">
        <v>38895.23333333333</v>
      </c>
      <c r="AE32" s="77">
        <v>38895.240972222222</v>
      </c>
      <c r="AF32" s="26">
        <v>13.8</v>
      </c>
      <c r="AG32" s="26"/>
      <c r="AH32" s="26">
        <v>6.9</v>
      </c>
      <c r="AI32" s="26">
        <v>22</v>
      </c>
      <c r="AJ32" s="26">
        <v>22</v>
      </c>
      <c r="AK32" s="26"/>
      <c r="AL32" s="26"/>
      <c r="AM32" s="27">
        <v>4945696</v>
      </c>
      <c r="AN32" s="27">
        <v>513874</v>
      </c>
      <c r="AO32" s="27"/>
      <c r="AP32" s="27"/>
      <c r="AQ32" s="14"/>
      <c r="AR32" s="14"/>
      <c r="AS32" s="28"/>
      <c r="AT32" s="28"/>
      <c r="AU32" s="28" t="s">
        <v>102</v>
      </c>
      <c r="AV32" s="29">
        <f t="shared" si="0"/>
        <v>0.18333333340706304</v>
      </c>
      <c r="AW32" s="18" t="s">
        <v>183</v>
      </c>
      <c r="AX32" s="18"/>
      <c r="AY32" s="18"/>
    </row>
    <row r="33" spans="1:51" ht="12.75" customHeight="1">
      <c r="A33" s="18" t="s">
        <v>59</v>
      </c>
      <c r="B33" s="18" t="s">
        <v>60</v>
      </c>
      <c r="C33" s="19">
        <v>92.8</v>
      </c>
      <c r="D33" s="19">
        <v>79.2</v>
      </c>
      <c r="E33" s="21">
        <v>5</v>
      </c>
      <c r="F33" s="21"/>
      <c r="G33" s="19">
        <v>62</v>
      </c>
      <c r="H33" s="19"/>
      <c r="I33" s="19">
        <v>52</v>
      </c>
      <c r="J33" s="22"/>
      <c r="K33" s="18" t="s">
        <v>61</v>
      </c>
      <c r="L33" s="18" t="s">
        <v>60</v>
      </c>
      <c r="M33" s="18" t="s">
        <v>60</v>
      </c>
      <c r="N33" s="18" t="s">
        <v>203</v>
      </c>
      <c r="O33" s="18" t="s">
        <v>204</v>
      </c>
      <c r="P33" s="23" t="s">
        <v>205</v>
      </c>
      <c r="Q33" s="18">
        <v>31025</v>
      </c>
      <c r="R33" s="18" t="s">
        <v>206</v>
      </c>
      <c r="S33" s="18" t="s">
        <v>188</v>
      </c>
      <c r="T33" s="18">
        <v>25</v>
      </c>
      <c r="U33" s="18" t="s">
        <v>207</v>
      </c>
      <c r="V33" s="18" t="s">
        <v>68</v>
      </c>
      <c r="W33" s="18" t="s">
        <v>69</v>
      </c>
      <c r="X33" s="18" t="s">
        <v>69</v>
      </c>
      <c r="Y33" s="18" t="s">
        <v>69</v>
      </c>
      <c r="Z33" s="18" t="s">
        <v>69</v>
      </c>
      <c r="AA33" s="18" t="s">
        <v>208</v>
      </c>
      <c r="AB33" s="14">
        <v>6</v>
      </c>
      <c r="AC33" s="14">
        <v>50</v>
      </c>
      <c r="AD33" s="77">
        <v>38896.258333333331</v>
      </c>
      <c r="AE33" s="77">
        <v>38896.347916666666</v>
      </c>
      <c r="AF33" s="26">
        <v>18.100000000000001</v>
      </c>
      <c r="AG33" s="26">
        <v>16.600000000000001</v>
      </c>
      <c r="AH33" s="26">
        <v>17.350000000000001</v>
      </c>
      <c r="AI33" s="26">
        <v>22</v>
      </c>
      <c r="AJ33" s="26">
        <v>23.1</v>
      </c>
      <c r="AK33" s="26"/>
      <c r="AL33" s="26"/>
      <c r="AM33" s="27">
        <v>4945696</v>
      </c>
      <c r="AN33" s="27">
        <v>513874</v>
      </c>
      <c r="AO33" s="27"/>
      <c r="AP33" s="27"/>
      <c r="AQ33" s="14"/>
      <c r="AR33" s="14"/>
      <c r="AS33" s="28"/>
      <c r="AT33" s="28"/>
      <c r="AU33" s="28" t="s">
        <v>102</v>
      </c>
      <c r="AV33" s="29">
        <f t="shared" si="0"/>
        <v>2.1500000000232831</v>
      </c>
      <c r="AW33" s="18"/>
      <c r="AX33" s="18"/>
      <c r="AY33" s="18"/>
    </row>
    <row r="34" spans="1:51" ht="12.75" customHeight="1">
      <c r="A34" s="18" t="s">
        <v>59</v>
      </c>
      <c r="B34" s="18" t="s">
        <v>60</v>
      </c>
      <c r="C34" s="19">
        <v>104.8</v>
      </c>
      <c r="D34" s="19">
        <v>92.8</v>
      </c>
      <c r="E34" s="21">
        <v>7</v>
      </c>
      <c r="F34" s="21"/>
      <c r="G34" s="19">
        <v>62</v>
      </c>
      <c r="H34" s="19"/>
      <c r="I34" s="19">
        <v>59</v>
      </c>
      <c r="J34" s="22"/>
      <c r="K34" s="18" t="s">
        <v>191</v>
      </c>
      <c r="L34" s="18" t="s">
        <v>60</v>
      </c>
      <c r="M34" s="18" t="s">
        <v>60</v>
      </c>
      <c r="N34" s="18" t="s">
        <v>221</v>
      </c>
      <c r="O34" s="18" t="s">
        <v>222</v>
      </c>
      <c r="P34" s="23" t="s">
        <v>223</v>
      </c>
      <c r="Q34" s="18">
        <v>31026</v>
      </c>
      <c r="R34" s="18" t="s">
        <v>224</v>
      </c>
      <c r="S34" s="18" t="s">
        <v>66</v>
      </c>
      <c r="T34" s="18">
        <v>214</v>
      </c>
      <c r="U34" s="18" t="s">
        <v>225</v>
      </c>
      <c r="V34" s="18" t="s">
        <v>68</v>
      </c>
      <c r="W34" s="18" t="s">
        <v>69</v>
      </c>
      <c r="X34" s="18" t="s">
        <v>69</v>
      </c>
      <c r="Y34" s="18" t="s">
        <v>69</v>
      </c>
      <c r="Z34" s="18" t="s">
        <v>69</v>
      </c>
      <c r="AA34" s="18" t="s">
        <v>226</v>
      </c>
      <c r="AB34" s="14">
        <v>6</v>
      </c>
      <c r="AC34" s="14">
        <v>50</v>
      </c>
      <c r="AD34" s="77">
        <v>38896.258333333331</v>
      </c>
      <c r="AE34" s="77">
        <v>38896.347916666666</v>
      </c>
      <c r="AF34" s="26">
        <v>18.100000000000001</v>
      </c>
      <c r="AG34" s="26">
        <v>16.600000000000001</v>
      </c>
      <c r="AH34" s="26">
        <v>17.350000000000001</v>
      </c>
      <c r="AI34" s="26">
        <v>22</v>
      </c>
      <c r="AJ34" s="26">
        <v>23.1</v>
      </c>
      <c r="AK34" s="26"/>
      <c r="AL34" s="26"/>
      <c r="AM34" s="27">
        <v>4945696</v>
      </c>
      <c r="AN34" s="27">
        <v>513874</v>
      </c>
      <c r="AO34" s="27"/>
      <c r="AP34" s="27"/>
      <c r="AQ34" s="14"/>
      <c r="AR34" s="14"/>
      <c r="AS34" s="28"/>
      <c r="AT34" s="28"/>
      <c r="AU34" s="28" t="s">
        <v>102</v>
      </c>
      <c r="AV34" s="29">
        <f t="shared" si="0"/>
        <v>2.1500000000232831</v>
      </c>
      <c r="AW34" s="18" t="s">
        <v>227</v>
      </c>
      <c r="AX34" s="18"/>
      <c r="AY34" s="18"/>
    </row>
    <row r="35" spans="1:51" ht="12.75" customHeight="1">
      <c r="A35" s="18" t="s">
        <v>59</v>
      </c>
      <c r="B35" s="18" t="s">
        <v>60</v>
      </c>
      <c r="C35" s="19">
        <v>100.6</v>
      </c>
      <c r="D35" s="19">
        <v>84.8</v>
      </c>
      <c r="E35" s="21">
        <v>6</v>
      </c>
      <c r="F35" s="21"/>
      <c r="G35" s="19">
        <v>65</v>
      </c>
      <c r="H35" s="19"/>
      <c r="I35" s="19">
        <v>52</v>
      </c>
      <c r="J35" s="22"/>
      <c r="K35" s="18" t="s">
        <v>61</v>
      </c>
      <c r="L35" s="18" t="s">
        <v>60</v>
      </c>
      <c r="M35" s="18" t="s">
        <v>60</v>
      </c>
      <c r="N35" s="18" t="s">
        <v>215</v>
      </c>
      <c r="O35" s="18" t="s">
        <v>216</v>
      </c>
      <c r="P35" s="23" t="s">
        <v>217</v>
      </c>
      <c r="Q35" s="18">
        <v>31023</v>
      </c>
      <c r="R35" s="18" t="s">
        <v>218</v>
      </c>
      <c r="S35" s="18" t="s">
        <v>188</v>
      </c>
      <c r="T35" s="18">
        <v>13</v>
      </c>
      <c r="U35" s="18" t="s">
        <v>219</v>
      </c>
      <c r="V35" s="18" t="s">
        <v>68</v>
      </c>
      <c r="W35" s="18" t="s">
        <v>69</v>
      </c>
      <c r="X35" s="18" t="s">
        <v>69</v>
      </c>
      <c r="Y35" s="18" t="s">
        <v>69</v>
      </c>
      <c r="Z35" s="18" t="s">
        <v>69</v>
      </c>
      <c r="AA35" s="18" t="s">
        <v>220</v>
      </c>
      <c r="AB35" s="14">
        <v>6</v>
      </c>
      <c r="AC35" s="14">
        <v>50</v>
      </c>
      <c r="AD35" s="77">
        <v>38896.258333333331</v>
      </c>
      <c r="AE35" s="77">
        <v>38896.347916666666</v>
      </c>
      <c r="AF35" s="26">
        <v>18.100000000000001</v>
      </c>
      <c r="AG35" s="26">
        <v>16.600000000000001</v>
      </c>
      <c r="AH35" s="26">
        <v>17.350000000000001</v>
      </c>
      <c r="AI35" s="26">
        <v>22</v>
      </c>
      <c r="AJ35" s="26">
        <v>23.1</v>
      </c>
      <c r="AK35" s="26"/>
      <c r="AL35" s="26"/>
      <c r="AM35" s="27">
        <v>4945696</v>
      </c>
      <c r="AN35" s="27">
        <v>513874</v>
      </c>
      <c r="AO35" s="27"/>
      <c r="AP35" s="27"/>
      <c r="AQ35" s="14"/>
      <c r="AR35" s="14"/>
      <c r="AS35" s="28"/>
      <c r="AT35" s="28"/>
      <c r="AU35" s="28" t="s">
        <v>102</v>
      </c>
      <c r="AV35" s="29">
        <f t="shared" si="0"/>
        <v>2.1500000000232831</v>
      </c>
      <c r="AW35" s="30"/>
      <c r="AX35" s="18"/>
      <c r="AY35" s="18"/>
    </row>
    <row r="36" spans="1:51" ht="12.75" customHeight="1">
      <c r="A36" s="18" t="s">
        <v>59</v>
      </c>
      <c r="B36" s="18" t="s">
        <v>60</v>
      </c>
      <c r="C36" s="19">
        <v>95.2</v>
      </c>
      <c r="D36" s="19">
        <v>82</v>
      </c>
      <c r="E36" s="21">
        <v>4.75</v>
      </c>
      <c r="F36" s="21"/>
      <c r="G36" s="19">
        <v>64</v>
      </c>
      <c r="H36" s="19"/>
      <c r="I36" s="19">
        <v>55</v>
      </c>
      <c r="J36" s="22"/>
      <c r="K36" s="18" t="s">
        <v>61</v>
      </c>
      <c r="L36" s="18" t="s">
        <v>60</v>
      </c>
      <c r="M36" s="18" t="s">
        <v>60</v>
      </c>
      <c r="N36" s="18" t="s">
        <v>209</v>
      </c>
      <c r="O36" s="18" t="s">
        <v>210</v>
      </c>
      <c r="P36" s="23" t="s">
        <v>211</v>
      </c>
      <c r="Q36" s="18">
        <v>31024</v>
      </c>
      <c r="R36" s="18" t="s">
        <v>212</v>
      </c>
      <c r="S36" s="18" t="s">
        <v>188</v>
      </c>
      <c r="T36" s="18">
        <v>15</v>
      </c>
      <c r="U36" s="18" t="s">
        <v>213</v>
      </c>
      <c r="V36" s="18" t="s">
        <v>68</v>
      </c>
      <c r="W36" s="18" t="s">
        <v>69</v>
      </c>
      <c r="X36" s="18" t="s">
        <v>69</v>
      </c>
      <c r="Y36" s="18" t="s">
        <v>69</v>
      </c>
      <c r="Z36" s="18" t="s">
        <v>69</v>
      </c>
      <c r="AA36" s="18" t="s">
        <v>214</v>
      </c>
      <c r="AB36" s="14">
        <v>6</v>
      </c>
      <c r="AC36" s="14">
        <v>50</v>
      </c>
      <c r="AD36" s="77">
        <v>38896.258333333331</v>
      </c>
      <c r="AE36" s="77">
        <v>38896.347916666666</v>
      </c>
      <c r="AF36" s="26">
        <v>18.100000000000001</v>
      </c>
      <c r="AG36" s="26">
        <v>16.600000000000001</v>
      </c>
      <c r="AH36" s="26">
        <v>17.350000000000001</v>
      </c>
      <c r="AI36" s="26">
        <v>22</v>
      </c>
      <c r="AJ36" s="26">
        <v>23.1</v>
      </c>
      <c r="AK36" s="26"/>
      <c r="AL36" s="26"/>
      <c r="AM36" s="27">
        <v>4945696</v>
      </c>
      <c r="AN36" s="27">
        <v>513874</v>
      </c>
      <c r="AO36" s="27"/>
      <c r="AP36" s="27"/>
      <c r="AQ36" s="14"/>
      <c r="AR36" s="14"/>
      <c r="AS36" s="28"/>
      <c r="AT36" s="28"/>
      <c r="AU36" s="28" t="s">
        <v>102</v>
      </c>
      <c r="AV36" s="29">
        <f t="shared" si="0"/>
        <v>2.1500000000232831</v>
      </c>
      <c r="AW36" s="18"/>
      <c r="AX36" s="18"/>
      <c r="AY36" s="18"/>
    </row>
    <row r="37" spans="1:51" ht="12.75" customHeight="1">
      <c r="A37" s="18" t="s">
        <v>9012</v>
      </c>
      <c r="B37" s="18" t="s">
        <v>60</v>
      </c>
      <c r="C37" s="19">
        <v>83.6</v>
      </c>
      <c r="D37" s="19">
        <v>79.8</v>
      </c>
      <c r="E37" s="21"/>
      <c r="F37" s="21"/>
      <c r="G37" s="19"/>
      <c r="H37" s="19"/>
      <c r="I37" s="19"/>
      <c r="J37" s="22"/>
      <c r="K37" s="18" t="s">
        <v>61</v>
      </c>
      <c r="L37" s="18" t="s">
        <v>61</v>
      </c>
      <c r="M37" s="18" t="s">
        <v>115</v>
      </c>
      <c r="N37" s="18" t="s">
        <v>9018</v>
      </c>
      <c r="O37" s="18" t="s">
        <v>69</v>
      </c>
      <c r="P37" s="23" t="s">
        <v>69</v>
      </c>
      <c r="Q37" s="18" t="s">
        <v>69</v>
      </c>
      <c r="R37" s="18" t="s">
        <v>69</v>
      </c>
      <c r="S37" s="18" t="s">
        <v>69</v>
      </c>
      <c r="T37" s="18" t="s">
        <v>69</v>
      </c>
      <c r="U37" s="18" t="s">
        <v>69</v>
      </c>
      <c r="V37" s="18" t="s">
        <v>69</v>
      </c>
      <c r="W37" s="18" t="s">
        <v>69</v>
      </c>
      <c r="X37" s="18" t="s">
        <v>69</v>
      </c>
      <c r="Y37" s="18" t="s">
        <v>69</v>
      </c>
      <c r="Z37" s="18" t="s">
        <v>69</v>
      </c>
      <c r="AA37" s="18" t="s">
        <v>69</v>
      </c>
      <c r="AB37" s="14">
        <v>6</v>
      </c>
      <c r="AC37" s="14">
        <v>100</v>
      </c>
      <c r="AD37" s="77">
        <v>38896.197916666664</v>
      </c>
      <c r="AE37" s="77">
        <v>38896.353472222225</v>
      </c>
      <c r="AF37" s="26">
        <v>18.8</v>
      </c>
      <c r="AG37" s="26">
        <v>22.4</v>
      </c>
      <c r="AH37" s="26">
        <v>20.6</v>
      </c>
      <c r="AI37" s="26">
        <v>22</v>
      </c>
      <c r="AJ37" s="26">
        <v>22</v>
      </c>
      <c r="AK37" s="26"/>
      <c r="AL37" s="26"/>
      <c r="AM37" s="27">
        <v>4945696</v>
      </c>
      <c r="AN37" s="27">
        <v>513874</v>
      </c>
      <c r="AO37" s="27"/>
      <c r="AP37" s="27"/>
      <c r="AQ37" s="14"/>
      <c r="AR37" s="14"/>
      <c r="AS37" s="28"/>
      <c r="AT37" s="28"/>
      <c r="AU37" s="28" t="s">
        <v>102</v>
      </c>
      <c r="AV37" s="29">
        <f t="shared" si="0"/>
        <v>3.7333333334536292</v>
      </c>
      <c r="AW37" s="18"/>
      <c r="AX37" s="18"/>
      <c r="AY37" s="18"/>
    </row>
    <row r="38" spans="1:51" ht="12.75" customHeight="1">
      <c r="A38" s="18" t="s">
        <v>59</v>
      </c>
      <c r="B38" s="18" t="s">
        <v>60</v>
      </c>
      <c r="C38" s="19">
        <v>84.2</v>
      </c>
      <c r="D38" s="19">
        <v>72.2</v>
      </c>
      <c r="E38" s="21">
        <v>2.75</v>
      </c>
      <c r="F38" s="21"/>
      <c r="G38" s="19">
        <v>50</v>
      </c>
      <c r="H38" s="19"/>
      <c r="I38" s="19">
        <v>45</v>
      </c>
      <c r="J38" s="22"/>
      <c r="K38" s="18" t="s">
        <v>61</v>
      </c>
      <c r="L38" s="18" t="s">
        <v>60</v>
      </c>
      <c r="M38" s="18" t="s">
        <v>60</v>
      </c>
      <c r="N38" s="18" t="s">
        <v>184</v>
      </c>
      <c r="O38" s="18" t="s">
        <v>185</v>
      </c>
      <c r="P38" s="23" t="s">
        <v>186</v>
      </c>
      <c r="Q38" s="18">
        <v>31027</v>
      </c>
      <c r="R38" s="18" t="s">
        <v>187</v>
      </c>
      <c r="S38" s="18" t="s">
        <v>188</v>
      </c>
      <c r="T38" s="18">
        <v>14</v>
      </c>
      <c r="U38" s="18" t="s">
        <v>189</v>
      </c>
      <c r="V38" s="18" t="s">
        <v>68</v>
      </c>
      <c r="W38" s="18" t="s">
        <v>69</v>
      </c>
      <c r="X38" s="18" t="s">
        <v>69</v>
      </c>
      <c r="Y38" s="18" t="s">
        <v>69</v>
      </c>
      <c r="Z38" s="18" t="s">
        <v>69</v>
      </c>
      <c r="AA38" s="18" t="s">
        <v>190</v>
      </c>
      <c r="AB38" s="14">
        <v>6</v>
      </c>
      <c r="AC38" s="14">
        <v>100</v>
      </c>
      <c r="AD38" s="77">
        <v>38896.197916666664</v>
      </c>
      <c r="AE38" s="77">
        <v>38896.353472222225</v>
      </c>
      <c r="AF38" s="26">
        <v>18.8</v>
      </c>
      <c r="AG38" s="26">
        <v>22.4</v>
      </c>
      <c r="AH38" s="26">
        <v>20.6</v>
      </c>
      <c r="AI38" s="26">
        <v>22</v>
      </c>
      <c r="AJ38" s="26">
        <v>22</v>
      </c>
      <c r="AK38" s="26"/>
      <c r="AL38" s="26"/>
      <c r="AM38" s="27">
        <v>4945696</v>
      </c>
      <c r="AN38" s="27">
        <v>513874</v>
      </c>
      <c r="AO38" s="27"/>
      <c r="AP38" s="27"/>
      <c r="AQ38" s="14"/>
      <c r="AR38" s="14"/>
      <c r="AS38" s="28"/>
      <c r="AT38" s="28"/>
      <c r="AU38" s="28" t="s">
        <v>102</v>
      </c>
      <c r="AV38" s="29">
        <f t="shared" si="0"/>
        <v>3.7333333334536292</v>
      </c>
      <c r="AW38" s="18"/>
      <c r="AX38" s="18"/>
      <c r="AY38" s="18"/>
    </row>
    <row r="39" spans="1:51" ht="12.75" customHeight="1">
      <c r="A39" s="18" t="s">
        <v>59</v>
      </c>
      <c r="B39" s="18" t="s">
        <v>60</v>
      </c>
      <c r="C39" s="19">
        <v>103</v>
      </c>
      <c r="D39" s="19">
        <v>88</v>
      </c>
      <c r="E39" s="21">
        <v>7.5</v>
      </c>
      <c r="F39" s="21"/>
      <c r="G39" s="19">
        <v>65</v>
      </c>
      <c r="H39" s="19"/>
      <c r="I39" s="19">
        <v>62</v>
      </c>
      <c r="J39" s="22"/>
      <c r="K39" s="18" t="s">
        <v>191</v>
      </c>
      <c r="L39" s="18" t="s">
        <v>60</v>
      </c>
      <c r="M39" s="18" t="s">
        <v>60</v>
      </c>
      <c r="N39" s="18" t="s">
        <v>192</v>
      </c>
      <c r="O39" s="18" t="s">
        <v>193</v>
      </c>
      <c r="P39" s="23" t="s">
        <v>194</v>
      </c>
      <c r="Q39" s="18">
        <v>31028</v>
      </c>
      <c r="R39" s="18" t="s">
        <v>195</v>
      </c>
      <c r="S39" s="18" t="s">
        <v>66</v>
      </c>
      <c r="T39" s="18">
        <v>211</v>
      </c>
      <c r="U39" s="18" t="s">
        <v>196</v>
      </c>
      <c r="V39" s="18" t="s">
        <v>68</v>
      </c>
      <c r="W39" s="18" t="s">
        <v>69</v>
      </c>
      <c r="X39" s="18" t="s">
        <v>69</v>
      </c>
      <c r="Y39" s="18" t="s">
        <v>69</v>
      </c>
      <c r="Z39" s="18" t="s">
        <v>69</v>
      </c>
      <c r="AA39" s="18" t="s">
        <v>197</v>
      </c>
      <c r="AB39" s="14">
        <v>6</v>
      </c>
      <c r="AC39" s="14">
        <v>100</v>
      </c>
      <c r="AD39" s="77">
        <v>38896.197916666664</v>
      </c>
      <c r="AE39" s="77">
        <v>38896.353472222225</v>
      </c>
      <c r="AF39" s="26">
        <v>18.8</v>
      </c>
      <c r="AG39" s="26">
        <v>22.4</v>
      </c>
      <c r="AH39" s="26">
        <v>20.6</v>
      </c>
      <c r="AI39" s="26">
        <v>22</v>
      </c>
      <c r="AJ39" s="26">
        <v>22</v>
      </c>
      <c r="AK39" s="26"/>
      <c r="AL39" s="26"/>
      <c r="AM39" s="27">
        <v>4945696</v>
      </c>
      <c r="AN39" s="27">
        <v>513874</v>
      </c>
      <c r="AO39" s="27"/>
      <c r="AP39" s="27"/>
      <c r="AQ39" s="14"/>
      <c r="AR39" s="14"/>
      <c r="AS39" s="28"/>
      <c r="AT39" s="28"/>
      <c r="AU39" s="28" t="s">
        <v>102</v>
      </c>
      <c r="AV39" s="29">
        <f t="shared" si="0"/>
        <v>3.7333333334536292</v>
      </c>
      <c r="AW39" s="18" t="s">
        <v>198</v>
      </c>
      <c r="AX39" s="18"/>
      <c r="AY39" s="18"/>
    </row>
    <row r="40" spans="1:51" ht="12.75" customHeight="1">
      <c r="A40" s="18" t="s">
        <v>59</v>
      </c>
      <c r="B40" s="18" t="s">
        <v>60</v>
      </c>
      <c r="C40" s="19">
        <v>103.8</v>
      </c>
      <c r="D40" s="19">
        <v>90</v>
      </c>
      <c r="E40" s="21">
        <v>6.25</v>
      </c>
      <c r="F40" s="21"/>
      <c r="G40" s="19">
        <v>68</v>
      </c>
      <c r="H40" s="19"/>
      <c r="I40" s="19">
        <v>62</v>
      </c>
      <c r="J40" s="22"/>
      <c r="K40" s="18" t="s">
        <v>61</v>
      </c>
      <c r="L40" s="18" t="s">
        <v>60</v>
      </c>
      <c r="M40" s="18" t="s">
        <v>115</v>
      </c>
      <c r="N40" s="18" t="s">
        <v>199</v>
      </c>
      <c r="O40" s="18" t="s">
        <v>200</v>
      </c>
      <c r="P40" s="23" t="s">
        <v>69</v>
      </c>
      <c r="Q40" s="18" t="s">
        <v>69</v>
      </c>
      <c r="R40" s="18" t="s">
        <v>69</v>
      </c>
      <c r="S40" s="18" t="s">
        <v>69</v>
      </c>
      <c r="T40" s="18" t="s">
        <v>69</v>
      </c>
      <c r="U40" s="18" t="s">
        <v>69</v>
      </c>
      <c r="V40" s="18" t="s">
        <v>69</v>
      </c>
      <c r="W40" s="18" t="s">
        <v>69</v>
      </c>
      <c r="X40" s="18" t="s">
        <v>69</v>
      </c>
      <c r="Y40" s="18" t="s">
        <v>69</v>
      </c>
      <c r="Z40" s="18" t="s">
        <v>69</v>
      </c>
      <c r="AA40" s="18" t="s">
        <v>201</v>
      </c>
      <c r="AB40" s="14">
        <v>6</v>
      </c>
      <c r="AC40" s="14">
        <v>100</v>
      </c>
      <c r="AD40" s="77">
        <v>38896.197916666664</v>
      </c>
      <c r="AE40" s="77">
        <v>38896.353472222225</v>
      </c>
      <c r="AF40" s="26">
        <v>18.8</v>
      </c>
      <c r="AG40" s="26">
        <v>22.4</v>
      </c>
      <c r="AH40" s="26">
        <v>20.6</v>
      </c>
      <c r="AI40" s="26">
        <v>22</v>
      </c>
      <c r="AJ40" s="26">
        <v>22</v>
      </c>
      <c r="AK40" s="26"/>
      <c r="AL40" s="26"/>
      <c r="AM40" s="27">
        <v>4945696</v>
      </c>
      <c r="AN40" s="27">
        <v>513874</v>
      </c>
      <c r="AO40" s="27"/>
      <c r="AP40" s="27"/>
      <c r="AQ40" s="14"/>
      <c r="AR40" s="14"/>
      <c r="AS40" s="28"/>
      <c r="AT40" s="28"/>
      <c r="AU40" s="28" t="s">
        <v>102</v>
      </c>
      <c r="AV40" s="29">
        <f t="shared" si="0"/>
        <v>3.7333333334536292</v>
      </c>
      <c r="AW40" s="30" t="s">
        <v>202</v>
      </c>
      <c r="AX40" s="18"/>
      <c r="AY40" s="18"/>
    </row>
    <row r="41" spans="1:51" ht="12.75" customHeight="1">
      <c r="A41" s="18" t="s">
        <v>59</v>
      </c>
      <c r="B41" s="18" t="s">
        <v>60</v>
      </c>
      <c r="C41" s="19">
        <v>100.8</v>
      </c>
      <c r="D41" s="19">
        <v>86.2</v>
      </c>
      <c r="E41" s="21">
        <v>5.25</v>
      </c>
      <c r="F41" s="21"/>
      <c r="G41" s="19">
        <v>61.1</v>
      </c>
      <c r="H41" s="19">
        <v>48.3</v>
      </c>
      <c r="I41" s="19">
        <v>53.6</v>
      </c>
      <c r="J41" s="22">
        <f t="shared" ref="J41:J45" si="1">H41/G41</f>
        <v>0.79050736497545004</v>
      </c>
      <c r="K41" s="18" t="s">
        <v>61</v>
      </c>
      <c r="L41" s="18" t="s">
        <v>60</v>
      </c>
      <c r="M41" s="18" t="s">
        <v>60</v>
      </c>
      <c r="N41" s="18" t="s">
        <v>228</v>
      </c>
      <c r="O41" s="18" t="s">
        <v>229</v>
      </c>
      <c r="P41" s="23" t="s">
        <v>230</v>
      </c>
      <c r="Q41" s="18">
        <v>31029</v>
      </c>
      <c r="R41" s="18" t="s">
        <v>69</v>
      </c>
      <c r="S41" s="18" t="s">
        <v>69</v>
      </c>
      <c r="T41" s="18" t="s">
        <v>69</v>
      </c>
      <c r="U41" s="18" t="s">
        <v>69</v>
      </c>
      <c r="V41" s="18" t="s">
        <v>69</v>
      </c>
      <c r="W41" s="18" t="s">
        <v>69</v>
      </c>
      <c r="X41" s="18" t="s">
        <v>69</v>
      </c>
      <c r="Y41" s="18" t="s">
        <v>69</v>
      </c>
      <c r="Z41" s="18" t="s">
        <v>69</v>
      </c>
      <c r="AA41" s="18" t="s">
        <v>231</v>
      </c>
      <c r="AB41" s="14">
        <v>12</v>
      </c>
      <c r="AC41" s="14">
        <v>100</v>
      </c>
      <c r="AD41" s="77">
        <v>38901.728472222225</v>
      </c>
      <c r="AE41" s="77">
        <v>38902.270833333336</v>
      </c>
      <c r="AF41" s="26">
        <v>24.5</v>
      </c>
      <c r="AG41" s="26">
        <v>19.100000000000001</v>
      </c>
      <c r="AH41" s="26">
        <v>21.8</v>
      </c>
      <c r="AI41" s="26">
        <v>23.9</v>
      </c>
      <c r="AJ41" s="26">
        <v>23</v>
      </c>
      <c r="AK41" s="26"/>
      <c r="AL41" s="26"/>
      <c r="AM41" s="32">
        <v>4961923</v>
      </c>
      <c r="AN41" s="32">
        <v>520239</v>
      </c>
      <c r="AO41" s="27"/>
      <c r="AP41" s="27"/>
      <c r="AQ41" s="14"/>
      <c r="AR41" s="14"/>
      <c r="AS41" s="28"/>
      <c r="AT41" s="28"/>
      <c r="AU41" s="28" t="s">
        <v>232</v>
      </c>
      <c r="AV41" s="29">
        <f t="shared" si="0"/>
        <v>13.016666666662786</v>
      </c>
      <c r="AW41" s="30"/>
      <c r="AX41" s="18"/>
      <c r="AY41" s="18"/>
    </row>
    <row r="42" spans="1:51" ht="12.75" customHeight="1">
      <c r="A42" s="18" t="s">
        <v>233</v>
      </c>
      <c r="B42" s="18" t="s">
        <v>60</v>
      </c>
      <c r="C42" s="19">
        <v>108.2</v>
      </c>
      <c r="D42" s="19">
        <v>93.2</v>
      </c>
      <c r="E42" s="21">
        <v>7.75</v>
      </c>
      <c r="F42" s="21"/>
      <c r="G42" s="19">
        <v>77.2</v>
      </c>
      <c r="H42" s="19">
        <v>38.299999999999997</v>
      </c>
      <c r="I42" s="19">
        <v>53.6</v>
      </c>
      <c r="J42" s="22">
        <f t="shared" si="1"/>
        <v>0.49611398963730563</v>
      </c>
      <c r="K42" s="18" t="s">
        <v>61</v>
      </c>
      <c r="L42" s="18" t="s">
        <v>60</v>
      </c>
      <c r="M42" s="18" t="s">
        <v>60</v>
      </c>
      <c r="N42" s="18" t="s">
        <v>234</v>
      </c>
      <c r="O42" s="18" t="s">
        <v>235</v>
      </c>
      <c r="P42" s="23" t="s">
        <v>236</v>
      </c>
      <c r="Q42" s="18">
        <v>31030</v>
      </c>
      <c r="R42" s="18" t="s">
        <v>237</v>
      </c>
      <c r="S42" s="18" t="s">
        <v>188</v>
      </c>
      <c r="T42" s="18">
        <v>24</v>
      </c>
      <c r="U42" s="18" t="s">
        <v>238</v>
      </c>
      <c r="V42" s="18" t="s">
        <v>68</v>
      </c>
      <c r="W42" s="18" t="s">
        <v>69</v>
      </c>
      <c r="X42" s="18" t="s">
        <v>69</v>
      </c>
      <c r="Y42" s="18" t="s">
        <v>69</v>
      </c>
      <c r="Z42" s="18" t="s">
        <v>69</v>
      </c>
      <c r="AA42" s="18" t="s">
        <v>239</v>
      </c>
      <c r="AB42" s="14">
        <v>6</v>
      </c>
      <c r="AC42" s="14">
        <v>200</v>
      </c>
      <c r="AD42" s="77">
        <v>38902.37222222222</v>
      </c>
      <c r="AE42" s="77">
        <v>38902.519444444442</v>
      </c>
      <c r="AF42" s="26">
        <v>17.899999999999999</v>
      </c>
      <c r="AG42" s="26">
        <v>19.2</v>
      </c>
      <c r="AH42" s="26">
        <v>18.55</v>
      </c>
      <c r="AI42" s="26">
        <v>23.3</v>
      </c>
      <c r="AJ42" s="26">
        <v>23.3</v>
      </c>
      <c r="AK42" s="26"/>
      <c r="AL42" s="26"/>
      <c r="AM42" s="27">
        <v>4950057</v>
      </c>
      <c r="AN42" s="27">
        <v>512918</v>
      </c>
      <c r="AO42" s="27">
        <v>4949884</v>
      </c>
      <c r="AP42" s="27">
        <v>512975</v>
      </c>
      <c r="AQ42" s="14"/>
      <c r="AR42" s="14"/>
      <c r="AS42" s="28"/>
      <c r="AT42" s="28"/>
      <c r="AU42" s="28" t="s">
        <v>240</v>
      </c>
      <c r="AV42" s="29">
        <f t="shared" si="0"/>
        <v>3.5333333333255723</v>
      </c>
      <c r="AW42" s="18"/>
      <c r="AX42" s="18"/>
      <c r="AY42" s="18"/>
    </row>
    <row r="43" spans="1:51" ht="12.75" customHeight="1">
      <c r="A43" s="18" t="s">
        <v>59</v>
      </c>
      <c r="B43" s="18" t="s">
        <v>60</v>
      </c>
      <c r="C43" s="19">
        <v>116.8</v>
      </c>
      <c r="D43" s="19">
        <v>103</v>
      </c>
      <c r="E43" s="21">
        <v>9.5</v>
      </c>
      <c r="F43" s="21"/>
      <c r="G43" s="19">
        <v>78.099999999999994</v>
      </c>
      <c r="H43" s="19">
        <v>55.7</v>
      </c>
      <c r="I43" s="19">
        <v>64.099999999999994</v>
      </c>
      <c r="J43" s="22">
        <f t="shared" si="1"/>
        <v>0.71318822023047379</v>
      </c>
      <c r="K43" s="18" t="s">
        <v>61</v>
      </c>
      <c r="L43" s="18" t="s">
        <v>60</v>
      </c>
      <c r="M43" s="18" t="s">
        <v>60</v>
      </c>
      <c r="N43" s="18" t="s">
        <v>241</v>
      </c>
      <c r="O43" s="18" t="s">
        <v>242</v>
      </c>
      <c r="P43" s="23" t="s">
        <v>243</v>
      </c>
      <c r="Q43" s="18">
        <v>31031</v>
      </c>
      <c r="R43" s="18" t="s">
        <v>69</v>
      </c>
      <c r="S43" s="18" t="s">
        <v>69</v>
      </c>
      <c r="T43" s="18" t="s">
        <v>69</v>
      </c>
      <c r="U43" s="18" t="s">
        <v>69</v>
      </c>
      <c r="V43" s="18" t="s">
        <v>69</v>
      </c>
      <c r="W43" s="18" t="s">
        <v>69</v>
      </c>
      <c r="X43" s="18" t="s">
        <v>69</v>
      </c>
      <c r="Y43" s="18" t="s">
        <v>69</v>
      </c>
      <c r="Z43" s="18" t="s">
        <v>69</v>
      </c>
      <c r="AA43" s="18" t="s">
        <v>244</v>
      </c>
      <c r="AB43" s="14">
        <v>12</v>
      </c>
      <c r="AC43" s="14">
        <v>50</v>
      </c>
      <c r="AD43" s="77">
        <v>38903.70208333333</v>
      </c>
      <c r="AE43" s="77">
        <v>38904.347222222219</v>
      </c>
      <c r="AF43" s="26">
        <v>26.9</v>
      </c>
      <c r="AG43" s="26">
        <v>18.8</v>
      </c>
      <c r="AH43" s="26">
        <v>22.85</v>
      </c>
      <c r="AI43" s="26">
        <v>23.6</v>
      </c>
      <c r="AJ43" s="26">
        <v>23</v>
      </c>
      <c r="AK43" s="26"/>
      <c r="AL43" s="26"/>
      <c r="AM43" s="32">
        <v>4956844</v>
      </c>
      <c r="AN43" s="32">
        <v>516667</v>
      </c>
      <c r="AO43" s="27"/>
      <c r="AP43" s="27"/>
      <c r="AQ43" s="14"/>
      <c r="AR43" s="14"/>
      <c r="AS43" s="28"/>
      <c r="AT43" s="28"/>
      <c r="AU43" s="14" t="s">
        <v>245</v>
      </c>
      <c r="AV43" s="29">
        <f t="shared" si="0"/>
        <v>15.483333333337214</v>
      </c>
      <c r="AW43" s="18"/>
      <c r="AX43" s="18"/>
      <c r="AY43" s="18"/>
    </row>
    <row r="44" spans="1:51" ht="12.75" customHeight="1">
      <c r="A44" s="18" t="s">
        <v>59</v>
      </c>
      <c r="B44" s="18" t="s">
        <v>60</v>
      </c>
      <c r="C44" s="19">
        <v>92</v>
      </c>
      <c r="D44" s="19">
        <v>79.8</v>
      </c>
      <c r="E44" s="21">
        <v>4.75</v>
      </c>
      <c r="F44" s="21"/>
      <c r="G44" s="19">
        <v>60.4</v>
      </c>
      <c r="H44" s="19">
        <v>45.5</v>
      </c>
      <c r="I44" s="19">
        <v>56.5</v>
      </c>
      <c r="J44" s="22">
        <f t="shared" si="1"/>
        <v>0.75331125827814571</v>
      </c>
      <c r="K44" s="18" t="s">
        <v>61</v>
      </c>
      <c r="L44" s="18" t="s">
        <v>60</v>
      </c>
      <c r="M44" s="18" t="s">
        <v>60</v>
      </c>
      <c r="N44" s="18" t="s">
        <v>246</v>
      </c>
      <c r="O44" s="18" t="s">
        <v>247</v>
      </c>
      <c r="P44" s="23" t="s">
        <v>248</v>
      </c>
      <c r="Q44" s="18">
        <v>31032</v>
      </c>
      <c r="R44" s="18" t="s">
        <v>69</v>
      </c>
      <c r="S44" s="18" t="s">
        <v>69</v>
      </c>
      <c r="T44" s="18" t="s">
        <v>69</v>
      </c>
      <c r="U44" s="18" t="s">
        <v>69</v>
      </c>
      <c r="V44" s="18" t="s">
        <v>69</v>
      </c>
      <c r="W44" s="18" t="s">
        <v>69</v>
      </c>
      <c r="X44" s="18" t="s">
        <v>69</v>
      </c>
      <c r="Y44" s="18" t="s">
        <v>69</v>
      </c>
      <c r="Z44" s="18" t="s">
        <v>69</v>
      </c>
      <c r="AA44" s="18" t="s">
        <v>249</v>
      </c>
      <c r="AB44" s="14">
        <v>6</v>
      </c>
      <c r="AC44" s="14">
        <v>200</v>
      </c>
      <c r="AD44" s="77">
        <v>38904.541666666664</v>
      </c>
      <c r="AE44" s="77">
        <v>38904.615277777775</v>
      </c>
      <c r="AF44" s="26">
        <v>26</v>
      </c>
      <c r="AG44" s="26">
        <v>28.1</v>
      </c>
      <c r="AH44" s="26">
        <v>27.05</v>
      </c>
      <c r="AI44" s="26">
        <v>23.1</v>
      </c>
      <c r="AJ44" s="26">
        <v>23.2</v>
      </c>
      <c r="AK44" s="26"/>
      <c r="AL44" s="26"/>
      <c r="AM44" s="32">
        <v>4957553</v>
      </c>
      <c r="AN44" s="32">
        <v>516876</v>
      </c>
      <c r="AO44" s="27"/>
      <c r="AP44" s="27"/>
      <c r="AQ44" s="14"/>
      <c r="AR44" s="14"/>
      <c r="AS44" s="28"/>
      <c r="AT44" s="28"/>
      <c r="AU44" s="28" t="s">
        <v>250</v>
      </c>
      <c r="AV44" s="29">
        <f t="shared" si="0"/>
        <v>1.7666666666627862</v>
      </c>
      <c r="AW44" s="18"/>
      <c r="AX44" s="18"/>
      <c r="AY44" s="18"/>
    </row>
    <row r="45" spans="1:51" ht="12.75" customHeight="1">
      <c r="A45" s="18" t="s">
        <v>233</v>
      </c>
      <c r="B45" s="18" t="s">
        <v>60</v>
      </c>
      <c r="C45" s="19">
        <v>146.19999999999999</v>
      </c>
      <c r="D45" s="19">
        <v>131.69999999999999</v>
      </c>
      <c r="E45" s="21">
        <v>18</v>
      </c>
      <c r="F45" s="21"/>
      <c r="G45" s="19">
        <v>97.2</v>
      </c>
      <c r="H45" s="19">
        <v>47.2</v>
      </c>
      <c r="I45" s="19">
        <v>70</v>
      </c>
      <c r="J45" s="22">
        <f t="shared" si="1"/>
        <v>0.48559670781893005</v>
      </c>
      <c r="K45" s="18" t="s">
        <v>61</v>
      </c>
      <c r="L45" s="18" t="s">
        <v>60</v>
      </c>
      <c r="M45" s="18" t="s">
        <v>60</v>
      </c>
      <c r="N45" s="18" t="s">
        <v>251</v>
      </c>
      <c r="O45" s="18" t="s">
        <v>252</v>
      </c>
      <c r="P45" s="23" t="s">
        <v>253</v>
      </c>
      <c r="Q45" s="18">
        <v>31033</v>
      </c>
      <c r="R45" s="18" t="s">
        <v>69</v>
      </c>
      <c r="S45" s="18" t="s">
        <v>69</v>
      </c>
      <c r="T45" s="18" t="s">
        <v>69</v>
      </c>
      <c r="U45" s="18" t="s">
        <v>69</v>
      </c>
      <c r="V45" s="18" t="s">
        <v>69</v>
      </c>
      <c r="W45" s="18" t="s">
        <v>69</v>
      </c>
      <c r="X45" s="18" t="s">
        <v>69</v>
      </c>
      <c r="Y45" s="18" t="s">
        <v>69</v>
      </c>
      <c r="Z45" s="18" t="s">
        <v>69</v>
      </c>
      <c r="AA45" s="18" t="s">
        <v>254</v>
      </c>
      <c r="AB45" s="14">
        <v>12</v>
      </c>
      <c r="AC45" s="14">
        <v>100</v>
      </c>
      <c r="AD45" s="77">
        <v>38910.423611111109</v>
      </c>
      <c r="AE45" s="77">
        <v>38910.587500000001</v>
      </c>
      <c r="AF45" s="26">
        <v>17.3</v>
      </c>
      <c r="AG45" s="26">
        <v>16.899999999999999</v>
      </c>
      <c r="AH45" s="26">
        <v>17.100000000000001</v>
      </c>
      <c r="AI45" s="26">
        <v>25</v>
      </c>
      <c r="AJ45" s="26"/>
      <c r="AK45" s="26"/>
      <c r="AL45" s="26"/>
      <c r="AM45" s="27">
        <v>4950057</v>
      </c>
      <c r="AN45" s="27">
        <v>512918</v>
      </c>
      <c r="AO45" s="27">
        <v>4949884</v>
      </c>
      <c r="AP45" s="27">
        <v>512975</v>
      </c>
      <c r="AQ45" s="14"/>
      <c r="AR45" s="14"/>
      <c r="AS45" s="28"/>
      <c r="AT45" s="28"/>
      <c r="AU45" s="28" t="s">
        <v>240</v>
      </c>
      <c r="AV45" s="29">
        <f t="shared" si="0"/>
        <v>3.933333333407063</v>
      </c>
      <c r="AW45" s="18"/>
      <c r="AX45" s="18"/>
      <c r="AY45" s="18"/>
    </row>
    <row r="46" spans="1:51" ht="12.75" customHeight="1">
      <c r="A46" s="18" t="s">
        <v>9019</v>
      </c>
      <c r="B46" s="18" t="s">
        <v>60</v>
      </c>
      <c r="C46" s="19">
        <v>31</v>
      </c>
      <c r="D46" s="18"/>
      <c r="E46" s="21" t="s">
        <v>9020</v>
      </c>
      <c r="F46" s="21"/>
      <c r="G46" s="19"/>
      <c r="H46" s="19"/>
      <c r="I46" s="19"/>
      <c r="J46" s="22"/>
      <c r="K46" s="18" t="s">
        <v>61</v>
      </c>
      <c r="L46" s="18" t="s">
        <v>61</v>
      </c>
      <c r="M46" s="18" t="s">
        <v>115</v>
      </c>
      <c r="N46" s="18" t="s">
        <v>9021</v>
      </c>
      <c r="O46" s="18" t="s">
        <v>9021</v>
      </c>
      <c r="P46" s="23" t="s">
        <v>69</v>
      </c>
      <c r="Q46" s="18" t="s">
        <v>69</v>
      </c>
      <c r="R46" s="18" t="s">
        <v>69</v>
      </c>
      <c r="S46" s="18" t="s">
        <v>69</v>
      </c>
      <c r="T46" s="18" t="s">
        <v>69</v>
      </c>
      <c r="U46" s="18" t="s">
        <v>69</v>
      </c>
      <c r="V46" s="18" t="s">
        <v>69</v>
      </c>
      <c r="W46" s="18" t="s">
        <v>69</v>
      </c>
      <c r="X46" s="18" t="s">
        <v>69</v>
      </c>
      <c r="Y46" s="18" t="s">
        <v>69</v>
      </c>
      <c r="Z46" s="18" t="s">
        <v>69</v>
      </c>
      <c r="AA46" s="18" t="s">
        <v>69</v>
      </c>
      <c r="AB46" s="14">
        <v>12</v>
      </c>
      <c r="AC46" s="14">
        <v>100</v>
      </c>
      <c r="AD46" s="77">
        <v>38910.423611111109</v>
      </c>
      <c r="AE46" s="77">
        <v>38910.587500000001</v>
      </c>
      <c r="AF46" s="26">
        <v>17.3</v>
      </c>
      <c r="AG46" s="26">
        <v>16.899999999999999</v>
      </c>
      <c r="AH46" s="26">
        <v>17.100000000000001</v>
      </c>
      <c r="AI46" s="26">
        <v>25</v>
      </c>
      <c r="AJ46" s="26"/>
      <c r="AK46" s="26"/>
      <c r="AL46" s="26"/>
      <c r="AM46" s="27">
        <v>4950057</v>
      </c>
      <c r="AN46" s="27">
        <v>512918</v>
      </c>
      <c r="AO46" s="27">
        <v>4949884</v>
      </c>
      <c r="AP46" s="27">
        <v>512975</v>
      </c>
      <c r="AQ46" s="14"/>
      <c r="AR46" s="14"/>
      <c r="AS46" s="28"/>
      <c r="AT46" s="28"/>
      <c r="AU46" s="28" t="s">
        <v>240</v>
      </c>
      <c r="AV46" s="29">
        <f t="shared" si="0"/>
        <v>3.933333333407063</v>
      </c>
      <c r="AW46" s="18"/>
      <c r="AX46" s="18"/>
      <c r="AY46" s="18"/>
    </row>
    <row r="47" spans="1:51" ht="12.75" customHeight="1">
      <c r="A47" s="18" t="s">
        <v>59</v>
      </c>
      <c r="B47" s="18" t="s">
        <v>60</v>
      </c>
      <c r="C47" s="19">
        <v>82</v>
      </c>
      <c r="D47" s="19">
        <v>70.599999999999994</v>
      </c>
      <c r="E47" s="21">
        <v>3</v>
      </c>
      <c r="F47" s="21"/>
      <c r="G47" s="19">
        <v>55.5</v>
      </c>
      <c r="H47" s="19">
        <v>38.700000000000003</v>
      </c>
      <c r="I47" s="19">
        <v>46.8</v>
      </c>
      <c r="J47" s="22">
        <f t="shared" ref="J47:J52" si="2">H47/G47</f>
        <v>0.69729729729729739</v>
      </c>
      <c r="K47" s="18" t="s">
        <v>61</v>
      </c>
      <c r="L47" s="18" t="s">
        <v>60</v>
      </c>
      <c r="M47" s="18" t="s">
        <v>60</v>
      </c>
      <c r="N47" s="18" t="s">
        <v>255</v>
      </c>
      <c r="O47" s="18" t="s">
        <v>256</v>
      </c>
      <c r="P47" s="23" t="s">
        <v>257</v>
      </c>
      <c r="Q47" s="18">
        <v>31034</v>
      </c>
      <c r="R47" s="18" t="s">
        <v>69</v>
      </c>
      <c r="S47" s="18" t="s">
        <v>69</v>
      </c>
      <c r="T47" s="18" t="s">
        <v>69</v>
      </c>
      <c r="U47" s="18" t="s">
        <v>69</v>
      </c>
      <c r="V47" s="18" t="s">
        <v>69</v>
      </c>
      <c r="W47" s="18" t="s">
        <v>69</v>
      </c>
      <c r="X47" s="18" t="s">
        <v>69</v>
      </c>
      <c r="Y47" s="18" t="s">
        <v>69</v>
      </c>
      <c r="Z47" s="18" t="s">
        <v>69</v>
      </c>
      <c r="AA47" s="18" t="s">
        <v>258</v>
      </c>
      <c r="AB47" s="14">
        <v>6</v>
      </c>
      <c r="AC47" s="14">
        <v>100</v>
      </c>
      <c r="AD47" s="77">
        <v>38910.469444444447</v>
      </c>
      <c r="AE47" s="77">
        <v>38910.659722222219</v>
      </c>
      <c r="AF47" s="26">
        <v>20.2</v>
      </c>
      <c r="AG47" s="26">
        <v>22.4</v>
      </c>
      <c r="AH47" s="26">
        <v>24.1</v>
      </c>
      <c r="AI47" s="26"/>
      <c r="AJ47" s="26"/>
      <c r="AK47" s="26"/>
      <c r="AL47" s="26"/>
      <c r="AM47" s="27">
        <v>4945696</v>
      </c>
      <c r="AN47" s="27">
        <v>513874</v>
      </c>
      <c r="AO47" s="27"/>
      <c r="AP47" s="27"/>
      <c r="AQ47" s="14"/>
      <c r="AR47" s="14"/>
      <c r="AS47" s="28"/>
      <c r="AT47" s="28"/>
      <c r="AU47" s="28" t="s">
        <v>102</v>
      </c>
      <c r="AV47" s="29">
        <f t="shared" si="0"/>
        <v>4.5666666665347293</v>
      </c>
      <c r="AW47" s="18" t="s">
        <v>259</v>
      </c>
      <c r="AX47" s="18"/>
      <c r="AY47" s="18"/>
    </row>
    <row r="48" spans="1:51" ht="12.75" customHeight="1">
      <c r="A48" s="18" t="s">
        <v>59</v>
      </c>
      <c r="B48" s="18" t="s">
        <v>60</v>
      </c>
      <c r="C48" s="19">
        <v>81.2</v>
      </c>
      <c r="D48" s="19">
        <v>69.900000000000006</v>
      </c>
      <c r="E48" s="21">
        <v>2.25</v>
      </c>
      <c r="F48" s="21"/>
      <c r="G48" s="19">
        <v>49</v>
      </c>
      <c r="H48" s="19">
        <v>35.1</v>
      </c>
      <c r="I48" s="19">
        <v>46.6</v>
      </c>
      <c r="J48" s="22">
        <f t="shared" si="2"/>
        <v>0.71632653061224494</v>
      </c>
      <c r="K48" s="18" t="s">
        <v>61</v>
      </c>
      <c r="L48" s="18" t="s">
        <v>60</v>
      </c>
      <c r="M48" s="18" t="s">
        <v>60</v>
      </c>
      <c r="N48" s="18" t="s">
        <v>260</v>
      </c>
      <c r="O48" s="18" t="s">
        <v>261</v>
      </c>
      <c r="P48" s="23" t="s">
        <v>262</v>
      </c>
      <c r="Q48" s="18">
        <v>31035</v>
      </c>
      <c r="R48" s="18" t="s">
        <v>69</v>
      </c>
      <c r="S48" s="18" t="s">
        <v>69</v>
      </c>
      <c r="T48" s="18" t="s">
        <v>69</v>
      </c>
      <c r="U48" s="18" t="s">
        <v>69</v>
      </c>
      <c r="V48" s="18" t="s">
        <v>69</v>
      </c>
      <c r="W48" s="18" t="s">
        <v>69</v>
      </c>
      <c r="X48" s="18" t="s">
        <v>69</v>
      </c>
      <c r="Y48" s="18" t="s">
        <v>69</v>
      </c>
      <c r="Z48" s="18" t="s">
        <v>69</v>
      </c>
      <c r="AA48" s="18" t="s">
        <v>263</v>
      </c>
      <c r="AB48" s="14">
        <v>6</v>
      </c>
      <c r="AC48" s="14">
        <v>100</v>
      </c>
      <c r="AD48" s="77">
        <v>38919.354166666664</v>
      </c>
      <c r="AE48" s="77">
        <v>38919.447916666664</v>
      </c>
      <c r="AF48" s="26">
        <v>13.1</v>
      </c>
      <c r="AG48" s="26">
        <v>26.2</v>
      </c>
      <c r="AH48" s="26">
        <v>19.649999999999999</v>
      </c>
      <c r="AI48" s="26">
        <v>26.6</v>
      </c>
      <c r="AJ48" s="26"/>
      <c r="AK48" s="26"/>
      <c r="AL48" s="26"/>
      <c r="AM48" s="27"/>
      <c r="AN48" s="27"/>
      <c r="AO48" s="32">
        <v>4952374</v>
      </c>
      <c r="AP48" s="32">
        <v>513356</v>
      </c>
      <c r="AQ48" s="14"/>
      <c r="AR48" s="14"/>
      <c r="AS48" s="33"/>
      <c r="AT48" s="33"/>
      <c r="AU48" s="28" t="s">
        <v>264</v>
      </c>
      <c r="AV48" s="29">
        <f t="shared" si="0"/>
        <v>2.25</v>
      </c>
      <c r="AW48" s="14"/>
      <c r="AX48" s="18"/>
      <c r="AY48" s="18"/>
    </row>
    <row r="49" spans="1:51" ht="12.75" customHeight="1">
      <c r="A49" s="18" t="s">
        <v>59</v>
      </c>
      <c r="B49" s="18" t="s">
        <v>60</v>
      </c>
      <c r="C49" s="19">
        <v>82</v>
      </c>
      <c r="D49" s="19">
        <v>71</v>
      </c>
      <c r="E49" s="21">
        <v>3</v>
      </c>
      <c r="F49" s="21"/>
      <c r="G49" s="19">
        <v>54.3</v>
      </c>
      <c r="H49" s="19">
        <v>37.200000000000003</v>
      </c>
      <c r="I49" s="19">
        <v>46.3</v>
      </c>
      <c r="J49" s="22">
        <f t="shared" si="2"/>
        <v>0.68508287292817693</v>
      </c>
      <c r="K49" s="18" t="s">
        <v>61</v>
      </c>
      <c r="L49" s="18" t="s">
        <v>60</v>
      </c>
      <c r="M49" s="18" t="s">
        <v>60</v>
      </c>
      <c r="N49" s="18" t="s">
        <v>266</v>
      </c>
      <c r="O49" s="18" t="s">
        <v>267</v>
      </c>
      <c r="P49" s="23" t="s">
        <v>268</v>
      </c>
      <c r="Q49" s="18">
        <v>31036</v>
      </c>
      <c r="R49" s="18" t="s">
        <v>69</v>
      </c>
      <c r="S49" s="18" t="s">
        <v>69</v>
      </c>
      <c r="T49" s="18" t="s">
        <v>69</v>
      </c>
      <c r="U49" s="18" t="s">
        <v>69</v>
      </c>
      <c r="V49" s="18" t="s">
        <v>69</v>
      </c>
      <c r="W49" s="18" t="s">
        <v>69</v>
      </c>
      <c r="X49" s="18" t="s">
        <v>69</v>
      </c>
      <c r="Y49" s="18" t="s">
        <v>69</v>
      </c>
      <c r="Z49" s="18" t="s">
        <v>69</v>
      </c>
      <c r="AA49" s="18" t="s">
        <v>269</v>
      </c>
      <c r="AB49" s="14">
        <v>6</v>
      </c>
      <c r="AC49" s="14">
        <v>100</v>
      </c>
      <c r="AD49" s="77">
        <v>38919.472222222219</v>
      </c>
      <c r="AE49" s="77">
        <v>38919.571527777778</v>
      </c>
      <c r="AF49" s="26">
        <v>17.100000000000001</v>
      </c>
      <c r="AG49" s="26">
        <v>10.4</v>
      </c>
      <c r="AH49" s="26">
        <v>13.75</v>
      </c>
      <c r="AI49" s="26">
        <v>26.9</v>
      </c>
      <c r="AJ49" s="26"/>
      <c r="AK49" s="26"/>
      <c r="AL49" s="26"/>
      <c r="AM49" s="27"/>
      <c r="AN49" s="27"/>
      <c r="AO49" s="32">
        <v>4952374</v>
      </c>
      <c r="AP49" s="32">
        <v>513356</v>
      </c>
      <c r="AQ49" s="14"/>
      <c r="AR49" s="14"/>
      <c r="AS49" s="33"/>
      <c r="AT49" s="33"/>
      <c r="AU49" s="28" t="s">
        <v>264</v>
      </c>
      <c r="AV49" s="29">
        <f t="shared" si="0"/>
        <v>2.3833333334187046</v>
      </c>
      <c r="AW49" s="18" t="s">
        <v>270</v>
      </c>
      <c r="AX49" s="18"/>
      <c r="AY49" s="18"/>
    </row>
    <row r="50" spans="1:51" ht="12.75" customHeight="1">
      <c r="A50" s="18" t="s">
        <v>59</v>
      </c>
      <c r="B50" s="18" t="s">
        <v>60</v>
      </c>
      <c r="C50" s="19">
        <v>76.599999999999994</v>
      </c>
      <c r="D50" s="19">
        <v>67</v>
      </c>
      <c r="E50" s="21">
        <v>3</v>
      </c>
      <c r="F50" s="21"/>
      <c r="G50" s="19">
        <v>53.2</v>
      </c>
      <c r="H50" s="19">
        <v>38.799999999999997</v>
      </c>
      <c r="I50" s="19">
        <v>48.5</v>
      </c>
      <c r="J50" s="22">
        <f t="shared" si="2"/>
        <v>0.7293233082706766</v>
      </c>
      <c r="K50" s="18" t="s">
        <v>61</v>
      </c>
      <c r="L50" s="18" t="s">
        <v>60</v>
      </c>
      <c r="M50" s="18" t="s">
        <v>60</v>
      </c>
      <c r="N50" s="18" t="s">
        <v>271</v>
      </c>
      <c r="O50" s="18" t="s">
        <v>272</v>
      </c>
      <c r="P50" s="23" t="s">
        <v>273</v>
      </c>
      <c r="Q50" s="18">
        <v>31037</v>
      </c>
      <c r="R50" s="18" t="s">
        <v>69</v>
      </c>
      <c r="S50" s="18" t="s">
        <v>69</v>
      </c>
      <c r="T50" s="18" t="s">
        <v>69</v>
      </c>
      <c r="U50" s="18" t="s">
        <v>69</v>
      </c>
      <c r="V50" s="18" t="s">
        <v>69</v>
      </c>
      <c r="W50" s="18" t="s">
        <v>69</v>
      </c>
      <c r="X50" s="18" t="s">
        <v>69</v>
      </c>
      <c r="Y50" s="18" t="s">
        <v>69</v>
      </c>
      <c r="Z50" s="18" t="s">
        <v>69</v>
      </c>
      <c r="AA50" s="18" t="s">
        <v>274</v>
      </c>
      <c r="AB50" s="14">
        <v>12</v>
      </c>
      <c r="AC50" s="14">
        <v>100</v>
      </c>
      <c r="AD50" s="77">
        <v>38924.584722222222</v>
      </c>
      <c r="AE50" s="77">
        <v>38924.713888888888</v>
      </c>
      <c r="AF50" s="26"/>
      <c r="AG50" s="26"/>
      <c r="AH50" s="26">
        <v>0</v>
      </c>
      <c r="AI50" s="26"/>
      <c r="AJ50" s="26"/>
      <c r="AK50" s="26"/>
      <c r="AL50" s="26"/>
      <c r="AM50" s="27">
        <v>4950057</v>
      </c>
      <c r="AN50" s="27">
        <v>512918</v>
      </c>
      <c r="AO50" s="27">
        <v>4949884</v>
      </c>
      <c r="AP50" s="27">
        <v>512975</v>
      </c>
      <c r="AQ50" s="14"/>
      <c r="AR50" s="14"/>
      <c r="AS50" s="28"/>
      <c r="AT50" s="28"/>
      <c r="AU50" s="28" t="s">
        <v>240</v>
      </c>
      <c r="AV50" s="29">
        <f t="shared" si="0"/>
        <v>3.0999999999767169</v>
      </c>
      <c r="AW50" s="18" t="s">
        <v>275</v>
      </c>
      <c r="AX50" s="18"/>
      <c r="AY50" s="18"/>
    </row>
    <row r="51" spans="1:51" ht="12.75" customHeight="1">
      <c r="A51" s="18" t="s">
        <v>59</v>
      </c>
      <c r="B51" s="18" t="s">
        <v>60</v>
      </c>
      <c r="C51" s="19">
        <v>104</v>
      </c>
      <c r="D51" s="19">
        <v>94</v>
      </c>
      <c r="E51" s="21">
        <v>7.5</v>
      </c>
      <c r="F51" s="21"/>
      <c r="G51" s="19">
        <v>71.7</v>
      </c>
      <c r="H51" s="19">
        <v>47.9</v>
      </c>
      <c r="I51" s="19">
        <v>59.1</v>
      </c>
      <c r="J51" s="22">
        <f t="shared" si="2"/>
        <v>0.66806136680613659</v>
      </c>
      <c r="K51" s="18" t="s">
        <v>61</v>
      </c>
      <c r="L51" s="18" t="s">
        <v>60</v>
      </c>
      <c r="M51" s="18" t="s">
        <v>60</v>
      </c>
      <c r="N51" s="18" t="s">
        <v>276</v>
      </c>
      <c r="O51" s="18" t="s">
        <v>277</v>
      </c>
      <c r="P51" s="23" t="s">
        <v>278</v>
      </c>
      <c r="Q51" s="18">
        <v>31038</v>
      </c>
      <c r="R51" s="18" t="s">
        <v>69</v>
      </c>
      <c r="S51" s="18" t="s">
        <v>69</v>
      </c>
      <c r="T51" s="18" t="s">
        <v>69</v>
      </c>
      <c r="U51" s="18" t="s">
        <v>69</v>
      </c>
      <c r="V51" s="18" t="s">
        <v>69</v>
      </c>
      <c r="W51" s="18" t="s">
        <v>69</v>
      </c>
      <c r="X51" s="18" t="s">
        <v>69</v>
      </c>
      <c r="Y51" s="18" t="s">
        <v>69</v>
      </c>
      <c r="Z51" s="18" t="s">
        <v>69</v>
      </c>
      <c r="AA51" s="18" t="s">
        <v>279</v>
      </c>
      <c r="AB51" s="14">
        <v>6</v>
      </c>
      <c r="AC51" s="14">
        <v>100</v>
      </c>
      <c r="AD51" s="77">
        <v>38930.275694444441</v>
      </c>
      <c r="AE51" s="77">
        <v>38930.477083333331</v>
      </c>
      <c r="AF51" s="26">
        <v>18.7</v>
      </c>
      <c r="AG51" s="26">
        <v>18.600000000000001</v>
      </c>
      <c r="AH51" s="26">
        <v>18.649999999999999</v>
      </c>
      <c r="AI51" s="26">
        <v>25.2</v>
      </c>
      <c r="AJ51" s="26">
        <v>25.3</v>
      </c>
      <c r="AK51" s="26"/>
      <c r="AL51" s="26"/>
      <c r="AM51" s="27"/>
      <c r="AN51" s="27"/>
      <c r="AO51" s="32">
        <v>4952374</v>
      </c>
      <c r="AP51" s="32">
        <v>513356</v>
      </c>
      <c r="AQ51" s="14"/>
      <c r="AR51" s="14"/>
      <c r="AS51" s="33"/>
      <c r="AT51" s="33"/>
      <c r="AU51" s="28" t="s">
        <v>264</v>
      </c>
      <c r="AV51" s="29">
        <f t="shared" si="0"/>
        <v>4.8333333333721384</v>
      </c>
      <c r="AW51" s="18" t="s">
        <v>280</v>
      </c>
      <c r="AX51" s="18"/>
      <c r="AY51" s="18"/>
    </row>
    <row r="52" spans="1:51" ht="12.75" customHeight="1">
      <c r="A52" s="18" t="s">
        <v>59</v>
      </c>
      <c r="B52" s="18" t="s">
        <v>60</v>
      </c>
      <c r="C52" s="19">
        <v>94</v>
      </c>
      <c r="D52" s="19">
        <v>81</v>
      </c>
      <c r="E52" s="21">
        <v>5</v>
      </c>
      <c r="F52" s="21"/>
      <c r="G52" s="19">
        <v>58.5</v>
      </c>
      <c r="H52" s="19">
        <v>46.2</v>
      </c>
      <c r="I52" s="19">
        <v>56.3</v>
      </c>
      <c r="J52" s="22">
        <f t="shared" si="2"/>
        <v>0.78974358974358982</v>
      </c>
      <c r="K52" s="18" t="s">
        <v>61</v>
      </c>
      <c r="L52" s="18" t="s">
        <v>60</v>
      </c>
      <c r="M52" s="18" t="s">
        <v>60</v>
      </c>
      <c r="N52" s="18" t="s">
        <v>281</v>
      </c>
      <c r="O52" s="18" t="s">
        <v>282</v>
      </c>
      <c r="P52" s="23" t="s">
        <v>283</v>
      </c>
      <c r="Q52" s="18">
        <v>31039</v>
      </c>
      <c r="R52" s="18" t="s">
        <v>69</v>
      </c>
      <c r="S52" s="18" t="s">
        <v>69</v>
      </c>
      <c r="T52" s="18" t="s">
        <v>69</v>
      </c>
      <c r="U52" s="18" t="s">
        <v>69</v>
      </c>
      <c r="V52" s="18" t="s">
        <v>69</v>
      </c>
      <c r="W52" s="18" t="s">
        <v>69</v>
      </c>
      <c r="X52" s="18" t="s">
        <v>69</v>
      </c>
      <c r="Y52" s="18" t="s">
        <v>69</v>
      </c>
      <c r="Z52" s="18" t="s">
        <v>69</v>
      </c>
      <c r="AA52" s="18" t="s">
        <v>284</v>
      </c>
      <c r="AB52" s="14">
        <v>6</v>
      </c>
      <c r="AC52" s="14">
        <v>100</v>
      </c>
      <c r="AD52" s="77">
        <v>38934.331944444442</v>
      </c>
      <c r="AE52" s="77">
        <v>38934.59652777778</v>
      </c>
      <c r="AF52" s="26">
        <v>18.2</v>
      </c>
      <c r="AG52" s="26">
        <v>16.100000000000001</v>
      </c>
      <c r="AH52" s="26">
        <v>17.149999999999999</v>
      </c>
      <c r="AI52" s="26">
        <v>23</v>
      </c>
      <c r="AJ52" s="26">
        <v>24.2</v>
      </c>
      <c r="AK52" s="26"/>
      <c r="AL52" s="26"/>
      <c r="AM52" s="27">
        <v>4945803</v>
      </c>
      <c r="AN52" s="27">
        <v>513955</v>
      </c>
      <c r="AO52" s="27">
        <v>4945756</v>
      </c>
      <c r="AP52" s="27">
        <v>513912</v>
      </c>
      <c r="AQ52" s="14"/>
      <c r="AR52" s="14"/>
      <c r="AS52" s="28"/>
      <c r="AT52" s="28"/>
      <c r="AU52" s="28" t="s">
        <v>102</v>
      </c>
      <c r="AV52" s="29">
        <f t="shared" si="0"/>
        <v>6.3500000000931323</v>
      </c>
      <c r="AW52" s="18"/>
      <c r="AX52" s="18"/>
      <c r="AY52" s="18"/>
    </row>
    <row r="53" spans="1:51" ht="12.75" customHeight="1">
      <c r="A53" s="18" t="s">
        <v>9022</v>
      </c>
      <c r="B53" s="18" t="s">
        <v>60</v>
      </c>
      <c r="C53" s="19">
        <v>37</v>
      </c>
      <c r="D53" s="19">
        <v>32.4</v>
      </c>
      <c r="E53" s="21">
        <v>0.38</v>
      </c>
      <c r="F53" s="21"/>
      <c r="G53" s="19"/>
      <c r="H53" s="19"/>
      <c r="I53" s="19"/>
      <c r="J53" s="22"/>
      <c r="K53" s="18" t="s">
        <v>61</v>
      </c>
      <c r="L53" s="18" t="s">
        <v>61</v>
      </c>
      <c r="M53" s="18" t="s">
        <v>60</v>
      </c>
      <c r="N53" s="18" t="s">
        <v>9023</v>
      </c>
      <c r="O53" s="18" t="s">
        <v>9023</v>
      </c>
      <c r="P53" s="23" t="s">
        <v>69</v>
      </c>
      <c r="Q53" s="18" t="s">
        <v>69</v>
      </c>
      <c r="R53" s="18" t="s">
        <v>69</v>
      </c>
      <c r="S53" s="18" t="s">
        <v>69</v>
      </c>
      <c r="T53" s="18" t="s">
        <v>69</v>
      </c>
      <c r="U53" s="18" t="s">
        <v>69</v>
      </c>
      <c r="V53" s="18" t="s">
        <v>69</v>
      </c>
      <c r="W53" s="18" t="s">
        <v>69</v>
      </c>
      <c r="X53" s="18" t="s">
        <v>69</v>
      </c>
      <c r="Y53" s="18" t="s">
        <v>69</v>
      </c>
      <c r="Z53" s="18" t="s">
        <v>69</v>
      </c>
      <c r="AA53" s="18" t="s">
        <v>69</v>
      </c>
      <c r="AB53" s="14">
        <v>6</v>
      </c>
      <c r="AC53" s="14">
        <v>100</v>
      </c>
      <c r="AD53" s="77">
        <v>38935.368055555555</v>
      </c>
      <c r="AE53" s="77">
        <v>38935.463194444441</v>
      </c>
      <c r="AF53" s="26">
        <v>9.6</v>
      </c>
      <c r="AG53" s="26">
        <v>13</v>
      </c>
      <c r="AH53" s="26">
        <v>11.3</v>
      </c>
      <c r="AI53" s="26">
        <v>21.1</v>
      </c>
      <c r="AJ53" s="26">
        <v>23.2</v>
      </c>
      <c r="AK53" s="26"/>
      <c r="AL53" s="26"/>
      <c r="AM53" s="27">
        <v>4937965</v>
      </c>
      <c r="AN53" s="27">
        <v>511179</v>
      </c>
      <c r="AO53" s="27">
        <v>4937934</v>
      </c>
      <c r="AP53" s="27">
        <v>511060</v>
      </c>
      <c r="AQ53" s="14"/>
      <c r="AR53" s="14"/>
      <c r="AS53" s="28"/>
      <c r="AT53" s="28"/>
      <c r="AU53" s="18" t="s">
        <v>9024</v>
      </c>
      <c r="AV53" s="29">
        <f t="shared" si="0"/>
        <v>2.2833333332673647</v>
      </c>
      <c r="AW53" s="18"/>
      <c r="AX53" s="18"/>
      <c r="AY53" s="18"/>
    </row>
    <row r="54" spans="1:51" ht="12.75" customHeight="1">
      <c r="A54" s="18" t="s">
        <v>59</v>
      </c>
      <c r="B54" s="18" t="s">
        <v>60</v>
      </c>
      <c r="C54" s="19">
        <v>81.2</v>
      </c>
      <c r="D54" s="19">
        <v>69</v>
      </c>
      <c r="E54" s="21">
        <v>2.5</v>
      </c>
      <c r="F54" s="21"/>
      <c r="G54" s="19">
        <v>52.8</v>
      </c>
      <c r="H54" s="19">
        <v>41.4</v>
      </c>
      <c r="I54" s="19">
        <v>52.9</v>
      </c>
      <c r="J54" s="22">
        <f t="shared" ref="J54:J80" si="3">H54/G54</f>
        <v>0.78409090909090906</v>
      </c>
      <c r="K54" s="18" t="s">
        <v>61</v>
      </c>
      <c r="L54" s="18" t="s">
        <v>60</v>
      </c>
      <c r="M54" s="18" t="s">
        <v>60</v>
      </c>
      <c r="N54" s="18" t="s">
        <v>285</v>
      </c>
      <c r="O54" s="18" t="s">
        <v>286</v>
      </c>
      <c r="P54" s="23" t="s">
        <v>287</v>
      </c>
      <c r="Q54" s="18">
        <v>31040</v>
      </c>
      <c r="R54" s="18" t="s">
        <v>69</v>
      </c>
      <c r="S54" s="18" t="s">
        <v>69</v>
      </c>
      <c r="T54" s="18" t="s">
        <v>69</v>
      </c>
      <c r="U54" s="18" t="s">
        <v>69</v>
      </c>
      <c r="V54" s="18" t="s">
        <v>69</v>
      </c>
      <c r="W54" s="18" t="s">
        <v>69</v>
      </c>
      <c r="X54" s="18" t="s">
        <v>69</v>
      </c>
      <c r="Y54" s="18" t="s">
        <v>69</v>
      </c>
      <c r="Z54" s="18" t="s">
        <v>69</v>
      </c>
      <c r="AA54" s="18" t="s">
        <v>288</v>
      </c>
      <c r="AB54" s="14">
        <v>6</v>
      </c>
      <c r="AC54" s="14">
        <v>50</v>
      </c>
      <c r="AD54" s="77">
        <v>38938.102777777778</v>
      </c>
      <c r="AE54" s="77">
        <v>38938.171527777777</v>
      </c>
      <c r="AF54" s="26">
        <v>22.2</v>
      </c>
      <c r="AG54" s="26">
        <v>18.3</v>
      </c>
      <c r="AH54" s="26">
        <v>20.25</v>
      </c>
      <c r="AI54" s="26">
        <v>24</v>
      </c>
      <c r="AJ54" s="26"/>
      <c r="AK54" s="26"/>
      <c r="AL54" s="26"/>
      <c r="AM54" s="27">
        <v>4950057</v>
      </c>
      <c r="AN54" s="27">
        <v>512918</v>
      </c>
      <c r="AO54" s="27">
        <v>4949884</v>
      </c>
      <c r="AP54" s="27">
        <v>512975</v>
      </c>
      <c r="AQ54" s="14"/>
      <c r="AR54" s="14"/>
      <c r="AS54" s="28"/>
      <c r="AT54" s="28"/>
      <c r="AU54" s="28" t="s">
        <v>240</v>
      </c>
      <c r="AV54" s="29">
        <f t="shared" si="0"/>
        <v>1.6499999999650754</v>
      </c>
      <c r="AW54" s="18" t="s">
        <v>275</v>
      </c>
      <c r="AX54" s="18"/>
      <c r="AY54" s="18"/>
    </row>
    <row r="55" spans="1:51" ht="12.75" customHeight="1">
      <c r="A55" s="18" t="s">
        <v>59</v>
      </c>
      <c r="B55" s="18" t="s">
        <v>60</v>
      </c>
      <c r="C55" s="19">
        <v>83.4</v>
      </c>
      <c r="D55" s="19">
        <v>72.2</v>
      </c>
      <c r="E55" s="21">
        <v>2.5</v>
      </c>
      <c r="F55" s="21"/>
      <c r="G55" s="19">
        <v>50.4</v>
      </c>
      <c r="H55" s="19">
        <v>34.299999999999997</v>
      </c>
      <c r="I55" s="19">
        <v>43.2</v>
      </c>
      <c r="J55" s="22">
        <f t="shared" si="3"/>
        <v>0.68055555555555547</v>
      </c>
      <c r="K55" s="18" t="s">
        <v>61</v>
      </c>
      <c r="L55" s="18" t="s">
        <v>60</v>
      </c>
      <c r="M55" s="18" t="s">
        <v>60</v>
      </c>
      <c r="N55" s="18" t="s">
        <v>289</v>
      </c>
      <c r="O55" s="18" t="s">
        <v>290</v>
      </c>
      <c r="P55" s="23" t="s">
        <v>291</v>
      </c>
      <c r="Q55" s="18">
        <v>31041</v>
      </c>
      <c r="R55" s="18" t="s">
        <v>69</v>
      </c>
      <c r="S55" s="18" t="s">
        <v>69</v>
      </c>
      <c r="T55" s="18" t="s">
        <v>69</v>
      </c>
      <c r="U55" s="18" t="s">
        <v>69</v>
      </c>
      <c r="V55" s="18" t="s">
        <v>69</v>
      </c>
      <c r="W55" s="18" t="s">
        <v>69</v>
      </c>
      <c r="X55" s="18" t="s">
        <v>69</v>
      </c>
      <c r="Y55" s="18" t="s">
        <v>69</v>
      </c>
      <c r="Z55" s="18" t="s">
        <v>69</v>
      </c>
      <c r="AA55" s="18" t="s">
        <v>292</v>
      </c>
      <c r="AB55" s="14">
        <v>6</v>
      </c>
      <c r="AC55" s="14">
        <v>100</v>
      </c>
      <c r="AD55" s="77">
        <v>38939.120138888888</v>
      </c>
      <c r="AE55" s="77">
        <v>38939.287499999999</v>
      </c>
      <c r="AF55" s="26">
        <v>22.3</v>
      </c>
      <c r="AG55" s="26">
        <v>19.8</v>
      </c>
      <c r="AH55" s="26">
        <v>21.05</v>
      </c>
      <c r="AI55" s="26">
        <v>24.1</v>
      </c>
      <c r="AJ55" s="26">
        <v>23.9</v>
      </c>
      <c r="AK55" s="26"/>
      <c r="AL55" s="26"/>
      <c r="AM55" s="27"/>
      <c r="AN55" s="27"/>
      <c r="AO55" s="32">
        <v>4952374</v>
      </c>
      <c r="AP55" s="32">
        <v>513356</v>
      </c>
      <c r="AQ55" s="14"/>
      <c r="AR55" s="14"/>
      <c r="AS55" s="33"/>
      <c r="AT55" s="33"/>
      <c r="AU55" s="28" t="s">
        <v>264</v>
      </c>
      <c r="AV55" s="29">
        <f t="shared" si="0"/>
        <v>4.0166666666627862</v>
      </c>
      <c r="AW55" s="18"/>
      <c r="AX55" s="18"/>
      <c r="AY55" s="18"/>
    </row>
    <row r="56" spans="1:51" ht="12.75" customHeight="1">
      <c r="A56" s="18" t="s">
        <v>233</v>
      </c>
      <c r="B56" s="18" t="s">
        <v>60</v>
      </c>
      <c r="C56" s="19">
        <v>101</v>
      </c>
      <c r="D56" s="19">
        <v>85.6</v>
      </c>
      <c r="E56" s="21">
        <v>4.5</v>
      </c>
      <c r="F56" s="21"/>
      <c r="G56" s="19">
        <v>64.7</v>
      </c>
      <c r="H56" s="19">
        <v>34.1</v>
      </c>
      <c r="I56" s="19">
        <v>50.9</v>
      </c>
      <c r="J56" s="22">
        <f t="shared" si="3"/>
        <v>0.52704791344667701</v>
      </c>
      <c r="K56" s="18" t="s">
        <v>61</v>
      </c>
      <c r="L56" s="18" t="s">
        <v>60</v>
      </c>
      <c r="M56" s="18" t="s">
        <v>115</v>
      </c>
      <c r="N56" s="18" t="s">
        <v>293</v>
      </c>
      <c r="O56" s="18" t="s">
        <v>294</v>
      </c>
      <c r="P56" s="23" t="s">
        <v>69</v>
      </c>
      <c r="Q56" s="18" t="s">
        <v>69</v>
      </c>
      <c r="R56" s="18" t="s">
        <v>69</v>
      </c>
      <c r="S56" s="18" t="s">
        <v>69</v>
      </c>
      <c r="T56" s="18" t="s">
        <v>69</v>
      </c>
      <c r="U56" s="18" t="s">
        <v>69</v>
      </c>
      <c r="V56" s="18" t="s">
        <v>69</v>
      </c>
      <c r="W56" s="18" t="s">
        <v>69</v>
      </c>
      <c r="X56" s="18" t="s">
        <v>69</v>
      </c>
      <c r="Y56" s="18" t="s">
        <v>69</v>
      </c>
      <c r="Z56" s="18" t="s">
        <v>69</v>
      </c>
      <c r="AA56" s="18" t="s">
        <v>295</v>
      </c>
      <c r="AB56" s="14">
        <v>6</v>
      </c>
      <c r="AC56" s="14">
        <v>100</v>
      </c>
      <c r="AD56" s="77">
        <v>38947.841666666667</v>
      </c>
      <c r="AE56" s="77">
        <v>38948.118055555555</v>
      </c>
      <c r="AF56" s="26">
        <v>22.8</v>
      </c>
      <c r="AG56" s="26">
        <v>19</v>
      </c>
      <c r="AH56" s="26">
        <f t="shared" ref="AH56:AH60" si="4">(AF56+AG56)/2</f>
        <v>20.9</v>
      </c>
      <c r="AI56" s="26">
        <v>22.4</v>
      </c>
      <c r="AJ56" s="26">
        <v>22.5</v>
      </c>
      <c r="AK56" s="26"/>
      <c r="AL56" s="26"/>
      <c r="AM56" s="27">
        <v>4950057</v>
      </c>
      <c r="AN56" s="27">
        <v>512918</v>
      </c>
      <c r="AO56" s="27">
        <v>4949884</v>
      </c>
      <c r="AP56" s="27">
        <v>512975</v>
      </c>
      <c r="AQ56" s="14"/>
      <c r="AR56" s="14"/>
      <c r="AS56" s="28"/>
      <c r="AT56" s="28"/>
      <c r="AU56" s="28" t="s">
        <v>240</v>
      </c>
      <c r="AV56" s="29">
        <f t="shared" si="0"/>
        <v>6.6333333333022892</v>
      </c>
      <c r="AW56" s="18" t="s">
        <v>296</v>
      </c>
      <c r="AX56" s="18"/>
      <c r="AY56" s="18"/>
    </row>
    <row r="57" spans="1:51" ht="12.75" customHeight="1">
      <c r="A57" s="18" t="s">
        <v>233</v>
      </c>
      <c r="B57" s="18" t="s">
        <v>60</v>
      </c>
      <c r="C57" s="19">
        <v>92</v>
      </c>
      <c r="D57" s="19">
        <v>79</v>
      </c>
      <c r="E57" s="21">
        <v>3.5</v>
      </c>
      <c r="F57" s="21"/>
      <c r="G57" s="19">
        <v>55.7</v>
      </c>
      <c r="H57" s="19">
        <v>30.3</v>
      </c>
      <c r="I57" s="19">
        <v>42</v>
      </c>
      <c r="J57" s="22">
        <f t="shared" si="3"/>
        <v>0.54398563734290839</v>
      </c>
      <c r="K57" s="18" t="s">
        <v>61</v>
      </c>
      <c r="L57" s="18" t="s">
        <v>60</v>
      </c>
      <c r="M57" s="18" t="s">
        <v>60</v>
      </c>
      <c r="N57" s="18" t="s">
        <v>297</v>
      </c>
      <c r="O57" s="18" t="s">
        <v>298</v>
      </c>
      <c r="P57" s="23" t="s">
        <v>299</v>
      </c>
      <c r="Q57" s="18">
        <v>31044</v>
      </c>
      <c r="R57" s="18" t="s">
        <v>300</v>
      </c>
      <c r="S57" s="18" t="s">
        <v>66</v>
      </c>
      <c r="T57" s="18" t="s">
        <v>301</v>
      </c>
      <c r="U57" s="18" t="s">
        <v>302</v>
      </c>
      <c r="V57" s="18" t="s">
        <v>68</v>
      </c>
      <c r="W57" s="18" t="s">
        <v>69</v>
      </c>
      <c r="X57" s="18" t="s">
        <v>69</v>
      </c>
      <c r="Y57" s="18" t="s">
        <v>69</v>
      </c>
      <c r="Z57" s="18" t="s">
        <v>69</v>
      </c>
      <c r="AA57" s="18" t="s">
        <v>303</v>
      </c>
      <c r="AB57" s="14">
        <v>6</v>
      </c>
      <c r="AC57" s="14">
        <v>50</v>
      </c>
      <c r="AD57" s="77">
        <v>38947.850694444445</v>
      </c>
      <c r="AE57" s="77">
        <v>38948.136805555558</v>
      </c>
      <c r="AF57" s="26">
        <v>22.1</v>
      </c>
      <c r="AG57" s="26">
        <v>21.9</v>
      </c>
      <c r="AH57" s="26">
        <f t="shared" si="4"/>
        <v>22</v>
      </c>
      <c r="AI57" s="26">
        <v>22.5</v>
      </c>
      <c r="AJ57" s="26"/>
      <c r="AK57" s="26"/>
      <c r="AL57" s="26"/>
      <c r="AM57" s="27"/>
      <c r="AN57" s="27"/>
      <c r="AO57" s="32">
        <v>4952374</v>
      </c>
      <c r="AP57" s="32">
        <v>513356</v>
      </c>
      <c r="AQ57" s="14"/>
      <c r="AR57" s="14"/>
      <c r="AS57" s="33"/>
      <c r="AT57" s="33"/>
      <c r="AU57" s="28" t="s">
        <v>264</v>
      </c>
      <c r="AV57" s="29">
        <f t="shared" si="0"/>
        <v>6.8666666666977108</v>
      </c>
      <c r="AW57" s="18"/>
      <c r="AX57" s="18"/>
      <c r="AY57" s="18"/>
    </row>
    <row r="58" spans="1:51" ht="12.75" customHeight="1">
      <c r="A58" s="18" t="s">
        <v>233</v>
      </c>
      <c r="B58" s="18" t="s">
        <v>60</v>
      </c>
      <c r="C58" s="19">
        <v>112</v>
      </c>
      <c r="D58" s="19">
        <v>95</v>
      </c>
      <c r="E58" s="21">
        <v>6.5</v>
      </c>
      <c r="F58" s="21"/>
      <c r="G58" s="19">
        <v>74.2</v>
      </c>
      <c r="H58" s="19">
        <v>36.799999999999997</v>
      </c>
      <c r="I58" s="19">
        <v>55.9</v>
      </c>
      <c r="J58" s="22">
        <f t="shared" si="3"/>
        <v>0.49595687331536381</v>
      </c>
      <c r="K58" s="18" t="s">
        <v>61</v>
      </c>
      <c r="L58" s="18" t="s">
        <v>60</v>
      </c>
      <c r="M58" s="18" t="s">
        <v>115</v>
      </c>
      <c r="N58" s="18" t="s">
        <v>304</v>
      </c>
      <c r="O58" s="18" t="s">
        <v>305</v>
      </c>
      <c r="P58" s="23" t="s">
        <v>69</v>
      </c>
      <c r="Q58" s="18" t="s">
        <v>69</v>
      </c>
      <c r="R58" s="18" t="s">
        <v>69</v>
      </c>
      <c r="S58" s="18" t="s">
        <v>69</v>
      </c>
      <c r="T58" s="18" t="s">
        <v>69</v>
      </c>
      <c r="U58" s="18" t="s">
        <v>69</v>
      </c>
      <c r="V58" s="18" t="s">
        <v>69</v>
      </c>
      <c r="W58" s="18" t="s">
        <v>69</v>
      </c>
      <c r="X58" s="18" t="s">
        <v>69</v>
      </c>
      <c r="Y58" s="18" t="s">
        <v>69</v>
      </c>
      <c r="Z58" s="18" t="s">
        <v>69</v>
      </c>
      <c r="AA58" s="18" t="s">
        <v>306</v>
      </c>
      <c r="AB58" s="14">
        <v>6</v>
      </c>
      <c r="AC58" s="14">
        <v>50</v>
      </c>
      <c r="AD58" s="77">
        <v>38947.850694444445</v>
      </c>
      <c r="AE58" s="77">
        <v>38948.136805555558</v>
      </c>
      <c r="AF58" s="26">
        <v>22.1</v>
      </c>
      <c r="AG58" s="26">
        <v>21.9</v>
      </c>
      <c r="AH58" s="26">
        <f t="shared" si="4"/>
        <v>22</v>
      </c>
      <c r="AI58" s="26">
        <v>22.5</v>
      </c>
      <c r="AJ58" s="26"/>
      <c r="AK58" s="26"/>
      <c r="AL58" s="26"/>
      <c r="AM58" s="27"/>
      <c r="AN58" s="27"/>
      <c r="AO58" s="32">
        <v>4952374</v>
      </c>
      <c r="AP58" s="32">
        <v>513356</v>
      </c>
      <c r="AQ58" s="14"/>
      <c r="AR58" s="14"/>
      <c r="AS58" s="33"/>
      <c r="AT58" s="33"/>
      <c r="AU58" s="28" t="s">
        <v>264</v>
      </c>
      <c r="AV58" s="29">
        <f t="shared" si="0"/>
        <v>6.8666666666977108</v>
      </c>
      <c r="AW58" s="18" t="s">
        <v>307</v>
      </c>
      <c r="AX58" s="18"/>
      <c r="AY58" s="18"/>
    </row>
    <row r="59" spans="1:51" ht="12.75" customHeight="1">
      <c r="A59" s="18" t="s">
        <v>59</v>
      </c>
      <c r="B59" s="18" t="s">
        <v>60</v>
      </c>
      <c r="C59" s="19">
        <v>101</v>
      </c>
      <c r="D59" s="19">
        <v>113.4</v>
      </c>
      <c r="E59" s="21">
        <v>7.5</v>
      </c>
      <c r="F59" s="21"/>
      <c r="G59" s="19">
        <v>74.3</v>
      </c>
      <c r="H59" s="19">
        <v>56.6</v>
      </c>
      <c r="I59" s="19">
        <v>63.7</v>
      </c>
      <c r="J59" s="22">
        <f t="shared" si="3"/>
        <v>0.76177658142664872</v>
      </c>
      <c r="K59" s="18" t="s">
        <v>61</v>
      </c>
      <c r="L59" s="18" t="s">
        <v>60</v>
      </c>
      <c r="M59" s="18" t="s">
        <v>60</v>
      </c>
      <c r="N59" s="18" t="s">
        <v>312</v>
      </c>
      <c r="O59" s="18" t="s">
        <v>313</v>
      </c>
      <c r="P59" s="23">
        <v>4602060232</v>
      </c>
      <c r="Q59" s="18">
        <v>31043</v>
      </c>
      <c r="R59" s="18" t="s">
        <v>314</v>
      </c>
      <c r="S59" s="18" t="s">
        <v>66</v>
      </c>
      <c r="T59" s="18" t="s">
        <v>315</v>
      </c>
      <c r="U59" s="18" t="s">
        <v>316</v>
      </c>
      <c r="V59" s="18" t="s">
        <v>68</v>
      </c>
      <c r="W59" s="18" t="s">
        <v>69</v>
      </c>
      <c r="X59" s="18" t="s">
        <v>69</v>
      </c>
      <c r="Y59" s="18" t="s">
        <v>69</v>
      </c>
      <c r="Z59" s="18" t="s">
        <v>69</v>
      </c>
      <c r="AA59" s="18" t="s">
        <v>317</v>
      </c>
      <c r="AB59" s="14">
        <v>6</v>
      </c>
      <c r="AC59" s="14">
        <v>100</v>
      </c>
      <c r="AD59" s="77">
        <v>38947.875</v>
      </c>
      <c r="AE59" s="77">
        <v>38948.145833333336</v>
      </c>
      <c r="AF59" s="26">
        <v>33.6</v>
      </c>
      <c r="AG59" s="26">
        <v>34.700000000000003</v>
      </c>
      <c r="AH59" s="26">
        <f t="shared" si="4"/>
        <v>34.150000000000006</v>
      </c>
      <c r="AI59" s="26">
        <v>23.6</v>
      </c>
      <c r="AJ59" s="26"/>
      <c r="AK59" s="26"/>
      <c r="AL59" s="26"/>
      <c r="AM59" s="32">
        <v>4956844</v>
      </c>
      <c r="AN59" s="32">
        <v>516667</v>
      </c>
      <c r="AO59" s="27"/>
      <c r="AP59" s="27"/>
      <c r="AQ59" s="14"/>
      <c r="AR59" s="14"/>
      <c r="AS59" s="28"/>
      <c r="AT59" s="28"/>
      <c r="AU59" s="14" t="s">
        <v>245</v>
      </c>
      <c r="AV59" s="29">
        <f t="shared" si="0"/>
        <v>6.5000000000582077</v>
      </c>
      <c r="AW59" s="18"/>
      <c r="AX59" s="18"/>
      <c r="AY59" s="18"/>
    </row>
    <row r="60" spans="1:51" ht="12.75" customHeight="1">
      <c r="A60" s="18" t="s">
        <v>59</v>
      </c>
      <c r="B60" s="18" t="s">
        <v>60</v>
      </c>
      <c r="C60" s="19">
        <v>74</v>
      </c>
      <c r="D60" s="19">
        <v>62.6</v>
      </c>
      <c r="E60" s="21">
        <v>1.75</v>
      </c>
      <c r="F60" s="21"/>
      <c r="G60" s="19">
        <v>48.8</v>
      </c>
      <c r="H60" s="19">
        <v>34.5</v>
      </c>
      <c r="I60" s="19">
        <v>39.5</v>
      </c>
      <c r="J60" s="22">
        <f t="shared" si="3"/>
        <v>0.70696721311475419</v>
      </c>
      <c r="K60" s="18" t="s">
        <v>61</v>
      </c>
      <c r="L60" s="18" t="s">
        <v>60</v>
      </c>
      <c r="M60" s="18" t="s">
        <v>60</v>
      </c>
      <c r="N60" s="18" t="s">
        <v>308</v>
      </c>
      <c r="O60" s="18" t="s">
        <v>309</v>
      </c>
      <c r="P60" s="23" t="s">
        <v>310</v>
      </c>
      <c r="Q60" s="18">
        <v>31042</v>
      </c>
      <c r="R60" s="18" t="s">
        <v>69</v>
      </c>
      <c r="S60" s="18" t="s">
        <v>69</v>
      </c>
      <c r="T60" s="18" t="s">
        <v>69</v>
      </c>
      <c r="U60" s="18" t="s">
        <v>69</v>
      </c>
      <c r="V60" s="18" t="s">
        <v>69</v>
      </c>
      <c r="W60" s="18" t="s">
        <v>69</v>
      </c>
      <c r="X60" s="18" t="s">
        <v>69</v>
      </c>
      <c r="Y60" s="18" t="s">
        <v>69</v>
      </c>
      <c r="Z60" s="18" t="s">
        <v>69</v>
      </c>
      <c r="AA60" s="18" t="s">
        <v>311</v>
      </c>
      <c r="AB60" s="14">
        <v>6</v>
      </c>
      <c r="AC60" s="14">
        <v>100</v>
      </c>
      <c r="AD60" s="77">
        <v>38947.875</v>
      </c>
      <c r="AE60" s="77">
        <v>38948.145833333336</v>
      </c>
      <c r="AF60" s="26">
        <v>33.6</v>
      </c>
      <c r="AG60" s="26">
        <v>34.700000000000003</v>
      </c>
      <c r="AH60" s="26">
        <f t="shared" si="4"/>
        <v>34.150000000000006</v>
      </c>
      <c r="AI60" s="26">
        <v>23.6</v>
      </c>
      <c r="AJ60" s="26"/>
      <c r="AK60" s="26"/>
      <c r="AL60" s="26"/>
      <c r="AM60" s="32">
        <v>4956844</v>
      </c>
      <c r="AN60" s="32">
        <v>516667</v>
      </c>
      <c r="AO60" s="27"/>
      <c r="AP60" s="27"/>
      <c r="AQ60" s="14"/>
      <c r="AR60" s="14"/>
      <c r="AS60" s="28"/>
      <c r="AT60" s="28"/>
      <c r="AU60" s="14" t="s">
        <v>245</v>
      </c>
      <c r="AV60" s="29">
        <f t="shared" si="0"/>
        <v>6.5000000000582077</v>
      </c>
      <c r="AW60" s="18"/>
      <c r="AX60" s="18"/>
      <c r="AY60" s="18"/>
    </row>
    <row r="61" spans="1:51" ht="12.75" customHeight="1">
      <c r="A61" s="18" t="s">
        <v>59</v>
      </c>
      <c r="B61" s="18" t="s">
        <v>60</v>
      </c>
      <c r="C61" s="19">
        <v>78</v>
      </c>
      <c r="D61" s="19">
        <v>66.400000000000006</v>
      </c>
      <c r="E61" s="21">
        <v>2</v>
      </c>
      <c r="F61" s="21"/>
      <c r="G61" s="19">
        <v>52.7</v>
      </c>
      <c r="H61" s="19">
        <v>40.9</v>
      </c>
      <c r="I61" s="19">
        <v>49.6</v>
      </c>
      <c r="J61" s="22">
        <f t="shared" si="3"/>
        <v>0.77609108159392781</v>
      </c>
      <c r="K61" s="18" t="s">
        <v>61</v>
      </c>
      <c r="L61" s="18" t="s">
        <v>60</v>
      </c>
      <c r="M61" s="18" t="s">
        <v>60</v>
      </c>
      <c r="N61" s="18" t="s">
        <v>318</v>
      </c>
      <c r="O61" s="18" t="s">
        <v>319</v>
      </c>
      <c r="P61" s="23" t="s">
        <v>320</v>
      </c>
      <c r="Q61" s="18">
        <v>31045</v>
      </c>
      <c r="R61" s="18" t="s">
        <v>321</v>
      </c>
      <c r="S61" s="18" t="s">
        <v>66</v>
      </c>
      <c r="T61" s="18" t="s">
        <v>322</v>
      </c>
      <c r="U61" s="18" t="s">
        <v>323</v>
      </c>
      <c r="V61" s="18" t="s">
        <v>68</v>
      </c>
      <c r="W61" s="18" t="s">
        <v>69</v>
      </c>
      <c r="X61" s="18" t="s">
        <v>69</v>
      </c>
      <c r="Y61" s="18" t="s">
        <v>69</v>
      </c>
      <c r="Z61" s="18" t="s">
        <v>69</v>
      </c>
      <c r="AA61" s="18" t="s">
        <v>324</v>
      </c>
      <c r="AB61" s="14">
        <v>6</v>
      </c>
      <c r="AC61" s="14">
        <v>50</v>
      </c>
      <c r="AD61" s="77">
        <v>38988.474999999999</v>
      </c>
      <c r="AE61" s="77">
        <v>38988.506944444445</v>
      </c>
      <c r="AF61" s="26"/>
      <c r="AG61" s="26"/>
      <c r="AH61" s="26"/>
      <c r="AI61" s="26"/>
      <c r="AJ61" s="26">
        <v>16.8</v>
      </c>
      <c r="AK61" s="26"/>
      <c r="AL61" s="26"/>
      <c r="AM61" s="27"/>
      <c r="AN61" s="27"/>
      <c r="AO61" s="32">
        <v>4958437</v>
      </c>
      <c r="AP61" s="32">
        <v>517405</v>
      </c>
      <c r="AQ61" s="14"/>
      <c r="AR61" s="14"/>
      <c r="AS61" s="33"/>
      <c r="AT61" s="33"/>
      <c r="AU61" s="28" t="s">
        <v>325</v>
      </c>
      <c r="AV61" s="29">
        <f t="shared" si="0"/>
        <v>0.76666666672099382</v>
      </c>
      <c r="AW61" s="18" t="s">
        <v>326</v>
      </c>
      <c r="AX61" s="18"/>
      <c r="AY61" s="18"/>
    </row>
    <row r="62" spans="1:51" ht="12.75" customHeight="1">
      <c r="A62" s="18" t="s">
        <v>233</v>
      </c>
      <c r="B62" s="18" t="s">
        <v>60</v>
      </c>
      <c r="C62" s="19">
        <v>119.4</v>
      </c>
      <c r="D62" s="19">
        <v>100.2</v>
      </c>
      <c r="E62" s="21">
        <v>8.5</v>
      </c>
      <c r="F62" s="21"/>
      <c r="G62" s="19">
        <v>84.2</v>
      </c>
      <c r="H62" s="19">
        <v>42.2</v>
      </c>
      <c r="I62" s="19">
        <v>60.6</v>
      </c>
      <c r="J62" s="22">
        <f t="shared" si="3"/>
        <v>0.50118764845605701</v>
      </c>
      <c r="K62" s="18" t="s">
        <v>61</v>
      </c>
      <c r="L62" s="18" t="s">
        <v>60</v>
      </c>
      <c r="M62" s="18" t="s">
        <v>60</v>
      </c>
      <c r="N62" s="18" t="s">
        <v>327</v>
      </c>
      <c r="O62" s="18" t="s">
        <v>328</v>
      </c>
      <c r="P62" s="23" t="s">
        <v>329</v>
      </c>
      <c r="Q62" s="18">
        <v>31046</v>
      </c>
      <c r="R62" s="18" t="s">
        <v>330</v>
      </c>
      <c r="S62" s="18" t="s">
        <v>66</v>
      </c>
      <c r="T62" s="18" t="s">
        <v>331</v>
      </c>
      <c r="U62" s="18" t="s">
        <v>332</v>
      </c>
      <c r="V62" s="18" t="s">
        <v>68</v>
      </c>
      <c r="W62" s="18" t="s">
        <v>69</v>
      </c>
      <c r="X62" s="18" t="s">
        <v>69</v>
      </c>
      <c r="Y62" s="18" t="s">
        <v>69</v>
      </c>
      <c r="Z62" s="18" t="s">
        <v>69</v>
      </c>
      <c r="AA62" s="18" t="s">
        <v>333</v>
      </c>
      <c r="AB62" s="14">
        <v>6</v>
      </c>
      <c r="AC62" s="14">
        <v>50</v>
      </c>
      <c r="AD62" s="77">
        <v>38993.602083333331</v>
      </c>
      <c r="AE62" s="77">
        <v>38993.675000000003</v>
      </c>
      <c r="AF62" s="26">
        <v>20.399999999999999</v>
      </c>
      <c r="AG62" s="26">
        <v>22.5</v>
      </c>
      <c r="AH62" s="26"/>
      <c r="AI62" s="26">
        <v>14.4</v>
      </c>
      <c r="AJ62" s="26">
        <v>14.5</v>
      </c>
      <c r="AK62" s="26"/>
      <c r="AL62" s="26"/>
      <c r="AM62" s="27"/>
      <c r="AN62" s="27"/>
      <c r="AO62" s="27">
        <v>4957521</v>
      </c>
      <c r="AP62" s="27">
        <v>516840</v>
      </c>
      <c r="AQ62" s="14"/>
      <c r="AR62" s="14"/>
      <c r="AS62" s="28"/>
      <c r="AT62" s="28"/>
      <c r="AU62" s="28" t="s">
        <v>334</v>
      </c>
      <c r="AV62" s="29">
        <f t="shared" si="0"/>
        <v>1.7500000001164153</v>
      </c>
      <c r="AW62" s="18" t="s">
        <v>335</v>
      </c>
      <c r="AX62" s="18"/>
      <c r="AY62" s="18"/>
    </row>
    <row r="63" spans="1:51" ht="12.75" customHeight="1">
      <c r="A63" s="18" t="s">
        <v>59</v>
      </c>
      <c r="B63" s="18" t="s">
        <v>60</v>
      </c>
      <c r="C63" s="19">
        <v>101</v>
      </c>
      <c r="D63" s="19">
        <v>85.4</v>
      </c>
      <c r="E63" s="21">
        <v>4.5</v>
      </c>
      <c r="F63" s="21"/>
      <c r="G63" s="19">
        <v>63.5</v>
      </c>
      <c r="H63" s="19">
        <v>41.3</v>
      </c>
      <c r="I63" s="19">
        <v>54.9</v>
      </c>
      <c r="J63" s="22">
        <f t="shared" si="3"/>
        <v>0.65039370078740155</v>
      </c>
      <c r="K63" s="18" t="s">
        <v>61</v>
      </c>
      <c r="L63" s="18" t="s">
        <v>60</v>
      </c>
      <c r="M63" s="18" t="s">
        <v>60</v>
      </c>
      <c r="N63" s="18" t="s">
        <v>336</v>
      </c>
      <c r="O63" s="18" t="s">
        <v>337</v>
      </c>
      <c r="P63" s="23" t="s">
        <v>338</v>
      </c>
      <c r="Q63" s="18">
        <v>31047</v>
      </c>
      <c r="R63" s="18" t="s">
        <v>339</v>
      </c>
      <c r="S63" s="18" t="s">
        <v>66</v>
      </c>
      <c r="T63" s="18" t="s">
        <v>340</v>
      </c>
      <c r="U63" s="18" t="s">
        <v>341</v>
      </c>
      <c r="V63" s="18" t="s">
        <v>68</v>
      </c>
      <c r="W63" s="18" t="s">
        <v>69</v>
      </c>
      <c r="X63" s="18" t="s">
        <v>69</v>
      </c>
      <c r="Y63" s="18" t="s">
        <v>69</v>
      </c>
      <c r="Z63" s="18" t="s">
        <v>69</v>
      </c>
      <c r="AA63" s="18" t="s">
        <v>342</v>
      </c>
      <c r="AB63" s="14">
        <v>6</v>
      </c>
      <c r="AC63" s="14">
        <v>50</v>
      </c>
      <c r="AD63" s="77">
        <v>38994.606944444444</v>
      </c>
      <c r="AE63" s="77">
        <v>38994.659722222219</v>
      </c>
      <c r="AF63" s="26">
        <v>19.8</v>
      </c>
      <c r="AG63" s="26">
        <v>22.8</v>
      </c>
      <c r="AH63" s="26"/>
      <c r="AI63" s="26">
        <v>15</v>
      </c>
      <c r="AJ63" s="26"/>
      <c r="AK63" s="26"/>
      <c r="AL63" s="26"/>
      <c r="AM63" s="27">
        <v>4957553</v>
      </c>
      <c r="AN63" s="27">
        <v>516876</v>
      </c>
      <c r="AO63" s="27"/>
      <c r="AP63" s="27"/>
      <c r="AQ63" s="14"/>
      <c r="AR63" s="14"/>
      <c r="AS63" s="28"/>
      <c r="AT63" s="28"/>
      <c r="AU63" s="28" t="s">
        <v>334</v>
      </c>
      <c r="AV63" s="29">
        <f t="shared" si="0"/>
        <v>1.2666666666045785</v>
      </c>
      <c r="AW63" s="18"/>
      <c r="AX63" s="18"/>
      <c r="AY63" s="18"/>
    </row>
    <row r="64" spans="1:51" ht="12.75" customHeight="1">
      <c r="A64" s="18" t="s">
        <v>59</v>
      </c>
      <c r="B64" s="18" t="s">
        <v>60</v>
      </c>
      <c r="C64" s="19">
        <v>83.8</v>
      </c>
      <c r="D64" s="19">
        <v>72.8</v>
      </c>
      <c r="E64" s="21">
        <v>2.75</v>
      </c>
      <c r="F64" s="21"/>
      <c r="G64" s="19">
        <v>51.2</v>
      </c>
      <c r="H64" s="19">
        <v>39</v>
      </c>
      <c r="I64" s="19">
        <v>45.6</v>
      </c>
      <c r="J64" s="22">
        <f t="shared" si="3"/>
        <v>0.76171875</v>
      </c>
      <c r="K64" s="18" t="s">
        <v>61</v>
      </c>
      <c r="L64" s="18" t="s">
        <v>60</v>
      </c>
      <c r="M64" s="18" t="s">
        <v>60</v>
      </c>
      <c r="N64" s="18" t="s">
        <v>343</v>
      </c>
      <c r="O64" s="18" t="s">
        <v>344</v>
      </c>
      <c r="P64" s="23" t="s">
        <v>345</v>
      </c>
      <c r="Q64" s="18">
        <v>31049</v>
      </c>
      <c r="R64" s="18" t="s">
        <v>346</v>
      </c>
      <c r="S64" s="18" t="s">
        <v>66</v>
      </c>
      <c r="T64" s="18" t="s">
        <v>347</v>
      </c>
      <c r="U64" s="18" t="s">
        <v>348</v>
      </c>
      <c r="V64" s="18" t="s">
        <v>68</v>
      </c>
      <c r="W64" s="18" t="s">
        <v>69</v>
      </c>
      <c r="X64" s="18" t="s">
        <v>69</v>
      </c>
      <c r="Y64" s="18" t="s">
        <v>69</v>
      </c>
      <c r="Z64" s="18" t="s">
        <v>69</v>
      </c>
      <c r="AA64" s="18" t="s">
        <v>349</v>
      </c>
      <c r="AB64" s="14">
        <v>6</v>
      </c>
      <c r="AC64" s="14">
        <v>50</v>
      </c>
      <c r="AD64" s="77">
        <v>38994.643055555556</v>
      </c>
      <c r="AE64" s="77">
        <v>38994.725694444445</v>
      </c>
      <c r="AF64" s="26">
        <v>20.3</v>
      </c>
      <c r="AG64" s="26">
        <v>20.5</v>
      </c>
      <c r="AH64" s="26"/>
      <c r="AI64" s="26">
        <v>14.7</v>
      </c>
      <c r="AJ64" s="26">
        <v>14.8</v>
      </c>
      <c r="AK64" s="26"/>
      <c r="AL64" s="26"/>
      <c r="AM64" s="27"/>
      <c r="AN64" s="27"/>
      <c r="AO64" s="32">
        <v>4959272</v>
      </c>
      <c r="AP64" s="32">
        <v>517873</v>
      </c>
      <c r="AQ64" s="14"/>
      <c r="AR64" s="14"/>
      <c r="AS64" s="33"/>
      <c r="AT64" s="33"/>
      <c r="AU64" s="28" t="s">
        <v>350</v>
      </c>
      <c r="AV64" s="29">
        <f t="shared" si="0"/>
        <v>1.9833333333372138</v>
      </c>
      <c r="AW64" s="18"/>
      <c r="AX64" s="18"/>
      <c r="AY64" s="18"/>
    </row>
    <row r="65" spans="1:51" ht="12.75" customHeight="1">
      <c r="A65" s="18" t="s">
        <v>233</v>
      </c>
      <c r="B65" s="18" t="s">
        <v>60</v>
      </c>
      <c r="C65" s="19">
        <v>89.4</v>
      </c>
      <c r="D65" s="19">
        <v>76.2</v>
      </c>
      <c r="E65" s="21">
        <v>3.5</v>
      </c>
      <c r="F65" s="21"/>
      <c r="G65" s="19">
        <v>59.6</v>
      </c>
      <c r="H65" s="19">
        <v>31.6</v>
      </c>
      <c r="I65" s="19">
        <v>45.1</v>
      </c>
      <c r="J65" s="22">
        <f t="shared" si="3"/>
        <v>0.53020134228187921</v>
      </c>
      <c r="K65" s="18" t="s">
        <v>61</v>
      </c>
      <c r="L65" s="18" t="s">
        <v>60</v>
      </c>
      <c r="M65" s="18" t="s">
        <v>60</v>
      </c>
      <c r="N65" s="18" t="s">
        <v>351</v>
      </c>
      <c r="O65" s="18" t="s">
        <v>352</v>
      </c>
      <c r="P65" s="23" t="s">
        <v>353</v>
      </c>
      <c r="Q65" s="18">
        <v>31048</v>
      </c>
      <c r="R65" s="18" t="s">
        <v>354</v>
      </c>
      <c r="S65" s="18" t="s">
        <v>66</v>
      </c>
      <c r="T65" s="18" t="s">
        <v>355</v>
      </c>
      <c r="U65" s="18" t="s">
        <v>356</v>
      </c>
      <c r="V65" s="18" t="s">
        <v>68</v>
      </c>
      <c r="W65" s="18" t="s">
        <v>69</v>
      </c>
      <c r="X65" s="18" t="s">
        <v>69</v>
      </c>
      <c r="Y65" s="18" t="s">
        <v>69</v>
      </c>
      <c r="Z65" s="18" t="s">
        <v>69</v>
      </c>
      <c r="AA65" s="18" t="s">
        <v>357</v>
      </c>
      <c r="AB65" s="14">
        <v>6</v>
      </c>
      <c r="AC65" s="14">
        <v>50</v>
      </c>
      <c r="AD65" s="77">
        <v>38994.659722222219</v>
      </c>
      <c r="AE65" s="77">
        <v>38994.751388888886</v>
      </c>
      <c r="AF65" s="26"/>
      <c r="AG65" s="26"/>
      <c r="AH65" s="26"/>
      <c r="AI65" s="26"/>
      <c r="AJ65" s="26">
        <v>14.7</v>
      </c>
      <c r="AK65" s="26"/>
      <c r="AL65" s="26"/>
      <c r="AM65" s="27">
        <v>4957553</v>
      </c>
      <c r="AN65" s="27">
        <v>516876</v>
      </c>
      <c r="AO65" s="27"/>
      <c r="AP65" s="27"/>
      <c r="AQ65" s="14"/>
      <c r="AR65" s="14"/>
      <c r="AS65" s="28"/>
      <c r="AT65" s="28"/>
      <c r="AU65" s="28" t="s">
        <v>334</v>
      </c>
      <c r="AV65" s="29">
        <f t="shared" si="0"/>
        <v>2.2000000000116415</v>
      </c>
      <c r="AW65" s="18"/>
      <c r="AX65" s="18"/>
      <c r="AY65" s="18"/>
    </row>
    <row r="66" spans="1:51" ht="12.75" customHeight="1">
      <c r="A66" s="18" t="s">
        <v>59</v>
      </c>
      <c r="B66" s="18" t="s">
        <v>60</v>
      </c>
      <c r="C66" s="19">
        <v>94.4</v>
      </c>
      <c r="D66" s="19">
        <v>79.400000000000006</v>
      </c>
      <c r="E66" s="21">
        <v>4.5</v>
      </c>
      <c r="F66" s="21"/>
      <c r="G66" s="19">
        <v>59.5</v>
      </c>
      <c r="H66" s="19">
        <v>44.6</v>
      </c>
      <c r="I66" s="19">
        <v>50.1</v>
      </c>
      <c r="J66" s="22">
        <f t="shared" si="3"/>
        <v>0.74957983193277311</v>
      </c>
      <c r="K66" s="18" t="s">
        <v>191</v>
      </c>
      <c r="L66" s="18" t="s">
        <v>60</v>
      </c>
      <c r="M66" s="18" t="s">
        <v>60</v>
      </c>
      <c r="N66" s="18" t="s">
        <v>358</v>
      </c>
      <c r="O66" s="18" t="s">
        <v>359</v>
      </c>
      <c r="P66" s="23" t="s">
        <v>360</v>
      </c>
      <c r="Q66" s="18">
        <v>31050</v>
      </c>
      <c r="R66" s="18" t="s">
        <v>361</v>
      </c>
      <c r="S66" s="18" t="s">
        <v>66</v>
      </c>
      <c r="T66" s="18" t="s">
        <v>362</v>
      </c>
      <c r="U66" s="18" t="s">
        <v>363</v>
      </c>
      <c r="V66" s="18" t="s">
        <v>68</v>
      </c>
      <c r="W66" s="18" t="s">
        <v>69</v>
      </c>
      <c r="X66" s="18" t="s">
        <v>69</v>
      </c>
      <c r="Y66" s="18" t="s">
        <v>69</v>
      </c>
      <c r="Z66" s="18" t="s">
        <v>69</v>
      </c>
      <c r="AA66" s="18" t="s">
        <v>364</v>
      </c>
      <c r="AB66" s="14">
        <v>6</v>
      </c>
      <c r="AC66" s="14">
        <v>50</v>
      </c>
      <c r="AD66" s="77">
        <v>38995.286805555559</v>
      </c>
      <c r="AE66" s="77">
        <v>38995.417361111111</v>
      </c>
      <c r="AF66" s="26">
        <v>24.4</v>
      </c>
      <c r="AG66" s="26">
        <v>20.2</v>
      </c>
      <c r="AH66" s="26"/>
      <c r="AI66" s="26">
        <v>14.8</v>
      </c>
      <c r="AJ66" s="26">
        <v>14.6</v>
      </c>
      <c r="AK66" s="26"/>
      <c r="AL66" s="26"/>
      <c r="AM66" s="27">
        <v>4959240</v>
      </c>
      <c r="AN66" s="27">
        <v>517846</v>
      </c>
      <c r="AO66" s="27">
        <v>4959231</v>
      </c>
      <c r="AP66" s="27">
        <v>517912</v>
      </c>
      <c r="AQ66" s="14"/>
      <c r="AR66" s="14"/>
      <c r="AS66" s="28"/>
      <c r="AT66" s="28"/>
      <c r="AU66" s="28" t="s">
        <v>350</v>
      </c>
      <c r="AV66" s="29">
        <f t="shared" si="0"/>
        <v>3.1333333332440816</v>
      </c>
      <c r="AW66" s="18" t="s">
        <v>365</v>
      </c>
      <c r="AX66" s="18"/>
      <c r="AY66" s="18"/>
    </row>
    <row r="67" spans="1:51" ht="12.75" customHeight="1">
      <c r="A67" s="18" t="s">
        <v>59</v>
      </c>
      <c r="B67" s="18" t="s">
        <v>60</v>
      </c>
      <c r="C67" s="19">
        <v>92.2</v>
      </c>
      <c r="D67" s="19">
        <v>79.2</v>
      </c>
      <c r="E67" s="21">
        <v>4</v>
      </c>
      <c r="F67" s="21"/>
      <c r="G67" s="19">
        <v>63.4</v>
      </c>
      <c r="H67" s="19">
        <v>41.7</v>
      </c>
      <c r="I67" s="19">
        <v>53.1</v>
      </c>
      <c r="J67" s="22">
        <f t="shared" si="3"/>
        <v>0.6577287066246057</v>
      </c>
      <c r="K67" s="18" t="s">
        <v>61</v>
      </c>
      <c r="L67" s="18" t="s">
        <v>60</v>
      </c>
      <c r="M67" s="18" t="s">
        <v>60</v>
      </c>
      <c r="N67" s="18" t="s">
        <v>366</v>
      </c>
      <c r="O67" s="18" t="s">
        <v>367</v>
      </c>
      <c r="P67" s="23" t="s">
        <v>368</v>
      </c>
      <c r="Q67" s="18">
        <v>31051</v>
      </c>
      <c r="R67" s="18" t="s">
        <v>369</v>
      </c>
      <c r="S67" s="18" t="s">
        <v>66</v>
      </c>
      <c r="T67" s="18" t="s">
        <v>370</v>
      </c>
      <c r="U67" s="18" t="s">
        <v>371</v>
      </c>
      <c r="V67" s="18" t="s">
        <v>68</v>
      </c>
      <c r="W67" s="18" t="s">
        <v>69</v>
      </c>
      <c r="X67" s="18" t="s">
        <v>69</v>
      </c>
      <c r="Y67" s="18" t="s">
        <v>69</v>
      </c>
      <c r="Z67" s="18" t="s">
        <v>69</v>
      </c>
      <c r="AA67" s="18" t="s">
        <v>372</v>
      </c>
      <c r="AB67" s="14">
        <v>6</v>
      </c>
      <c r="AC67" s="14">
        <v>100</v>
      </c>
      <c r="AD67" s="77">
        <v>39001.580555555556</v>
      </c>
      <c r="AE67" s="77">
        <v>39001.67083333333</v>
      </c>
      <c r="AF67" s="26">
        <v>29.8</v>
      </c>
      <c r="AG67" s="26">
        <v>37.1</v>
      </c>
      <c r="AH67" s="26">
        <f t="shared" ref="AH67:AH80" si="5">(AF67+AG67)/2</f>
        <v>33.450000000000003</v>
      </c>
      <c r="AI67" s="26">
        <v>14.3</v>
      </c>
      <c r="AJ67" s="26">
        <v>14.3</v>
      </c>
      <c r="AK67" s="26"/>
      <c r="AL67" s="26"/>
      <c r="AM67" s="27">
        <v>4957588</v>
      </c>
      <c r="AN67" s="27">
        <v>516892</v>
      </c>
      <c r="AO67" s="27">
        <v>4957492</v>
      </c>
      <c r="AP67" s="27">
        <v>516842</v>
      </c>
      <c r="AQ67" s="14"/>
      <c r="AR67" s="14"/>
      <c r="AS67" s="28"/>
      <c r="AT67" s="28"/>
      <c r="AU67" s="28" t="s">
        <v>334</v>
      </c>
      <c r="AV67" s="29">
        <f t="shared" si="0"/>
        <v>2.1666666665696539</v>
      </c>
      <c r="AW67" s="18"/>
      <c r="AX67" s="18"/>
      <c r="AY67" s="18"/>
    </row>
    <row r="68" spans="1:51" ht="12.75" customHeight="1">
      <c r="A68" s="18" t="s">
        <v>59</v>
      </c>
      <c r="B68" s="18" t="s">
        <v>60</v>
      </c>
      <c r="C68" s="19">
        <v>101.2</v>
      </c>
      <c r="D68" s="19">
        <v>86.8</v>
      </c>
      <c r="E68" s="21">
        <v>5</v>
      </c>
      <c r="F68" s="21"/>
      <c r="G68" s="19">
        <v>66</v>
      </c>
      <c r="H68" s="19">
        <v>47.3</v>
      </c>
      <c r="I68" s="19">
        <v>54.3</v>
      </c>
      <c r="J68" s="22">
        <f t="shared" si="3"/>
        <v>0.71666666666666667</v>
      </c>
      <c r="K68" s="18" t="s">
        <v>61</v>
      </c>
      <c r="L68" s="18" t="s">
        <v>60</v>
      </c>
      <c r="M68" s="18" t="s">
        <v>60</v>
      </c>
      <c r="N68" s="18" t="s">
        <v>373</v>
      </c>
      <c r="O68" s="18" t="s">
        <v>374</v>
      </c>
      <c r="P68" s="23" t="s">
        <v>375</v>
      </c>
      <c r="Q68" s="18">
        <v>31054</v>
      </c>
      <c r="R68" s="18" t="s">
        <v>376</v>
      </c>
      <c r="S68" s="18" t="s">
        <v>66</v>
      </c>
      <c r="T68" s="18" t="s">
        <v>377</v>
      </c>
      <c r="U68" s="18" t="s">
        <v>378</v>
      </c>
      <c r="V68" s="18" t="s">
        <v>68</v>
      </c>
      <c r="W68" s="18" t="s">
        <v>69</v>
      </c>
      <c r="X68" s="18" t="s">
        <v>69</v>
      </c>
      <c r="Y68" s="18" t="s">
        <v>69</v>
      </c>
      <c r="Z68" s="18" t="s">
        <v>69</v>
      </c>
      <c r="AA68" s="18" t="s">
        <v>379</v>
      </c>
      <c r="AB68" s="14">
        <v>6</v>
      </c>
      <c r="AC68" s="14">
        <v>100</v>
      </c>
      <c r="AD68" s="77">
        <v>39003.550694444442</v>
      </c>
      <c r="AE68" s="77">
        <v>39003.673611111109</v>
      </c>
      <c r="AF68" s="26">
        <v>16.100000000000001</v>
      </c>
      <c r="AG68" s="26">
        <v>24.6</v>
      </c>
      <c r="AH68" s="26">
        <f t="shared" si="5"/>
        <v>20.350000000000001</v>
      </c>
      <c r="AI68" s="26">
        <v>14</v>
      </c>
      <c r="AJ68" s="26">
        <v>13.8</v>
      </c>
      <c r="AK68" s="26"/>
      <c r="AL68" s="26"/>
      <c r="AM68" s="27">
        <v>4957539</v>
      </c>
      <c r="AN68" s="27">
        <v>516916</v>
      </c>
      <c r="AO68" s="27">
        <v>4957489</v>
      </c>
      <c r="AP68" s="27">
        <v>516798</v>
      </c>
      <c r="AQ68" s="14"/>
      <c r="AR68" s="14"/>
      <c r="AS68" s="28"/>
      <c r="AT68" s="28"/>
      <c r="AU68" s="28" t="s">
        <v>334</v>
      </c>
      <c r="AV68" s="29">
        <f t="shared" si="0"/>
        <v>2.9500000000116415</v>
      </c>
      <c r="AW68" s="18"/>
      <c r="AX68" s="18"/>
      <c r="AY68" s="18"/>
    </row>
    <row r="69" spans="1:51" ht="12.75" customHeight="1">
      <c r="A69" s="18" t="s">
        <v>59</v>
      </c>
      <c r="B69" s="18" t="s">
        <v>60</v>
      </c>
      <c r="C69" s="19">
        <v>109.8</v>
      </c>
      <c r="D69" s="19">
        <v>99</v>
      </c>
      <c r="E69" s="21">
        <v>10.5</v>
      </c>
      <c r="F69" s="21"/>
      <c r="G69" s="19">
        <v>74.5</v>
      </c>
      <c r="H69" s="19">
        <v>57</v>
      </c>
      <c r="I69" s="19">
        <v>66.400000000000006</v>
      </c>
      <c r="J69" s="22">
        <f t="shared" si="3"/>
        <v>0.7651006711409396</v>
      </c>
      <c r="K69" s="18" t="s">
        <v>191</v>
      </c>
      <c r="L69" s="18" t="s">
        <v>60</v>
      </c>
      <c r="M69" s="18" t="s">
        <v>60</v>
      </c>
      <c r="N69" s="18" t="s">
        <v>380</v>
      </c>
      <c r="O69" s="18" t="s">
        <v>381</v>
      </c>
      <c r="P69" s="23" t="s">
        <v>382</v>
      </c>
      <c r="Q69" s="18">
        <v>31053</v>
      </c>
      <c r="R69" s="18" t="s">
        <v>383</v>
      </c>
      <c r="S69" s="18" t="s">
        <v>66</v>
      </c>
      <c r="T69" s="18" t="s">
        <v>384</v>
      </c>
      <c r="U69" s="18" t="s">
        <v>385</v>
      </c>
      <c r="V69" s="18" t="s">
        <v>68</v>
      </c>
      <c r="W69" s="18" t="s">
        <v>69</v>
      </c>
      <c r="X69" s="18" t="s">
        <v>69</v>
      </c>
      <c r="Y69" s="18" t="s">
        <v>69</v>
      </c>
      <c r="Z69" s="18" t="s">
        <v>69</v>
      </c>
      <c r="AA69" s="18" t="s">
        <v>386</v>
      </c>
      <c r="AB69" s="14">
        <v>6</v>
      </c>
      <c r="AC69" s="14">
        <v>100</v>
      </c>
      <c r="AD69" s="77">
        <v>39003.550694444442</v>
      </c>
      <c r="AE69" s="77">
        <v>39003.673611111109</v>
      </c>
      <c r="AF69" s="26">
        <v>16.100000000000001</v>
      </c>
      <c r="AG69" s="26">
        <v>24.6</v>
      </c>
      <c r="AH69" s="26">
        <f t="shared" si="5"/>
        <v>20.350000000000001</v>
      </c>
      <c r="AI69" s="26">
        <v>14</v>
      </c>
      <c r="AJ69" s="26">
        <v>13.8</v>
      </c>
      <c r="AK69" s="26"/>
      <c r="AL69" s="26"/>
      <c r="AM69" s="27">
        <v>4957539</v>
      </c>
      <c r="AN69" s="27">
        <v>516916</v>
      </c>
      <c r="AO69" s="27">
        <v>4957489</v>
      </c>
      <c r="AP69" s="27">
        <v>516798</v>
      </c>
      <c r="AQ69" s="14"/>
      <c r="AR69" s="14"/>
      <c r="AS69" s="28"/>
      <c r="AT69" s="28"/>
      <c r="AU69" s="28" t="s">
        <v>334</v>
      </c>
      <c r="AV69" s="29">
        <f t="shared" si="0"/>
        <v>2.9500000000116415</v>
      </c>
      <c r="AW69" s="18" t="s">
        <v>365</v>
      </c>
      <c r="AX69" s="18"/>
      <c r="AY69" s="18"/>
    </row>
    <row r="70" spans="1:51" ht="12.75" customHeight="1">
      <c r="A70" s="18" t="s">
        <v>59</v>
      </c>
      <c r="B70" s="18" t="s">
        <v>60</v>
      </c>
      <c r="C70" s="19">
        <v>118</v>
      </c>
      <c r="D70" s="19">
        <v>103.8</v>
      </c>
      <c r="E70" s="21">
        <v>10</v>
      </c>
      <c r="F70" s="21"/>
      <c r="G70" s="19">
        <v>74.7</v>
      </c>
      <c r="H70" s="19">
        <v>57.3</v>
      </c>
      <c r="I70" s="19">
        <v>63.6</v>
      </c>
      <c r="J70" s="22">
        <f t="shared" si="3"/>
        <v>0.76706827309236936</v>
      </c>
      <c r="K70" s="18" t="s">
        <v>191</v>
      </c>
      <c r="L70" s="18" t="s">
        <v>60</v>
      </c>
      <c r="M70" s="18" t="s">
        <v>60</v>
      </c>
      <c r="N70" s="18" t="s">
        <v>387</v>
      </c>
      <c r="O70" s="18" t="s">
        <v>388</v>
      </c>
      <c r="P70" s="23" t="s">
        <v>389</v>
      </c>
      <c r="Q70" s="18">
        <v>31052</v>
      </c>
      <c r="R70" s="18" t="s">
        <v>390</v>
      </c>
      <c r="S70" s="18" t="s">
        <v>66</v>
      </c>
      <c r="T70" s="18" t="s">
        <v>391</v>
      </c>
      <c r="U70" s="18" t="s">
        <v>392</v>
      </c>
      <c r="V70" s="18" t="s">
        <v>68</v>
      </c>
      <c r="W70" s="18" t="s">
        <v>69</v>
      </c>
      <c r="X70" s="18" t="s">
        <v>69</v>
      </c>
      <c r="Y70" s="18" t="s">
        <v>69</v>
      </c>
      <c r="Z70" s="18" t="s">
        <v>69</v>
      </c>
      <c r="AA70" s="18" t="s">
        <v>393</v>
      </c>
      <c r="AB70" s="14">
        <v>6</v>
      </c>
      <c r="AC70" s="14">
        <v>100</v>
      </c>
      <c r="AD70" s="77">
        <v>39003.550694444442</v>
      </c>
      <c r="AE70" s="77">
        <v>39003.673611111109</v>
      </c>
      <c r="AF70" s="26">
        <v>16.100000000000001</v>
      </c>
      <c r="AG70" s="26">
        <v>24.6</v>
      </c>
      <c r="AH70" s="26">
        <f t="shared" si="5"/>
        <v>20.350000000000001</v>
      </c>
      <c r="AI70" s="26">
        <v>14</v>
      </c>
      <c r="AJ70" s="26">
        <v>13.8</v>
      </c>
      <c r="AK70" s="26"/>
      <c r="AL70" s="26"/>
      <c r="AM70" s="27">
        <v>4957539</v>
      </c>
      <c r="AN70" s="27">
        <v>516916</v>
      </c>
      <c r="AO70" s="27">
        <v>4957489</v>
      </c>
      <c r="AP70" s="27">
        <v>516798</v>
      </c>
      <c r="AQ70" s="14"/>
      <c r="AR70" s="14"/>
      <c r="AS70" s="28"/>
      <c r="AT70" s="28"/>
      <c r="AU70" s="28" t="s">
        <v>334</v>
      </c>
      <c r="AV70" s="29">
        <f t="shared" si="0"/>
        <v>2.9500000000116415</v>
      </c>
      <c r="AW70" s="18" t="s">
        <v>394</v>
      </c>
      <c r="AX70" s="18"/>
      <c r="AY70" s="18"/>
    </row>
    <row r="71" spans="1:51" ht="12.75" customHeight="1">
      <c r="A71" s="18" t="s">
        <v>59</v>
      </c>
      <c r="B71" s="18" t="s">
        <v>60</v>
      </c>
      <c r="C71" s="19">
        <v>100.8</v>
      </c>
      <c r="D71" s="19">
        <v>90.2</v>
      </c>
      <c r="E71" s="21">
        <v>7</v>
      </c>
      <c r="F71" s="21"/>
      <c r="G71" s="19">
        <v>66.8</v>
      </c>
      <c r="H71" s="19">
        <v>51.6</v>
      </c>
      <c r="I71" s="19">
        <v>59.6</v>
      </c>
      <c r="J71" s="22">
        <f t="shared" si="3"/>
        <v>0.77245508982035938</v>
      </c>
      <c r="K71" s="18" t="s">
        <v>191</v>
      </c>
      <c r="L71" s="18" t="s">
        <v>60</v>
      </c>
      <c r="M71" s="18" t="s">
        <v>60</v>
      </c>
      <c r="N71" s="18" t="s">
        <v>419</v>
      </c>
      <c r="O71" s="18" t="s">
        <v>420</v>
      </c>
      <c r="P71" s="23" t="s">
        <v>421</v>
      </c>
      <c r="Q71" s="18">
        <v>31056</v>
      </c>
      <c r="R71" s="18" t="s">
        <v>422</v>
      </c>
      <c r="S71" s="18" t="s">
        <v>66</v>
      </c>
      <c r="T71" s="18" t="s">
        <v>423</v>
      </c>
      <c r="U71" s="18" t="s">
        <v>424</v>
      </c>
      <c r="V71" s="18" t="s">
        <v>68</v>
      </c>
      <c r="W71" s="18" t="s">
        <v>69</v>
      </c>
      <c r="X71" s="18" t="s">
        <v>69</v>
      </c>
      <c r="Y71" s="18" t="s">
        <v>69</v>
      </c>
      <c r="Z71" s="18" t="s">
        <v>69</v>
      </c>
      <c r="AA71" s="18" t="s">
        <v>425</v>
      </c>
      <c r="AB71" s="14">
        <v>6</v>
      </c>
      <c r="AC71" s="14">
        <v>50</v>
      </c>
      <c r="AD71" s="77">
        <v>39007.210416666669</v>
      </c>
      <c r="AE71" s="77">
        <v>39007.334722222222</v>
      </c>
      <c r="AF71" s="26">
        <v>15.1</v>
      </c>
      <c r="AG71" s="26">
        <v>22.6</v>
      </c>
      <c r="AH71" s="26">
        <f t="shared" si="5"/>
        <v>18.850000000000001</v>
      </c>
      <c r="AI71" s="26">
        <v>11.4</v>
      </c>
      <c r="AJ71" s="26">
        <v>11.6</v>
      </c>
      <c r="AK71" s="26"/>
      <c r="AL71" s="26"/>
      <c r="AM71" s="27">
        <v>4957503</v>
      </c>
      <c r="AN71" s="27">
        <v>516912</v>
      </c>
      <c r="AO71" s="27">
        <v>4957484</v>
      </c>
      <c r="AP71" s="27">
        <v>516859</v>
      </c>
      <c r="AQ71" s="14"/>
      <c r="AR71" s="14"/>
      <c r="AS71" s="28"/>
      <c r="AT71" s="28"/>
      <c r="AU71" s="28" t="s">
        <v>334</v>
      </c>
      <c r="AV71" s="29">
        <f t="shared" si="0"/>
        <v>2.9833333332790062</v>
      </c>
      <c r="AW71" s="18" t="s">
        <v>426</v>
      </c>
      <c r="AX71" s="14"/>
      <c r="AY71" s="18"/>
    </row>
    <row r="72" spans="1:51" ht="12.75" customHeight="1">
      <c r="A72" s="18" t="s">
        <v>59</v>
      </c>
      <c r="B72" s="18" t="s">
        <v>60</v>
      </c>
      <c r="C72" s="19">
        <v>98.6</v>
      </c>
      <c r="D72" s="19">
        <v>85.6</v>
      </c>
      <c r="E72" s="21">
        <v>3.75</v>
      </c>
      <c r="F72" s="21"/>
      <c r="G72" s="19">
        <v>63.6</v>
      </c>
      <c r="H72" s="19">
        <v>51.7</v>
      </c>
      <c r="I72" s="19">
        <v>57.3</v>
      </c>
      <c r="J72" s="22">
        <f t="shared" si="3"/>
        <v>0.81289308176100628</v>
      </c>
      <c r="K72" s="18" t="s">
        <v>61</v>
      </c>
      <c r="L72" s="18" t="s">
        <v>60</v>
      </c>
      <c r="M72" s="18" t="s">
        <v>60</v>
      </c>
      <c r="N72" s="18" t="s">
        <v>410</v>
      </c>
      <c r="O72" s="18" t="s">
        <v>411</v>
      </c>
      <c r="P72" s="23" t="s">
        <v>412</v>
      </c>
      <c r="Q72" s="18">
        <v>31059</v>
      </c>
      <c r="R72" s="18" t="s">
        <v>69</v>
      </c>
      <c r="S72" s="18" t="s">
        <v>69</v>
      </c>
      <c r="T72" s="18" t="s">
        <v>69</v>
      </c>
      <c r="U72" s="18" t="s">
        <v>69</v>
      </c>
      <c r="V72" s="18" t="s">
        <v>69</v>
      </c>
      <c r="W72" s="18" t="s">
        <v>69</v>
      </c>
      <c r="X72" s="18" t="s">
        <v>69</v>
      </c>
      <c r="Y72" s="18" t="s">
        <v>69</v>
      </c>
      <c r="Z72" s="18" t="s">
        <v>69</v>
      </c>
      <c r="AA72" s="18" t="s">
        <v>413</v>
      </c>
      <c r="AB72" s="14">
        <v>6</v>
      </c>
      <c r="AC72" s="14">
        <v>50</v>
      </c>
      <c r="AD72" s="77">
        <v>39007.210416666669</v>
      </c>
      <c r="AE72" s="77">
        <v>39007.334722222222</v>
      </c>
      <c r="AF72" s="26">
        <v>15.1</v>
      </c>
      <c r="AG72" s="26">
        <v>22.6</v>
      </c>
      <c r="AH72" s="26">
        <f t="shared" si="5"/>
        <v>18.850000000000001</v>
      </c>
      <c r="AI72" s="26">
        <v>11.4</v>
      </c>
      <c r="AJ72" s="26">
        <v>11.6</v>
      </c>
      <c r="AK72" s="26"/>
      <c r="AL72" s="26"/>
      <c r="AM72" s="27">
        <v>4957503</v>
      </c>
      <c r="AN72" s="27">
        <v>516912</v>
      </c>
      <c r="AO72" s="27">
        <v>4957484</v>
      </c>
      <c r="AP72" s="27">
        <v>516859</v>
      </c>
      <c r="AQ72" s="14"/>
      <c r="AR72" s="14"/>
      <c r="AS72" s="28"/>
      <c r="AT72" s="28"/>
      <c r="AU72" s="28" t="s">
        <v>334</v>
      </c>
      <c r="AV72" s="29">
        <f t="shared" si="0"/>
        <v>2.9833333332790062</v>
      </c>
      <c r="AW72" s="14"/>
      <c r="AX72" s="14"/>
      <c r="AY72" s="18"/>
    </row>
    <row r="73" spans="1:51" ht="12.75" customHeight="1">
      <c r="A73" s="18" t="s">
        <v>59</v>
      </c>
      <c r="B73" s="18" t="s">
        <v>60</v>
      </c>
      <c r="C73" s="19">
        <v>100.4</v>
      </c>
      <c r="D73" s="19">
        <v>84</v>
      </c>
      <c r="E73" s="21">
        <v>5</v>
      </c>
      <c r="F73" s="21"/>
      <c r="G73" s="19">
        <v>62.1</v>
      </c>
      <c r="H73" s="19">
        <v>47.8</v>
      </c>
      <c r="I73" s="19">
        <v>60.2</v>
      </c>
      <c r="J73" s="22">
        <f t="shared" si="3"/>
        <v>0.76972624798711753</v>
      </c>
      <c r="K73" s="18" t="s">
        <v>61</v>
      </c>
      <c r="L73" s="18" t="s">
        <v>60</v>
      </c>
      <c r="M73" s="18" t="s">
        <v>60</v>
      </c>
      <c r="N73" s="18" t="s">
        <v>414</v>
      </c>
      <c r="O73" s="18" t="s">
        <v>415</v>
      </c>
      <c r="P73" s="23" t="s">
        <v>416</v>
      </c>
      <c r="Q73" s="18">
        <v>31057</v>
      </c>
      <c r="R73" s="18" t="s">
        <v>69</v>
      </c>
      <c r="S73" s="18" t="s">
        <v>69</v>
      </c>
      <c r="T73" s="18" t="s">
        <v>69</v>
      </c>
      <c r="U73" s="18" t="s">
        <v>69</v>
      </c>
      <c r="V73" s="18" t="s">
        <v>69</v>
      </c>
      <c r="W73" s="18" t="s">
        <v>69</v>
      </c>
      <c r="X73" s="18" t="s">
        <v>69</v>
      </c>
      <c r="Y73" s="18" t="s">
        <v>69</v>
      </c>
      <c r="Z73" s="18" t="s">
        <v>69</v>
      </c>
      <c r="AA73" s="18" t="s">
        <v>417</v>
      </c>
      <c r="AB73" s="14">
        <v>6</v>
      </c>
      <c r="AC73" s="14">
        <v>50</v>
      </c>
      <c r="AD73" s="77">
        <v>39007.210416666669</v>
      </c>
      <c r="AE73" s="77">
        <v>39007.334722222222</v>
      </c>
      <c r="AF73" s="26">
        <v>15.1</v>
      </c>
      <c r="AG73" s="26">
        <v>22.6</v>
      </c>
      <c r="AH73" s="26">
        <f t="shared" si="5"/>
        <v>18.850000000000001</v>
      </c>
      <c r="AI73" s="26">
        <v>11.4</v>
      </c>
      <c r="AJ73" s="26">
        <v>11.6</v>
      </c>
      <c r="AK73" s="26"/>
      <c r="AL73" s="26"/>
      <c r="AM73" s="27">
        <v>4957503</v>
      </c>
      <c r="AN73" s="27">
        <v>516912</v>
      </c>
      <c r="AO73" s="27">
        <v>4957484</v>
      </c>
      <c r="AP73" s="27">
        <v>516859</v>
      </c>
      <c r="AQ73" s="14"/>
      <c r="AR73" s="14"/>
      <c r="AS73" s="28"/>
      <c r="AT73" s="28"/>
      <c r="AU73" s="28" t="s">
        <v>334</v>
      </c>
      <c r="AV73" s="29">
        <f t="shared" si="0"/>
        <v>2.9833333332790062</v>
      </c>
      <c r="AW73" s="18"/>
      <c r="AX73" s="14"/>
      <c r="AY73" s="18"/>
    </row>
    <row r="74" spans="1:51" ht="12.75" customHeight="1">
      <c r="A74" s="18" t="s">
        <v>59</v>
      </c>
      <c r="B74" s="78" t="s">
        <v>115</v>
      </c>
      <c r="C74" s="19">
        <v>74</v>
      </c>
      <c r="D74" s="19">
        <v>62.2</v>
      </c>
      <c r="E74" s="21">
        <v>1.5</v>
      </c>
      <c r="F74" s="21"/>
      <c r="G74" s="19">
        <v>48.6</v>
      </c>
      <c r="H74" s="19">
        <v>36.4</v>
      </c>
      <c r="I74" s="19">
        <v>40.1</v>
      </c>
      <c r="J74" s="22">
        <f t="shared" si="3"/>
        <v>0.74897119341563778</v>
      </c>
      <c r="K74" s="18" t="s">
        <v>61</v>
      </c>
      <c r="L74" s="18" t="s">
        <v>60</v>
      </c>
      <c r="M74" s="18" t="s">
        <v>60</v>
      </c>
      <c r="N74" s="18" t="s">
        <v>395</v>
      </c>
      <c r="O74" s="18" t="s">
        <v>69</v>
      </c>
      <c r="P74" s="23" t="s">
        <v>310</v>
      </c>
      <c r="Q74" s="18">
        <v>31042</v>
      </c>
      <c r="R74" s="18" t="s">
        <v>69</v>
      </c>
      <c r="S74" s="18" t="s">
        <v>69</v>
      </c>
      <c r="T74" s="18" t="s">
        <v>69</v>
      </c>
      <c r="U74" s="18" t="s">
        <v>69</v>
      </c>
      <c r="V74" s="18" t="s">
        <v>69</v>
      </c>
      <c r="W74" s="18" t="s">
        <v>69</v>
      </c>
      <c r="X74" s="18" t="s">
        <v>69</v>
      </c>
      <c r="Y74" s="18" t="s">
        <v>69</v>
      </c>
      <c r="Z74" s="18" t="s">
        <v>69</v>
      </c>
      <c r="AA74" s="18" t="s">
        <v>311</v>
      </c>
      <c r="AB74" s="14">
        <v>6</v>
      </c>
      <c r="AC74" s="14">
        <v>100</v>
      </c>
      <c r="AD74" s="77">
        <v>39007.199999999997</v>
      </c>
      <c r="AE74" s="77">
        <v>39007.350694444445</v>
      </c>
      <c r="AF74" s="26">
        <v>16.100000000000001</v>
      </c>
      <c r="AG74" s="26">
        <v>24.8</v>
      </c>
      <c r="AH74" s="26">
        <f t="shared" si="5"/>
        <v>20.450000000000003</v>
      </c>
      <c r="AI74" s="26">
        <v>10.7</v>
      </c>
      <c r="AJ74" s="26"/>
      <c r="AK74" s="26"/>
      <c r="AL74" s="26"/>
      <c r="AM74" s="27">
        <v>4957551</v>
      </c>
      <c r="AN74" s="27">
        <v>516909</v>
      </c>
      <c r="AO74" s="27">
        <v>4957501</v>
      </c>
      <c r="AP74" s="27">
        <v>516806</v>
      </c>
      <c r="AQ74" s="14"/>
      <c r="AR74" s="14"/>
      <c r="AS74" s="28"/>
      <c r="AT74" s="28"/>
      <c r="AU74" s="28" t="s">
        <v>334</v>
      </c>
      <c r="AV74" s="29">
        <f t="shared" si="0"/>
        <v>3.6166666667559184</v>
      </c>
      <c r="AW74" s="14" t="s">
        <v>396</v>
      </c>
      <c r="AX74" s="18"/>
      <c r="AY74" s="18"/>
    </row>
    <row r="75" spans="1:51" ht="12.75" customHeight="1">
      <c r="A75" s="18" t="s">
        <v>59</v>
      </c>
      <c r="B75" s="18" t="s">
        <v>60</v>
      </c>
      <c r="C75" s="19">
        <v>82.8</v>
      </c>
      <c r="D75" s="19">
        <v>72</v>
      </c>
      <c r="E75" s="21">
        <v>2.5</v>
      </c>
      <c r="F75" s="21"/>
      <c r="G75" s="19">
        <v>49.5</v>
      </c>
      <c r="H75" s="19">
        <v>37.6</v>
      </c>
      <c r="I75" s="19">
        <v>42.1</v>
      </c>
      <c r="J75" s="22">
        <f t="shared" si="3"/>
        <v>0.7595959595959596</v>
      </c>
      <c r="K75" s="18" t="s">
        <v>61</v>
      </c>
      <c r="L75" s="18" t="s">
        <v>60</v>
      </c>
      <c r="M75" s="18" t="s">
        <v>60</v>
      </c>
      <c r="N75" s="18" t="s">
        <v>397</v>
      </c>
      <c r="O75" s="18" t="s">
        <v>398</v>
      </c>
      <c r="P75" s="23" t="s">
        <v>399</v>
      </c>
      <c r="Q75" s="18">
        <v>31060</v>
      </c>
      <c r="R75" s="18" t="s">
        <v>69</v>
      </c>
      <c r="S75" s="18" t="s">
        <v>69</v>
      </c>
      <c r="T75" s="18" t="s">
        <v>69</v>
      </c>
      <c r="U75" s="18" t="s">
        <v>69</v>
      </c>
      <c r="V75" s="18" t="s">
        <v>69</v>
      </c>
      <c r="W75" s="18" t="s">
        <v>69</v>
      </c>
      <c r="X75" s="18" t="s">
        <v>69</v>
      </c>
      <c r="Y75" s="18" t="s">
        <v>69</v>
      </c>
      <c r="Z75" s="18" t="s">
        <v>69</v>
      </c>
      <c r="AA75" s="18" t="s">
        <v>400</v>
      </c>
      <c r="AB75" s="14">
        <v>6</v>
      </c>
      <c r="AC75" s="14">
        <v>100</v>
      </c>
      <c r="AD75" s="77">
        <v>39007.199999999997</v>
      </c>
      <c r="AE75" s="77">
        <v>39007.350694444445</v>
      </c>
      <c r="AF75" s="26">
        <v>16.100000000000001</v>
      </c>
      <c r="AG75" s="26">
        <v>24.8</v>
      </c>
      <c r="AH75" s="26">
        <f t="shared" si="5"/>
        <v>20.450000000000003</v>
      </c>
      <c r="AI75" s="26">
        <v>10.7</v>
      </c>
      <c r="AJ75" s="26"/>
      <c r="AK75" s="26"/>
      <c r="AL75" s="26"/>
      <c r="AM75" s="27">
        <v>4957551</v>
      </c>
      <c r="AN75" s="27">
        <v>516909</v>
      </c>
      <c r="AO75" s="27">
        <v>4957501</v>
      </c>
      <c r="AP75" s="27">
        <v>516806</v>
      </c>
      <c r="AQ75" s="14"/>
      <c r="AR75" s="14"/>
      <c r="AS75" s="28"/>
      <c r="AT75" s="28"/>
      <c r="AU75" s="28" t="s">
        <v>334</v>
      </c>
      <c r="AV75" s="29">
        <f t="shared" si="0"/>
        <v>3.6166666667559184</v>
      </c>
      <c r="AW75" s="14"/>
      <c r="AX75" s="18"/>
      <c r="AY75" s="18"/>
    </row>
    <row r="76" spans="1:51" ht="12.75" customHeight="1">
      <c r="A76" s="18" t="s">
        <v>59</v>
      </c>
      <c r="B76" s="18" t="s">
        <v>60</v>
      </c>
      <c r="C76" s="19">
        <v>113.8</v>
      </c>
      <c r="D76" s="19">
        <v>97</v>
      </c>
      <c r="E76" s="21">
        <v>6</v>
      </c>
      <c r="F76" s="21"/>
      <c r="G76" s="19">
        <v>67.900000000000006</v>
      </c>
      <c r="H76" s="19">
        <v>49.3</v>
      </c>
      <c r="I76" s="19">
        <v>57.8</v>
      </c>
      <c r="J76" s="22">
        <f t="shared" si="3"/>
        <v>0.72606774668630325</v>
      </c>
      <c r="K76" s="18" t="s">
        <v>61</v>
      </c>
      <c r="L76" s="18" t="s">
        <v>60</v>
      </c>
      <c r="M76" s="18" t="s">
        <v>60</v>
      </c>
      <c r="N76" s="18" t="s">
        <v>406</v>
      </c>
      <c r="O76" s="18" t="s">
        <v>407</v>
      </c>
      <c r="P76" s="23" t="s">
        <v>408</v>
      </c>
      <c r="Q76" s="18">
        <v>31058</v>
      </c>
      <c r="R76" s="18" t="s">
        <v>69</v>
      </c>
      <c r="S76" s="18" t="s">
        <v>69</v>
      </c>
      <c r="T76" s="18" t="s">
        <v>69</v>
      </c>
      <c r="U76" s="18" t="s">
        <v>69</v>
      </c>
      <c r="V76" s="18" t="s">
        <v>69</v>
      </c>
      <c r="W76" s="18" t="s">
        <v>69</v>
      </c>
      <c r="X76" s="18" t="s">
        <v>69</v>
      </c>
      <c r="Y76" s="18" t="s">
        <v>69</v>
      </c>
      <c r="Z76" s="18" t="s">
        <v>69</v>
      </c>
      <c r="AA76" s="18" t="s">
        <v>409</v>
      </c>
      <c r="AB76" s="14">
        <v>6</v>
      </c>
      <c r="AC76" s="14">
        <v>100</v>
      </c>
      <c r="AD76" s="77">
        <v>39007.199999999997</v>
      </c>
      <c r="AE76" s="77">
        <v>39007.350694444445</v>
      </c>
      <c r="AF76" s="26">
        <v>16.100000000000001</v>
      </c>
      <c r="AG76" s="26">
        <v>24.8</v>
      </c>
      <c r="AH76" s="26">
        <f t="shared" si="5"/>
        <v>20.450000000000003</v>
      </c>
      <c r="AI76" s="26">
        <v>10.7</v>
      </c>
      <c r="AJ76" s="26"/>
      <c r="AK76" s="26"/>
      <c r="AL76" s="26"/>
      <c r="AM76" s="27">
        <v>4957551</v>
      </c>
      <c r="AN76" s="27">
        <v>516909</v>
      </c>
      <c r="AO76" s="27">
        <v>4957501</v>
      </c>
      <c r="AP76" s="27">
        <v>516806</v>
      </c>
      <c r="AQ76" s="14"/>
      <c r="AR76" s="14"/>
      <c r="AS76" s="28"/>
      <c r="AT76" s="28"/>
      <c r="AU76" s="28" t="s">
        <v>334</v>
      </c>
      <c r="AV76" s="29">
        <f t="shared" si="0"/>
        <v>3.6166666667559184</v>
      </c>
      <c r="AW76" s="14"/>
      <c r="AX76" s="18"/>
      <c r="AY76" s="18"/>
    </row>
    <row r="77" spans="1:51" ht="12.75" customHeight="1">
      <c r="A77" s="18" t="s">
        <v>59</v>
      </c>
      <c r="B77" s="18" t="s">
        <v>60</v>
      </c>
      <c r="C77" s="19">
        <v>88.4</v>
      </c>
      <c r="D77" s="19">
        <v>78.8</v>
      </c>
      <c r="E77" s="21">
        <v>3.5</v>
      </c>
      <c r="F77" s="21"/>
      <c r="G77" s="19">
        <v>62.1</v>
      </c>
      <c r="H77" s="19">
        <v>45.5</v>
      </c>
      <c r="I77" s="19">
        <v>57.8</v>
      </c>
      <c r="J77" s="22">
        <f t="shared" si="3"/>
        <v>0.73268921095008055</v>
      </c>
      <c r="K77" s="18" t="s">
        <v>61</v>
      </c>
      <c r="L77" s="18" t="s">
        <v>60</v>
      </c>
      <c r="M77" s="18" t="s">
        <v>60</v>
      </c>
      <c r="N77" s="18" t="s">
        <v>401</v>
      </c>
      <c r="O77" s="18" t="s">
        <v>402</v>
      </c>
      <c r="P77" s="23" t="s">
        <v>403</v>
      </c>
      <c r="Q77" s="18">
        <v>31055</v>
      </c>
      <c r="R77" s="18" t="s">
        <v>69</v>
      </c>
      <c r="S77" s="18" t="s">
        <v>69</v>
      </c>
      <c r="T77" s="18" t="s">
        <v>69</v>
      </c>
      <c r="U77" s="18" t="s">
        <v>69</v>
      </c>
      <c r="V77" s="18" t="s">
        <v>69</v>
      </c>
      <c r="W77" s="18" t="s">
        <v>69</v>
      </c>
      <c r="X77" s="18" t="s">
        <v>69</v>
      </c>
      <c r="Y77" s="18" t="s">
        <v>69</v>
      </c>
      <c r="Z77" s="18" t="s">
        <v>69</v>
      </c>
      <c r="AA77" s="18" t="s">
        <v>404</v>
      </c>
      <c r="AB77" s="14">
        <v>6</v>
      </c>
      <c r="AC77" s="14">
        <v>100</v>
      </c>
      <c r="AD77" s="77">
        <v>39007.199999999997</v>
      </c>
      <c r="AE77" s="77">
        <v>39007.350694444445</v>
      </c>
      <c r="AF77" s="26">
        <v>16.100000000000001</v>
      </c>
      <c r="AG77" s="26">
        <v>24.8</v>
      </c>
      <c r="AH77" s="26">
        <f t="shared" si="5"/>
        <v>20.450000000000003</v>
      </c>
      <c r="AI77" s="26">
        <v>10.7</v>
      </c>
      <c r="AJ77" s="26"/>
      <c r="AK77" s="26"/>
      <c r="AL77" s="26"/>
      <c r="AM77" s="27">
        <v>4957551</v>
      </c>
      <c r="AN77" s="27">
        <v>516909</v>
      </c>
      <c r="AO77" s="27">
        <v>4957501</v>
      </c>
      <c r="AP77" s="27">
        <v>516806</v>
      </c>
      <c r="AQ77" s="14"/>
      <c r="AR77" s="14"/>
      <c r="AS77" s="28"/>
      <c r="AT77" s="28"/>
      <c r="AU77" s="28" t="s">
        <v>334</v>
      </c>
      <c r="AV77" s="29">
        <f t="shared" si="0"/>
        <v>3.6166666667559184</v>
      </c>
      <c r="AW77" s="14" t="s">
        <v>405</v>
      </c>
      <c r="AX77" s="18"/>
      <c r="AY77" s="18"/>
    </row>
    <row r="78" spans="1:51" ht="12.75" customHeight="1">
      <c r="A78" s="18" t="s">
        <v>59</v>
      </c>
      <c r="B78" s="18" t="s">
        <v>60</v>
      </c>
      <c r="C78" s="19">
        <v>70.400000000000006</v>
      </c>
      <c r="D78" s="19">
        <v>60</v>
      </c>
      <c r="E78" s="21">
        <v>1.5</v>
      </c>
      <c r="F78" s="21"/>
      <c r="G78" s="19">
        <v>47.9</v>
      </c>
      <c r="H78" s="19">
        <v>31.9</v>
      </c>
      <c r="I78" s="19">
        <v>40</v>
      </c>
      <c r="J78" s="22">
        <f t="shared" si="3"/>
        <v>0.66597077244258873</v>
      </c>
      <c r="K78" s="18" t="s">
        <v>61</v>
      </c>
      <c r="L78" s="18" t="s">
        <v>60</v>
      </c>
      <c r="M78" s="18" t="s">
        <v>60</v>
      </c>
      <c r="N78" s="18" t="s">
        <v>432</v>
      </c>
      <c r="O78" s="18" t="s">
        <v>433</v>
      </c>
      <c r="P78" s="23" t="s">
        <v>434</v>
      </c>
      <c r="Q78" s="18">
        <v>31061</v>
      </c>
      <c r="R78" s="18" t="s">
        <v>69</v>
      </c>
      <c r="S78" s="18" t="s">
        <v>69</v>
      </c>
      <c r="T78" s="18" t="s">
        <v>69</v>
      </c>
      <c r="U78" s="18" t="s">
        <v>69</v>
      </c>
      <c r="V78" s="18" t="s">
        <v>69</v>
      </c>
      <c r="W78" s="18" t="s">
        <v>69</v>
      </c>
      <c r="X78" s="18" t="s">
        <v>69</v>
      </c>
      <c r="Y78" s="18" t="s">
        <v>69</v>
      </c>
      <c r="Z78" s="18" t="s">
        <v>69</v>
      </c>
      <c r="AA78" s="18" t="s">
        <v>436</v>
      </c>
      <c r="AB78" s="14">
        <v>6</v>
      </c>
      <c r="AC78" s="14">
        <v>50</v>
      </c>
      <c r="AD78" s="77">
        <v>39009.208333333336</v>
      </c>
      <c r="AE78" s="77">
        <v>39009.351388888892</v>
      </c>
      <c r="AF78" s="26">
        <v>16</v>
      </c>
      <c r="AG78" s="26">
        <v>24.9</v>
      </c>
      <c r="AH78" s="26">
        <f t="shared" si="5"/>
        <v>20.45</v>
      </c>
      <c r="AI78" s="26">
        <v>11.6</v>
      </c>
      <c r="AJ78" s="26">
        <v>11.5</v>
      </c>
      <c r="AK78" s="26"/>
      <c r="AL78" s="26"/>
      <c r="AM78" s="27">
        <v>4957489</v>
      </c>
      <c r="AN78" s="27">
        <v>516910</v>
      </c>
      <c r="AO78" s="27">
        <v>4957470</v>
      </c>
      <c r="AP78" s="27">
        <v>516855</v>
      </c>
      <c r="AQ78" s="14"/>
      <c r="AR78" s="14"/>
      <c r="AS78" s="28"/>
      <c r="AT78" s="28"/>
      <c r="AU78" s="28" t="s">
        <v>334</v>
      </c>
      <c r="AV78" s="29">
        <f t="shared" si="0"/>
        <v>3.4333333333488554</v>
      </c>
      <c r="AW78" s="14"/>
      <c r="AX78" s="14"/>
      <c r="AY78" s="18"/>
    </row>
    <row r="79" spans="1:51" ht="12.75" customHeight="1">
      <c r="A79" s="18" t="s">
        <v>59</v>
      </c>
      <c r="B79" s="18" t="s">
        <v>60</v>
      </c>
      <c r="C79" s="19">
        <v>92.2</v>
      </c>
      <c r="D79" s="19">
        <v>79.400000000000006</v>
      </c>
      <c r="E79" s="21">
        <v>3.25</v>
      </c>
      <c r="F79" s="21"/>
      <c r="G79" s="19">
        <v>57.8</v>
      </c>
      <c r="H79" s="19">
        <v>45.8</v>
      </c>
      <c r="I79" s="19">
        <v>55.7</v>
      </c>
      <c r="J79" s="22">
        <f t="shared" si="3"/>
        <v>0.79238754325259519</v>
      </c>
      <c r="K79" s="18" t="s">
        <v>61</v>
      </c>
      <c r="L79" s="18" t="s">
        <v>60</v>
      </c>
      <c r="M79" s="18" t="s">
        <v>60</v>
      </c>
      <c r="N79" s="18" t="s">
        <v>427</v>
      </c>
      <c r="O79" s="18" t="s">
        <v>428</v>
      </c>
      <c r="P79" s="23" t="s">
        <v>429</v>
      </c>
      <c r="Q79" s="18">
        <v>31062</v>
      </c>
      <c r="R79" s="18" t="s">
        <v>69</v>
      </c>
      <c r="S79" s="18" t="s">
        <v>69</v>
      </c>
      <c r="T79" s="18" t="s">
        <v>69</v>
      </c>
      <c r="U79" s="18" t="s">
        <v>69</v>
      </c>
      <c r="V79" s="18" t="s">
        <v>69</v>
      </c>
      <c r="W79" s="18" t="s">
        <v>69</v>
      </c>
      <c r="X79" s="18" t="s">
        <v>69</v>
      </c>
      <c r="Y79" s="18" t="s">
        <v>69</v>
      </c>
      <c r="Z79" s="18" t="s">
        <v>69</v>
      </c>
      <c r="AA79" s="18" t="s">
        <v>430</v>
      </c>
      <c r="AB79" s="14">
        <v>6</v>
      </c>
      <c r="AC79" s="14">
        <v>50</v>
      </c>
      <c r="AD79" s="77">
        <v>39009.204861111109</v>
      </c>
      <c r="AE79" s="77">
        <v>39009.364583333336</v>
      </c>
      <c r="AF79" s="26">
        <v>17.3</v>
      </c>
      <c r="AG79" s="26">
        <v>23.5</v>
      </c>
      <c r="AH79" s="26">
        <f t="shared" si="5"/>
        <v>20.399999999999999</v>
      </c>
      <c r="AI79" s="26">
        <v>11.5</v>
      </c>
      <c r="AJ79" s="26">
        <v>11.5</v>
      </c>
      <c r="AK79" s="26"/>
      <c r="AL79" s="26"/>
      <c r="AM79" s="27">
        <v>4957603</v>
      </c>
      <c r="AN79" s="27">
        <v>516929</v>
      </c>
      <c r="AO79" s="27">
        <v>4957574</v>
      </c>
      <c r="AP79" s="27">
        <v>516877</v>
      </c>
      <c r="AQ79" s="14"/>
      <c r="AR79" s="14"/>
      <c r="AS79" s="28"/>
      <c r="AT79" s="28"/>
      <c r="AU79" s="28" t="s">
        <v>334</v>
      </c>
      <c r="AV79" s="29">
        <f t="shared" si="0"/>
        <v>3.8333333334303461</v>
      </c>
      <c r="AW79" s="14"/>
      <c r="AX79" s="14"/>
      <c r="AY79" s="18"/>
    </row>
    <row r="80" spans="1:51" ht="12.75" customHeight="1">
      <c r="A80" s="18" t="s">
        <v>59</v>
      </c>
      <c r="B80" s="18" t="s">
        <v>60</v>
      </c>
      <c r="C80" s="19">
        <v>89.8</v>
      </c>
      <c r="D80" s="19">
        <v>77.400000000000006</v>
      </c>
      <c r="E80" s="21">
        <v>3.5</v>
      </c>
      <c r="F80" s="21"/>
      <c r="G80" s="19">
        <v>57</v>
      </c>
      <c r="H80" s="19">
        <v>41.5</v>
      </c>
      <c r="I80" s="19">
        <v>48.2</v>
      </c>
      <c r="J80" s="22">
        <f t="shared" si="3"/>
        <v>0.72807017543859653</v>
      </c>
      <c r="K80" s="18" t="s">
        <v>61</v>
      </c>
      <c r="L80" s="18" t="s">
        <v>60</v>
      </c>
      <c r="M80" s="18" t="s">
        <v>60</v>
      </c>
      <c r="N80" s="18" t="s">
        <v>437</v>
      </c>
      <c r="O80" s="18" t="s">
        <v>438</v>
      </c>
      <c r="P80" s="23" t="s">
        <v>439</v>
      </c>
      <c r="Q80" s="18">
        <v>31063</v>
      </c>
      <c r="R80" s="18" t="s">
        <v>69</v>
      </c>
      <c r="S80" s="18" t="s">
        <v>69</v>
      </c>
      <c r="T80" s="18" t="s">
        <v>69</v>
      </c>
      <c r="U80" s="18" t="s">
        <v>69</v>
      </c>
      <c r="V80" s="18" t="s">
        <v>69</v>
      </c>
      <c r="W80" s="18" t="s">
        <v>69</v>
      </c>
      <c r="X80" s="18" t="s">
        <v>69</v>
      </c>
      <c r="Y80" s="18" t="s">
        <v>69</v>
      </c>
      <c r="Z80" s="18" t="s">
        <v>69</v>
      </c>
      <c r="AA80" s="18" t="s">
        <v>440</v>
      </c>
      <c r="AB80" s="14">
        <v>6</v>
      </c>
      <c r="AC80" s="14">
        <v>100</v>
      </c>
      <c r="AD80" s="77">
        <v>39011.25277777778</v>
      </c>
      <c r="AE80" s="77">
        <v>39011.375</v>
      </c>
      <c r="AF80" s="26">
        <v>16</v>
      </c>
      <c r="AG80" s="26">
        <v>24</v>
      </c>
      <c r="AH80" s="26">
        <f t="shared" si="5"/>
        <v>20</v>
      </c>
      <c r="AI80" s="26">
        <v>11.8</v>
      </c>
      <c r="AJ80" s="26">
        <v>11.6</v>
      </c>
      <c r="AK80" s="26"/>
      <c r="AL80" s="26"/>
      <c r="AM80" s="27">
        <v>4957647</v>
      </c>
      <c r="AN80" s="27">
        <v>516928</v>
      </c>
      <c r="AO80" s="27">
        <v>4957660</v>
      </c>
      <c r="AP80" s="27">
        <v>516811</v>
      </c>
      <c r="AQ80" s="14"/>
      <c r="AR80" s="14"/>
      <c r="AS80" s="28"/>
      <c r="AT80" s="28"/>
      <c r="AU80" s="28" t="s">
        <v>334</v>
      </c>
      <c r="AV80" s="29">
        <f t="shared" si="0"/>
        <v>2.9333333332906477</v>
      </c>
      <c r="AW80" s="30"/>
      <c r="AX80" s="14"/>
      <c r="AY80" s="18"/>
    </row>
    <row r="81" spans="1:51" ht="12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</row>
    <row r="82" spans="1:51" ht="12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</row>
    <row r="83" spans="1:51" ht="12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</row>
    <row r="84" spans="1:51" ht="12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</row>
    <row r="85" spans="1:51" ht="12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</row>
    <row r="86" spans="1:51" ht="12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</row>
    <row r="87" spans="1:51" ht="12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</row>
    <row r="88" spans="1:51" ht="12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</row>
    <row r="89" spans="1:51" ht="12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</row>
    <row r="90" spans="1:51" ht="12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</row>
    <row r="91" spans="1:51" ht="12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</row>
    <row r="92" spans="1:51" ht="12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</row>
    <row r="93" spans="1:51" ht="12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</row>
    <row r="94" spans="1:51" ht="12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</row>
    <row r="95" spans="1:51" ht="12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</row>
    <row r="96" spans="1:51" ht="12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</row>
    <row r="97" spans="1:51" ht="12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</row>
    <row r="98" spans="1:51" ht="12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</row>
    <row r="99" spans="1:51" ht="12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</row>
    <row r="100" spans="1:51" ht="12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</row>
    <row r="101" spans="1:51" ht="12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</row>
    <row r="102" spans="1:51" ht="12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</row>
    <row r="103" spans="1:51" ht="12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</row>
    <row r="104" spans="1:51" ht="12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</row>
    <row r="105" spans="1:51" ht="12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</row>
    <row r="106" spans="1:51" ht="12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</row>
    <row r="107" spans="1:51" ht="12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</row>
    <row r="108" spans="1:51" ht="12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</row>
    <row r="109" spans="1:51" ht="12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</row>
    <row r="110" spans="1:51" ht="12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</row>
    <row r="111" spans="1:51" ht="12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</row>
    <row r="112" spans="1:51" ht="12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</row>
    <row r="113" spans="1:51" ht="12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</row>
    <row r="114" spans="1:51" ht="12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</row>
    <row r="115" spans="1:51" ht="12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</row>
    <row r="116" spans="1:51" ht="12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</row>
    <row r="117" spans="1:51" ht="12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</row>
    <row r="118" spans="1:51" ht="12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</row>
    <row r="119" spans="1:51" ht="12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</row>
    <row r="120" spans="1:51" ht="12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</row>
    <row r="121" spans="1:51" ht="12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</row>
    <row r="122" spans="1:51" ht="12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</row>
    <row r="123" spans="1:51" ht="12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</row>
    <row r="124" spans="1:51" ht="12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</row>
    <row r="125" spans="1:51" ht="12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</row>
    <row r="126" spans="1:51" ht="12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</row>
    <row r="127" spans="1:51" ht="12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</row>
    <row r="128" spans="1:51" ht="12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</row>
    <row r="129" spans="1:51" ht="12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</row>
    <row r="130" spans="1:51" ht="12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</row>
    <row r="131" spans="1:51" ht="12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</row>
    <row r="132" spans="1:51" ht="12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</row>
    <row r="133" spans="1:51" ht="12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</row>
    <row r="134" spans="1:51" ht="12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</row>
    <row r="135" spans="1:51" ht="12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</row>
    <row r="136" spans="1:51" ht="12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</row>
    <row r="137" spans="1:51" ht="12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</row>
    <row r="138" spans="1:51" ht="12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</row>
    <row r="139" spans="1:51" ht="12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</row>
    <row r="140" spans="1:51" ht="12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</row>
    <row r="141" spans="1:51" ht="12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</row>
    <row r="142" spans="1:51" ht="12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</row>
    <row r="143" spans="1:51" ht="12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</row>
    <row r="144" spans="1:51" ht="12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</row>
    <row r="145" spans="1:51" ht="12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</row>
    <row r="146" spans="1:51" ht="12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</row>
    <row r="147" spans="1:51" ht="12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</row>
    <row r="148" spans="1:51" ht="12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</row>
    <row r="149" spans="1:51" ht="12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</row>
    <row r="150" spans="1:51" ht="12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</row>
    <row r="151" spans="1:51" ht="12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</row>
    <row r="152" spans="1:51" ht="12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</row>
    <row r="153" spans="1:51" ht="12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</row>
    <row r="154" spans="1:51" ht="12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</row>
    <row r="155" spans="1:51" ht="12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</row>
    <row r="156" spans="1:51" ht="12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</row>
    <row r="157" spans="1:51" ht="12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</row>
    <row r="158" spans="1:51" ht="12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</row>
    <row r="159" spans="1:51" ht="12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</row>
    <row r="160" spans="1:51" ht="12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</row>
    <row r="161" spans="1:51" ht="12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</row>
    <row r="162" spans="1:51" ht="12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</row>
    <row r="163" spans="1:51" ht="12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</row>
    <row r="164" spans="1:51" ht="12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</row>
    <row r="165" spans="1:51" ht="12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</row>
    <row r="166" spans="1:51" ht="12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</row>
    <row r="167" spans="1:51" ht="12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</row>
    <row r="168" spans="1:51" ht="12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</row>
    <row r="169" spans="1:51" ht="12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</row>
    <row r="170" spans="1:51" ht="12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</row>
    <row r="171" spans="1:51" ht="12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</row>
    <row r="172" spans="1:51" ht="12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</row>
    <row r="173" spans="1:51" ht="12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</row>
    <row r="174" spans="1:51" ht="12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</row>
    <row r="175" spans="1:51" ht="12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</row>
    <row r="176" spans="1:51" ht="12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</row>
    <row r="177" spans="1:51" ht="12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</row>
    <row r="178" spans="1:51" ht="12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</row>
    <row r="179" spans="1:51" ht="12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</row>
    <row r="180" spans="1:51" ht="12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</row>
    <row r="181" spans="1:51" ht="12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</row>
    <row r="182" spans="1:51" ht="12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</row>
    <row r="183" spans="1:51" ht="12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</row>
    <row r="184" spans="1:51" ht="12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</row>
    <row r="185" spans="1:51" ht="12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</row>
    <row r="186" spans="1:51" ht="12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</row>
    <row r="187" spans="1:51" ht="12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</row>
    <row r="188" spans="1:51" ht="12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</row>
    <row r="189" spans="1:51" ht="12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</row>
    <row r="190" spans="1:51" ht="12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</row>
    <row r="191" spans="1:51" ht="12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</row>
    <row r="192" spans="1:51" ht="12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</row>
    <row r="193" spans="1:51" ht="12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</row>
    <row r="194" spans="1:51" ht="12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</row>
    <row r="195" spans="1:51" ht="12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</row>
    <row r="196" spans="1:51" ht="12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</row>
    <row r="197" spans="1:51" ht="12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</row>
    <row r="198" spans="1:51" ht="12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</row>
    <row r="199" spans="1:51" ht="12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</row>
    <row r="200" spans="1:51" ht="12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</row>
    <row r="201" spans="1:51" ht="12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</row>
    <row r="202" spans="1:51" ht="12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</row>
    <row r="203" spans="1:51" ht="12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</row>
    <row r="204" spans="1:51" ht="12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</row>
    <row r="205" spans="1:51" ht="12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</row>
    <row r="206" spans="1:51" ht="12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</row>
    <row r="207" spans="1:51" ht="12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</row>
    <row r="208" spans="1:51" ht="12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</row>
    <row r="209" spans="1:51" ht="12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</row>
    <row r="210" spans="1:51" ht="12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</row>
    <row r="211" spans="1:51" ht="12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</row>
    <row r="212" spans="1:51" ht="12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</row>
    <row r="213" spans="1:51" ht="12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</row>
    <row r="214" spans="1:51" ht="12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</row>
    <row r="215" spans="1:51" ht="12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</row>
    <row r="216" spans="1:51" ht="12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</row>
    <row r="217" spans="1:51" ht="12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</row>
    <row r="218" spans="1:51" ht="12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</row>
    <row r="219" spans="1:51" ht="12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</row>
    <row r="220" spans="1:51" ht="12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</row>
    <row r="221" spans="1:51" ht="12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</row>
    <row r="222" spans="1:51" ht="12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/>
    </row>
    <row r="223" spans="1:51" ht="12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</row>
    <row r="224" spans="1:51" ht="12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X224" s="14"/>
      <c r="AY224" s="14"/>
    </row>
    <row r="225" spans="1:51" ht="12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</row>
    <row r="226" spans="1:51" ht="12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X226" s="14"/>
      <c r="AY226" s="14"/>
    </row>
    <row r="227" spans="1:51" ht="12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</row>
    <row r="228" spans="1:51" ht="12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</row>
    <row r="229" spans="1:51" ht="12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</row>
    <row r="230" spans="1:51" ht="12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</row>
    <row r="231" spans="1:51" ht="12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</row>
    <row r="232" spans="1:51" ht="12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</row>
    <row r="233" spans="1:51" ht="12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</row>
    <row r="234" spans="1:51" ht="12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</row>
    <row r="235" spans="1:51" ht="12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</row>
    <row r="236" spans="1:51" ht="12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</row>
    <row r="237" spans="1:51" ht="12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</row>
    <row r="238" spans="1:51" ht="12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</row>
    <row r="239" spans="1:51" ht="12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</row>
    <row r="240" spans="1:51" ht="12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</row>
    <row r="241" spans="1:51" ht="12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</row>
    <row r="242" spans="1:51" ht="12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</row>
    <row r="243" spans="1:51" ht="12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</row>
    <row r="244" spans="1:51" ht="12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</row>
    <row r="245" spans="1:51" ht="12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</row>
    <row r="246" spans="1:51" ht="12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14"/>
    </row>
    <row r="247" spans="1:51" ht="12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</row>
    <row r="248" spans="1:51" ht="12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</row>
    <row r="249" spans="1:51" ht="12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</row>
    <row r="250" spans="1:51" ht="12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14"/>
    </row>
    <row r="251" spans="1:51" ht="12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</row>
    <row r="252" spans="1:51" ht="12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  <c r="AY252" s="14"/>
    </row>
    <row r="253" spans="1:51" ht="12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</row>
    <row r="254" spans="1:51" ht="12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14"/>
    </row>
    <row r="255" spans="1:51" ht="12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</row>
    <row r="256" spans="1:51" ht="12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14"/>
    </row>
    <row r="257" spans="1:51" ht="12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</row>
    <row r="258" spans="1:51" ht="12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</row>
    <row r="259" spans="1:51" ht="12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</row>
    <row r="260" spans="1:51" ht="12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  <c r="AY260" s="14"/>
    </row>
    <row r="261" spans="1:51" ht="12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</row>
    <row r="262" spans="1:51" ht="12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14"/>
    </row>
    <row r="263" spans="1:51" ht="12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</row>
    <row r="264" spans="1:51" ht="12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14"/>
    </row>
    <row r="265" spans="1:51" ht="12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</row>
    <row r="266" spans="1:51" ht="12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14"/>
    </row>
    <row r="267" spans="1:51" ht="12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</row>
    <row r="268" spans="1:51" ht="12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  <c r="AX268" s="14"/>
      <c r="AY268" s="14"/>
    </row>
    <row r="269" spans="1:51" ht="12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</row>
    <row r="270" spans="1:51" ht="12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/>
    </row>
    <row r="271" spans="1:51" ht="12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</row>
    <row r="272" spans="1:51" ht="12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X272" s="14"/>
      <c r="AY272" s="14"/>
    </row>
    <row r="273" spans="1:51" ht="12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</row>
    <row r="274" spans="1:51" ht="12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</row>
    <row r="275" spans="1:51" ht="12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  <c r="AY275" s="14"/>
    </row>
    <row r="276" spans="1:51" ht="12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  <c r="AX276" s="14"/>
      <c r="AY276" s="14"/>
    </row>
    <row r="277" spans="1:51" ht="12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</row>
    <row r="278" spans="1:51" ht="12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X278" s="14"/>
      <c r="AY278" s="14"/>
    </row>
    <row r="279" spans="1:51" ht="12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</row>
    <row r="280" spans="1:51" ht="12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  <c r="AW280" s="14"/>
      <c r="AX280" s="14"/>
      <c r="AY280" s="14"/>
    </row>
    <row r="281" spans="1:51" ht="12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</row>
    <row r="282" spans="1:51" ht="12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  <c r="AX282" s="14"/>
      <c r="AY282" s="14"/>
    </row>
    <row r="283" spans="1:51" ht="12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</row>
    <row r="284" spans="1:51" ht="12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X284" s="14"/>
      <c r="AY284" s="14"/>
    </row>
    <row r="285" spans="1:51" ht="12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</row>
    <row r="286" spans="1:51" ht="12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  <c r="AY286" s="14"/>
    </row>
    <row r="287" spans="1:51" ht="12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</row>
    <row r="288" spans="1:51" ht="12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  <c r="AY288" s="14"/>
    </row>
    <row r="289" spans="1:51" ht="12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  <c r="AY289" s="14"/>
    </row>
    <row r="290" spans="1:51" ht="12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  <c r="AX290" s="14"/>
      <c r="AY290" s="14"/>
    </row>
    <row r="291" spans="1:51" ht="12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X291" s="14"/>
      <c r="AY291" s="14"/>
    </row>
    <row r="292" spans="1:51" ht="12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  <c r="AX292" s="14"/>
      <c r="AY292" s="14"/>
    </row>
    <row r="293" spans="1:51" ht="12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</row>
    <row r="294" spans="1:51" ht="12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</row>
    <row r="295" spans="1:51" ht="12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</row>
    <row r="296" spans="1:51" ht="12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X296" s="14"/>
      <c r="AY296" s="14"/>
    </row>
    <row r="297" spans="1:51" ht="12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</row>
    <row r="298" spans="1:51" ht="12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X298" s="14"/>
      <c r="AY298" s="14"/>
    </row>
    <row r="299" spans="1:51" ht="12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  <c r="AY299" s="14"/>
    </row>
    <row r="300" spans="1:51" ht="12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  <c r="AX300" s="14"/>
      <c r="AY300" s="14"/>
    </row>
    <row r="301" spans="1:51" ht="12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</row>
    <row r="302" spans="1:51" ht="12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X302" s="14"/>
      <c r="AY302" s="14"/>
    </row>
    <row r="303" spans="1:51" ht="12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</row>
    <row r="304" spans="1:51" ht="12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  <c r="AY304" s="14"/>
    </row>
    <row r="305" spans="1:51" ht="12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</row>
    <row r="306" spans="1:51" ht="12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  <c r="AX306" s="14"/>
      <c r="AY306" s="14"/>
    </row>
    <row r="307" spans="1:51" ht="12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</row>
    <row r="308" spans="1:51" ht="12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  <c r="AX308" s="14"/>
      <c r="AY308" s="14"/>
    </row>
    <row r="309" spans="1:51" ht="12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  <c r="AY309" s="14"/>
    </row>
    <row r="310" spans="1:51" ht="12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X310" s="14"/>
      <c r="AY310" s="14"/>
    </row>
    <row r="311" spans="1:51" ht="12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X311" s="14"/>
      <c r="AY311" s="14"/>
    </row>
    <row r="312" spans="1:51" ht="12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  <c r="AX312" s="14"/>
      <c r="AY312" s="14"/>
    </row>
    <row r="313" spans="1:51" ht="12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  <c r="AY313" s="14"/>
    </row>
    <row r="314" spans="1:51" ht="12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  <c r="AW314" s="14"/>
      <c r="AX314" s="14"/>
      <c r="AY314" s="14"/>
    </row>
    <row r="315" spans="1:51" ht="12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  <c r="AY315" s="14"/>
    </row>
    <row r="316" spans="1:51" ht="12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4"/>
      <c r="AX316" s="14"/>
      <c r="AY316" s="14"/>
    </row>
    <row r="317" spans="1:51" ht="12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</row>
    <row r="318" spans="1:51" ht="12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  <c r="AY318" s="14"/>
    </row>
    <row r="319" spans="1:51" ht="12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</row>
    <row r="320" spans="1:51" ht="12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</row>
    <row r="321" spans="1:51" ht="12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</row>
    <row r="322" spans="1:51" ht="12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  <c r="AY322" s="14"/>
    </row>
    <row r="323" spans="1:51" ht="12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</row>
    <row r="324" spans="1:51" ht="12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  <c r="AX324" s="14"/>
      <c r="AY324" s="14"/>
    </row>
    <row r="325" spans="1:51" ht="12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  <c r="AY325" s="14"/>
    </row>
    <row r="326" spans="1:51" ht="12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  <c r="AW326" s="14"/>
      <c r="AX326" s="14"/>
      <c r="AY326" s="14"/>
    </row>
    <row r="327" spans="1:51" ht="12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/>
    </row>
    <row r="328" spans="1:51" ht="12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  <c r="AX328" s="14"/>
      <c r="AY328" s="14"/>
    </row>
    <row r="329" spans="1:51" ht="12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  <c r="AY329" s="14"/>
    </row>
    <row r="330" spans="1:51" ht="12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  <c r="AW330" s="14"/>
      <c r="AX330" s="14"/>
      <c r="AY330" s="14"/>
    </row>
    <row r="331" spans="1:51" ht="12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  <c r="AY331" s="14"/>
    </row>
    <row r="332" spans="1:51" ht="12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  <c r="AX332" s="14"/>
      <c r="AY332" s="14"/>
    </row>
    <row r="333" spans="1:51" ht="12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/>
    </row>
    <row r="334" spans="1:51" ht="12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  <c r="AX334" s="14"/>
      <c r="AY334" s="14"/>
    </row>
    <row r="335" spans="1:51" ht="12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  <c r="AY335" s="14"/>
    </row>
    <row r="336" spans="1:51" ht="12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  <c r="AX336" s="14"/>
      <c r="AY336" s="14"/>
    </row>
    <row r="337" spans="1:51" ht="12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  <c r="AY337" s="14"/>
    </row>
    <row r="338" spans="1:51" ht="12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4"/>
      <c r="AX338" s="14"/>
      <c r="AY338" s="14"/>
    </row>
    <row r="339" spans="1:51" ht="12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</row>
    <row r="340" spans="1:51" ht="12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  <c r="AX340" s="14"/>
      <c r="AY340" s="14"/>
    </row>
    <row r="341" spans="1:51" ht="12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</row>
    <row r="342" spans="1:51" ht="12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  <c r="AX342" s="14"/>
      <c r="AY342" s="14"/>
    </row>
    <row r="343" spans="1:51" ht="12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X343" s="14"/>
      <c r="AY343" s="14"/>
    </row>
    <row r="344" spans="1:51" ht="12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  <c r="AX344" s="14"/>
      <c r="AY344" s="14"/>
    </row>
    <row r="345" spans="1:51" ht="12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  <c r="AY345" s="14"/>
    </row>
    <row r="346" spans="1:51" ht="12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  <c r="AX346" s="14"/>
      <c r="AY346" s="14"/>
    </row>
    <row r="347" spans="1:51" ht="12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  <c r="AY347" s="14"/>
    </row>
    <row r="348" spans="1:51" ht="12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  <c r="AX348" s="14"/>
      <c r="AY348" s="14"/>
    </row>
    <row r="349" spans="1:51" ht="12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</row>
    <row r="350" spans="1:51" ht="12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  <c r="AX350" s="14"/>
      <c r="AY350" s="14"/>
    </row>
    <row r="351" spans="1:51" ht="12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</row>
    <row r="352" spans="1:51" ht="12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  <c r="AX352" s="14"/>
      <c r="AY352" s="14"/>
    </row>
    <row r="353" spans="1:51" ht="12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</row>
    <row r="354" spans="1:51" ht="12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4"/>
      <c r="AX354" s="14"/>
      <c r="AY354" s="14"/>
    </row>
    <row r="355" spans="1:51" ht="12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  <c r="AY355" s="14"/>
    </row>
    <row r="356" spans="1:51" ht="12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  <c r="AW356" s="14"/>
      <c r="AX356" s="14"/>
      <c r="AY356" s="14"/>
    </row>
    <row r="357" spans="1:51" ht="12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  <c r="AY357" s="14"/>
    </row>
    <row r="358" spans="1:51" ht="12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X358" s="14"/>
      <c r="AY358" s="14"/>
    </row>
    <row r="359" spans="1:51" ht="12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  <c r="AY359" s="14"/>
    </row>
    <row r="360" spans="1:51" ht="12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  <c r="AX360" s="14"/>
      <c r="AY360" s="14"/>
    </row>
    <row r="361" spans="1:51" ht="12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  <c r="AY361" s="14"/>
    </row>
    <row r="362" spans="1:51" ht="12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4"/>
      <c r="AX362" s="14"/>
      <c r="AY362" s="14"/>
    </row>
    <row r="363" spans="1:51" ht="12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  <c r="AY363" s="14"/>
    </row>
    <row r="364" spans="1:51" ht="12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  <c r="AX364" s="14"/>
      <c r="AY364" s="14"/>
    </row>
    <row r="365" spans="1:51" ht="12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  <c r="AY365" s="14"/>
    </row>
    <row r="366" spans="1:51" ht="12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  <c r="AY366" s="14"/>
    </row>
    <row r="367" spans="1:51" ht="12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X367" s="14"/>
      <c r="AY367" s="14"/>
    </row>
    <row r="368" spans="1:51" ht="12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  <c r="AX368" s="14"/>
      <c r="AY368" s="14"/>
    </row>
    <row r="369" spans="1:51" ht="12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  <c r="AY369" s="14"/>
    </row>
    <row r="370" spans="1:51" ht="12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  <c r="AX370" s="14"/>
      <c r="AY370" s="14"/>
    </row>
    <row r="371" spans="1:51" ht="12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  <c r="AY371" s="14"/>
    </row>
    <row r="372" spans="1:51" ht="12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  <c r="AX372" s="14"/>
      <c r="AY372" s="14"/>
    </row>
    <row r="373" spans="1:51" ht="12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  <c r="AY373" s="14"/>
    </row>
    <row r="374" spans="1:51" ht="12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  <c r="AX374" s="14"/>
      <c r="AY374" s="14"/>
    </row>
    <row r="375" spans="1:51" ht="12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</row>
    <row r="376" spans="1:51" ht="12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</row>
    <row r="377" spans="1:51" ht="12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</row>
    <row r="378" spans="1:51" ht="12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</row>
    <row r="379" spans="1:51" ht="12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</row>
    <row r="380" spans="1:51" ht="12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  <c r="AX380" s="14"/>
      <c r="AY380" s="14"/>
    </row>
    <row r="381" spans="1:51" ht="12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</row>
    <row r="382" spans="1:51" ht="12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  <c r="AX382" s="14"/>
      <c r="AY382" s="14"/>
    </row>
    <row r="383" spans="1:51" ht="12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</row>
    <row r="384" spans="1:51" ht="12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  <c r="AY384" s="14"/>
    </row>
    <row r="385" spans="1:51" ht="12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</row>
    <row r="386" spans="1:51" ht="12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</row>
    <row r="387" spans="1:51" ht="12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</row>
    <row r="388" spans="1:51" ht="12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4"/>
      <c r="AX388" s="14"/>
      <c r="AY388" s="14"/>
    </row>
    <row r="389" spans="1:51" ht="12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  <c r="AY389" s="14"/>
    </row>
    <row r="390" spans="1:51" ht="12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4"/>
      <c r="AX390" s="14"/>
      <c r="AY390" s="14"/>
    </row>
    <row r="391" spans="1:51" ht="12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X391" s="14"/>
      <c r="AY391" s="14"/>
    </row>
    <row r="392" spans="1:51" ht="12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  <c r="AX392" s="14"/>
      <c r="AY392" s="14"/>
    </row>
    <row r="393" spans="1:51" ht="12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X393" s="14"/>
      <c r="AY393" s="14"/>
    </row>
    <row r="394" spans="1:51" ht="12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  <c r="AW394" s="14"/>
      <c r="AX394" s="14"/>
      <c r="AY394" s="14"/>
    </row>
    <row r="395" spans="1:51" ht="12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  <c r="AY395" s="14"/>
    </row>
    <row r="396" spans="1:51" ht="12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14"/>
      <c r="AX396" s="14"/>
      <c r="AY396" s="14"/>
    </row>
    <row r="397" spans="1:51" ht="12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  <c r="AY397" s="14"/>
    </row>
    <row r="398" spans="1:51" ht="12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  <c r="AV398" s="14"/>
      <c r="AW398" s="14"/>
      <c r="AX398" s="14"/>
      <c r="AY398" s="14"/>
    </row>
    <row r="399" spans="1:51" ht="12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  <c r="AY399" s="14"/>
    </row>
    <row r="400" spans="1:51" ht="12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  <c r="AX400" s="14"/>
      <c r="AY400" s="14"/>
    </row>
    <row r="401" spans="1:51" ht="12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  <c r="AY401" s="14"/>
    </row>
    <row r="402" spans="1:51" ht="12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  <c r="AX402" s="14"/>
      <c r="AY402" s="14"/>
    </row>
    <row r="403" spans="1:51" ht="12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  <c r="AY403" s="14"/>
    </row>
    <row r="404" spans="1:51" ht="12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  <c r="AW404" s="14"/>
      <c r="AX404" s="14"/>
      <c r="AY404" s="14"/>
    </row>
    <row r="405" spans="1:51" ht="12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  <c r="AY405" s="14"/>
    </row>
    <row r="406" spans="1:51" ht="12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4"/>
      <c r="AX406" s="14"/>
      <c r="AY406" s="14"/>
    </row>
    <row r="407" spans="1:51" ht="12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  <c r="AY407" s="14"/>
    </row>
    <row r="408" spans="1:51" ht="12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  <c r="AV408" s="14"/>
      <c r="AW408" s="14"/>
      <c r="AX408" s="14"/>
      <c r="AY408" s="14"/>
    </row>
    <row r="409" spans="1:51" ht="12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  <c r="AX409" s="14"/>
      <c r="AY409" s="14"/>
    </row>
    <row r="410" spans="1:51" ht="12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  <c r="AU410" s="14"/>
      <c r="AV410" s="14"/>
      <c r="AW410" s="14"/>
      <c r="AX410" s="14"/>
      <c r="AY410" s="14"/>
    </row>
    <row r="411" spans="1:51" ht="12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  <c r="AX411" s="14"/>
      <c r="AY411" s="14"/>
    </row>
    <row r="412" spans="1:51" ht="12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  <c r="AV412" s="14"/>
      <c r="AW412" s="14"/>
      <c r="AX412" s="14"/>
      <c r="AY412" s="14"/>
    </row>
    <row r="413" spans="1:51" ht="12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X413" s="14"/>
      <c r="AY413" s="14"/>
    </row>
    <row r="414" spans="1:51" ht="12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  <c r="AU414" s="14"/>
      <c r="AV414" s="14"/>
      <c r="AW414" s="14"/>
      <c r="AX414" s="14"/>
      <c r="AY414" s="14"/>
    </row>
    <row r="415" spans="1:51" ht="12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X415" s="14"/>
      <c r="AY415" s="14"/>
    </row>
    <row r="416" spans="1:51" ht="12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  <c r="AX416" s="14"/>
      <c r="AY416" s="14"/>
    </row>
    <row r="417" spans="1:51" ht="12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  <c r="AY417" s="14"/>
    </row>
    <row r="418" spans="1:51" ht="12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4"/>
      <c r="AX418" s="14"/>
      <c r="AY418" s="14"/>
    </row>
    <row r="419" spans="1:51" ht="12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  <c r="AY419" s="14"/>
    </row>
    <row r="420" spans="1:51" ht="12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  <c r="AX420" s="14"/>
      <c r="AY420" s="14"/>
    </row>
    <row r="421" spans="1:51" ht="12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  <c r="AY421" s="14"/>
    </row>
    <row r="422" spans="1:51" ht="12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  <c r="AX422" s="14"/>
      <c r="AY422" s="14"/>
    </row>
    <row r="423" spans="1:51" ht="12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  <c r="AY423" s="14"/>
    </row>
    <row r="424" spans="1:51" ht="12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  <c r="AX424" s="14"/>
      <c r="AY424" s="14"/>
    </row>
    <row r="425" spans="1:51" ht="12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X425" s="14"/>
      <c r="AY425" s="14"/>
    </row>
    <row r="426" spans="1:51" ht="12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  <c r="AW426" s="14"/>
      <c r="AX426" s="14"/>
      <c r="AY426" s="14"/>
    </row>
    <row r="427" spans="1:51" ht="12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  <c r="AY427" s="14"/>
    </row>
    <row r="428" spans="1:51" ht="12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  <c r="AW428" s="14"/>
      <c r="AX428" s="14"/>
      <c r="AY428" s="14"/>
    </row>
    <row r="429" spans="1:51" ht="12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  <c r="AX429" s="14"/>
      <c r="AY429" s="14"/>
    </row>
    <row r="430" spans="1:51" ht="12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  <c r="AU430" s="14"/>
      <c r="AV430" s="14"/>
      <c r="AW430" s="14"/>
      <c r="AX430" s="14"/>
      <c r="AY430" s="14"/>
    </row>
    <row r="431" spans="1:51" ht="12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4"/>
      <c r="AX431" s="14"/>
      <c r="AY431" s="14"/>
    </row>
    <row r="432" spans="1:51" ht="12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  <c r="AR432" s="14"/>
      <c r="AS432" s="14"/>
      <c r="AT432" s="14"/>
      <c r="AU432" s="14"/>
      <c r="AV432" s="14"/>
      <c r="AW432" s="14"/>
      <c r="AX432" s="14"/>
      <c r="AY432" s="14"/>
    </row>
    <row r="433" spans="1:51" ht="12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  <c r="AW433" s="14"/>
      <c r="AX433" s="14"/>
      <c r="AY433" s="14"/>
    </row>
    <row r="434" spans="1:51" ht="12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/>
      <c r="AU434" s="14"/>
      <c r="AV434" s="14"/>
      <c r="AW434" s="14"/>
      <c r="AX434" s="14"/>
      <c r="AY434" s="14"/>
    </row>
    <row r="435" spans="1:51" ht="12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4"/>
      <c r="AX435" s="14"/>
      <c r="AY435" s="14"/>
    </row>
    <row r="436" spans="1:51" ht="12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/>
      <c r="AU436" s="14"/>
      <c r="AV436" s="14"/>
      <c r="AW436" s="14"/>
      <c r="AX436" s="14"/>
      <c r="AY436" s="14"/>
    </row>
    <row r="437" spans="1:51" ht="12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  <c r="AW437" s="14"/>
      <c r="AX437" s="14"/>
      <c r="AY437" s="14"/>
    </row>
    <row r="438" spans="1:51" ht="12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  <c r="AU438" s="14"/>
      <c r="AV438" s="14"/>
      <c r="AW438" s="14"/>
      <c r="AX438" s="14"/>
      <c r="AY438" s="14"/>
    </row>
    <row r="439" spans="1:51" ht="12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  <c r="AX439" s="14"/>
      <c r="AY439" s="14"/>
    </row>
    <row r="440" spans="1:51" ht="12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  <c r="AT440" s="14"/>
      <c r="AU440" s="14"/>
      <c r="AV440" s="14"/>
      <c r="AW440" s="14"/>
      <c r="AX440" s="14"/>
      <c r="AY440" s="14"/>
    </row>
    <row r="441" spans="1:51" ht="12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  <c r="AX441" s="14"/>
      <c r="AY441" s="14"/>
    </row>
    <row r="442" spans="1:51" ht="12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  <c r="AU442" s="14"/>
      <c r="AV442" s="14"/>
      <c r="AW442" s="14"/>
      <c r="AX442" s="14"/>
      <c r="AY442" s="14"/>
    </row>
    <row r="443" spans="1:51" ht="12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  <c r="AX443" s="14"/>
      <c r="AY443" s="14"/>
    </row>
    <row r="444" spans="1:51" ht="12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/>
      <c r="AU444" s="14"/>
      <c r="AV444" s="14"/>
      <c r="AW444" s="14"/>
      <c r="AX444" s="14"/>
      <c r="AY444" s="14"/>
    </row>
    <row r="445" spans="1:51" ht="12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4"/>
      <c r="AX445" s="14"/>
      <c r="AY445" s="14"/>
    </row>
    <row r="446" spans="1:51" ht="12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  <c r="AU446" s="14"/>
      <c r="AV446" s="14"/>
      <c r="AW446" s="14"/>
      <c r="AX446" s="14"/>
      <c r="AY446" s="14"/>
    </row>
    <row r="447" spans="1:51" ht="12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4"/>
      <c r="AX447" s="14"/>
      <c r="AY447" s="14"/>
    </row>
    <row r="448" spans="1:51" ht="12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14"/>
      <c r="AV448" s="14"/>
      <c r="AW448" s="14"/>
      <c r="AX448" s="14"/>
      <c r="AY448" s="14"/>
    </row>
    <row r="449" spans="1:51" ht="12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4"/>
      <c r="AX449" s="14"/>
      <c r="AY449" s="14"/>
    </row>
    <row r="450" spans="1:51" ht="12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  <c r="AU450" s="14"/>
      <c r="AV450" s="14"/>
      <c r="AW450" s="14"/>
      <c r="AX450" s="14"/>
      <c r="AY450" s="14"/>
    </row>
    <row r="451" spans="1:51" ht="12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4"/>
      <c r="AX451" s="14"/>
      <c r="AY451" s="14"/>
    </row>
    <row r="452" spans="1:51" ht="12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  <c r="AU452" s="14"/>
      <c r="AV452" s="14"/>
      <c r="AW452" s="14"/>
      <c r="AX452" s="14"/>
      <c r="AY452" s="14"/>
    </row>
    <row r="453" spans="1:51" ht="12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14"/>
      <c r="AX453" s="14"/>
      <c r="AY453" s="14"/>
    </row>
    <row r="454" spans="1:51" ht="12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  <c r="AU454" s="14"/>
      <c r="AV454" s="14"/>
      <c r="AW454" s="14"/>
      <c r="AX454" s="14"/>
      <c r="AY454" s="14"/>
    </row>
    <row r="455" spans="1:51" ht="12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  <c r="AX455" s="14"/>
      <c r="AY455" s="14"/>
    </row>
    <row r="456" spans="1:51" ht="12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  <c r="AW456" s="14"/>
      <c r="AX456" s="14"/>
      <c r="AY456" s="14"/>
    </row>
    <row r="457" spans="1:51" ht="12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4"/>
      <c r="AX457" s="14"/>
      <c r="AY457" s="14"/>
    </row>
    <row r="458" spans="1:51" ht="12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  <c r="AU458" s="14"/>
      <c r="AV458" s="14"/>
      <c r="AW458" s="14"/>
      <c r="AX458" s="14"/>
      <c r="AY458" s="14"/>
    </row>
    <row r="459" spans="1:51" ht="12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  <c r="AX459" s="14"/>
      <c r="AY459" s="14"/>
    </row>
    <row r="460" spans="1:51" ht="12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  <c r="AV460" s="14"/>
      <c r="AW460" s="14"/>
      <c r="AX460" s="14"/>
      <c r="AY460" s="14"/>
    </row>
    <row r="461" spans="1:51" ht="12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4"/>
      <c r="AX461" s="14"/>
      <c r="AY461" s="14"/>
    </row>
    <row r="462" spans="1:51" ht="12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  <c r="AU462" s="14"/>
      <c r="AV462" s="14"/>
      <c r="AW462" s="14"/>
      <c r="AX462" s="14"/>
      <c r="AY462" s="14"/>
    </row>
    <row r="463" spans="1:51" ht="12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  <c r="AW463" s="14"/>
      <c r="AX463" s="14"/>
      <c r="AY463" s="14"/>
    </row>
    <row r="464" spans="1:51" ht="12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  <c r="AU464" s="14"/>
      <c r="AV464" s="14"/>
      <c r="AW464" s="14"/>
      <c r="AX464" s="14"/>
      <c r="AY464" s="14"/>
    </row>
    <row r="465" spans="1:51" ht="12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  <c r="AW465" s="14"/>
      <c r="AX465" s="14"/>
      <c r="AY465" s="14"/>
    </row>
    <row r="466" spans="1:51" ht="12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  <c r="AU466" s="14"/>
      <c r="AV466" s="14"/>
      <c r="AW466" s="14"/>
      <c r="AX466" s="14"/>
      <c r="AY466" s="14"/>
    </row>
    <row r="467" spans="1:51" ht="12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4"/>
      <c r="AX467" s="14"/>
      <c r="AY467" s="14"/>
    </row>
    <row r="468" spans="1:51" ht="12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  <c r="AU468" s="14"/>
      <c r="AV468" s="14"/>
      <c r="AW468" s="14"/>
      <c r="AX468" s="14"/>
      <c r="AY468" s="14"/>
    </row>
    <row r="469" spans="1:51" ht="12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4"/>
      <c r="AX469" s="14"/>
      <c r="AY469" s="14"/>
    </row>
    <row r="470" spans="1:51" ht="12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  <c r="AU470" s="14"/>
      <c r="AV470" s="14"/>
      <c r="AW470" s="14"/>
      <c r="AX470" s="14"/>
      <c r="AY470" s="14"/>
    </row>
    <row r="471" spans="1:51" ht="12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  <c r="AW471" s="14"/>
      <c r="AX471" s="14"/>
      <c r="AY471" s="14"/>
    </row>
    <row r="472" spans="1:51" ht="12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  <c r="AR472" s="14"/>
      <c r="AS472" s="14"/>
      <c r="AT472" s="14"/>
      <c r="AU472" s="14"/>
      <c r="AV472" s="14"/>
      <c r="AW472" s="14"/>
      <c r="AX472" s="14"/>
      <c r="AY472" s="14"/>
    </row>
    <row r="473" spans="1:51" ht="12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  <c r="AR473" s="14"/>
      <c r="AS473" s="14"/>
      <c r="AT473" s="14"/>
      <c r="AU473" s="14"/>
      <c r="AV473" s="14"/>
      <c r="AW473" s="14"/>
      <c r="AX473" s="14"/>
      <c r="AY473" s="14"/>
    </row>
    <row r="474" spans="1:51" ht="12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14"/>
      <c r="AP474" s="14"/>
      <c r="AQ474" s="14"/>
      <c r="AR474" s="14"/>
      <c r="AS474" s="14"/>
      <c r="AT474" s="14"/>
      <c r="AU474" s="14"/>
      <c r="AV474" s="14"/>
      <c r="AW474" s="14"/>
      <c r="AX474" s="14"/>
      <c r="AY474" s="14"/>
    </row>
    <row r="475" spans="1:51" ht="12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  <c r="AR475" s="14"/>
      <c r="AS475" s="14"/>
      <c r="AT475" s="14"/>
      <c r="AU475" s="14"/>
      <c r="AV475" s="14"/>
      <c r="AW475" s="14"/>
      <c r="AX475" s="14"/>
      <c r="AY475" s="14"/>
    </row>
    <row r="476" spans="1:51" ht="12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  <c r="AQ476" s="14"/>
      <c r="AR476" s="14"/>
      <c r="AS476" s="14"/>
      <c r="AT476" s="14"/>
      <c r="AU476" s="14"/>
      <c r="AV476" s="14"/>
      <c r="AW476" s="14"/>
      <c r="AX476" s="14"/>
      <c r="AY476" s="14"/>
    </row>
    <row r="477" spans="1:51" ht="12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  <c r="AR477" s="14"/>
      <c r="AS477" s="14"/>
      <c r="AT477" s="14"/>
      <c r="AU477" s="14"/>
      <c r="AV477" s="14"/>
      <c r="AW477" s="14"/>
      <c r="AX477" s="14"/>
      <c r="AY477" s="14"/>
    </row>
    <row r="478" spans="1:51" ht="12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  <c r="AR478" s="14"/>
      <c r="AS478" s="14"/>
      <c r="AT478" s="14"/>
      <c r="AU478" s="14"/>
      <c r="AV478" s="14"/>
      <c r="AW478" s="14"/>
      <c r="AX478" s="14"/>
      <c r="AY478" s="14"/>
    </row>
    <row r="479" spans="1:51" ht="12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  <c r="AT479" s="14"/>
      <c r="AU479" s="14"/>
      <c r="AV479" s="14"/>
      <c r="AW479" s="14"/>
      <c r="AX479" s="14"/>
      <c r="AY479" s="14"/>
    </row>
    <row r="480" spans="1:51" ht="12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  <c r="AO480" s="14"/>
      <c r="AP480" s="14"/>
      <c r="AQ480" s="14"/>
      <c r="AR480" s="14"/>
      <c r="AS480" s="14"/>
      <c r="AT480" s="14"/>
      <c r="AU480" s="14"/>
      <c r="AV480" s="14"/>
      <c r="AW480" s="14"/>
      <c r="AX480" s="14"/>
      <c r="AY480" s="14"/>
    </row>
    <row r="481" spans="1:51" ht="12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  <c r="AR481" s="14"/>
      <c r="AS481" s="14"/>
      <c r="AT481" s="14"/>
      <c r="AU481" s="14"/>
      <c r="AV481" s="14"/>
      <c r="AW481" s="14"/>
      <c r="AX481" s="14"/>
      <c r="AY481" s="14"/>
    </row>
    <row r="482" spans="1:51" ht="12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  <c r="AQ482" s="14"/>
      <c r="AR482" s="14"/>
      <c r="AS482" s="14"/>
      <c r="AT482" s="14"/>
      <c r="AU482" s="14"/>
      <c r="AV482" s="14"/>
      <c r="AW482" s="14"/>
      <c r="AX482" s="14"/>
      <c r="AY482" s="14"/>
    </row>
    <row r="483" spans="1:51" ht="12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  <c r="AR483" s="14"/>
      <c r="AS483" s="14"/>
      <c r="AT483" s="14"/>
      <c r="AU483" s="14"/>
      <c r="AV483" s="14"/>
      <c r="AW483" s="14"/>
      <c r="AX483" s="14"/>
      <c r="AY483" s="14"/>
    </row>
    <row r="484" spans="1:51" ht="12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  <c r="AQ484" s="14"/>
      <c r="AR484" s="14"/>
      <c r="AS484" s="14"/>
      <c r="AT484" s="14"/>
      <c r="AU484" s="14"/>
      <c r="AV484" s="14"/>
      <c r="AW484" s="14"/>
      <c r="AX484" s="14"/>
      <c r="AY484" s="14"/>
    </row>
    <row r="485" spans="1:51" ht="12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  <c r="AR485" s="14"/>
      <c r="AS485" s="14"/>
      <c r="AT485" s="14"/>
      <c r="AU485" s="14"/>
      <c r="AV485" s="14"/>
      <c r="AW485" s="14"/>
      <c r="AX485" s="14"/>
      <c r="AY485" s="14"/>
    </row>
    <row r="486" spans="1:51" ht="12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  <c r="AQ486" s="14"/>
      <c r="AR486" s="14"/>
      <c r="AS486" s="14"/>
      <c r="AT486" s="14"/>
      <c r="AU486" s="14"/>
      <c r="AV486" s="14"/>
      <c r="AW486" s="14"/>
      <c r="AX486" s="14"/>
      <c r="AY486" s="14"/>
    </row>
    <row r="487" spans="1:51" ht="12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  <c r="AQ487" s="14"/>
      <c r="AR487" s="14"/>
      <c r="AS487" s="14"/>
      <c r="AT487" s="14"/>
      <c r="AU487" s="14"/>
      <c r="AV487" s="14"/>
      <c r="AW487" s="14"/>
      <c r="AX487" s="14"/>
      <c r="AY487" s="14"/>
    </row>
    <row r="488" spans="1:51" ht="12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  <c r="AQ488" s="14"/>
      <c r="AR488" s="14"/>
      <c r="AS488" s="14"/>
      <c r="AT488" s="14"/>
      <c r="AU488" s="14"/>
      <c r="AV488" s="14"/>
      <c r="AW488" s="14"/>
      <c r="AX488" s="14"/>
      <c r="AY488" s="14"/>
    </row>
    <row r="489" spans="1:51" ht="12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  <c r="AQ489" s="14"/>
      <c r="AR489" s="14"/>
      <c r="AS489" s="14"/>
      <c r="AT489" s="14"/>
      <c r="AU489" s="14"/>
      <c r="AV489" s="14"/>
      <c r="AW489" s="14"/>
      <c r="AX489" s="14"/>
      <c r="AY489" s="14"/>
    </row>
    <row r="490" spans="1:51" ht="12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  <c r="AQ490" s="14"/>
      <c r="AR490" s="14"/>
      <c r="AS490" s="14"/>
      <c r="AT490" s="14"/>
      <c r="AU490" s="14"/>
      <c r="AV490" s="14"/>
      <c r="AW490" s="14"/>
      <c r="AX490" s="14"/>
      <c r="AY490" s="14"/>
    </row>
    <row r="491" spans="1:51" ht="12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  <c r="AR491" s="14"/>
      <c r="AS491" s="14"/>
      <c r="AT491" s="14"/>
      <c r="AU491" s="14"/>
      <c r="AV491" s="14"/>
      <c r="AW491" s="14"/>
      <c r="AX491" s="14"/>
      <c r="AY491" s="14"/>
    </row>
    <row r="492" spans="1:51" ht="12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  <c r="AO492" s="14"/>
      <c r="AP492" s="14"/>
      <c r="AQ492" s="14"/>
      <c r="AR492" s="14"/>
      <c r="AS492" s="14"/>
      <c r="AT492" s="14"/>
      <c r="AU492" s="14"/>
      <c r="AV492" s="14"/>
      <c r="AW492" s="14"/>
      <c r="AX492" s="14"/>
      <c r="AY492" s="14"/>
    </row>
    <row r="493" spans="1:51" ht="12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  <c r="AQ493" s="14"/>
      <c r="AR493" s="14"/>
      <c r="AS493" s="14"/>
      <c r="AT493" s="14"/>
      <c r="AU493" s="14"/>
      <c r="AV493" s="14"/>
      <c r="AW493" s="14"/>
      <c r="AX493" s="14"/>
      <c r="AY493" s="14"/>
    </row>
    <row r="494" spans="1:51" ht="12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  <c r="AT494" s="14"/>
      <c r="AU494" s="14"/>
      <c r="AV494" s="14"/>
      <c r="AW494" s="14"/>
      <c r="AX494" s="14"/>
      <c r="AY494" s="14"/>
    </row>
    <row r="495" spans="1:51" ht="12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  <c r="AQ495" s="14"/>
      <c r="AR495" s="14"/>
      <c r="AS495" s="14"/>
      <c r="AT495" s="14"/>
      <c r="AU495" s="14"/>
      <c r="AV495" s="14"/>
      <c r="AW495" s="14"/>
      <c r="AX495" s="14"/>
      <c r="AY495" s="14"/>
    </row>
    <row r="496" spans="1:51" ht="12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  <c r="AQ496" s="14"/>
      <c r="AR496" s="14"/>
      <c r="AS496" s="14"/>
      <c r="AT496" s="14"/>
      <c r="AU496" s="14"/>
      <c r="AV496" s="14"/>
      <c r="AW496" s="14"/>
      <c r="AX496" s="14"/>
      <c r="AY496" s="14"/>
    </row>
    <row r="497" spans="1:51" ht="12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  <c r="AR497" s="14"/>
      <c r="AS497" s="14"/>
      <c r="AT497" s="14"/>
      <c r="AU497" s="14"/>
      <c r="AV497" s="14"/>
      <c r="AW497" s="14"/>
      <c r="AX497" s="14"/>
      <c r="AY497" s="14"/>
    </row>
    <row r="498" spans="1:51" ht="12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  <c r="AQ498" s="14"/>
      <c r="AR498" s="14"/>
      <c r="AS498" s="14"/>
      <c r="AT498" s="14"/>
      <c r="AU498" s="14"/>
      <c r="AV498" s="14"/>
      <c r="AW498" s="14"/>
      <c r="AX498" s="14"/>
      <c r="AY498" s="14"/>
    </row>
    <row r="499" spans="1:51" ht="12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  <c r="AQ499" s="14"/>
      <c r="AR499" s="14"/>
      <c r="AS499" s="14"/>
      <c r="AT499" s="14"/>
      <c r="AU499" s="14"/>
      <c r="AV499" s="14"/>
      <c r="AW499" s="14"/>
      <c r="AX499" s="14"/>
      <c r="AY499" s="14"/>
    </row>
    <row r="500" spans="1:51" ht="12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  <c r="AQ500" s="14"/>
      <c r="AR500" s="14"/>
      <c r="AS500" s="14"/>
      <c r="AT500" s="14"/>
      <c r="AU500" s="14"/>
      <c r="AV500" s="14"/>
      <c r="AW500" s="14"/>
      <c r="AX500" s="14"/>
      <c r="AY500" s="14"/>
    </row>
    <row r="501" spans="1:51" ht="12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  <c r="AO501" s="14"/>
      <c r="AP501" s="14"/>
      <c r="AQ501" s="14"/>
      <c r="AR501" s="14"/>
      <c r="AS501" s="14"/>
      <c r="AT501" s="14"/>
      <c r="AU501" s="14"/>
      <c r="AV501" s="14"/>
      <c r="AW501" s="14"/>
      <c r="AX501" s="14"/>
      <c r="AY501" s="14"/>
    </row>
    <row r="502" spans="1:51" ht="12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  <c r="AO502" s="14"/>
      <c r="AP502" s="14"/>
      <c r="AQ502" s="14"/>
      <c r="AR502" s="14"/>
      <c r="AS502" s="14"/>
      <c r="AT502" s="14"/>
      <c r="AU502" s="14"/>
      <c r="AV502" s="14"/>
      <c r="AW502" s="14"/>
      <c r="AX502" s="14"/>
      <c r="AY502" s="14"/>
    </row>
    <row r="503" spans="1:51" ht="12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  <c r="AO503" s="14"/>
      <c r="AP503" s="14"/>
      <c r="AQ503" s="14"/>
      <c r="AR503" s="14"/>
      <c r="AS503" s="14"/>
      <c r="AT503" s="14"/>
      <c r="AU503" s="14"/>
      <c r="AV503" s="14"/>
      <c r="AW503" s="14"/>
      <c r="AX503" s="14"/>
      <c r="AY503" s="14"/>
    </row>
    <row r="504" spans="1:51" ht="12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  <c r="AO504" s="14"/>
      <c r="AP504" s="14"/>
      <c r="AQ504" s="14"/>
      <c r="AR504" s="14"/>
      <c r="AS504" s="14"/>
      <c r="AT504" s="14"/>
      <c r="AU504" s="14"/>
      <c r="AV504" s="14"/>
      <c r="AW504" s="14"/>
      <c r="AX504" s="14"/>
      <c r="AY504" s="14"/>
    </row>
    <row r="505" spans="1:51" ht="12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14"/>
      <c r="AP505" s="14"/>
      <c r="AQ505" s="14"/>
      <c r="AR505" s="14"/>
      <c r="AS505" s="14"/>
      <c r="AT505" s="14"/>
      <c r="AU505" s="14"/>
      <c r="AV505" s="14"/>
      <c r="AW505" s="14"/>
      <c r="AX505" s="14"/>
      <c r="AY505" s="14"/>
    </row>
    <row r="506" spans="1:51" ht="12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14"/>
      <c r="AP506" s="14"/>
      <c r="AQ506" s="14"/>
      <c r="AR506" s="14"/>
      <c r="AS506" s="14"/>
      <c r="AT506" s="14"/>
      <c r="AU506" s="14"/>
      <c r="AV506" s="14"/>
      <c r="AW506" s="14"/>
      <c r="AX506" s="14"/>
      <c r="AY506" s="14"/>
    </row>
    <row r="507" spans="1:51" ht="12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  <c r="AO507" s="14"/>
      <c r="AP507" s="14"/>
      <c r="AQ507" s="14"/>
      <c r="AR507" s="14"/>
      <c r="AS507" s="14"/>
      <c r="AT507" s="14"/>
      <c r="AU507" s="14"/>
      <c r="AV507" s="14"/>
      <c r="AW507" s="14"/>
      <c r="AX507" s="14"/>
      <c r="AY507" s="14"/>
    </row>
    <row r="508" spans="1:51" ht="12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  <c r="AO508" s="14"/>
      <c r="AP508" s="14"/>
      <c r="AQ508" s="14"/>
      <c r="AR508" s="14"/>
      <c r="AS508" s="14"/>
      <c r="AT508" s="14"/>
      <c r="AU508" s="14"/>
      <c r="AV508" s="14"/>
      <c r="AW508" s="14"/>
      <c r="AX508" s="14"/>
      <c r="AY508" s="14"/>
    </row>
    <row r="509" spans="1:51" ht="12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14"/>
      <c r="AP509" s="14"/>
      <c r="AQ509" s="14"/>
      <c r="AR509" s="14"/>
      <c r="AS509" s="14"/>
      <c r="AT509" s="14"/>
      <c r="AU509" s="14"/>
      <c r="AV509" s="14"/>
      <c r="AW509" s="14"/>
      <c r="AX509" s="14"/>
      <c r="AY509" s="14"/>
    </row>
    <row r="510" spans="1:51" ht="12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  <c r="AO510" s="14"/>
      <c r="AP510" s="14"/>
      <c r="AQ510" s="14"/>
      <c r="AR510" s="14"/>
      <c r="AS510" s="14"/>
      <c r="AT510" s="14"/>
      <c r="AU510" s="14"/>
      <c r="AV510" s="14"/>
      <c r="AW510" s="14"/>
      <c r="AX510" s="14"/>
      <c r="AY510" s="14"/>
    </row>
    <row r="511" spans="1:51" ht="12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  <c r="AQ511" s="14"/>
      <c r="AR511" s="14"/>
      <c r="AS511" s="14"/>
      <c r="AT511" s="14"/>
      <c r="AU511" s="14"/>
      <c r="AV511" s="14"/>
      <c r="AW511" s="14"/>
      <c r="AX511" s="14"/>
      <c r="AY511" s="14"/>
    </row>
    <row r="512" spans="1:51" ht="12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  <c r="AO512" s="14"/>
      <c r="AP512" s="14"/>
      <c r="AQ512" s="14"/>
      <c r="AR512" s="14"/>
      <c r="AS512" s="14"/>
      <c r="AT512" s="14"/>
      <c r="AU512" s="14"/>
      <c r="AV512" s="14"/>
      <c r="AW512" s="14"/>
      <c r="AX512" s="14"/>
      <c r="AY512" s="14"/>
    </row>
    <row r="513" spans="1:51" ht="12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  <c r="AO513" s="14"/>
      <c r="AP513" s="14"/>
      <c r="AQ513" s="14"/>
      <c r="AR513" s="14"/>
      <c r="AS513" s="14"/>
      <c r="AT513" s="14"/>
      <c r="AU513" s="14"/>
      <c r="AV513" s="14"/>
      <c r="AW513" s="14"/>
      <c r="AX513" s="14"/>
      <c r="AY513" s="14"/>
    </row>
    <row r="514" spans="1:51" ht="12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  <c r="AO514" s="14"/>
      <c r="AP514" s="14"/>
      <c r="AQ514" s="14"/>
      <c r="AR514" s="14"/>
      <c r="AS514" s="14"/>
      <c r="AT514" s="14"/>
      <c r="AU514" s="14"/>
      <c r="AV514" s="14"/>
      <c r="AW514" s="14"/>
      <c r="AX514" s="14"/>
      <c r="AY514" s="14"/>
    </row>
    <row r="515" spans="1:51" ht="12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14"/>
      <c r="AP515" s="14"/>
      <c r="AQ515" s="14"/>
      <c r="AR515" s="14"/>
      <c r="AS515" s="14"/>
      <c r="AT515" s="14"/>
      <c r="AU515" s="14"/>
      <c r="AV515" s="14"/>
      <c r="AW515" s="14"/>
      <c r="AX515" s="14"/>
      <c r="AY515" s="14"/>
    </row>
    <row r="516" spans="1:51" ht="12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  <c r="AO516" s="14"/>
      <c r="AP516" s="14"/>
      <c r="AQ516" s="14"/>
      <c r="AR516" s="14"/>
      <c r="AS516" s="14"/>
      <c r="AT516" s="14"/>
      <c r="AU516" s="14"/>
      <c r="AV516" s="14"/>
      <c r="AW516" s="14"/>
      <c r="AX516" s="14"/>
      <c r="AY516" s="14"/>
    </row>
    <row r="517" spans="1:51" ht="12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14"/>
      <c r="AP517" s="14"/>
      <c r="AQ517" s="14"/>
      <c r="AR517" s="14"/>
      <c r="AS517" s="14"/>
      <c r="AT517" s="14"/>
      <c r="AU517" s="14"/>
      <c r="AV517" s="14"/>
      <c r="AW517" s="14"/>
      <c r="AX517" s="14"/>
      <c r="AY517" s="14"/>
    </row>
    <row r="518" spans="1:51" ht="12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  <c r="AO518" s="14"/>
      <c r="AP518" s="14"/>
      <c r="AQ518" s="14"/>
      <c r="AR518" s="14"/>
      <c r="AS518" s="14"/>
      <c r="AT518" s="14"/>
      <c r="AU518" s="14"/>
      <c r="AV518" s="14"/>
      <c r="AW518" s="14"/>
      <c r="AX518" s="14"/>
      <c r="AY518" s="14"/>
    </row>
    <row r="519" spans="1:51" ht="12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  <c r="AO519" s="14"/>
      <c r="AP519" s="14"/>
      <c r="AQ519" s="14"/>
      <c r="AR519" s="14"/>
      <c r="AS519" s="14"/>
      <c r="AT519" s="14"/>
      <c r="AU519" s="14"/>
      <c r="AV519" s="14"/>
      <c r="AW519" s="14"/>
      <c r="AX519" s="14"/>
      <c r="AY519" s="14"/>
    </row>
    <row r="520" spans="1:51" ht="12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  <c r="AO520" s="14"/>
      <c r="AP520" s="14"/>
      <c r="AQ520" s="14"/>
      <c r="AR520" s="14"/>
      <c r="AS520" s="14"/>
      <c r="AT520" s="14"/>
      <c r="AU520" s="14"/>
      <c r="AV520" s="14"/>
      <c r="AW520" s="14"/>
      <c r="AX520" s="14"/>
      <c r="AY520" s="14"/>
    </row>
    <row r="521" spans="1:51" ht="12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  <c r="AQ521" s="14"/>
      <c r="AR521" s="14"/>
      <c r="AS521" s="14"/>
      <c r="AT521" s="14"/>
      <c r="AU521" s="14"/>
      <c r="AV521" s="14"/>
      <c r="AW521" s="14"/>
      <c r="AX521" s="14"/>
      <c r="AY521" s="14"/>
    </row>
    <row r="522" spans="1:51" ht="12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  <c r="AO522" s="14"/>
      <c r="AP522" s="14"/>
      <c r="AQ522" s="14"/>
      <c r="AR522" s="14"/>
      <c r="AS522" s="14"/>
      <c r="AT522" s="14"/>
      <c r="AU522" s="14"/>
      <c r="AV522" s="14"/>
      <c r="AW522" s="14"/>
      <c r="AX522" s="14"/>
      <c r="AY522" s="14"/>
    </row>
    <row r="523" spans="1:51" ht="12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  <c r="AO523" s="14"/>
      <c r="AP523" s="14"/>
      <c r="AQ523" s="14"/>
      <c r="AR523" s="14"/>
      <c r="AS523" s="14"/>
      <c r="AT523" s="14"/>
      <c r="AU523" s="14"/>
      <c r="AV523" s="14"/>
      <c r="AW523" s="14"/>
      <c r="AX523" s="14"/>
      <c r="AY523" s="14"/>
    </row>
    <row r="524" spans="1:51" ht="12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  <c r="AO524" s="14"/>
      <c r="AP524" s="14"/>
      <c r="AQ524" s="14"/>
      <c r="AR524" s="14"/>
      <c r="AS524" s="14"/>
      <c r="AT524" s="14"/>
      <c r="AU524" s="14"/>
      <c r="AV524" s="14"/>
      <c r="AW524" s="14"/>
      <c r="AX524" s="14"/>
      <c r="AY524" s="14"/>
    </row>
    <row r="525" spans="1:51" ht="12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  <c r="AO525" s="14"/>
      <c r="AP525" s="14"/>
      <c r="AQ525" s="14"/>
      <c r="AR525" s="14"/>
      <c r="AS525" s="14"/>
      <c r="AT525" s="14"/>
      <c r="AU525" s="14"/>
      <c r="AV525" s="14"/>
      <c r="AW525" s="14"/>
      <c r="AX525" s="14"/>
      <c r="AY525" s="14"/>
    </row>
    <row r="526" spans="1:51" ht="12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  <c r="AO526" s="14"/>
      <c r="AP526" s="14"/>
      <c r="AQ526" s="14"/>
      <c r="AR526" s="14"/>
      <c r="AS526" s="14"/>
      <c r="AT526" s="14"/>
      <c r="AU526" s="14"/>
      <c r="AV526" s="14"/>
      <c r="AW526" s="14"/>
      <c r="AX526" s="14"/>
      <c r="AY526" s="14"/>
    </row>
    <row r="527" spans="1:51" ht="12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  <c r="AO527" s="14"/>
      <c r="AP527" s="14"/>
      <c r="AQ527" s="14"/>
      <c r="AR527" s="14"/>
      <c r="AS527" s="14"/>
      <c r="AT527" s="14"/>
      <c r="AU527" s="14"/>
      <c r="AV527" s="14"/>
      <c r="AW527" s="14"/>
      <c r="AX527" s="14"/>
      <c r="AY527" s="14"/>
    </row>
    <row r="528" spans="1:51" ht="12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  <c r="AO528" s="14"/>
      <c r="AP528" s="14"/>
      <c r="AQ528" s="14"/>
      <c r="AR528" s="14"/>
      <c r="AS528" s="14"/>
      <c r="AT528" s="14"/>
      <c r="AU528" s="14"/>
      <c r="AV528" s="14"/>
      <c r="AW528" s="14"/>
      <c r="AX528" s="14"/>
      <c r="AY528" s="14"/>
    </row>
    <row r="529" spans="1:51" ht="12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  <c r="AO529" s="14"/>
      <c r="AP529" s="14"/>
      <c r="AQ529" s="14"/>
      <c r="AR529" s="14"/>
      <c r="AS529" s="14"/>
      <c r="AT529" s="14"/>
      <c r="AU529" s="14"/>
      <c r="AV529" s="14"/>
      <c r="AW529" s="14"/>
      <c r="AX529" s="14"/>
      <c r="AY529" s="14"/>
    </row>
    <row r="530" spans="1:51" ht="12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  <c r="AO530" s="14"/>
      <c r="AP530" s="14"/>
      <c r="AQ530" s="14"/>
      <c r="AR530" s="14"/>
      <c r="AS530" s="14"/>
      <c r="AT530" s="14"/>
      <c r="AU530" s="14"/>
      <c r="AV530" s="14"/>
      <c r="AW530" s="14"/>
      <c r="AX530" s="14"/>
      <c r="AY530" s="14"/>
    </row>
    <row r="531" spans="1:51" ht="12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14"/>
      <c r="AP531" s="14"/>
      <c r="AQ531" s="14"/>
      <c r="AR531" s="14"/>
      <c r="AS531" s="14"/>
      <c r="AT531" s="14"/>
      <c r="AU531" s="14"/>
      <c r="AV531" s="14"/>
      <c r="AW531" s="14"/>
      <c r="AX531" s="14"/>
      <c r="AY531" s="14"/>
    </row>
    <row r="532" spans="1:51" ht="12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  <c r="AO532" s="14"/>
      <c r="AP532" s="14"/>
      <c r="AQ532" s="14"/>
      <c r="AR532" s="14"/>
      <c r="AS532" s="14"/>
      <c r="AT532" s="14"/>
      <c r="AU532" s="14"/>
      <c r="AV532" s="14"/>
      <c r="AW532" s="14"/>
      <c r="AX532" s="14"/>
      <c r="AY532" s="14"/>
    </row>
    <row r="533" spans="1:51" ht="12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  <c r="AQ533" s="14"/>
      <c r="AR533" s="14"/>
      <c r="AS533" s="14"/>
      <c r="AT533" s="14"/>
      <c r="AU533" s="14"/>
      <c r="AV533" s="14"/>
      <c r="AW533" s="14"/>
      <c r="AX533" s="14"/>
      <c r="AY533" s="14"/>
    </row>
    <row r="534" spans="1:51" ht="12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  <c r="AO534" s="14"/>
      <c r="AP534" s="14"/>
      <c r="AQ534" s="14"/>
      <c r="AR534" s="14"/>
      <c r="AS534" s="14"/>
      <c r="AT534" s="14"/>
      <c r="AU534" s="14"/>
      <c r="AV534" s="14"/>
      <c r="AW534" s="14"/>
      <c r="AX534" s="14"/>
      <c r="AY534" s="14"/>
    </row>
    <row r="535" spans="1:51" ht="12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14"/>
      <c r="AP535" s="14"/>
      <c r="AQ535" s="14"/>
      <c r="AR535" s="14"/>
      <c r="AS535" s="14"/>
      <c r="AT535" s="14"/>
      <c r="AU535" s="14"/>
      <c r="AV535" s="14"/>
      <c r="AW535" s="14"/>
      <c r="AX535" s="14"/>
      <c r="AY535" s="14"/>
    </row>
    <row r="536" spans="1:51" ht="12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  <c r="AO536" s="14"/>
      <c r="AP536" s="14"/>
      <c r="AQ536" s="14"/>
      <c r="AR536" s="14"/>
      <c r="AS536" s="14"/>
      <c r="AT536" s="14"/>
      <c r="AU536" s="14"/>
      <c r="AV536" s="14"/>
      <c r="AW536" s="14"/>
      <c r="AX536" s="14"/>
      <c r="AY536" s="14"/>
    </row>
    <row r="537" spans="1:51" ht="12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14"/>
      <c r="AP537" s="14"/>
      <c r="AQ537" s="14"/>
      <c r="AR537" s="14"/>
      <c r="AS537" s="14"/>
      <c r="AT537" s="14"/>
      <c r="AU537" s="14"/>
      <c r="AV537" s="14"/>
      <c r="AW537" s="14"/>
      <c r="AX537" s="14"/>
      <c r="AY537" s="14"/>
    </row>
    <row r="538" spans="1:51" ht="12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  <c r="AO538" s="14"/>
      <c r="AP538" s="14"/>
      <c r="AQ538" s="14"/>
      <c r="AR538" s="14"/>
      <c r="AS538" s="14"/>
      <c r="AT538" s="14"/>
      <c r="AU538" s="14"/>
      <c r="AV538" s="14"/>
      <c r="AW538" s="14"/>
      <c r="AX538" s="14"/>
      <c r="AY538" s="14"/>
    </row>
    <row r="539" spans="1:51" ht="12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  <c r="AO539" s="14"/>
      <c r="AP539" s="14"/>
      <c r="AQ539" s="14"/>
      <c r="AR539" s="14"/>
      <c r="AS539" s="14"/>
      <c r="AT539" s="14"/>
      <c r="AU539" s="14"/>
      <c r="AV539" s="14"/>
      <c r="AW539" s="14"/>
      <c r="AX539" s="14"/>
      <c r="AY539" s="14"/>
    </row>
    <row r="540" spans="1:51" ht="12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  <c r="AO540" s="14"/>
      <c r="AP540" s="14"/>
      <c r="AQ540" s="14"/>
      <c r="AR540" s="14"/>
      <c r="AS540" s="14"/>
      <c r="AT540" s="14"/>
      <c r="AU540" s="14"/>
      <c r="AV540" s="14"/>
      <c r="AW540" s="14"/>
      <c r="AX540" s="14"/>
      <c r="AY540" s="14"/>
    </row>
    <row r="541" spans="1:51" ht="12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  <c r="AO541" s="14"/>
      <c r="AP541" s="14"/>
      <c r="AQ541" s="14"/>
      <c r="AR541" s="14"/>
      <c r="AS541" s="14"/>
      <c r="AT541" s="14"/>
      <c r="AU541" s="14"/>
      <c r="AV541" s="14"/>
      <c r="AW541" s="14"/>
      <c r="AX541" s="14"/>
      <c r="AY541" s="14"/>
    </row>
    <row r="542" spans="1:51" ht="12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  <c r="AO542" s="14"/>
      <c r="AP542" s="14"/>
      <c r="AQ542" s="14"/>
      <c r="AR542" s="14"/>
      <c r="AS542" s="14"/>
      <c r="AT542" s="14"/>
      <c r="AU542" s="14"/>
      <c r="AV542" s="14"/>
      <c r="AW542" s="14"/>
      <c r="AX542" s="14"/>
      <c r="AY542" s="14"/>
    </row>
    <row r="543" spans="1:51" ht="12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14"/>
      <c r="AP543" s="14"/>
      <c r="AQ543" s="14"/>
      <c r="AR543" s="14"/>
      <c r="AS543" s="14"/>
      <c r="AT543" s="14"/>
      <c r="AU543" s="14"/>
      <c r="AV543" s="14"/>
      <c r="AW543" s="14"/>
      <c r="AX543" s="14"/>
      <c r="AY543" s="14"/>
    </row>
    <row r="544" spans="1:51" ht="12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  <c r="AO544" s="14"/>
      <c r="AP544" s="14"/>
      <c r="AQ544" s="14"/>
      <c r="AR544" s="14"/>
      <c r="AS544" s="14"/>
      <c r="AT544" s="14"/>
      <c r="AU544" s="14"/>
      <c r="AV544" s="14"/>
      <c r="AW544" s="14"/>
      <c r="AX544" s="14"/>
      <c r="AY544" s="14"/>
    </row>
    <row r="545" spans="1:51" ht="12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14"/>
      <c r="AP545" s="14"/>
      <c r="AQ545" s="14"/>
      <c r="AR545" s="14"/>
      <c r="AS545" s="14"/>
      <c r="AT545" s="14"/>
      <c r="AU545" s="14"/>
      <c r="AV545" s="14"/>
      <c r="AW545" s="14"/>
      <c r="AX545" s="14"/>
      <c r="AY545" s="14"/>
    </row>
    <row r="546" spans="1:51" ht="12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  <c r="AO546" s="14"/>
      <c r="AP546" s="14"/>
      <c r="AQ546" s="14"/>
      <c r="AR546" s="14"/>
      <c r="AS546" s="14"/>
      <c r="AT546" s="14"/>
      <c r="AU546" s="14"/>
      <c r="AV546" s="14"/>
      <c r="AW546" s="14"/>
      <c r="AX546" s="14"/>
      <c r="AY546" s="14"/>
    </row>
    <row r="547" spans="1:51" ht="12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14"/>
      <c r="AP547" s="14"/>
      <c r="AQ547" s="14"/>
      <c r="AR547" s="14"/>
      <c r="AS547" s="14"/>
      <c r="AT547" s="14"/>
      <c r="AU547" s="14"/>
      <c r="AV547" s="14"/>
      <c r="AW547" s="14"/>
      <c r="AX547" s="14"/>
      <c r="AY547" s="14"/>
    </row>
    <row r="548" spans="1:51" ht="12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  <c r="AO548" s="14"/>
      <c r="AP548" s="14"/>
      <c r="AQ548" s="14"/>
      <c r="AR548" s="14"/>
      <c r="AS548" s="14"/>
      <c r="AT548" s="14"/>
      <c r="AU548" s="14"/>
      <c r="AV548" s="14"/>
      <c r="AW548" s="14"/>
      <c r="AX548" s="14"/>
      <c r="AY548" s="14"/>
    </row>
    <row r="549" spans="1:51" ht="12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  <c r="AQ549" s="14"/>
      <c r="AR549" s="14"/>
      <c r="AS549" s="14"/>
      <c r="AT549" s="14"/>
      <c r="AU549" s="14"/>
      <c r="AV549" s="14"/>
      <c r="AW549" s="14"/>
      <c r="AX549" s="14"/>
      <c r="AY549" s="14"/>
    </row>
    <row r="550" spans="1:51" ht="12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  <c r="AO550" s="14"/>
      <c r="AP550" s="14"/>
      <c r="AQ550" s="14"/>
      <c r="AR550" s="14"/>
      <c r="AS550" s="14"/>
      <c r="AT550" s="14"/>
      <c r="AU550" s="14"/>
      <c r="AV550" s="14"/>
      <c r="AW550" s="14"/>
      <c r="AX550" s="14"/>
      <c r="AY550" s="14"/>
    </row>
    <row r="551" spans="1:51" ht="12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  <c r="AQ551" s="14"/>
      <c r="AR551" s="14"/>
      <c r="AS551" s="14"/>
      <c r="AT551" s="14"/>
      <c r="AU551" s="14"/>
      <c r="AV551" s="14"/>
      <c r="AW551" s="14"/>
      <c r="AX551" s="14"/>
      <c r="AY551" s="14"/>
    </row>
    <row r="552" spans="1:51" ht="12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  <c r="AO552" s="14"/>
      <c r="AP552" s="14"/>
      <c r="AQ552" s="14"/>
      <c r="AR552" s="14"/>
      <c r="AS552" s="14"/>
      <c r="AT552" s="14"/>
      <c r="AU552" s="14"/>
      <c r="AV552" s="14"/>
      <c r="AW552" s="14"/>
      <c r="AX552" s="14"/>
      <c r="AY552" s="14"/>
    </row>
    <row r="553" spans="1:51" ht="12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14"/>
      <c r="AP553" s="14"/>
      <c r="AQ553" s="14"/>
      <c r="AR553" s="14"/>
      <c r="AS553" s="14"/>
      <c r="AT553" s="14"/>
      <c r="AU553" s="14"/>
      <c r="AV553" s="14"/>
      <c r="AW553" s="14"/>
      <c r="AX553" s="14"/>
      <c r="AY553" s="14"/>
    </row>
    <row r="554" spans="1:51" ht="12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  <c r="AO554" s="14"/>
      <c r="AP554" s="14"/>
      <c r="AQ554" s="14"/>
      <c r="AR554" s="14"/>
      <c r="AS554" s="14"/>
      <c r="AT554" s="14"/>
      <c r="AU554" s="14"/>
      <c r="AV554" s="14"/>
      <c r="AW554" s="14"/>
      <c r="AX554" s="14"/>
      <c r="AY554" s="14"/>
    </row>
    <row r="555" spans="1:51" ht="12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  <c r="AR555" s="14"/>
      <c r="AS555" s="14"/>
      <c r="AT555" s="14"/>
      <c r="AU555" s="14"/>
      <c r="AV555" s="14"/>
      <c r="AW555" s="14"/>
      <c r="AX555" s="14"/>
      <c r="AY555" s="14"/>
    </row>
    <row r="556" spans="1:51" ht="12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  <c r="AO556" s="14"/>
      <c r="AP556" s="14"/>
      <c r="AQ556" s="14"/>
      <c r="AR556" s="14"/>
      <c r="AS556" s="14"/>
      <c r="AT556" s="14"/>
      <c r="AU556" s="14"/>
      <c r="AV556" s="14"/>
      <c r="AW556" s="14"/>
      <c r="AX556" s="14"/>
      <c r="AY556" s="14"/>
    </row>
    <row r="557" spans="1:51" ht="12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14"/>
      <c r="AP557" s="14"/>
      <c r="AQ557" s="14"/>
      <c r="AR557" s="14"/>
      <c r="AS557" s="14"/>
      <c r="AT557" s="14"/>
      <c r="AU557" s="14"/>
      <c r="AV557" s="14"/>
      <c r="AW557" s="14"/>
      <c r="AX557" s="14"/>
      <c r="AY557" s="14"/>
    </row>
    <row r="558" spans="1:51" ht="12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  <c r="AO558" s="14"/>
      <c r="AP558" s="14"/>
      <c r="AQ558" s="14"/>
      <c r="AR558" s="14"/>
      <c r="AS558" s="14"/>
      <c r="AT558" s="14"/>
      <c r="AU558" s="14"/>
      <c r="AV558" s="14"/>
      <c r="AW558" s="14"/>
      <c r="AX558" s="14"/>
      <c r="AY558" s="14"/>
    </row>
    <row r="559" spans="1:51" ht="12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14"/>
      <c r="AP559" s="14"/>
      <c r="AQ559" s="14"/>
      <c r="AR559" s="14"/>
      <c r="AS559" s="14"/>
      <c r="AT559" s="14"/>
      <c r="AU559" s="14"/>
      <c r="AV559" s="14"/>
      <c r="AW559" s="14"/>
      <c r="AX559" s="14"/>
      <c r="AY559" s="14"/>
    </row>
    <row r="560" spans="1:51" ht="12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  <c r="AO560" s="14"/>
      <c r="AP560" s="14"/>
      <c r="AQ560" s="14"/>
      <c r="AR560" s="14"/>
      <c r="AS560" s="14"/>
      <c r="AT560" s="14"/>
      <c r="AU560" s="14"/>
      <c r="AV560" s="14"/>
      <c r="AW560" s="14"/>
      <c r="AX560" s="14"/>
      <c r="AY560" s="14"/>
    </row>
    <row r="561" spans="1:51" ht="12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  <c r="AO561" s="14"/>
      <c r="AP561" s="14"/>
      <c r="AQ561" s="14"/>
      <c r="AR561" s="14"/>
      <c r="AS561" s="14"/>
      <c r="AT561" s="14"/>
      <c r="AU561" s="14"/>
      <c r="AV561" s="14"/>
      <c r="AW561" s="14"/>
      <c r="AX561" s="14"/>
      <c r="AY561" s="14"/>
    </row>
    <row r="562" spans="1:51" ht="12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  <c r="AO562" s="14"/>
      <c r="AP562" s="14"/>
      <c r="AQ562" s="14"/>
      <c r="AR562" s="14"/>
      <c r="AS562" s="14"/>
      <c r="AT562" s="14"/>
      <c r="AU562" s="14"/>
      <c r="AV562" s="14"/>
      <c r="AW562" s="14"/>
      <c r="AX562" s="14"/>
      <c r="AY562" s="14"/>
    </row>
    <row r="563" spans="1:51" ht="12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14"/>
      <c r="AP563" s="14"/>
      <c r="AQ563" s="14"/>
      <c r="AR563" s="14"/>
      <c r="AS563" s="14"/>
      <c r="AT563" s="14"/>
      <c r="AU563" s="14"/>
      <c r="AV563" s="14"/>
      <c r="AW563" s="14"/>
      <c r="AX563" s="14"/>
      <c r="AY563" s="14"/>
    </row>
    <row r="564" spans="1:51" ht="12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  <c r="AO564" s="14"/>
      <c r="AP564" s="14"/>
      <c r="AQ564" s="14"/>
      <c r="AR564" s="14"/>
      <c r="AS564" s="14"/>
      <c r="AT564" s="14"/>
      <c r="AU564" s="14"/>
      <c r="AV564" s="14"/>
      <c r="AW564" s="14"/>
      <c r="AX564" s="14"/>
      <c r="AY564" s="14"/>
    </row>
    <row r="565" spans="1:51" ht="12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  <c r="AO565" s="14"/>
      <c r="AP565" s="14"/>
      <c r="AQ565" s="14"/>
      <c r="AR565" s="14"/>
      <c r="AS565" s="14"/>
      <c r="AT565" s="14"/>
      <c r="AU565" s="14"/>
      <c r="AV565" s="14"/>
      <c r="AW565" s="14"/>
      <c r="AX565" s="14"/>
      <c r="AY565" s="14"/>
    </row>
    <row r="566" spans="1:51" ht="12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  <c r="AO566" s="14"/>
      <c r="AP566" s="14"/>
      <c r="AQ566" s="14"/>
      <c r="AR566" s="14"/>
      <c r="AS566" s="14"/>
      <c r="AT566" s="14"/>
      <c r="AU566" s="14"/>
      <c r="AV566" s="14"/>
      <c r="AW566" s="14"/>
      <c r="AX566" s="14"/>
      <c r="AY566" s="14"/>
    </row>
    <row r="567" spans="1:51" ht="12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  <c r="AQ567" s="14"/>
      <c r="AR567" s="14"/>
      <c r="AS567" s="14"/>
      <c r="AT567" s="14"/>
      <c r="AU567" s="14"/>
      <c r="AV567" s="14"/>
      <c r="AW567" s="14"/>
      <c r="AX567" s="14"/>
      <c r="AY567" s="14"/>
    </row>
    <row r="568" spans="1:51" ht="12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  <c r="AO568" s="14"/>
      <c r="AP568" s="14"/>
      <c r="AQ568" s="14"/>
      <c r="AR568" s="14"/>
      <c r="AS568" s="14"/>
      <c r="AT568" s="14"/>
      <c r="AU568" s="14"/>
      <c r="AV568" s="14"/>
      <c r="AW568" s="14"/>
      <c r="AX568" s="14"/>
      <c r="AY568" s="14"/>
    </row>
    <row r="569" spans="1:51" ht="12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14"/>
      <c r="AP569" s="14"/>
      <c r="AQ569" s="14"/>
      <c r="AR569" s="14"/>
      <c r="AS569" s="14"/>
      <c r="AT569" s="14"/>
      <c r="AU569" s="14"/>
      <c r="AV569" s="14"/>
      <c r="AW569" s="14"/>
      <c r="AX569" s="14"/>
      <c r="AY569" s="14"/>
    </row>
    <row r="570" spans="1:51" ht="12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  <c r="AO570" s="14"/>
      <c r="AP570" s="14"/>
      <c r="AQ570" s="14"/>
      <c r="AR570" s="14"/>
      <c r="AS570" s="14"/>
      <c r="AT570" s="14"/>
      <c r="AU570" s="14"/>
      <c r="AV570" s="14"/>
      <c r="AW570" s="14"/>
      <c r="AX570" s="14"/>
      <c r="AY570" s="14"/>
    </row>
    <row r="571" spans="1:51" ht="12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  <c r="AO571" s="14"/>
      <c r="AP571" s="14"/>
      <c r="AQ571" s="14"/>
      <c r="AR571" s="14"/>
      <c r="AS571" s="14"/>
      <c r="AT571" s="14"/>
      <c r="AU571" s="14"/>
      <c r="AV571" s="14"/>
      <c r="AW571" s="14"/>
      <c r="AX571" s="14"/>
      <c r="AY571" s="14"/>
    </row>
    <row r="572" spans="1:51" ht="12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  <c r="AO572" s="14"/>
      <c r="AP572" s="14"/>
      <c r="AQ572" s="14"/>
      <c r="AR572" s="14"/>
      <c r="AS572" s="14"/>
      <c r="AT572" s="14"/>
      <c r="AU572" s="14"/>
      <c r="AV572" s="14"/>
      <c r="AW572" s="14"/>
      <c r="AX572" s="14"/>
      <c r="AY572" s="14"/>
    </row>
    <row r="573" spans="1:51" ht="12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  <c r="AO573" s="14"/>
      <c r="AP573" s="14"/>
      <c r="AQ573" s="14"/>
      <c r="AR573" s="14"/>
      <c r="AS573" s="14"/>
      <c r="AT573" s="14"/>
      <c r="AU573" s="14"/>
      <c r="AV573" s="14"/>
      <c r="AW573" s="14"/>
      <c r="AX573" s="14"/>
      <c r="AY573" s="14"/>
    </row>
    <row r="574" spans="1:51" ht="12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  <c r="AO574" s="14"/>
      <c r="AP574" s="14"/>
      <c r="AQ574" s="14"/>
      <c r="AR574" s="14"/>
      <c r="AS574" s="14"/>
      <c r="AT574" s="14"/>
      <c r="AU574" s="14"/>
      <c r="AV574" s="14"/>
      <c r="AW574" s="14"/>
      <c r="AX574" s="14"/>
      <c r="AY574" s="14"/>
    </row>
    <row r="575" spans="1:51" ht="12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  <c r="AO575" s="14"/>
      <c r="AP575" s="14"/>
      <c r="AQ575" s="14"/>
      <c r="AR575" s="14"/>
      <c r="AS575" s="14"/>
      <c r="AT575" s="14"/>
      <c r="AU575" s="14"/>
      <c r="AV575" s="14"/>
      <c r="AW575" s="14"/>
      <c r="AX575" s="14"/>
      <c r="AY575" s="14"/>
    </row>
    <row r="576" spans="1:51" ht="12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  <c r="AO576" s="14"/>
      <c r="AP576" s="14"/>
      <c r="AQ576" s="14"/>
      <c r="AR576" s="14"/>
      <c r="AS576" s="14"/>
      <c r="AT576" s="14"/>
      <c r="AU576" s="14"/>
      <c r="AV576" s="14"/>
      <c r="AW576" s="14"/>
      <c r="AX576" s="14"/>
      <c r="AY576" s="14"/>
    </row>
    <row r="577" spans="1:51" ht="12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  <c r="AO577" s="14"/>
      <c r="AP577" s="14"/>
      <c r="AQ577" s="14"/>
      <c r="AR577" s="14"/>
      <c r="AS577" s="14"/>
      <c r="AT577" s="14"/>
      <c r="AU577" s="14"/>
      <c r="AV577" s="14"/>
      <c r="AW577" s="14"/>
      <c r="AX577" s="14"/>
      <c r="AY577" s="14"/>
    </row>
    <row r="578" spans="1:51" ht="12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  <c r="AO578" s="14"/>
      <c r="AP578" s="14"/>
      <c r="AQ578" s="14"/>
      <c r="AR578" s="14"/>
      <c r="AS578" s="14"/>
      <c r="AT578" s="14"/>
      <c r="AU578" s="14"/>
      <c r="AV578" s="14"/>
      <c r="AW578" s="14"/>
      <c r="AX578" s="14"/>
      <c r="AY578" s="14"/>
    </row>
    <row r="579" spans="1:51" ht="12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  <c r="AO579" s="14"/>
      <c r="AP579" s="14"/>
      <c r="AQ579" s="14"/>
      <c r="AR579" s="14"/>
      <c r="AS579" s="14"/>
      <c r="AT579" s="14"/>
      <c r="AU579" s="14"/>
      <c r="AV579" s="14"/>
      <c r="AW579" s="14"/>
      <c r="AX579" s="14"/>
      <c r="AY579" s="14"/>
    </row>
    <row r="580" spans="1:51" ht="12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  <c r="AO580" s="14"/>
      <c r="AP580" s="14"/>
      <c r="AQ580" s="14"/>
      <c r="AR580" s="14"/>
      <c r="AS580" s="14"/>
      <c r="AT580" s="14"/>
      <c r="AU580" s="14"/>
      <c r="AV580" s="14"/>
      <c r="AW580" s="14"/>
      <c r="AX580" s="14"/>
      <c r="AY580" s="14"/>
    </row>
    <row r="581" spans="1:51" ht="12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  <c r="AO581" s="14"/>
      <c r="AP581" s="14"/>
      <c r="AQ581" s="14"/>
      <c r="AR581" s="14"/>
      <c r="AS581" s="14"/>
      <c r="AT581" s="14"/>
      <c r="AU581" s="14"/>
      <c r="AV581" s="14"/>
      <c r="AW581" s="14"/>
      <c r="AX581" s="14"/>
      <c r="AY581" s="14"/>
    </row>
    <row r="582" spans="1:51" ht="12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  <c r="AO582" s="14"/>
      <c r="AP582" s="14"/>
      <c r="AQ582" s="14"/>
      <c r="AR582" s="14"/>
      <c r="AS582" s="14"/>
      <c r="AT582" s="14"/>
      <c r="AU582" s="14"/>
      <c r="AV582" s="14"/>
      <c r="AW582" s="14"/>
      <c r="AX582" s="14"/>
      <c r="AY582" s="14"/>
    </row>
    <row r="583" spans="1:51" ht="12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  <c r="AO583" s="14"/>
      <c r="AP583" s="14"/>
      <c r="AQ583" s="14"/>
      <c r="AR583" s="14"/>
      <c r="AS583" s="14"/>
      <c r="AT583" s="14"/>
      <c r="AU583" s="14"/>
      <c r="AV583" s="14"/>
      <c r="AW583" s="14"/>
      <c r="AX583" s="14"/>
      <c r="AY583" s="14"/>
    </row>
    <row r="584" spans="1:51" ht="12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  <c r="AO584" s="14"/>
      <c r="AP584" s="14"/>
      <c r="AQ584" s="14"/>
      <c r="AR584" s="14"/>
      <c r="AS584" s="14"/>
      <c r="AT584" s="14"/>
      <c r="AU584" s="14"/>
      <c r="AV584" s="14"/>
      <c r="AW584" s="14"/>
      <c r="AX584" s="14"/>
      <c r="AY584" s="14"/>
    </row>
    <row r="585" spans="1:51" ht="12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  <c r="AO585" s="14"/>
      <c r="AP585" s="14"/>
      <c r="AQ585" s="14"/>
      <c r="AR585" s="14"/>
      <c r="AS585" s="14"/>
      <c r="AT585" s="14"/>
      <c r="AU585" s="14"/>
      <c r="AV585" s="14"/>
      <c r="AW585" s="14"/>
      <c r="AX585" s="14"/>
      <c r="AY585" s="14"/>
    </row>
    <row r="586" spans="1:51" ht="12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  <c r="AO586" s="14"/>
      <c r="AP586" s="14"/>
      <c r="AQ586" s="14"/>
      <c r="AR586" s="14"/>
      <c r="AS586" s="14"/>
      <c r="AT586" s="14"/>
      <c r="AU586" s="14"/>
      <c r="AV586" s="14"/>
      <c r="AW586" s="14"/>
      <c r="AX586" s="14"/>
      <c r="AY586" s="14"/>
    </row>
    <row r="587" spans="1:51" ht="12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  <c r="AO587" s="14"/>
      <c r="AP587" s="14"/>
      <c r="AQ587" s="14"/>
      <c r="AR587" s="14"/>
      <c r="AS587" s="14"/>
      <c r="AT587" s="14"/>
      <c r="AU587" s="14"/>
      <c r="AV587" s="14"/>
      <c r="AW587" s="14"/>
      <c r="AX587" s="14"/>
      <c r="AY587" s="14"/>
    </row>
    <row r="588" spans="1:51" ht="12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  <c r="AO588" s="14"/>
      <c r="AP588" s="14"/>
      <c r="AQ588" s="14"/>
      <c r="AR588" s="14"/>
      <c r="AS588" s="14"/>
      <c r="AT588" s="14"/>
      <c r="AU588" s="14"/>
      <c r="AV588" s="14"/>
      <c r="AW588" s="14"/>
      <c r="AX588" s="14"/>
      <c r="AY588" s="14"/>
    </row>
    <row r="589" spans="1:51" ht="12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  <c r="AO589" s="14"/>
      <c r="AP589" s="14"/>
      <c r="AQ589" s="14"/>
      <c r="AR589" s="14"/>
      <c r="AS589" s="14"/>
      <c r="AT589" s="14"/>
      <c r="AU589" s="14"/>
      <c r="AV589" s="14"/>
      <c r="AW589" s="14"/>
      <c r="AX589" s="14"/>
      <c r="AY589" s="14"/>
    </row>
    <row r="590" spans="1:51" ht="12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  <c r="AO590" s="14"/>
      <c r="AP590" s="14"/>
      <c r="AQ590" s="14"/>
      <c r="AR590" s="14"/>
      <c r="AS590" s="14"/>
      <c r="AT590" s="14"/>
      <c r="AU590" s="14"/>
      <c r="AV590" s="14"/>
      <c r="AW590" s="14"/>
      <c r="AX590" s="14"/>
      <c r="AY590" s="14"/>
    </row>
    <row r="591" spans="1:51" ht="12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  <c r="AO591" s="14"/>
      <c r="AP591" s="14"/>
      <c r="AQ591" s="14"/>
      <c r="AR591" s="14"/>
      <c r="AS591" s="14"/>
      <c r="AT591" s="14"/>
      <c r="AU591" s="14"/>
      <c r="AV591" s="14"/>
      <c r="AW591" s="14"/>
      <c r="AX591" s="14"/>
      <c r="AY591" s="14"/>
    </row>
    <row r="592" spans="1:51" ht="12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  <c r="AO592" s="14"/>
      <c r="AP592" s="14"/>
      <c r="AQ592" s="14"/>
      <c r="AR592" s="14"/>
      <c r="AS592" s="14"/>
      <c r="AT592" s="14"/>
      <c r="AU592" s="14"/>
      <c r="AV592" s="14"/>
      <c r="AW592" s="14"/>
      <c r="AX592" s="14"/>
      <c r="AY592" s="14"/>
    </row>
    <row r="593" spans="1:51" ht="12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  <c r="AO593" s="14"/>
      <c r="AP593" s="14"/>
      <c r="AQ593" s="14"/>
      <c r="AR593" s="14"/>
      <c r="AS593" s="14"/>
      <c r="AT593" s="14"/>
      <c r="AU593" s="14"/>
      <c r="AV593" s="14"/>
      <c r="AW593" s="14"/>
      <c r="AX593" s="14"/>
      <c r="AY593" s="14"/>
    </row>
    <row r="594" spans="1:51" ht="12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  <c r="AO594" s="14"/>
      <c r="AP594" s="14"/>
      <c r="AQ594" s="14"/>
      <c r="AR594" s="14"/>
      <c r="AS594" s="14"/>
      <c r="AT594" s="14"/>
      <c r="AU594" s="14"/>
      <c r="AV594" s="14"/>
      <c r="AW594" s="14"/>
      <c r="AX594" s="14"/>
      <c r="AY594" s="14"/>
    </row>
    <row r="595" spans="1:51" ht="12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  <c r="AO595" s="14"/>
      <c r="AP595" s="14"/>
      <c r="AQ595" s="14"/>
      <c r="AR595" s="14"/>
      <c r="AS595" s="14"/>
      <c r="AT595" s="14"/>
      <c r="AU595" s="14"/>
      <c r="AV595" s="14"/>
      <c r="AW595" s="14"/>
      <c r="AX595" s="14"/>
      <c r="AY595" s="14"/>
    </row>
    <row r="596" spans="1:51" ht="12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  <c r="AO596" s="14"/>
      <c r="AP596" s="14"/>
      <c r="AQ596" s="14"/>
      <c r="AR596" s="14"/>
      <c r="AS596" s="14"/>
      <c r="AT596" s="14"/>
      <c r="AU596" s="14"/>
      <c r="AV596" s="14"/>
      <c r="AW596" s="14"/>
      <c r="AX596" s="14"/>
      <c r="AY596" s="14"/>
    </row>
    <row r="597" spans="1:51" ht="12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  <c r="AO597" s="14"/>
      <c r="AP597" s="14"/>
      <c r="AQ597" s="14"/>
      <c r="AR597" s="14"/>
      <c r="AS597" s="14"/>
      <c r="AT597" s="14"/>
      <c r="AU597" s="14"/>
      <c r="AV597" s="14"/>
      <c r="AW597" s="14"/>
      <c r="AX597" s="14"/>
      <c r="AY597" s="14"/>
    </row>
    <row r="598" spans="1:51" ht="12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  <c r="AO598" s="14"/>
      <c r="AP598" s="14"/>
      <c r="AQ598" s="14"/>
      <c r="AR598" s="14"/>
      <c r="AS598" s="14"/>
      <c r="AT598" s="14"/>
      <c r="AU598" s="14"/>
      <c r="AV598" s="14"/>
      <c r="AW598" s="14"/>
      <c r="AX598" s="14"/>
      <c r="AY598" s="14"/>
    </row>
    <row r="599" spans="1:51" ht="12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  <c r="AQ599" s="14"/>
      <c r="AR599" s="14"/>
      <c r="AS599" s="14"/>
      <c r="AT599" s="14"/>
      <c r="AU599" s="14"/>
      <c r="AV599" s="14"/>
      <c r="AW599" s="14"/>
      <c r="AX599" s="14"/>
      <c r="AY599" s="14"/>
    </row>
    <row r="600" spans="1:51" ht="12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  <c r="AO600" s="14"/>
      <c r="AP600" s="14"/>
      <c r="AQ600" s="14"/>
      <c r="AR600" s="14"/>
      <c r="AS600" s="14"/>
      <c r="AT600" s="14"/>
      <c r="AU600" s="14"/>
      <c r="AV600" s="14"/>
      <c r="AW600" s="14"/>
      <c r="AX600" s="14"/>
      <c r="AY600" s="14"/>
    </row>
    <row r="601" spans="1:51" ht="12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  <c r="AO601" s="14"/>
      <c r="AP601" s="14"/>
      <c r="AQ601" s="14"/>
      <c r="AR601" s="14"/>
      <c r="AS601" s="14"/>
      <c r="AT601" s="14"/>
      <c r="AU601" s="14"/>
      <c r="AV601" s="14"/>
      <c r="AW601" s="14"/>
      <c r="AX601" s="14"/>
      <c r="AY601" s="14"/>
    </row>
    <row r="602" spans="1:51" ht="12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  <c r="AO602" s="14"/>
      <c r="AP602" s="14"/>
      <c r="AQ602" s="14"/>
      <c r="AR602" s="14"/>
      <c r="AS602" s="14"/>
      <c r="AT602" s="14"/>
      <c r="AU602" s="14"/>
      <c r="AV602" s="14"/>
      <c r="AW602" s="14"/>
      <c r="AX602" s="14"/>
      <c r="AY602" s="14"/>
    </row>
    <row r="603" spans="1:51" ht="12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  <c r="AO603" s="14"/>
      <c r="AP603" s="14"/>
      <c r="AQ603" s="14"/>
      <c r="AR603" s="14"/>
      <c r="AS603" s="14"/>
      <c r="AT603" s="14"/>
      <c r="AU603" s="14"/>
      <c r="AV603" s="14"/>
      <c r="AW603" s="14"/>
      <c r="AX603" s="14"/>
      <c r="AY603" s="14"/>
    </row>
    <row r="604" spans="1:51" ht="12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  <c r="AO604" s="14"/>
      <c r="AP604" s="14"/>
      <c r="AQ604" s="14"/>
      <c r="AR604" s="14"/>
      <c r="AS604" s="14"/>
      <c r="AT604" s="14"/>
      <c r="AU604" s="14"/>
      <c r="AV604" s="14"/>
      <c r="AW604" s="14"/>
      <c r="AX604" s="14"/>
      <c r="AY604" s="14"/>
    </row>
    <row r="605" spans="1:51" ht="12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14"/>
      <c r="AP605" s="14"/>
      <c r="AQ605" s="14"/>
      <c r="AR605" s="14"/>
      <c r="AS605" s="14"/>
      <c r="AT605" s="14"/>
      <c r="AU605" s="14"/>
      <c r="AV605" s="14"/>
      <c r="AW605" s="14"/>
      <c r="AX605" s="14"/>
      <c r="AY605" s="14"/>
    </row>
    <row r="606" spans="1:51" ht="12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  <c r="AO606" s="14"/>
      <c r="AP606" s="14"/>
      <c r="AQ606" s="14"/>
      <c r="AR606" s="14"/>
      <c r="AS606" s="14"/>
      <c r="AT606" s="14"/>
      <c r="AU606" s="14"/>
      <c r="AV606" s="14"/>
      <c r="AW606" s="14"/>
      <c r="AX606" s="14"/>
      <c r="AY606" s="14"/>
    </row>
    <row r="607" spans="1:51" ht="12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  <c r="AO607" s="14"/>
      <c r="AP607" s="14"/>
      <c r="AQ607" s="14"/>
      <c r="AR607" s="14"/>
      <c r="AS607" s="14"/>
      <c r="AT607" s="14"/>
      <c r="AU607" s="14"/>
      <c r="AV607" s="14"/>
      <c r="AW607" s="14"/>
      <c r="AX607" s="14"/>
      <c r="AY607" s="14"/>
    </row>
    <row r="608" spans="1:51" ht="12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  <c r="AO608" s="14"/>
      <c r="AP608" s="14"/>
      <c r="AQ608" s="14"/>
      <c r="AR608" s="14"/>
      <c r="AS608" s="14"/>
      <c r="AT608" s="14"/>
      <c r="AU608" s="14"/>
      <c r="AV608" s="14"/>
      <c r="AW608" s="14"/>
      <c r="AX608" s="14"/>
      <c r="AY608" s="14"/>
    </row>
    <row r="609" spans="1:51" ht="12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  <c r="AO609" s="14"/>
      <c r="AP609" s="14"/>
      <c r="AQ609" s="14"/>
      <c r="AR609" s="14"/>
      <c r="AS609" s="14"/>
      <c r="AT609" s="14"/>
      <c r="AU609" s="14"/>
      <c r="AV609" s="14"/>
      <c r="AW609" s="14"/>
      <c r="AX609" s="14"/>
      <c r="AY609" s="14"/>
    </row>
    <row r="610" spans="1:51" ht="12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  <c r="AO610" s="14"/>
      <c r="AP610" s="14"/>
      <c r="AQ610" s="14"/>
      <c r="AR610" s="14"/>
      <c r="AS610" s="14"/>
      <c r="AT610" s="14"/>
      <c r="AU610" s="14"/>
      <c r="AV610" s="14"/>
      <c r="AW610" s="14"/>
      <c r="AX610" s="14"/>
      <c r="AY610" s="14"/>
    </row>
    <row r="611" spans="1:51" ht="12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  <c r="AO611" s="14"/>
      <c r="AP611" s="14"/>
      <c r="AQ611" s="14"/>
      <c r="AR611" s="14"/>
      <c r="AS611" s="14"/>
      <c r="AT611" s="14"/>
      <c r="AU611" s="14"/>
      <c r="AV611" s="14"/>
      <c r="AW611" s="14"/>
      <c r="AX611" s="14"/>
      <c r="AY611" s="14"/>
    </row>
    <row r="612" spans="1:51" ht="12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  <c r="AO612" s="14"/>
      <c r="AP612" s="14"/>
      <c r="AQ612" s="14"/>
      <c r="AR612" s="14"/>
      <c r="AS612" s="14"/>
      <c r="AT612" s="14"/>
      <c r="AU612" s="14"/>
      <c r="AV612" s="14"/>
      <c r="AW612" s="14"/>
      <c r="AX612" s="14"/>
      <c r="AY612" s="14"/>
    </row>
    <row r="613" spans="1:51" ht="12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  <c r="AO613" s="14"/>
      <c r="AP613" s="14"/>
      <c r="AQ613" s="14"/>
      <c r="AR613" s="14"/>
      <c r="AS613" s="14"/>
      <c r="AT613" s="14"/>
      <c r="AU613" s="14"/>
      <c r="AV613" s="14"/>
      <c r="AW613" s="14"/>
      <c r="AX613" s="14"/>
      <c r="AY613" s="14"/>
    </row>
    <row r="614" spans="1:51" ht="12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  <c r="AO614" s="14"/>
      <c r="AP614" s="14"/>
      <c r="AQ614" s="14"/>
      <c r="AR614" s="14"/>
      <c r="AS614" s="14"/>
      <c r="AT614" s="14"/>
      <c r="AU614" s="14"/>
      <c r="AV614" s="14"/>
      <c r="AW614" s="14"/>
      <c r="AX614" s="14"/>
      <c r="AY614" s="14"/>
    </row>
    <row r="615" spans="1:51" ht="12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  <c r="AO615" s="14"/>
      <c r="AP615" s="14"/>
      <c r="AQ615" s="14"/>
      <c r="AR615" s="14"/>
      <c r="AS615" s="14"/>
      <c r="AT615" s="14"/>
      <c r="AU615" s="14"/>
      <c r="AV615" s="14"/>
      <c r="AW615" s="14"/>
      <c r="AX615" s="14"/>
      <c r="AY615" s="14"/>
    </row>
    <row r="616" spans="1:51" ht="12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  <c r="AO616" s="14"/>
      <c r="AP616" s="14"/>
      <c r="AQ616" s="14"/>
      <c r="AR616" s="14"/>
      <c r="AS616" s="14"/>
      <c r="AT616" s="14"/>
      <c r="AU616" s="14"/>
      <c r="AV616" s="14"/>
      <c r="AW616" s="14"/>
      <c r="AX616" s="14"/>
      <c r="AY616" s="14"/>
    </row>
    <row r="617" spans="1:51" ht="12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  <c r="AO617" s="14"/>
      <c r="AP617" s="14"/>
      <c r="AQ617" s="14"/>
      <c r="AR617" s="14"/>
      <c r="AS617" s="14"/>
      <c r="AT617" s="14"/>
      <c r="AU617" s="14"/>
      <c r="AV617" s="14"/>
      <c r="AW617" s="14"/>
      <c r="AX617" s="14"/>
      <c r="AY617" s="14"/>
    </row>
    <row r="618" spans="1:51" ht="12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  <c r="AO618" s="14"/>
      <c r="AP618" s="14"/>
      <c r="AQ618" s="14"/>
      <c r="AR618" s="14"/>
      <c r="AS618" s="14"/>
      <c r="AT618" s="14"/>
      <c r="AU618" s="14"/>
      <c r="AV618" s="14"/>
      <c r="AW618" s="14"/>
      <c r="AX618" s="14"/>
      <c r="AY618" s="14"/>
    </row>
    <row r="619" spans="1:51" ht="12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  <c r="AO619" s="14"/>
      <c r="AP619" s="14"/>
      <c r="AQ619" s="14"/>
      <c r="AR619" s="14"/>
      <c r="AS619" s="14"/>
      <c r="AT619" s="14"/>
      <c r="AU619" s="14"/>
      <c r="AV619" s="14"/>
      <c r="AW619" s="14"/>
      <c r="AX619" s="14"/>
      <c r="AY619" s="14"/>
    </row>
    <row r="620" spans="1:51" ht="12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  <c r="AO620" s="14"/>
      <c r="AP620" s="14"/>
      <c r="AQ620" s="14"/>
      <c r="AR620" s="14"/>
      <c r="AS620" s="14"/>
      <c r="AT620" s="14"/>
      <c r="AU620" s="14"/>
      <c r="AV620" s="14"/>
      <c r="AW620" s="14"/>
      <c r="AX620" s="14"/>
      <c r="AY620" s="14"/>
    </row>
    <row r="621" spans="1:51" ht="12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  <c r="AO621" s="14"/>
      <c r="AP621" s="14"/>
      <c r="AQ621" s="14"/>
      <c r="AR621" s="14"/>
      <c r="AS621" s="14"/>
      <c r="AT621" s="14"/>
      <c r="AU621" s="14"/>
      <c r="AV621" s="14"/>
      <c r="AW621" s="14"/>
      <c r="AX621" s="14"/>
      <c r="AY621" s="14"/>
    </row>
    <row r="622" spans="1:51" ht="12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  <c r="AO622" s="14"/>
      <c r="AP622" s="14"/>
      <c r="AQ622" s="14"/>
      <c r="AR622" s="14"/>
      <c r="AS622" s="14"/>
      <c r="AT622" s="14"/>
      <c r="AU622" s="14"/>
      <c r="AV622" s="14"/>
      <c r="AW622" s="14"/>
      <c r="AX622" s="14"/>
      <c r="AY622" s="14"/>
    </row>
    <row r="623" spans="1:51" ht="12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  <c r="AO623" s="14"/>
      <c r="AP623" s="14"/>
      <c r="AQ623" s="14"/>
      <c r="AR623" s="14"/>
      <c r="AS623" s="14"/>
      <c r="AT623" s="14"/>
      <c r="AU623" s="14"/>
      <c r="AV623" s="14"/>
      <c r="AW623" s="14"/>
      <c r="AX623" s="14"/>
      <c r="AY623" s="14"/>
    </row>
    <row r="624" spans="1:51" ht="12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  <c r="AO624" s="14"/>
      <c r="AP624" s="14"/>
      <c r="AQ624" s="14"/>
      <c r="AR624" s="14"/>
      <c r="AS624" s="14"/>
      <c r="AT624" s="14"/>
      <c r="AU624" s="14"/>
      <c r="AV624" s="14"/>
      <c r="AW624" s="14"/>
      <c r="AX624" s="14"/>
      <c r="AY624" s="14"/>
    </row>
    <row r="625" spans="1:51" ht="12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  <c r="AO625" s="14"/>
      <c r="AP625" s="14"/>
      <c r="AQ625" s="14"/>
      <c r="AR625" s="14"/>
      <c r="AS625" s="14"/>
      <c r="AT625" s="14"/>
      <c r="AU625" s="14"/>
      <c r="AV625" s="14"/>
      <c r="AW625" s="14"/>
      <c r="AX625" s="14"/>
      <c r="AY625" s="14"/>
    </row>
    <row r="626" spans="1:51" ht="12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  <c r="AO626" s="14"/>
      <c r="AP626" s="14"/>
      <c r="AQ626" s="14"/>
      <c r="AR626" s="14"/>
      <c r="AS626" s="14"/>
      <c r="AT626" s="14"/>
      <c r="AU626" s="14"/>
      <c r="AV626" s="14"/>
      <c r="AW626" s="14"/>
      <c r="AX626" s="14"/>
      <c r="AY626" s="14"/>
    </row>
    <row r="627" spans="1:51" ht="12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  <c r="AO627" s="14"/>
      <c r="AP627" s="14"/>
      <c r="AQ627" s="14"/>
      <c r="AR627" s="14"/>
      <c r="AS627" s="14"/>
      <c r="AT627" s="14"/>
      <c r="AU627" s="14"/>
      <c r="AV627" s="14"/>
      <c r="AW627" s="14"/>
      <c r="AX627" s="14"/>
      <c r="AY627" s="14"/>
    </row>
    <row r="628" spans="1:51" ht="12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  <c r="AO628" s="14"/>
      <c r="AP628" s="14"/>
      <c r="AQ628" s="14"/>
      <c r="AR628" s="14"/>
      <c r="AS628" s="14"/>
      <c r="AT628" s="14"/>
      <c r="AU628" s="14"/>
      <c r="AV628" s="14"/>
      <c r="AW628" s="14"/>
      <c r="AX628" s="14"/>
      <c r="AY628" s="14"/>
    </row>
    <row r="629" spans="1:51" ht="12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  <c r="AO629" s="14"/>
      <c r="AP629" s="14"/>
      <c r="AQ629" s="14"/>
      <c r="AR629" s="14"/>
      <c r="AS629" s="14"/>
      <c r="AT629" s="14"/>
      <c r="AU629" s="14"/>
      <c r="AV629" s="14"/>
      <c r="AW629" s="14"/>
      <c r="AX629" s="14"/>
      <c r="AY629" s="14"/>
    </row>
    <row r="630" spans="1:51" ht="12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  <c r="AO630" s="14"/>
      <c r="AP630" s="14"/>
      <c r="AQ630" s="14"/>
      <c r="AR630" s="14"/>
      <c r="AS630" s="14"/>
      <c r="AT630" s="14"/>
      <c r="AU630" s="14"/>
      <c r="AV630" s="14"/>
      <c r="AW630" s="14"/>
      <c r="AX630" s="14"/>
      <c r="AY630" s="14"/>
    </row>
    <row r="631" spans="1:51" ht="12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  <c r="AO631" s="14"/>
      <c r="AP631" s="14"/>
      <c r="AQ631" s="14"/>
      <c r="AR631" s="14"/>
      <c r="AS631" s="14"/>
      <c r="AT631" s="14"/>
      <c r="AU631" s="14"/>
      <c r="AV631" s="14"/>
      <c r="AW631" s="14"/>
      <c r="AX631" s="14"/>
      <c r="AY631" s="14"/>
    </row>
    <row r="632" spans="1:51" ht="12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  <c r="AO632" s="14"/>
      <c r="AP632" s="14"/>
      <c r="AQ632" s="14"/>
      <c r="AR632" s="14"/>
      <c r="AS632" s="14"/>
      <c r="AT632" s="14"/>
      <c r="AU632" s="14"/>
      <c r="AV632" s="14"/>
      <c r="AW632" s="14"/>
      <c r="AX632" s="14"/>
      <c r="AY632" s="14"/>
    </row>
    <row r="633" spans="1:51" ht="12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  <c r="AO633" s="14"/>
      <c r="AP633" s="14"/>
      <c r="AQ633" s="14"/>
      <c r="AR633" s="14"/>
      <c r="AS633" s="14"/>
      <c r="AT633" s="14"/>
      <c r="AU633" s="14"/>
      <c r="AV633" s="14"/>
      <c r="AW633" s="14"/>
      <c r="AX633" s="14"/>
      <c r="AY633" s="14"/>
    </row>
    <row r="634" spans="1:51" ht="12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  <c r="AO634" s="14"/>
      <c r="AP634" s="14"/>
      <c r="AQ634" s="14"/>
      <c r="AR634" s="14"/>
      <c r="AS634" s="14"/>
      <c r="AT634" s="14"/>
      <c r="AU634" s="14"/>
      <c r="AV634" s="14"/>
      <c r="AW634" s="14"/>
      <c r="AX634" s="14"/>
      <c r="AY634" s="14"/>
    </row>
    <row r="635" spans="1:51" ht="12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  <c r="AO635" s="14"/>
      <c r="AP635" s="14"/>
      <c r="AQ635" s="14"/>
      <c r="AR635" s="14"/>
      <c r="AS635" s="14"/>
      <c r="AT635" s="14"/>
      <c r="AU635" s="14"/>
      <c r="AV635" s="14"/>
      <c r="AW635" s="14"/>
      <c r="AX635" s="14"/>
      <c r="AY635" s="14"/>
    </row>
    <row r="636" spans="1:51" ht="12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  <c r="AO636" s="14"/>
      <c r="AP636" s="14"/>
      <c r="AQ636" s="14"/>
      <c r="AR636" s="14"/>
      <c r="AS636" s="14"/>
      <c r="AT636" s="14"/>
      <c r="AU636" s="14"/>
      <c r="AV636" s="14"/>
      <c r="AW636" s="14"/>
      <c r="AX636" s="14"/>
      <c r="AY636" s="14"/>
    </row>
    <row r="637" spans="1:51" ht="12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  <c r="AO637" s="14"/>
      <c r="AP637" s="14"/>
      <c r="AQ637" s="14"/>
      <c r="AR637" s="14"/>
      <c r="AS637" s="14"/>
      <c r="AT637" s="14"/>
      <c r="AU637" s="14"/>
      <c r="AV637" s="14"/>
      <c r="AW637" s="14"/>
      <c r="AX637" s="14"/>
      <c r="AY637" s="14"/>
    </row>
    <row r="638" spans="1:51" ht="12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  <c r="AO638" s="14"/>
      <c r="AP638" s="14"/>
      <c r="AQ638" s="14"/>
      <c r="AR638" s="14"/>
      <c r="AS638" s="14"/>
      <c r="AT638" s="14"/>
      <c r="AU638" s="14"/>
      <c r="AV638" s="14"/>
      <c r="AW638" s="14"/>
      <c r="AX638" s="14"/>
      <c r="AY638" s="14"/>
    </row>
    <row r="639" spans="1:51" ht="12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  <c r="AO639" s="14"/>
      <c r="AP639" s="14"/>
      <c r="AQ639" s="14"/>
      <c r="AR639" s="14"/>
      <c r="AS639" s="14"/>
      <c r="AT639" s="14"/>
      <c r="AU639" s="14"/>
      <c r="AV639" s="14"/>
      <c r="AW639" s="14"/>
      <c r="AX639" s="14"/>
      <c r="AY639" s="14"/>
    </row>
    <row r="640" spans="1:51" ht="12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  <c r="AO640" s="14"/>
      <c r="AP640" s="14"/>
      <c r="AQ640" s="14"/>
      <c r="AR640" s="14"/>
      <c r="AS640" s="14"/>
      <c r="AT640" s="14"/>
      <c r="AU640" s="14"/>
      <c r="AV640" s="14"/>
      <c r="AW640" s="14"/>
      <c r="AX640" s="14"/>
      <c r="AY640" s="14"/>
    </row>
    <row r="641" spans="1:51" ht="12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  <c r="AO641" s="14"/>
      <c r="AP641" s="14"/>
      <c r="AQ641" s="14"/>
      <c r="AR641" s="14"/>
      <c r="AS641" s="14"/>
      <c r="AT641" s="14"/>
      <c r="AU641" s="14"/>
      <c r="AV641" s="14"/>
      <c r="AW641" s="14"/>
      <c r="AX641" s="14"/>
      <c r="AY641" s="14"/>
    </row>
    <row r="642" spans="1:51" ht="12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  <c r="AO642" s="14"/>
      <c r="AP642" s="14"/>
      <c r="AQ642" s="14"/>
      <c r="AR642" s="14"/>
      <c r="AS642" s="14"/>
      <c r="AT642" s="14"/>
      <c r="AU642" s="14"/>
      <c r="AV642" s="14"/>
      <c r="AW642" s="14"/>
      <c r="AX642" s="14"/>
      <c r="AY642" s="14"/>
    </row>
    <row r="643" spans="1:51" ht="12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  <c r="AO643" s="14"/>
      <c r="AP643" s="14"/>
      <c r="AQ643" s="14"/>
      <c r="AR643" s="14"/>
      <c r="AS643" s="14"/>
      <c r="AT643" s="14"/>
      <c r="AU643" s="14"/>
      <c r="AV643" s="14"/>
      <c r="AW643" s="14"/>
      <c r="AX643" s="14"/>
      <c r="AY643" s="14"/>
    </row>
    <row r="644" spans="1:51" ht="12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  <c r="AO644" s="14"/>
      <c r="AP644" s="14"/>
      <c r="AQ644" s="14"/>
      <c r="AR644" s="14"/>
      <c r="AS644" s="14"/>
      <c r="AT644" s="14"/>
      <c r="AU644" s="14"/>
      <c r="AV644" s="14"/>
      <c r="AW644" s="14"/>
      <c r="AX644" s="14"/>
      <c r="AY644" s="14"/>
    </row>
    <row r="645" spans="1:51" ht="12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  <c r="AO645" s="14"/>
      <c r="AP645" s="14"/>
      <c r="AQ645" s="14"/>
      <c r="AR645" s="14"/>
      <c r="AS645" s="14"/>
      <c r="AT645" s="14"/>
      <c r="AU645" s="14"/>
      <c r="AV645" s="14"/>
      <c r="AW645" s="14"/>
      <c r="AX645" s="14"/>
      <c r="AY645" s="14"/>
    </row>
    <row r="646" spans="1:51" ht="12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  <c r="AO646" s="14"/>
      <c r="AP646" s="14"/>
      <c r="AQ646" s="14"/>
      <c r="AR646" s="14"/>
      <c r="AS646" s="14"/>
      <c r="AT646" s="14"/>
      <c r="AU646" s="14"/>
      <c r="AV646" s="14"/>
      <c r="AW646" s="14"/>
      <c r="AX646" s="14"/>
      <c r="AY646" s="14"/>
    </row>
    <row r="647" spans="1:51" ht="12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  <c r="AO647" s="14"/>
      <c r="AP647" s="14"/>
      <c r="AQ647" s="14"/>
      <c r="AR647" s="14"/>
      <c r="AS647" s="14"/>
      <c r="AT647" s="14"/>
      <c r="AU647" s="14"/>
      <c r="AV647" s="14"/>
      <c r="AW647" s="14"/>
      <c r="AX647" s="14"/>
      <c r="AY647" s="14"/>
    </row>
    <row r="648" spans="1:51" ht="12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  <c r="AO648" s="14"/>
      <c r="AP648" s="14"/>
      <c r="AQ648" s="14"/>
      <c r="AR648" s="14"/>
      <c r="AS648" s="14"/>
      <c r="AT648" s="14"/>
      <c r="AU648" s="14"/>
      <c r="AV648" s="14"/>
      <c r="AW648" s="14"/>
      <c r="AX648" s="14"/>
      <c r="AY648" s="14"/>
    </row>
    <row r="649" spans="1:51" ht="12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  <c r="AO649" s="14"/>
      <c r="AP649" s="14"/>
      <c r="AQ649" s="14"/>
      <c r="AR649" s="14"/>
      <c r="AS649" s="14"/>
      <c r="AT649" s="14"/>
      <c r="AU649" s="14"/>
      <c r="AV649" s="14"/>
      <c r="AW649" s="14"/>
      <c r="AX649" s="14"/>
      <c r="AY649" s="14"/>
    </row>
    <row r="650" spans="1:51" ht="12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  <c r="AO650" s="14"/>
      <c r="AP650" s="14"/>
      <c r="AQ650" s="14"/>
      <c r="AR650" s="14"/>
      <c r="AS650" s="14"/>
      <c r="AT650" s="14"/>
      <c r="AU650" s="14"/>
      <c r="AV650" s="14"/>
      <c r="AW650" s="14"/>
      <c r="AX650" s="14"/>
      <c r="AY650" s="14"/>
    </row>
    <row r="651" spans="1:51" ht="12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  <c r="AO651" s="14"/>
      <c r="AP651" s="14"/>
      <c r="AQ651" s="14"/>
      <c r="AR651" s="14"/>
      <c r="AS651" s="14"/>
      <c r="AT651" s="14"/>
      <c r="AU651" s="14"/>
      <c r="AV651" s="14"/>
      <c r="AW651" s="14"/>
      <c r="AX651" s="14"/>
      <c r="AY651" s="14"/>
    </row>
    <row r="652" spans="1:51" ht="12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  <c r="AO652" s="14"/>
      <c r="AP652" s="14"/>
      <c r="AQ652" s="14"/>
      <c r="AR652" s="14"/>
      <c r="AS652" s="14"/>
      <c r="AT652" s="14"/>
      <c r="AU652" s="14"/>
      <c r="AV652" s="14"/>
      <c r="AW652" s="14"/>
      <c r="AX652" s="14"/>
      <c r="AY652" s="14"/>
    </row>
    <row r="653" spans="1:51" ht="12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  <c r="AO653" s="14"/>
      <c r="AP653" s="14"/>
      <c r="AQ653" s="14"/>
      <c r="AR653" s="14"/>
      <c r="AS653" s="14"/>
      <c r="AT653" s="14"/>
      <c r="AU653" s="14"/>
      <c r="AV653" s="14"/>
      <c r="AW653" s="14"/>
      <c r="AX653" s="14"/>
      <c r="AY653" s="14"/>
    </row>
    <row r="654" spans="1:51" ht="12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  <c r="AO654" s="14"/>
      <c r="AP654" s="14"/>
      <c r="AQ654" s="14"/>
      <c r="AR654" s="14"/>
      <c r="AS654" s="14"/>
      <c r="AT654" s="14"/>
      <c r="AU654" s="14"/>
      <c r="AV654" s="14"/>
      <c r="AW654" s="14"/>
      <c r="AX654" s="14"/>
      <c r="AY654" s="14"/>
    </row>
    <row r="655" spans="1:51" ht="12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  <c r="AO655" s="14"/>
      <c r="AP655" s="14"/>
      <c r="AQ655" s="14"/>
      <c r="AR655" s="14"/>
      <c r="AS655" s="14"/>
      <c r="AT655" s="14"/>
      <c r="AU655" s="14"/>
      <c r="AV655" s="14"/>
      <c r="AW655" s="14"/>
      <c r="AX655" s="14"/>
      <c r="AY655" s="14"/>
    </row>
    <row r="656" spans="1:51" ht="12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  <c r="AO656" s="14"/>
      <c r="AP656" s="14"/>
      <c r="AQ656" s="14"/>
      <c r="AR656" s="14"/>
      <c r="AS656" s="14"/>
      <c r="AT656" s="14"/>
      <c r="AU656" s="14"/>
      <c r="AV656" s="14"/>
      <c r="AW656" s="14"/>
      <c r="AX656" s="14"/>
      <c r="AY656" s="14"/>
    </row>
    <row r="657" spans="1:51" ht="12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  <c r="AO657" s="14"/>
      <c r="AP657" s="14"/>
      <c r="AQ657" s="14"/>
      <c r="AR657" s="14"/>
      <c r="AS657" s="14"/>
      <c r="AT657" s="14"/>
      <c r="AU657" s="14"/>
      <c r="AV657" s="14"/>
      <c r="AW657" s="14"/>
      <c r="AX657" s="14"/>
      <c r="AY657" s="14"/>
    </row>
    <row r="658" spans="1:51" ht="12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  <c r="AO658" s="14"/>
      <c r="AP658" s="14"/>
      <c r="AQ658" s="14"/>
      <c r="AR658" s="14"/>
      <c r="AS658" s="14"/>
      <c r="AT658" s="14"/>
      <c r="AU658" s="14"/>
      <c r="AV658" s="14"/>
      <c r="AW658" s="14"/>
      <c r="AX658" s="14"/>
      <c r="AY658" s="14"/>
    </row>
    <row r="659" spans="1:51" ht="12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  <c r="AO659" s="14"/>
      <c r="AP659" s="14"/>
      <c r="AQ659" s="14"/>
      <c r="AR659" s="14"/>
      <c r="AS659" s="14"/>
      <c r="AT659" s="14"/>
      <c r="AU659" s="14"/>
      <c r="AV659" s="14"/>
      <c r="AW659" s="14"/>
      <c r="AX659" s="14"/>
      <c r="AY659" s="14"/>
    </row>
    <row r="660" spans="1:51" ht="12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  <c r="AO660" s="14"/>
      <c r="AP660" s="14"/>
      <c r="AQ660" s="14"/>
      <c r="AR660" s="14"/>
      <c r="AS660" s="14"/>
      <c r="AT660" s="14"/>
      <c r="AU660" s="14"/>
      <c r="AV660" s="14"/>
      <c r="AW660" s="14"/>
      <c r="AX660" s="14"/>
      <c r="AY660" s="14"/>
    </row>
    <row r="661" spans="1:51" ht="12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  <c r="AO661" s="14"/>
      <c r="AP661" s="14"/>
      <c r="AQ661" s="14"/>
      <c r="AR661" s="14"/>
      <c r="AS661" s="14"/>
      <c r="AT661" s="14"/>
      <c r="AU661" s="14"/>
      <c r="AV661" s="14"/>
      <c r="AW661" s="14"/>
      <c r="AX661" s="14"/>
      <c r="AY661" s="14"/>
    </row>
    <row r="662" spans="1:51" ht="12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  <c r="AO662" s="14"/>
      <c r="AP662" s="14"/>
      <c r="AQ662" s="14"/>
      <c r="AR662" s="14"/>
      <c r="AS662" s="14"/>
      <c r="AT662" s="14"/>
      <c r="AU662" s="14"/>
      <c r="AV662" s="14"/>
      <c r="AW662" s="14"/>
      <c r="AX662" s="14"/>
      <c r="AY662" s="14"/>
    </row>
    <row r="663" spans="1:51" ht="12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  <c r="AO663" s="14"/>
      <c r="AP663" s="14"/>
      <c r="AQ663" s="14"/>
      <c r="AR663" s="14"/>
      <c r="AS663" s="14"/>
      <c r="AT663" s="14"/>
      <c r="AU663" s="14"/>
      <c r="AV663" s="14"/>
      <c r="AW663" s="14"/>
      <c r="AX663" s="14"/>
      <c r="AY663" s="14"/>
    </row>
    <row r="664" spans="1:51" ht="12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  <c r="AO664" s="14"/>
      <c r="AP664" s="14"/>
      <c r="AQ664" s="14"/>
      <c r="AR664" s="14"/>
      <c r="AS664" s="14"/>
      <c r="AT664" s="14"/>
      <c r="AU664" s="14"/>
      <c r="AV664" s="14"/>
      <c r="AW664" s="14"/>
      <c r="AX664" s="14"/>
      <c r="AY664" s="14"/>
    </row>
    <row r="665" spans="1:51" ht="12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  <c r="AO665" s="14"/>
      <c r="AP665" s="14"/>
      <c r="AQ665" s="14"/>
      <c r="AR665" s="14"/>
      <c r="AS665" s="14"/>
      <c r="AT665" s="14"/>
      <c r="AU665" s="14"/>
      <c r="AV665" s="14"/>
      <c r="AW665" s="14"/>
      <c r="AX665" s="14"/>
      <c r="AY665" s="14"/>
    </row>
    <row r="666" spans="1:51" ht="12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  <c r="AO666" s="14"/>
      <c r="AP666" s="14"/>
      <c r="AQ666" s="14"/>
      <c r="AR666" s="14"/>
      <c r="AS666" s="14"/>
      <c r="AT666" s="14"/>
      <c r="AU666" s="14"/>
      <c r="AV666" s="14"/>
      <c r="AW666" s="14"/>
      <c r="AX666" s="14"/>
      <c r="AY666" s="14"/>
    </row>
    <row r="667" spans="1:51" ht="12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  <c r="AO667" s="14"/>
      <c r="AP667" s="14"/>
      <c r="AQ667" s="14"/>
      <c r="AR667" s="14"/>
      <c r="AS667" s="14"/>
      <c r="AT667" s="14"/>
      <c r="AU667" s="14"/>
      <c r="AV667" s="14"/>
      <c r="AW667" s="14"/>
      <c r="AX667" s="14"/>
      <c r="AY667" s="14"/>
    </row>
    <row r="668" spans="1:51" ht="12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  <c r="AO668" s="14"/>
      <c r="AP668" s="14"/>
      <c r="AQ668" s="14"/>
      <c r="AR668" s="14"/>
      <c r="AS668" s="14"/>
      <c r="AT668" s="14"/>
      <c r="AU668" s="14"/>
      <c r="AV668" s="14"/>
      <c r="AW668" s="14"/>
      <c r="AX668" s="14"/>
      <c r="AY668" s="14"/>
    </row>
    <row r="669" spans="1:51" ht="12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  <c r="AO669" s="14"/>
      <c r="AP669" s="14"/>
      <c r="AQ669" s="14"/>
      <c r="AR669" s="14"/>
      <c r="AS669" s="14"/>
      <c r="AT669" s="14"/>
      <c r="AU669" s="14"/>
      <c r="AV669" s="14"/>
      <c r="AW669" s="14"/>
      <c r="AX669" s="14"/>
      <c r="AY669" s="14"/>
    </row>
    <row r="670" spans="1:51" ht="12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  <c r="AN670" s="14"/>
      <c r="AO670" s="14"/>
      <c r="AP670" s="14"/>
      <c r="AQ670" s="14"/>
      <c r="AR670" s="14"/>
      <c r="AS670" s="14"/>
      <c r="AT670" s="14"/>
      <c r="AU670" s="14"/>
      <c r="AV670" s="14"/>
      <c r="AW670" s="14"/>
      <c r="AX670" s="14"/>
      <c r="AY670" s="14"/>
    </row>
    <row r="671" spans="1:51" ht="12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  <c r="AO671" s="14"/>
      <c r="AP671" s="14"/>
      <c r="AQ671" s="14"/>
      <c r="AR671" s="14"/>
      <c r="AS671" s="14"/>
      <c r="AT671" s="14"/>
      <c r="AU671" s="14"/>
      <c r="AV671" s="14"/>
      <c r="AW671" s="14"/>
      <c r="AX671" s="14"/>
      <c r="AY671" s="14"/>
    </row>
    <row r="672" spans="1:51" ht="12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  <c r="AM672" s="14"/>
      <c r="AN672" s="14"/>
      <c r="AO672" s="14"/>
      <c r="AP672" s="14"/>
      <c r="AQ672" s="14"/>
      <c r="AR672" s="14"/>
      <c r="AS672" s="14"/>
      <c r="AT672" s="14"/>
      <c r="AU672" s="14"/>
      <c r="AV672" s="14"/>
      <c r="AW672" s="14"/>
      <c r="AX672" s="14"/>
      <c r="AY672" s="14"/>
    </row>
    <row r="673" spans="1:51" ht="12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  <c r="AO673" s="14"/>
      <c r="AP673" s="14"/>
      <c r="AQ673" s="14"/>
      <c r="AR673" s="14"/>
      <c r="AS673" s="14"/>
      <c r="AT673" s="14"/>
      <c r="AU673" s="14"/>
      <c r="AV673" s="14"/>
      <c r="AW673" s="14"/>
      <c r="AX673" s="14"/>
      <c r="AY673" s="14"/>
    </row>
    <row r="674" spans="1:51" ht="12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  <c r="AN674" s="14"/>
      <c r="AO674" s="14"/>
      <c r="AP674" s="14"/>
      <c r="AQ674" s="14"/>
      <c r="AR674" s="14"/>
      <c r="AS674" s="14"/>
      <c r="AT674" s="14"/>
      <c r="AU674" s="14"/>
      <c r="AV674" s="14"/>
      <c r="AW674" s="14"/>
      <c r="AX674" s="14"/>
      <c r="AY674" s="14"/>
    </row>
    <row r="675" spans="1:51" ht="12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  <c r="AN675" s="14"/>
      <c r="AO675" s="14"/>
      <c r="AP675" s="14"/>
      <c r="AQ675" s="14"/>
      <c r="AR675" s="14"/>
      <c r="AS675" s="14"/>
      <c r="AT675" s="14"/>
      <c r="AU675" s="14"/>
      <c r="AV675" s="14"/>
      <c r="AW675" s="14"/>
      <c r="AX675" s="14"/>
      <c r="AY675" s="14"/>
    </row>
    <row r="676" spans="1:51" ht="12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  <c r="AN676" s="14"/>
      <c r="AO676" s="14"/>
      <c r="AP676" s="14"/>
      <c r="AQ676" s="14"/>
      <c r="AR676" s="14"/>
      <c r="AS676" s="14"/>
      <c r="AT676" s="14"/>
      <c r="AU676" s="14"/>
      <c r="AV676" s="14"/>
      <c r="AW676" s="14"/>
      <c r="AX676" s="14"/>
      <c r="AY676" s="14"/>
    </row>
    <row r="677" spans="1:51" ht="12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14"/>
      <c r="AO677" s="14"/>
      <c r="AP677" s="14"/>
      <c r="AQ677" s="14"/>
      <c r="AR677" s="14"/>
      <c r="AS677" s="14"/>
      <c r="AT677" s="14"/>
      <c r="AU677" s="14"/>
      <c r="AV677" s="14"/>
      <c r="AW677" s="14"/>
      <c r="AX677" s="14"/>
      <c r="AY677" s="14"/>
    </row>
    <row r="678" spans="1:51" ht="12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4"/>
      <c r="AN678" s="14"/>
      <c r="AO678" s="14"/>
      <c r="AP678" s="14"/>
      <c r="AQ678" s="14"/>
      <c r="AR678" s="14"/>
      <c r="AS678" s="14"/>
      <c r="AT678" s="14"/>
      <c r="AU678" s="14"/>
      <c r="AV678" s="14"/>
      <c r="AW678" s="14"/>
      <c r="AX678" s="14"/>
      <c r="AY678" s="14"/>
    </row>
    <row r="679" spans="1:51" ht="12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14"/>
      <c r="AO679" s="14"/>
      <c r="AP679" s="14"/>
      <c r="AQ679" s="14"/>
      <c r="AR679" s="14"/>
      <c r="AS679" s="14"/>
      <c r="AT679" s="14"/>
      <c r="AU679" s="14"/>
      <c r="AV679" s="14"/>
      <c r="AW679" s="14"/>
      <c r="AX679" s="14"/>
      <c r="AY679" s="14"/>
    </row>
    <row r="680" spans="1:51" ht="12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  <c r="AN680" s="14"/>
      <c r="AO680" s="14"/>
      <c r="AP680" s="14"/>
      <c r="AQ680" s="14"/>
      <c r="AR680" s="14"/>
      <c r="AS680" s="14"/>
      <c r="AT680" s="14"/>
      <c r="AU680" s="14"/>
      <c r="AV680" s="14"/>
      <c r="AW680" s="14"/>
      <c r="AX680" s="14"/>
      <c r="AY680" s="14"/>
    </row>
    <row r="681" spans="1:51" ht="12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  <c r="AN681" s="14"/>
      <c r="AO681" s="14"/>
      <c r="AP681" s="14"/>
      <c r="AQ681" s="14"/>
      <c r="AR681" s="14"/>
      <c r="AS681" s="14"/>
      <c r="AT681" s="14"/>
      <c r="AU681" s="14"/>
      <c r="AV681" s="14"/>
      <c r="AW681" s="14"/>
      <c r="AX681" s="14"/>
      <c r="AY681" s="14"/>
    </row>
    <row r="682" spans="1:51" ht="12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14"/>
      <c r="AN682" s="14"/>
      <c r="AO682" s="14"/>
      <c r="AP682" s="14"/>
      <c r="AQ682" s="14"/>
      <c r="AR682" s="14"/>
      <c r="AS682" s="14"/>
      <c r="AT682" s="14"/>
      <c r="AU682" s="14"/>
      <c r="AV682" s="14"/>
      <c r="AW682" s="14"/>
      <c r="AX682" s="14"/>
      <c r="AY682" s="14"/>
    </row>
    <row r="683" spans="1:51" ht="12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  <c r="AN683" s="14"/>
      <c r="AO683" s="14"/>
      <c r="AP683" s="14"/>
      <c r="AQ683" s="14"/>
      <c r="AR683" s="14"/>
      <c r="AS683" s="14"/>
      <c r="AT683" s="14"/>
      <c r="AU683" s="14"/>
      <c r="AV683" s="14"/>
      <c r="AW683" s="14"/>
      <c r="AX683" s="14"/>
      <c r="AY683" s="14"/>
    </row>
    <row r="684" spans="1:51" ht="12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  <c r="AM684" s="14"/>
      <c r="AN684" s="14"/>
      <c r="AO684" s="14"/>
      <c r="AP684" s="14"/>
      <c r="AQ684" s="14"/>
      <c r="AR684" s="14"/>
      <c r="AS684" s="14"/>
      <c r="AT684" s="14"/>
      <c r="AU684" s="14"/>
      <c r="AV684" s="14"/>
      <c r="AW684" s="14"/>
      <c r="AX684" s="14"/>
      <c r="AY684" s="14"/>
    </row>
    <row r="685" spans="1:51" ht="12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  <c r="AN685" s="14"/>
      <c r="AO685" s="14"/>
      <c r="AP685" s="14"/>
      <c r="AQ685" s="14"/>
      <c r="AR685" s="14"/>
      <c r="AS685" s="14"/>
      <c r="AT685" s="14"/>
      <c r="AU685" s="14"/>
      <c r="AV685" s="14"/>
      <c r="AW685" s="14"/>
      <c r="AX685" s="14"/>
      <c r="AY685" s="14"/>
    </row>
    <row r="686" spans="1:51" ht="12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  <c r="AM686" s="14"/>
      <c r="AN686" s="14"/>
      <c r="AO686" s="14"/>
      <c r="AP686" s="14"/>
      <c r="AQ686" s="14"/>
      <c r="AR686" s="14"/>
      <c r="AS686" s="14"/>
      <c r="AT686" s="14"/>
      <c r="AU686" s="14"/>
      <c r="AV686" s="14"/>
      <c r="AW686" s="14"/>
      <c r="AX686" s="14"/>
      <c r="AY686" s="14"/>
    </row>
    <row r="687" spans="1:51" ht="12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  <c r="AN687" s="14"/>
      <c r="AO687" s="14"/>
      <c r="AP687" s="14"/>
      <c r="AQ687" s="14"/>
      <c r="AR687" s="14"/>
      <c r="AS687" s="14"/>
      <c r="AT687" s="14"/>
      <c r="AU687" s="14"/>
      <c r="AV687" s="14"/>
      <c r="AW687" s="14"/>
      <c r="AX687" s="14"/>
      <c r="AY687" s="14"/>
    </row>
    <row r="688" spans="1:51" ht="12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  <c r="AN688" s="14"/>
      <c r="AO688" s="14"/>
      <c r="AP688" s="14"/>
      <c r="AQ688" s="14"/>
      <c r="AR688" s="14"/>
      <c r="AS688" s="14"/>
      <c r="AT688" s="14"/>
      <c r="AU688" s="14"/>
      <c r="AV688" s="14"/>
      <c r="AW688" s="14"/>
      <c r="AX688" s="14"/>
      <c r="AY688" s="14"/>
    </row>
    <row r="689" spans="1:51" ht="12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  <c r="AN689" s="14"/>
      <c r="AO689" s="14"/>
      <c r="AP689" s="14"/>
      <c r="AQ689" s="14"/>
      <c r="AR689" s="14"/>
      <c r="AS689" s="14"/>
      <c r="AT689" s="14"/>
      <c r="AU689" s="14"/>
      <c r="AV689" s="14"/>
      <c r="AW689" s="14"/>
      <c r="AX689" s="14"/>
      <c r="AY689" s="14"/>
    </row>
    <row r="690" spans="1:51" ht="12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  <c r="AM690" s="14"/>
      <c r="AN690" s="14"/>
      <c r="AO690" s="14"/>
      <c r="AP690" s="14"/>
      <c r="AQ690" s="14"/>
      <c r="AR690" s="14"/>
      <c r="AS690" s="14"/>
      <c r="AT690" s="14"/>
      <c r="AU690" s="14"/>
      <c r="AV690" s="14"/>
      <c r="AW690" s="14"/>
      <c r="AX690" s="14"/>
      <c r="AY690" s="14"/>
    </row>
    <row r="691" spans="1:51" ht="12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  <c r="AN691" s="14"/>
      <c r="AO691" s="14"/>
      <c r="AP691" s="14"/>
      <c r="AQ691" s="14"/>
      <c r="AR691" s="14"/>
      <c r="AS691" s="14"/>
      <c r="AT691" s="14"/>
      <c r="AU691" s="14"/>
      <c r="AV691" s="14"/>
      <c r="AW691" s="14"/>
      <c r="AX691" s="14"/>
      <c r="AY691" s="14"/>
    </row>
    <row r="692" spans="1:51" ht="12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  <c r="AN692" s="14"/>
      <c r="AO692" s="14"/>
      <c r="AP692" s="14"/>
      <c r="AQ692" s="14"/>
      <c r="AR692" s="14"/>
      <c r="AS692" s="14"/>
      <c r="AT692" s="14"/>
      <c r="AU692" s="14"/>
      <c r="AV692" s="14"/>
      <c r="AW692" s="14"/>
      <c r="AX692" s="14"/>
      <c r="AY692" s="14"/>
    </row>
    <row r="693" spans="1:51" ht="12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  <c r="AO693" s="14"/>
      <c r="AP693" s="14"/>
      <c r="AQ693" s="14"/>
      <c r="AR693" s="14"/>
      <c r="AS693" s="14"/>
      <c r="AT693" s="14"/>
      <c r="AU693" s="14"/>
      <c r="AV693" s="14"/>
      <c r="AW693" s="14"/>
      <c r="AX693" s="14"/>
      <c r="AY693" s="14"/>
    </row>
    <row r="694" spans="1:51" ht="12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  <c r="AN694" s="14"/>
      <c r="AO694" s="14"/>
      <c r="AP694" s="14"/>
      <c r="AQ694" s="14"/>
      <c r="AR694" s="14"/>
      <c r="AS694" s="14"/>
      <c r="AT694" s="14"/>
      <c r="AU694" s="14"/>
      <c r="AV694" s="14"/>
      <c r="AW694" s="14"/>
      <c r="AX694" s="14"/>
      <c r="AY694" s="14"/>
    </row>
    <row r="695" spans="1:51" ht="12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  <c r="AN695" s="14"/>
      <c r="AO695" s="14"/>
      <c r="AP695" s="14"/>
      <c r="AQ695" s="14"/>
      <c r="AR695" s="14"/>
      <c r="AS695" s="14"/>
      <c r="AT695" s="14"/>
      <c r="AU695" s="14"/>
      <c r="AV695" s="14"/>
      <c r="AW695" s="14"/>
      <c r="AX695" s="14"/>
      <c r="AY695" s="14"/>
    </row>
    <row r="696" spans="1:51" ht="12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  <c r="AN696" s="14"/>
      <c r="AO696" s="14"/>
      <c r="AP696" s="14"/>
      <c r="AQ696" s="14"/>
      <c r="AR696" s="14"/>
      <c r="AS696" s="14"/>
      <c r="AT696" s="14"/>
      <c r="AU696" s="14"/>
      <c r="AV696" s="14"/>
      <c r="AW696" s="14"/>
      <c r="AX696" s="14"/>
      <c r="AY696" s="14"/>
    </row>
    <row r="697" spans="1:51" ht="12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  <c r="AO697" s="14"/>
      <c r="AP697" s="14"/>
      <c r="AQ697" s="14"/>
      <c r="AR697" s="14"/>
      <c r="AS697" s="14"/>
      <c r="AT697" s="14"/>
      <c r="AU697" s="14"/>
      <c r="AV697" s="14"/>
      <c r="AW697" s="14"/>
      <c r="AX697" s="14"/>
      <c r="AY697" s="14"/>
    </row>
    <row r="698" spans="1:51" ht="12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  <c r="AN698" s="14"/>
      <c r="AO698" s="14"/>
      <c r="AP698" s="14"/>
      <c r="AQ698" s="14"/>
      <c r="AR698" s="14"/>
      <c r="AS698" s="14"/>
      <c r="AT698" s="14"/>
      <c r="AU698" s="14"/>
      <c r="AV698" s="14"/>
      <c r="AW698" s="14"/>
      <c r="AX698" s="14"/>
      <c r="AY698" s="14"/>
    </row>
    <row r="699" spans="1:51" ht="12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  <c r="AN699" s="14"/>
      <c r="AO699" s="14"/>
      <c r="AP699" s="14"/>
      <c r="AQ699" s="14"/>
      <c r="AR699" s="14"/>
      <c r="AS699" s="14"/>
      <c r="AT699" s="14"/>
      <c r="AU699" s="14"/>
      <c r="AV699" s="14"/>
      <c r="AW699" s="14"/>
      <c r="AX699" s="14"/>
      <c r="AY699" s="14"/>
    </row>
    <row r="700" spans="1:51" ht="12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  <c r="AN700" s="14"/>
      <c r="AO700" s="14"/>
      <c r="AP700" s="14"/>
      <c r="AQ700" s="14"/>
      <c r="AR700" s="14"/>
      <c r="AS700" s="14"/>
      <c r="AT700" s="14"/>
      <c r="AU700" s="14"/>
      <c r="AV700" s="14"/>
      <c r="AW700" s="14"/>
      <c r="AX700" s="14"/>
      <c r="AY700" s="14"/>
    </row>
    <row r="701" spans="1:51" ht="12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4"/>
      <c r="AO701" s="14"/>
      <c r="AP701" s="14"/>
      <c r="AQ701" s="14"/>
      <c r="AR701" s="14"/>
      <c r="AS701" s="14"/>
      <c r="AT701" s="14"/>
      <c r="AU701" s="14"/>
      <c r="AV701" s="14"/>
      <c r="AW701" s="14"/>
      <c r="AX701" s="14"/>
      <c r="AY701" s="14"/>
    </row>
    <row r="702" spans="1:51" ht="12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  <c r="AN702" s="14"/>
      <c r="AO702" s="14"/>
      <c r="AP702" s="14"/>
      <c r="AQ702" s="14"/>
      <c r="AR702" s="14"/>
      <c r="AS702" s="14"/>
      <c r="AT702" s="14"/>
      <c r="AU702" s="14"/>
      <c r="AV702" s="14"/>
      <c r="AW702" s="14"/>
      <c r="AX702" s="14"/>
      <c r="AY702" s="14"/>
    </row>
    <row r="703" spans="1:51" ht="12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  <c r="AO703" s="14"/>
      <c r="AP703" s="14"/>
      <c r="AQ703" s="14"/>
      <c r="AR703" s="14"/>
      <c r="AS703" s="14"/>
      <c r="AT703" s="14"/>
      <c r="AU703" s="14"/>
      <c r="AV703" s="14"/>
      <c r="AW703" s="14"/>
      <c r="AX703" s="14"/>
      <c r="AY703" s="14"/>
    </row>
    <row r="704" spans="1:51" ht="12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  <c r="AN704" s="14"/>
      <c r="AO704" s="14"/>
      <c r="AP704" s="14"/>
      <c r="AQ704" s="14"/>
      <c r="AR704" s="14"/>
      <c r="AS704" s="14"/>
      <c r="AT704" s="14"/>
      <c r="AU704" s="14"/>
      <c r="AV704" s="14"/>
      <c r="AW704" s="14"/>
      <c r="AX704" s="14"/>
      <c r="AY704" s="14"/>
    </row>
    <row r="705" spans="1:51" ht="12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  <c r="AN705" s="14"/>
      <c r="AO705" s="14"/>
      <c r="AP705" s="14"/>
      <c r="AQ705" s="14"/>
      <c r="AR705" s="14"/>
      <c r="AS705" s="14"/>
      <c r="AT705" s="14"/>
      <c r="AU705" s="14"/>
      <c r="AV705" s="14"/>
      <c r="AW705" s="14"/>
      <c r="AX705" s="14"/>
      <c r="AY705" s="14"/>
    </row>
    <row r="706" spans="1:51" ht="12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  <c r="AN706" s="14"/>
      <c r="AO706" s="14"/>
      <c r="AP706" s="14"/>
      <c r="AQ706" s="14"/>
      <c r="AR706" s="14"/>
      <c r="AS706" s="14"/>
      <c r="AT706" s="14"/>
      <c r="AU706" s="14"/>
      <c r="AV706" s="14"/>
      <c r="AW706" s="14"/>
      <c r="AX706" s="14"/>
      <c r="AY706" s="14"/>
    </row>
    <row r="707" spans="1:51" ht="12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  <c r="AN707" s="14"/>
      <c r="AO707" s="14"/>
      <c r="AP707" s="14"/>
      <c r="AQ707" s="14"/>
      <c r="AR707" s="14"/>
      <c r="AS707" s="14"/>
      <c r="AT707" s="14"/>
      <c r="AU707" s="14"/>
      <c r="AV707" s="14"/>
      <c r="AW707" s="14"/>
      <c r="AX707" s="14"/>
      <c r="AY707" s="14"/>
    </row>
    <row r="708" spans="1:51" ht="12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  <c r="AM708" s="14"/>
      <c r="AN708" s="14"/>
      <c r="AO708" s="14"/>
      <c r="AP708" s="14"/>
      <c r="AQ708" s="14"/>
      <c r="AR708" s="14"/>
      <c r="AS708" s="14"/>
      <c r="AT708" s="14"/>
      <c r="AU708" s="14"/>
      <c r="AV708" s="14"/>
      <c r="AW708" s="14"/>
      <c r="AX708" s="14"/>
      <c r="AY708" s="14"/>
    </row>
    <row r="709" spans="1:51" ht="12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14"/>
      <c r="AO709" s="14"/>
      <c r="AP709" s="14"/>
      <c r="AQ709" s="14"/>
      <c r="AR709" s="14"/>
      <c r="AS709" s="14"/>
      <c r="AT709" s="14"/>
      <c r="AU709" s="14"/>
      <c r="AV709" s="14"/>
      <c r="AW709" s="14"/>
      <c r="AX709" s="14"/>
      <c r="AY709" s="14"/>
    </row>
    <row r="710" spans="1:51" ht="12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  <c r="AN710" s="14"/>
      <c r="AO710" s="14"/>
      <c r="AP710" s="14"/>
      <c r="AQ710" s="14"/>
      <c r="AR710" s="14"/>
      <c r="AS710" s="14"/>
      <c r="AT710" s="14"/>
      <c r="AU710" s="14"/>
      <c r="AV710" s="14"/>
      <c r="AW710" s="14"/>
      <c r="AX710" s="14"/>
      <c r="AY710" s="14"/>
    </row>
    <row r="711" spans="1:51" ht="12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  <c r="AO711" s="14"/>
      <c r="AP711" s="14"/>
      <c r="AQ711" s="14"/>
      <c r="AR711" s="14"/>
      <c r="AS711" s="14"/>
      <c r="AT711" s="14"/>
      <c r="AU711" s="14"/>
      <c r="AV711" s="14"/>
      <c r="AW711" s="14"/>
      <c r="AX711" s="14"/>
      <c r="AY711" s="14"/>
    </row>
    <row r="712" spans="1:51" ht="12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  <c r="AN712" s="14"/>
      <c r="AO712" s="14"/>
      <c r="AP712" s="14"/>
      <c r="AQ712" s="14"/>
      <c r="AR712" s="14"/>
      <c r="AS712" s="14"/>
      <c r="AT712" s="14"/>
      <c r="AU712" s="14"/>
      <c r="AV712" s="14"/>
      <c r="AW712" s="14"/>
      <c r="AX712" s="14"/>
      <c r="AY712" s="14"/>
    </row>
    <row r="713" spans="1:51" ht="12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  <c r="AO713" s="14"/>
      <c r="AP713" s="14"/>
      <c r="AQ713" s="14"/>
      <c r="AR713" s="14"/>
      <c r="AS713" s="14"/>
      <c r="AT713" s="14"/>
      <c r="AU713" s="14"/>
      <c r="AV713" s="14"/>
      <c r="AW713" s="14"/>
      <c r="AX713" s="14"/>
      <c r="AY713" s="14"/>
    </row>
    <row r="714" spans="1:51" ht="12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  <c r="AN714" s="14"/>
      <c r="AO714" s="14"/>
      <c r="AP714" s="14"/>
      <c r="AQ714" s="14"/>
      <c r="AR714" s="14"/>
      <c r="AS714" s="14"/>
      <c r="AT714" s="14"/>
      <c r="AU714" s="14"/>
      <c r="AV714" s="14"/>
      <c r="AW714" s="14"/>
      <c r="AX714" s="14"/>
      <c r="AY714" s="14"/>
    </row>
    <row r="715" spans="1:51" ht="12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  <c r="AO715" s="14"/>
      <c r="AP715" s="14"/>
      <c r="AQ715" s="14"/>
      <c r="AR715" s="14"/>
      <c r="AS715" s="14"/>
      <c r="AT715" s="14"/>
      <c r="AU715" s="14"/>
      <c r="AV715" s="14"/>
      <c r="AW715" s="14"/>
      <c r="AX715" s="14"/>
      <c r="AY715" s="14"/>
    </row>
    <row r="716" spans="1:51" ht="12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  <c r="AN716" s="14"/>
      <c r="AO716" s="14"/>
      <c r="AP716" s="14"/>
      <c r="AQ716" s="14"/>
      <c r="AR716" s="14"/>
      <c r="AS716" s="14"/>
      <c r="AT716" s="14"/>
      <c r="AU716" s="14"/>
      <c r="AV716" s="14"/>
      <c r="AW716" s="14"/>
      <c r="AX716" s="14"/>
      <c r="AY716" s="14"/>
    </row>
    <row r="717" spans="1:51" ht="12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  <c r="AO717" s="14"/>
      <c r="AP717" s="14"/>
      <c r="AQ717" s="14"/>
      <c r="AR717" s="14"/>
      <c r="AS717" s="14"/>
      <c r="AT717" s="14"/>
      <c r="AU717" s="14"/>
      <c r="AV717" s="14"/>
      <c r="AW717" s="14"/>
      <c r="AX717" s="14"/>
      <c r="AY717" s="14"/>
    </row>
    <row r="718" spans="1:51" ht="12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  <c r="AN718" s="14"/>
      <c r="AO718" s="14"/>
      <c r="AP718" s="14"/>
      <c r="AQ718" s="14"/>
      <c r="AR718" s="14"/>
      <c r="AS718" s="14"/>
      <c r="AT718" s="14"/>
      <c r="AU718" s="14"/>
      <c r="AV718" s="14"/>
      <c r="AW718" s="14"/>
      <c r="AX718" s="14"/>
      <c r="AY718" s="14"/>
    </row>
    <row r="719" spans="1:51" ht="12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  <c r="AO719" s="14"/>
      <c r="AP719" s="14"/>
      <c r="AQ719" s="14"/>
      <c r="AR719" s="14"/>
      <c r="AS719" s="14"/>
      <c r="AT719" s="14"/>
      <c r="AU719" s="14"/>
      <c r="AV719" s="14"/>
      <c r="AW719" s="14"/>
      <c r="AX719" s="14"/>
      <c r="AY719" s="14"/>
    </row>
    <row r="720" spans="1:51" ht="12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  <c r="AN720" s="14"/>
      <c r="AO720" s="14"/>
      <c r="AP720" s="14"/>
      <c r="AQ720" s="14"/>
      <c r="AR720" s="14"/>
      <c r="AS720" s="14"/>
      <c r="AT720" s="14"/>
      <c r="AU720" s="14"/>
      <c r="AV720" s="14"/>
      <c r="AW720" s="14"/>
      <c r="AX720" s="14"/>
      <c r="AY720" s="14"/>
    </row>
    <row r="721" spans="1:51" ht="12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  <c r="AO721" s="14"/>
      <c r="AP721" s="14"/>
      <c r="AQ721" s="14"/>
      <c r="AR721" s="14"/>
      <c r="AS721" s="14"/>
      <c r="AT721" s="14"/>
      <c r="AU721" s="14"/>
      <c r="AV721" s="14"/>
      <c r="AW721" s="14"/>
      <c r="AX721" s="14"/>
      <c r="AY721" s="14"/>
    </row>
    <row r="722" spans="1:51" ht="12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  <c r="AN722" s="14"/>
      <c r="AO722" s="14"/>
      <c r="AP722" s="14"/>
      <c r="AQ722" s="14"/>
      <c r="AR722" s="14"/>
      <c r="AS722" s="14"/>
      <c r="AT722" s="14"/>
      <c r="AU722" s="14"/>
      <c r="AV722" s="14"/>
      <c r="AW722" s="14"/>
      <c r="AX722" s="14"/>
      <c r="AY722" s="14"/>
    </row>
    <row r="723" spans="1:51" ht="12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  <c r="AO723" s="14"/>
      <c r="AP723" s="14"/>
      <c r="AQ723" s="14"/>
      <c r="AR723" s="14"/>
      <c r="AS723" s="14"/>
      <c r="AT723" s="14"/>
      <c r="AU723" s="14"/>
      <c r="AV723" s="14"/>
      <c r="AW723" s="14"/>
      <c r="AX723" s="14"/>
      <c r="AY723" s="14"/>
    </row>
    <row r="724" spans="1:51" ht="12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  <c r="AN724" s="14"/>
      <c r="AO724" s="14"/>
      <c r="AP724" s="14"/>
      <c r="AQ724" s="14"/>
      <c r="AR724" s="14"/>
      <c r="AS724" s="14"/>
      <c r="AT724" s="14"/>
      <c r="AU724" s="14"/>
      <c r="AV724" s="14"/>
      <c r="AW724" s="14"/>
      <c r="AX724" s="14"/>
      <c r="AY724" s="14"/>
    </row>
    <row r="725" spans="1:51" ht="12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  <c r="AO725" s="14"/>
      <c r="AP725" s="14"/>
      <c r="AQ725" s="14"/>
      <c r="AR725" s="14"/>
      <c r="AS725" s="14"/>
      <c r="AT725" s="14"/>
      <c r="AU725" s="14"/>
      <c r="AV725" s="14"/>
      <c r="AW725" s="14"/>
      <c r="AX725" s="14"/>
      <c r="AY725" s="14"/>
    </row>
    <row r="726" spans="1:51" ht="12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14"/>
      <c r="AN726" s="14"/>
      <c r="AO726" s="14"/>
      <c r="AP726" s="14"/>
      <c r="AQ726" s="14"/>
      <c r="AR726" s="14"/>
      <c r="AS726" s="14"/>
      <c r="AT726" s="14"/>
      <c r="AU726" s="14"/>
      <c r="AV726" s="14"/>
      <c r="AW726" s="14"/>
      <c r="AX726" s="14"/>
      <c r="AY726" s="14"/>
    </row>
    <row r="727" spans="1:51" ht="12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  <c r="AO727" s="14"/>
      <c r="AP727" s="14"/>
      <c r="AQ727" s="14"/>
      <c r="AR727" s="14"/>
      <c r="AS727" s="14"/>
      <c r="AT727" s="14"/>
      <c r="AU727" s="14"/>
      <c r="AV727" s="14"/>
      <c r="AW727" s="14"/>
      <c r="AX727" s="14"/>
      <c r="AY727" s="14"/>
    </row>
    <row r="728" spans="1:51" ht="12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  <c r="AN728" s="14"/>
      <c r="AO728" s="14"/>
      <c r="AP728" s="14"/>
      <c r="AQ728" s="14"/>
      <c r="AR728" s="14"/>
      <c r="AS728" s="14"/>
      <c r="AT728" s="14"/>
      <c r="AU728" s="14"/>
      <c r="AV728" s="14"/>
      <c r="AW728" s="14"/>
      <c r="AX728" s="14"/>
      <c r="AY728" s="14"/>
    </row>
    <row r="729" spans="1:51" ht="12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  <c r="AO729" s="14"/>
      <c r="AP729" s="14"/>
      <c r="AQ729" s="14"/>
      <c r="AR729" s="14"/>
      <c r="AS729" s="14"/>
      <c r="AT729" s="14"/>
      <c r="AU729" s="14"/>
      <c r="AV729" s="14"/>
      <c r="AW729" s="14"/>
      <c r="AX729" s="14"/>
      <c r="AY729" s="14"/>
    </row>
    <row r="730" spans="1:51" ht="12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  <c r="AN730" s="14"/>
      <c r="AO730" s="14"/>
      <c r="AP730" s="14"/>
      <c r="AQ730" s="14"/>
      <c r="AR730" s="14"/>
      <c r="AS730" s="14"/>
      <c r="AT730" s="14"/>
      <c r="AU730" s="14"/>
      <c r="AV730" s="14"/>
      <c r="AW730" s="14"/>
      <c r="AX730" s="14"/>
      <c r="AY730" s="14"/>
    </row>
    <row r="731" spans="1:51" ht="12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  <c r="AO731" s="14"/>
      <c r="AP731" s="14"/>
      <c r="AQ731" s="14"/>
      <c r="AR731" s="14"/>
      <c r="AS731" s="14"/>
      <c r="AT731" s="14"/>
      <c r="AU731" s="14"/>
      <c r="AV731" s="14"/>
      <c r="AW731" s="14"/>
      <c r="AX731" s="14"/>
      <c r="AY731" s="14"/>
    </row>
    <row r="732" spans="1:51" ht="12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  <c r="AN732" s="14"/>
      <c r="AO732" s="14"/>
      <c r="AP732" s="14"/>
      <c r="AQ732" s="14"/>
      <c r="AR732" s="14"/>
      <c r="AS732" s="14"/>
      <c r="AT732" s="14"/>
      <c r="AU732" s="14"/>
      <c r="AV732" s="14"/>
      <c r="AW732" s="14"/>
      <c r="AX732" s="14"/>
      <c r="AY732" s="14"/>
    </row>
    <row r="733" spans="1:51" ht="12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  <c r="AO733" s="14"/>
      <c r="AP733" s="14"/>
      <c r="AQ733" s="14"/>
      <c r="AR733" s="14"/>
      <c r="AS733" s="14"/>
      <c r="AT733" s="14"/>
      <c r="AU733" s="14"/>
      <c r="AV733" s="14"/>
      <c r="AW733" s="14"/>
      <c r="AX733" s="14"/>
      <c r="AY733" s="14"/>
    </row>
    <row r="734" spans="1:51" ht="12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  <c r="AO734" s="14"/>
      <c r="AP734" s="14"/>
      <c r="AQ734" s="14"/>
      <c r="AR734" s="14"/>
      <c r="AS734" s="14"/>
      <c r="AT734" s="14"/>
      <c r="AU734" s="14"/>
      <c r="AV734" s="14"/>
      <c r="AW734" s="14"/>
      <c r="AX734" s="14"/>
      <c r="AY734" s="14"/>
    </row>
    <row r="735" spans="1:51" ht="12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  <c r="AO735" s="14"/>
      <c r="AP735" s="14"/>
      <c r="AQ735" s="14"/>
      <c r="AR735" s="14"/>
      <c r="AS735" s="14"/>
      <c r="AT735" s="14"/>
      <c r="AU735" s="14"/>
      <c r="AV735" s="14"/>
      <c r="AW735" s="14"/>
      <c r="AX735" s="14"/>
      <c r="AY735" s="14"/>
    </row>
    <row r="736" spans="1:51" ht="12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  <c r="AO736" s="14"/>
      <c r="AP736" s="14"/>
      <c r="AQ736" s="14"/>
      <c r="AR736" s="14"/>
      <c r="AS736" s="14"/>
      <c r="AT736" s="14"/>
      <c r="AU736" s="14"/>
      <c r="AV736" s="14"/>
      <c r="AW736" s="14"/>
      <c r="AX736" s="14"/>
      <c r="AY736" s="14"/>
    </row>
    <row r="737" spans="1:51" ht="12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14"/>
      <c r="AP737" s="14"/>
      <c r="AQ737" s="14"/>
      <c r="AR737" s="14"/>
      <c r="AS737" s="14"/>
      <c r="AT737" s="14"/>
      <c r="AU737" s="14"/>
      <c r="AV737" s="14"/>
      <c r="AW737" s="14"/>
      <c r="AX737" s="14"/>
      <c r="AY737" s="14"/>
    </row>
    <row r="738" spans="1:51" ht="12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  <c r="AO738" s="14"/>
      <c r="AP738" s="14"/>
      <c r="AQ738" s="14"/>
      <c r="AR738" s="14"/>
      <c r="AS738" s="14"/>
      <c r="AT738" s="14"/>
      <c r="AU738" s="14"/>
      <c r="AV738" s="14"/>
      <c r="AW738" s="14"/>
      <c r="AX738" s="14"/>
      <c r="AY738" s="14"/>
    </row>
    <row r="739" spans="1:51" ht="12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  <c r="AO739" s="14"/>
      <c r="AP739" s="14"/>
      <c r="AQ739" s="14"/>
      <c r="AR739" s="14"/>
      <c r="AS739" s="14"/>
      <c r="AT739" s="14"/>
      <c r="AU739" s="14"/>
      <c r="AV739" s="14"/>
      <c r="AW739" s="14"/>
      <c r="AX739" s="14"/>
      <c r="AY739" s="14"/>
    </row>
    <row r="740" spans="1:51" ht="12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  <c r="AN740" s="14"/>
      <c r="AO740" s="14"/>
      <c r="AP740" s="14"/>
      <c r="AQ740" s="14"/>
      <c r="AR740" s="14"/>
      <c r="AS740" s="14"/>
      <c r="AT740" s="14"/>
      <c r="AU740" s="14"/>
      <c r="AV740" s="14"/>
      <c r="AW740" s="14"/>
      <c r="AX740" s="14"/>
      <c r="AY740" s="14"/>
    </row>
    <row r="741" spans="1:51" ht="12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  <c r="AO741" s="14"/>
      <c r="AP741" s="14"/>
      <c r="AQ741" s="14"/>
      <c r="AR741" s="14"/>
      <c r="AS741" s="14"/>
      <c r="AT741" s="14"/>
      <c r="AU741" s="14"/>
      <c r="AV741" s="14"/>
      <c r="AW741" s="14"/>
      <c r="AX741" s="14"/>
      <c r="AY741" s="14"/>
    </row>
    <row r="742" spans="1:51" ht="12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  <c r="AN742" s="14"/>
      <c r="AO742" s="14"/>
      <c r="AP742" s="14"/>
      <c r="AQ742" s="14"/>
      <c r="AR742" s="14"/>
      <c r="AS742" s="14"/>
      <c r="AT742" s="14"/>
      <c r="AU742" s="14"/>
      <c r="AV742" s="14"/>
      <c r="AW742" s="14"/>
      <c r="AX742" s="14"/>
      <c r="AY742" s="14"/>
    </row>
    <row r="743" spans="1:51" ht="12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  <c r="AO743" s="14"/>
      <c r="AP743" s="14"/>
      <c r="AQ743" s="14"/>
      <c r="AR743" s="14"/>
      <c r="AS743" s="14"/>
      <c r="AT743" s="14"/>
      <c r="AU743" s="14"/>
      <c r="AV743" s="14"/>
      <c r="AW743" s="14"/>
      <c r="AX743" s="14"/>
      <c r="AY743" s="14"/>
    </row>
    <row r="744" spans="1:51" ht="12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  <c r="AN744" s="14"/>
      <c r="AO744" s="14"/>
      <c r="AP744" s="14"/>
      <c r="AQ744" s="14"/>
      <c r="AR744" s="14"/>
      <c r="AS744" s="14"/>
      <c r="AT744" s="14"/>
      <c r="AU744" s="14"/>
      <c r="AV744" s="14"/>
      <c r="AW744" s="14"/>
      <c r="AX744" s="14"/>
      <c r="AY744" s="14"/>
    </row>
    <row r="745" spans="1:51" ht="12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  <c r="AO745" s="14"/>
      <c r="AP745" s="14"/>
      <c r="AQ745" s="14"/>
      <c r="AR745" s="14"/>
      <c r="AS745" s="14"/>
      <c r="AT745" s="14"/>
      <c r="AU745" s="14"/>
      <c r="AV745" s="14"/>
      <c r="AW745" s="14"/>
      <c r="AX745" s="14"/>
      <c r="AY745" s="14"/>
    </row>
    <row r="746" spans="1:51" ht="12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  <c r="AN746" s="14"/>
      <c r="AO746" s="14"/>
      <c r="AP746" s="14"/>
      <c r="AQ746" s="14"/>
      <c r="AR746" s="14"/>
      <c r="AS746" s="14"/>
      <c r="AT746" s="14"/>
      <c r="AU746" s="14"/>
      <c r="AV746" s="14"/>
      <c r="AW746" s="14"/>
      <c r="AX746" s="14"/>
      <c r="AY746" s="14"/>
    </row>
    <row r="747" spans="1:51" ht="12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  <c r="AO747" s="14"/>
      <c r="AP747" s="14"/>
      <c r="AQ747" s="14"/>
      <c r="AR747" s="14"/>
      <c r="AS747" s="14"/>
      <c r="AT747" s="14"/>
      <c r="AU747" s="14"/>
      <c r="AV747" s="14"/>
      <c r="AW747" s="14"/>
      <c r="AX747" s="14"/>
      <c r="AY747" s="14"/>
    </row>
    <row r="748" spans="1:51" ht="12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14"/>
      <c r="AN748" s="14"/>
      <c r="AO748" s="14"/>
      <c r="AP748" s="14"/>
      <c r="AQ748" s="14"/>
      <c r="AR748" s="14"/>
      <c r="AS748" s="14"/>
      <c r="AT748" s="14"/>
      <c r="AU748" s="14"/>
      <c r="AV748" s="14"/>
      <c r="AW748" s="14"/>
      <c r="AX748" s="14"/>
      <c r="AY748" s="14"/>
    </row>
    <row r="749" spans="1:51" ht="12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  <c r="AO749" s="14"/>
      <c r="AP749" s="14"/>
      <c r="AQ749" s="14"/>
      <c r="AR749" s="14"/>
      <c r="AS749" s="14"/>
      <c r="AT749" s="14"/>
      <c r="AU749" s="14"/>
      <c r="AV749" s="14"/>
      <c r="AW749" s="14"/>
      <c r="AX749" s="14"/>
      <c r="AY749" s="14"/>
    </row>
    <row r="750" spans="1:51" ht="12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  <c r="AN750" s="14"/>
      <c r="AO750" s="14"/>
      <c r="AP750" s="14"/>
      <c r="AQ750" s="14"/>
      <c r="AR750" s="14"/>
      <c r="AS750" s="14"/>
      <c r="AT750" s="14"/>
      <c r="AU750" s="14"/>
      <c r="AV750" s="14"/>
      <c r="AW750" s="14"/>
      <c r="AX750" s="14"/>
      <c r="AY750" s="14"/>
    </row>
    <row r="751" spans="1:51" ht="12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  <c r="AO751" s="14"/>
      <c r="AP751" s="14"/>
      <c r="AQ751" s="14"/>
      <c r="AR751" s="14"/>
      <c r="AS751" s="14"/>
      <c r="AT751" s="14"/>
      <c r="AU751" s="14"/>
      <c r="AV751" s="14"/>
      <c r="AW751" s="14"/>
      <c r="AX751" s="14"/>
      <c r="AY751" s="14"/>
    </row>
    <row r="752" spans="1:51" ht="12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  <c r="AN752" s="14"/>
      <c r="AO752" s="14"/>
      <c r="AP752" s="14"/>
      <c r="AQ752" s="14"/>
      <c r="AR752" s="14"/>
      <c r="AS752" s="14"/>
      <c r="AT752" s="14"/>
      <c r="AU752" s="14"/>
      <c r="AV752" s="14"/>
      <c r="AW752" s="14"/>
      <c r="AX752" s="14"/>
      <c r="AY752" s="14"/>
    </row>
    <row r="753" spans="1:51" ht="12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  <c r="AO753" s="14"/>
      <c r="AP753" s="14"/>
      <c r="AQ753" s="14"/>
      <c r="AR753" s="14"/>
      <c r="AS753" s="14"/>
      <c r="AT753" s="14"/>
      <c r="AU753" s="14"/>
      <c r="AV753" s="14"/>
      <c r="AW753" s="14"/>
      <c r="AX753" s="14"/>
      <c r="AY753" s="14"/>
    </row>
    <row r="754" spans="1:51" ht="12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  <c r="AN754" s="14"/>
      <c r="AO754" s="14"/>
      <c r="AP754" s="14"/>
      <c r="AQ754" s="14"/>
      <c r="AR754" s="14"/>
      <c r="AS754" s="14"/>
      <c r="AT754" s="14"/>
      <c r="AU754" s="14"/>
      <c r="AV754" s="14"/>
      <c r="AW754" s="14"/>
      <c r="AX754" s="14"/>
      <c r="AY754" s="14"/>
    </row>
    <row r="755" spans="1:51" ht="12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  <c r="AO755" s="14"/>
      <c r="AP755" s="14"/>
      <c r="AQ755" s="14"/>
      <c r="AR755" s="14"/>
      <c r="AS755" s="14"/>
      <c r="AT755" s="14"/>
      <c r="AU755" s="14"/>
      <c r="AV755" s="14"/>
      <c r="AW755" s="14"/>
      <c r="AX755" s="14"/>
      <c r="AY755" s="14"/>
    </row>
    <row r="756" spans="1:51" ht="12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  <c r="AN756" s="14"/>
      <c r="AO756" s="14"/>
      <c r="AP756" s="14"/>
      <c r="AQ756" s="14"/>
      <c r="AR756" s="14"/>
      <c r="AS756" s="14"/>
      <c r="AT756" s="14"/>
      <c r="AU756" s="14"/>
      <c r="AV756" s="14"/>
      <c r="AW756" s="14"/>
      <c r="AX756" s="14"/>
      <c r="AY756" s="14"/>
    </row>
    <row r="757" spans="1:51" ht="12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14"/>
      <c r="AP757" s="14"/>
      <c r="AQ757" s="14"/>
      <c r="AR757" s="14"/>
      <c r="AS757" s="14"/>
      <c r="AT757" s="14"/>
      <c r="AU757" s="14"/>
      <c r="AV757" s="14"/>
      <c r="AW757" s="14"/>
      <c r="AX757" s="14"/>
      <c r="AY757" s="14"/>
    </row>
    <row r="758" spans="1:51" ht="12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  <c r="AN758" s="14"/>
      <c r="AO758" s="14"/>
      <c r="AP758" s="14"/>
      <c r="AQ758" s="14"/>
      <c r="AR758" s="14"/>
      <c r="AS758" s="14"/>
      <c r="AT758" s="14"/>
      <c r="AU758" s="14"/>
      <c r="AV758" s="14"/>
      <c r="AW758" s="14"/>
      <c r="AX758" s="14"/>
      <c r="AY758" s="14"/>
    </row>
    <row r="759" spans="1:51" ht="12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  <c r="AO759" s="14"/>
      <c r="AP759" s="14"/>
      <c r="AQ759" s="14"/>
      <c r="AR759" s="14"/>
      <c r="AS759" s="14"/>
      <c r="AT759" s="14"/>
      <c r="AU759" s="14"/>
      <c r="AV759" s="14"/>
      <c r="AW759" s="14"/>
      <c r="AX759" s="14"/>
      <c r="AY759" s="14"/>
    </row>
    <row r="760" spans="1:51" ht="12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  <c r="AO760" s="14"/>
      <c r="AP760" s="14"/>
      <c r="AQ760" s="14"/>
      <c r="AR760" s="14"/>
      <c r="AS760" s="14"/>
      <c r="AT760" s="14"/>
      <c r="AU760" s="14"/>
      <c r="AV760" s="14"/>
      <c r="AW760" s="14"/>
      <c r="AX760" s="14"/>
      <c r="AY760" s="14"/>
    </row>
    <row r="761" spans="1:51" ht="12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  <c r="AO761" s="14"/>
      <c r="AP761" s="14"/>
      <c r="AQ761" s="14"/>
      <c r="AR761" s="14"/>
      <c r="AS761" s="14"/>
      <c r="AT761" s="14"/>
      <c r="AU761" s="14"/>
      <c r="AV761" s="14"/>
      <c r="AW761" s="14"/>
      <c r="AX761" s="14"/>
      <c r="AY761" s="14"/>
    </row>
    <row r="762" spans="1:51" ht="12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  <c r="AN762" s="14"/>
      <c r="AO762" s="14"/>
      <c r="AP762" s="14"/>
      <c r="AQ762" s="14"/>
      <c r="AR762" s="14"/>
      <c r="AS762" s="14"/>
      <c r="AT762" s="14"/>
      <c r="AU762" s="14"/>
      <c r="AV762" s="14"/>
      <c r="AW762" s="14"/>
      <c r="AX762" s="14"/>
      <c r="AY762" s="14"/>
    </row>
    <row r="763" spans="1:51" ht="12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  <c r="AO763" s="14"/>
      <c r="AP763" s="14"/>
      <c r="AQ763" s="14"/>
      <c r="AR763" s="14"/>
      <c r="AS763" s="14"/>
      <c r="AT763" s="14"/>
      <c r="AU763" s="14"/>
      <c r="AV763" s="14"/>
      <c r="AW763" s="14"/>
      <c r="AX763" s="14"/>
      <c r="AY763" s="14"/>
    </row>
    <row r="764" spans="1:51" ht="12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  <c r="AO764" s="14"/>
      <c r="AP764" s="14"/>
      <c r="AQ764" s="14"/>
      <c r="AR764" s="14"/>
      <c r="AS764" s="14"/>
      <c r="AT764" s="14"/>
      <c r="AU764" s="14"/>
      <c r="AV764" s="14"/>
      <c r="AW764" s="14"/>
      <c r="AX764" s="14"/>
      <c r="AY764" s="14"/>
    </row>
    <row r="765" spans="1:51" ht="12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  <c r="AO765" s="14"/>
      <c r="AP765" s="14"/>
      <c r="AQ765" s="14"/>
      <c r="AR765" s="14"/>
      <c r="AS765" s="14"/>
      <c r="AT765" s="14"/>
      <c r="AU765" s="14"/>
      <c r="AV765" s="14"/>
      <c r="AW765" s="14"/>
      <c r="AX765" s="14"/>
      <c r="AY765" s="14"/>
    </row>
    <row r="766" spans="1:51" ht="12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  <c r="AO766" s="14"/>
      <c r="AP766" s="14"/>
      <c r="AQ766" s="14"/>
      <c r="AR766" s="14"/>
      <c r="AS766" s="14"/>
      <c r="AT766" s="14"/>
      <c r="AU766" s="14"/>
      <c r="AV766" s="14"/>
      <c r="AW766" s="14"/>
      <c r="AX766" s="14"/>
      <c r="AY766" s="14"/>
    </row>
    <row r="767" spans="1:51" ht="12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  <c r="AO767" s="14"/>
      <c r="AP767" s="14"/>
      <c r="AQ767" s="14"/>
      <c r="AR767" s="14"/>
      <c r="AS767" s="14"/>
      <c r="AT767" s="14"/>
      <c r="AU767" s="14"/>
      <c r="AV767" s="14"/>
      <c r="AW767" s="14"/>
      <c r="AX767" s="14"/>
      <c r="AY767" s="14"/>
    </row>
    <row r="768" spans="1:51" ht="12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  <c r="AO768" s="14"/>
      <c r="AP768" s="14"/>
      <c r="AQ768" s="14"/>
      <c r="AR768" s="14"/>
      <c r="AS768" s="14"/>
      <c r="AT768" s="14"/>
      <c r="AU768" s="14"/>
      <c r="AV768" s="14"/>
      <c r="AW768" s="14"/>
      <c r="AX768" s="14"/>
      <c r="AY768" s="14"/>
    </row>
    <row r="769" spans="1:51" ht="12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  <c r="AO769" s="14"/>
      <c r="AP769" s="14"/>
      <c r="AQ769" s="14"/>
      <c r="AR769" s="14"/>
      <c r="AS769" s="14"/>
      <c r="AT769" s="14"/>
      <c r="AU769" s="14"/>
      <c r="AV769" s="14"/>
      <c r="AW769" s="14"/>
      <c r="AX769" s="14"/>
      <c r="AY769" s="14"/>
    </row>
    <row r="770" spans="1:51" ht="12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  <c r="AO770" s="14"/>
      <c r="AP770" s="14"/>
      <c r="AQ770" s="14"/>
      <c r="AR770" s="14"/>
      <c r="AS770" s="14"/>
      <c r="AT770" s="14"/>
      <c r="AU770" s="14"/>
      <c r="AV770" s="14"/>
      <c r="AW770" s="14"/>
      <c r="AX770" s="14"/>
      <c r="AY770" s="14"/>
    </row>
    <row r="771" spans="1:51" ht="12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  <c r="AO771" s="14"/>
      <c r="AP771" s="14"/>
      <c r="AQ771" s="14"/>
      <c r="AR771" s="14"/>
      <c r="AS771" s="14"/>
      <c r="AT771" s="14"/>
      <c r="AU771" s="14"/>
      <c r="AV771" s="14"/>
      <c r="AW771" s="14"/>
      <c r="AX771" s="14"/>
      <c r="AY771" s="14"/>
    </row>
    <row r="772" spans="1:51" ht="12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  <c r="AO772" s="14"/>
      <c r="AP772" s="14"/>
      <c r="AQ772" s="14"/>
      <c r="AR772" s="14"/>
      <c r="AS772" s="14"/>
      <c r="AT772" s="14"/>
      <c r="AU772" s="14"/>
      <c r="AV772" s="14"/>
      <c r="AW772" s="14"/>
      <c r="AX772" s="14"/>
      <c r="AY772" s="14"/>
    </row>
    <row r="773" spans="1:51" ht="12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  <c r="AO773" s="14"/>
      <c r="AP773" s="14"/>
      <c r="AQ773" s="14"/>
      <c r="AR773" s="14"/>
      <c r="AS773" s="14"/>
      <c r="AT773" s="14"/>
      <c r="AU773" s="14"/>
      <c r="AV773" s="14"/>
      <c r="AW773" s="14"/>
      <c r="AX773" s="14"/>
      <c r="AY773" s="14"/>
    </row>
    <row r="774" spans="1:51" ht="12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  <c r="AN774" s="14"/>
      <c r="AO774" s="14"/>
      <c r="AP774" s="14"/>
      <c r="AQ774" s="14"/>
      <c r="AR774" s="14"/>
      <c r="AS774" s="14"/>
      <c r="AT774" s="14"/>
      <c r="AU774" s="14"/>
      <c r="AV774" s="14"/>
      <c r="AW774" s="14"/>
      <c r="AX774" s="14"/>
      <c r="AY774" s="14"/>
    </row>
    <row r="775" spans="1:51" ht="12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  <c r="AO775" s="14"/>
      <c r="AP775" s="14"/>
      <c r="AQ775" s="14"/>
      <c r="AR775" s="14"/>
      <c r="AS775" s="14"/>
      <c r="AT775" s="14"/>
      <c r="AU775" s="14"/>
      <c r="AV775" s="14"/>
      <c r="AW775" s="14"/>
      <c r="AX775" s="14"/>
      <c r="AY775" s="14"/>
    </row>
    <row r="776" spans="1:51" ht="12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  <c r="AO776" s="14"/>
      <c r="AP776" s="14"/>
      <c r="AQ776" s="14"/>
      <c r="AR776" s="14"/>
      <c r="AS776" s="14"/>
      <c r="AT776" s="14"/>
      <c r="AU776" s="14"/>
      <c r="AV776" s="14"/>
      <c r="AW776" s="14"/>
      <c r="AX776" s="14"/>
      <c r="AY776" s="14"/>
    </row>
    <row r="777" spans="1:51" ht="12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  <c r="AO777" s="14"/>
      <c r="AP777" s="14"/>
      <c r="AQ777" s="14"/>
      <c r="AR777" s="14"/>
      <c r="AS777" s="14"/>
      <c r="AT777" s="14"/>
      <c r="AU777" s="14"/>
      <c r="AV777" s="14"/>
      <c r="AW777" s="14"/>
      <c r="AX777" s="14"/>
      <c r="AY777" s="14"/>
    </row>
    <row r="778" spans="1:51" ht="12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  <c r="AO778" s="14"/>
      <c r="AP778" s="14"/>
      <c r="AQ778" s="14"/>
      <c r="AR778" s="14"/>
      <c r="AS778" s="14"/>
      <c r="AT778" s="14"/>
      <c r="AU778" s="14"/>
      <c r="AV778" s="14"/>
      <c r="AW778" s="14"/>
      <c r="AX778" s="14"/>
      <c r="AY778" s="14"/>
    </row>
    <row r="779" spans="1:51" ht="12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  <c r="AO779" s="14"/>
      <c r="AP779" s="14"/>
      <c r="AQ779" s="14"/>
      <c r="AR779" s="14"/>
      <c r="AS779" s="14"/>
      <c r="AT779" s="14"/>
      <c r="AU779" s="14"/>
      <c r="AV779" s="14"/>
      <c r="AW779" s="14"/>
      <c r="AX779" s="14"/>
      <c r="AY779" s="14"/>
    </row>
    <row r="780" spans="1:51" ht="12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  <c r="AN780" s="14"/>
      <c r="AO780" s="14"/>
      <c r="AP780" s="14"/>
      <c r="AQ780" s="14"/>
      <c r="AR780" s="14"/>
      <c r="AS780" s="14"/>
      <c r="AT780" s="14"/>
      <c r="AU780" s="14"/>
      <c r="AV780" s="14"/>
      <c r="AW780" s="14"/>
      <c r="AX780" s="14"/>
      <c r="AY780" s="14"/>
    </row>
    <row r="781" spans="1:51" ht="12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  <c r="AO781" s="14"/>
      <c r="AP781" s="14"/>
      <c r="AQ781" s="14"/>
      <c r="AR781" s="14"/>
      <c r="AS781" s="14"/>
      <c r="AT781" s="14"/>
      <c r="AU781" s="14"/>
      <c r="AV781" s="14"/>
      <c r="AW781" s="14"/>
      <c r="AX781" s="14"/>
      <c r="AY781" s="14"/>
    </row>
    <row r="782" spans="1:51" ht="12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  <c r="AO782" s="14"/>
      <c r="AP782" s="14"/>
      <c r="AQ782" s="14"/>
      <c r="AR782" s="14"/>
      <c r="AS782" s="14"/>
      <c r="AT782" s="14"/>
      <c r="AU782" s="14"/>
      <c r="AV782" s="14"/>
      <c r="AW782" s="14"/>
      <c r="AX782" s="14"/>
      <c r="AY782" s="14"/>
    </row>
    <row r="783" spans="1:51" ht="12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  <c r="AO783" s="14"/>
      <c r="AP783" s="14"/>
      <c r="AQ783" s="14"/>
      <c r="AR783" s="14"/>
      <c r="AS783" s="14"/>
      <c r="AT783" s="14"/>
      <c r="AU783" s="14"/>
      <c r="AV783" s="14"/>
      <c r="AW783" s="14"/>
      <c r="AX783" s="14"/>
      <c r="AY783" s="14"/>
    </row>
    <row r="784" spans="1:51" ht="12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  <c r="AN784" s="14"/>
      <c r="AO784" s="14"/>
      <c r="AP784" s="14"/>
      <c r="AQ784" s="14"/>
      <c r="AR784" s="14"/>
      <c r="AS784" s="14"/>
      <c r="AT784" s="14"/>
      <c r="AU784" s="14"/>
      <c r="AV784" s="14"/>
      <c r="AW784" s="14"/>
      <c r="AX784" s="14"/>
      <c r="AY784" s="14"/>
    </row>
    <row r="785" spans="1:51" ht="12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4"/>
      <c r="AO785" s="14"/>
      <c r="AP785" s="14"/>
      <c r="AQ785" s="14"/>
      <c r="AR785" s="14"/>
      <c r="AS785" s="14"/>
      <c r="AT785" s="14"/>
      <c r="AU785" s="14"/>
      <c r="AV785" s="14"/>
      <c r="AW785" s="14"/>
      <c r="AX785" s="14"/>
      <c r="AY785" s="14"/>
    </row>
    <row r="786" spans="1:51" ht="12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  <c r="AN786" s="14"/>
      <c r="AO786" s="14"/>
      <c r="AP786" s="14"/>
      <c r="AQ786" s="14"/>
      <c r="AR786" s="14"/>
      <c r="AS786" s="14"/>
      <c r="AT786" s="14"/>
      <c r="AU786" s="14"/>
      <c r="AV786" s="14"/>
      <c r="AW786" s="14"/>
      <c r="AX786" s="14"/>
      <c r="AY786" s="14"/>
    </row>
    <row r="787" spans="1:51" ht="12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  <c r="AO787" s="14"/>
      <c r="AP787" s="14"/>
      <c r="AQ787" s="14"/>
      <c r="AR787" s="14"/>
      <c r="AS787" s="14"/>
      <c r="AT787" s="14"/>
      <c r="AU787" s="14"/>
      <c r="AV787" s="14"/>
      <c r="AW787" s="14"/>
      <c r="AX787" s="14"/>
      <c r="AY787" s="14"/>
    </row>
    <row r="788" spans="1:51" ht="12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14"/>
      <c r="AO788" s="14"/>
      <c r="AP788" s="14"/>
      <c r="AQ788" s="14"/>
      <c r="AR788" s="14"/>
      <c r="AS788" s="14"/>
      <c r="AT788" s="14"/>
      <c r="AU788" s="14"/>
      <c r="AV788" s="14"/>
      <c r="AW788" s="14"/>
      <c r="AX788" s="14"/>
      <c r="AY788" s="14"/>
    </row>
    <row r="789" spans="1:51" ht="12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  <c r="AN789" s="14"/>
      <c r="AO789" s="14"/>
      <c r="AP789" s="14"/>
      <c r="AQ789" s="14"/>
      <c r="AR789" s="14"/>
      <c r="AS789" s="14"/>
      <c r="AT789" s="14"/>
      <c r="AU789" s="14"/>
      <c r="AV789" s="14"/>
      <c r="AW789" s="14"/>
      <c r="AX789" s="14"/>
      <c r="AY789" s="14"/>
    </row>
    <row r="790" spans="1:51" ht="12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  <c r="AN790" s="14"/>
      <c r="AO790" s="14"/>
      <c r="AP790" s="14"/>
      <c r="AQ790" s="14"/>
      <c r="AR790" s="14"/>
      <c r="AS790" s="14"/>
      <c r="AT790" s="14"/>
      <c r="AU790" s="14"/>
      <c r="AV790" s="14"/>
      <c r="AW790" s="14"/>
      <c r="AX790" s="14"/>
      <c r="AY790" s="14"/>
    </row>
    <row r="791" spans="1:51" ht="12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  <c r="AO791" s="14"/>
      <c r="AP791" s="14"/>
      <c r="AQ791" s="14"/>
      <c r="AR791" s="14"/>
      <c r="AS791" s="14"/>
      <c r="AT791" s="14"/>
      <c r="AU791" s="14"/>
      <c r="AV791" s="14"/>
      <c r="AW791" s="14"/>
      <c r="AX791" s="14"/>
      <c r="AY791" s="14"/>
    </row>
    <row r="792" spans="1:51" ht="12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  <c r="AN792" s="14"/>
      <c r="AO792" s="14"/>
      <c r="AP792" s="14"/>
      <c r="AQ792" s="14"/>
      <c r="AR792" s="14"/>
      <c r="AS792" s="14"/>
      <c r="AT792" s="14"/>
      <c r="AU792" s="14"/>
      <c r="AV792" s="14"/>
      <c r="AW792" s="14"/>
      <c r="AX792" s="14"/>
      <c r="AY792" s="14"/>
    </row>
    <row r="793" spans="1:51" ht="12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  <c r="AO793" s="14"/>
      <c r="AP793" s="14"/>
      <c r="AQ793" s="14"/>
      <c r="AR793" s="14"/>
      <c r="AS793" s="14"/>
      <c r="AT793" s="14"/>
      <c r="AU793" s="14"/>
      <c r="AV793" s="14"/>
      <c r="AW793" s="14"/>
      <c r="AX793" s="14"/>
      <c r="AY793" s="14"/>
    </row>
    <row r="794" spans="1:51" ht="12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  <c r="AN794" s="14"/>
      <c r="AO794" s="14"/>
      <c r="AP794" s="14"/>
      <c r="AQ794" s="14"/>
      <c r="AR794" s="14"/>
      <c r="AS794" s="14"/>
      <c r="AT794" s="14"/>
      <c r="AU794" s="14"/>
      <c r="AV794" s="14"/>
      <c r="AW794" s="14"/>
      <c r="AX794" s="14"/>
      <c r="AY794" s="14"/>
    </row>
    <row r="795" spans="1:51" ht="12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  <c r="AO795" s="14"/>
      <c r="AP795" s="14"/>
      <c r="AQ795" s="14"/>
      <c r="AR795" s="14"/>
      <c r="AS795" s="14"/>
      <c r="AT795" s="14"/>
      <c r="AU795" s="14"/>
      <c r="AV795" s="14"/>
      <c r="AW795" s="14"/>
      <c r="AX795" s="14"/>
      <c r="AY795" s="14"/>
    </row>
    <row r="796" spans="1:51" ht="12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  <c r="AN796" s="14"/>
      <c r="AO796" s="14"/>
      <c r="AP796" s="14"/>
      <c r="AQ796" s="14"/>
      <c r="AR796" s="14"/>
      <c r="AS796" s="14"/>
      <c r="AT796" s="14"/>
      <c r="AU796" s="14"/>
      <c r="AV796" s="14"/>
      <c r="AW796" s="14"/>
      <c r="AX796" s="14"/>
      <c r="AY796" s="14"/>
    </row>
    <row r="797" spans="1:51" ht="12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  <c r="AO797" s="14"/>
      <c r="AP797" s="14"/>
      <c r="AQ797" s="14"/>
      <c r="AR797" s="14"/>
      <c r="AS797" s="14"/>
      <c r="AT797" s="14"/>
      <c r="AU797" s="14"/>
      <c r="AV797" s="14"/>
      <c r="AW797" s="14"/>
      <c r="AX797" s="14"/>
      <c r="AY797" s="14"/>
    </row>
    <row r="798" spans="1:51" ht="12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  <c r="AN798" s="14"/>
      <c r="AO798" s="14"/>
      <c r="AP798" s="14"/>
      <c r="AQ798" s="14"/>
      <c r="AR798" s="14"/>
      <c r="AS798" s="14"/>
      <c r="AT798" s="14"/>
      <c r="AU798" s="14"/>
      <c r="AV798" s="14"/>
      <c r="AW798" s="14"/>
      <c r="AX798" s="14"/>
      <c r="AY798" s="14"/>
    </row>
    <row r="799" spans="1:51" ht="12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  <c r="AO799" s="14"/>
      <c r="AP799" s="14"/>
      <c r="AQ799" s="14"/>
      <c r="AR799" s="14"/>
      <c r="AS799" s="14"/>
      <c r="AT799" s="14"/>
      <c r="AU799" s="14"/>
      <c r="AV799" s="14"/>
      <c r="AW799" s="14"/>
      <c r="AX799" s="14"/>
      <c r="AY799" s="14"/>
    </row>
    <row r="800" spans="1:51" ht="12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14"/>
      <c r="AO800" s="14"/>
      <c r="AP800" s="14"/>
      <c r="AQ800" s="14"/>
      <c r="AR800" s="14"/>
      <c r="AS800" s="14"/>
      <c r="AT800" s="14"/>
      <c r="AU800" s="14"/>
      <c r="AV800" s="14"/>
      <c r="AW800" s="14"/>
      <c r="AX800" s="14"/>
      <c r="AY800" s="14"/>
    </row>
    <row r="801" spans="1:51" ht="12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  <c r="AO801" s="14"/>
      <c r="AP801" s="14"/>
      <c r="AQ801" s="14"/>
      <c r="AR801" s="14"/>
      <c r="AS801" s="14"/>
      <c r="AT801" s="14"/>
      <c r="AU801" s="14"/>
      <c r="AV801" s="14"/>
      <c r="AW801" s="14"/>
      <c r="AX801" s="14"/>
      <c r="AY801" s="14"/>
    </row>
    <row r="802" spans="1:51" ht="12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14"/>
      <c r="AO802" s="14"/>
      <c r="AP802" s="14"/>
      <c r="AQ802" s="14"/>
      <c r="AR802" s="14"/>
      <c r="AS802" s="14"/>
      <c r="AT802" s="14"/>
      <c r="AU802" s="14"/>
      <c r="AV802" s="14"/>
      <c r="AW802" s="14"/>
      <c r="AX802" s="14"/>
      <c r="AY802" s="14"/>
    </row>
    <row r="803" spans="1:51" ht="12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  <c r="AO803" s="14"/>
      <c r="AP803" s="14"/>
      <c r="AQ803" s="14"/>
      <c r="AR803" s="14"/>
      <c r="AS803" s="14"/>
      <c r="AT803" s="14"/>
      <c r="AU803" s="14"/>
      <c r="AV803" s="14"/>
      <c r="AW803" s="14"/>
      <c r="AX803" s="14"/>
      <c r="AY803" s="14"/>
    </row>
    <row r="804" spans="1:51" ht="12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  <c r="AN804" s="14"/>
      <c r="AO804" s="14"/>
      <c r="AP804" s="14"/>
      <c r="AQ804" s="14"/>
      <c r="AR804" s="14"/>
      <c r="AS804" s="14"/>
      <c r="AT804" s="14"/>
      <c r="AU804" s="14"/>
      <c r="AV804" s="14"/>
      <c r="AW804" s="14"/>
      <c r="AX804" s="14"/>
      <c r="AY804" s="14"/>
    </row>
    <row r="805" spans="1:51" ht="12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  <c r="AO805" s="14"/>
      <c r="AP805" s="14"/>
      <c r="AQ805" s="14"/>
      <c r="AR805" s="14"/>
      <c r="AS805" s="14"/>
      <c r="AT805" s="14"/>
      <c r="AU805" s="14"/>
      <c r="AV805" s="14"/>
      <c r="AW805" s="14"/>
      <c r="AX805" s="14"/>
      <c r="AY805" s="14"/>
    </row>
    <row r="806" spans="1:51" ht="12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  <c r="AN806" s="14"/>
      <c r="AO806" s="14"/>
      <c r="AP806" s="14"/>
      <c r="AQ806" s="14"/>
      <c r="AR806" s="14"/>
      <c r="AS806" s="14"/>
      <c r="AT806" s="14"/>
      <c r="AU806" s="14"/>
      <c r="AV806" s="14"/>
      <c r="AW806" s="14"/>
      <c r="AX806" s="14"/>
      <c r="AY806" s="14"/>
    </row>
    <row r="807" spans="1:51" ht="12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  <c r="AO807" s="14"/>
      <c r="AP807" s="14"/>
      <c r="AQ807" s="14"/>
      <c r="AR807" s="14"/>
      <c r="AS807" s="14"/>
      <c r="AT807" s="14"/>
      <c r="AU807" s="14"/>
      <c r="AV807" s="14"/>
      <c r="AW807" s="14"/>
      <c r="AX807" s="14"/>
      <c r="AY807" s="14"/>
    </row>
    <row r="808" spans="1:51" ht="12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  <c r="AO808" s="14"/>
      <c r="AP808" s="14"/>
      <c r="AQ808" s="14"/>
      <c r="AR808" s="14"/>
      <c r="AS808" s="14"/>
      <c r="AT808" s="14"/>
      <c r="AU808" s="14"/>
      <c r="AV808" s="14"/>
      <c r="AW808" s="14"/>
      <c r="AX808" s="14"/>
      <c r="AY808" s="14"/>
    </row>
    <row r="809" spans="1:51" ht="12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  <c r="AO809" s="14"/>
      <c r="AP809" s="14"/>
      <c r="AQ809" s="14"/>
      <c r="AR809" s="14"/>
      <c r="AS809" s="14"/>
      <c r="AT809" s="14"/>
      <c r="AU809" s="14"/>
      <c r="AV809" s="14"/>
      <c r="AW809" s="14"/>
      <c r="AX809" s="14"/>
      <c r="AY809" s="14"/>
    </row>
    <row r="810" spans="1:51" ht="12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  <c r="AN810" s="14"/>
      <c r="AO810" s="14"/>
      <c r="AP810" s="14"/>
      <c r="AQ810" s="14"/>
      <c r="AR810" s="14"/>
      <c r="AS810" s="14"/>
      <c r="AT810" s="14"/>
      <c r="AU810" s="14"/>
      <c r="AV810" s="14"/>
      <c r="AW810" s="14"/>
      <c r="AX810" s="14"/>
      <c r="AY810" s="14"/>
    </row>
    <row r="811" spans="1:51" ht="12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  <c r="AO811" s="14"/>
      <c r="AP811" s="14"/>
      <c r="AQ811" s="14"/>
      <c r="AR811" s="14"/>
      <c r="AS811" s="14"/>
      <c r="AT811" s="14"/>
      <c r="AU811" s="14"/>
      <c r="AV811" s="14"/>
      <c r="AW811" s="14"/>
      <c r="AX811" s="14"/>
      <c r="AY811" s="14"/>
    </row>
    <row r="812" spans="1:51" ht="12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  <c r="AN812" s="14"/>
      <c r="AO812" s="14"/>
      <c r="AP812" s="14"/>
      <c r="AQ812" s="14"/>
      <c r="AR812" s="14"/>
      <c r="AS812" s="14"/>
      <c r="AT812" s="14"/>
      <c r="AU812" s="14"/>
      <c r="AV812" s="14"/>
      <c r="AW812" s="14"/>
      <c r="AX812" s="14"/>
      <c r="AY812" s="14"/>
    </row>
    <row r="813" spans="1:51" ht="12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  <c r="AO813" s="14"/>
      <c r="AP813" s="14"/>
      <c r="AQ813" s="14"/>
      <c r="AR813" s="14"/>
      <c r="AS813" s="14"/>
      <c r="AT813" s="14"/>
      <c r="AU813" s="14"/>
      <c r="AV813" s="14"/>
      <c r="AW813" s="14"/>
      <c r="AX813" s="14"/>
      <c r="AY813" s="14"/>
    </row>
    <row r="814" spans="1:51" ht="12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  <c r="AN814" s="14"/>
      <c r="AO814" s="14"/>
      <c r="AP814" s="14"/>
      <c r="AQ814" s="14"/>
      <c r="AR814" s="14"/>
      <c r="AS814" s="14"/>
      <c r="AT814" s="14"/>
      <c r="AU814" s="14"/>
      <c r="AV814" s="14"/>
      <c r="AW814" s="14"/>
      <c r="AX814" s="14"/>
      <c r="AY814" s="14"/>
    </row>
    <row r="815" spans="1:51" ht="12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  <c r="AO815" s="14"/>
      <c r="AP815" s="14"/>
      <c r="AQ815" s="14"/>
      <c r="AR815" s="14"/>
      <c r="AS815" s="14"/>
      <c r="AT815" s="14"/>
      <c r="AU815" s="14"/>
      <c r="AV815" s="14"/>
      <c r="AW815" s="14"/>
      <c r="AX815" s="14"/>
      <c r="AY815" s="14"/>
    </row>
    <row r="816" spans="1:51" ht="12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  <c r="AN816" s="14"/>
      <c r="AO816" s="14"/>
      <c r="AP816" s="14"/>
      <c r="AQ816" s="14"/>
      <c r="AR816" s="14"/>
      <c r="AS816" s="14"/>
      <c r="AT816" s="14"/>
      <c r="AU816" s="14"/>
      <c r="AV816" s="14"/>
      <c r="AW816" s="14"/>
      <c r="AX816" s="14"/>
      <c r="AY816" s="14"/>
    </row>
    <row r="817" spans="1:51" ht="12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  <c r="AO817" s="14"/>
      <c r="AP817" s="14"/>
      <c r="AQ817" s="14"/>
      <c r="AR817" s="14"/>
      <c r="AS817" s="14"/>
      <c r="AT817" s="14"/>
      <c r="AU817" s="14"/>
      <c r="AV817" s="14"/>
      <c r="AW817" s="14"/>
      <c r="AX817" s="14"/>
      <c r="AY817" s="14"/>
    </row>
    <row r="818" spans="1:51" ht="12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  <c r="AN818" s="14"/>
      <c r="AO818" s="14"/>
      <c r="AP818" s="14"/>
      <c r="AQ818" s="14"/>
      <c r="AR818" s="14"/>
      <c r="AS818" s="14"/>
      <c r="AT818" s="14"/>
      <c r="AU818" s="14"/>
      <c r="AV818" s="14"/>
      <c r="AW818" s="14"/>
      <c r="AX818" s="14"/>
      <c r="AY818" s="14"/>
    </row>
    <row r="819" spans="1:51" ht="12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  <c r="AO819" s="14"/>
      <c r="AP819" s="14"/>
      <c r="AQ819" s="14"/>
      <c r="AR819" s="14"/>
      <c r="AS819" s="14"/>
      <c r="AT819" s="14"/>
      <c r="AU819" s="14"/>
      <c r="AV819" s="14"/>
      <c r="AW819" s="14"/>
      <c r="AX819" s="14"/>
      <c r="AY819" s="14"/>
    </row>
    <row r="820" spans="1:51" ht="12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  <c r="AN820" s="14"/>
      <c r="AO820" s="14"/>
      <c r="AP820" s="14"/>
      <c r="AQ820" s="14"/>
      <c r="AR820" s="14"/>
      <c r="AS820" s="14"/>
      <c r="AT820" s="14"/>
      <c r="AU820" s="14"/>
      <c r="AV820" s="14"/>
      <c r="AW820" s="14"/>
      <c r="AX820" s="14"/>
      <c r="AY820" s="14"/>
    </row>
    <row r="821" spans="1:51" ht="12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  <c r="AO821" s="14"/>
      <c r="AP821" s="14"/>
      <c r="AQ821" s="14"/>
      <c r="AR821" s="14"/>
      <c r="AS821" s="14"/>
      <c r="AT821" s="14"/>
      <c r="AU821" s="14"/>
      <c r="AV821" s="14"/>
      <c r="AW821" s="14"/>
      <c r="AX821" s="14"/>
      <c r="AY821" s="14"/>
    </row>
    <row r="822" spans="1:51" ht="12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  <c r="AN822" s="14"/>
      <c r="AO822" s="14"/>
      <c r="AP822" s="14"/>
      <c r="AQ822" s="14"/>
      <c r="AR822" s="14"/>
      <c r="AS822" s="14"/>
      <c r="AT822" s="14"/>
      <c r="AU822" s="14"/>
      <c r="AV822" s="14"/>
      <c r="AW822" s="14"/>
      <c r="AX822" s="14"/>
      <c r="AY822" s="14"/>
    </row>
    <row r="823" spans="1:51" ht="12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  <c r="AO823" s="14"/>
      <c r="AP823" s="14"/>
      <c r="AQ823" s="14"/>
      <c r="AR823" s="14"/>
      <c r="AS823" s="14"/>
      <c r="AT823" s="14"/>
      <c r="AU823" s="14"/>
      <c r="AV823" s="14"/>
      <c r="AW823" s="14"/>
      <c r="AX823" s="14"/>
      <c r="AY823" s="14"/>
    </row>
    <row r="824" spans="1:51" ht="12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  <c r="AN824" s="14"/>
      <c r="AO824" s="14"/>
      <c r="AP824" s="14"/>
      <c r="AQ824" s="14"/>
      <c r="AR824" s="14"/>
      <c r="AS824" s="14"/>
      <c r="AT824" s="14"/>
      <c r="AU824" s="14"/>
      <c r="AV824" s="14"/>
      <c r="AW824" s="14"/>
      <c r="AX824" s="14"/>
      <c r="AY824" s="14"/>
    </row>
    <row r="825" spans="1:51" ht="12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  <c r="AO825" s="14"/>
      <c r="AP825" s="14"/>
      <c r="AQ825" s="14"/>
      <c r="AR825" s="14"/>
      <c r="AS825" s="14"/>
      <c r="AT825" s="14"/>
      <c r="AU825" s="14"/>
      <c r="AV825" s="14"/>
      <c r="AW825" s="14"/>
      <c r="AX825" s="14"/>
      <c r="AY825" s="14"/>
    </row>
    <row r="826" spans="1:51" ht="12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  <c r="AN826" s="14"/>
      <c r="AO826" s="14"/>
      <c r="AP826" s="14"/>
      <c r="AQ826" s="14"/>
      <c r="AR826" s="14"/>
      <c r="AS826" s="14"/>
      <c r="AT826" s="14"/>
      <c r="AU826" s="14"/>
      <c r="AV826" s="14"/>
      <c r="AW826" s="14"/>
      <c r="AX826" s="14"/>
      <c r="AY826" s="14"/>
    </row>
    <row r="827" spans="1:51" ht="12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  <c r="AO827" s="14"/>
      <c r="AP827" s="14"/>
      <c r="AQ827" s="14"/>
      <c r="AR827" s="14"/>
      <c r="AS827" s="14"/>
      <c r="AT827" s="14"/>
      <c r="AU827" s="14"/>
      <c r="AV827" s="14"/>
      <c r="AW827" s="14"/>
      <c r="AX827" s="14"/>
      <c r="AY827" s="14"/>
    </row>
    <row r="828" spans="1:51" ht="12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  <c r="AN828" s="14"/>
      <c r="AO828" s="14"/>
      <c r="AP828" s="14"/>
      <c r="AQ828" s="14"/>
      <c r="AR828" s="14"/>
      <c r="AS828" s="14"/>
      <c r="AT828" s="14"/>
      <c r="AU828" s="14"/>
      <c r="AV828" s="14"/>
      <c r="AW828" s="14"/>
      <c r="AX828" s="14"/>
      <c r="AY828" s="14"/>
    </row>
    <row r="829" spans="1:51" ht="12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  <c r="AO829" s="14"/>
      <c r="AP829" s="14"/>
      <c r="AQ829" s="14"/>
      <c r="AR829" s="14"/>
      <c r="AS829" s="14"/>
      <c r="AT829" s="14"/>
      <c r="AU829" s="14"/>
      <c r="AV829" s="14"/>
      <c r="AW829" s="14"/>
      <c r="AX829" s="14"/>
      <c r="AY829" s="14"/>
    </row>
    <row r="830" spans="1:51" ht="12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14"/>
      <c r="AO830" s="14"/>
      <c r="AP830" s="14"/>
      <c r="AQ830" s="14"/>
      <c r="AR830" s="14"/>
      <c r="AS830" s="14"/>
      <c r="AT830" s="14"/>
      <c r="AU830" s="14"/>
      <c r="AV830" s="14"/>
      <c r="AW830" s="14"/>
      <c r="AX830" s="14"/>
      <c r="AY830" s="14"/>
    </row>
    <row r="831" spans="1:51" ht="12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14"/>
      <c r="AO831" s="14"/>
      <c r="AP831" s="14"/>
      <c r="AQ831" s="14"/>
      <c r="AR831" s="14"/>
      <c r="AS831" s="14"/>
      <c r="AT831" s="14"/>
      <c r="AU831" s="14"/>
      <c r="AV831" s="14"/>
      <c r="AW831" s="14"/>
      <c r="AX831" s="14"/>
      <c r="AY831" s="14"/>
    </row>
    <row r="832" spans="1:51" ht="12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  <c r="AN832" s="14"/>
      <c r="AO832" s="14"/>
      <c r="AP832" s="14"/>
      <c r="AQ832" s="14"/>
      <c r="AR832" s="14"/>
      <c r="AS832" s="14"/>
      <c r="AT832" s="14"/>
      <c r="AU832" s="14"/>
      <c r="AV832" s="14"/>
      <c r="AW832" s="14"/>
      <c r="AX832" s="14"/>
      <c r="AY832" s="14"/>
    </row>
    <row r="833" spans="1:51" ht="12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  <c r="AO833" s="14"/>
      <c r="AP833" s="14"/>
      <c r="AQ833" s="14"/>
      <c r="AR833" s="14"/>
      <c r="AS833" s="14"/>
      <c r="AT833" s="14"/>
      <c r="AU833" s="14"/>
      <c r="AV833" s="14"/>
      <c r="AW833" s="14"/>
      <c r="AX833" s="14"/>
      <c r="AY833" s="14"/>
    </row>
    <row r="834" spans="1:51" ht="12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  <c r="AN834" s="14"/>
      <c r="AO834" s="14"/>
      <c r="AP834" s="14"/>
      <c r="AQ834" s="14"/>
      <c r="AR834" s="14"/>
      <c r="AS834" s="14"/>
      <c r="AT834" s="14"/>
      <c r="AU834" s="14"/>
      <c r="AV834" s="14"/>
      <c r="AW834" s="14"/>
      <c r="AX834" s="14"/>
      <c r="AY834" s="14"/>
    </row>
    <row r="835" spans="1:51" ht="12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  <c r="AO835" s="14"/>
      <c r="AP835" s="14"/>
      <c r="AQ835" s="14"/>
      <c r="AR835" s="14"/>
      <c r="AS835" s="14"/>
      <c r="AT835" s="14"/>
      <c r="AU835" s="14"/>
      <c r="AV835" s="14"/>
      <c r="AW835" s="14"/>
      <c r="AX835" s="14"/>
      <c r="AY835" s="14"/>
    </row>
    <row r="836" spans="1:51" ht="12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  <c r="AN836" s="14"/>
      <c r="AO836" s="14"/>
      <c r="AP836" s="14"/>
      <c r="AQ836" s="14"/>
      <c r="AR836" s="14"/>
      <c r="AS836" s="14"/>
      <c r="AT836" s="14"/>
      <c r="AU836" s="14"/>
      <c r="AV836" s="14"/>
      <c r="AW836" s="14"/>
      <c r="AX836" s="14"/>
      <c r="AY836" s="14"/>
    </row>
    <row r="837" spans="1:51" ht="12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  <c r="AO837" s="14"/>
      <c r="AP837" s="14"/>
      <c r="AQ837" s="14"/>
      <c r="AR837" s="14"/>
      <c r="AS837" s="14"/>
      <c r="AT837" s="14"/>
      <c r="AU837" s="14"/>
      <c r="AV837" s="14"/>
      <c r="AW837" s="14"/>
      <c r="AX837" s="14"/>
      <c r="AY837" s="14"/>
    </row>
    <row r="838" spans="1:51" ht="12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  <c r="AN838" s="14"/>
      <c r="AO838" s="14"/>
      <c r="AP838" s="14"/>
      <c r="AQ838" s="14"/>
      <c r="AR838" s="14"/>
      <c r="AS838" s="14"/>
      <c r="AT838" s="14"/>
      <c r="AU838" s="14"/>
      <c r="AV838" s="14"/>
      <c r="AW838" s="14"/>
      <c r="AX838" s="14"/>
      <c r="AY838" s="14"/>
    </row>
    <row r="839" spans="1:51" ht="12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  <c r="AO839" s="14"/>
      <c r="AP839" s="14"/>
      <c r="AQ839" s="14"/>
      <c r="AR839" s="14"/>
      <c r="AS839" s="14"/>
      <c r="AT839" s="14"/>
      <c r="AU839" s="14"/>
      <c r="AV839" s="14"/>
      <c r="AW839" s="14"/>
      <c r="AX839" s="14"/>
      <c r="AY839" s="14"/>
    </row>
    <row r="840" spans="1:51" ht="12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  <c r="AN840" s="14"/>
      <c r="AO840" s="14"/>
      <c r="AP840" s="14"/>
      <c r="AQ840" s="14"/>
      <c r="AR840" s="14"/>
      <c r="AS840" s="14"/>
      <c r="AT840" s="14"/>
      <c r="AU840" s="14"/>
      <c r="AV840" s="14"/>
      <c r="AW840" s="14"/>
      <c r="AX840" s="14"/>
      <c r="AY840" s="14"/>
    </row>
    <row r="841" spans="1:51" ht="12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  <c r="AO841" s="14"/>
      <c r="AP841" s="14"/>
      <c r="AQ841" s="14"/>
      <c r="AR841" s="14"/>
      <c r="AS841" s="14"/>
      <c r="AT841" s="14"/>
      <c r="AU841" s="14"/>
      <c r="AV841" s="14"/>
      <c r="AW841" s="14"/>
      <c r="AX841" s="14"/>
      <c r="AY841" s="14"/>
    </row>
    <row r="842" spans="1:51" ht="12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  <c r="AN842" s="14"/>
      <c r="AO842" s="14"/>
      <c r="AP842" s="14"/>
      <c r="AQ842" s="14"/>
      <c r="AR842" s="14"/>
      <c r="AS842" s="14"/>
      <c r="AT842" s="14"/>
      <c r="AU842" s="14"/>
      <c r="AV842" s="14"/>
      <c r="AW842" s="14"/>
      <c r="AX842" s="14"/>
      <c r="AY842" s="14"/>
    </row>
    <row r="843" spans="1:51" ht="12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  <c r="AO843" s="14"/>
      <c r="AP843" s="14"/>
      <c r="AQ843" s="14"/>
      <c r="AR843" s="14"/>
      <c r="AS843" s="14"/>
      <c r="AT843" s="14"/>
      <c r="AU843" s="14"/>
      <c r="AV843" s="14"/>
      <c r="AW843" s="14"/>
      <c r="AX843" s="14"/>
      <c r="AY843" s="14"/>
    </row>
    <row r="844" spans="1:51" ht="12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  <c r="AN844" s="14"/>
      <c r="AO844" s="14"/>
      <c r="AP844" s="14"/>
      <c r="AQ844" s="14"/>
      <c r="AR844" s="14"/>
      <c r="AS844" s="14"/>
      <c r="AT844" s="14"/>
      <c r="AU844" s="14"/>
      <c r="AV844" s="14"/>
      <c r="AW844" s="14"/>
      <c r="AX844" s="14"/>
      <c r="AY844" s="14"/>
    </row>
    <row r="845" spans="1:51" ht="12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  <c r="AO845" s="14"/>
      <c r="AP845" s="14"/>
      <c r="AQ845" s="14"/>
      <c r="AR845" s="14"/>
      <c r="AS845" s="14"/>
      <c r="AT845" s="14"/>
      <c r="AU845" s="14"/>
      <c r="AV845" s="14"/>
      <c r="AW845" s="14"/>
      <c r="AX845" s="14"/>
      <c r="AY845" s="14"/>
    </row>
    <row r="846" spans="1:51" ht="12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  <c r="AO846" s="14"/>
      <c r="AP846" s="14"/>
      <c r="AQ846" s="14"/>
      <c r="AR846" s="14"/>
      <c r="AS846" s="14"/>
      <c r="AT846" s="14"/>
      <c r="AU846" s="14"/>
      <c r="AV846" s="14"/>
      <c r="AW846" s="14"/>
      <c r="AX846" s="14"/>
      <c r="AY846" s="14"/>
    </row>
    <row r="847" spans="1:51" ht="12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  <c r="AO847" s="14"/>
      <c r="AP847" s="14"/>
      <c r="AQ847" s="14"/>
      <c r="AR847" s="14"/>
      <c r="AS847" s="14"/>
      <c r="AT847" s="14"/>
      <c r="AU847" s="14"/>
      <c r="AV847" s="14"/>
      <c r="AW847" s="14"/>
      <c r="AX847" s="14"/>
      <c r="AY847" s="14"/>
    </row>
    <row r="848" spans="1:51" ht="12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  <c r="AN848" s="14"/>
      <c r="AO848" s="14"/>
      <c r="AP848" s="14"/>
      <c r="AQ848" s="14"/>
      <c r="AR848" s="14"/>
      <c r="AS848" s="14"/>
      <c r="AT848" s="14"/>
      <c r="AU848" s="14"/>
      <c r="AV848" s="14"/>
      <c r="AW848" s="14"/>
      <c r="AX848" s="14"/>
      <c r="AY848" s="14"/>
    </row>
    <row r="849" spans="1:51" ht="12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  <c r="AO849" s="14"/>
      <c r="AP849" s="14"/>
      <c r="AQ849" s="14"/>
      <c r="AR849" s="14"/>
      <c r="AS849" s="14"/>
      <c r="AT849" s="14"/>
      <c r="AU849" s="14"/>
      <c r="AV849" s="14"/>
      <c r="AW849" s="14"/>
      <c r="AX849" s="14"/>
      <c r="AY849" s="14"/>
    </row>
    <row r="850" spans="1:51" ht="12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  <c r="AN850" s="14"/>
      <c r="AO850" s="14"/>
      <c r="AP850" s="14"/>
      <c r="AQ850" s="14"/>
      <c r="AR850" s="14"/>
      <c r="AS850" s="14"/>
      <c r="AT850" s="14"/>
      <c r="AU850" s="14"/>
      <c r="AV850" s="14"/>
      <c r="AW850" s="14"/>
      <c r="AX850" s="14"/>
      <c r="AY850" s="14"/>
    </row>
    <row r="851" spans="1:51" ht="12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  <c r="AO851" s="14"/>
      <c r="AP851" s="14"/>
      <c r="AQ851" s="14"/>
      <c r="AR851" s="14"/>
      <c r="AS851" s="14"/>
      <c r="AT851" s="14"/>
      <c r="AU851" s="14"/>
      <c r="AV851" s="14"/>
      <c r="AW851" s="14"/>
      <c r="AX851" s="14"/>
      <c r="AY851" s="14"/>
    </row>
    <row r="852" spans="1:51" ht="12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  <c r="AN852" s="14"/>
      <c r="AO852" s="14"/>
      <c r="AP852" s="14"/>
      <c r="AQ852" s="14"/>
      <c r="AR852" s="14"/>
      <c r="AS852" s="14"/>
      <c r="AT852" s="14"/>
      <c r="AU852" s="14"/>
      <c r="AV852" s="14"/>
      <c r="AW852" s="14"/>
      <c r="AX852" s="14"/>
      <c r="AY852" s="14"/>
    </row>
    <row r="853" spans="1:51" ht="12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  <c r="AO853" s="14"/>
      <c r="AP853" s="14"/>
      <c r="AQ853" s="14"/>
      <c r="AR853" s="14"/>
      <c r="AS853" s="14"/>
      <c r="AT853" s="14"/>
      <c r="AU853" s="14"/>
      <c r="AV853" s="14"/>
      <c r="AW853" s="14"/>
      <c r="AX853" s="14"/>
      <c r="AY853" s="14"/>
    </row>
    <row r="854" spans="1:51" ht="12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  <c r="AN854" s="14"/>
      <c r="AO854" s="14"/>
      <c r="AP854" s="14"/>
      <c r="AQ854" s="14"/>
      <c r="AR854" s="14"/>
      <c r="AS854" s="14"/>
      <c r="AT854" s="14"/>
      <c r="AU854" s="14"/>
      <c r="AV854" s="14"/>
      <c r="AW854" s="14"/>
      <c r="AX854" s="14"/>
      <c r="AY854" s="14"/>
    </row>
    <row r="855" spans="1:51" ht="12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  <c r="AO855" s="14"/>
      <c r="AP855" s="14"/>
      <c r="AQ855" s="14"/>
      <c r="AR855" s="14"/>
      <c r="AS855" s="14"/>
      <c r="AT855" s="14"/>
      <c r="AU855" s="14"/>
      <c r="AV855" s="14"/>
      <c r="AW855" s="14"/>
      <c r="AX855" s="14"/>
      <c r="AY855" s="14"/>
    </row>
    <row r="856" spans="1:51" ht="12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  <c r="AN856" s="14"/>
      <c r="AO856" s="14"/>
      <c r="AP856" s="14"/>
      <c r="AQ856" s="14"/>
      <c r="AR856" s="14"/>
      <c r="AS856" s="14"/>
      <c r="AT856" s="14"/>
      <c r="AU856" s="14"/>
      <c r="AV856" s="14"/>
      <c r="AW856" s="14"/>
      <c r="AX856" s="14"/>
      <c r="AY856" s="14"/>
    </row>
    <row r="857" spans="1:51" ht="12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  <c r="AO857" s="14"/>
      <c r="AP857" s="14"/>
      <c r="AQ857" s="14"/>
      <c r="AR857" s="14"/>
      <c r="AS857" s="14"/>
      <c r="AT857" s="14"/>
      <c r="AU857" s="14"/>
      <c r="AV857" s="14"/>
      <c r="AW857" s="14"/>
      <c r="AX857" s="14"/>
      <c r="AY857" s="14"/>
    </row>
    <row r="858" spans="1:51" ht="12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  <c r="AN858" s="14"/>
      <c r="AO858" s="14"/>
      <c r="AP858" s="14"/>
      <c r="AQ858" s="14"/>
      <c r="AR858" s="14"/>
      <c r="AS858" s="14"/>
      <c r="AT858" s="14"/>
      <c r="AU858" s="14"/>
      <c r="AV858" s="14"/>
      <c r="AW858" s="14"/>
      <c r="AX858" s="14"/>
      <c r="AY858" s="14"/>
    </row>
    <row r="859" spans="1:51" ht="12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  <c r="AO859" s="14"/>
      <c r="AP859" s="14"/>
      <c r="AQ859" s="14"/>
      <c r="AR859" s="14"/>
      <c r="AS859" s="14"/>
      <c r="AT859" s="14"/>
      <c r="AU859" s="14"/>
      <c r="AV859" s="14"/>
      <c r="AW859" s="14"/>
      <c r="AX859" s="14"/>
      <c r="AY859" s="14"/>
    </row>
    <row r="860" spans="1:51" ht="12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  <c r="AN860" s="14"/>
      <c r="AO860" s="14"/>
      <c r="AP860" s="14"/>
      <c r="AQ860" s="14"/>
      <c r="AR860" s="14"/>
      <c r="AS860" s="14"/>
      <c r="AT860" s="14"/>
      <c r="AU860" s="14"/>
      <c r="AV860" s="14"/>
      <c r="AW860" s="14"/>
      <c r="AX860" s="14"/>
      <c r="AY860" s="14"/>
    </row>
    <row r="861" spans="1:51" ht="12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  <c r="AN861" s="14"/>
      <c r="AO861" s="14"/>
      <c r="AP861" s="14"/>
      <c r="AQ861" s="14"/>
      <c r="AR861" s="14"/>
      <c r="AS861" s="14"/>
      <c r="AT861" s="14"/>
      <c r="AU861" s="14"/>
      <c r="AV861" s="14"/>
      <c r="AW861" s="14"/>
      <c r="AX861" s="14"/>
      <c r="AY861" s="14"/>
    </row>
    <row r="862" spans="1:51" ht="12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  <c r="AN862" s="14"/>
      <c r="AO862" s="14"/>
      <c r="AP862" s="14"/>
      <c r="AQ862" s="14"/>
      <c r="AR862" s="14"/>
      <c r="AS862" s="14"/>
      <c r="AT862" s="14"/>
      <c r="AU862" s="14"/>
      <c r="AV862" s="14"/>
      <c r="AW862" s="14"/>
      <c r="AX862" s="14"/>
      <c r="AY862" s="14"/>
    </row>
    <row r="863" spans="1:51" ht="12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  <c r="AO863" s="14"/>
      <c r="AP863" s="14"/>
      <c r="AQ863" s="14"/>
      <c r="AR863" s="14"/>
      <c r="AS863" s="14"/>
      <c r="AT863" s="14"/>
      <c r="AU863" s="14"/>
      <c r="AV863" s="14"/>
      <c r="AW863" s="14"/>
      <c r="AX863" s="14"/>
      <c r="AY863" s="14"/>
    </row>
    <row r="864" spans="1:51" ht="12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  <c r="AN864" s="14"/>
      <c r="AO864" s="14"/>
      <c r="AP864" s="14"/>
      <c r="AQ864" s="14"/>
      <c r="AR864" s="14"/>
      <c r="AS864" s="14"/>
      <c r="AT864" s="14"/>
      <c r="AU864" s="14"/>
      <c r="AV864" s="14"/>
      <c r="AW864" s="14"/>
      <c r="AX864" s="14"/>
      <c r="AY864" s="14"/>
    </row>
    <row r="865" spans="1:51" ht="12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  <c r="AN865" s="14"/>
      <c r="AO865" s="14"/>
      <c r="AP865" s="14"/>
      <c r="AQ865" s="14"/>
      <c r="AR865" s="14"/>
      <c r="AS865" s="14"/>
      <c r="AT865" s="14"/>
      <c r="AU865" s="14"/>
      <c r="AV865" s="14"/>
      <c r="AW865" s="14"/>
      <c r="AX865" s="14"/>
      <c r="AY865" s="14"/>
    </row>
    <row r="866" spans="1:51" ht="12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  <c r="AN866" s="14"/>
      <c r="AO866" s="14"/>
      <c r="AP866" s="14"/>
      <c r="AQ866" s="14"/>
      <c r="AR866" s="14"/>
      <c r="AS866" s="14"/>
      <c r="AT866" s="14"/>
      <c r="AU866" s="14"/>
      <c r="AV866" s="14"/>
      <c r="AW866" s="14"/>
      <c r="AX866" s="14"/>
      <c r="AY866" s="14"/>
    </row>
    <row r="867" spans="1:51" ht="12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  <c r="AN867" s="14"/>
      <c r="AO867" s="14"/>
      <c r="AP867" s="14"/>
      <c r="AQ867" s="14"/>
      <c r="AR867" s="14"/>
      <c r="AS867" s="14"/>
      <c r="AT867" s="14"/>
      <c r="AU867" s="14"/>
      <c r="AV867" s="14"/>
      <c r="AW867" s="14"/>
      <c r="AX867" s="14"/>
      <c r="AY867" s="14"/>
    </row>
    <row r="868" spans="1:51" ht="12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  <c r="AN868" s="14"/>
      <c r="AO868" s="14"/>
      <c r="AP868" s="14"/>
      <c r="AQ868" s="14"/>
      <c r="AR868" s="14"/>
      <c r="AS868" s="14"/>
      <c r="AT868" s="14"/>
      <c r="AU868" s="14"/>
      <c r="AV868" s="14"/>
      <c r="AW868" s="14"/>
      <c r="AX868" s="14"/>
      <c r="AY868" s="14"/>
    </row>
    <row r="869" spans="1:51" ht="12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  <c r="AN869" s="14"/>
      <c r="AO869" s="14"/>
      <c r="AP869" s="14"/>
      <c r="AQ869" s="14"/>
      <c r="AR869" s="14"/>
      <c r="AS869" s="14"/>
      <c r="AT869" s="14"/>
      <c r="AU869" s="14"/>
      <c r="AV869" s="14"/>
      <c r="AW869" s="14"/>
      <c r="AX869" s="14"/>
      <c r="AY869" s="14"/>
    </row>
    <row r="870" spans="1:51" ht="12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  <c r="AN870" s="14"/>
      <c r="AO870" s="14"/>
      <c r="AP870" s="14"/>
      <c r="AQ870" s="14"/>
      <c r="AR870" s="14"/>
      <c r="AS870" s="14"/>
      <c r="AT870" s="14"/>
      <c r="AU870" s="14"/>
      <c r="AV870" s="14"/>
      <c r="AW870" s="14"/>
      <c r="AX870" s="14"/>
      <c r="AY870" s="14"/>
    </row>
    <row r="871" spans="1:51" ht="12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  <c r="AO871" s="14"/>
      <c r="AP871" s="14"/>
      <c r="AQ871" s="14"/>
      <c r="AR871" s="14"/>
      <c r="AS871" s="14"/>
      <c r="AT871" s="14"/>
      <c r="AU871" s="14"/>
      <c r="AV871" s="14"/>
      <c r="AW871" s="14"/>
      <c r="AX871" s="14"/>
      <c r="AY871" s="14"/>
    </row>
    <row r="872" spans="1:51" ht="12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  <c r="AN872" s="14"/>
      <c r="AO872" s="14"/>
      <c r="AP872" s="14"/>
      <c r="AQ872" s="14"/>
      <c r="AR872" s="14"/>
      <c r="AS872" s="14"/>
      <c r="AT872" s="14"/>
      <c r="AU872" s="14"/>
      <c r="AV872" s="14"/>
      <c r="AW872" s="14"/>
      <c r="AX872" s="14"/>
      <c r="AY872" s="14"/>
    </row>
    <row r="873" spans="1:51" ht="12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  <c r="AO873" s="14"/>
      <c r="AP873" s="14"/>
      <c r="AQ873" s="14"/>
      <c r="AR873" s="14"/>
      <c r="AS873" s="14"/>
      <c r="AT873" s="14"/>
      <c r="AU873" s="14"/>
      <c r="AV873" s="14"/>
      <c r="AW873" s="14"/>
      <c r="AX873" s="14"/>
      <c r="AY873" s="14"/>
    </row>
    <row r="874" spans="1:51" ht="12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  <c r="AN874" s="14"/>
      <c r="AO874" s="14"/>
      <c r="AP874" s="14"/>
      <c r="AQ874" s="14"/>
      <c r="AR874" s="14"/>
      <c r="AS874" s="14"/>
      <c r="AT874" s="14"/>
      <c r="AU874" s="14"/>
      <c r="AV874" s="14"/>
      <c r="AW874" s="14"/>
      <c r="AX874" s="14"/>
      <c r="AY874" s="14"/>
    </row>
    <row r="875" spans="1:51" ht="12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  <c r="AN875" s="14"/>
      <c r="AO875" s="14"/>
      <c r="AP875" s="14"/>
      <c r="AQ875" s="14"/>
      <c r="AR875" s="14"/>
      <c r="AS875" s="14"/>
      <c r="AT875" s="14"/>
      <c r="AU875" s="14"/>
      <c r="AV875" s="14"/>
      <c r="AW875" s="14"/>
      <c r="AX875" s="14"/>
      <c r="AY875" s="14"/>
    </row>
    <row r="876" spans="1:51" ht="12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  <c r="AN876" s="14"/>
      <c r="AO876" s="14"/>
      <c r="AP876" s="14"/>
      <c r="AQ876" s="14"/>
      <c r="AR876" s="14"/>
      <c r="AS876" s="14"/>
      <c r="AT876" s="14"/>
      <c r="AU876" s="14"/>
      <c r="AV876" s="14"/>
      <c r="AW876" s="14"/>
      <c r="AX876" s="14"/>
      <c r="AY876" s="14"/>
    </row>
    <row r="877" spans="1:51" ht="12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  <c r="AO877" s="14"/>
      <c r="AP877" s="14"/>
      <c r="AQ877" s="14"/>
      <c r="AR877" s="14"/>
      <c r="AS877" s="14"/>
      <c r="AT877" s="14"/>
      <c r="AU877" s="14"/>
      <c r="AV877" s="14"/>
      <c r="AW877" s="14"/>
      <c r="AX877" s="14"/>
      <c r="AY877" s="14"/>
    </row>
    <row r="878" spans="1:51" ht="12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  <c r="AN878" s="14"/>
      <c r="AO878" s="14"/>
      <c r="AP878" s="14"/>
      <c r="AQ878" s="14"/>
      <c r="AR878" s="14"/>
      <c r="AS878" s="14"/>
      <c r="AT878" s="14"/>
      <c r="AU878" s="14"/>
      <c r="AV878" s="14"/>
      <c r="AW878" s="14"/>
      <c r="AX878" s="14"/>
      <c r="AY878" s="14"/>
    </row>
    <row r="879" spans="1:51" ht="12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  <c r="AN879" s="14"/>
      <c r="AO879" s="14"/>
      <c r="AP879" s="14"/>
      <c r="AQ879" s="14"/>
      <c r="AR879" s="14"/>
      <c r="AS879" s="14"/>
      <c r="AT879" s="14"/>
      <c r="AU879" s="14"/>
      <c r="AV879" s="14"/>
      <c r="AW879" s="14"/>
      <c r="AX879" s="14"/>
      <c r="AY879" s="14"/>
    </row>
    <row r="880" spans="1:51" ht="12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  <c r="AN880" s="14"/>
      <c r="AO880" s="14"/>
      <c r="AP880" s="14"/>
      <c r="AQ880" s="14"/>
      <c r="AR880" s="14"/>
      <c r="AS880" s="14"/>
      <c r="AT880" s="14"/>
      <c r="AU880" s="14"/>
      <c r="AV880" s="14"/>
      <c r="AW880" s="14"/>
      <c r="AX880" s="14"/>
      <c r="AY880" s="14"/>
    </row>
    <row r="881" spans="1:51" ht="12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  <c r="AO881" s="14"/>
      <c r="AP881" s="14"/>
      <c r="AQ881" s="14"/>
      <c r="AR881" s="14"/>
      <c r="AS881" s="14"/>
      <c r="AT881" s="14"/>
      <c r="AU881" s="14"/>
      <c r="AV881" s="14"/>
      <c r="AW881" s="14"/>
      <c r="AX881" s="14"/>
      <c r="AY881" s="14"/>
    </row>
    <row r="882" spans="1:51" ht="12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  <c r="AN882" s="14"/>
      <c r="AO882" s="14"/>
      <c r="AP882" s="14"/>
      <c r="AQ882" s="14"/>
      <c r="AR882" s="14"/>
      <c r="AS882" s="14"/>
      <c r="AT882" s="14"/>
      <c r="AU882" s="14"/>
      <c r="AV882" s="14"/>
      <c r="AW882" s="14"/>
      <c r="AX882" s="14"/>
      <c r="AY882" s="14"/>
    </row>
    <row r="883" spans="1:51" ht="12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  <c r="AN883" s="14"/>
      <c r="AO883" s="14"/>
      <c r="AP883" s="14"/>
      <c r="AQ883" s="14"/>
      <c r="AR883" s="14"/>
      <c r="AS883" s="14"/>
      <c r="AT883" s="14"/>
      <c r="AU883" s="14"/>
      <c r="AV883" s="14"/>
      <c r="AW883" s="14"/>
      <c r="AX883" s="14"/>
      <c r="AY883" s="14"/>
    </row>
    <row r="884" spans="1:51" ht="12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  <c r="AN884" s="14"/>
      <c r="AO884" s="14"/>
      <c r="AP884" s="14"/>
      <c r="AQ884" s="14"/>
      <c r="AR884" s="14"/>
      <c r="AS884" s="14"/>
      <c r="AT884" s="14"/>
      <c r="AU884" s="14"/>
      <c r="AV884" s="14"/>
      <c r="AW884" s="14"/>
      <c r="AX884" s="14"/>
      <c r="AY884" s="14"/>
    </row>
    <row r="885" spans="1:51" ht="12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  <c r="AN885" s="14"/>
      <c r="AO885" s="14"/>
      <c r="AP885" s="14"/>
      <c r="AQ885" s="14"/>
      <c r="AR885" s="14"/>
      <c r="AS885" s="14"/>
      <c r="AT885" s="14"/>
      <c r="AU885" s="14"/>
      <c r="AV885" s="14"/>
      <c r="AW885" s="14"/>
      <c r="AX885" s="14"/>
      <c r="AY885" s="14"/>
    </row>
    <row r="886" spans="1:51" ht="12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  <c r="AN886" s="14"/>
      <c r="AO886" s="14"/>
      <c r="AP886" s="14"/>
      <c r="AQ886" s="14"/>
      <c r="AR886" s="14"/>
      <c r="AS886" s="14"/>
      <c r="AT886" s="14"/>
      <c r="AU886" s="14"/>
      <c r="AV886" s="14"/>
      <c r="AW886" s="14"/>
      <c r="AX886" s="14"/>
      <c r="AY886" s="14"/>
    </row>
    <row r="887" spans="1:51" ht="12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  <c r="AN887" s="14"/>
      <c r="AO887" s="14"/>
      <c r="AP887" s="14"/>
      <c r="AQ887" s="14"/>
      <c r="AR887" s="14"/>
      <c r="AS887" s="14"/>
      <c r="AT887" s="14"/>
      <c r="AU887" s="14"/>
      <c r="AV887" s="14"/>
      <c r="AW887" s="14"/>
      <c r="AX887" s="14"/>
      <c r="AY887" s="14"/>
    </row>
    <row r="888" spans="1:51" ht="12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  <c r="AM888" s="14"/>
      <c r="AN888" s="14"/>
      <c r="AO888" s="14"/>
      <c r="AP888" s="14"/>
      <c r="AQ888" s="14"/>
      <c r="AR888" s="14"/>
      <c r="AS888" s="14"/>
      <c r="AT888" s="14"/>
      <c r="AU888" s="14"/>
      <c r="AV888" s="14"/>
      <c r="AW888" s="14"/>
      <c r="AX888" s="14"/>
      <c r="AY888" s="14"/>
    </row>
    <row r="889" spans="1:51" ht="12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  <c r="AN889" s="14"/>
      <c r="AO889" s="14"/>
      <c r="AP889" s="14"/>
      <c r="AQ889" s="14"/>
      <c r="AR889" s="14"/>
      <c r="AS889" s="14"/>
      <c r="AT889" s="14"/>
      <c r="AU889" s="14"/>
      <c r="AV889" s="14"/>
      <c r="AW889" s="14"/>
      <c r="AX889" s="14"/>
      <c r="AY889" s="14"/>
    </row>
    <row r="890" spans="1:51" ht="12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  <c r="AN890" s="14"/>
      <c r="AO890" s="14"/>
      <c r="AP890" s="14"/>
      <c r="AQ890" s="14"/>
      <c r="AR890" s="14"/>
      <c r="AS890" s="14"/>
      <c r="AT890" s="14"/>
      <c r="AU890" s="14"/>
      <c r="AV890" s="14"/>
      <c r="AW890" s="14"/>
      <c r="AX890" s="14"/>
      <c r="AY890" s="14"/>
    </row>
    <row r="891" spans="1:51" ht="12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  <c r="AN891" s="14"/>
      <c r="AO891" s="14"/>
      <c r="AP891" s="14"/>
      <c r="AQ891" s="14"/>
      <c r="AR891" s="14"/>
      <c r="AS891" s="14"/>
      <c r="AT891" s="14"/>
      <c r="AU891" s="14"/>
      <c r="AV891" s="14"/>
      <c r="AW891" s="14"/>
      <c r="AX891" s="14"/>
      <c r="AY891" s="14"/>
    </row>
    <row r="892" spans="1:51" ht="12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  <c r="AN892" s="14"/>
      <c r="AO892" s="14"/>
      <c r="AP892" s="14"/>
      <c r="AQ892" s="14"/>
      <c r="AR892" s="14"/>
      <c r="AS892" s="14"/>
      <c r="AT892" s="14"/>
      <c r="AU892" s="14"/>
      <c r="AV892" s="14"/>
      <c r="AW892" s="14"/>
      <c r="AX892" s="14"/>
      <c r="AY892" s="14"/>
    </row>
    <row r="893" spans="1:51" ht="12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  <c r="AO893" s="14"/>
      <c r="AP893" s="14"/>
      <c r="AQ893" s="14"/>
      <c r="AR893" s="14"/>
      <c r="AS893" s="14"/>
      <c r="AT893" s="14"/>
      <c r="AU893" s="14"/>
      <c r="AV893" s="14"/>
      <c r="AW893" s="14"/>
      <c r="AX893" s="14"/>
      <c r="AY893" s="14"/>
    </row>
    <row r="894" spans="1:51" ht="12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  <c r="AN894" s="14"/>
      <c r="AO894" s="14"/>
      <c r="AP894" s="14"/>
      <c r="AQ894" s="14"/>
      <c r="AR894" s="14"/>
      <c r="AS894" s="14"/>
      <c r="AT894" s="14"/>
      <c r="AU894" s="14"/>
      <c r="AV894" s="14"/>
      <c r="AW894" s="14"/>
      <c r="AX894" s="14"/>
      <c r="AY894" s="14"/>
    </row>
    <row r="895" spans="1:51" ht="12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  <c r="AO895" s="14"/>
      <c r="AP895" s="14"/>
      <c r="AQ895" s="14"/>
      <c r="AR895" s="14"/>
      <c r="AS895" s="14"/>
      <c r="AT895" s="14"/>
      <c r="AU895" s="14"/>
      <c r="AV895" s="14"/>
      <c r="AW895" s="14"/>
      <c r="AX895" s="14"/>
      <c r="AY895" s="14"/>
    </row>
    <row r="896" spans="1:51" ht="12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  <c r="AN896" s="14"/>
      <c r="AO896" s="14"/>
      <c r="AP896" s="14"/>
      <c r="AQ896" s="14"/>
      <c r="AR896" s="14"/>
      <c r="AS896" s="14"/>
      <c r="AT896" s="14"/>
      <c r="AU896" s="14"/>
      <c r="AV896" s="14"/>
      <c r="AW896" s="14"/>
      <c r="AX896" s="14"/>
      <c r="AY896" s="14"/>
    </row>
    <row r="897" spans="1:51" ht="12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  <c r="AO897" s="14"/>
      <c r="AP897" s="14"/>
      <c r="AQ897" s="14"/>
      <c r="AR897" s="14"/>
      <c r="AS897" s="14"/>
      <c r="AT897" s="14"/>
      <c r="AU897" s="14"/>
      <c r="AV897" s="14"/>
      <c r="AW897" s="14"/>
      <c r="AX897" s="14"/>
      <c r="AY897" s="14"/>
    </row>
    <row r="898" spans="1:51" ht="12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  <c r="AN898" s="14"/>
      <c r="AO898" s="14"/>
      <c r="AP898" s="14"/>
      <c r="AQ898" s="14"/>
      <c r="AR898" s="14"/>
      <c r="AS898" s="14"/>
      <c r="AT898" s="14"/>
      <c r="AU898" s="14"/>
      <c r="AV898" s="14"/>
      <c r="AW898" s="14"/>
      <c r="AX898" s="14"/>
      <c r="AY898" s="14"/>
    </row>
    <row r="899" spans="1:51" ht="12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  <c r="AO899" s="14"/>
      <c r="AP899" s="14"/>
      <c r="AQ899" s="14"/>
      <c r="AR899" s="14"/>
      <c r="AS899" s="14"/>
      <c r="AT899" s="14"/>
      <c r="AU899" s="14"/>
      <c r="AV899" s="14"/>
      <c r="AW899" s="14"/>
      <c r="AX899" s="14"/>
      <c r="AY899" s="14"/>
    </row>
    <row r="900" spans="1:51" ht="12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  <c r="AN900" s="14"/>
      <c r="AO900" s="14"/>
      <c r="AP900" s="14"/>
      <c r="AQ900" s="14"/>
      <c r="AR900" s="14"/>
      <c r="AS900" s="14"/>
      <c r="AT900" s="14"/>
      <c r="AU900" s="14"/>
      <c r="AV900" s="14"/>
      <c r="AW900" s="14"/>
      <c r="AX900" s="14"/>
      <c r="AY900" s="14"/>
    </row>
    <row r="901" spans="1:51" ht="12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  <c r="AO901" s="14"/>
      <c r="AP901" s="14"/>
      <c r="AQ901" s="14"/>
      <c r="AR901" s="14"/>
      <c r="AS901" s="14"/>
      <c r="AT901" s="14"/>
      <c r="AU901" s="14"/>
      <c r="AV901" s="14"/>
      <c r="AW901" s="14"/>
      <c r="AX901" s="14"/>
      <c r="AY901" s="14"/>
    </row>
    <row r="902" spans="1:51" ht="12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14"/>
      <c r="AN902" s="14"/>
      <c r="AO902" s="14"/>
      <c r="AP902" s="14"/>
      <c r="AQ902" s="14"/>
      <c r="AR902" s="14"/>
      <c r="AS902" s="14"/>
      <c r="AT902" s="14"/>
      <c r="AU902" s="14"/>
      <c r="AV902" s="14"/>
      <c r="AW902" s="14"/>
      <c r="AX902" s="14"/>
      <c r="AY902" s="14"/>
    </row>
    <row r="903" spans="1:51" ht="12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  <c r="AN903" s="14"/>
      <c r="AO903" s="14"/>
      <c r="AP903" s="14"/>
      <c r="AQ903" s="14"/>
      <c r="AR903" s="14"/>
      <c r="AS903" s="14"/>
      <c r="AT903" s="14"/>
      <c r="AU903" s="14"/>
      <c r="AV903" s="14"/>
      <c r="AW903" s="14"/>
      <c r="AX903" s="14"/>
      <c r="AY903" s="14"/>
    </row>
    <row r="904" spans="1:51" ht="12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  <c r="AN904" s="14"/>
      <c r="AO904" s="14"/>
      <c r="AP904" s="14"/>
      <c r="AQ904" s="14"/>
      <c r="AR904" s="14"/>
      <c r="AS904" s="14"/>
      <c r="AT904" s="14"/>
      <c r="AU904" s="14"/>
      <c r="AV904" s="14"/>
      <c r="AW904" s="14"/>
      <c r="AX904" s="14"/>
      <c r="AY904" s="14"/>
    </row>
    <row r="905" spans="1:51" ht="12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  <c r="AO905" s="14"/>
      <c r="AP905" s="14"/>
      <c r="AQ905" s="14"/>
      <c r="AR905" s="14"/>
      <c r="AS905" s="14"/>
      <c r="AT905" s="14"/>
      <c r="AU905" s="14"/>
      <c r="AV905" s="14"/>
      <c r="AW905" s="14"/>
      <c r="AX905" s="14"/>
      <c r="AY905" s="14"/>
    </row>
    <row r="906" spans="1:51" ht="12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  <c r="AN906" s="14"/>
      <c r="AO906" s="14"/>
      <c r="AP906" s="14"/>
      <c r="AQ906" s="14"/>
      <c r="AR906" s="14"/>
      <c r="AS906" s="14"/>
      <c r="AT906" s="14"/>
      <c r="AU906" s="14"/>
      <c r="AV906" s="14"/>
      <c r="AW906" s="14"/>
      <c r="AX906" s="14"/>
      <c r="AY906" s="14"/>
    </row>
    <row r="907" spans="1:51" ht="12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  <c r="AO907" s="14"/>
      <c r="AP907" s="14"/>
      <c r="AQ907" s="14"/>
      <c r="AR907" s="14"/>
      <c r="AS907" s="14"/>
      <c r="AT907" s="14"/>
      <c r="AU907" s="14"/>
      <c r="AV907" s="14"/>
      <c r="AW907" s="14"/>
      <c r="AX907" s="14"/>
      <c r="AY907" s="14"/>
    </row>
    <row r="908" spans="1:51" ht="12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  <c r="AN908" s="14"/>
      <c r="AO908" s="14"/>
      <c r="AP908" s="14"/>
      <c r="AQ908" s="14"/>
      <c r="AR908" s="14"/>
      <c r="AS908" s="14"/>
      <c r="AT908" s="14"/>
      <c r="AU908" s="14"/>
      <c r="AV908" s="14"/>
      <c r="AW908" s="14"/>
      <c r="AX908" s="14"/>
      <c r="AY908" s="14"/>
    </row>
    <row r="909" spans="1:51" ht="12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  <c r="AN909" s="14"/>
      <c r="AO909" s="14"/>
      <c r="AP909" s="14"/>
      <c r="AQ909" s="14"/>
      <c r="AR909" s="14"/>
      <c r="AS909" s="14"/>
      <c r="AT909" s="14"/>
      <c r="AU909" s="14"/>
      <c r="AV909" s="14"/>
      <c r="AW909" s="14"/>
      <c r="AX909" s="14"/>
      <c r="AY909" s="14"/>
    </row>
    <row r="910" spans="1:51" ht="12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  <c r="AN910" s="14"/>
      <c r="AO910" s="14"/>
      <c r="AP910" s="14"/>
      <c r="AQ910" s="14"/>
      <c r="AR910" s="14"/>
      <c r="AS910" s="14"/>
      <c r="AT910" s="14"/>
      <c r="AU910" s="14"/>
      <c r="AV910" s="14"/>
      <c r="AW910" s="14"/>
      <c r="AX910" s="14"/>
      <c r="AY910" s="14"/>
    </row>
    <row r="911" spans="1:51" ht="12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  <c r="AO911" s="14"/>
      <c r="AP911" s="14"/>
      <c r="AQ911" s="14"/>
      <c r="AR911" s="14"/>
      <c r="AS911" s="14"/>
      <c r="AT911" s="14"/>
      <c r="AU911" s="14"/>
      <c r="AV911" s="14"/>
      <c r="AW911" s="14"/>
      <c r="AX911" s="14"/>
      <c r="AY911" s="14"/>
    </row>
    <row r="912" spans="1:51" ht="12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  <c r="AN912" s="14"/>
      <c r="AO912" s="14"/>
      <c r="AP912" s="14"/>
      <c r="AQ912" s="14"/>
      <c r="AR912" s="14"/>
      <c r="AS912" s="14"/>
      <c r="AT912" s="14"/>
      <c r="AU912" s="14"/>
      <c r="AV912" s="14"/>
      <c r="AW912" s="14"/>
      <c r="AX912" s="14"/>
      <c r="AY912" s="14"/>
    </row>
    <row r="913" spans="1:51" ht="12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  <c r="AO913" s="14"/>
      <c r="AP913" s="14"/>
      <c r="AQ913" s="14"/>
      <c r="AR913" s="14"/>
      <c r="AS913" s="14"/>
      <c r="AT913" s="14"/>
      <c r="AU913" s="14"/>
      <c r="AV913" s="14"/>
      <c r="AW913" s="14"/>
      <c r="AX913" s="14"/>
      <c r="AY913" s="14"/>
    </row>
    <row r="914" spans="1:51" ht="12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  <c r="AN914" s="14"/>
      <c r="AO914" s="14"/>
      <c r="AP914" s="14"/>
      <c r="AQ914" s="14"/>
      <c r="AR914" s="14"/>
      <c r="AS914" s="14"/>
      <c r="AT914" s="14"/>
      <c r="AU914" s="14"/>
      <c r="AV914" s="14"/>
      <c r="AW914" s="14"/>
      <c r="AX914" s="14"/>
      <c r="AY914" s="14"/>
    </row>
    <row r="915" spans="1:51" ht="12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  <c r="AO915" s="14"/>
      <c r="AP915" s="14"/>
      <c r="AQ915" s="14"/>
      <c r="AR915" s="14"/>
      <c r="AS915" s="14"/>
      <c r="AT915" s="14"/>
      <c r="AU915" s="14"/>
      <c r="AV915" s="14"/>
      <c r="AW915" s="14"/>
      <c r="AX915" s="14"/>
      <c r="AY915" s="14"/>
    </row>
    <row r="916" spans="1:51" ht="12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/>
      <c r="AO916" s="14"/>
      <c r="AP916" s="14"/>
      <c r="AQ916" s="14"/>
      <c r="AR916" s="14"/>
      <c r="AS916" s="14"/>
      <c r="AT916" s="14"/>
      <c r="AU916" s="14"/>
      <c r="AV916" s="14"/>
      <c r="AW916" s="14"/>
      <c r="AX916" s="14"/>
      <c r="AY916" s="14"/>
    </row>
    <row r="917" spans="1:51" ht="12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/>
      <c r="AO917" s="14"/>
      <c r="AP917" s="14"/>
      <c r="AQ917" s="14"/>
      <c r="AR917" s="14"/>
      <c r="AS917" s="14"/>
      <c r="AT917" s="14"/>
      <c r="AU917" s="14"/>
      <c r="AV917" s="14"/>
      <c r="AW917" s="14"/>
      <c r="AX917" s="14"/>
      <c r="AY917" s="14"/>
    </row>
    <row r="918" spans="1:51" ht="12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  <c r="AO918" s="14"/>
      <c r="AP918" s="14"/>
      <c r="AQ918" s="14"/>
      <c r="AR918" s="14"/>
      <c r="AS918" s="14"/>
      <c r="AT918" s="14"/>
      <c r="AU918" s="14"/>
      <c r="AV918" s="14"/>
      <c r="AW918" s="14"/>
      <c r="AX918" s="14"/>
      <c r="AY918" s="14"/>
    </row>
    <row r="919" spans="1:51" ht="12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  <c r="AO919" s="14"/>
      <c r="AP919" s="14"/>
      <c r="AQ919" s="14"/>
      <c r="AR919" s="14"/>
      <c r="AS919" s="14"/>
      <c r="AT919" s="14"/>
      <c r="AU919" s="14"/>
      <c r="AV919" s="14"/>
      <c r="AW919" s="14"/>
      <c r="AX919" s="14"/>
      <c r="AY919" s="14"/>
    </row>
    <row r="920" spans="1:51" ht="12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  <c r="AO920" s="14"/>
      <c r="AP920" s="14"/>
      <c r="AQ920" s="14"/>
      <c r="AR920" s="14"/>
      <c r="AS920" s="14"/>
      <c r="AT920" s="14"/>
      <c r="AU920" s="14"/>
      <c r="AV920" s="14"/>
      <c r="AW920" s="14"/>
      <c r="AX920" s="14"/>
      <c r="AY920" s="14"/>
    </row>
    <row r="921" spans="1:51" ht="12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  <c r="AO921" s="14"/>
      <c r="AP921" s="14"/>
      <c r="AQ921" s="14"/>
      <c r="AR921" s="14"/>
      <c r="AS921" s="14"/>
      <c r="AT921" s="14"/>
      <c r="AU921" s="14"/>
      <c r="AV921" s="14"/>
      <c r="AW921" s="14"/>
      <c r="AX921" s="14"/>
      <c r="AY921" s="14"/>
    </row>
    <row r="922" spans="1:51" ht="12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  <c r="AO922" s="14"/>
      <c r="AP922" s="14"/>
      <c r="AQ922" s="14"/>
      <c r="AR922" s="14"/>
      <c r="AS922" s="14"/>
      <c r="AT922" s="14"/>
      <c r="AU922" s="14"/>
      <c r="AV922" s="14"/>
      <c r="AW922" s="14"/>
      <c r="AX922" s="14"/>
      <c r="AY922" s="14"/>
    </row>
    <row r="923" spans="1:51" ht="12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  <c r="AO923" s="14"/>
      <c r="AP923" s="14"/>
      <c r="AQ923" s="14"/>
      <c r="AR923" s="14"/>
      <c r="AS923" s="14"/>
      <c r="AT923" s="14"/>
      <c r="AU923" s="14"/>
      <c r="AV923" s="14"/>
      <c r="AW923" s="14"/>
      <c r="AX923" s="14"/>
      <c r="AY923" s="14"/>
    </row>
    <row r="924" spans="1:51" ht="12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  <c r="AO924" s="14"/>
      <c r="AP924" s="14"/>
      <c r="AQ924" s="14"/>
      <c r="AR924" s="14"/>
      <c r="AS924" s="14"/>
      <c r="AT924" s="14"/>
      <c r="AU924" s="14"/>
      <c r="AV924" s="14"/>
      <c r="AW924" s="14"/>
      <c r="AX924" s="14"/>
      <c r="AY924" s="14"/>
    </row>
    <row r="925" spans="1:51" ht="12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  <c r="AO925" s="14"/>
      <c r="AP925" s="14"/>
      <c r="AQ925" s="14"/>
      <c r="AR925" s="14"/>
      <c r="AS925" s="14"/>
      <c r="AT925" s="14"/>
      <c r="AU925" s="14"/>
      <c r="AV925" s="14"/>
      <c r="AW925" s="14"/>
      <c r="AX925" s="14"/>
      <c r="AY925" s="14"/>
    </row>
    <row r="926" spans="1:51" ht="12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  <c r="AO926" s="14"/>
      <c r="AP926" s="14"/>
      <c r="AQ926" s="14"/>
      <c r="AR926" s="14"/>
      <c r="AS926" s="14"/>
      <c r="AT926" s="14"/>
      <c r="AU926" s="14"/>
      <c r="AV926" s="14"/>
      <c r="AW926" s="14"/>
      <c r="AX926" s="14"/>
      <c r="AY926" s="14"/>
    </row>
    <row r="927" spans="1:51" ht="12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  <c r="AO927" s="14"/>
      <c r="AP927" s="14"/>
      <c r="AQ927" s="14"/>
      <c r="AR927" s="14"/>
      <c r="AS927" s="14"/>
      <c r="AT927" s="14"/>
      <c r="AU927" s="14"/>
      <c r="AV927" s="14"/>
      <c r="AW927" s="14"/>
      <c r="AX927" s="14"/>
      <c r="AY927" s="14"/>
    </row>
    <row r="928" spans="1:51" ht="12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  <c r="AN928" s="14"/>
      <c r="AO928" s="14"/>
      <c r="AP928" s="14"/>
      <c r="AQ928" s="14"/>
      <c r="AR928" s="14"/>
      <c r="AS928" s="14"/>
      <c r="AT928" s="14"/>
      <c r="AU928" s="14"/>
      <c r="AV928" s="14"/>
      <c r="AW928" s="14"/>
      <c r="AX928" s="14"/>
      <c r="AY928" s="14"/>
    </row>
    <row r="929" spans="1:51" ht="12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  <c r="AO929" s="14"/>
      <c r="AP929" s="14"/>
      <c r="AQ929" s="14"/>
      <c r="AR929" s="14"/>
      <c r="AS929" s="14"/>
      <c r="AT929" s="14"/>
      <c r="AU929" s="14"/>
      <c r="AV929" s="14"/>
      <c r="AW929" s="14"/>
      <c r="AX929" s="14"/>
      <c r="AY929" s="14"/>
    </row>
    <row r="930" spans="1:51" ht="12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  <c r="AO930" s="14"/>
      <c r="AP930" s="14"/>
      <c r="AQ930" s="14"/>
      <c r="AR930" s="14"/>
      <c r="AS930" s="14"/>
      <c r="AT930" s="14"/>
      <c r="AU930" s="14"/>
      <c r="AV930" s="14"/>
      <c r="AW930" s="14"/>
      <c r="AX930" s="14"/>
      <c r="AY930" s="14"/>
    </row>
    <row r="931" spans="1:51" ht="12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  <c r="AN931" s="14"/>
      <c r="AO931" s="14"/>
      <c r="AP931" s="14"/>
      <c r="AQ931" s="14"/>
      <c r="AR931" s="14"/>
      <c r="AS931" s="14"/>
      <c r="AT931" s="14"/>
      <c r="AU931" s="14"/>
      <c r="AV931" s="14"/>
      <c r="AW931" s="14"/>
      <c r="AX931" s="14"/>
      <c r="AY931" s="14"/>
    </row>
    <row r="932" spans="1:51" ht="12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  <c r="AN932" s="14"/>
      <c r="AO932" s="14"/>
      <c r="AP932" s="14"/>
      <c r="AQ932" s="14"/>
      <c r="AR932" s="14"/>
      <c r="AS932" s="14"/>
      <c r="AT932" s="14"/>
      <c r="AU932" s="14"/>
      <c r="AV932" s="14"/>
      <c r="AW932" s="14"/>
      <c r="AX932" s="14"/>
      <c r="AY932" s="14"/>
    </row>
    <row r="933" spans="1:51" ht="12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  <c r="AN933" s="14"/>
      <c r="AO933" s="14"/>
      <c r="AP933" s="14"/>
      <c r="AQ933" s="14"/>
      <c r="AR933" s="14"/>
      <c r="AS933" s="14"/>
      <c r="AT933" s="14"/>
      <c r="AU933" s="14"/>
      <c r="AV933" s="14"/>
      <c r="AW933" s="14"/>
      <c r="AX933" s="14"/>
      <c r="AY933" s="14"/>
    </row>
    <row r="934" spans="1:51" ht="12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  <c r="AN934" s="14"/>
      <c r="AO934" s="14"/>
      <c r="AP934" s="14"/>
      <c r="AQ934" s="14"/>
      <c r="AR934" s="14"/>
      <c r="AS934" s="14"/>
      <c r="AT934" s="14"/>
      <c r="AU934" s="14"/>
      <c r="AV934" s="14"/>
      <c r="AW934" s="14"/>
      <c r="AX934" s="14"/>
      <c r="AY934" s="14"/>
    </row>
    <row r="935" spans="1:51" ht="12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  <c r="AO935" s="14"/>
      <c r="AP935" s="14"/>
      <c r="AQ935" s="14"/>
      <c r="AR935" s="14"/>
      <c r="AS935" s="14"/>
      <c r="AT935" s="14"/>
      <c r="AU935" s="14"/>
      <c r="AV935" s="14"/>
      <c r="AW935" s="14"/>
      <c r="AX935" s="14"/>
      <c r="AY935" s="14"/>
    </row>
    <row r="936" spans="1:51" ht="12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  <c r="AN936" s="14"/>
      <c r="AO936" s="14"/>
      <c r="AP936" s="14"/>
      <c r="AQ936" s="14"/>
      <c r="AR936" s="14"/>
      <c r="AS936" s="14"/>
      <c r="AT936" s="14"/>
      <c r="AU936" s="14"/>
      <c r="AV936" s="14"/>
      <c r="AW936" s="14"/>
      <c r="AX936" s="14"/>
      <c r="AY936" s="14"/>
    </row>
    <row r="937" spans="1:51" ht="12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  <c r="AO937" s="14"/>
      <c r="AP937" s="14"/>
      <c r="AQ937" s="14"/>
      <c r="AR937" s="14"/>
      <c r="AS937" s="14"/>
      <c r="AT937" s="14"/>
      <c r="AU937" s="14"/>
      <c r="AV937" s="14"/>
      <c r="AW937" s="14"/>
      <c r="AX937" s="14"/>
      <c r="AY937" s="14"/>
    </row>
    <row r="938" spans="1:51" ht="12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  <c r="AN938" s="14"/>
      <c r="AO938" s="14"/>
      <c r="AP938" s="14"/>
      <c r="AQ938" s="14"/>
      <c r="AR938" s="14"/>
      <c r="AS938" s="14"/>
      <c r="AT938" s="14"/>
      <c r="AU938" s="14"/>
      <c r="AV938" s="14"/>
      <c r="AW938" s="14"/>
      <c r="AX938" s="14"/>
      <c r="AY938" s="14"/>
    </row>
    <row r="939" spans="1:51" ht="12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  <c r="AO939" s="14"/>
      <c r="AP939" s="14"/>
      <c r="AQ939" s="14"/>
      <c r="AR939" s="14"/>
      <c r="AS939" s="14"/>
      <c r="AT939" s="14"/>
      <c r="AU939" s="14"/>
      <c r="AV939" s="14"/>
      <c r="AW939" s="14"/>
      <c r="AX939" s="14"/>
      <c r="AY939" s="14"/>
    </row>
    <row r="940" spans="1:51" ht="12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  <c r="AN940" s="14"/>
      <c r="AO940" s="14"/>
      <c r="AP940" s="14"/>
      <c r="AQ940" s="14"/>
      <c r="AR940" s="14"/>
      <c r="AS940" s="14"/>
      <c r="AT940" s="14"/>
      <c r="AU940" s="14"/>
      <c r="AV940" s="14"/>
      <c r="AW940" s="14"/>
      <c r="AX940" s="14"/>
      <c r="AY940" s="14"/>
    </row>
    <row r="941" spans="1:51" ht="12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  <c r="AO941" s="14"/>
      <c r="AP941" s="14"/>
      <c r="AQ941" s="14"/>
      <c r="AR941" s="14"/>
      <c r="AS941" s="14"/>
      <c r="AT941" s="14"/>
      <c r="AU941" s="14"/>
      <c r="AV941" s="14"/>
      <c r="AW941" s="14"/>
      <c r="AX941" s="14"/>
      <c r="AY941" s="14"/>
    </row>
    <row r="942" spans="1:51" ht="12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  <c r="AN942" s="14"/>
      <c r="AO942" s="14"/>
      <c r="AP942" s="14"/>
      <c r="AQ942" s="14"/>
      <c r="AR942" s="14"/>
      <c r="AS942" s="14"/>
      <c r="AT942" s="14"/>
      <c r="AU942" s="14"/>
      <c r="AV942" s="14"/>
      <c r="AW942" s="14"/>
      <c r="AX942" s="14"/>
      <c r="AY942" s="14"/>
    </row>
    <row r="943" spans="1:51" ht="12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  <c r="AO943" s="14"/>
      <c r="AP943" s="14"/>
      <c r="AQ943" s="14"/>
      <c r="AR943" s="14"/>
      <c r="AS943" s="14"/>
      <c r="AT943" s="14"/>
      <c r="AU943" s="14"/>
      <c r="AV943" s="14"/>
      <c r="AW943" s="14"/>
      <c r="AX943" s="14"/>
      <c r="AY943" s="14"/>
    </row>
    <row r="944" spans="1:51" ht="12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  <c r="AO944" s="14"/>
      <c r="AP944" s="14"/>
      <c r="AQ944" s="14"/>
      <c r="AR944" s="14"/>
      <c r="AS944" s="14"/>
      <c r="AT944" s="14"/>
      <c r="AU944" s="14"/>
      <c r="AV944" s="14"/>
      <c r="AW944" s="14"/>
      <c r="AX944" s="14"/>
      <c r="AY944" s="14"/>
    </row>
    <row r="945" spans="1:51" ht="12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  <c r="AO945" s="14"/>
      <c r="AP945" s="14"/>
      <c r="AQ945" s="14"/>
      <c r="AR945" s="14"/>
      <c r="AS945" s="14"/>
      <c r="AT945" s="14"/>
      <c r="AU945" s="14"/>
      <c r="AV945" s="14"/>
      <c r="AW945" s="14"/>
      <c r="AX945" s="14"/>
      <c r="AY945" s="14"/>
    </row>
    <row r="946" spans="1:51" ht="12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  <c r="AN946" s="14"/>
      <c r="AO946" s="14"/>
      <c r="AP946" s="14"/>
      <c r="AQ946" s="14"/>
      <c r="AR946" s="14"/>
      <c r="AS946" s="14"/>
      <c r="AT946" s="14"/>
      <c r="AU946" s="14"/>
      <c r="AV946" s="14"/>
      <c r="AW946" s="14"/>
      <c r="AX946" s="14"/>
      <c r="AY946" s="14"/>
    </row>
    <row r="947" spans="1:51" ht="12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  <c r="AO947" s="14"/>
      <c r="AP947" s="14"/>
      <c r="AQ947" s="14"/>
      <c r="AR947" s="14"/>
      <c r="AS947" s="14"/>
      <c r="AT947" s="14"/>
      <c r="AU947" s="14"/>
      <c r="AV947" s="14"/>
      <c r="AW947" s="14"/>
      <c r="AX947" s="14"/>
      <c r="AY947" s="14"/>
    </row>
    <row r="948" spans="1:51" ht="12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  <c r="AN948" s="14"/>
      <c r="AO948" s="14"/>
      <c r="AP948" s="14"/>
      <c r="AQ948" s="14"/>
      <c r="AR948" s="14"/>
      <c r="AS948" s="14"/>
      <c r="AT948" s="14"/>
      <c r="AU948" s="14"/>
      <c r="AV948" s="14"/>
      <c r="AW948" s="14"/>
      <c r="AX948" s="14"/>
      <c r="AY948" s="14"/>
    </row>
    <row r="949" spans="1:51" ht="12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  <c r="AO949" s="14"/>
      <c r="AP949" s="14"/>
      <c r="AQ949" s="14"/>
      <c r="AR949" s="14"/>
      <c r="AS949" s="14"/>
      <c r="AT949" s="14"/>
      <c r="AU949" s="14"/>
      <c r="AV949" s="14"/>
      <c r="AW949" s="14"/>
      <c r="AX949" s="14"/>
      <c r="AY949" s="14"/>
    </row>
    <row r="950" spans="1:51" ht="12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  <c r="AO950" s="14"/>
      <c r="AP950" s="14"/>
      <c r="AQ950" s="14"/>
      <c r="AR950" s="14"/>
      <c r="AS950" s="14"/>
      <c r="AT950" s="14"/>
      <c r="AU950" s="14"/>
      <c r="AV950" s="14"/>
      <c r="AW950" s="14"/>
      <c r="AX950" s="14"/>
      <c r="AY950" s="14"/>
    </row>
    <row r="951" spans="1:51" ht="12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  <c r="AN951" s="14"/>
      <c r="AO951" s="14"/>
      <c r="AP951" s="14"/>
      <c r="AQ951" s="14"/>
      <c r="AR951" s="14"/>
      <c r="AS951" s="14"/>
      <c r="AT951" s="14"/>
      <c r="AU951" s="14"/>
      <c r="AV951" s="14"/>
      <c r="AW951" s="14"/>
      <c r="AX951" s="14"/>
      <c r="AY951" s="14"/>
    </row>
    <row r="952" spans="1:51" ht="12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  <c r="AN952" s="14"/>
      <c r="AO952" s="14"/>
      <c r="AP952" s="14"/>
      <c r="AQ952" s="14"/>
      <c r="AR952" s="14"/>
      <c r="AS952" s="14"/>
      <c r="AT952" s="14"/>
      <c r="AU952" s="14"/>
      <c r="AV952" s="14"/>
      <c r="AW952" s="14"/>
      <c r="AX952" s="14"/>
      <c r="AY952" s="14"/>
    </row>
    <row r="953" spans="1:51" ht="12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  <c r="AN953" s="14"/>
      <c r="AO953" s="14"/>
      <c r="AP953" s="14"/>
      <c r="AQ953" s="14"/>
      <c r="AR953" s="14"/>
      <c r="AS953" s="14"/>
      <c r="AT953" s="14"/>
      <c r="AU953" s="14"/>
      <c r="AV953" s="14"/>
      <c r="AW953" s="14"/>
      <c r="AX953" s="14"/>
      <c r="AY953" s="14"/>
    </row>
    <row r="954" spans="1:51" ht="12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  <c r="AN954" s="14"/>
      <c r="AO954" s="14"/>
      <c r="AP954" s="14"/>
      <c r="AQ954" s="14"/>
      <c r="AR954" s="14"/>
      <c r="AS954" s="14"/>
      <c r="AT954" s="14"/>
      <c r="AU954" s="14"/>
      <c r="AV954" s="14"/>
      <c r="AW954" s="14"/>
      <c r="AX954" s="14"/>
      <c r="AY954" s="14"/>
    </row>
    <row r="955" spans="1:51" ht="12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  <c r="AN955" s="14"/>
      <c r="AO955" s="14"/>
      <c r="AP955" s="14"/>
      <c r="AQ955" s="14"/>
      <c r="AR955" s="14"/>
      <c r="AS955" s="14"/>
      <c r="AT955" s="14"/>
      <c r="AU955" s="14"/>
      <c r="AV955" s="14"/>
      <c r="AW955" s="14"/>
      <c r="AX955" s="14"/>
      <c r="AY955" s="14"/>
    </row>
    <row r="956" spans="1:51" ht="12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  <c r="AN956" s="14"/>
      <c r="AO956" s="14"/>
      <c r="AP956" s="14"/>
      <c r="AQ956" s="14"/>
      <c r="AR956" s="14"/>
      <c r="AS956" s="14"/>
      <c r="AT956" s="14"/>
      <c r="AU956" s="14"/>
      <c r="AV956" s="14"/>
      <c r="AW956" s="14"/>
      <c r="AX956" s="14"/>
      <c r="AY956" s="14"/>
    </row>
    <row r="957" spans="1:51" ht="12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  <c r="AN957" s="14"/>
      <c r="AO957" s="14"/>
      <c r="AP957" s="14"/>
      <c r="AQ957" s="14"/>
      <c r="AR957" s="14"/>
      <c r="AS957" s="14"/>
      <c r="AT957" s="14"/>
      <c r="AU957" s="14"/>
      <c r="AV957" s="14"/>
      <c r="AW957" s="14"/>
      <c r="AX957" s="14"/>
      <c r="AY957" s="14"/>
    </row>
    <row r="958" spans="1:51" ht="12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  <c r="AN958" s="14"/>
      <c r="AO958" s="14"/>
      <c r="AP958" s="14"/>
      <c r="AQ958" s="14"/>
      <c r="AR958" s="14"/>
      <c r="AS958" s="14"/>
      <c r="AT958" s="14"/>
      <c r="AU958" s="14"/>
      <c r="AV958" s="14"/>
      <c r="AW958" s="14"/>
      <c r="AX958" s="14"/>
      <c r="AY958" s="14"/>
    </row>
    <row r="959" spans="1:51" ht="12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  <c r="AN959" s="14"/>
      <c r="AO959" s="14"/>
      <c r="AP959" s="14"/>
      <c r="AQ959" s="14"/>
      <c r="AR959" s="14"/>
      <c r="AS959" s="14"/>
      <c r="AT959" s="14"/>
      <c r="AU959" s="14"/>
      <c r="AV959" s="14"/>
      <c r="AW959" s="14"/>
      <c r="AX959" s="14"/>
      <c r="AY959" s="14"/>
    </row>
    <row r="960" spans="1:51" ht="12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  <c r="AN960" s="14"/>
      <c r="AO960" s="14"/>
      <c r="AP960" s="14"/>
      <c r="AQ960" s="14"/>
      <c r="AR960" s="14"/>
      <c r="AS960" s="14"/>
      <c r="AT960" s="14"/>
      <c r="AU960" s="14"/>
      <c r="AV960" s="14"/>
      <c r="AW960" s="14"/>
      <c r="AX960" s="14"/>
      <c r="AY960" s="14"/>
    </row>
    <row r="961" spans="1:51" ht="12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  <c r="AO961" s="14"/>
      <c r="AP961" s="14"/>
      <c r="AQ961" s="14"/>
      <c r="AR961" s="14"/>
      <c r="AS961" s="14"/>
      <c r="AT961" s="14"/>
      <c r="AU961" s="14"/>
      <c r="AV961" s="14"/>
      <c r="AW961" s="14"/>
      <c r="AX961" s="14"/>
      <c r="AY961" s="14"/>
    </row>
    <row r="962" spans="1:51" ht="12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  <c r="AO962" s="14"/>
      <c r="AP962" s="14"/>
      <c r="AQ962" s="14"/>
      <c r="AR962" s="14"/>
      <c r="AS962" s="14"/>
      <c r="AT962" s="14"/>
      <c r="AU962" s="14"/>
      <c r="AV962" s="14"/>
      <c r="AW962" s="14"/>
      <c r="AX962" s="14"/>
      <c r="AY962" s="14"/>
    </row>
    <row r="963" spans="1:51" ht="12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  <c r="AN963" s="14"/>
      <c r="AO963" s="14"/>
      <c r="AP963" s="14"/>
      <c r="AQ963" s="14"/>
      <c r="AR963" s="14"/>
      <c r="AS963" s="14"/>
      <c r="AT963" s="14"/>
      <c r="AU963" s="14"/>
      <c r="AV963" s="14"/>
      <c r="AW963" s="14"/>
      <c r="AX963" s="14"/>
      <c r="AY963" s="14"/>
    </row>
    <row r="964" spans="1:51" ht="12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  <c r="AN964" s="14"/>
      <c r="AO964" s="14"/>
      <c r="AP964" s="14"/>
      <c r="AQ964" s="14"/>
      <c r="AR964" s="14"/>
      <c r="AS964" s="14"/>
      <c r="AT964" s="14"/>
      <c r="AU964" s="14"/>
      <c r="AV964" s="14"/>
      <c r="AW964" s="14"/>
      <c r="AX964" s="14"/>
      <c r="AY964" s="14"/>
    </row>
    <row r="965" spans="1:51" ht="12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  <c r="AN965" s="14"/>
      <c r="AO965" s="14"/>
      <c r="AP965" s="14"/>
      <c r="AQ965" s="14"/>
      <c r="AR965" s="14"/>
      <c r="AS965" s="14"/>
      <c r="AT965" s="14"/>
      <c r="AU965" s="14"/>
      <c r="AV965" s="14"/>
      <c r="AW965" s="14"/>
      <c r="AX965" s="14"/>
      <c r="AY965" s="14"/>
    </row>
    <row r="966" spans="1:51" ht="12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  <c r="AN966" s="14"/>
      <c r="AO966" s="14"/>
      <c r="AP966" s="14"/>
      <c r="AQ966" s="14"/>
      <c r="AR966" s="14"/>
      <c r="AS966" s="14"/>
      <c r="AT966" s="14"/>
      <c r="AU966" s="14"/>
      <c r="AV966" s="14"/>
      <c r="AW966" s="14"/>
      <c r="AX966" s="14"/>
      <c r="AY966" s="14"/>
    </row>
    <row r="967" spans="1:51" ht="12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  <c r="AN967" s="14"/>
      <c r="AO967" s="14"/>
      <c r="AP967" s="14"/>
      <c r="AQ967" s="14"/>
      <c r="AR967" s="14"/>
      <c r="AS967" s="14"/>
      <c r="AT967" s="14"/>
      <c r="AU967" s="14"/>
      <c r="AV967" s="14"/>
      <c r="AW967" s="14"/>
      <c r="AX967" s="14"/>
      <c r="AY967" s="14"/>
    </row>
    <row r="968" spans="1:51" ht="12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  <c r="AN968" s="14"/>
      <c r="AO968" s="14"/>
      <c r="AP968" s="14"/>
      <c r="AQ968" s="14"/>
      <c r="AR968" s="14"/>
      <c r="AS968" s="14"/>
      <c r="AT968" s="14"/>
      <c r="AU968" s="14"/>
      <c r="AV968" s="14"/>
      <c r="AW968" s="14"/>
      <c r="AX968" s="14"/>
      <c r="AY968" s="14"/>
    </row>
    <row r="969" spans="1:51" ht="12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  <c r="AN969" s="14"/>
      <c r="AO969" s="14"/>
      <c r="AP969" s="14"/>
      <c r="AQ969" s="14"/>
      <c r="AR969" s="14"/>
      <c r="AS969" s="14"/>
      <c r="AT969" s="14"/>
      <c r="AU969" s="14"/>
      <c r="AV969" s="14"/>
      <c r="AW969" s="14"/>
      <c r="AX969" s="14"/>
      <c r="AY969" s="14"/>
    </row>
    <row r="970" spans="1:51" ht="12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  <c r="AN970" s="14"/>
      <c r="AO970" s="14"/>
      <c r="AP970" s="14"/>
      <c r="AQ970" s="14"/>
      <c r="AR970" s="14"/>
      <c r="AS970" s="14"/>
      <c r="AT970" s="14"/>
      <c r="AU970" s="14"/>
      <c r="AV970" s="14"/>
      <c r="AW970" s="14"/>
      <c r="AX970" s="14"/>
      <c r="AY970" s="14"/>
    </row>
    <row r="971" spans="1:51" ht="12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  <c r="AN971" s="14"/>
      <c r="AO971" s="14"/>
      <c r="AP971" s="14"/>
      <c r="AQ971" s="14"/>
      <c r="AR971" s="14"/>
      <c r="AS971" s="14"/>
      <c r="AT971" s="14"/>
      <c r="AU971" s="14"/>
      <c r="AV971" s="14"/>
      <c r="AW971" s="14"/>
      <c r="AX971" s="14"/>
      <c r="AY971" s="14"/>
    </row>
    <row r="972" spans="1:51" ht="12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  <c r="AL972" s="14"/>
      <c r="AM972" s="14"/>
      <c r="AN972" s="14"/>
      <c r="AO972" s="14"/>
      <c r="AP972" s="14"/>
      <c r="AQ972" s="14"/>
      <c r="AR972" s="14"/>
      <c r="AS972" s="14"/>
      <c r="AT972" s="14"/>
      <c r="AU972" s="14"/>
      <c r="AV972" s="14"/>
      <c r="AW972" s="14"/>
      <c r="AX972" s="14"/>
      <c r="AY972" s="14"/>
    </row>
    <row r="973" spans="1:51" ht="12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  <c r="AL973" s="14"/>
      <c r="AM973" s="14"/>
      <c r="AN973" s="14"/>
      <c r="AO973" s="14"/>
      <c r="AP973" s="14"/>
      <c r="AQ973" s="14"/>
      <c r="AR973" s="14"/>
      <c r="AS973" s="14"/>
      <c r="AT973" s="14"/>
      <c r="AU973" s="14"/>
      <c r="AV973" s="14"/>
      <c r="AW973" s="14"/>
      <c r="AX973" s="14"/>
      <c r="AY973" s="14"/>
    </row>
    <row r="974" spans="1:51" ht="12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  <c r="AM974" s="14"/>
      <c r="AN974" s="14"/>
      <c r="AO974" s="14"/>
      <c r="AP974" s="14"/>
      <c r="AQ974" s="14"/>
      <c r="AR974" s="14"/>
      <c r="AS974" s="14"/>
      <c r="AT974" s="14"/>
      <c r="AU974" s="14"/>
      <c r="AV974" s="14"/>
      <c r="AW974" s="14"/>
      <c r="AX974" s="14"/>
      <c r="AY974" s="14"/>
    </row>
    <row r="975" spans="1:51" ht="12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  <c r="AL975" s="14"/>
      <c r="AM975" s="14"/>
      <c r="AN975" s="14"/>
      <c r="AO975" s="14"/>
      <c r="AP975" s="14"/>
      <c r="AQ975" s="14"/>
      <c r="AR975" s="14"/>
      <c r="AS975" s="14"/>
      <c r="AT975" s="14"/>
      <c r="AU975" s="14"/>
      <c r="AV975" s="14"/>
      <c r="AW975" s="14"/>
      <c r="AX975" s="14"/>
      <c r="AY975" s="14"/>
    </row>
    <row r="976" spans="1:51" ht="12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  <c r="AM976" s="14"/>
      <c r="AN976" s="14"/>
      <c r="AO976" s="14"/>
      <c r="AP976" s="14"/>
      <c r="AQ976" s="14"/>
      <c r="AR976" s="14"/>
      <c r="AS976" s="14"/>
      <c r="AT976" s="14"/>
      <c r="AU976" s="14"/>
      <c r="AV976" s="14"/>
      <c r="AW976" s="14"/>
      <c r="AX976" s="14"/>
      <c r="AY976" s="14"/>
    </row>
    <row r="977" spans="1:51" ht="12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  <c r="AM977" s="14"/>
      <c r="AN977" s="14"/>
      <c r="AO977" s="14"/>
      <c r="AP977" s="14"/>
      <c r="AQ977" s="14"/>
      <c r="AR977" s="14"/>
      <c r="AS977" s="14"/>
      <c r="AT977" s="14"/>
      <c r="AU977" s="14"/>
      <c r="AV977" s="14"/>
      <c r="AW977" s="14"/>
      <c r="AX977" s="14"/>
      <c r="AY977" s="14"/>
    </row>
    <row r="978" spans="1:51" ht="12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  <c r="AL978" s="14"/>
      <c r="AM978" s="14"/>
      <c r="AN978" s="14"/>
      <c r="AO978" s="14"/>
      <c r="AP978" s="14"/>
      <c r="AQ978" s="14"/>
      <c r="AR978" s="14"/>
      <c r="AS978" s="14"/>
      <c r="AT978" s="14"/>
      <c r="AU978" s="14"/>
      <c r="AV978" s="14"/>
      <c r="AW978" s="14"/>
      <c r="AX978" s="14"/>
      <c r="AY978" s="14"/>
    </row>
    <row r="979" spans="1:51" ht="12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  <c r="AL979" s="14"/>
      <c r="AM979" s="14"/>
      <c r="AN979" s="14"/>
      <c r="AO979" s="14"/>
      <c r="AP979" s="14"/>
      <c r="AQ979" s="14"/>
      <c r="AR979" s="14"/>
      <c r="AS979" s="14"/>
      <c r="AT979" s="14"/>
      <c r="AU979" s="14"/>
      <c r="AV979" s="14"/>
      <c r="AW979" s="14"/>
      <c r="AX979" s="14"/>
      <c r="AY979" s="14"/>
    </row>
    <row r="980" spans="1:51" ht="12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  <c r="AM980" s="14"/>
      <c r="AN980" s="14"/>
      <c r="AO980" s="14"/>
      <c r="AP980" s="14"/>
      <c r="AQ980" s="14"/>
      <c r="AR980" s="14"/>
      <c r="AS980" s="14"/>
      <c r="AT980" s="14"/>
      <c r="AU980" s="14"/>
      <c r="AV980" s="14"/>
      <c r="AW980" s="14"/>
      <c r="AX980" s="14"/>
      <c r="AY980" s="14"/>
    </row>
    <row r="981" spans="1:51" ht="12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  <c r="AL981" s="14"/>
      <c r="AM981" s="14"/>
      <c r="AN981" s="14"/>
      <c r="AO981" s="14"/>
      <c r="AP981" s="14"/>
      <c r="AQ981" s="14"/>
      <c r="AR981" s="14"/>
      <c r="AS981" s="14"/>
      <c r="AT981" s="14"/>
      <c r="AU981" s="14"/>
      <c r="AV981" s="14"/>
      <c r="AW981" s="14"/>
      <c r="AX981" s="14"/>
      <c r="AY981" s="14"/>
    </row>
    <row r="982" spans="1:51" ht="12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  <c r="AL982" s="14"/>
      <c r="AM982" s="14"/>
      <c r="AN982" s="14"/>
      <c r="AO982" s="14"/>
      <c r="AP982" s="14"/>
      <c r="AQ982" s="14"/>
      <c r="AR982" s="14"/>
      <c r="AS982" s="14"/>
      <c r="AT982" s="14"/>
      <c r="AU982" s="14"/>
      <c r="AV982" s="14"/>
      <c r="AW982" s="14"/>
      <c r="AX982" s="14"/>
      <c r="AY982" s="14"/>
    </row>
    <row r="983" spans="1:51" ht="12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  <c r="AL983" s="14"/>
      <c r="AM983" s="14"/>
      <c r="AN983" s="14"/>
      <c r="AO983" s="14"/>
      <c r="AP983" s="14"/>
      <c r="AQ983" s="14"/>
      <c r="AR983" s="14"/>
      <c r="AS983" s="14"/>
      <c r="AT983" s="14"/>
      <c r="AU983" s="14"/>
      <c r="AV983" s="14"/>
      <c r="AW983" s="14"/>
      <c r="AX983" s="14"/>
      <c r="AY983" s="14"/>
    </row>
    <row r="984" spans="1:51" ht="12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  <c r="AL984" s="14"/>
      <c r="AM984" s="14"/>
      <c r="AN984" s="14"/>
      <c r="AO984" s="14"/>
      <c r="AP984" s="14"/>
      <c r="AQ984" s="14"/>
      <c r="AR984" s="14"/>
      <c r="AS984" s="14"/>
      <c r="AT984" s="14"/>
      <c r="AU984" s="14"/>
      <c r="AV984" s="14"/>
      <c r="AW984" s="14"/>
      <c r="AX984" s="14"/>
      <c r="AY984" s="14"/>
    </row>
    <row r="985" spans="1:51" ht="12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  <c r="AL985" s="14"/>
      <c r="AM985" s="14"/>
      <c r="AN985" s="14"/>
      <c r="AO985" s="14"/>
      <c r="AP985" s="14"/>
      <c r="AQ985" s="14"/>
      <c r="AR985" s="14"/>
      <c r="AS985" s="14"/>
      <c r="AT985" s="14"/>
      <c r="AU985" s="14"/>
      <c r="AV985" s="14"/>
      <c r="AW985" s="14"/>
      <c r="AX985" s="14"/>
      <c r="AY985" s="14"/>
    </row>
    <row r="986" spans="1:51" ht="12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  <c r="AL986" s="14"/>
      <c r="AM986" s="14"/>
      <c r="AN986" s="14"/>
      <c r="AO986" s="14"/>
      <c r="AP986" s="14"/>
      <c r="AQ986" s="14"/>
      <c r="AR986" s="14"/>
      <c r="AS986" s="14"/>
      <c r="AT986" s="14"/>
      <c r="AU986" s="14"/>
      <c r="AV986" s="14"/>
      <c r="AW986" s="14"/>
      <c r="AX986" s="14"/>
      <c r="AY986" s="14"/>
    </row>
    <row r="987" spans="1:51" ht="12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  <c r="AM987" s="14"/>
      <c r="AN987" s="14"/>
      <c r="AO987" s="14"/>
      <c r="AP987" s="14"/>
      <c r="AQ987" s="14"/>
      <c r="AR987" s="14"/>
      <c r="AS987" s="14"/>
      <c r="AT987" s="14"/>
      <c r="AU987" s="14"/>
      <c r="AV987" s="14"/>
      <c r="AW987" s="14"/>
      <c r="AX987" s="14"/>
      <c r="AY987" s="14"/>
    </row>
    <row r="988" spans="1:51" ht="12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  <c r="AL988" s="14"/>
      <c r="AM988" s="14"/>
      <c r="AN988" s="14"/>
      <c r="AO988" s="14"/>
      <c r="AP988" s="14"/>
      <c r="AQ988" s="14"/>
      <c r="AR988" s="14"/>
      <c r="AS988" s="14"/>
      <c r="AT988" s="14"/>
      <c r="AU988" s="14"/>
      <c r="AV988" s="14"/>
      <c r="AW988" s="14"/>
      <c r="AX988" s="14"/>
      <c r="AY988" s="14"/>
    </row>
    <row r="989" spans="1:51" ht="12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  <c r="AL989" s="14"/>
      <c r="AM989" s="14"/>
      <c r="AN989" s="14"/>
      <c r="AO989" s="14"/>
      <c r="AP989" s="14"/>
      <c r="AQ989" s="14"/>
      <c r="AR989" s="14"/>
      <c r="AS989" s="14"/>
      <c r="AT989" s="14"/>
      <c r="AU989" s="14"/>
      <c r="AV989" s="14"/>
      <c r="AW989" s="14"/>
      <c r="AX989" s="14"/>
      <c r="AY989" s="14"/>
    </row>
    <row r="990" spans="1:51" ht="12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  <c r="AL990" s="14"/>
      <c r="AM990" s="14"/>
      <c r="AN990" s="14"/>
      <c r="AO990" s="14"/>
      <c r="AP990" s="14"/>
      <c r="AQ990" s="14"/>
      <c r="AR990" s="14"/>
      <c r="AS990" s="14"/>
      <c r="AT990" s="14"/>
      <c r="AU990" s="14"/>
      <c r="AV990" s="14"/>
      <c r="AW990" s="14"/>
      <c r="AX990" s="14"/>
      <c r="AY990" s="14"/>
    </row>
    <row r="991" spans="1:51" ht="12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  <c r="AL991" s="14"/>
      <c r="AM991" s="14"/>
      <c r="AN991" s="14"/>
      <c r="AO991" s="14"/>
      <c r="AP991" s="14"/>
      <c r="AQ991" s="14"/>
      <c r="AR991" s="14"/>
      <c r="AS991" s="14"/>
      <c r="AT991" s="14"/>
      <c r="AU991" s="14"/>
      <c r="AV991" s="14"/>
      <c r="AW991" s="14"/>
      <c r="AX991" s="14"/>
      <c r="AY991" s="14"/>
    </row>
    <row r="992" spans="1:51" ht="12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  <c r="AL992" s="14"/>
      <c r="AM992" s="14"/>
      <c r="AN992" s="14"/>
      <c r="AO992" s="14"/>
      <c r="AP992" s="14"/>
      <c r="AQ992" s="14"/>
      <c r="AR992" s="14"/>
      <c r="AS992" s="14"/>
      <c r="AT992" s="14"/>
      <c r="AU992" s="14"/>
      <c r="AV992" s="14"/>
      <c r="AW992" s="14"/>
      <c r="AX992" s="14"/>
      <c r="AY992" s="14"/>
    </row>
    <row r="993" spans="1:51" ht="12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  <c r="AL993" s="14"/>
      <c r="AM993" s="14"/>
      <c r="AN993" s="14"/>
      <c r="AO993" s="14"/>
      <c r="AP993" s="14"/>
      <c r="AQ993" s="14"/>
      <c r="AR993" s="14"/>
      <c r="AS993" s="14"/>
      <c r="AT993" s="14"/>
      <c r="AU993" s="14"/>
      <c r="AV993" s="14"/>
      <c r="AW993" s="14"/>
      <c r="AX993" s="14"/>
      <c r="AY993" s="14"/>
    </row>
    <row r="994" spans="1:51" ht="12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  <c r="AL994" s="14"/>
      <c r="AM994" s="14"/>
      <c r="AN994" s="14"/>
      <c r="AO994" s="14"/>
      <c r="AP994" s="14"/>
      <c r="AQ994" s="14"/>
      <c r="AR994" s="14"/>
      <c r="AS994" s="14"/>
      <c r="AT994" s="14"/>
      <c r="AU994" s="14"/>
      <c r="AV994" s="14"/>
      <c r="AW994" s="14"/>
      <c r="AX994" s="14"/>
      <c r="AY994" s="14"/>
    </row>
    <row r="995" spans="1:51" ht="12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  <c r="AL995" s="14"/>
      <c r="AM995" s="14"/>
      <c r="AN995" s="14"/>
      <c r="AO995" s="14"/>
      <c r="AP995" s="14"/>
      <c r="AQ995" s="14"/>
      <c r="AR995" s="14"/>
      <c r="AS995" s="14"/>
      <c r="AT995" s="14"/>
      <c r="AU995" s="14"/>
      <c r="AV995" s="14"/>
      <c r="AW995" s="14"/>
      <c r="AX995" s="14"/>
      <c r="AY995" s="14"/>
    </row>
    <row r="996" spans="1:51" ht="12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  <c r="AL996" s="14"/>
      <c r="AM996" s="14"/>
      <c r="AN996" s="14"/>
      <c r="AO996" s="14"/>
      <c r="AP996" s="14"/>
      <c r="AQ996" s="14"/>
      <c r="AR996" s="14"/>
      <c r="AS996" s="14"/>
      <c r="AT996" s="14"/>
      <c r="AU996" s="14"/>
      <c r="AV996" s="14"/>
      <c r="AW996" s="14"/>
      <c r="AX996" s="14"/>
      <c r="AY996" s="14"/>
    </row>
    <row r="997" spans="1:51" ht="12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  <c r="AL997" s="14"/>
      <c r="AM997" s="14"/>
      <c r="AN997" s="14"/>
      <c r="AO997" s="14"/>
      <c r="AP997" s="14"/>
      <c r="AQ997" s="14"/>
      <c r="AR997" s="14"/>
      <c r="AS997" s="14"/>
      <c r="AT997" s="14"/>
      <c r="AU997" s="14"/>
      <c r="AV997" s="14"/>
      <c r="AW997" s="14"/>
      <c r="AX997" s="14"/>
      <c r="AY997" s="14"/>
    </row>
    <row r="998" spans="1:51" ht="12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  <c r="AK998" s="14"/>
      <c r="AL998" s="14"/>
      <c r="AM998" s="14"/>
      <c r="AN998" s="14"/>
      <c r="AO998" s="14"/>
      <c r="AP998" s="14"/>
      <c r="AQ998" s="14"/>
      <c r="AR998" s="14"/>
      <c r="AS998" s="14"/>
      <c r="AT998" s="14"/>
      <c r="AU998" s="14"/>
      <c r="AV998" s="14"/>
      <c r="AW998" s="14"/>
      <c r="AX998" s="14"/>
      <c r="AY998" s="14"/>
    </row>
    <row r="999" spans="1:51" ht="12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4"/>
      <c r="AK999" s="14"/>
      <c r="AL999" s="14"/>
      <c r="AM999" s="14"/>
      <c r="AN999" s="14"/>
      <c r="AO999" s="14"/>
      <c r="AP999" s="14"/>
      <c r="AQ999" s="14"/>
      <c r="AR999" s="14"/>
      <c r="AS999" s="14"/>
      <c r="AT999" s="14"/>
      <c r="AU999" s="14"/>
      <c r="AV999" s="14"/>
      <c r="AW999" s="14"/>
      <c r="AX999" s="14"/>
      <c r="AY999" s="14"/>
    </row>
    <row r="1000" spans="1:51" ht="12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  <c r="AJ1000" s="14"/>
      <c r="AK1000" s="14"/>
      <c r="AL1000" s="14"/>
      <c r="AM1000" s="14"/>
      <c r="AN1000" s="14"/>
      <c r="AO1000" s="14"/>
      <c r="AP1000" s="14"/>
      <c r="AQ1000" s="14"/>
      <c r="AR1000" s="14"/>
      <c r="AS1000" s="14"/>
      <c r="AT1000" s="14"/>
      <c r="AU1000" s="14"/>
      <c r="AV1000" s="14"/>
      <c r="AW1000" s="14"/>
      <c r="AX1000" s="14"/>
      <c r="AY1000" s="14"/>
    </row>
  </sheetData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W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703125" defaultRowHeight="15" customHeight="1"/>
  <cols>
    <col min="1" max="1" width="17.7109375" customWidth="1"/>
    <col min="2" max="15" width="8.7109375" customWidth="1"/>
    <col min="16" max="16" width="16.5703125" customWidth="1"/>
    <col min="17" max="26" width="8.7109375" customWidth="1"/>
    <col min="27" max="27" width="18.42578125" customWidth="1"/>
    <col min="28" max="29" width="8.7109375" customWidth="1"/>
    <col min="30" max="31" width="12.28515625" customWidth="1"/>
    <col min="32" max="32" width="6.28515625" customWidth="1"/>
    <col min="33" max="47" width="8.7109375" customWidth="1"/>
    <col min="48" max="48" width="9.140625" customWidth="1"/>
    <col min="49" max="49" width="76" customWidth="1"/>
  </cols>
  <sheetData>
    <row r="1" spans="1:49" ht="12.75" customHeight="1">
      <c r="A1" s="1" t="s">
        <v>0</v>
      </c>
      <c r="B1" s="1" t="s">
        <v>1</v>
      </c>
      <c r="C1" s="3" t="s">
        <v>3</v>
      </c>
      <c r="D1" s="3" t="s">
        <v>4</v>
      </c>
      <c r="E1" s="5" t="s">
        <v>5</v>
      </c>
      <c r="F1" s="5" t="s">
        <v>6</v>
      </c>
      <c r="G1" s="3" t="s">
        <v>7</v>
      </c>
      <c r="H1" s="3" t="s">
        <v>8</v>
      </c>
      <c r="I1" s="3" t="s">
        <v>9</v>
      </c>
      <c r="J1" s="6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7" t="s">
        <v>16</v>
      </c>
      <c r="Q1" s="1" t="s">
        <v>9005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6" t="s">
        <v>29</v>
      </c>
      <c r="AA1" s="2" t="s">
        <v>30</v>
      </c>
      <c r="AB1" s="8" t="s">
        <v>34</v>
      </c>
      <c r="AC1" s="8" t="s">
        <v>35</v>
      </c>
      <c r="AD1" s="75" t="s">
        <v>9006</v>
      </c>
      <c r="AE1" s="76" t="s">
        <v>9007</v>
      </c>
      <c r="AF1" s="12" t="s">
        <v>40</v>
      </c>
      <c r="AG1" s="12" t="s">
        <v>41</v>
      </c>
      <c r="AH1" s="12" t="s">
        <v>42</v>
      </c>
      <c r="AI1" s="12" t="s">
        <v>43</v>
      </c>
      <c r="AJ1" s="12" t="s">
        <v>44</v>
      </c>
      <c r="AK1" s="12" t="s">
        <v>45</v>
      </c>
      <c r="AL1" s="12" t="s">
        <v>46</v>
      </c>
      <c r="AM1" s="13" t="s">
        <v>47</v>
      </c>
      <c r="AN1" s="13" t="s">
        <v>48</v>
      </c>
      <c r="AO1" s="13" t="s">
        <v>49</v>
      </c>
      <c r="AP1" s="13" t="s">
        <v>50</v>
      </c>
      <c r="AQ1" s="42" t="s">
        <v>51</v>
      </c>
      <c r="AR1" s="42" t="s">
        <v>52</v>
      </c>
      <c r="AS1" s="15" t="s">
        <v>53</v>
      </c>
      <c r="AT1" s="15" t="s">
        <v>54</v>
      </c>
      <c r="AU1" s="16" t="s">
        <v>56</v>
      </c>
      <c r="AV1" s="17" t="s">
        <v>57</v>
      </c>
      <c r="AW1" s="16" t="s">
        <v>58</v>
      </c>
    </row>
    <row r="2" spans="1:49" ht="12.75" customHeight="1">
      <c r="A2" s="18" t="s">
        <v>59</v>
      </c>
      <c r="B2" s="18" t="s">
        <v>60</v>
      </c>
      <c r="C2" s="19">
        <v>79</v>
      </c>
      <c r="D2" s="19">
        <v>66.2</v>
      </c>
      <c r="E2" s="21">
        <v>2.5</v>
      </c>
      <c r="F2" s="21"/>
      <c r="G2" s="19">
        <v>48.9</v>
      </c>
      <c r="H2" s="19">
        <v>34.4</v>
      </c>
      <c r="I2" s="19">
        <v>42</v>
      </c>
      <c r="J2" s="22">
        <f t="shared" ref="J2:J62" si="0">H2/G2</f>
        <v>0.70347648261758688</v>
      </c>
      <c r="K2" s="18" t="s">
        <v>61</v>
      </c>
      <c r="L2" s="18" t="s">
        <v>60</v>
      </c>
      <c r="M2" s="18" t="s">
        <v>60</v>
      </c>
      <c r="N2" s="18" t="s">
        <v>441</v>
      </c>
      <c r="O2" s="18" t="s">
        <v>442</v>
      </c>
      <c r="P2" s="23" t="s">
        <v>443</v>
      </c>
      <c r="Q2" s="18">
        <v>31064</v>
      </c>
      <c r="R2" s="18" t="s">
        <v>444</v>
      </c>
      <c r="S2" s="18" t="s">
        <v>66</v>
      </c>
      <c r="T2" s="18" t="s">
        <v>445</v>
      </c>
      <c r="U2" s="18" t="s">
        <v>446</v>
      </c>
      <c r="V2" s="18" t="s">
        <v>68</v>
      </c>
      <c r="W2" s="18" t="s">
        <v>69</v>
      </c>
      <c r="X2" s="18" t="s">
        <v>69</v>
      </c>
      <c r="Y2" s="18" t="s">
        <v>69</v>
      </c>
      <c r="Z2" s="18" t="s">
        <v>69</v>
      </c>
      <c r="AA2" s="18" t="s">
        <v>447</v>
      </c>
      <c r="AB2" s="42">
        <v>6</v>
      </c>
      <c r="AC2" s="42">
        <v>100</v>
      </c>
      <c r="AD2" s="77">
        <v>39223.529861111114</v>
      </c>
      <c r="AE2" s="77">
        <v>39223.618750000001</v>
      </c>
      <c r="AF2" s="26">
        <v>10.8</v>
      </c>
      <c r="AG2" s="26">
        <v>11.8</v>
      </c>
      <c r="AH2" s="26">
        <f t="shared" ref="AH2:AH130" si="1">(AF2+AG2)/2</f>
        <v>11.3</v>
      </c>
      <c r="AI2" s="26">
        <v>10.5</v>
      </c>
      <c r="AJ2" s="26">
        <v>10.5</v>
      </c>
      <c r="AK2" s="26"/>
      <c r="AL2" s="26"/>
      <c r="AM2" s="27">
        <v>4945803</v>
      </c>
      <c r="AN2" s="27">
        <v>513955</v>
      </c>
      <c r="AO2" s="27">
        <v>4945756</v>
      </c>
      <c r="AP2" s="27">
        <v>513912</v>
      </c>
      <c r="AS2" s="28"/>
      <c r="AT2" s="28"/>
      <c r="AU2" s="28" t="s">
        <v>102</v>
      </c>
      <c r="AV2" s="29">
        <f t="shared" ref="AV2:AV130" si="2">((AE2-AD2)*1440)/60</f>
        <v>2.1333333333022892</v>
      </c>
      <c r="AW2" s="30"/>
    </row>
    <row r="3" spans="1:49" ht="12.75" customHeight="1">
      <c r="A3" s="18" t="s">
        <v>59</v>
      </c>
      <c r="B3" s="18" t="s">
        <v>60</v>
      </c>
      <c r="C3" s="19">
        <v>120.2</v>
      </c>
      <c r="D3" s="19">
        <v>104.7</v>
      </c>
      <c r="E3" s="21">
        <v>8</v>
      </c>
      <c r="F3" s="21"/>
      <c r="G3" s="19">
        <v>70.900000000000006</v>
      </c>
      <c r="H3" s="19">
        <v>51.5</v>
      </c>
      <c r="I3" s="19">
        <v>63.2</v>
      </c>
      <c r="J3" s="22">
        <f t="shared" si="0"/>
        <v>0.72637517630465442</v>
      </c>
      <c r="K3" s="18" t="s">
        <v>61</v>
      </c>
      <c r="L3" s="18" t="s">
        <v>60</v>
      </c>
      <c r="M3" s="18" t="s">
        <v>60</v>
      </c>
      <c r="N3" s="18" t="s">
        <v>448</v>
      </c>
      <c r="O3" s="18" t="s">
        <v>449</v>
      </c>
      <c r="P3" s="23" t="s">
        <v>450</v>
      </c>
      <c r="Q3" s="18">
        <v>31065</v>
      </c>
      <c r="R3" s="18" t="s">
        <v>451</v>
      </c>
      <c r="S3" s="18" t="s">
        <v>66</v>
      </c>
      <c r="T3" s="18" t="s">
        <v>452</v>
      </c>
      <c r="U3" s="18" t="s">
        <v>453</v>
      </c>
      <c r="V3" s="18" t="s">
        <v>68</v>
      </c>
      <c r="W3" s="18" t="s">
        <v>69</v>
      </c>
      <c r="X3" s="18" t="s">
        <v>69</v>
      </c>
      <c r="Y3" s="18" t="s">
        <v>69</v>
      </c>
      <c r="Z3" s="18" t="s">
        <v>69</v>
      </c>
      <c r="AA3" s="18" t="s">
        <v>454</v>
      </c>
      <c r="AB3" s="42">
        <v>6</v>
      </c>
      <c r="AC3" s="42">
        <v>100</v>
      </c>
      <c r="AD3" s="77">
        <v>39223.631249999999</v>
      </c>
      <c r="AE3" s="77">
        <v>39223.70416666667</v>
      </c>
      <c r="AF3" s="26">
        <v>21</v>
      </c>
      <c r="AG3" s="26">
        <v>22</v>
      </c>
      <c r="AH3" s="26">
        <f t="shared" si="1"/>
        <v>21.5</v>
      </c>
      <c r="AI3" s="26">
        <v>10.6</v>
      </c>
      <c r="AJ3" s="26">
        <v>10.7</v>
      </c>
      <c r="AK3" s="26"/>
      <c r="AL3" s="26"/>
      <c r="AM3" s="27">
        <v>4945803</v>
      </c>
      <c r="AN3" s="27">
        <v>513955</v>
      </c>
      <c r="AO3" s="27">
        <v>4945756</v>
      </c>
      <c r="AP3" s="27">
        <v>513912</v>
      </c>
      <c r="AS3" s="28"/>
      <c r="AT3" s="28"/>
      <c r="AU3" s="28" t="s">
        <v>102</v>
      </c>
      <c r="AV3" s="29">
        <f t="shared" si="2"/>
        <v>1.7500000001164153</v>
      </c>
      <c r="AW3" s="18"/>
    </row>
    <row r="4" spans="1:49" ht="12.75" customHeight="1">
      <c r="A4" s="18" t="s">
        <v>59</v>
      </c>
      <c r="B4" s="18" t="s">
        <v>60</v>
      </c>
      <c r="C4" s="19">
        <v>100.6</v>
      </c>
      <c r="D4" s="19">
        <v>85</v>
      </c>
      <c r="E4" s="21">
        <v>6</v>
      </c>
      <c r="F4" s="21"/>
      <c r="G4" s="19">
        <v>63.1</v>
      </c>
      <c r="H4" s="19">
        <v>49.7</v>
      </c>
      <c r="I4" s="19">
        <v>57.2</v>
      </c>
      <c r="J4" s="22">
        <f t="shared" si="0"/>
        <v>0.78763866877971478</v>
      </c>
      <c r="K4" s="18" t="s">
        <v>61</v>
      </c>
      <c r="L4" s="18" t="s">
        <v>60</v>
      </c>
      <c r="M4" s="18" t="s">
        <v>60</v>
      </c>
      <c r="N4" s="18" t="s">
        <v>460</v>
      </c>
      <c r="O4" s="18" t="s">
        <v>461</v>
      </c>
      <c r="P4" s="23" t="s">
        <v>462</v>
      </c>
      <c r="Q4" s="18">
        <v>31066</v>
      </c>
      <c r="R4" s="18">
        <v>1044641</v>
      </c>
      <c r="S4" s="18" t="s">
        <v>66</v>
      </c>
      <c r="T4" s="18" t="s">
        <v>463</v>
      </c>
      <c r="U4" s="18">
        <v>1038514</v>
      </c>
      <c r="V4" s="18" t="s">
        <v>68</v>
      </c>
      <c r="W4" s="18" t="s">
        <v>69</v>
      </c>
      <c r="X4" s="18" t="s">
        <v>69</v>
      </c>
      <c r="Y4" s="18" t="s">
        <v>69</v>
      </c>
      <c r="Z4" s="18" t="s">
        <v>69</v>
      </c>
      <c r="AA4" s="18" t="s">
        <v>464</v>
      </c>
      <c r="AB4" s="42">
        <v>6</v>
      </c>
      <c r="AC4" s="42">
        <v>100</v>
      </c>
      <c r="AD4" s="77">
        <v>39227.309027777781</v>
      </c>
      <c r="AE4" s="77">
        <v>39227.507638888892</v>
      </c>
      <c r="AF4" s="26">
        <v>18.3</v>
      </c>
      <c r="AG4" s="26">
        <v>15.2</v>
      </c>
      <c r="AH4" s="26">
        <f t="shared" si="1"/>
        <v>16.75</v>
      </c>
      <c r="AI4" s="26">
        <v>13.9</v>
      </c>
      <c r="AJ4" s="26">
        <v>15.1</v>
      </c>
      <c r="AK4" s="26"/>
      <c r="AL4" s="26"/>
      <c r="AM4" s="27">
        <v>4945803</v>
      </c>
      <c r="AN4" s="27">
        <v>513955</v>
      </c>
      <c r="AO4" s="27">
        <v>4945756</v>
      </c>
      <c r="AP4" s="27">
        <v>513912</v>
      </c>
      <c r="AS4" s="28"/>
      <c r="AT4" s="28"/>
      <c r="AU4" s="28" t="s">
        <v>102</v>
      </c>
      <c r="AV4" s="29">
        <f t="shared" si="2"/>
        <v>4.7666666666627862</v>
      </c>
      <c r="AW4" s="30"/>
    </row>
    <row r="5" spans="1:49" ht="12.75" customHeight="1">
      <c r="A5" s="18" t="s">
        <v>59</v>
      </c>
      <c r="B5" s="18" t="s">
        <v>60</v>
      </c>
      <c r="C5" s="19">
        <v>78.400000000000006</v>
      </c>
      <c r="D5" s="19">
        <v>66.2</v>
      </c>
      <c r="E5" s="21">
        <v>2.5</v>
      </c>
      <c r="F5" s="21"/>
      <c r="G5" s="19">
        <v>49.1</v>
      </c>
      <c r="H5" s="19">
        <v>36.4</v>
      </c>
      <c r="I5" s="19">
        <v>44.4</v>
      </c>
      <c r="J5" s="22">
        <f t="shared" si="0"/>
        <v>0.74134419551934827</v>
      </c>
      <c r="K5" s="18" t="s">
        <v>61</v>
      </c>
      <c r="L5" s="18" t="s">
        <v>60</v>
      </c>
      <c r="M5" s="18" t="s">
        <v>60</v>
      </c>
      <c r="N5" s="18" t="s">
        <v>455</v>
      </c>
      <c r="O5" s="18" t="s">
        <v>456</v>
      </c>
      <c r="P5" s="23" t="s">
        <v>457</v>
      </c>
      <c r="Q5" s="18">
        <v>31067</v>
      </c>
      <c r="R5" s="18">
        <v>1044640</v>
      </c>
      <c r="S5" s="18" t="s">
        <v>66</v>
      </c>
      <c r="T5" s="18" t="s">
        <v>458</v>
      </c>
      <c r="U5" s="18">
        <v>1038513</v>
      </c>
      <c r="V5" s="18" t="s">
        <v>68</v>
      </c>
      <c r="W5" s="18" t="s">
        <v>69</v>
      </c>
      <c r="X5" s="18" t="s">
        <v>69</v>
      </c>
      <c r="Y5" s="18" t="s">
        <v>69</v>
      </c>
      <c r="Z5" s="18" t="s">
        <v>69</v>
      </c>
      <c r="AA5" s="18" t="s">
        <v>459</v>
      </c>
      <c r="AB5" s="42">
        <v>6</v>
      </c>
      <c r="AC5" s="42">
        <v>100</v>
      </c>
      <c r="AD5" s="77">
        <v>39227.309027777781</v>
      </c>
      <c r="AE5" s="77">
        <v>39227.507638888892</v>
      </c>
      <c r="AF5" s="26">
        <v>18.3</v>
      </c>
      <c r="AG5" s="26">
        <v>15.2</v>
      </c>
      <c r="AH5" s="26">
        <f t="shared" si="1"/>
        <v>16.75</v>
      </c>
      <c r="AI5" s="26">
        <v>13.9</v>
      </c>
      <c r="AJ5" s="26">
        <v>15.1</v>
      </c>
      <c r="AK5" s="26"/>
      <c r="AL5" s="26"/>
      <c r="AM5" s="27">
        <v>4945803</v>
      </c>
      <c r="AN5" s="27">
        <v>513955</v>
      </c>
      <c r="AO5" s="27">
        <v>4945756</v>
      </c>
      <c r="AP5" s="27">
        <v>513912</v>
      </c>
      <c r="AS5" s="28"/>
      <c r="AT5" s="28"/>
      <c r="AU5" s="28" t="s">
        <v>102</v>
      </c>
      <c r="AV5" s="29">
        <f t="shared" si="2"/>
        <v>4.7666666666627862</v>
      </c>
      <c r="AW5" s="30"/>
    </row>
    <row r="6" spans="1:49" ht="12.75" customHeight="1">
      <c r="A6" s="18" t="s">
        <v>233</v>
      </c>
      <c r="B6" s="18" t="s">
        <v>60</v>
      </c>
      <c r="C6" s="19">
        <v>111.4</v>
      </c>
      <c r="D6" s="19">
        <v>94.6</v>
      </c>
      <c r="E6" s="21">
        <v>6.5</v>
      </c>
      <c r="F6" s="21"/>
      <c r="G6" s="19">
        <v>70.400000000000006</v>
      </c>
      <c r="H6" s="19">
        <v>33.5</v>
      </c>
      <c r="I6" s="19">
        <v>49.3</v>
      </c>
      <c r="J6" s="22">
        <f t="shared" si="0"/>
        <v>0.47585227272727271</v>
      </c>
      <c r="K6" s="18" t="s">
        <v>61</v>
      </c>
      <c r="L6" s="18" t="s">
        <v>60</v>
      </c>
      <c r="M6" s="18" t="s">
        <v>60</v>
      </c>
      <c r="N6" s="18" t="s">
        <v>465</v>
      </c>
      <c r="O6" s="18" t="s">
        <v>466</v>
      </c>
      <c r="P6" s="23" t="s">
        <v>467</v>
      </c>
      <c r="Q6" s="18">
        <v>31068</v>
      </c>
      <c r="R6" s="18" t="s">
        <v>468</v>
      </c>
      <c r="S6" s="18" t="s">
        <v>66</v>
      </c>
      <c r="T6" s="18" t="s">
        <v>469</v>
      </c>
      <c r="U6" s="18" t="s">
        <v>69</v>
      </c>
      <c r="V6" s="18" t="s">
        <v>69</v>
      </c>
      <c r="W6" s="18" t="s">
        <v>69</v>
      </c>
      <c r="X6" s="18" t="s">
        <v>69</v>
      </c>
      <c r="Y6" s="18" t="s">
        <v>69</v>
      </c>
      <c r="Z6" s="18" t="s">
        <v>69</v>
      </c>
      <c r="AA6" s="18" t="s">
        <v>470</v>
      </c>
      <c r="AB6" s="42">
        <v>6</v>
      </c>
      <c r="AC6" s="42">
        <v>100</v>
      </c>
      <c r="AD6" s="77">
        <v>39227.482638888891</v>
      </c>
      <c r="AE6" s="77">
        <v>39227.597222222219</v>
      </c>
      <c r="AF6" s="26">
        <v>37</v>
      </c>
      <c r="AG6" s="26">
        <v>42.5</v>
      </c>
      <c r="AH6" s="26">
        <f t="shared" si="1"/>
        <v>39.75</v>
      </c>
      <c r="AI6" s="26">
        <v>14.9</v>
      </c>
      <c r="AJ6" s="26">
        <v>15.5</v>
      </c>
      <c r="AK6" s="26"/>
      <c r="AL6" s="26"/>
      <c r="AM6" s="27">
        <v>4945880</v>
      </c>
      <c r="AN6" s="27">
        <v>514214</v>
      </c>
      <c r="AO6" s="27">
        <v>4945799</v>
      </c>
      <c r="AP6" s="27">
        <v>514124</v>
      </c>
      <c r="AS6" s="28"/>
      <c r="AT6" s="28"/>
      <c r="AU6" s="28" t="s">
        <v>471</v>
      </c>
      <c r="AV6" s="29">
        <f t="shared" si="2"/>
        <v>2.7499999998835847</v>
      </c>
      <c r="AW6" s="18"/>
    </row>
    <row r="7" spans="1:49" ht="12.75" customHeight="1">
      <c r="A7" s="18" t="s">
        <v>233</v>
      </c>
      <c r="B7" s="18" t="s">
        <v>60</v>
      </c>
      <c r="C7" s="19">
        <v>130</v>
      </c>
      <c r="D7" s="19">
        <v>112.8</v>
      </c>
      <c r="E7" s="21">
        <v>12.5</v>
      </c>
      <c r="F7" s="21"/>
      <c r="G7" s="19">
        <v>91</v>
      </c>
      <c r="H7" s="19">
        <v>51.5</v>
      </c>
      <c r="I7" s="19">
        <v>69.2</v>
      </c>
      <c r="J7" s="22">
        <f t="shared" si="0"/>
        <v>0.56593406593406592</v>
      </c>
      <c r="K7" s="18" t="s">
        <v>61</v>
      </c>
      <c r="L7" s="18" t="s">
        <v>60</v>
      </c>
      <c r="M7" s="18" t="s">
        <v>60</v>
      </c>
      <c r="N7" s="18" t="s">
        <v>472</v>
      </c>
      <c r="O7" s="18" t="s">
        <v>473</v>
      </c>
      <c r="P7" s="23" t="s">
        <v>474</v>
      </c>
      <c r="Q7" s="18">
        <v>31070</v>
      </c>
      <c r="R7" s="18" t="s">
        <v>475</v>
      </c>
      <c r="S7" s="18" t="s">
        <v>66</v>
      </c>
      <c r="T7" s="18" t="s">
        <v>476</v>
      </c>
      <c r="U7" s="18" t="s">
        <v>69</v>
      </c>
      <c r="V7" s="18" t="s">
        <v>69</v>
      </c>
      <c r="W7" s="18" t="s">
        <v>69</v>
      </c>
      <c r="X7" s="18" t="s">
        <v>69</v>
      </c>
      <c r="Y7" s="18" t="s">
        <v>69</v>
      </c>
      <c r="Z7" s="18" t="s">
        <v>69</v>
      </c>
      <c r="AA7" s="18" t="s">
        <v>477</v>
      </c>
      <c r="AB7" s="42">
        <v>6</v>
      </c>
      <c r="AC7" s="42">
        <v>100</v>
      </c>
      <c r="AD7" s="77">
        <v>39227.482638888891</v>
      </c>
      <c r="AE7" s="77">
        <v>39227.597222222219</v>
      </c>
      <c r="AF7" s="26">
        <v>37</v>
      </c>
      <c r="AG7" s="26">
        <v>42.5</v>
      </c>
      <c r="AH7" s="26">
        <f t="shared" si="1"/>
        <v>39.75</v>
      </c>
      <c r="AI7" s="26">
        <v>14.9</v>
      </c>
      <c r="AJ7" s="26">
        <v>15.5</v>
      </c>
      <c r="AK7" s="26"/>
      <c r="AL7" s="26"/>
      <c r="AM7" s="27">
        <v>4945880</v>
      </c>
      <c r="AN7" s="27">
        <v>514214</v>
      </c>
      <c r="AO7" s="27">
        <v>4945799</v>
      </c>
      <c r="AP7" s="27">
        <v>514124</v>
      </c>
      <c r="AS7" s="28"/>
      <c r="AT7" s="28"/>
      <c r="AU7" s="28" t="s">
        <v>471</v>
      </c>
      <c r="AV7" s="29">
        <f t="shared" si="2"/>
        <v>2.7499999998835847</v>
      </c>
      <c r="AW7" s="18"/>
    </row>
    <row r="8" spans="1:49" ht="12.75" customHeight="1">
      <c r="A8" s="18" t="s">
        <v>59</v>
      </c>
      <c r="B8" s="18" t="s">
        <v>60</v>
      </c>
      <c r="C8" s="19">
        <v>107.2</v>
      </c>
      <c r="D8" s="19">
        <v>94</v>
      </c>
      <c r="E8" s="21">
        <v>6.5</v>
      </c>
      <c r="F8" s="21"/>
      <c r="G8" s="19">
        <v>66.2</v>
      </c>
      <c r="H8" s="19">
        <v>52.1</v>
      </c>
      <c r="I8" s="19">
        <v>63.9</v>
      </c>
      <c r="J8" s="22">
        <f t="shared" si="0"/>
        <v>0.7870090634441087</v>
      </c>
      <c r="K8" s="18" t="s">
        <v>61</v>
      </c>
      <c r="L8" s="18" t="s">
        <v>60</v>
      </c>
      <c r="M8" s="18" t="s">
        <v>60</v>
      </c>
      <c r="N8" s="18" t="s">
        <v>478</v>
      </c>
      <c r="O8" s="18" t="s">
        <v>479</v>
      </c>
      <c r="P8" s="23" t="s">
        <v>480</v>
      </c>
      <c r="Q8" s="18">
        <v>31069</v>
      </c>
      <c r="R8" s="18" t="s">
        <v>69</v>
      </c>
      <c r="S8" s="18" t="s">
        <v>69</v>
      </c>
      <c r="T8" s="18" t="s">
        <v>69</v>
      </c>
      <c r="U8" s="18" t="s">
        <v>69</v>
      </c>
      <c r="V8" s="18" t="s">
        <v>69</v>
      </c>
      <c r="W8" s="18" t="s">
        <v>69</v>
      </c>
      <c r="X8" s="18" t="s">
        <v>69</v>
      </c>
      <c r="Y8" s="18" t="s">
        <v>69</v>
      </c>
      <c r="Z8" s="18" t="s">
        <v>69</v>
      </c>
      <c r="AA8" s="18" t="s">
        <v>481</v>
      </c>
      <c r="AB8" s="42">
        <v>6</v>
      </c>
      <c r="AC8" s="42">
        <v>100</v>
      </c>
      <c r="AD8" s="77">
        <v>39227.482638888891</v>
      </c>
      <c r="AE8" s="77">
        <v>39227.597222222219</v>
      </c>
      <c r="AF8" s="26">
        <v>37</v>
      </c>
      <c r="AG8" s="26">
        <v>42.5</v>
      </c>
      <c r="AH8" s="26">
        <f t="shared" si="1"/>
        <v>39.75</v>
      </c>
      <c r="AI8" s="26">
        <v>14.9</v>
      </c>
      <c r="AJ8" s="26">
        <v>15.5</v>
      </c>
      <c r="AK8" s="26"/>
      <c r="AL8" s="26"/>
      <c r="AM8" s="27">
        <v>4945880</v>
      </c>
      <c r="AN8" s="27">
        <v>514214</v>
      </c>
      <c r="AO8" s="27">
        <v>4945799</v>
      </c>
      <c r="AP8" s="27">
        <v>514124</v>
      </c>
      <c r="AS8" s="28"/>
      <c r="AT8" s="28"/>
      <c r="AU8" s="28" t="s">
        <v>471</v>
      </c>
      <c r="AV8" s="29">
        <f t="shared" si="2"/>
        <v>2.7499999998835847</v>
      </c>
      <c r="AW8" s="18" t="s">
        <v>482</v>
      </c>
    </row>
    <row r="9" spans="1:49" ht="12.75" customHeight="1">
      <c r="A9" s="18" t="s">
        <v>59</v>
      </c>
      <c r="B9" s="18" t="s">
        <v>60</v>
      </c>
      <c r="C9" s="19">
        <v>106.8</v>
      </c>
      <c r="D9" s="19">
        <v>93.8</v>
      </c>
      <c r="E9" s="21">
        <v>6.5</v>
      </c>
      <c r="F9" s="21"/>
      <c r="G9" s="19">
        <v>67.5</v>
      </c>
      <c r="H9" s="19">
        <v>49.1</v>
      </c>
      <c r="I9" s="19">
        <v>57.4</v>
      </c>
      <c r="J9" s="22">
        <f t="shared" si="0"/>
        <v>0.72740740740740739</v>
      </c>
      <c r="K9" s="18" t="s">
        <v>61</v>
      </c>
      <c r="L9" s="18" t="s">
        <v>60</v>
      </c>
      <c r="M9" s="18" t="s">
        <v>60</v>
      </c>
      <c r="N9" s="18" t="s">
        <v>483</v>
      </c>
      <c r="O9" s="18" t="s">
        <v>484</v>
      </c>
      <c r="P9" s="23" t="s">
        <v>485</v>
      </c>
      <c r="Q9" s="18">
        <v>31071</v>
      </c>
      <c r="R9" s="18">
        <v>1039849</v>
      </c>
      <c r="S9" s="18" t="s">
        <v>66</v>
      </c>
      <c r="T9" s="18" t="s">
        <v>486</v>
      </c>
      <c r="U9" s="18">
        <v>1038511</v>
      </c>
      <c r="V9" s="18" t="s">
        <v>68</v>
      </c>
      <c r="W9" s="18" t="s">
        <v>69</v>
      </c>
      <c r="X9" s="18" t="s">
        <v>69</v>
      </c>
      <c r="Y9" s="18" t="s">
        <v>69</v>
      </c>
      <c r="Z9" s="18" t="s">
        <v>69</v>
      </c>
      <c r="AA9" s="18" t="s">
        <v>487</v>
      </c>
      <c r="AB9" s="42">
        <v>6</v>
      </c>
      <c r="AC9" s="42">
        <v>100</v>
      </c>
      <c r="AD9" s="77">
        <v>39230.309027777781</v>
      </c>
      <c r="AE9" s="77">
        <v>39230.372916666667</v>
      </c>
      <c r="AF9" s="26">
        <v>12.8</v>
      </c>
      <c r="AG9" s="26">
        <v>10.1</v>
      </c>
      <c r="AH9" s="26">
        <f t="shared" si="1"/>
        <v>11.45</v>
      </c>
      <c r="AI9" s="26">
        <v>17</v>
      </c>
      <c r="AJ9" s="26">
        <v>17.600000000000001</v>
      </c>
      <c r="AK9" s="26">
        <v>10.02</v>
      </c>
      <c r="AL9" s="26"/>
      <c r="AM9" s="27">
        <v>4945805</v>
      </c>
      <c r="AN9" s="27">
        <v>513966</v>
      </c>
      <c r="AO9" s="27">
        <v>4945755</v>
      </c>
      <c r="AP9" s="27">
        <v>513906</v>
      </c>
      <c r="AS9" s="28"/>
      <c r="AT9" s="28"/>
      <c r="AU9" s="28" t="s">
        <v>102</v>
      </c>
      <c r="AV9" s="29">
        <f t="shared" si="2"/>
        <v>1.5333333332673647</v>
      </c>
      <c r="AW9" s="18"/>
    </row>
    <row r="10" spans="1:49" ht="12.75" customHeight="1">
      <c r="A10" s="18" t="s">
        <v>233</v>
      </c>
      <c r="B10" s="18" t="s">
        <v>60</v>
      </c>
      <c r="C10" s="19">
        <v>105.2</v>
      </c>
      <c r="D10" s="19">
        <v>88</v>
      </c>
      <c r="E10" s="21">
        <v>6.25</v>
      </c>
      <c r="F10" s="21"/>
      <c r="G10" s="19">
        <v>67.400000000000006</v>
      </c>
      <c r="H10" s="19">
        <v>40.299999999999997</v>
      </c>
      <c r="I10" s="19">
        <v>54.3</v>
      </c>
      <c r="J10" s="22">
        <f t="shared" si="0"/>
        <v>0.59792284866468837</v>
      </c>
      <c r="K10" s="18" t="s">
        <v>61</v>
      </c>
      <c r="L10" s="18" t="s">
        <v>60</v>
      </c>
      <c r="M10" s="18" t="s">
        <v>60</v>
      </c>
      <c r="N10" s="18" t="s">
        <v>488</v>
      </c>
      <c r="O10" s="18" t="s">
        <v>489</v>
      </c>
      <c r="P10" s="23" t="s">
        <v>490</v>
      </c>
      <c r="Q10" s="18">
        <v>31073</v>
      </c>
      <c r="R10" s="18" t="s">
        <v>491</v>
      </c>
      <c r="S10" s="18" t="s">
        <v>66</v>
      </c>
      <c r="T10" s="18" t="s">
        <v>492</v>
      </c>
      <c r="U10" s="18" t="s">
        <v>69</v>
      </c>
      <c r="V10" s="18" t="s">
        <v>69</v>
      </c>
      <c r="W10" s="18" t="s">
        <v>69</v>
      </c>
      <c r="X10" s="18" t="s">
        <v>69</v>
      </c>
      <c r="Y10" s="18" t="s">
        <v>69</v>
      </c>
      <c r="Z10" s="18" t="s">
        <v>69</v>
      </c>
      <c r="AA10" s="18" t="s">
        <v>493</v>
      </c>
      <c r="AB10" s="42">
        <v>6</v>
      </c>
      <c r="AC10" s="42">
        <v>100</v>
      </c>
      <c r="AD10" s="77">
        <v>39230.317361111112</v>
      </c>
      <c r="AE10" s="77">
        <v>39230.412499999999</v>
      </c>
      <c r="AF10" s="26">
        <v>34.200000000000003</v>
      </c>
      <c r="AG10" s="26">
        <v>36.299999999999997</v>
      </c>
      <c r="AH10" s="26">
        <f t="shared" si="1"/>
        <v>35.25</v>
      </c>
      <c r="AI10" s="26">
        <v>18</v>
      </c>
      <c r="AJ10" s="26">
        <v>18</v>
      </c>
      <c r="AK10" s="26">
        <v>9.8000000000000007</v>
      </c>
      <c r="AL10" s="26"/>
      <c r="AM10" s="27">
        <v>4945925</v>
      </c>
      <c r="AN10" s="27">
        <v>514266</v>
      </c>
      <c r="AO10" s="27">
        <v>4945869</v>
      </c>
      <c r="AP10" s="27">
        <v>514139</v>
      </c>
      <c r="AS10" s="28"/>
      <c r="AT10" s="28"/>
      <c r="AU10" s="28" t="s">
        <v>471</v>
      </c>
      <c r="AV10" s="29">
        <f t="shared" si="2"/>
        <v>2.2833333332673647</v>
      </c>
      <c r="AW10" s="18"/>
    </row>
    <row r="11" spans="1:49" ht="12.75" customHeight="1">
      <c r="A11" s="18" t="s">
        <v>59</v>
      </c>
      <c r="B11" s="18" t="s">
        <v>60</v>
      </c>
      <c r="C11" s="19">
        <v>80.400000000000006</v>
      </c>
      <c r="D11" s="19">
        <v>67.400000000000006</v>
      </c>
      <c r="E11" s="21">
        <v>2.25</v>
      </c>
      <c r="F11" s="21"/>
      <c r="G11" s="19">
        <v>55.7</v>
      </c>
      <c r="H11" s="19">
        <v>35.299999999999997</v>
      </c>
      <c r="I11" s="19">
        <v>44.7</v>
      </c>
      <c r="J11" s="22">
        <f t="shared" si="0"/>
        <v>0.63375224416517051</v>
      </c>
      <c r="K11" s="18" t="s">
        <v>61</v>
      </c>
      <c r="L11" s="18" t="s">
        <v>60</v>
      </c>
      <c r="M11" s="18" t="s">
        <v>60</v>
      </c>
      <c r="N11" s="18" t="s">
        <v>505</v>
      </c>
      <c r="O11" s="18" t="s">
        <v>506</v>
      </c>
      <c r="P11" s="23" t="s">
        <v>507</v>
      </c>
      <c r="Q11" s="18">
        <v>31074</v>
      </c>
      <c r="R11" s="18" t="s">
        <v>69</v>
      </c>
      <c r="S11" s="18" t="s">
        <v>69</v>
      </c>
      <c r="T11" s="18" t="s">
        <v>69</v>
      </c>
      <c r="U11" s="18" t="s">
        <v>69</v>
      </c>
      <c r="V11" s="18" t="s">
        <v>69</v>
      </c>
      <c r="W11" s="18" t="s">
        <v>69</v>
      </c>
      <c r="X11" s="18" t="s">
        <v>69</v>
      </c>
      <c r="Y11" s="18" t="s">
        <v>69</v>
      </c>
      <c r="Z11" s="18" t="s">
        <v>69</v>
      </c>
      <c r="AA11" s="18" t="s">
        <v>508</v>
      </c>
      <c r="AB11" s="42">
        <v>6</v>
      </c>
      <c r="AC11" s="42">
        <v>100</v>
      </c>
      <c r="AD11" s="77">
        <v>39230.317361111112</v>
      </c>
      <c r="AE11" s="77">
        <v>39230.412499999999</v>
      </c>
      <c r="AF11" s="26">
        <v>34.200000000000003</v>
      </c>
      <c r="AG11" s="26">
        <v>36.299999999999997</v>
      </c>
      <c r="AH11" s="26">
        <f t="shared" si="1"/>
        <v>35.25</v>
      </c>
      <c r="AI11" s="26">
        <v>18</v>
      </c>
      <c r="AJ11" s="26">
        <v>18</v>
      </c>
      <c r="AK11" s="26">
        <v>9.8000000000000007</v>
      </c>
      <c r="AL11" s="26"/>
      <c r="AM11" s="27">
        <v>4945925</v>
      </c>
      <c r="AN11" s="27">
        <v>514266</v>
      </c>
      <c r="AO11" s="27">
        <v>4945869</v>
      </c>
      <c r="AP11" s="27">
        <v>514139</v>
      </c>
      <c r="AS11" s="28"/>
      <c r="AT11" s="28"/>
      <c r="AU11" s="28" t="s">
        <v>471</v>
      </c>
      <c r="AV11" s="29">
        <f t="shared" si="2"/>
        <v>2.2833333332673647</v>
      </c>
      <c r="AW11" s="18"/>
    </row>
    <row r="12" spans="1:49" ht="12.75" customHeight="1">
      <c r="A12" s="18" t="s">
        <v>59</v>
      </c>
      <c r="B12" s="18" t="s">
        <v>60</v>
      </c>
      <c r="C12" s="19">
        <v>83</v>
      </c>
      <c r="D12" s="19">
        <v>70.400000000000006</v>
      </c>
      <c r="E12" s="21">
        <v>2.25</v>
      </c>
      <c r="F12" s="21"/>
      <c r="G12" s="19">
        <v>50</v>
      </c>
      <c r="H12" s="19">
        <v>38.799999999999997</v>
      </c>
      <c r="I12" s="19">
        <v>49.8</v>
      </c>
      <c r="J12" s="22">
        <f t="shared" si="0"/>
        <v>0.77599999999999991</v>
      </c>
      <c r="K12" s="18" t="s">
        <v>61</v>
      </c>
      <c r="L12" s="18" t="s">
        <v>60</v>
      </c>
      <c r="M12" s="18" t="s">
        <v>60</v>
      </c>
      <c r="N12" s="18" t="s">
        <v>509</v>
      </c>
      <c r="O12" s="18" t="s">
        <v>510</v>
      </c>
      <c r="P12" s="23" t="s">
        <v>511</v>
      </c>
      <c r="Q12" s="18">
        <v>31076</v>
      </c>
      <c r="R12" s="18" t="s">
        <v>69</v>
      </c>
      <c r="S12" s="18" t="s">
        <v>69</v>
      </c>
      <c r="T12" s="18" t="s">
        <v>69</v>
      </c>
      <c r="U12" s="18" t="s">
        <v>69</v>
      </c>
      <c r="V12" s="18" t="s">
        <v>69</v>
      </c>
      <c r="W12" s="18" t="s">
        <v>69</v>
      </c>
      <c r="X12" s="18" t="s">
        <v>69</v>
      </c>
      <c r="Y12" s="18" t="s">
        <v>69</v>
      </c>
      <c r="Z12" s="18" t="s">
        <v>69</v>
      </c>
      <c r="AA12" s="18" t="s">
        <v>512</v>
      </c>
      <c r="AB12" s="42">
        <v>6</v>
      </c>
      <c r="AC12" s="42">
        <v>100</v>
      </c>
      <c r="AD12" s="77">
        <v>39230.317361111112</v>
      </c>
      <c r="AE12" s="77">
        <v>39230.412499999999</v>
      </c>
      <c r="AF12" s="26">
        <v>34.200000000000003</v>
      </c>
      <c r="AG12" s="26">
        <v>36.299999999999997</v>
      </c>
      <c r="AH12" s="26">
        <f t="shared" si="1"/>
        <v>35.25</v>
      </c>
      <c r="AI12" s="26">
        <v>18</v>
      </c>
      <c r="AJ12" s="26">
        <v>18</v>
      </c>
      <c r="AK12" s="26">
        <v>9.8000000000000007</v>
      </c>
      <c r="AL12" s="26"/>
      <c r="AM12" s="27">
        <v>4945925</v>
      </c>
      <c r="AN12" s="27">
        <v>514266</v>
      </c>
      <c r="AO12" s="27">
        <v>4945869</v>
      </c>
      <c r="AP12" s="27">
        <v>514139</v>
      </c>
      <c r="AS12" s="28"/>
      <c r="AT12" s="28"/>
      <c r="AU12" s="28" t="s">
        <v>471</v>
      </c>
      <c r="AV12" s="29">
        <f t="shared" si="2"/>
        <v>2.2833333332673647</v>
      </c>
      <c r="AW12" s="18" t="s">
        <v>503</v>
      </c>
    </row>
    <row r="13" spans="1:49" ht="12.75" customHeight="1">
      <c r="A13" s="18" t="s">
        <v>59</v>
      </c>
      <c r="B13" s="18" t="s">
        <v>60</v>
      </c>
      <c r="C13" s="19">
        <v>93.8</v>
      </c>
      <c r="D13" s="19">
        <v>78.599999999999994</v>
      </c>
      <c r="E13" s="21">
        <v>4</v>
      </c>
      <c r="F13" s="21"/>
      <c r="G13" s="19">
        <v>54.5</v>
      </c>
      <c r="H13" s="19">
        <v>41.5</v>
      </c>
      <c r="I13" s="19">
        <v>51</v>
      </c>
      <c r="J13" s="22">
        <f t="shared" si="0"/>
        <v>0.76146788990825687</v>
      </c>
      <c r="K13" s="18" t="s">
        <v>61</v>
      </c>
      <c r="L13" s="18" t="s">
        <v>60</v>
      </c>
      <c r="M13" s="18" t="s">
        <v>60</v>
      </c>
      <c r="N13" s="18" t="s">
        <v>513</v>
      </c>
      <c r="O13" s="18" t="s">
        <v>514</v>
      </c>
      <c r="P13" s="23" t="s">
        <v>515</v>
      </c>
      <c r="Q13" s="18">
        <v>31075</v>
      </c>
      <c r="R13" s="18" t="s">
        <v>69</v>
      </c>
      <c r="S13" s="18" t="s">
        <v>69</v>
      </c>
      <c r="T13" s="18" t="s">
        <v>69</v>
      </c>
      <c r="U13" s="18" t="s">
        <v>69</v>
      </c>
      <c r="V13" s="18" t="s">
        <v>69</v>
      </c>
      <c r="W13" s="18" t="s">
        <v>69</v>
      </c>
      <c r="X13" s="18" t="s">
        <v>69</v>
      </c>
      <c r="Y13" s="18" t="s">
        <v>69</v>
      </c>
      <c r="Z13" s="18" t="s">
        <v>69</v>
      </c>
      <c r="AA13" s="18" t="s">
        <v>516</v>
      </c>
      <c r="AB13" s="42">
        <v>6</v>
      </c>
      <c r="AC13" s="42">
        <v>100</v>
      </c>
      <c r="AD13" s="77">
        <v>39230.317361111112</v>
      </c>
      <c r="AE13" s="77">
        <v>39230.412499999999</v>
      </c>
      <c r="AF13" s="26">
        <v>34.200000000000003</v>
      </c>
      <c r="AG13" s="26">
        <v>36.299999999999997</v>
      </c>
      <c r="AH13" s="26">
        <f t="shared" si="1"/>
        <v>35.25</v>
      </c>
      <c r="AI13" s="26">
        <v>18</v>
      </c>
      <c r="AJ13" s="26">
        <v>18</v>
      </c>
      <c r="AK13" s="26">
        <v>9.8000000000000007</v>
      </c>
      <c r="AL13" s="26"/>
      <c r="AM13" s="27">
        <v>4945925</v>
      </c>
      <c r="AN13" s="27">
        <v>514266</v>
      </c>
      <c r="AO13" s="27">
        <v>4945869</v>
      </c>
      <c r="AP13" s="27">
        <v>514139</v>
      </c>
      <c r="AS13" s="28"/>
      <c r="AT13" s="28"/>
      <c r="AU13" s="28" t="s">
        <v>471</v>
      </c>
      <c r="AV13" s="29">
        <f t="shared" si="2"/>
        <v>2.2833333332673647</v>
      </c>
      <c r="AW13" s="18" t="s">
        <v>517</v>
      </c>
    </row>
    <row r="14" spans="1:49" ht="12.75" customHeight="1">
      <c r="A14" s="18" t="s">
        <v>59</v>
      </c>
      <c r="B14" s="18" t="s">
        <v>60</v>
      </c>
      <c r="C14" s="19">
        <v>80</v>
      </c>
      <c r="D14" s="19">
        <v>66.8</v>
      </c>
      <c r="E14" s="21">
        <v>2.5</v>
      </c>
      <c r="F14" s="21"/>
      <c r="G14" s="19">
        <v>50.7</v>
      </c>
      <c r="H14" s="19">
        <v>35.6</v>
      </c>
      <c r="I14" s="19">
        <v>43.3</v>
      </c>
      <c r="J14" s="22">
        <f t="shared" si="0"/>
        <v>0.70216962524654836</v>
      </c>
      <c r="K14" s="18" t="s">
        <v>61</v>
      </c>
      <c r="L14" s="18" t="s">
        <v>60</v>
      </c>
      <c r="M14" s="18" t="s">
        <v>60</v>
      </c>
      <c r="N14" s="18" t="s">
        <v>499</v>
      </c>
      <c r="O14" s="18" t="s">
        <v>500</v>
      </c>
      <c r="P14" s="23" t="s">
        <v>501</v>
      </c>
      <c r="Q14" s="18">
        <v>31077</v>
      </c>
      <c r="R14" s="18" t="s">
        <v>69</v>
      </c>
      <c r="S14" s="18" t="s">
        <v>69</v>
      </c>
      <c r="T14" s="18" t="s">
        <v>69</v>
      </c>
      <c r="U14" s="18" t="s">
        <v>69</v>
      </c>
      <c r="V14" s="18" t="s">
        <v>69</v>
      </c>
      <c r="W14" s="18" t="s">
        <v>69</v>
      </c>
      <c r="X14" s="18" t="s">
        <v>69</v>
      </c>
      <c r="Y14" s="18" t="s">
        <v>69</v>
      </c>
      <c r="Z14" s="18" t="s">
        <v>69</v>
      </c>
      <c r="AA14" s="18" t="s">
        <v>502</v>
      </c>
      <c r="AB14" s="42">
        <v>6</v>
      </c>
      <c r="AC14" s="42">
        <v>100</v>
      </c>
      <c r="AD14" s="77">
        <v>39230.317361111112</v>
      </c>
      <c r="AE14" s="77">
        <v>39230.412499999999</v>
      </c>
      <c r="AF14" s="26">
        <v>34.200000000000003</v>
      </c>
      <c r="AG14" s="26">
        <v>36.299999999999997</v>
      </c>
      <c r="AH14" s="26">
        <f t="shared" si="1"/>
        <v>35.25</v>
      </c>
      <c r="AI14" s="26">
        <v>18</v>
      </c>
      <c r="AJ14" s="26">
        <v>18</v>
      </c>
      <c r="AK14" s="26">
        <v>9.8000000000000007</v>
      </c>
      <c r="AL14" s="26"/>
      <c r="AM14" s="27">
        <v>4945925</v>
      </c>
      <c r="AN14" s="27">
        <v>514266</v>
      </c>
      <c r="AO14" s="27">
        <v>4945869</v>
      </c>
      <c r="AP14" s="27">
        <v>514139</v>
      </c>
      <c r="AS14" s="28"/>
      <c r="AT14" s="28"/>
      <c r="AU14" s="28" t="s">
        <v>471</v>
      </c>
      <c r="AV14" s="29">
        <f t="shared" si="2"/>
        <v>2.2833333332673647</v>
      </c>
      <c r="AW14" s="18" t="s">
        <v>503</v>
      </c>
    </row>
    <row r="15" spans="1:49" ht="12.75" customHeight="1">
      <c r="A15" s="18" t="s">
        <v>59</v>
      </c>
      <c r="B15" s="18" t="s">
        <v>60</v>
      </c>
      <c r="C15" s="19">
        <v>77.400000000000006</v>
      </c>
      <c r="D15" s="19">
        <v>67.8</v>
      </c>
      <c r="E15" s="21">
        <v>2.5</v>
      </c>
      <c r="F15" s="21"/>
      <c r="G15" s="19">
        <v>54.3</v>
      </c>
      <c r="H15" s="19">
        <v>37.1</v>
      </c>
      <c r="I15" s="19">
        <v>44.8</v>
      </c>
      <c r="J15" s="22">
        <f t="shared" si="0"/>
        <v>0.68324125230202581</v>
      </c>
      <c r="K15" s="18" t="s">
        <v>61</v>
      </c>
      <c r="L15" s="18" t="s">
        <v>60</v>
      </c>
      <c r="M15" s="18" t="s">
        <v>60</v>
      </c>
      <c r="N15" s="18" t="s">
        <v>494</v>
      </c>
      <c r="O15" s="18" t="s">
        <v>495</v>
      </c>
      <c r="P15" s="23" t="s">
        <v>496</v>
      </c>
      <c r="Q15" s="18">
        <v>31072</v>
      </c>
      <c r="R15" s="18">
        <v>1039848</v>
      </c>
      <c r="S15" s="18" t="s">
        <v>66</v>
      </c>
      <c r="T15" s="18" t="s">
        <v>497</v>
      </c>
      <c r="U15" s="18">
        <v>1038512</v>
      </c>
      <c r="V15" s="18" t="s">
        <v>68</v>
      </c>
      <c r="W15" s="18" t="s">
        <v>69</v>
      </c>
      <c r="X15" s="18" t="s">
        <v>69</v>
      </c>
      <c r="Y15" s="18" t="s">
        <v>69</v>
      </c>
      <c r="Z15" s="18" t="s">
        <v>69</v>
      </c>
      <c r="AA15" s="18" t="s">
        <v>498</v>
      </c>
      <c r="AB15" s="42">
        <v>6</v>
      </c>
      <c r="AC15" s="42">
        <v>100</v>
      </c>
      <c r="AD15" s="77">
        <v>39230.317361111112</v>
      </c>
      <c r="AE15" s="77">
        <v>39230.412499999999</v>
      </c>
      <c r="AF15" s="26">
        <v>34.200000000000003</v>
      </c>
      <c r="AG15" s="26">
        <v>36.299999999999997</v>
      </c>
      <c r="AH15" s="26">
        <f t="shared" si="1"/>
        <v>35.25</v>
      </c>
      <c r="AI15" s="26">
        <v>18</v>
      </c>
      <c r="AJ15" s="26">
        <v>18</v>
      </c>
      <c r="AK15" s="26">
        <v>9.8000000000000007</v>
      </c>
      <c r="AL15" s="26"/>
      <c r="AM15" s="27">
        <v>4945925</v>
      </c>
      <c r="AN15" s="27">
        <v>514266</v>
      </c>
      <c r="AO15" s="27">
        <v>4945869</v>
      </c>
      <c r="AP15" s="27">
        <v>514139</v>
      </c>
      <c r="AS15" s="28"/>
      <c r="AT15" s="28"/>
      <c r="AU15" s="28" t="s">
        <v>471</v>
      </c>
      <c r="AV15" s="29">
        <f t="shared" si="2"/>
        <v>2.2833333332673647</v>
      </c>
      <c r="AW15" s="18"/>
    </row>
    <row r="16" spans="1:49" ht="12.75" customHeight="1">
      <c r="A16" s="18" t="s">
        <v>233</v>
      </c>
      <c r="B16" s="18" t="s">
        <v>60</v>
      </c>
      <c r="C16" s="19">
        <v>115</v>
      </c>
      <c r="D16" s="19">
        <v>97.6</v>
      </c>
      <c r="E16" s="21">
        <v>8</v>
      </c>
      <c r="F16" s="21"/>
      <c r="G16" s="19">
        <v>75.5</v>
      </c>
      <c r="H16" s="19">
        <v>40.299999999999997</v>
      </c>
      <c r="I16" s="19">
        <v>57.3</v>
      </c>
      <c r="J16" s="22">
        <f t="shared" si="0"/>
        <v>0.53377483443708607</v>
      </c>
      <c r="K16" s="18" t="s">
        <v>61</v>
      </c>
      <c r="L16" s="18" t="s">
        <v>60</v>
      </c>
      <c r="M16" s="18" t="s">
        <v>60</v>
      </c>
      <c r="N16" s="18" t="s">
        <v>518</v>
      </c>
      <c r="O16" s="18" t="s">
        <v>519</v>
      </c>
      <c r="P16" s="23" t="s">
        <v>520</v>
      </c>
      <c r="Q16" s="18">
        <v>31078</v>
      </c>
      <c r="R16" s="18" t="s">
        <v>521</v>
      </c>
      <c r="S16" s="18" t="s">
        <v>66</v>
      </c>
      <c r="T16" s="18" t="s">
        <v>522</v>
      </c>
      <c r="U16" s="18" t="s">
        <v>69</v>
      </c>
      <c r="V16" s="18" t="s">
        <v>69</v>
      </c>
      <c r="W16" s="18" t="s">
        <v>69</v>
      </c>
      <c r="X16" s="18" t="s">
        <v>69</v>
      </c>
      <c r="Y16" s="18" t="s">
        <v>69</v>
      </c>
      <c r="Z16" s="18" t="s">
        <v>69</v>
      </c>
      <c r="AA16" s="18" t="s">
        <v>523</v>
      </c>
      <c r="AB16" s="42">
        <v>6</v>
      </c>
      <c r="AC16" s="42">
        <v>100</v>
      </c>
      <c r="AD16" s="77">
        <v>39231.311111111114</v>
      </c>
      <c r="AE16" s="77">
        <v>39231.367361111108</v>
      </c>
      <c r="AF16" s="26">
        <v>41.4</v>
      </c>
      <c r="AG16" s="26">
        <v>42.6</v>
      </c>
      <c r="AH16" s="26">
        <f t="shared" si="1"/>
        <v>42</v>
      </c>
      <c r="AI16" s="26">
        <v>18.600000000000001</v>
      </c>
      <c r="AJ16" s="26">
        <v>18.600000000000001</v>
      </c>
      <c r="AK16" s="26">
        <v>9.2899999999999991</v>
      </c>
      <c r="AL16" s="26"/>
      <c r="AM16" s="27">
        <v>4945910</v>
      </c>
      <c r="AN16" s="27">
        <v>514286</v>
      </c>
      <c r="AO16" s="27">
        <v>4945842</v>
      </c>
      <c r="AP16" s="27">
        <v>514175</v>
      </c>
      <c r="AS16" s="28"/>
      <c r="AT16" s="28"/>
      <c r="AU16" s="28" t="s">
        <v>471</v>
      </c>
      <c r="AV16" s="29">
        <f t="shared" si="2"/>
        <v>1.3499999998603016</v>
      </c>
      <c r="AW16" s="18" t="s">
        <v>524</v>
      </c>
    </row>
    <row r="17" spans="1:49" ht="12.75" customHeight="1">
      <c r="A17" s="18" t="s">
        <v>59</v>
      </c>
      <c r="B17" s="78" t="s">
        <v>115</v>
      </c>
      <c r="C17" s="19">
        <v>83</v>
      </c>
      <c r="D17" s="19">
        <v>70.400000000000006</v>
      </c>
      <c r="E17" s="21">
        <v>2</v>
      </c>
      <c r="F17" s="21"/>
      <c r="G17" s="19">
        <v>50</v>
      </c>
      <c r="H17" s="19">
        <v>38.799999999999997</v>
      </c>
      <c r="I17" s="19">
        <v>49.8</v>
      </c>
      <c r="J17" s="22">
        <f t="shared" si="0"/>
        <v>0.77599999999999991</v>
      </c>
      <c r="K17" s="18" t="s">
        <v>61</v>
      </c>
      <c r="L17" s="18" t="s">
        <v>60</v>
      </c>
      <c r="M17" s="18" t="s">
        <v>60</v>
      </c>
      <c r="N17" s="18"/>
      <c r="O17" s="18" t="s">
        <v>510</v>
      </c>
      <c r="P17" s="23" t="s">
        <v>511</v>
      </c>
      <c r="Q17" s="18">
        <v>31076</v>
      </c>
      <c r="R17" s="18" t="s">
        <v>69</v>
      </c>
      <c r="S17" s="18" t="s">
        <v>69</v>
      </c>
      <c r="T17" s="18" t="s">
        <v>69</v>
      </c>
      <c r="U17" s="18" t="s">
        <v>69</v>
      </c>
      <c r="V17" s="18" t="s">
        <v>69</v>
      </c>
      <c r="W17" s="18" t="s">
        <v>69</v>
      </c>
      <c r="X17" s="18" t="s">
        <v>69</v>
      </c>
      <c r="Y17" s="18" t="s">
        <v>69</v>
      </c>
      <c r="Z17" s="18" t="s">
        <v>69</v>
      </c>
      <c r="AA17" s="18" t="s">
        <v>512</v>
      </c>
      <c r="AB17" s="42">
        <v>6</v>
      </c>
      <c r="AC17" s="42">
        <v>100</v>
      </c>
      <c r="AD17" s="77">
        <v>39231.347222222219</v>
      </c>
      <c r="AE17" s="77">
        <v>39231.413194444445</v>
      </c>
      <c r="AF17" s="26">
        <v>41.5</v>
      </c>
      <c r="AG17" s="26">
        <v>39.700000000000003</v>
      </c>
      <c r="AH17" s="26">
        <f t="shared" si="1"/>
        <v>40.6</v>
      </c>
      <c r="AI17" s="26">
        <v>18.3</v>
      </c>
      <c r="AJ17" s="26">
        <v>18.3</v>
      </c>
      <c r="AK17" s="26">
        <v>9.2899999999999991</v>
      </c>
      <c r="AL17" s="26"/>
      <c r="AM17" s="27">
        <v>4945715</v>
      </c>
      <c r="AN17" s="27">
        <v>514002</v>
      </c>
      <c r="AO17" s="27">
        <v>4945650</v>
      </c>
      <c r="AP17" s="27">
        <v>513935</v>
      </c>
      <c r="AS17" s="28"/>
      <c r="AT17" s="28"/>
      <c r="AU17" s="28" t="s">
        <v>471</v>
      </c>
      <c r="AV17" s="29">
        <f t="shared" si="2"/>
        <v>1.5833333334303461</v>
      </c>
      <c r="AW17" s="18" t="s">
        <v>525</v>
      </c>
    </row>
    <row r="18" spans="1:49" ht="12.75" customHeight="1">
      <c r="A18" s="18" t="s">
        <v>59</v>
      </c>
      <c r="B18" s="18" t="s">
        <v>60</v>
      </c>
      <c r="C18" s="19">
        <v>104.6</v>
      </c>
      <c r="D18" s="19">
        <v>88.8</v>
      </c>
      <c r="E18" s="21">
        <v>5.5</v>
      </c>
      <c r="F18" s="21"/>
      <c r="G18" s="19">
        <v>65.099999999999994</v>
      </c>
      <c r="H18" s="19">
        <v>45.8</v>
      </c>
      <c r="I18" s="19">
        <v>57.5</v>
      </c>
      <c r="J18" s="22">
        <f t="shared" si="0"/>
        <v>0.7035330261136713</v>
      </c>
      <c r="K18" s="18" t="s">
        <v>61</v>
      </c>
      <c r="L18" s="18" t="s">
        <v>60</v>
      </c>
      <c r="M18" s="18" t="s">
        <v>60</v>
      </c>
      <c r="N18" s="18" t="s">
        <v>526</v>
      </c>
      <c r="O18" s="18" t="s">
        <v>527</v>
      </c>
      <c r="P18" s="23" t="s">
        <v>528</v>
      </c>
      <c r="Q18" s="18">
        <v>31079</v>
      </c>
      <c r="R18" s="18">
        <v>1039846</v>
      </c>
      <c r="S18" s="18" t="s">
        <v>66</v>
      </c>
      <c r="T18" s="18" t="s">
        <v>529</v>
      </c>
      <c r="U18" s="18">
        <v>1038510</v>
      </c>
      <c r="V18" s="18" t="s">
        <v>68</v>
      </c>
      <c r="W18" s="18" t="s">
        <v>69</v>
      </c>
      <c r="X18" s="18" t="s">
        <v>69</v>
      </c>
      <c r="Y18" s="18" t="s">
        <v>69</v>
      </c>
      <c r="Z18" s="18" t="s">
        <v>69</v>
      </c>
      <c r="AA18" s="18" t="s">
        <v>530</v>
      </c>
      <c r="AB18" s="42">
        <v>6</v>
      </c>
      <c r="AC18" s="42">
        <v>100</v>
      </c>
      <c r="AD18" s="77">
        <v>39231.347222222219</v>
      </c>
      <c r="AE18" s="77">
        <v>39231.413194444445</v>
      </c>
      <c r="AF18" s="26">
        <v>41.5</v>
      </c>
      <c r="AG18" s="26">
        <v>39.700000000000003</v>
      </c>
      <c r="AH18" s="26">
        <f t="shared" si="1"/>
        <v>40.6</v>
      </c>
      <c r="AI18" s="26">
        <v>18.3</v>
      </c>
      <c r="AJ18" s="26">
        <v>18.3</v>
      </c>
      <c r="AK18" s="26">
        <v>9.2899999999999991</v>
      </c>
      <c r="AL18" s="26"/>
      <c r="AM18" s="27">
        <v>4945715</v>
      </c>
      <c r="AN18" s="27">
        <v>514002</v>
      </c>
      <c r="AO18" s="27">
        <v>4945650</v>
      </c>
      <c r="AP18" s="27">
        <v>513935</v>
      </c>
      <c r="AS18" s="28"/>
      <c r="AT18" s="28"/>
      <c r="AU18" s="28" t="s">
        <v>471</v>
      </c>
      <c r="AV18" s="29">
        <f t="shared" si="2"/>
        <v>1.5833333334303461</v>
      </c>
      <c r="AW18" s="18" t="s">
        <v>531</v>
      </c>
    </row>
    <row r="19" spans="1:49" ht="12.75" customHeight="1">
      <c r="A19" s="18" t="s">
        <v>233</v>
      </c>
      <c r="B19" s="18" t="s">
        <v>60</v>
      </c>
      <c r="C19" s="19">
        <v>114.2</v>
      </c>
      <c r="D19" s="19">
        <v>95.2</v>
      </c>
      <c r="E19" s="21">
        <v>8</v>
      </c>
      <c r="F19" s="21"/>
      <c r="G19" s="19">
        <v>74.7</v>
      </c>
      <c r="H19" s="19">
        <v>40.700000000000003</v>
      </c>
      <c r="I19" s="19">
        <v>53.8</v>
      </c>
      <c r="J19" s="22">
        <f t="shared" si="0"/>
        <v>0.54484605087014726</v>
      </c>
      <c r="K19" s="18" t="s">
        <v>61</v>
      </c>
      <c r="L19" s="18" t="s">
        <v>60</v>
      </c>
      <c r="M19" s="18" t="s">
        <v>60</v>
      </c>
      <c r="N19" s="18" t="s">
        <v>532</v>
      </c>
      <c r="O19" s="18" t="s">
        <v>533</v>
      </c>
      <c r="P19" s="23" t="s">
        <v>534</v>
      </c>
      <c r="Q19" s="18">
        <v>31081</v>
      </c>
      <c r="R19" s="18" t="s">
        <v>69</v>
      </c>
      <c r="S19" s="18" t="s">
        <v>69</v>
      </c>
      <c r="T19" s="18" t="s">
        <v>69</v>
      </c>
      <c r="U19" s="18" t="s">
        <v>69</v>
      </c>
      <c r="V19" s="18" t="s">
        <v>69</v>
      </c>
      <c r="W19" s="18" t="s">
        <v>69</v>
      </c>
      <c r="X19" s="18" t="s">
        <v>69</v>
      </c>
      <c r="Y19" s="18" t="s">
        <v>69</v>
      </c>
      <c r="Z19" s="18" t="s">
        <v>69</v>
      </c>
      <c r="AA19" s="18" t="s">
        <v>535</v>
      </c>
      <c r="AB19" s="42">
        <v>6</v>
      </c>
      <c r="AC19" s="42">
        <v>100</v>
      </c>
      <c r="AD19" s="77">
        <v>39231.415972222225</v>
      </c>
      <c r="AE19" s="77">
        <v>39231.463194444441</v>
      </c>
      <c r="AF19" s="26">
        <v>45.5</v>
      </c>
      <c r="AG19" s="26">
        <v>43.8</v>
      </c>
      <c r="AH19" s="26">
        <f t="shared" si="1"/>
        <v>44.65</v>
      </c>
      <c r="AI19" s="26">
        <v>18.600000000000001</v>
      </c>
      <c r="AJ19" s="26">
        <v>18.600000000000001</v>
      </c>
      <c r="AK19" s="26">
        <v>9.2899999999999991</v>
      </c>
      <c r="AL19" s="26"/>
      <c r="AM19" s="27">
        <v>4945715</v>
      </c>
      <c r="AN19" s="27">
        <v>514002</v>
      </c>
      <c r="AO19" s="27">
        <v>4945650</v>
      </c>
      <c r="AP19" s="27">
        <v>513935</v>
      </c>
      <c r="AS19" s="28"/>
      <c r="AT19" s="28"/>
      <c r="AU19" s="28" t="s">
        <v>471</v>
      </c>
      <c r="AV19" s="29">
        <f t="shared" si="2"/>
        <v>1.1333333331858739</v>
      </c>
      <c r="AW19" s="18" t="s">
        <v>536</v>
      </c>
    </row>
    <row r="20" spans="1:49" ht="12.75" customHeight="1">
      <c r="A20" s="18" t="s">
        <v>59</v>
      </c>
      <c r="B20" s="18" t="s">
        <v>60</v>
      </c>
      <c r="C20" s="19">
        <v>102.4</v>
      </c>
      <c r="D20" s="19">
        <v>88.2</v>
      </c>
      <c r="E20" s="21">
        <v>6</v>
      </c>
      <c r="F20" s="21"/>
      <c r="G20" s="19">
        <v>63.8</v>
      </c>
      <c r="H20" s="19">
        <v>46.2</v>
      </c>
      <c r="I20" s="19">
        <v>61.3</v>
      </c>
      <c r="J20" s="22">
        <f t="shared" si="0"/>
        <v>0.72413793103448287</v>
      </c>
      <c r="K20" s="18" t="s">
        <v>61</v>
      </c>
      <c r="L20" s="18" t="s">
        <v>60</v>
      </c>
      <c r="M20" s="18" t="s">
        <v>60</v>
      </c>
      <c r="N20" s="18" t="s">
        <v>537</v>
      </c>
      <c r="O20" s="18" t="s">
        <v>538</v>
      </c>
      <c r="P20" s="23" t="s">
        <v>539</v>
      </c>
      <c r="Q20" s="18">
        <v>31080</v>
      </c>
      <c r="R20" s="18" t="s">
        <v>69</v>
      </c>
      <c r="S20" s="18" t="s">
        <v>69</v>
      </c>
      <c r="T20" s="18" t="s">
        <v>69</v>
      </c>
      <c r="U20" s="18" t="s">
        <v>69</v>
      </c>
      <c r="V20" s="18" t="s">
        <v>69</v>
      </c>
      <c r="W20" s="18" t="s">
        <v>69</v>
      </c>
      <c r="X20" s="18" t="s">
        <v>69</v>
      </c>
      <c r="Y20" s="18" t="s">
        <v>69</v>
      </c>
      <c r="Z20" s="18" t="s">
        <v>69</v>
      </c>
      <c r="AA20" s="18" t="s">
        <v>540</v>
      </c>
      <c r="AB20" s="42">
        <v>6</v>
      </c>
      <c r="AC20" s="42">
        <v>100</v>
      </c>
      <c r="AD20" s="77">
        <v>39231.415972222225</v>
      </c>
      <c r="AE20" s="77">
        <v>39231.463194444441</v>
      </c>
      <c r="AF20" s="26">
        <v>45.5</v>
      </c>
      <c r="AG20" s="26">
        <v>43.8</v>
      </c>
      <c r="AH20" s="26">
        <f t="shared" si="1"/>
        <v>44.65</v>
      </c>
      <c r="AI20" s="26">
        <v>18.600000000000001</v>
      </c>
      <c r="AJ20" s="26">
        <v>18.600000000000001</v>
      </c>
      <c r="AK20" s="26">
        <v>9.2899999999999991</v>
      </c>
      <c r="AL20" s="26"/>
      <c r="AM20" s="27">
        <v>4945715</v>
      </c>
      <c r="AN20" s="27">
        <v>514002</v>
      </c>
      <c r="AO20" s="27">
        <v>4945650</v>
      </c>
      <c r="AP20" s="27">
        <v>513935</v>
      </c>
      <c r="AS20" s="28"/>
      <c r="AT20" s="28"/>
      <c r="AU20" s="28" t="s">
        <v>471</v>
      </c>
      <c r="AV20" s="29">
        <f t="shared" si="2"/>
        <v>1.1333333331858739</v>
      </c>
      <c r="AW20" s="18" t="s">
        <v>541</v>
      </c>
    </row>
    <row r="21" spans="1:49" ht="12.75" customHeight="1">
      <c r="A21" s="18" t="s">
        <v>233</v>
      </c>
      <c r="B21" s="18" t="s">
        <v>60</v>
      </c>
      <c r="C21" s="19">
        <v>81.8</v>
      </c>
      <c r="D21" s="19">
        <v>71.2</v>
      </c>
      <c r="E21" s="21">
        <v>2.5</v>
      </c>
      <c r="F21" s="21"/>
      <c r="G21" s="19">
        <v>53</v>
      </c>
      <c r="H21" s="19">
        <v>30.8</v>
      </c>
      <c r="I21" s="19">
        <v>46</v>
      </c>
      <c r="J21" s="22">
        <f t="shared" si="0"/>
        <v>0.5811320754716981</v>
      </c>
      <c r="K21" s="18" t="s">
        <v>61</v>
      </c>
      <c r="L21" s="18" t="s">
        <v>60</v>
      </c>
      <c r="M21" s="18" t="s">
        <v>60</v>
      </c>
      <c r="N21" s="18" t="s">
        <v>542</v>
      </c>
      <c r="O21" s="18" t="s">
        <v>543</v>
      </c>
      <c r="P21" s="23" t="s">
        <v>544</v>
      </c>
      <c r="Q21" s="18">
        <v>31084</v>
      </c>
      <c r="R21" s="18" t="s">
        <v>69</v>
      </c>
      <c r="S21" s="18" t="s">
        <v>69</v>
      </c>
      <c r="T21" s="18" t="s">
        <v>69</v>
      </c>
      <c r="U21" s="18" t="s">
        <v>69</v>
      </c>
      <c r="V21" s="18" t="s">
        <v>69</v>
      </c>
      <c r="W21" s="18" t="s">
        <v>69</v>
      </c>
      <c r="X21" s="18" t="s">
        <v>69</v>
      </c>
      <c r="Y21" s="18" t="s">
        <v>69</v>
      </c>
      <c r="Z21" s="18" t="s">
        <v>69</v>
      </c>
      <c r="AA21" s="18" t="s">
        <v>545</v>
      </c>
      <c r="AB21" s="42">
        <v>6</v>
      </c>
      <c r="AC21" s="42">
        <v>100</v>
      </c>
      <c r="AD21" s="77">
        <v>39231.474305555559</v>
      </c>
      <c r="AE21" s="77">
        <v>39231.520833333336</v>
      </c>
      <c r="AF21" s="26">
        <v>22.4</v>
      </c>
      <c r="AG21" s="26">
        <v>19.7</v>
      </c>
      <c r="AH21" s="26">
        <f t="shared" si="1"/>
        <v>21.049999999999997</v>
      </c>
      <c r="AI21" s="26">
        <v>18.3</v>
      </c>
      <c r="AJ21" s="26">
        <v>18.3</v>
      </c>
      <c r="AK21" s="26">
        <v>9.2899999999999991</v>
      </c>
      <c r="AL21" s="26"/>
      <c r="AM21" s="27">
        <v>4945803</v>
      </c>
      <c r="AN21" s="27">
        <v>513955</v>
      </c>
      <c r="AO21" s="27">
        <v>4945756</v>
      </c>
      <c r="AP21" s="27">
        <v>513912</v>
      </c>
      <c r="AS21" s="28"/>
      <c r="AT21" s="28"/>
      <c r="AU21" s="28" t="s">
        <v>102</v>
      </c>
      <c r="AV21" s="29">
        <f t="shared" si="2"/>
        <v>1.1166666666395031</v>
      </c>
      <c r="AW21" s="18" t="s">
        <v>546</v>
      </c>
    </row>
    <row r="22" spans="1:49" ht="12.75" customHeight="1">
      <c r="A22" s="18" t="s">
        <v>233</v>
      </c>
      <c r="B22" s="18" t="s">
        <v>60</v>
      </c>
      <c r="C22" s="19">
        <v>135.6</v>
      </c>
      <c r="D22" s="19">
        <v>118.2</v>
      </c>
      <c r="E22" s="21">
        <v>13</v>
      </c>
      <c r="F22" s="21"/>
      <c r="G22" s="19">
        <v>93</v>
      </c>
      <c r="H22" s="19">
        <v>51.6</v>
      </c>
      <c r="I22" s="19">
        <v>76.8</v>
      </c>
      <c r="J22" s="22">
        <f t="shared" si="0"/>
        <v>0.55483870967741933</v>
      </c>
      <c r="K22" s="18" t="s">
        <v>61</v>
      </c>
      <c r="L22" s="18" t="s">
        <v>60</v>
      </c>
      <c r="M22" s="18" t="s">
        <v>60</v>
      </c>
      <c r="N22" s="18" t="s">
        <v>547</v>
      </c>
      <c r="O22" s="18" t="s">
        <v>548</v>
      </c>
      <c r="P22" s="23" t="s">
        <v>549</v>
      </c>
      <c r="Q22" s="18">
        <v>31082</v>
      </c>
      <c r="R22" s="18" t="s">
        <v>69</v>
      </c>
      <c r="S22" s="18" t="s">
        <v>69</v>
      </c>
      <c r="T22" s="18" t="s">
        <v>69</v>
      </c>
      <c r="U22" s="18" t="s">
        <v>69</v>
      </c>
      <c r="V22" s="18" t="s">
        <v>69</v>
      </c>
      <c r="W22" s="18" t="s">
        <v>69</v>
      </c>
      <c r="X22" s="18" t="s">
        <v>69</v>
      </c>
      <c r="Y22" s="18" t="s">
        <v>69</v>
      </c>
      <c r="Z22" s="18" t="s">
        <v>69</v>
      </c>
      <c r="AA22" s="18" t="s">
        <v>550</v>
      </c>
      <c r="AB22" s="42">
        <v>6</v>
      </c>
      <c r="AC22" s="42">
        <v>100</v>
      </c>
      <c r="AD22" s="77">
        <v>39231.474305555559</v>
      </c>
      <c r="AE22" s="77">
        <v>39231.520833333336</v>
      </c>
      <c r="AF22" s="26">
        <v>22.4</v>
      </c>
      <c r="AG22" s="26">
        <v>19.7</v>
      </c>
      <c r="AH22" s="26">
        <f t="shared" si="1"/>
        <v>21.049999999999997</v>
      </c>
      <c r="AI22" s="26">
        <v>18.3</v>
      </c>
      <c r="AJ22" s="26">
        <v>18.3</v>
      </c>
      <c r="AK22" s="26">
        <v>9.2899999999999991</v>
      </c>
      <c r="AL22" s="26"/>
      <c r="AM22" s="27">
        <v>4945803</v>
      </c>
      <c r="AN22" s="27">
        <v>513955</v>
      </c>
      <c r="AO22" s="27">
        <v>4945756</v>
      </c>
      <c r="AP22" s="27">
        <v>513912</v>
      </c>
      <c r="AS22" s="28"/>
      <c r="AT22" s="28"/>
      <c r="AU22" s="28" t="s">
        <v>102</v>
      </c>
      <c r="AV22" s="29">
        <f t="shared" si="2"/>
        <v>1.1166666666395031</v>
      </c>
      <c r="AW22" s="18" t="s">
        <v>551</v>
      </c>
    </row>
    <row r="23" spans="1:49" ht="12.75" customHeight="1">
      <c r="A23" s="18" t="s">
        <v>59</v>
      </c>
      <c r="B23" s="18" t="s">
        <v>60</v>
      </c>
      <c r="C23" s="19">
        <v>96.8</v>
      </c>
      <c r="D23" s="19">
        <v>82.4</v>
      </c>
      <c r="E23" s="21">
        <v>4.75</v>
      </c>
      <c r="F23" s="21"/>
      <c r="G23" s="19">
        <v>58.7</v>
      </c>
      <c r="H23" s="19">
        <v>47.4</v>
      </c>
      <c r="I23" s="19">
        <v>53</v>
      </c>
      <c r="J23" s="22">
        <f t="shared" si="0"/>
        <v>0.80749574105621802</v>
      </c>
      <c r="K23" s="18" t="s">
        <v>61</v>
      </c>
      <c r="L23" s="18" t="s">
        <v>60</v>
      </c>
      <c r="M23" s="18" t="s">
        <v>60</v>
      </c>
      <c r="N23" s="18" t="s">
        <v>552</v>
      </c>
      <c r="O23" s="18" t="s">
        <v>553</v>
      </c>
      <c r="P23" s="23" t="s">
        <v>554</v>
      </c>
      <c r="Q23" s="18">
        <v>31085</v>
      </c>
      <c r="R23" s="18">
        <v>1039847</v>
      </c>
      <c r="S23" s="18" t="s">
        <v>66</v>
      </c>
      <c r="T23" s="18" t="s">
        <v>555</v>
      </c>
      <c r="U23" s="18">
        <v>1038508</v>
      </c>
      <c r="V23" s="18" t="s">
        <v>68</v>
      </c>
      <c r="W23" s="18" t="s">
        <v>69</v>
      </c>
      <c r="X23" s="18" t="s">
        <v>69</v>
      </c>
      <c r="Y23" s="18" t="s">
        <v>69</v>
      </c>
      <c r="Z23" s="18" t="s">
        <v>69</v>
      </c>
      <c r="AA23" s="18" t="s">
        <v>556</v>
      </c>
      <c r="AB23" s="42">
        <v>6</v>
      </c>
      <c r="AC23" s="42">
        <v>100</v>
      </c>
      <c r="AD23" s="77">
        <v>39231.474305555559</v>
      </c>
      <c r="AE23" s="77">
        <v>39231.520833333336</v>
      </c>
      <c r="AF23" s="26">
        <v>22.4</v>
      </c>
      <c r="AG23" s="26">
        <v>19.7</v>
      </c>
      <c r="AH23" s="26">
        <f t="shared" si="1"/>
        <v>21.049999999999997</v>
      </c>
      <c r="AI23" s="26">
        <v>18.3</v>
      </c>
      <c r="AJ23" s="26">
        <v>18.3</v>
      </c>
      <c r="AK23" s="26">
        <v>9.2899999999999991</v>
      </c>
      <c r="AL23" s="26"/>
      <c r="AM23" s="27">
        <v>4945803</v>
      </c>
      <c r="AN23" s="27">
        <v>513955</v>
      </c>
      <c r="AO23" s="27">
        <v>4945756</v>
      </c>
      <c r="AP23" s="27">
        <v>513912</v>
      </c>
      <c r="AS23" s="28"/>
      <c r="AT23" s="28"/>
      <c r="AU23" s="28" t="s">
        <v>102</v>
      </c>
      <c r="AV23" s="29">
        <f t="shared" si="2"/>
        <v>1.1166666666395031</v>
      </c>
      <c r="AW23" s="18"/>
    </row>
    <row r="24" spans="1:49" ht="12.75" customHeight="1">
      <c r="A24" s="18" t="s">
        <v>59</v>
      </c>
      <c r="B24" s="18" t="s">
        <v>60</v>
      </c>
      <c r="C24" s="19">
        <v>99.4</v>
      </c>
      <c r="D24" s="19">
        <v>88.6</v>
      </c>
      <c r="E24" s="21">
        <v>6</v>
      </c>
      <c r="F24" s="21"/>
      <c r="G24" s="19">
        <v>65</v>
      </c>
      <c r="H24" s="19">
        <v>47.2</v>
      </c>
      <c r="I24" s="19">
        <v>53.1</v>
      </c>
      <c r="J24" s="22">
        <f t="shared" si="0"/>
        <v>0.72615384615384615</v>
      </c>
      <c r="K24" s="18" t="s">
        <v>61</v>
      </c>
      <c r="L24" s="18" t="s">
        <v>60</v>
      </c>
      <c r="M24" s="18" t="s">
        <v>60</v>
      </c>
      <c r="N24" s="18" t="s">
        <v>557</v>
      </c>
      <c r="O24" s="18" t="s">
        <v>558</v>
      </c>
      <c r="P24" s="23" t="s">
        <v>559</v>
      </c>
      <c r="Q24" s="18">
        <v>31083</v>
      </c>
      <c r="R24" s="18">
        <v>1039845</v>
      </c>
      <c r="S24" s="18" t="s">
        <v>66</v>
      </c>
      <c r="T24" s="18" t="s">
        <v>560</v>
      </c>
      <c r="U24" s="18">
        <v>1038507</v>
      </c>
      <c r="V24" s="18" t="s">
        <v>68</v>
      </c>
      <c r="W24" s="18" t="s">
        <v>69</v>
      </c>
      <c r="X24" s="18" t="s">
        <v>69</v>
      </c>
      <c r="Y24" s="18" t="s">
        <v>69</v>
      </c>
      <c r="Z24" s="18" t="s">
        <v>69</v>
      </c>
      <c r="AA24" s="18" t="s">
        <v>561</v>
      </c>
      <c r="AB24" s="42">
        <v>6</v>
      </c>
      <c r="AC24" s="42">
        <v>100</v>
      </c>
      <c r="AD24" s="77">
        <v>39231.474305555559</v>
      </c>
      <c r="AE24" s="77">
        <v>39231.520833333336</v>
      </c>
      <c r="AF24" s="26">
        <v>22.4</v>
      </c>
      <c r="AG24" s="26">
        <v>19.7</v>
      </c>
      <c r="AH24" s="26">
        <f t="shared" si="1"/>
        <v>21.049999999999997</v>
      </c>
      <c r="AI24" s="26">
        <v>18.3</v>
      </c>
      <c r="AJ24" s="26">
        <v>18.3</v>
      </c>
      <c r="AK24" s="26">
        <v>9.2899999999999991</v>
      </c>
      <c r="AL24" s="26"/>
      <c r="AM24" s="27">
        <v>4945803</v>
      </c>
      <c r="AN24" s="27">
        <v>513955</v>
      </c>
      <c r="AO24" s="27">
        <v>4945756</v>
      </c>
      <c r="AP24" s="27">
        <v>513912</v>
      </c>
      <c r="AS24" s="28"/>
      <c r="AT24" s="28"/>
      <c r="AU24" s="28" t="s">
        <v>102</v>
      </c>
      <c r="AV24" s="29">
        <f t="shared" si="2"/>
        <v>1.1166666666395031</v>
      </c>
      <c r="AW24" s="18"/>
    </row>
    <row r="25" spans="1:49" ht="12.75" customHeight="1">
      <c r="A25" s="18" t="s">
        <v>59</v>
      </c>
      <c r="B25" s="18" t="s">
        <v>60</v>
      </c>
      <c r="C25" s="19">
        <v>89.2</v>
      </c>
      <c r="D25" s="19">
        <v>84.6</v>
      </c>
      <c r="E25" s="21">
        <v>3</v>
      </c>
      <c r="F25" s="21"/>
      <c r="G25" s="19">
        <v>57.3</v>
      </c>
      <c r="H25" s="19">
        <v>39.299999999999997</v>
      </c>
      <c r="I25" s="19">
        <v>47.2</v>
      </c>
      <c r="J25" s="22">
        <f t="shared" si="0"/>
        <v>0.68586387434554974</v>
      </c>
      <c r="K25" s="18" t="s">
        <v>61</v>
      </c>
      <c r="L25" s="18" t="s">
        <v>60</v>
      </c>
      <c r="M25" s="18" t="s">
        <v>60</v>
      </c>
      <c r="N25" s="18" t="s">
        <v>570</v>
      </c>
      <c r="O25" s="18" t="s">
        <v>571</v>
      </c>
      <c r="P25" s="23" t="s">
        <v>572</v>
      </c>
      <c r="Q25" s="18">
        <v>31087</v>
      </c>
      <c r="R25" s="18" t="s">
        <v>69</v>
      </c>
      <c r="S25" s="18" t="s">
        <v>69</v>
      </c>
      <c r="T25" s="18" t="s">
        <v>69</v>
      </c>
      <c r="U25" s="18" t="s">
        <v>69</v>
      </c>
      <c r="V25" s="18" t="s">
        <v>69</v>
      </c>
      <c r="W25" s="18" t="s">
        <v>69</v>
      </c>
      <c r="X25" s="18" t="s">
        <v>69</v>
      </c>
      <c r="Y25" s="18" t="s">
        <v>69</v>
      </c>
      <c r="Z25" s="18" t="s">
        <v>69</v>
      </c>
      <c r="AA25" s="18" t="s">
        <v>573</v>
      </c>
      <c r="AB25" s="42">
        <v>6</v>
      </c>
      <c r="AC25" s="42">
        <v>100</v>
      </c>
      <c r="AD25" s="77">
        <v>39232.332638888889</v>
      </c>
      <c r="AE25" s="77">
        <v>39232.399305555555</v>
      </c>
      <c r="AF25" s="26">
        <v>35.6</v>
      </c>
      <c r="AG25" s="26">
        <v>32.799999999999997</v>
      </c>
      <c r="AH25" s="26">
        <f t="shared" si="1"/>
        <v>34.200000000000003</v>
      </c>
      <c r="AI25" s="26">
        <v>19</v>
      </c>
      <c r="AJ25" s="26">
        <v>19</v>
      </c>
      <c r="AK25" s="26">
        <v>9.0399999999999991</v>
      </c>
      <c r="AL25" s="26"/>
      <c r="AM25" s="27">
        <v>4945741</v>
      </c>
      <c r="AN25" s="27">
        <v>514006</v>
      </c>
      <c r="AO25" s="27">
        <v>4945673</v>
      </c>
      <c r="AP25" s="27">
        <v>513925</v>
      </c>
      <c r="AS25" s="28"/>
      <c r="AT25" s="28"/>
      <c r="AU25" s="28" t="s">
        <v>471</v>
      </c>
      <c r="AV25" s="29">
        <f t="shared" si="2"/>
        <v>1.5999999999767169</v>
      </c>
      <c r="AW25" s="18"/>
    </row>
    <row r="26" spans="1:49" ht="12.75" customHeight="1">
      <c r="A26" s="18" t="s">
        <v>59</v>
      </c>
      <c r="B26" s="18" t="s">
        <v>60</v>
      </c>
      <c r="C26" s="19">
        <v>78.400000000000006</v>
      </c>
      <c r="D26" s="19">
        <v>66.2</v>
      </c>
      <c r="E26" s="21">
        <v>2.5</v>
      </c>
      <c r="F26" s="21"/>
      <c r="G26" s="19">
        <v>46.2</v>
      </c>
      <c r="H26" s="19">
        <v>34.299999999999997</v>
      </c>
      <c r="I26" s="19">
        <v>44.2</v>
      </c>
      <c r="J26" s="22">
        <f t="shared" si="0"/>
        <v>0.74242424242424232</v>
      </c>
      <c r="K26" s="18" t="s">
        <v>61</v>
      </c>
      <c r="L26" s="18" t="s">
        <v>60</v>
      </c>
      <c r="M26" s="18" t="s">
        <v>60</v>
      </c>
      <c r="N26" s="18" t="s">
        <v>566</v>
      </c>
      <c r="O26" s="18" t="s">
        <v>567</v>
      </c>
      <c r="P26" s="23" t="s">
        <v>568</v>
      </c>
      <c r="Q26" s="18">
        <v>31088</v>
      </c>
      <c r="R26" s="18" t="s">
        <v>69</v>
      </c>
      <c r="S26" s="18" t="s">
        <v>69</v>
      </c>
      <c r="T26" s="18" t="s">
        <v>69</v>
      </c>
      <c r="U26" s="18" t="s">
        <v>69</v>
      </c>
      <c r="V26" s="18" t="s">
        <v>69</v>
      </c>
      <c r="W26" s="18" t="s">
        <v>69</v>
      </c>
      <c r="X26" s="18" t="s">
        <v>69</v>
      </c>
      <c r="Y26" s="18" t="s">
        <v>69</v>
      </c>
      <c r="Z26" s="18" t="s">
        <v>69</v>
      </c>
      <c r="AA26" s="18" t="s">
        <v>569</v>
      </c>
      <c r="AB26" s="42">
        <v>6</v>
      </c>
      <c r="AC26" s="42">
        <v>100</v>
      </c>
      <c r="AD26" s="77">
        <v>39232.332638888889</v>
      </c>
      <c r="AE26" s="77">
        <v>39232.399305555555</v>
      </c>
      <c r="AF26" s="26">
        <v>35.6</v>
      </c>
      <c r="AG26" s="26">
        <v>32.799999999999997</v>
      </c>
      <c r="AH26" s="26">
        <f t="shared" si="1"/>
        <v>34.200000000000003</v>
      </c>
      <c r="AI26" s="26">
        <v>19</v>
      </c>
      <c r="AJ26" s="26">
        <v>19</v>
      </c>
      <c r="AK26" s="26">
        <v>9.0399999999999991</v>
      </c>
      <c r="AL26" s="26"/>
      <c r="AM26" s="27">
        <v>4945741</v>
      </c>
      <c r="AN26" s="27">
        <v>514006</v>
      </c>
      <c r="AO26" s="27">
        <v>4945673</v>
      </c>
      <c r="AP26" s="27">
        <v>513925</v>
      </c>
      <c r="AS26" s="28"/>
      <c r="AT26" s="28"/>
      <c r="AU26" s="28" t="s">
        <v>471</v>
      </c>
      <c r="AV26" s="29">
        <f t="shared" si="2"/>
        <v>1.5999999999767169</v>
      </c>
      <c r="AW26" s="18"/>
    </row>
    <row r="27" spans="1:49" ht="12.75" customHeight="1">
      <c r="A27" s="18" t="s">
        <v>59</v>
      </c>
      <c r="B27" s="18" t="s">
        <v>60</v>
      </c>
      <c r="C27" s="19">
        <v>96.8</v>
      </c>
      <c r="D27" s="19">
        <v>83.4</v>
      </c>
      <c r="E27" s="21">
        <v>4.5</v>
      </c>
      <c r="F27" s="21"/>
      <c r="G27" s="19">
        <v>56.6</v>
      </c>
      <c r="H27" s="19">
        <v>45.1</v>
      </c>
      <c r="I27" s="19">
        <v>53.6</v>
      </c>
      <c r="J27" s="22">
        <f t="shared" si="0"/>
        <v>0.79681978798586572</v>
      </c>
      <c r="K27" s="18" t="s">
        <v>61</v>
      </c>
      <c r="L27" s="18" t="s">
        <v>60</v>
      </c>
      <c r="M27" s="18" t="s">
        <v>60</v>
      </c>
      <c r="N27" s="18" t="s">
        <v>578</v>
      </c>
      <c r="O27" s="18" t="s">
        <v>579</v>
      </c>
      <c r="P27" s="23" t="s">
        <v>580</v>
      </c>
      <c r="Q27" s="18">
        <v>31090</v>
      </c>
      <c r="R27" s="18" t="s">
        <v>69</v>
      </c>
      <c r="S27" s="18" t="s">
        <v>69</v>
      </c>
      <c r="T27" s="18" t="s">
        <v>69</v>
      </c>
      <c r="U27" s="18" t="s">
        <v>69</v>
      </c>
      <c r="V27" s="18" t="s">
        <v>69</v>
      </c>
      <c r="W27" s="18" t="s">
        <v>69</v>
      </c>
      <c r="X27" s="18" t="s">
        <v>69</v>
      </c>
      <c r="Y27" s="18" t="s">
        <v>69</v>
      </c>
      <c r="Z27" s="18" t="s">
        <v>69</v>
      </c>
      <c r="AA27" s="18" t="s">
        <v>581</v>
      </c>
      <c r="AB27" s="42">
        <v>6</v>
      </c>
      <c r="AC27" s="42">
        <v>100</v>
      </c>
      <c r="AD27" s="77">
        <v>39232.332638888889</v>
      </c>
      <c r="AE27" s="77">
        <v>39232.399305555555</v>
      </c>
      <c r="AF27" s="26">
        <v>35.6</v>
      </c>
      <c r="AG27" s="26">
        <v>32.799999999999997</v>
      </c>
      <c r="AH27" s="26">
        <f t="shared" si="1"/>
        <v>34.200000000000003</v>
      </c>
      <c r="AI27" s="26">
        <v>19</v>
      </c>
      <c r="AJ27" s="26">
        <v>19</v>
      </c>
      <c r="AK27" s="26">
        <v>9.0399999999999991</v>
      </c>
      <c r="AL27" s="26"/>
      <c r="AM27" s="27">
        <v>4945741</v>
      </c>
      <c r="AN27" s="27">
        <v>514006</v>
      </c>
      <c r="AO27" s="27">
        <v>4945673</v>
      </c>
      <c r="AP27" s="27">
        <v>513925</v>
      </c>
      <c r="AS27" s="28"/>
      <c r="AT27" s="28"/>
      <c r="AU27" s="28" t="s">
        <v>471</v>
      </c>
      <c r="AV27" s="29">
        <f t="shared" si="2"/>
        <v>1.5999999999767169</v>
      </c>
      <c r="AW27" s="18" t="s">
        <v>582</v>
      </c>
    </row>
    <row r="28" spans="1:49" ht="12.75" customHeight="1">
      <c r="A28" s="18" t="s">
        <v>59</v>
      </c>
      <c r="B28" s="18" t="s">
        <v>60</v>
      </c>
      <c r="C28" s="19">
        <v>104.2</v>
      </c>
      <c r="D28" s="19">
        <v>92.4</v>
      </c>
      <c r="E28" s="21">
        <v>7.75</v>
      </c>
      <c r="F28" s="21"/>
      <c r="G28" s="19">
        <v>65.8</v>
      </c>
      <c r="H28" s="19">
        <v>50.4</v>
      </c>
      <c r="I28" s="19">
        <v>63.5</v>
      </c>
      <c r="J28" s="22">
        <f t="shared" si="0"/>
        <v>0.76595744680851063</v>
      </c>
      <c r="K28" s="18" t="s">
        <v>61</v>
      </c>
      <c r="L28" s="18" t="s">
        <v>60</v>
      </c>
      <c r="M28" s="18" t="s">
        <v>60</v>
      </c>
      <c r="N28" s="18" t="s">
        <v>583</v>
      </c>
      <c r="O28" s="18" t="s">
        <v>584</v>
      </c>
      <c r="P28" s="23" t="s">
        <v>585</v>
      </c>
      <c r="Q28" s="18">
        <v>31086</v>
      </c>
      <c r="R28" s="18">
        <v>1039844</v>
      </c>
      <c r="S28" s="18" t="s">
        <v>66</v>
      </c>
      <c r="T28" s="18" t="s">
        <v>586</v>
      </c>
      <c r="U28" s="18">
        <v>1038509</v>
      </c>
      <c r="V28" s="18" t="s">
        <v>68</v>
      </c>
      <c r="W28" s="18" t="s">
        <v>69</v>
      </c>
      <c r="X28" s="18" t="s">
        <v>69</v>
      </c>
      <c r="Y28" s="18" t="s">
        <v>69</v>
      </c>
      <c r="Z28" s="18" t="s">
        <v>69</v>
      </c>
      <c r="AA28" s="18" t="s">
        <v>587</v>
      </c>
      <c r="AB28" s="42">
        <v>6</v>
      </c>
      <c r="AC28" s="42">
        <v>100</v>
      </c>
      <c r="AD28" s="77">
        <v>39232.332638888889</v>
      </c>
      <c r="AE28" s="77">
        <v>39232.399305555555</v>
      </c>
      <c r="AF28" s="26">
        <v>35.6</v>
      </c>
      <c r="AG28" s="26">
        <v>32.799999999999997</v>
      </c>
      <c r="AH28" s="26">
        <f t="shared" si="1"/>
        <v>34.200000000000003</v>
      </c>
      <c r="AI28" s="26">
        <v>19</v>
      </c>
      <c r="AJ28" s="26">
        <v>19</v>
      </c>
      <c r="AK28" s="26">
        <v>9.0399999999999991</v>
      </c>
      <c r="AL28" s="26"/>
      <c r="AM28" s="27">
        <v>4945741</v>
      </c>
      <c r="AN28" s="27">
        <v>514006</v>
      </c>
      <c r="AO28" s="27">
        <v>4945673</v>
      </c>
      <c r="AP28" s="27">
        <v>513925</v>
      </c>
      <c r="AS28" s="28"/>
      <c r="AT28" s="28"/>
      <c r="AU28" s="28" t="s">
        <v>471</v>
      </c>
      <c r="AV28" s="29">
        <f t="shared" si="2"/>
        <v>1.5999999999767169</v>
      </c>
      <c r="AW28" s="18"/>
    </row>
    <row r="29" spans="1:49" ht="12.75" customHeight="1">
      <c r="A29" s="18" t="s">
        <v>59</v>
      </c>
      <c r="B29" s="18" t="s">
        <v>60</v>
      </c>
      <c r="C29" s="19">
        <v>96.2</v>
      </c>
      <c r="D29" s="19">
        <v>83.4</v>
      </c>
      <c r="E29" s="21">
        <v>5.5</v>
      </c>
      <c r="F29" s="21"/>
      <c r="G29" s="19">
        <v>60.7</v>
      </c>
      <c r="H29" s="19">
        <v>49.7</v>
      </c>
      <c r="I29" s="19">
        <v>56</v>
      </c>
      <c r="J29" s="22">
        <f t="shared" si="0"/>
        <v>0.8187808896210873</v>
      </c>
      <c r="K29" s="18" t="s">
        <v>61</v>
      </c>
      <c r="L29" s="18" t="s">
        <v>60</v>
      </c>
      <c r="M29" s="18" t="s">
        <v>60</v>
      </c>
      <c r="N29" s="18" t="s">
        <v>574</v>
      </c>
      <c r="O29" s="18" t="s">
        <v>575</v>
      </c>
      <c r="P29" s="23" t="s">
        <v>576</v>
      </c>
      <c r="Q29" s="18">
        <v>31091</v>
      </c>
      <c r="R29" s="18" t="s">
        <v>69</v>
      </c>
      <c r="S29" s="18" t="s">
        <v>69</v>
      </c>
      <c r="T29" s="18" t="s">
        <v>69</v>
      </c>
      <c r="U29" s="18" t="s">
        <v>69</v>
      </c>
      <c r="V29" s="18" t="s">
        <v>69</v>
      </c>
      <c r="W29" s="18" t="s">
        <v>69</v>
      </c>
      <c r="X29" s="18" t="s">
        <v>69</v>
      </c>
      <c r="Y29" s="18" t="s">
        <v>69</v>
      </c>
      <c r="Z29" s="18" t="s">
        <v>69</v>
      </c>
      <c r="AA29" s="18" t="s">
        <v>577</v>
      </c>
      <c r="AB29" s="42">
        <v>6</v>
      </c>
      <c r="AC29" s="42">
        <v>100</v>
      </c>
      <c r="AD29" s="77">
        <v>39232.332638888889</v>
      </c>
      <c r="AE29" s="77">
        <v>39232.399305555555</v>
      </c>
      <c r="AF29" s="26">
        <v>35.6</v>
      </c>
      <c r="AG29" s="26">
        <v>32.799999999999997</v>
      </c>
      <c r="AH29" s="26">
        <f t="shared" si="1"/>
        <v>34.200000000000003</v>
      </c>
      <c r="AI29" s="26">
        <v>19</v>
      </c>
      <c r="AJ29" s="26">
        <v>19</v>
      </c>
      <c r="AK29" s="26">
        <v>9.0399999999999991</v>
      </c>
      <c r="AL29" s="26"/>
      <c r="AM29" s="27">
        <v>4945741</v>
      </c>
      <c r="AN29" s="27">
        <v>514006</v>
      </c>
      <c r="AO29" s="27">
        <v>4945673</v>
      </c>
      <c r="AP29" s="27">
        <v>513925</v>
      </c>
      <c r="AS29" s="28"/>
      <c r="AT29" s="28"/>
      <c r="AU29" s="28" t="s">
        <v>471</v>
      </c>
      <c r="AV29" s="29">
        <f t="shared" si="2"/>
        <v>1.5999999999767169</v>
      </c>
      <c r="AW29" s="18"/>
    </row>
    <row r="30" spans="1:49" ht="12.75" customHeight="1">
      <c r="A30" s="18" t="s">
        <v>59</v>
      </c>
      <c r="B30" s="18" t="s">
        <v>60</v>
      </c>
      <c r="C30" s="19">
        <v>76</v>
      </c>
      <c r="D30" s="19">
        <v>65.8</v>
      </c>
      <c r="E30" s="21">
        <v>2.25</v>
      </c>
      <c r="F30" s="21"/>
      <c r="G30" s="19">
        <v>49.4</v>
      </c>
      <c r="H30" s="19">
        <v>40.4</v>
      </c>
      <c r="I30" s="19">
        <v>47.2</v>
      </c>
      <c r="J30" s="22">
        <f t="shared" si="0"/>
        <v>0.81781376518218618</v>
      </c>
      <c r="K30" s="18" t="s">
        <v>61</v>
      </c>
      <c r="L30" s="18" t="s">
        <v>60</v>
      </c>
      <c r="M30" s="18" t="s">
        <v>60</v>
      </c>
      <c r="N30" s="18" t="s">
        <v>562</v>
      </c>
      <c r="O30" s="18" t="s">
        <v>563</v>
      </c>
      <c r="P30" s="23" t="s">
        <v>564</v>
      </c>
      <c r="Q30" s="18">
        <v>31089</v>
      </c>
      <c r="R30" s="18" t="s">
        <v>69</v>
      </c>
      <c r="S30" s="18" t="s">
        <v>69</v>
      </c>
      <c r="T30" s="18" t="s">
        <v>69</v>
      </c>
      <c r="U30" s="18" t="s">
        <v>69</v>
      </c>
      <c r="V30" s="18" t="s">
        <v>69</v>
      </c>
      <c r="W30" s="18" t="s">
        <v>69</v>
      </c>
      <c r="X30" s="18" t="s">
        <v>69</v>
      </c>
      <c r="Y30" s="18" t="s">
        <v>69</v>
      </c>
      <c r="Z30" s="18" t="s">
        <v>69</v>
      </c>
      <c r="AA30" s="18" t="s">
        <v>565</v>
      </c>
      <c r="AB30" s="42">
        <v>6</v>
      </c>
      <c r="AC30" s="42">
        <v>100</v>
      </c>
      <c r="AD30" s="77">
        <v>39232.332638888889</v>
      </c>
      <c r="AE30" s="77">
        <v>39232.399305555555</v>
      </c>
      <c r="AF30" s="26">
        <v>35.6</v>
      </c>
      <c r="AG30" s="26">
        <v>32.799999999999997</v>
      </c>
      <c r="AH30" s="26">
        <f t="shared" si="1"/>
        <v>34.200000000000003</v>
      </c>
      <c r="AI30" s="26">
        <v>19</v>
      </c>
      <c r="AJ30" s="26">
        <v>19</v>
      </c>
      <c r="AK30" s="26">
        <v>9.0399999999999991</v>
      </c>
      <c r="AL30" s="26"/>
      <c r="AM30" s="27">
        <v>4945741</v>
      </c>
      <c r="AN30" s="27">
        <v>514006</v>
      </c>
      <c r="AO30" s="27">
        <v>4945673</v>
      </c>
      <c r="AP30" s="27">
        <v>513925</v>
      </c>
      <c r="AS30" s="28"/>
      <c r="AT30" s="28"/>
      <c r="AU30" s="28" t="s">
        <v>471</v>
      </c>
      <c r="AV30" s="29">
        <f t="shared" si="2"/>
        <v>1.5999999999767169</v>
      </c>
      <c r="AW30" s="18" t="s">
        <v>525</v>
      </c>
    </row>
    <row r="31" spans="1:49" ht="12.75" customHeight="1">
      <c r="A31" s="18" t="s">
        <v>233</v>
      </c>
      <c r="B31" s="18" t="s">
        <v>60</v>
      </c>
      <c r="C31" s="19">
        <v>90.8</v>
      </c>
      <c r="D31" s="19">
        <v>78</v>
      </c>
      <c r="E31" s="21">
        <v>3.5</v>
      </c>
      <c r="F31" s="21"/>
      <c r="G31" s="19">
        <v>57.5</v>
      </c>
      <c r="H31" s="19">
        <v>35.6</v>
      </c>
      <c r="I31" s="19">
        <v>46.8</v>
      </c>
      <c r="J31" s="22">
        <f t="shared" si="0"/>
        <v>0.61913043478260876</v>
      </c>
      <c r="K31" s="18" t="s">
        <v>61</v>
      </c>
      <c r="L31" s="18" t="s">
        <v>60</v>
      </c>
      <c r="M31" s="18" t="s">
        <v>60</v>
      </c>
      <c r="N31" s="18" t="s">
        <v>588</v>
      </c>
      <c r="O31" s="18" t="s">
        <v>589</v>
      </c>
      <c r="P31" s="23" t="s">
        <v>590</v>
      </c>
      <c r="Q31" s="18">
        <v>31092</v>
      </c>
      <c r="R31" s="18" t="s">
        <v>69</v>
      </c>
      <c r="S31" s="18" t="s">
        <v>69</v>
      </c>
      <c r="T31" s="18" t="s">
        <v>69</v>
      </c>
      <c r="U31" s="18" t="s">
        <v>69</v>
      </c>
      <c r="V31" s="18" t="s">
        <v>69</v>
      </c>
      <c r="W31" s="18" t="s">
        <v>69</v>
      </c>
      <c r="X31" s="18" t="s">
        <v>69</v>
      </c>
      <c r="Y31" s="18" t="s">
        <v>69</v>
      </c>
      <c r="Z31" s="18" t="s">
        <v>69</v>
      </c>
      <c r="AA31" s="18" t="s">
        <v>591</v>
      </c>
      <c r="AB31" s="42">
        <v>6</v>
      </c>
      <c r="AC31" s="42">
        <v>100</v>
      </c>
      <c r="AD31" s="77">
        <v>39232.395833333336</v>
      </c>
      <c r="AE31" s="77">
        <v>39232.479166666664</v>
      </c>
      <c r="AF31" s="26">
        <v>32</v>
      </c>
      <c r="AG31" s="26">
        <v>31.2</v>
      </c>
      <c r="AH31" s="26">
        <f t="shared" si="1"/>
        <v>31.6</v>
      </c>
      <c r="AI31" s="26">
        <v>18.899999999999999</v>
      </c>
      <c r="AJ31" s="26">
        <v>18.899999999999999</v>
      </c>
      <c r="AK31" s="26">
        <v>9.0399999999999991</v>
      </c>
      <c r="AL31" s="26"/>
      <c r="AM31" s="27">
        <v>4945878</v>
      </c>
      <c r="AN31" s="27">
        <v>514113</v>
      </c>
      <c r="AO31" s="27">
        <v>4945801</v>
      </c>
      <c r="AP31" s="27">
        <v>514039</v>
      </c>
      <c r="AS31" s="28"/>
      <c r="AT31" s="28"/>
      <c r="AU31" s="28" t="s">
        <v>471</v>
      </c>
      <c r="AV31" s="29">
        <f t="shared" si="2"/>
        <v>1.9999999998835847</v>
      </c>
      <c r="AW31" s="18" t="s">
        <v>592</v>
      </c>
    </row>
    <row r="32" spans="1:49" ht="12.75" customHeight="1">
      <c r="A32" s="18" t="s">
        <v>59</v>
      </c>
      <c r="B32" s="78" t="s">
        <v>115</v>
      </c>
      <c r="C32" s="19">
        <v>89.2</v>
      </c>
      <c r="D32" s="19">
        <v>84.6</v>
      </c>
      <c r="E32" s="21">
        <v>3</v>
      </c>
      <c r="F32" s="21"/>
      <c r="G32" s="19">
        <v>57.3</v>
      </c>
      <c r="H32" s="19">
        <v>39.299999999999997</v>
      </c>
      <c r="I32" s="19">
        <v>47.2</v>
      </c>
      <c r="J32" s="22">
        <f t="shared" si="0"/>
        <v>0.68586387434554974</v>
      </c>
      <c r="K32" s="18" t="s">
        <v>61</v>
      </c>
      <c r="L32" s="18" t="s">
        <v>60</v>
      </c>
      <c r="M32" s="18" t="s">
        <v>60</v>
      </c>
      <c r="N32" s="18"/>
      <c r="O32" s="18" t="s">
        <v>571</v>
      </c>
      <c r="P32" s="23" t="s">
        <v>572</v>
      </c>
      <c r="Q32" s="18">
        <v>31087</v>
      </c>
      <c r="R32" s="18" t="s">
        <v>69</v>
      </c>
      <c r="S32" s="18" t="s">
        <v>69</v>
      </c>
      <c r="T32" s="18" t="s">
        <v>69</v>
      </c>
      <c r="U32" s="18" t="s">
        <v>69</v>
      </c>
      <c r="V32" s="18" t="s">
        <v>69</v>
      </c>
      <c r="W32" s="18" t="s">
        <v>69</v>
      </c>
      <c r="X32" s="18" t="s">
        <v>69</v>
      </c>
      <c r="Y32" s="18" t="s">
        <v>69</v>
      </c>
      <c r="Z32" s="18" t="s">
        <v>69</v>
      </c>
      <c r="AA32" s="18" t="s">
        <v>573</v>
      </c>
      <c r="AB32" s="42">
        <v>6</v>
      </c>
      <c r="AC32" s="42">
        <v>100</v>
      </c>
      <c r="AD32" s="77">
        <v>39232.395833333336</v>
      </c>
      <c r="AE32" s="77">
        <v>39232.479166666664</v>
      </c>
      <c r="AF32" s="26">
        <v>32</v>
      </c>
      <c r="AG32" s="26">
        <v>31.2</v>
      </c>
      <c r="AH32" s="26">
        <f t="shared" si="1"/>
        <v>31.6</v>
      </c>
      <c r="AI32" s="26">
        <v>18.899999999999999</v>
      </c>
      <c r="AJ32" s="26">
        <v>18.899999999999999</v>
      </c>
      <c r="AK32" s="26">
        <v>9.0399999999999991</v>
      </c>
      <c r="AL32" s="26"/>
      <c r="AM32" s="27">
        <v>4945878</v>
      </c>
      <c r="AN32" s="27">
        <v>514113</v>
      </c>
      <c r="AO32" s="27">
        <v>4945801</v>
      </c>
      <c r="AP32" s="27">
        <v>514039</v>
      </c>
      <c r="AS32" s="28"/>
      <c r="AT32" s="28"/>
      <c r="AU32" s="28" t="s">
        <v>471</v>
      </c>
      <c r="AV32" s="29">
        <f t="shared" si="2"/>
        <v>1.9999999998835847</v>
      </c>
      <c r="AW32" s="18" t="s">
        <v>525</v>
      </c>
    </row>
    <row r="33" spans="1:49" ht="12.75" customHeight="1">
      <c r="A33" s="18" t="s">
        <v>59</v>
      </c>
      <c r="B33" s="78" t="s">
        <v>115</v>
      </c>
      <c r="C33" s="19">
        <v>99.4</v>
      </c>
      <c r="D33" s="19">
        <v>88.6</v>
      </c>
      <c r="E33" s="21">
        <v>6</v>
      </c>
      <c r="F33" s="21"/>
      <c r="G33" s="19">
        <v>65</v>
      </c>
      <c r="H33" s="19">
        <v>47.2</v>
      </c>
      <c r="I33" s="19">
        <v>53.1</v>
      </c>
      <c r="J33" s="22">
        <f t="shared" si="0"/>
        <v>0.72615384615384615</v>
      </c>
      <c r="K33" s="18" t="s">
        <v>61</v>
      </c>
      <c r="L33" s="18" t="s">
        <v>60</v>
      </c>
      <c r="M33" s="18" t="s">
        <v>60</v>
      </c>
      <c r="N33" s="18"/>
      <c r="O33" s="18" t="s">
        <v>558</v>
      </c>
      <c r="P33" s="23" t="s">
        <v>559</v>
      </c>
      <c r="Q33" s="18">
        <v>31400</v>
      </c>
      <c r="R33" s="18">
        <v>1039845</v>
      </c>
      <c r="S33" s="18" t="s">
        <v>66</v>
      </c>
      <c r="T33" s="18" t="s">
        <v>560</v>
      </c>
      <c r="U33" s="18">
        <v>1038507</v>
      </c>
      <c r="V33" s="18" t="s">
        <v>68</v>
      </c>
      <c r="W33" s="18" t="s">
        <v>69</v>
      </c>
      <c r="X33" s="18" t="s">
        <v>69</v>
      </c>
      <c r="Y33" s="18" t="s">
        <v>69</v>
      </c>
      <c r="Z33" s="18" t="s">
        <v>69</v>
      </c>
      <c r="AA33" s="18" t="s">
        <v>561</v>
      </c>
      <c r="AB33" s="42">
        <v>6</v>
      </c>
      <c r="AC33" s="42">
        <v>100</v>
      </c>
      <c r="AD33" s="77">
        <v>39232.395833333336</v>
      </c>
      <c r="AE33" s="77">
        <v>39232.479166666664</v>
      </c>
      <c r="AF33" s="26">
        <v>32</v>
      </c>
      <c r="AG33" s="26">
        <v>31.2</v>
      </c>
      <c r="AH33" s="26">
        <f t="shared" si="1"/>
        <v>31.6</v>
      </c>
      <c r="AI33" s="26">
        <v>18.899999999999999</v>
      </c>
      <c r="AJ33" s="26">
        <v>18.899999999999999</v>
      </c>
      <c r="AK33" s="26">
        <v>9.0399999999999991</v>
      </c>
      <c r="AL33" s="26"/>
      <c r="AM33" s="27">
        <v>4945878</v>
      </c>
      <c r="AN33" s="27">
        <v>514113</v>
      </c>
      <c r="AO33" s="27">
        <v>4945801</v>
      </c>
      <c r="AP33" s="27">
        <v>514039</v>
      </c>
      <c r="AS33" s="28"/>
      <c r="AT33" s="28"/>
      <c r="AU33" s="28" t="s">
        <v>471</v>
      </c>
      <c r="AV33" s="29">
        <f t="shared" si="2"/>
        <v>1.9999999998835847</v>
      </c>
      <c r="AW33" s="18" t="s">
        <v>593</v>
      </c>
    </row>
    <row r="34" spans="1:49" ht="12.75" customHeight="1">
      <c r="A34" s="18" t="s">
        <v>59</v>
      </c>
      <c r="B34" s="18" t="s">
        <v>60</v>
      </c>
      <c r="C34" s="19">
        <v>89</v>
      </c>
      <c r="D34" s="19">
        <v>77</v>
      </c>
      <c r="E34" s="21">
        <v>4</v>
      </c>
      <c r="F34" s="21"/>
      <c r="G34" s="19">
        <v>57.9</v>
      </c>
      <c r="H34" s="19">
        <v>48.3</v>
      </c>
      <c r="I34" s="19">
        <v>52.9</v>
      </c>
      <c r="J34" s="22">
        <f t="shared" si="0"/>
        <v>0.83419689119170981</v>
      </c>
      <c r="K34" s="18" t="s">
        <v>61</v>
      </c>
      <c r="L34" s="18" t="s">
        <v>60</v>
      </c>
      <c r="M34" s="18" t="s">
        <v>60</v>
      </c>
      <c r="N34" s="18" t="s">
        <v>612</v>
      </c>
      <c r="O34" s="18" t="s">
        <v>613</v>
      </c>
      <c r="P34" s="23" t="s">
        <v>614</v>
      </c>
      <c r="Q34" s="18">
        <v>31406</v>
      </c>
      <c r="R34" s="18" t="s">
        <v>69</v>
      </c>
      <c r="S34" s="18" t="s">
        <v>69</v>
      </c>
      <c r="T34" s="18" t="s">
        <v>69</v>
      </c>
      <c r="U34" s="18" t="s">
        <v>69</v>
      </c>
      <c r="V34" s="18" t="s">
        <v>69</v>
      </c>
      <c r="W34" s="18" t="s">
        <v>69</v>
      </c>
      <c r="X34" s="18" t="s">
        <v>69</v>
      </c>
      <c r="Y34" s="18" t="s">
        <v>69</v>
      </c>
      <c r="Z34" s="18" t="s">
        <v>69</v>
      </c>
      <c r="AA34" s="18" t="s">
        <v>615</v>
      </c>
      <c r="AB34" s="42">
        <v>6</v>
      </c>
      <c r="AC34" s="42">
        <v>100</v>
      </c>
      <c r="AD34" s="77">
        <v>39232.395833333336</v>
      </c>
      <c r="AE34" s="77">
        <v>39232.479166666664</v>
      </c>
      <c r="AF34" s="26">
        <v>32</v>
      </c>
      <c r="AG34" s="26">
        <v>31.2</v>
      </c>
      <c r="AH34" s="26">
        <f t="shared" si="1"/>
        <v>31.6</v>
      </c>
      <c r="AI34" s="26">
        <v>18.899999999999999</v>
      </c>
      <c r="AJ34" s="26">
        <v>18.899999999999999</v>
      </c>
      <c r="AK34" s="26">
        <v>9.0399999999999991</v>
      </c>
      <c r="AL34" s="26"/>
      <c r="AM34" s="27">
        <v>4945878</v>
      </c>
      <c r="AN34" s="27">
        <v>514113</v>
      </c>
      <c r="AO34" s="27">
        <v>4945801</v>
      </c>
      <c r="AP34" s="27">
        <v>514039</v>
      </c>
      <c r="AS34" s="28"/>
      <c r="AT34" s="28"/>
      <c r="AU34" s="28" t="s">
        <v>471</v>
      </c>
      <c r="AV34" s="29">
        <f t="shared" si="2"/>
        <v>1.9999999998835847</v>
      </c>
      <c r="AW34" s="18"/>
    </row>
    <row r="35" spans="1:49" ht="12.75" customHeight="1">
      <c r="A35" s="18" t="s">
        <v>59</v>
      </c>
      <c r="B35" s="18" t="s">
        <v>60</v>
      </c>
      <c r="C35" s="19">
        <v>111.2</v>
      </c>
      <c r="D35" s="19">
        <v>99</v>
      </c>
      <c r="E35" s="21">
        <v>7</v>
      </c>
      <c r="F35" s="21"/>
      <c r="G35" s="19">
        <v>78.2</v>
      </c>
      <c r="H35" s="19">
        <v>49.8</v>
      </c>
      <c r="I35" s="19">
        <v>61.7</v>
      </c>
      <c r="J35" s="22">
        <f t="shared" si="0"/>
        <v>0.63682864450127874</v>
      </c>
      <c r="K35" s="18" t="s">
        <v>61</v>
      </c>
      <c r="L35" s="18" t="s">
        <v>60</v>
      </c>
      <c r="M35" s="18" t="s">
        <v>60</v>
      </c>
      <c r="N35" s="18" t="s">
        <v>634</v>
      </c>
      <c r="O35" s="18" t="s">
        <v>635</v>
      </c>
      <c r="P35" s="23" t="s">
        <v>636</v>
      </c>
      <c r="Q35" s="18">
        <v>31097</v>
      </c>
      <c r="R35" s="18" t="s">
        <v>69</v>
      </c>
      <c r="S35" s="18" t="s">
        <v>69</v>
      </c>
      <c r="T35" s="18" t="s">
        <v>69</v>
      </c>
      <c r="U35" s="18" t="s">
        <v>69</v>
      </c>
      <c r="V35" s="18" t="s">
        <v>69</v>
      </c>
      <c r="W35" s="18" t="s">
        <v>69</v>
      </c>
      <c r="X35" s="18" t="s">
        <v>69</v>
      </c>
      <c r="Y35" s="18" t="s">
        <v>69</v>
      </c>
      <c r="Z35" s="18" t="s">
        <v>69</v>
      </c>
      <c r="AA35" s="18" t="s">
        <v>637</v>
      </c>
      <c r="AB35" s="42">
        <v>6</v>
      </c>
      <c r="AC35" s="42">
        <v>100</v>
      </c>
      <c r="AD35" s="77">
        <v>39232.395833333336</v>
      </c>
      <c r="AE35" s="77">
        <v>39232.479166666664</v>
      </c>
      <c r="AF35" s="26">
        <v>32</v>
      </c>
      <c r="AG35" s="26">
        <v>31.2</v>
      </c>
      <c r="AH35" s="26">
        <f t="shared" si="1"/>
        <v>31.6</v>
      </c>
      <c r="AI35" s="26">
        <v>18.899999999999999</v>
      </c>
      <c r="AJ35" s="26">
        <v>18.899999999999999</v>
      </c>
      <c r="AK35" s="26">
        <v>9.0399999999999991</v>
      </c>
      <c r="AL35" s="26"/>
      <c r="AM35" s="27">
        <v>4945878</v>
      </c>
      <c r="AN35" s="27">
        <v>514113</v>
      </c>
      <c r="AO35" s="27">
        <v>4945801</v>
      </c>
      <c r="AP35" s="27">
        <v>514039</v>
      </c>
      <c r="AS35" s="28"/>
      <c r="AT35" s="28"/>
      <c r="AU35" s="28" t="s">
        <v>471</v>
      </c>
      <c r="AV35" s="29">
        <f t="shared" si="2"/>
        <v>1.9999999998835847</v>
      </c>
      <c r="AW35" s="18" t="s">
        <v>638</v>
      </c>
    </row>
    <row r="36" spans="1:49" ht="12.75" customHeight="1">
      <c r="A36" s="18" t="s">
        <v>59</v>
      </c>
      <c r="B36" s="18" t="s">
        <v>60</v>
      </c>
      <c r="C36" s="19">
        <v>90</v>
      </c>
      <c r="D36" s="19">
        <v>78.400000000000006</v>
      </c>
      <c r="E36" s="21">
        <v>4</v>
      </c>
      <c r="F36" s="21"/>
      <c r="G36" s="19">
        <v>56.4</v>
      </c>
      <c r="H36" s="19">
        <v>41.6</v>
      </c>
      <c r="I36" s="19">
        <v>49.6</v>
      </c>
      <c r="J36" s="22">
        <f t="shared" si="0"/>
        <v>0.73758865248226957</v>
      </c>
      <c r="K36" s="18" t="s">
        <v>61</v>
      </c>
      <c r="L36" s="18" t="s">
        <v>60</v>
      </c>
      <c r="M36" s="18" t="s">
        <v>60</v>
      </c>
      <c r="N36" s="18" t="s">
        <v>621</v>
      </c>
      <c r="O36" s="18" t="s">
        <v>622</v>
      </c>
      <c r="P36" s="23" t="s">
        <v>623</v>
      </c>
      <c r="Q36" s="18">
        <v>31099</v>
      </c>
      <c r="R36" s="18" t="s">
        <v>69</v>
      </c>
      <c r="S36" s="18" t="s">
        <v>69</v>
      </c>
      <c r="T36" s="18" t="s">
        <v>69</v>
      </c>
      <c r="U36" s="18" t="s">
        <v>69</v>
      </c>
      <c r="V36" s="18" t="s">
        <v>69</v>
      </c>
      <c r="W36" s="18" t="s">
        <v>69</v>
      </c>
      <c r="X36" s="18" t="s">
        <v>69</v>
      </c>
      <c r="Y36" s="18" t="s">
        <v>69</v>
      </c>
      <c r="Z36" s="18" t="s">
        <v>69</v>
      </c>
      <c r="AA36" s="18" t="s">
        <v>624</v>
      </c>
      <c r="AB36" s="42">
        <v>6</v>
      </c>
      <c r="AC36" s="42">
        <v>100</v>
      </c>
      <c r="AD36" s="77">
        <v>39232.395833333336</v>
      </c>
      <c r="AE36" s="77">
        <v>39232.479166666664</v>
      </c>
      <c r="AF36" s="26">
        <v>32</v>
      </c>
      <c r="AG36" s="26">
        <v>31.2</v>
      </c>
      <c r="AH36" s="26">
        <f t="shared" si="1"/>
        <v>31.6</v>
      </c>
      <c r="AI36" s="26">
        <v>18.899999999999999</v>
      </c>
      <c r="AJ36" s="26">
        <v>18.899999999999999</v>
      </c>
      <c r="AK36" s="26">
        <v>9.0399999999999991</v>
      </c>
      <c r="AL36" s="26"/>
      <c r="AM36" s="27">
        <v>4945878</v>
      </c>
      <c r="AN36" s="27">
        <v>514113</v>
      </c>
      <c r="AO36" s="27">
        <v>4945801</v>
      </c>
      <c r="AP36" s="27">
        <v>514039</v>
      </c>
      <c r="AS36" s="28"/>
      <c r="AT36" s="28"/>
      <c r="AU36" s="28" t="s">
        <v>471</v>
      </c>
      <c r="AV36" s="29">
        <f t="shared" si="2"/>
        <v>1.9999999998835847</v>
      </c>
      <c r="AW36" s="18" t="s">
        <v>625</v>
      </c>
    </row>
    <row r="37" spans="1:49" ht="12.75" customHeight="1">
      <c r="A37" s="18" t="s">
        <v>59</v>
      </c>
      <c r="B37" s="18" t="s">
        <v>60</v>
      </c>
      <c r="C37" s="19">
        <v>96.4</v>
      </c>
      <c r="D37" s="19">
        <v>83.6</v>
      </c>
      <c r="E37" s="21">
        <v>4.5</v>
      </c>
      <c r="F37" s="21"/>
      <c r="G37" s="19">
        <v>62.2</v>
      </c>
      <c r="H37" s="19">
        <v>48.7</v>
      </c>
      <c r="I37" s="19">
        <v>53.9</v>
      </c>
      <c r="J37" s="22">
        <f t="shared" si="0"/>
        <v>0.78295819935691324</v>
      </c>
      <c r="K37" s="18" t="s">
        <v>61</v>
      </c>
      <c r="L37" s="18" t="s">
        <v>60</v>
      </c>
      <c r="M37" s="18" t="s">
        <v>60</v>
      </c>
      <c r="N37" s="18" t="s">
        <v>626</v>
      </c>
      <c r="O37" s="18" t="s">
        <v>627</v>
      </c>
      <c r="P37" s="23" t="s">
        <v>628</v>
      </c>
      <c r="Q37" s="18">
        <v>31402</v>
      </c>
      <c r="R37" s="18" t="s">
        <v>69</v>
      </c>
      <c r="S37" s="18" t="s">
        <v>69</v>
      </c>
      <c r="T37" s="18" t="s">
        <v>69</v>
      </c>
      <c r="U37" s="18" t="s">
        <v>69</v>
      </c>
      <c r="V37" s="18" t="s">
        <v>69</v>
      </c>
      <c r="W37" s="18" t="s">
        <v>69</v>
      </c>
      <c r="X37" s="18" t="s">
        <v>69</v>
      </c>
      <c r="Y37" s="18" t="s">
        <v>69</v>
      </c>
      <c r="Z37" s="18" t="s">
        <v>69</v>
      </c>
      <c r="AA37" s="18" t="s">
        <v>629</v>
      </c>
      <c r="AB37" s="42">
        <v>6</v>
      </c>
      <c r="AC37" s="42">
        <v>100</v>
      </c>
      <c r="AD37" s="77">
        <v>39232.395833333336</v>
      </c>
      <c r="AE37" s="77">
        <v>39232.479166666664</v>
      </c>
      <c r="AF37" s="26">
        <v>32</v>
      </c>
      <c r="AG37" s="26">
        <v>31.2</v>
      </c>
      <c r="AH37" s="26">
        <f t="shared" si="1"/>
        <v>31.6</v>
      </c>
      <c r="AI37" s="26">
        <v>18.899999999999999</v>
      </c>
      <c r="AJ37" s="26">
        <v>18.899999999999999</v>
      </c>
      <c r="AK37" s="26">
        <v>9.0399999999999991</v>
      </c>
      <c r="AL37" s="26"/>
      <c r="AM37" s="27">
        <v>4945878</v>
      </c>
      <c r="AN37" s="27">
        <v>514113</v>
      </c>
      <c r="AO37" s="27">
        <v>4945801</v>
      </c>
      <c r="AP37" s="27">
        <v>514039</v>
      </c>
      <c r="AS37" s="28"/>
      <c r="AT37" s="28"/>
      <c r="AU37" s="28" t="s">
        <v>471</v>
      </c>
      <c r="AV37" s="29">
        <f t="shared" si="2"/>
        <v>1.9999999998835847</v>
      </c>
      <c r="AW37" s="18"/>
    </row>
    <row r="38" spans="1:49" ht="12.75" customHeight="1">
      <c r="A38" s="18" t="s">
        <v>59</v>
      </c>
      <c r="B38" s="18" t="s">
        <v>60</v>
      </c>
      <c r="C38" s="19">
        <v>89.8</v>
      </c>
      <c r="D38" s="19">
        <v>78</v>
      </c>
      <c r="E38" s="21">
        <v>4.25</v>
      </c>
      <c r="F38" s="21"/>
      <c r="G38" s="19">
        <v>60.9</v>
      </c>
      <c r="H38" s="19">
        <v>44.3</v>
      </c>
      <c r="I38" s="19">
        <v>49.9</v>
      </c>
      <c r="J38" s="22">
        <f t="shared" si="0"/>
        <v>0.72742200328407225</v>
      </c>
      <c r="K38" s="18" t="s">
        <v>61</v>
      </c>
      <c r="L38" s="18" t="s">
        <v>60</v>
      </c>
      <c r="M38" s="18" t="s">
        <v>60</v>
      </c>
      <c r="N38" s="18" t="s">
        <v>616</v>
      </c>
      <c r="O38" s="18" t="s">
        <v>617</v>
      </c>
      <c r="P38" s="23" t="s">
        <v>618</v>
      </c>
      <c r="Q38" s="18">
        <v>31401</v>
      </c>
      <c r="R38" s="18" t="s">
        <v>69</v>
      </c>
      <c r="S38" s="18" t="s">
        <v>69</v>
      </c>
      <c r="T38" s="18" t="s">
        <v>69</v>
      </c>
      <c r="U38" s="18" t="s">
        <v>69</v>
      </c>
      <c r="V38" s="18" t="s">
        <v>69</v>
      </c>
      <c r="W38" s="18" t="s">
        <v>69</v>
      </c>
      <c r="X38" s="18" t="s">
        <v>69</v>
      </c>
      <c r="Y38" s="18" t="s">
        <v>69</v>
      </c>
      <c r="Z38" s="18" t="s">
        <v>69</v>
      </c>
      <c r="AA38" s="18" t="s">
        <v>619</v>
      </c>
      <c r="AB38" s="42">
        <v>6</v>
      </c>
      <c r="AC38" s="42">
        <v>100</v>
      </c>
      <c r="AD38" s="77">
        <v>39232.395833333336</v>
      </c>
      <c r="AE38" s="77">
        <v>39232.479166666664</v>
      </c>
      <c r="AF38" s="26">
        <v>32</v>
      </c>
      <c r="AG38" s="26">
        <v>31.2</v>
      </c>
      <c r="AH38" s="26">
        <f t="shared" si="1"/>
        <v>31.6</v>
      </c>
      <c r="AI38" s="26">
        <v>18.899999999999999</v>
      </c>
      <c r="AJ38" s="26">
        <v>18.899999999999999</v>
      </c>
      <c r="AK38" s="26">
        <v>9.0399999999999991</v>
      </c>
      <c r="AL38" s="26"/>
      <c r="AM38" s="27">
        <v>4945878</v>
      </c>
      <c r="AN38" s="27">
        <v>514113</v>
      </c>
      <c r="AO38" s="27">
        <v>4945801</v>
      </c>
      <c r="AP38" s="27">
        <v>514039</v>
      </c>
      <c r="AS38" s="28"/>
      <c r="AT38" s="28"/>
      <c r="AU38" s="28" t="s">
        <v>471</v>
      </c>
      <c r="AV38" s="29">
        <f t="shared" si="2"/>
        <v>1.9999999998835847</v>
      </c>
      <c r="AW38" s="18" t="s">
        <v>620</v>
      </c>
    </row>
    <row r="39" spans="1:49" ht="12.75" customHeight="1">
      <c r="A39" s="18" t="s">
        <v>59</v>
      </c>
      <c r="B39" s="18" t="s">
        <v>60</v>
      </c>
      <c r="C39" s="19">
        <v>77.599999999999994</v>
      </c>
      <c r="D39" s="19">
        <v>66</v>
      </c>
      <c r="E39" s="21">
        <v>2.25</v>
      </c>
      <c r="F39" s="21"/>
      <c r="G39" s="19">
        <v>47.1</v>
      </c>
      <c r="H39" s="19">
        <v>38.5</v>
      </c>
      <c r="I39" s="19">
        <v>42.5</v>
      </c>
      <c r="J39" s="22">
        <f t="shared" si="0"/>
        <v>0.81740976645435237</v>
      </c>
      <c r="K39" s="18" t="s">
        <v>61</v>
      </c>
      <c r="L39" s="18" t="s">
        <v>60</v>
      </c>
      <c r="M39" s="18" t="s">
        <v>60</v>
      </c>
      <c r="N39" s="18" t="s">
        <v>594</v>
      </c>
      <c r="O39" s="18" t="s">
        <v>595</v>
      </c>
      <c r="P39" s="23" t="s">
        <v>596</v>
      </c>
      <c r="Q39" s="18">
        <v>31407</v>
      </c>
      <c r="R39" s="18" t="s">
        <v>69</v>
      </c>
      <c r="S39" s="18" t="s">
        <v>69</v>
      </c>
      <c r="T39" s="18" t="s">
        <v>69</v>
      </c>
      <c r="U39" s="18" t="s">
        <v>69</v>
      </c>
      <c r="V39" s="18" t="s">
        <v>69</v>
      </c>
      <c r="W39" s="18" t="s">
        <v>69</v>
      </c>
      <c r="X39" s="18" t="s">
        <v>69</v>
      </c>
      <c r="Y39" s="18" t="s">
        <v>69</v>
      </c>
      <c r="Z39" s="18" t="s">
        <v>69</v>
      </c>
      <c r="AA39" s="18" t="s">
        <v>597</v>
      </c>
      <c r="AB39" s="42">
        <v>6</v>
      </c>
      <c r="AC39" s="42">
        <v>100</v>
      </c>
      <c r="AD39" s="77">
        <v>39232.395833333336</v>
      </c>
      <c r="AE39" s="77">
        <v>39232.479166666664</v>
      </c>
      <c r="AF39" s="26">
        <v>32</v>
      </c>
      <c r="AG39" s="26">
        <v>31.2</v>
      </c>
      <c r="AH39" s="26">
        <f t="shared" si="1"/>
        <v>31.6</v>
      </c>
      <c r="AI39" s="26">
        <v>18.899999999999999</v>
      </c>
      <c r="AJ39" s="26">
        <v>18.899999999999999</v>
      </c>
      <c r="AK39" s="26">
        <v>9.0399999999999991</v>
      </c>
      <c r="AL39" s="26"/>
      <c r="AM39" s="27">
        <v>4945878</v>
      </c>
      <c r="AN39" s="27">
        <v>514113</v>
      </c>
      <c r="AO39" s="27">
        <v>4945801</v>
      </c>
      <c r="AP39" s="27">
        <v>514039</v>
      </c>
      <c r="AS39" s="28"/>
      <c r="AT39" s="28"/>
      <c r="AU39" s="28" t="s">
        <v>471</v>
      </c>
      <c r="AV39" s="29">
        <f t="shared" si="2"/>
        <v>1.9999999998835847</v>
      </c>
      <c r="AW39" s="18" t="s">
        <v>598</v>
      </c>
    </row>
    <row r="40" spans="1:49" ht="12.75" customHeight="1">
      <c r="A40" s="18" t="s">
        <v>59</v>
      </c>
      <c r="B40" s="18" t="s">
        <v>60</v>
      </c>
      <c r="C40" s="19">
        <v>81</v>
      </c>
      <c r="D40" s="19">
        <v>69.599999999999994</v>
      </c>
      <c r="E40" s="21">
        <v>3.25</v>
      </c>
      <c r="F40" s="21"/>
      <c r="G40" s="19">
        <v>53.3</v>
      </c>
      <c r="H40" s="19">
        <v>41.5</v>
      </c>
      <c r="I40" s="19">
        <v>51</v>
      </c>
      <c r="J40" s="22">
        <f t="shared" si="0"/>
        <v>0.77861163227016894</v>
      </c>
      <c r="K40" s="18" t="s">
        <v>61</v>
      </c>
      <c r="L40" s="18" t="s">
        <v>60</v>
      </c>
      <c r="M40" s="18" t="s">
        <v>60</v>
      </c>
      <c r="N40" s="18" t="s">
        <v>599</v>
      </c>
      <c r="O40" s="18" t="s">
        <v>600</v>
      </c>
      <c r="P40" s="23" t="s">
        <v>601</v>
      </c>
      <c r="Q40" s="18">
        <v>31093</v>
      </c>
      <c r="R40" s="18" t="s">
        <v>69</v>
      </c>
      <c r="S40" s="18" t="s">
        <v>69</v>
      </c>
      <c r="T40" s="18" t="s">
        <v>69</v>
      </c>
      <c r="U40" s="18" t="s">
        <v>69</v>
      </c>
      <c r="V40" s="18" t="s">
        <v>69</v>
      </c>
      <c r="W40" s="18" t="s">
        <v>69</v>
      </c>
      <c r="X40" s="18" t="s">
        <v>69</v>
      </c>
      <c r="Y40" s="18" t="s">
        <v>69</v>
      </c>
      <c r="Z40" s="18" t="s">
        <v>69</v>
      </c>
      <c r="AA40" s="18" t="s">
        <v>602</v>
      </c>
      <c r="AB40" s="42">
        <v>6</v>
      </c>
      <c r="AC40" s="42">
        <v>100</v>
      </c>
      <c r="AD40" s="77">
        <v>39232.395833333336</v>
      </c>
      <c r="AE40" s="77">
        <v>39232.479166666664</v>
      </c>
      <c r="AF40" s="26">
        <v>32</v>
      </c>
      <c r="AG40" s="26">
        <v>31.2</v>
      </c>
      <c r="AH40" s="26">
        <f t="shared" si="1"/>
        <v>31.6</v>
      </c>
      <c r="AI40" s="26">
        <v>18.899999999999999</v>
      </c>
      <c r="AJ40" s="26">
        <v>18.899999999999999</v>
      </c>
      <c r="AK40" s="26">
        <v>9.0399999999999991</v>
      </c>
      <c r="AL40" s="26"/>
      <c r="AM40" s="27">
        <v>4945878</v>
      </c>
      <c r="AN40" s="27">
        <v>514113</v>
      </c>
      <c r="AO40" s="27">
        <v>4945801</v>
      </c>
      <c r="AP40" s="27">
        <v>514039</v>
      </c>
      <c r="AS40" s="28"/>
      <c r="AT40" s="28"/>
      <c r="AU40" s="28" t="s">
        <v>471</v>
      </c>
      <c r="AV40" s="29">
        <f t="shared" si="2"/>
        <v>1.9999999998835847</v>
      </c>
      <c r="AW40" s="18"/>
    </row>
    <row r="41" spans="1:49" ht="12.75" customHeight="1">
      <c r="A41" s="18" t="s">
        <v>59</v>
      </c>
      <c r="B41" s="18" t="s">
        <v>60</v>
      </c>
      <c r="C41" s="19">
        <v>81.400000000000006</v>
      </c>
      <c r="D41" s="19">
        <v>70</v>
      </c>
      <c r="E41" s="21">
        <v>3</v>
      </c>
      <c r="F41" s="21"/>
      <c r="G41" s="19">
        <v>50.1</v>
      </c>
      <c r="H41" s="19">
        <v>41.4</v>
      </c>
      <c r="I41" s="19">
        <v>45.8</v>
      </c>
      <c r="J41" s="22">
        <f t="shared" si="0"/>
        <v>0.82634730538922152</v>
      </c>
      <c r="K41" s="18" t="s">
        <v>61</v>
      </c>
      <c r="L41" s="18" t="s">
        <v>60</v>
      </c>
      <c r="M41" s="18" t="s">
        <v>60</v>
      </c>
      <c r="N41" s="18" t="s">
        <v>603</v>
      </c>
      <c r="O41" s="18" t="s">
        <v>604</v>
      </c>
      <c r="P41" s="23" t="s">
        <v>605</v>
      </c>
      <c r="Q41" s="18">
        <v>31095</v>
      </c>
      <c r="R41" s="18" t="s">
        <v>69</v>
      </c>
      <c r="S41" s="18" t="s">
        <v>69</v>
      </c>
      <c r="T41" s="18" t="s">
        <v>69</v>
      </c>
      <c r="U41" s="18" t="s">
        <v>69</v>
      </c>
      <c r="V41" s="18" t="s">
        <v>69</v>
      </c>
      <c r="W41" s="18" t="s">
        <v>69</v>
      </c>
      <c r="X41" s="18" t="s">
        <v>69</v>
      </c>
      <c r="Y41" s="18" t="s">
        <v>69</v>
      </c>
      <c r="Z41" s="18" t="s">
        <v>69</v>
      </c>
      <c r="AA41" s="18" t="s">
        <v>606</v>
      </c>
      <c r="AB41" s="42">
        <v>6</v>
      </c>
      <c r="AC41" s="42">
        <v>100</v>
      </c>
      <c r="AD41" s="77">
        <v>39232.395833333336</v>
      </c>
      <c r="AE41" s="77">
        <v>39232.479166666664</v>
      </c>
      <c r="AF41" s="26">
        <v>32</v>
      </c>
      <c r="AG41" s="26">
        <v>31.2</v>
      </c>
      <c r="AH41" s="26">
        <f t="shared" si="1"/>
        <v>31.6</v>
      </c>
      <c r="AI41" s="26">
        <v>18.899999999999999</v>
      </c>
      <c r="AJ41" s="26">
        <v>18.899999999999999</v>
      </c>
      <c r="AK41" s="26">
        <v>9.0399999999999991</v>
      </c>
      <c r="AL41" s="26"/>
      <c r="AM41" s="27">
        <v>4945878</v>
      </c>
      <c r="AN41" s="27">
        <v>514113</v>
      </c>
      <c r="AO41" s="27">
        <v>4945801</v>
      </c>
      <c r="AP41" s="27">
        <v>514039</v>
      </c>
      <c r="AS41" s="28"/>
      <c r="AT41" s="28"/>
      <c r="AU41" s="28" t="s">
        <v>471</v>
      </c>
      <c r="AV41" s="29">
        <f t="shared" si="2"/>
        <v>1.9999999998835847</v>
      </c>
      <c r="AW41" s="18"/>
    </row>
    <row r="42" spans="1:49" ht="12.75" customHeight="1">
      <c r="A42" s="18" t="s">
        <v>59</v>
      </c>
      <c r="B42" s="18" t="s">
        <v>60</v>
      </c>
      <c r="C42" s="19">
        <v>85.2</v>
      </c>
      <c r="D42" s="19">
        <v>71.400000000000006</v>
      </c>
      <c r="E42" s="21">
        <v>2.75</v>
      </c>
      <c r="F42" s="21"/>
      <c r="G42" s="19">
        <v>58.4</v>
      </c>
      <c r="H42" s="19">
        <v>41.5</v>
      </c>
      <c r="I42" s="19">
        <v>47.9</v>
      </c>
      <c r="J42" s="22">
        <f t="shared" si="0"/>
        <v>0.71061643835616439</v>
      </c>
      <c r="K42" s="18" t="s">
        <v>61</v>
      </c>
      <c r="L42" s="18" t="s">
        <v>60</v>
      </c>
      <c r="M42" s="18" t="s">
        <v>60</v>
      </c>
      <c r="N42" s="18" t="s">
        <v>608</v>
      </c>
      <c r="O42" s="18" t="s">
        <v>609</v>
      </c>
      <c r="P42" s="23" t="s">
        <v>610</v>
      </c>
      <c r="Q42" s="18">
        <v>31096</v>
      </c>
      <c r="R42" s="18" t="s">
        <v>69</v>
      </c>
      <c r="S42" s="18" t="s">
        <v>69</v>
      </c>
      <c r="T42" s="18" t="s">
        <v>69</v>
      </c>
      <c r="U42" s="18" t="s">
        <v>69</v>
      </c>
      <c r="V42" s="18" t="s">
        <v>69</v>
      </c>
      <c r="W42" s="18" t="s">
        <v>69</v>
      </c>
      <c r="X42" s="18" t="s">
        <v>69</v>
      </c>
      <c r="Y42" s="18" t="s">
        <v>69</v>
      </c>
      <c r="Z42" s="18" t="s">
        <v>69</v>
      </c>
      <c r="AA42" s="18" t="s">
        <v>611</v>
      </c>
      <c r="AB42" s="42">
        <v>6</v>
      </c>
      <c r="AC42" s="42">
        <v>100</v>
      </c>
      <c r="AD42" s="77">
        <v>39232.395833333336</v>
      </c>
      <c r="AE42" s="77">
        <v>39232.479166666664</v>
      </c>
      <c r="AF42" s="26">
        <v>32</v>
      </c>
      <c r="AG42" s="26">
        <v>31.2</v>
      </c>
      <c r="AH42" s="26">
        <f t="shared" si="1"/>
        <v>31.6</v>
      </c>
      <c r="AI42" s="26">
        <v>18.899999999999999</v>
      </c>
      <c r="AJ42" s="26">
        <v>18.899999999999999</v>
      </c>
      <c r="AK42" s="26">
        <v>9.0399999999999991</v>
      </c>
      <c r="AL42" s="26"/>
      <c r="AM42" s="27">
        <v>4945878</v>
      </c>
      <c r="AN42" s="27">
        <v>514113</v>
      </c>
      <c r="AO42" s="27">
        <v>4945801</v>
      </c>
      <c r="AP42" s="27">
        <v>514039</v>
      </c>
      <c r="AS42" s="28"/>
      <c r="AT42" s="28"/>
      <c r="AU42" s="28" t="s">
        <v>471</v>
      </c>
      <c r="AV42" s="29">
        <f t="shared" si="2"/>
        <v>1.9999999998835847</v>
      </c>
      <c r="AW42" s="18" t="s">
        <v>525</v>
      </c>
    </row>
    <row r="43" spans="1:49" ht="12.75" customHeight="1">
      <c r="A43" s="18" t="s">
        <v>59</v>
      </c>
      <c r="B43" s="18" t="s">
        <v>60</v>
      </c>
      <c r="C43" s="19">
        <v>114</v>
      </c>
      <c r="D43" s="19">
        <v>100.6</v>
      </c>
      <c r="E43" s="21">
        <v>7.25</v>
      </c>
      <c r="F43" s="21"/>
      <c r="G43" s="19">
        <v>78.5</v>
      </c>
      <c r="H43" s="19">
        <v>60.7</v>
      </c>
      <c r="I43" s="19">
        <v>70.400000000000006</v>
      </c>
      <c r="J43" s="22">
        <f t="shared" si="0"/>
        <v>0.77324840764331215</v>
      </c>
      <c r="K43" s="18" t="s">
        <v>61</v>
      </c>
      <c r="L43" s="18" t="s">
        <v>60</v>
      </c>
      <c r="M43" s="18" t="s">
        <v>60</v>
      </c>
      <c r="N43" s="18" t="s">
        <v>639</v>
      </c>
      <c r="O43" s="18" t="s">
        <v>640</v>
      </c>
      <c r="P43" s="23" t="s">
        <v>641</v>
      </c>
      <c r="Q43" s="18">
        <v>31404</v>
      </c>
      <c r="R43" s="18" t="s">
        <v>69</v>
      </c>
      <c r="S43" s="18" t="s">
        <v>69</v>
      </c>
      <c r="T43" s="18" t="s">
        <v>69</v>
      </c>
      <c r="U43" s="18" t="s">
        <v>69</v>
      </c>
      <c r="V43" s="18" t="s">
        <v>69</v>
      </c>
      <c r="W43" s="18" t="s">
        <v>69</v>
      </c>
      <c r="X43" s="18" t="s">
        <v>69</v>
      </c>
      <c r="Y43" s="18" t="s">
        <v>69</v>
      </c>
      <c r="Z43" s="18" t="s">
        <v>69</v>
      </c>
      <c r="AA43" s="18" t="s">
        <v>642</v>
      </c>
      <c r="AB43" s="42">
        <v>6</v>
      </c>
      <c r="AC43" s="42">
        <v>100</v>
      </c>
      <c r="AD43" s="77">
        <v>39232.395833333336</v>
      </c>
      <c r="AE43" s="77">
        <v>39232.479166666664</v>
      </c>
      <c r="AF43" s="26">
        <v>32</v>
      </c>
      <c r="AG43" s="26">
        <v>31.2</v>
      </c>
      <c r="AH43" s="26">
        <f t="shared" si="1"/>
        <v>31.6</v>
      </c>
      <c r="AI43" s="26">
        <v>18.899999999999999</v>
      </c>
      <c r="AJ43" s="26">
        <v>18.899999999999999</v>
      </c>
      <c r="AK43" s="26">
        <v>9.0399999999999991</v>
      </c>
      <c r="AL43" s="26"/>
      <c r="AM43" s="27">
        <v>4945878</v>
      </c>
      <c r="AN43" s="27">
        <v>514113</v>
      </c>
      <c r="AO43" s="27">
        <v>4945801</v>
      </c>
      <c r="AP43" s="27">
        <v>514039</v>
      </c>
      <c r="AS43" s="28"/>
      <c r="AT43" s="28"/>
      <c r="AU43" s="28" t="s">
        <v>471</v>
      </c>
      <c r="AV43" s="29">
        <f t="shared" si="2"/>
        <v>1.9999999998835847</v>
      </c>
      <c r="AW43" s="18" t="s">
        <v>643</v>
      </c>
    </row>
    <row r="44" spans="1:49" ht="12.75" customHeight="1">
      <c r="A44" s="18" t="s">
        <v>59</v>
      </c>
      <c r="B44" s="18" t="s">
        <v>60</v>
      </c>
      <c r="C44" s="19">
        <v>109.4</v>
      </c>
      <c r="D44" s="19">
        <v>93.8</v>
      </c>
      <c r="E44" s="21">
        <v>7.5</v>
      </c>
      <c r="F44" s="21"/>
      <c r="G44" s="19">
        <v>68.2</v>
      </c>
      <c r="H44" s="19">
        <v>51.1</v>
      </c>
      <c r="I44" s="19">
        <v>60.4</v>
      </c>
      <c r="J44" s="22">
        <f t="shared" si="0"/>
        <v>0.74926686217008798</v>
      </c>
      <c r="K44" s="18" t="s">
        <v>61</v>
      </c>
      <c r="L44" s="18" t="s">
        <v>60</v>
      </c>
      <c r="M44" s="18" t="s">
        <v>60</v>
      </c>
      <c r="N44" s="18" t="s">
        <v>630</v>
      </c>
      <c r="O44" s="18" t="s">
        <v>631</v>
      </c>
      <c r="P44" s="23" t="s">
        <v>632</v>
      </c>
      <c r="Q44" s="18">
        <v>31405</v>
      </c>
      <c r="R44" s="18" t="s">
        <v>69</v>
      </c>
      <c r="S44" s="18" t="s">
        <v>69</v>
      </c>
      <c r="T44" s="18" t="s">
        <v>69</v>
      </c>
      <c r="U44" s="18" t="s">
        <v>69</v>
      </c>
      <c r="V44" s="18" t="s">
        <v>69</v>
      </c>
      <c r="W44" s="18" t="s">
        <v>69</v>
      </c>
      <c r="X44" s="18" t="s">
        <v>69</v>
      </c>
      <c r="Y44" s="18" t="s">
        <v>69</v>
      </c>
      <c r="Z44" s="18" t="s">
        <v>69</v>
      </c>
      <c r="AA44" s="18" t="s">
        <v>633</v>
      </c>
      <c r="AB44" s="42">
        <v>6</v>
      </c>
      <c r="AC44" s="42">
        <v>100</v>
      </c>
      <c r="AD44" s="77">
        <v>39232.395833333336</v>
      </c>
      <c r="AE44" s="77">
        <v>39232.479166666664</v>
      </c>
      <c r="AF44" s="26">
        <v>32</v>
      </c>
      <c r="AG44" s="26">
        <v>31.2</v>
      </c>
      <c r="AH44" s="26">
        <f t="shared" si="1"/>
        <v>31.6</v>
      </c>
      <c r="AI44" s="26">
        <v>18.899999999999999</v>
      </c>
      <c r="AJ44" s="26">
        <v>18.899999999999999</v>
      </c>
      <c r="AK44" s="26">
        <v>9.0399999999999991</v>
      </c>
      <c r="AL44" s="26"/>
      <c r="AM44" s="27">
        <v>4945878</v>
      </c>
      <c r="AN44" s="27">
        <v>514113</v>
      </c>
      <c r="AO44" s="27">
        <v>4945801</v>
      </c>
      <c r="AP44" s="27">
        <v>514039</v>
      </c>
      <c r="AS44" s="28"/>
      <c r="AT44" s="28"/>
      <c r="AU44" s="28" t="s">
        <v>471</v>
      </c>
      <c r="AV44" s="29">
        <f t="shared" si="2"/>
        <v>1.9999999998835847</v>
      </c>
      <c r="AW44" s="18"/>
    </row>
    <row r="45" spans="1:49" ht="12.75" customHeight="1">
      <c r="A45" s="18" t="s">
        <v>59</v>
      </c>
      <c r="B45" s="78" t="s">
        <v>115</v>
      </c>
      <c r="C45" s="19">
        <v>90.6</v>
      </c>
      <c r="D45" s="19">
        <v>78.2</v>
      </c>
      <c r="E45" s="21">
        <v>3.75</v>
      </c>
      <c r="F45" s="21"/>
      <c r="G45" s="19">
        <v>56.2</v>
      </c>
      <c r="H45" s="19">
        <v>41.6</v>
      </c>
      <c r="I45" s="19">
        <v>50.3</v>
      </c>
      <c r="J45" s="22">
        <f t="shared" si="0"/>
        <v>0.74021352313167255</v>
      </c>
      <c r="K45" s="18" t="s">
        <v>61</v>
      </c>
      <c r="L45" s="18" t="s">
        <v>60</v>
      </c>
      <c r="M45" s="18" t="s">
        <v>60</v>
      </c>
      <c r="N45" s="18" t="s">
        <v>644</v>
      </c>
      <c r="O45" s="18" t="s">
        <v>438</v>
      </c>
      <c r="P45" s="23" t="s">
        <v>439</v>
      </c>
      <c r="Q45" s="18">
        <v>31063</v>
      </c>
      <c r="R45" s="18" t="s">
        <v>69</v>
      </c>
      <c r="S45" s="18" t="s">
        <v>69</v>
      </c>
      <c r="T45" s="18" t="s">
        <v>69</v>
      </c>
      <c r="U45" s="18" t="s">
        <v>69</v>
      </c>
      <c r="V45" s="18" t="s">
        <v>69</v>
      </c>
      <c r="W45" s="18" t="s">
        <v>69</v>
      </c>
      <c r="X45" s="18" t="s">
        <v>69</v>
      </c>
      <c r="Y45" s="18" t="s">
        <v>69</v>
      </c>
      <c r="Z45" s="18" t="s">
        <v>69</v>
      </c>
      <c r="AA45" s="18" t="s">
        <v>440</v>
      </c>
      <c r="AB45" s="42">
        <v>6</v>
      </c>
      <c r="AC45" s="42">
        <v>100</v>
      </c>
      <c r="AD45" s="77">
        <v>39232.412499999999</v>
      </c>
      <c r="AE45" s="77">
        <v>39232.510416666664</v>
      </c>
      <c r="AF45" s="26">
        <v>39.799999999999997</v>
      </c>
      <c r="AG45" s="26">
        <v>39</v>
      </c>
      <c r="AH45" s="26">
        <f t="shared" si="1"/>
        <v>39.4</v>
      </c>
      <c r="AI45" s="26">
        <v>19.3</v>
      </c>
      <c r="AJ45" s="26">
        <v>18.600000000000001</v>
      </c>
      <c r="AK45" s="26">
        <v>9.15</v>
      </c>
      <c r="AL45" s="26"/>
      <c r="AM45" s="27">
        <v>4945746</v>
      </c>
      <c r="AN45" s="27">
        <v>514009</v>
      </c>
      <c r="AO45" s="27">
        <v>4945673</v>
      </c>
      <c r="AP45" s="27">
        <v>513925</v>
      </c>
      <c r="AS45" s="28"/>
      <c r="AT45" s="28"/>
      <c r="AU45" s="28" t="s">
        <v>471</v>
      </c>
      <c r="AV45" s="29">
        <f t="shared" si="2"/>
        <v>2.3499999999767169</v>
      </c>
      <c r="AW45" s="18"/>
    </row>
    <row r="46" spans="1:49" ht="12.75" customHeight="1">
      <c r="A46" s="18" t="s">
        <v>59</v>
      </c>
      <c r="B46" s="18" t="s">
        <v>60</v>
      </c>
      <c r="C46" s="19">
        <v>96</v>
      </c>
      <c r="D46" s="19">
        <v>83.6</v>
      </c>
      <c r="E46" s="21">
        <v>5.5</v>
      </c>
      <c r="F46" s="21"/>
      <c r="G46" s="19">
        <v>61.8</v>
      </c>
      <c r="H46" s="19">
        <v>44.2</v>
      </c>
      <c r="I46" s="19">
        <v>54.8</v>
      </c>
      <c r="J46" s="22">
        <f t="shared" si="0"/>
        <v>0.71521035598705507</v>
      </c>
      <c r="K46" s="18" t="s">
        <v>61</v>
      </c>
      <c r="L46" s="18" t="s">
        <v>60</v>
      </c>
      <c r="M46" s="18" t="s">
        <v>60</v>
      </c>
      <c r="N46" s="18" t="s">
        <v>654</v>
      </c>
      <c r="O46" s="18" t="s">
        <v>655</v>
      </c>
      <c r="P46" s="23" t="s">
        <v>656</v>
      </c>
      <c r="Q46" s="18">
        <v>31094</v>
      </c>
      <c r="R46" s="18" t="s">
        <v>69</v>
      </c>
      <c r="S46" s="18" t="s">
        <v>69</v>
      </c>
      <c r="T46" s="18" t="s">
        <v>69</v>
      </c>
      <c r="U46" s="18" t="s">
        <v>69</v>
      </c>
      <c r="V46" s="18" t="s">
        <v>69</v>
      </c>
      <c r="W46" s="18" t="s">
        <v>69</v>
      </c>
      <c r="X46" s="18" t="s">
        <v>69</v>
      </c>
      <c r="Y46" s="18" t="s">
        <v>69</v>
      </c>
      <c r="Z46" s="18" t="s">
        <v>69</v>
      </c>
      <c r="AA46" s="18" t="s">
        <v>657</v>
      </c>
      <c r="AB46" s="42">
        <v>6</v>
      </c>
      <c r="AC46" s="42">
        <v>100</v>
      </c>
      <c r="AD46" s="77">
        <v>39232.412499999999</v>
      </c>
      <c r="AE46" s="77">
        <v>39232.510416666664</v>
      </c>
      <c r="AF46" s="26">
        <v>39.799999999999997</v>
      </c>
      <c r="AG46" s="26">
        <v>39</v>
      </c>
      <c r="AH46" s="26">
        <f t="shared" si="1"/>
        <v>39.4</v>
      </c>
      <c r="AI46" s="26">
        <v>19.3</v>
      </c>
      <c r="AJ46" s="26">
        <v>18.600000000000001</v>
      </c>
      <c r="AK46" s="26">
        <v>9.15</v>
      </c>
      <c r="AL46" s="26"/>
      <c r="AM46" s="27">
        <v>4945746</v>
      </c>
      <c r="AN46" s="27">
        <v>514009</v>
      </c>
      <c r="AO46" s="27">
        <v>4945673</v>
      </c>
      <c r="AP46" s="27">
        <v>513925</v>
      </c>
      <c r="AS46" s="28"/>
      <c r="AT46" s="28"/>
      <c r="AU46" s="28" t="s">
        <v>471</v>
      </c>
      <c r="AV46" s="29">
        <f t="shared" si="2"/>
        <v>2.3499999999767169</v>
      </c>
      <c r="AW46" s="18"/>
    </row>
    <row r="47" spans="1:49" ht="12.75" customHeight="1">
      <c r="A47" s="18" t="s">
        <v>59</v>
      </c>
      <c r="B47" s="18" t="s">
        <v>60</v>
      </c>
      <c r="C47" s="19">
        <v>81.400000000000006</v>
      </c>
      <c r="D47" s="19">
        <v>70.599999999999994</v>
      </c>
      <c r="E47" s="21">
        <v>3</v>
      </c>
      <c r="F47" s="21"/>
      <c r="G47" s="19">
        <v>51.9</v>
      </c>
      <c r="H47" s="19">
        <v>41</v>
      </c>
      <c r="I47" s="19">
        <v>47.2</v>
      </c>
      <c r="J47" s="22">
        <f t="shared" si="0"/>
        <v>0.78998073217726394</v>
      </c>
      <c r="K47" s="18" t="s">
        <v>61</v>
      </c>
      <c r="L47" s="18" t="s">
        <v>60</v>
      </c>
      <c r="M47" s="18" t="s">
        <v>60</v>
      </c>
      <c r="N47" s="18" t="s">
        <v>645</v>
      </c>
      <c r="O47" s="18" t="s">
        <v>646</v>
      </c>
      <c r="P47" s="23" t="s">
        <v>647</v>
      </c>
      <c r="Q47" s="18">
        <v>31403</v>
      </c>
      <c r="R47" s="18" t="s">
        <v>69</v>
      </c>
      <c r="S47" s="18" t="s">
        <v>69</v>
      </c>
      <c r="T47" s="18" t="s">
        <v>69</v>
      </c>
      <c r="U47" s="18" t="s">
        <v>69</v>
      </c>
      <c r="V47" s="18" t="s">
        <v>69</v>
      </c>
      <c r="W47" s="18" t="s">
        <v>69</v>
      </c>
      <c r="X47" s="18" t="s">
        <v>69</v>
      </c>
      <c r="Y47" s="18" t="s">
        <v>69</v>
      </c>
      <c r="Z47" s="18" t="s">
        <v>69</v>
      </c>
      <c r="AA47" s="18" t="s">
        <v>648</v>
      </c>
      <c r="AB47" s="42">
        <v>6</v>
      </c>
      <c r="AC47" s="42">
        <v>100</v>
      </c>
      <c r="AD47" s="77">
        <v>39232.412499999999</v>
      </c>
      <c r="AE47" s="77">
        <v>39232.510416666664</v>
      </c>
      <c r="AF47" s="26">
        <v>39.799999999999997</v>
      </c>
      <c r="AG47" s="26">
        <v>39</v>
      </c>
      <c r="AH47" s="26">
        <f t="shared" si="1"/>
        <v>39.4</v>
      </c>
      <c r="AI47" s="26">
        <v>19.3</v>
      </c>
      <c r="AJ47" s="26">
        <v>18.600000000000001</v>
      </c>
      <c r="AK47" s="26">
        <v>9.15</v>
      </c>
      <c r="AL47" s="26"/>
      <c r="AM47" s="27">
        <v>4945746</v>
      </c>
      <c r="AN47" s="27">
        <v>514009</v>
      </c>
      <c r="AO47" s="27">
        <v>4945673</v>
      </c>
      <c r="AP47" s="27">
        <v>513925</v>
      </c>
      <c r="AS47" s="28"/>
      <c r="AT47" s="28"/>
      <c r="AU47" s="28" t="s">
        <v>471</v>
      </c>
      <c r="AV47" s="29">
        <f t="shared" si="2"/>
        <v>2.3499999999767169</v>
      </c>
      <c r="AW47" s="18"/>
    </row>
    <row r="48" spans="1:49" ht="12.75" customHeight="1">
      <c r="A48" s="18" t="s">
        <v>59</v>
      </c>
      <c r="B48" s="18" t="s">
        <v>60</v>
      </c>
      <c r="C48" s="19">
        <v>86.6</v>
      </c>
      <c r="D48" s="19">
        <v>76.8</v>
      </c>
      <c r="E48" s="21">
        <v>3.75</v>
      </c>
      <c r="F48" s="21"/>
      <c r="G48" s="19">
        <v>57.5</v>
      </c>
      <c r="H48" s="19">
        <v>41.6</v>
      </c>
      <c r="I48" s="19">
        <v>45</v>
      </c>
      <c r="J48" s="22">
        <f t="shared" si="0"/>
        <v>0.72347826086956524</v>
      </c>
      <c r="K48" s="18" t="s">
        <v>61</v>
      </c>
      <c r="L48" s="18" t="s">
        <v>60</v>
      </c>
      <c r="M48" s="18" t="s">
        <v>60</v>
      </c>
      <c r="N48" s="18" t="s">
        <v>649</v>
      </c>
      <c r="O48" s="18" t="s">
        <v>650</v>
      </c>
      <c r="P48" s="23" t="s">
        <v>651</v>
      </c>
      <c r="Q48" s="18">
        <v>31098</v>
      </c>
      <c r="R48" s="18" t="s">
        <v>69</v>
      </c>
      <c r="S48" s="18" t="s">
        <v>69</v>
      </c>
      <c r="T48" s="18" t="s">
        <v>69</v>
      </c>
      <c r="U48" s="18" t="s">
        <v>69</v>
      </c>
      <c r="V48" s="18" t="s">
        <v>69</v>
      </c>
      <c r="W48" s="18" t="s">
        <v>69</v>
      </c>
      <c r="X48" s="18" t="s">
        <v>69</v>
      </c>
      <c r="Y48" s="18" t="s">
        <v>69</v>
      </c>
      <c r="Z48" s="18" t="s">
        <v>69</v>
      </c>
      <c r="AA48" s="18" t="s">
        <v>652</v>
      </c>
      <c r="AB48" s="42">
        <v>6</v>
      </c>
      <c r="AC48" s="42">
        <v>100</v>
      </c>
      <c r="AD48" s="77">
        <v>39232.412499999999</v>
      </c>
      <c r="AE48" s="77">
        <v>39232.510416666664</v>
      </c>
      <c r="AF48" s="26">
        <v>39.799999999999997</v>
      </c>
      <c r="AG48" s="26">
        <v>39</v>
      </c>
      <c r="AH48" s="26">
        <f t="shared" si="1"/>
        <v>39.4</v>
      </c>
      <c r="AI48" s="26">
        <v>19.3</v>
      </c>
      <c r="AJ48" s="26">
        <v>18.600000000000001</v>
      </c>
      <c r="AK48" s="26">
        <v>9.15</v>
      </c>
      <c r="AL48" s="26"/>
      <c r="AM48" s="27">
        <v>4945746</v>
      </c>
      <c r="AN48" s="27">
        <v>514009</v>
      </c>
      <c r="AO48" s="27">
        <v>4945673</v>
      </c>
      <c r="AP48" s="27">
        <v>513925</v>
      </c>
      <c r="AS48" s="28"/>
      <c r="AT48" s="28"/>
      <c r="AU48" s="28" t="s">
        <v>471</v>
      </c>
      <c r="AV48" s="29">
        <f t="shared" si="2"/>
        <v>2.3499999999767169</v>
      </c>
      <c r="AW48" s="18" t="s">
        <v>525</v>
      </c>
    </row>
    <row r="49" spans="1:49" ht="12.75" customHeight="1">
      <c r="A49" s="18" t="s">
        <v>59</v>
      </c>
      <c r="B49" s="18" t="s">
        <v>60</v>
      </c>
      <c r="C49" s="19">
        <v>90.2</v>
      </c>
      <c r="D49" s="19">
        <v>80</v>
      </c>
      <c r="E49" s="21">
        <v>4</v>
      </c>
      <c r="F49" s="21"/>
      <c r="G49" s="19">
        <v>52.9</v>
      </c>
      <c r="H49" s="19">
        <v>40.5</v>
      </c>
      <c r="I49" s="19">
        <v>47.8</v>
      </c>
      <c r="J49" s="22">
        <f t="shared" si="0"/>
        <v>0.7655954631379962</v>
      </c>
      <c r="K49" s="18" t="s">
        <v>61</v>
      </c>
      <c r="L49" s="18" t="s">
        <v>60</v>
      </c>
      <c r="M49" s="18" t="s">
        <v>60</v>
      </c>
      <c r="N49" s="18" t="s">
        <v>658</v>
      </c>
      <c r="O49" s="18" t="s">
        <v>659</v>
      </c>
      <c r="P49" s="23" t="s">
        <v>660</v>
      </c>
      <c r="Q49" s="18">
        <v>31408</v>
      </c>
      <c r="R49" s="18" t="s">
        <v>69</v>
      </c>
      <c r="S49" s="18" t="s">
        <v>69</v>
      </c>
      <c r="T49" s="18" t="s">
        <v>69</v>
      </c>
      <c r="U49" s="18" t="s">
        <v>69</v>
      </c>
      <c r="V49" s="18" t="s">
        <v>69</v>
      </c>
      <c r="W49" s="18" t="s">
        <v>69</v>
      </c>
      <c r="X49" s="18" t="s">
        <v>69</v>
      </c>
      <c r="Y49" s="18" t="s">
        <v>69</v>
      </c>
      <c r="Z49" s="18" t="s">
        <v>69</v>
      </c>
      <c r="AA49" s="18" t="s">
        <v>661</v>
      </c>
      <c r="AB49" s="42">
        <v>6</v>
      </c>
      <c r="AC49" s="42">
        <v>100</v>
      </c>
      <c r="AD49" s="77">
        <v>39233.395833333336</v>
      </c>
      <c r="AE49" s="77">
        <v>39233.445833333331</v>
      </c>
      <c r="AF49" s="26">
        <v>38.4</v>
      </c>
      <c r="AG49" s="26">
        <v>35.9</v>
      </c>
      <c r="AH49" s="26">
        <f t="shared" si="1"/>
        <v>37.15</v>
      </c>
      <c r="AI49" s="26">
        <v>18.3</v>
      </c>
      <c r="AJ49" s="26">
        <v>18.3</v>
      </c>
      <c r="AK49" s="26">
        <v>9.15</v>
      </c>
      <c r="AL49" s="26"/>
      <c r="AM49" s="27">
        <v>4945727</v>
      </c>
      <c r="AN49" s="27">
        <v>513979</v>
      </c>
      <c r="AO49" s="27">
        <v>4945661</v>
      </c>
      <c r="AP49" s="27">
        <v>513915</v>
      </c>
      <c r="AS49" s="28"/>
      <c r="AT49" s="28"/>
      <c r="AU49" s="28" t="s">
        <v>471</v>
      </c>
      <c r="AV49" s="29">
        <f t="shared" si="2"/>
        <v>1.1999999998952262</v>
      </c>
      <c r="AW49" s="18" t="s">
        <v>662</v>
      </c>
    </row>
    <row r="50" spans="1:49" ht="12.75" customHeight="1">
      <c r="A50" s="18" t="s">
        <v>59</v>
      </c>
      <c r="B50" s="18" t="s">
        <v>60</v>
      </c>
      <c r="C50" s="19">
        <v>97.4</v>
      </c>
      <c r="D50" s="19">
        <v>84.8</v>
      </c>
      <c r="E50" s="21">
        <v>6</v>
      </c>
      <c r="F50" s="21"/>
      <c r="G50" s="19">
        <v>63.1</v>
      </c>
      <c r="H50" s="19">
        <v>45.6</v>
      </c>
      <c r="I50" s="19">
        <v>57.8</v>
      </c>
      <c r="J50" s="22">
        <f t="shared" si="0"/>
        <v>0.72266244057052298</v>
      </c>
      <c r="K50" s="18" t="s">
        <v>61</v>
      </c>
      <c r="L50" s="18" t="s">
        <v>60</v>
      </c>
      <c r="M50" s="18" t="s">
        <v>60</v>
      </c>
      <c r="N50" s="18" t="s">
        <v>663</v>
      </c>
      <c r="O50" s="18" t="s">
        <v>664</v>
      </c>
      <c r="P50" s="23" t="s">
        <v>665</v>
      </c>
      <c r="Q50" s="18">
        <v>31410</v>
      </c>
      <c r="R50" s="18" t="s">
        <v>69</v>
      </c>
      <c r="S50" s="18" t="s">
        <v>69</v>
      </c>
      <c r="T50" s="18" t="s">
        <v>69</v>
      </c>
      <c r="U50" s="18" t="s">
        <v>69</v>
      </c>
      <c r="V50" s="18" t="s">
        <v>69</v>
      </c>
      <c r="W50" s="18" t="s">
        <v>69</v>
      </c>
      <c r="X50" s="18" t="s">
        <v>69</v>
      </c>
      <c r="Y50" s="18" t="s">
        <v>69</v>
      </c>
      <c r="Z50" s="18" t="s">
        <v>69</v>
      </c>
      <c r="AA50" s="18" t="s">
        <v>666</v>
      </c>
      <c r="AB50" s="42">
        <v>6</v>
      </c>
      <c r="AC50" s="42">
        <v>100</v>
      </c>
      <c r="AD50" s="77">
        <v>39233.395833333336</v>
      </c>
      <c r="AE50" s="77">
        <v>39233.445833333331</v>
      </c>
      <c r="AF50" s="26">
        <v>38.4</v>
      </c>
      <c r="AG50" s="26">
        <v>35.9</v>
      </c>
      <c r="AH50" s="26">
        <f t="shared" si="1"/>
        <v>37.15</v>
      </c>
      <c r="AI50" s="26">
        <v>18.3</v>
      </c>
      <c r="AJ50" s="26">
        <v>18.3</v>
      </c>
      <c r="AK50" s="26">
        <v>9.15</v>
      </c>
      <c r="AL50" s="26"/>
      <c r="AM50" s="27">
        <v>4945727</v>
      </c>
      <c r="AN50" s="27">
        <v>513979</v>
      </c>
      <c r="AO50" s="27">
        <v>4945661</v>
      </c>
      <c r="AP50" s="27">
        <v>513915</v>
      </c>
      <c r="AS50" s="28"/>
      <c r="AT50" s="28"/>
      <c r="AU50" s="28" t="s">
        <v>471</v>
      </c>
      <c r="AV50" s="29">
        <f t="shared" si="2"/>
        <v>1.1999999998952262</v>
      </c>
      <c r="AW50" s="18"/>
    </row>
    <row r="51" spans="1:49" ht="12.75" customHeight="1">
      <c r="A51" s="18" t="s">
        <v>59</v>
      </c>
      <c r="B51" s="18" t="s">
        <v>60</v>
      </c>
      <c r="C51" s="19">
        <v>114</v>
      </c>
      <c r="D51" s="19">
        <v>98.4</v>
      </c>
      <c r="E51" s="21">
        <v>8.75</v>
      </c>
      <c r="F51" s="21"/>
      <c r="G51" s="19">
        <v>72.8</v>
      </c>
      <c r="H51" s="19">
        <v>58.6</v>
      </c>
      <c r="I51" s="19">
        <v>62</v>
      </c>
      <c r="J51" s="22">
        <f t="shared" si="0"/>
        <v>0.80494505494505497</v>
      </c>
      <c r="K51" s="18" t="s">
        <v>61</v>
      </c>
      <c r="L51" s="18" t="s">
        <v>60</v>
      </c>
      <c r="M51" s="18" t="s">
        <v>60</v>
      </c>
      <c r="N51" s="18" t="s">
        <v>667</v>
      </c>
      <c r="O51" s="18" t="s">
        <v>668</v>
      </c>
      <c r="P51" s="23" t="s">
        <v>669</v>
      </c>
      <c r="Q51" s="18">
        <v>31409</v>
      </c>
      <c r="R51" s="18" t="s">
        <v>69</v>
      </c>
      <c r="S51" s="18" t="s">
        <v>69</v>
      </c>
      <c r="T51" s="18" t="s">
        <v>69</v>
      </c>
      <c r="U51" s="18" t="s">
        <v>69</v>
      </c>
      <c r="V51" s="18" t="s">
        <v>69</v>
      </c>
      <c r="W51" s="18" t="s">
        <v>69</v>
      </c>
      <c r="X51" s="18" t="s">
        <v>69</v>
      </c>
      <c r="Y51" s="18" t="s">
        <v>69</v>
      </c>
      <c r="Z51" s="18" t="s">
        <v>69</v>
      </c>
      <c r="AA51" s="18" t="s">
        <v>670</v>
      </c>
      <c r="AB51" s="42">
        <v>6</v>
      </c>
      <c r="AC51" s="42">
        <v>100</v>
      </c>
      <c r="AD51" s="77">
        <v>39233.395833333336</v>
      </c>
      <c r="AE51" s="77">
        <v>39233.445833333331</v>
      </c>
      <c r="AF51" s="26">
        <v>38.4</v>
      </c>
      <c r="AG51" s="26">
        <v>35.9</v>
      </c>
      <c r="AH51" s="26">
        <f t="shared" si="1"/>
        <v>37.15</v>
      </c>
      <c r="AI51" s="26">
        <v>18.3</v>
      </c>
      <c r="AJ51" s="26">
        <v>18.3</v>
      </c>
      <c r="AK51" s="26">
        <v>9.15</v>
      </c>
      <c r="AL51" s="26"/>
      <c r="AM51" s="27">
        <v>4945727</v>
      </c>
      <c r="AN51" s="27">
        <v>513979</v>
      </c>
      <c r="AO51" s="27">
        <v>4945661</v>
      </c>
      <c r="AP51" s="27">
        <v>513915</v>
      </c>
      <c r="AS51" s="28"/>
      <c r="AT51" s="28"/>
      <c r="AU51" s="28" t="s">
        <v>471</v>
      </c>
      <c r="AV51" s="29">
        <f t="shared" si="2"/>
        <v>1.1999999998952262</v>
      </c>
      <c r="AW51" s="18"/>
    </row>
    <row r="52" spans="1:49" ht="12.75" customHeight="1">
      <c r="A52" s="18" t="s">
        <v>233</v>
      </c>
      <c r="B52" s="18" t="s">
        <v>60</v>
      </c>
      <c r="C52" s="19">
        <v>125.8</v>
      </c>
      <c r="D52" s="19">
        <v>117.6</v>
      </c>
      <c r="E52" s="21">
        <v>13</v>
      </c>
      <c r="F52" s="21"/>
      <c r="G52" s="19">
        <v>91.5</v>
      </c>
      <c r="H52" s="19">
        <v>53.3</v>
      </c>
      <c r="I52" s="19">
        <v>69.599999999999994</v>
      </c>
      <c r="J52" s="22">
        <f t="shared" si="0"/>
        <v>0.58251366120218573</v>
      </c>
      <c r="K52" s="18" t="s">
        <v>61</v>
      </c>
      <c r="L52" s="18" t="s">
        <v>60</v>
      </c>
      <c r="M52" s="18" t="s">
        <v>60</v>
      </c>
      <c r="N52" s="18" t="s">
        <v>671</v>
      </c>
      <c r="O52" s="18" t="s">
        <v>672</v>
      </c>
      <c r="P52" s="23" t="s">
        <v>673</v>
      </c>
      <c r="Q52" s="18">
        <v>31415</v>
      </c>
      <c r="R52" s="18" t="s">
        <v>69</v>
      </c>
      <c r="S52" s="18" t="s">
        <v>69</v>
      </c>
      <c r="T52" s="18" t="s">
        <v>69</v>
      </c>
      <c r="U52" s="18" t="s">
        <v>69</v>
      </c>
      <c r="V52" s="18" t="s">
        <v>69</v>
      </c>
      <c r="W52" s="18" t="s">
        <v>69</v>
      </c>
      <c r="X52" s="18" t="s">
        <v>69</v>
      </c>
      <c r="Y52" s="18" t="s">
        <v>69</v>
      </c>
      <c r="Z52" s="18" t="s">
        <v>69</v>
      </c>
      <c r="AA52" s="18" t="s">
        <v>674</v>
      </c>
      <c r="AB52" s="42">
        <v>6</v>
      </c>
      <c r="AC52" s="42">
        <v>100</v>
      </c>
      <c r="AD52" s="77">
        <v>39233.416666666664</v>
      </c>
      <c r="AE52" s="77">
        <v>39233.506944444445</v>
      </c>
      <c r="AF52" s="26">
        <v>39.200000000000003</v>
      </c>
      <c r="AG52" s="26">
        <v>30</v>
      </c>
      <c r="AH52" s="26">
        <f t="shared" si="1"/>
        <v>34.6</v>
      </c>
      <c r="AI52" s="26">
        <v>18.2</v>
      </c>
      <c r="AJ52" s="26">
        <v>18.600000000000001</v>
      </c>
      <c r="AK52" s="26">
        <v>9.15</v>
      </c>
      <c r="AL52" s="26"/>
      <c r="AM52" s="27">
        <v>4945881</v>
      </c>
      <c r="AN52" s="27">
        <v>514184</v>
      </c>
      <c r="AO52" s="27">
        <v>4945875</v>
      </c>
      <c r="AP52" s="27">
        <v>514160</v>
      </c>
      <c r="AS52" s="28"/>
      <c r="AT52" s="28"/>
      <c r="AU52" s="28" t="s">
        <v>471</v>
      </c>
      <c r="AV52" s="29">
        <f t="shared" si="2"/>
        <v>2.1666666667442769</v>
      </c>
      <c r="AW52" s="18" t="s">
        <v>675</v>
      </c>
    </row>
    <row r="53" spans="1:49" ht="12.75" customHeight="1">
      <c r="A53" s="18" t="s">
        <v>59</v>
      </c>
      <c r="B53" s="18" t="s">
        <v>60</v>
      </c>
      <c r="C53" s="19">
        <v>83.2</v>
      </c>
      <c r="D53" s="19">
        <v>71.599999999999994</v>
      </c>
      <c r="E53" s="21">
        <v>2.75</v>
      </c>
      <c r="F53" s="21"/>
      <c r="G53" s="19">
        <v>49.9</v>
      </c>
      <c r="H53" s="19">
        <v>42.1</v>
      </c>
      <c r="I53" s="19">
        <v>50.6</v>
      </c>
      <c r="J53" s="22">
        <f t="shared" si="0"/>
        <v>0.84368737474949906</v>
      </c>
      <c r="K53" s="18" t="s">
        <v>61</v>
      </c>
      <c r="L53" s="18" t="s">
        <v>60</v>
      </c>
      <c r="M53" s="18" t="s">
        <v>60</v>
      </c>
      <c r="N53" s="18" t="s">
        <v>680</v>
      </c>
      <c r="O53" s="18" t="s">
        <v>681</v>
      </c>
      <c r="P53" s="23" t="s">
        <v>682</v>
      </c>
      <c r="Q53" s="18">
        <v>31412</v>
      </c>
      <c r="R53" s="18" t="s">
        <v>69</v>
      </c>
      <c r="S53" s="18" t="s">
        <v>69</v>
      </c>
      <c r="T53" s="18" t="s">
        <v>69</v>
      </c>
      <c r="U53" s="18" t="s">
        <v>69</v>
      </c>
      <c r="V53" s="18" t="s">
        <v>69</v>
      </c>
      <c r="W53" s="18" t="s">
        <v>69</v>
      </c>
      <c r="X53" s="18" t="s">
        <v>69</v>
      </c>
      <c r="Y53" s="18" t="s">
        <v>69</v>
      </c>
      <c r="Z53" s="18" t="s">
        <v>69</v>
      </c>
      <c r="AA53" s="18" t="s">
        <v>683</v>
      </c>
      <c r="AB53" s="42">
        <v>6</v>
      </c>
      <c r="AC53" s="42">
        <v>100</v>
      </c>
      <c r="AD53" s="77">
        <v>39233.416666666664</v>
      </c>
      <c r="AE53" s="77">
        <v>39233.506944444445</v>
      </c>
      <c r="AF53" s="26">
        <v>39.200000000000003</v>
      </c>
      <c r="AG53" s="26">
        <v>30</v>
      </c>
      <c r="AH53" s="26">
        <f t="shared" si="1"/>
        <v>34.6</v>
      </c>
      <c r="AI53" s="26">
        <v>18.2</v>
      </c>
      <c r="AJ53" s="26">
        <v>18.600000000000001</v>
      </c>
      <c r="AK53" s="26">
        <v>9.15</v>
      </c>
      <c r="AL53" s="26"/>
      <c r="AM53" s="27">
        <v>4945881</v>
      </c>
      <c r="AN53" s="27">
        <v>514184</v>
      </c>
      <c r="AO53" s="27">
        <v>4945875</v>
      </c>
      <c r="AP53" s="27">
        <v>514160</v>
      </c>
      <c r="AS53" s="28"/>
      <c r="AT53" s="28"/>
      <c r="AU53" s="28" t="s">
        <v>471</v>
      </c>
      <c r="AV53" s="29">
        <f t="shared" si="2"/>
        <v>2.1666666667442769</v>
      </c>
      <c r="AW53" s="18" t="s">
        <v>684</v>
      </c>
    </row>
    <row r="54" spans="1:49" ht="12.75" customHeight="1">
      <c r="A54" s="18" t="s">
        <v>59</v>
      </c>
      <c r="B54" s="18" t="s">
        <v>60</v>
      </c>
      <c r="C54" s="19">
        <v>72.8</v>
      </c>
      <c r="D54" s="19">
        <v>61.6</v>
      </c>
      <c r="E54" s="21">
        <v>1.5</v>
      </c>
      <c r="F54" s="21"/>
      <c r="G54" s="19">
        <v>42.8</v>
      </c>
      <c r="H54" s="19">
        <v>31.6</v>
      </c>
      <c r="I54" s="19">
        <v>37.700000000000003</v>
      </c>
      <c r="J54" s="22">
        <f t="shared" si="0"/>
        <v>0.73831775700934588</v>
      </c>
      <c r="K54" s="18" t="s">
        <v>61</v>
      </c>
      <c r="L54" s="18" t="s">
        <v>60</v>
      </c>
      <c r="M54" s="18" t="s">
        <v>60</v>
      </c>
      <c r="N54" s="18" t="s">
        <v>676</v>
      </c>
      <c r="O54" s="18" t="s">
        <v>677</v>
      </c>
      <c r="P54" s="23" t="s">
        <v>678</v>
      </c>
      <c r="Q54" s="18">
        <v>31411</v>
      </c>
      <c r="R54" s="18" t="s">
        <v>69</v>
      </c>
      <c r="S54" s="18" t="s">
        <v>69</v>
      </c>
      <c r="T54" s="18" t="s">
        <v>69</v>
      </c>
      <c r="U54" s="18" t="s">
        <v>69</v>
      </c>
      <c r="V54" s="18" t="s">
        <v>69</v>
      </c>
      <c r="W54" s="18" t="s">
        <v>69</v>
      </c>
      <c r="X54" s="18" t="s">
        <v>69</v>
      </c>
      <c r="Y54" s="18" t="s">
        <v>69</v>
      </c>
      <c r="Z54" s="18" t="s">
        <v>69</v>
      </c>
      <c r="AA54" s="18" t="s">
        <v>679</v>
      </c>
      <c r="AB54" s="42">
        <v>6</v>
      </c>
      <c r="AC54" s="42">
        <v>100</v>
      </c>
      <c r="AD54" s="77">
        <v>39233.416666666664</v>
      </c>
      <c r="AE54" s="77">
        <v>39233.506944444445</v>
      </c>
      <c r="AF54" s="26">
        <v>39.200000000000003</v>
      </c>
      <c r="AG54" s="26">
        <v>30</v>
      </c>
      <c r="AH54" s="26">
        <f t="shared" si="1"/>
        <v>34.6</v>
      </c>
      <c r="AI54" s="26">
        <v>18.2</v>
      </c>
      <c r="AJ54" s="26">
        <v>18.600000000000001</v>
      </c>
      <c r="AK54" s="26">
        <v>9.15</v>
      </c>
      <c r="AL54" s="26"/>
      <c r="AM54" s="27">
        <v>4945881</v>
      </c>
      <c r="AN54" s="27">
        <v>514184</v>
      </c>
      <c r="AO54" s="27">
        <v>4945875</v>
      </c>
      <c r="AP54" s="27">
        <v>514160</v>
      </c>
      <c r="AS54" s="28"/>
      <c r="AT54" s="28"/>
      <c r="AU54" s="28" t="s">
        <v>471</v>
      </c>
      <c r="AV54" s="29">
        <f t="shared" si="2"/>
        <v>2.1666666667442769</v>
      </c>
      <c r="AW54" s="18"/>
    </row>
    <row r="55" spans="1:49" ht="12.75" customHeight="1">
      <c r="A55" s="18" t="s">
        <v>59</v>
      </c>
      <c r="B55" s="18" t="s">
        <v>60</v>
      </c>
      <c r="C55" s="19">
        <v>101.2</v>
      </c>
      <c r="D55" s="19">
        <v>86</v>
      </c>
      <c r="E55" s="21">
        <v>5.5</v>
      </c>
      <c r="F55" s="21"/>
      <c r="G55" s="19">
        <v>61</v>
      </c>
      <c r="H55" s="19">
        <v>48</v>
      </c>
      <c r="I55" s="19">
        <v>53.9</v>
      </c>
      <c r="J55" s="22">
        <f t="shared" si="0"/>
        <v>0.78688524590163933</v>
      </c>
      <c r="K55" s="18" t="s">
        <v>61</v>
      </c>
      <c r="L55" s="18" t="s">
        <v>60</v>
      </c>
      <c r="M55" s="18" t="s">
        <v>60</v>
      </c>
      <c r="N55" s="18" t="s">
        <v>689</v>
      </c>
      <c r="O55" s="18" t="s">
        <v>690</v>
      </c>
      <c r="P55" s="23" t="s">
        <v>691</v>
      </c>
      <c r="Q55" s="18">
        <v>31414</v>
      </c>
      <c r="R55" s="18" t="s">
        <v>69</v>
      </c>
      <c r="S55" s="18" t="s">
        <v>69</v>
      </c>
      <c r="T55" s="18" t="s">
        <v>69</v>
      </c>
      <c r="U55" s="18" t="s">
        <v>69</v>
      </c>
      <c r="V55" s="18" t="s">
        <v>69</v>
      </c>
      <c r="W55" s="18" t="s">
        <v>69</v>
      </c>
      <c r="X55" s="18" t="s">
        <v>69</v>
      </c>
      <c r="Y55" s="18" t="s">
        <v>69</v>
      </c>
      <c r="Z55" s="18" t="s">
        <v>69</v>
      </c>
      <c r="AA55" s="18" t="s">
        <v>692</v>
      </c>
      <c r="AB55" s="42">
        <v>6</v>
      </c>
      <c r="AC55" s="42">
        <v>100</v>
      </c>
      <c r="AD55" s="77">
        <v>39233.416666666664</v>
      </c>
      <c r="AE55" s="77">
        <v>39233.506944444445</v>
      </c>
      <c r="AF55" s="26">
        <v>39.200000000000003</v>
      </c>
      <c r="AG55" s="26">
        <v>30</v>
      </c>
      <c r="AH55" s="26">
        <f t="shared" si="1"/>
        <v>34.6</v>
      </c>
      <c r="AI55" s="26">
        <v>18.2</v>
      </c>
      <c r="AJ55" s="26">
        <v>18.600000000000001</v>
      </c>
      <c r="AK55" s="26">
        <v>9.15</v>
      </c>
      <c r="AL55" s="26"/>
      <c r="AM55" s="27">
        <v>4945881</v>
      </c>
      <c r="AN55" s="27">
        <v>514184</v>
      </c>
      <c r="AO55" s="27">
        <v>4945875</v>
      </c>
      <c r="AP55" s="27">
        <v>514160</v>
      </c>
      <c r="AS55" s="28"/>
      <c r="AT55" s="28"/>
      <c r="AU55" s="28" t="s">
        <v>471</v>
      </c>
      <c r="AV55" s="29">
        <f t="shared" si="2"/>
        <v>2.1666666667442769</v>
      </c>
      <c r="AW55" s="18" t="s">
        <v>693</v>
      </c>
    </row>
    <row r="56" spans="1:49" ht="12.75" customHeight="1">
      <c r="A56" s="18" t="s">
        <v>59</v>
      </c>
      <c r="B56" s="18" t="s">
        <v>60</v>
      </c>
      <c r="C56" s="19">
        <v>86.2</v>
      </c>
      <c r="D56" s="19">
        <v>74.599999999999994</v>
      </c>
      <c r="E56" s="21">
        <v>3.5</v>
      </c>
      <c r="F56" s="21"/>
      <c r="G56" s="19">
        <v>54</v>
      </c>
      <c r="H56" s="19">
        <v>41.5</v>
      </c>
      <c r="I56" s="19">
        <v>49.8</v>
      </c>
      <c r="J56" s="22">
        <f t="shared" si="0"/>
        <v>0.76851851851851849</v>
      </c>
      <c r="K56" s="18" t="s">
        <v>61</v>
      </c>
      <c r="L56" s="18" t="s">
        <v>60</v>
      </c>
      <c r="M56" s="18" t="s">
        <v>60</v>
      </c>
      <c r="N56" s="18" t="s">
        <v>685</v>
      </c>
      <c r="O56" s="18" t="s">
        <v>686</v>
      </c>
      <c r="P56" s="23" t="s">
        <v>687</v>
      </c>
      <c r="Q56" s="18">
        <v>31413</v>
      </c>
      <c r="R56" s="18" t="s">
        <v>69</v>
      </c>
      <c r="S56" s="18" t="s">
        <v>69</v>
      </c>
      <c r="T56" s="18" t="s">
        <v>69</v>
      </c>
      <c r="U56" s="18" t="s">
        <v>69</v>
      </c>
      <c r="V56" s="18" t="s">
        <v>69</v>
      </c>
      <c r="W56" s="18" t="s">
        <v>69</v>
      </c>
      <c r="X56" s="18" t="s">
        <v>69</v>
      </c>
      <c r="Y56" s="18" t="s">
        <v>69</v>
      </c>
      <c r="Z56" s="18" t="s">
        <v>69</v>
      </c>
      <c r="AA56" s="18" t="s">
        <v>688</v>
      </c>
      <c r="AB56" s="42">
        <v>6</v>
      </c>
      <c r="AC56" s="42">
        <v>100</v>
      </c>
      <c r="AD56" s="77">
        <v>39233.416666666664</v>
      </c>
      <c r="AE56" s="77">
        <v>39233.506944444445</v>
      </c>
      <c r="AF56" s="26">
        <v>39.200000000000003</v>
      </c>
      <c r="AG56" s="26">
        <v>30</v>
      </c>
      <c r="AH56" s="26">
        <f t="shared" si="1"/>
        <v>34.6</v>
      </c>
      <c r="AI56" s="26">
        <v>18.2</v>
      </c>
      <c r="AJ56" s="26">
        <v>18.600000000000001</v>
      </c>
      <c r="AK56" s="26">
        <v>9.15</v>
      </c>
      <c r="AL56" s="26"/>
      <c r="AM56" s="27">
        <v>4945881</v>
      </c>
      <c r="AN56" s="27">
        <v>514184</v>
      </c>
      <c r="AO56" s="27">
        <v>4945875</v>
      </c>
      <c r="AP56" s="27">
        <v>514160</v>
      </c>
      <c r="AS56" s="28"/>
      <c r="AT56" s="28"/>
      <c r="AU56" s="28" t="s">
        <v>471</v>
      </c>
      <c r="AV56" s="29">
        <f t="shared" si="2"/>
        <v>2.1666666667442769</v>
      </c>
      <c r="AW56" s="18"/>
    </row>
    <row r="57" spans="1:49" ht="12.75" customHeight="1">
      <c r="A57" s="18" t="s">
        <v>59</v>
      </c>
      <c r="B57" s="18" t="s">
        <v>60</v>
      </c>
      <c r="C57" s="19">
        <v>77.8</v>
      </c>
      <c r="D57" s="19">
        <v>65.2</v>
      </c>
      <c r="E57" s="21">
        <v>2</v>
      </c>
      <c r="F57" s="21"/>
      <c r="G57" s="19">
        <v>48.4</v>
      </c>
      <c r="H57" s="19">
        <v>31.1</v>
      </c>
      <c r="I57" s="19">
        <v>41</v>
      </c>
      <c r="J57" s="22">
        <f t="shared" si="0"/>
        <v>0.6425619834710744</v>
      </c>
      <c r="K57" s="18" t="s">
        <v>61</v>
      </c>
      <c r="L57" s="18" t="s">
        <v>60</v>
      </c>
      <c r="M57" s="18" t="s">
        <v>60</v>
      </c>
      <c r="N57" s="18" t="s">
        <v>694</v>
      </c>
      <c r="O57" s="18" t="s">
        <v>695</v>
      </c>
      <c r="P57" s="23" t="s">
        <v>696</v>
      </c>
      <c r="Q57" s="18">
        <v>31420</v>
      </c>
      <c r="R57" s="18" t="s">
        <v>69</v>
      </c>
      <c r="S57" s="18" t="s">
        <v>69</v>
      </c>
      <c r="T57" s="18" t="s">
        <v>69</v>
      </c>
      <c r="U57" s="18" t="s">
        <v>69</v>
      </c>
      <c r="V57" s="18" t="s">
        <v>69</v>
      </c>
      <c r="W57" s="18" t="s">
        <v>69</v>
      </c>
      <c r="X57" s="18" t="s">
        <v>69</v>
      </c>
      <c r="Y57" s="18" t="s">
        <v>69</v>
      </c>
      <c r="Z57" s="18" t="s">
        <v>69</v>
      </c>
      <c r="AA57" s="18" t="s">
        <v>697</v>
      </c>
      <c r="AB57" s="42">
        <v>6</v>
      </c>
      <c r="AC57" s="42">
        <v>100</v>
      </c>
      <c r="AD57" s="77">
        <v>39235.622916666667</v>
      </c>
      <c r="AE57" s="77">
        <v>39235.65347222222</v>
      </c>
      <c r="AF57" s="26">
        <v>33.700000000000003</v>
      </c>
      <c r="AG57" s="26">
        <v>28.8</v>
      </c>
      <c r="AH57" s="26">
        <f t="shared" si="1"/>
        <v>31.25</v>
      </c>
      <c r="AI57" s="26">
        <v>19.399999999999999</v>
      </c>
      <c r="AJ57" s="26">
        <v>18.600000000000001</v>
      </c>
      <c r="AK57" s="26">
        <v>9.3800000000000008</v>
      </c>
      <c r="AL57" s="26">
        <v>14.6</v>
      </c>
      <c r="AM57" s="27">
        <v>4945776</v>
      </c>
      <c r="AN57" s="27">
        <v>513981</v>
      </c>
      <c r="AO57" s="27">
        <v>4945706</v>
      </c>
      <c r="AP57" s="27">
        <v>513899</v>
      </c>
      <c r="AS57" s="28"/>
      <c r="AT57" s="28"/>
      <c r="AU57" s="28" t="s">
        <v>471</v>
      </c>
      <c r="AV57" s="29">
        <f t="shared" si="2"/>
        <v>0.73333333327900618</v>
      </c>
      <c r="AW57" s="18" t="s">
        <v>698</v>
      </c>
    </row>
    <row r="58" spans="1:49" ht="12.75" customHeight="1">
      <c r="A58" s="18" t="s">
        <v>59</v>
      </c>
      <c r="B58" s="18" t="s">
        <v>60</v>
      </c>
      <c r="C58" s="19">
        <v>118.6</v>
      </c>
      <c r="D58" s="19">
        <v>101.4</v>
      </c>
      <c r="E58" s="21">
        <v>9</v>
      </c>
      <c r="F58" s="21"/>
      <c r="G58" s="19">
        <v>75.7</v>
      </c>
      <c r="H58" s="19">
        <v>58</v>
      </c>
      <c r="I58" s="19">
        <v>64.5</v>
      </c>
      <c r="J58" s="22">
        <f t="shared" si="0"/>
        <v>0.76618229854689557</v>
      </c>
      <c r="K58" s="18" t="s">
        <v>61</v>
      </c>
      <c r="L58" s="18" t="s">
        <v>60</v>
      </c>
      <c r="M58" s="18" t="s">
        <v>60</v>
      </c>
      <c r="N58" s="18" t="s">
        <v>711</v>
      </c>
      <c r="O58" s="18" t="s">
        <v>712</v>
      </c>
      <c r="P58" s="23" t="s">
        <v>713</v>
      </c>
      <c r="Q58" s="18">
        <v>31418</v>
      </c>
      <c r="R58" s="18" t="s">
        <v>69</v>
      </c>
      <c r="S58" s="18" t="s">
        <v>69</v>
      </c>
      <c r="T58" s="18" t="s">
        <v>69</v>
      </c>
      <c r="U58" s="18" t="s">
        <v>69</v>
      </c>
      <c r="V58" s="18" t="s">
        <v>69</v>
      </c>
      <c r="W58" s="18" t="s">
        <v>69</v>
      </c>
      <c r="X58" s="18" t="s">
        <v>69</v>
      </c>
      <c r="Y58" s="18" t="s">
        <v>69</v>
      </c>
      <c r="Z58" s="18" t="s">
        <v>69</v>
      </c>
      <c r="AA58" s="18" t="s">
        <v>714</v>
      </c>
      <c r="AB58" s="42">
        <v>6</v>
      </c>
      <c r="AC58" s="42">
        <v>100</v>
      </c>
      <c r="AD58" s="77">
        <v>39235.622916666667</v>
      </c>
      <c r="AE58" s="77">
        <v>39235.65347222222</v>
      </c>
      <c r="AF58" s="26">
        <v>33.700000000000003</v>
      </c>
      <c r="AG58" s="26">
        <v>28.8</v>
      </c>
      <c r="AH58" s="26">
        <f t="shared" si="1"/>
        <v>31.25</v>
      </c>
      <c r="AI58" s="26">
        <v>19.399999999999999</v>
      </c>
      <c r="AJ58" s="26">
        <v>18.600000000000001</v>
      </c>
      <c r="AK58" s="26">
        <v>9.3800000000000008</v>
      </c>
      <c r="AL58" s="26">
        <v>14.6</v>
      </c>
      <c r="AM58" s="27">
        <v>4945776</v>
      </c>
      <c r="AN58" s="27">
        <v>513981</v>
      </c>
      <c r="AO58" s="27">
        <v>4945706</v>
      </c>
      <c r="AP58" s="27">
        <v>513899</v>
      </c>
      <c r="AS58" s="28"/>
      <c r="AT58" s="28"/>
      <c r="AU58" s="28" t="s">
        <v>471</v>
      </c>
      <c r="AV58" s="29">
        <f t="shared" si="2"/>
        <v>0.73333333327900618</v>
      </c>
      <c r="AW58" s="18"/>
    </row>
    <row r="59" spans="1:49" ht="12.75" customHeight="1">
      <c r="A59" s="18" t="s">
        <v>59</v>
      </c>
      <c r="B59" s="18" t="s">
        <v>60</v>
      </c>
      <c r="C59" s="19">
        <v>111.8</v>
      </c>
      <c r="D59" s="19">
        <v>97.6</v>
      </c>
      <c r="E59" s="21">
        <v>7.75</v>
      </c>
      <c r="F59" s="21"/>
      <c r="G59" s="19">
        <v>71.2</v>
      </c>
      <c r="H59" s="19">
        <v>55.1</v>
      </c>
      <c r="I59" s="19">
        <v>60.7</v>
      </c>
      <c r="J59" s="22">
        <f t="shared" si="0"/>
        <v>0.773876404494382</v>
      </c>
      <c r="K59" s="18" t="s">
        <v>61</v>
      </c>
      <c r="L59" s="18" t="s">
        <v>60</v>
      </c>
      <c r="M59" s="18" t="s">
        <v>60</v>
      </c>
      <c r="N59" s="18" t="s">
        <v>707</v>
      </c>
      <c r="O59" s="18" t="s">
        <v>708</v>
      </c>
      <c r="P59" s="23" t="s">
        <v>709</v>
      </c>
      <c r="Q59" s="18">
        <v>31416</v>
      </c>
      <c r="R59" s="18" t="s">
        <v>69</v>
      </c>
      <c r="S59" s="18" t="s">
        <v>69</v>
      </c>
      <c r="T59" s="18" t="s">
        <v>69</v>
      </c>
      <c r="U59" s="18" t="s">
        <v>69</v>
      </c>
      <c r="V59" s="18" t="s">
        <v>69</v>
      </c>
      <c r="W59" s="18" t="s">
        <v>69</v>
      </c>
      <c r="X59" s="18" t="s">
        <v>69</v>
      </c>
      <c r="Y59" s="18" t="s">
        <v>69</v>
      </c>
      <c r="Z59" s="18" t="s">
        <v>69</v>
      </c>
      <c r="AA59" s="18" t="s">
        <v>710</v>
      </c>
      <c r="AB59" s="42">
        <v>6</v>
      </c>
      <c r="AC59" s="42">
        <v>100</v>
      </c>
      <c r="AD59" s="77">
        <v>39235.622916666667</v>
      </c>
      <c r="AE59" s="77">
        <v>39235.65347222222</v>
      </c>
      <c r="AF59" s="26">
        <v>33.700000000000003</v>
      </c>
      <c r="AG59" s="26">
        <v>28.8</v>
      </c>
      <c r="AH59" s="26">
        <f t="shared" si="1"/>
        <v>31.25</v>
      </c>
      <c r="AI59" s="26">
        <v>19.399999999999999</v>
      </c>
      <c r="AJ59" s="26">
        <v>18.600000000000001</v>
      </c>
      <c r="AK59" s="26">
        <v>9.3800000000000008</v>
      </c>
      <c r="AL59" s="26">
        <v>14.6</v>
      </c>
      <c r="AM59" s="27">
        <v>4945776</v>
      </c>
      <c r="AN59" s="27">
        <v>513981</v>
      </c>
      <c r="AO59" s="27">
        <v>4945706</v>
      </c>
      <c r="AP59" s="27">
        <v>513899</v>
      </c>
      <c r="AS59" s="28"/>
      <c r="AT59" s="28"/>
      <c r="AU59" s="28" t="s">
        <v>471</v>
      </c>
      <c r="AV59" s="29">
        <f t="shared" si="2"/>
        <v>0.73333333327900618</v>
      </c>
      <c r="AW59" s="18"/>
    </row>
    <row r="60" spans="1:49" ht="12.75" customHeight="1">
      <c r="A60" s="18" t="s">
        <v>59</v>
      </c>
      <c r="B60" s="18" t="s">
        <v>60</v>
      </c>
      <c r="C60" s="19">
        <v>97.4</v>
      </c>
      <c r="D60" s="19">
        <v>84.2</v>
      </c>
      <c r="E60" s="21">
        <v>6</v>
      </c>
      <c r="F60" s="21"/>
      <c r="G60" s="19">
        <v>57.6</v>
      </c>
      <c r="H60" s="19">
        <v>43.6</v>
      </c>
      <c r="I60" s="19">
        <v>56.9</v>
      </c>
      <c r="J60" s="22">
        <f t="shared" si="0"/>
        <v>0.75694444444444442</v>
      </c>
      <c r="K60" s="18" t="s">
        <v>61</v>
      </c>
      <c r="L60" s="18" t="s">
        <v>60</v>
      </c>
      <c r="M60" s="18" t="s">
        <v>60</v>
      </c>
      <c r="N60" s="18" t="s">
        <v>703</v>
      </c>
      <c r="O60" s="18" t="s">
        <v>704</v>
      </c>
      <c r="P60" s="23" t="s">
        <v>705</v>
      </c>
      <c r="Q60" s="18">
        <v>31417</v>
      </c>
      <c r="R60" s="18" t="s">
        <v>69</v>
      </c>
      <c r="S60" s="18" t="s">
        <v>69</v>
      </c>
      <c r="T60" s="18" t="s">
        <v>69</v>
      </c>
      <c r="U60" s="18" t="s">
        <v>69</v>
      </c>
      <c r="V60" s="18" t="s">
        <v>69</v>
      </c>
      <c r="W60" s="18" t="s">
        <v>69</v>
      </c>
      <c r="X60" s="18" t="s">
        <v>69</v>
      </c>
      <c r="Y60" s="18" t="s">
        <v>69</v>
      </c>
      <c r="Z60" s="18" t="s">
        <v>69</v>
      </c>
      <c r="AA60" s="18" t="s">
        <v>706</v>
      </c>
      <c r="AB60" s="42">
        <v>6</v>
      </c>
      <c r="AC60" s="42">
        <v>100</v>
      </c>
      <c r="AD60" s="77">
        <v>39235.622916666667</v>
      </c>
      <c r="AE60" s="77">
        <v>39235.65347222222</v>
      </c>
      <c r="AF60" s="26">
        <v>33.700000000000003</v>
      </c>
      <c r="AG60" s="26">
        <v>28.8</v>
      </c>
      <c r="AH60" s="26">
        <f t="shared" si="1"/>
        <v>31.25</v>
      </c>
      <c r="AI60" s="26">
        <v>19.399999999999999</v>
      </c>
      <c r="AJ60" s="26">
        <v>18.600000000000001</v>
      </c>
      <c r="AK60" s="26">
        <v>9.3800000000000008</v>
      </c>
      <c r="AL60" s="26">
        <v>14.6</v>
      </c>
      <c r="AM60" s="27">
        <v>4945776</v>
      </c>
      <c r="AN60" s="27">
        <v>513981</v>
      </c>
      <c r="AO60" s="27">
        <v>4945706</v>
      </c>
      <c r="AP60" s="27">
        <v>513899</v>
      </c>
      <c r="AS60" s="28"/>
      <c r="AT60" s="28"/>
      <c r="AU60" s="28" t="s">
        <v>471</v>
      </c>
      <c r="AV60" s="29">
        <f t="shared" si="2"/>
        <v>0.73333333327900618</v>
      </c>
      <c r="AW60" s="18"/>
    </row>
    <row r="61" spans="1:49" ht="12.75" customHeight="1">
      <c r="A61" s="18" t="s">
        <v>59</v>
      </c>
      <c r="B61" s="18" t="s">
        <v>60</v>
      </c>
      <c r="C61" s="19">
        <v>89</v>
      </c>
      <c r="D61" s="19">
        <v>73.599999999999994</v>
      </c>
      <c r="E61" s="21">
        <v>3.5</v>
      </c>
      <c r="F61" s="21"/>
      <c r="G61" s="19">
        <v>54</v>
      </c>
      <c r="H61" s="19">
        <v>44.1</v>
      </c>
      <c r="I61" s="19">
        <v>47.8</v>
      </c>
      <c r="J61" s="22">
        <f t="shared" si="0"/>
        <v>0.81666666666666665</v>
      </c>
      <c r="K61" s="18" t="s">
        <v>61</v>
      </c>
      <c r="L61" s="18" t="s">
        <v>60</v>
      </c>
      <c r="M61" s="18" t="s">
        <v>60</v>
      </c>
      <c r="N61" s="34" t="s">
        <v>699</v>
      </c>
      <c r="O61" s="18" t="s">
        <v>700</v>
      </c>
      <c r="P61" s="23" t="s">
        <v>701</v>
      </c>
      <c r="Q61" s="18">
        <v>31419</v>
      </c>
      <c r="R61" s="18" t="s">
        <v>69</v>
      </c>
      <c r="S61" s="18" t="s">
        <v>69</v>
      </c>
      <c r="T61" s="18" t="s">
        <v>69</v>
      </c>
      <c r="U61" s="18" t="s">
        <v>69</v>
      </c>
      <c r="V61" s="18" t="s">
        <v>69</v>
      </c>
      <c r="W61" s="18" t="s">
        <v>69</v>
      </c>
      <c r="X61" s="18" t="s">
        <v>69</v>
      </c>
      <c r="Y61" s="18" t="s">
        <v>69</v>
      </c>
      <c r="Z61" s="18" t="s">
        <v>69</v>
      </c>
      <c r="AA61" s="18" t="s">
        <v>702</v>
      </c>
      <c r="AB61" s="42">
        <v>6</v>
      </c>
      <c r="AC61" s="42">
        <v>100</v>
      </c>
      <c r="AD61" s="77">
        <v>39235.622916666667</v>
      </c>
      <c r="AE61" s="77">
        <v>39235.65347222222</v>
      </c>
      <c r="AF61" s="26">
        <v>33.700000000000003</v>
      </c>
      <c r="AG61" s="26">
        <v>28.8</v>
      </c>
      <c r="AH61" s="26">
        <f t="shared" si="1"/>
        <v>31.25</v>
      </c>
      <c r="AI61" s="26">
        <v>19.399999999999999</v>
      </c>
      <c r="AJ61" s="26">
        <v>18.600000000000001</v>
      </c>
      <c r="AK61" s="26">
        <v>9.3800000000000008</v>
      </c>
      <c r="AL61" s="26">
        <v>14.6</v>
      </c>
      <c r="AM61" s="27">
        <v>4945776</v>
      </c>
      <c r="AN61" s="27">
        <v>513981</v>
      </c>
      <c r="AO61" s="27">
        <v>4945706</v>
      </c>
      <c r="AP61" s="27">
        <v>513899</v>
      </c>
      <c r="AS61" s="28"/>
      <c r="AT61" s="28"/>
      <c r="AU61" s="28" t="s">
        <v>471</v>
      </c>
      <c r="AV61" s="29">
        <f t="shared" si="2"/>
        <v>0.73333333327900618</v>
      </c>
      <c r="AW61" s="18"/>
    </row>
    <row r="62" spans="1:49" ht="12.75" customHeight="1">
      <c r="A62" s="18" t="s">
        <v>59</v>
      </c>
      <c r="B62" s="18" t="s">
        <v>60</v>
      </c>
      <c r="C62" s="19">
        <v>83.6</v>
      </c>
      <c r="D62" s="19">
        <v>71.599999999999994</v>
      </c>
      <c r="E62" s="21">
        <v>3.5</v>
      </c>
      <c r="F62" s="21"/>
      <c r="G62" s="19">
        <v>53.4</v>
      </c>
      <c r="H62" s="19">
        <v>39.9</v>
      </c>
      <c r="I62" s="19">
        <v>49.5</v>
      </c>
      <c r="J62" s="22">
        <f t="shared" si="0"/>
        <v>0.7471910112359551</v>
      </c>
      <c r="K62" s="18" t="s">
        <v>61</v>
      </c>
      <c r="L62" s="18" t="s">
        <v>60</v>
      </c>
      <c r="M62" s="18" t="s">
        <v>60</v>
      </c>
      <c r="N62" s="18" t="s">
        <v>721</v>
      </c>
      <c r="O62" s="18" t="s">
        <v>722</v>
      </c>
      <c r="P62" s="23" t="s">
        <v>723</v>
      </c>
      <c r="Q62" s="18">
        <v>31421</v>
      </c>
      <c r="R62" s="18" t="s">
        <v>69</v>
      </c>
      <c r="S62" s="18" t="s">
        <v>69</v>
      </c>
      <c r="T62" s="18" t="s">
        <v>69</v>
      </c>
      <c r="U62" s="18" t="s">
        <v>69</v>
      </c>
      <c r="V62" s="18" t="s">
        <v>69</v>
      </c>
      <c r="W62" s="18" t="s">
        <v>69</v>
      </c>
      <c r="X62" s="18" t="s">
        <v>69</v>
      </c>
      <c r="Y62" s="18" t="s">
        <v>69</v>
      </c>
      <c r="Z62" s="18" t="s">
        <v>69</v>
      </c>
      <c r="AA62" s="18" t="s">
        <v>724</v>
      </c>
      <c r="AB62" s="42">
        <v>6</v>
      </c>
      <c r="AC62" s="42">
        <v>100</v>
      </c>
      <c r="AD62" s="77">
        <v>39241.436111111114</v>
      </c>
      <c r="AE62" s="77">
        <v>39241.46875</v>
      </c>
      <c r="AF62" s="26">
        <v>29.8</v>
      </c>
      <c r="AG62" s="26">
        <v>28</v>
      </c>
      <c r="AH62" s="26">
        <f t="shared" si="1"/>
        <v>28.9</v>
      </c>
      <c r="AI62" s="26">
        <v>18.2</v>
      </c>
      <c r="AJ62" s="26">
        <v>18.3</v>
      </c>
      <c r="AK62" s="26">
        <v>8.9</v>
      </c>
      <c r="AL62" s="26">
        <v>17.5</v>
      </c>
      <c r="AM62" s="27">
        <v>4945744</v>
      </c>
      <c r="AN62" s="27">
        <v>514003</v>
      </c>
      <c r="AO62" s="27">
        <v>4945711</v>
      </c>
      <c r="AP62" s="27">
        <v>513944</v>
      </c>
      <c r="AS62" s="28"/>
      <c r="AT62" s="28"/>
      <c r="AU62" s="28" t="s">
        <v>471</v>
      </c>
      <c r="AV62" s="29">
        <f t="shared" si="2"/>
        <v>0.78333333326736465</v>
      </c>
      <c r="AW62" s="18"/>
    </row>
    <row r="63" spans="1:49" ht="12.75" customHeight="1">
      <c r="A63" s="18" t="s">
        <v>59</v>
      </c>
      <c r="B63" s="78" t="s">
        <v>115</v>
      </c>
      <c r="C63" s="19"/>
      <c r="D63" s="19"/>
      <c r="E63" s="21">
        <v>8</v>
      </c>
      <c r="F63" s="21"/>
      <c r="G63" s="19"/>
      <c r="H63" s="19"/>
      <c r="I63" s="19"/>
      <c r="J63" s="22"/>
      <c r="K63" s="18" t="s">
        <v>61</v>
      </c>
      <c r="L63" s="18" t="s">
        <v>60</v>
      </c>
      <c r="M63" s="18" t="s">
        <v>60</v>
      </c>
      <c r="N63" s="18" t="s">
        <v>715</v>
      </c>
      <c r="O63" s="18" t="s">
        <v>449</v>
      </c>
      <c r="P63" s="23" t="s">
        <v>450</v>
      </c>
      <c r="Q63" s="18">
        <v>31065</v>
      </c>
      <c r="R63" s="18" t="s">
        <v>451</v>
      </c>
      <c r="S63" s="18" t="s">
        <v>66</v>
      </c>
      <c r="T63" s="18" t="s">
        <v>452</v>
      </c>
      <c r="U63" s="18" t="s">
        <v>453</v>
      </c>
      <c r="V63" s="18" t="s">
        <v>68</v>
      </c>
      <c r="W63" s="18" t="s">
        <v>69</v>
      </c>
      <c r="X63" s="18" t="s">
        <v>69</v>
      </c>
      <c r="Y63" s="18" t="s">
        <v>69</v>
      </c>
      <c r="Z63" s="18" t="s">
        <v>69</v>
      </c>
      <c r="AA63" s="18" t="s">
        <v>454</v>
      </c>
      <c r="AB63" s="42">
        <v>6</v>
      </c>
      <c r="AC63" s="42">
        <v>100</v>
      </c>
      <c r="AD63" s="77">
        <v>39241.436111111114</v>
      </c>
      <c r="AE63" s="77">
        <v>39241.46875</v>
      </c>
      <c r="AF63" s="26">
        <v>29.8</v>
      </c>
      <c r="AG63" s="26">
        <v>28</v>
      </c>
      <c r="AH63" s="26">
        <f t="shared" si="1"/>
        <v>28.9</v>
      </c>
      <c r="AI63" s="26">
        <v>18.2</v>
      </c>
      <c r="AJ63" s="26">
        <v>18.3</v>
      </c>
      <c r="AK63" s="26">
        <v>8.9</v>
      </c>
      <c r="AL63" s="26">
        <v>17.5</v>
      </c>
      <c r="AM63" s="27">
        <v>4945744</v>
      </c>
      <c r="AN63" s="27">
        <v>514003</v>
      </c>
      <c r="AO63" s="27">
        <v>4945711</v>
      </c>
      <c r="AP63" s="27">
        <v>513944</v>
      </c>
      <c r="AS63" s="28"/>
      <c r="AT63" s="28"/>
      <c r="AU63" s="28" t="s">
        <v>471</v>
      </c>
      <c r="AV63" s="29">
        <f t="shared" si="2"/>
        <v>0.78333333326736465</v>
      </c>
      <c r="AW63" s="18" t="s">
        <v>716</v>
      </c>
    </row>
    <row r="64" spans="1:49" ht="12.75" customHeight="1">
      <c r="A64" s="18" t="s">
        <v>59</v>
      </c>
      <c r="B64" s="18" t="s">
        <v>60</v>
      </c>
      <c r="C64" s="19">
        <v>89.4</v>
      </c>
      <c r="D64" s="19">
        <v>80.2</v>
      </c>
      <c r="E64" s="21">
        <v>5</v>
      </c>
      <c r="F64" s="21"/>
      <c r="G64" s="19">
        <v>63</v>
      </c>
      <c r="H64" s="19">
        <v>48.9</v>
      </c>
      <c r="I64" s="19">
        <v>58.9</v>
      </c>
      <c r="J64" s="22">
        <f t="shared" ref="J64:J70" si="3">H64/G64</f>
        <v>0.77619047619047621</v>
      </c>
      <c r="K64" s="18" t="s">
        <v>61</v>
      </c>
      <c r="L64" s="18" t="s">
        <v>60</v>
      </c>
      <c r="M64" s="18" t="s">
        <v>60</v>
      </c>
      <c r="N64" s="18" t="s">
        <v>725</v>
      </c>
      <c r="O64" s="18" t="s">
        <v>726</v>
      </c>
      <c r="P64" s="23" t="s">
        <v>727</v>
      </c>
      <c r="Q64" s="18">
        <v>31424</v>
      </c>
      <c r="R64" s="18" t="s">
        <v>69</v>
      </c>
      <c r="S64" s="18" t="s">
        <v>69</v>
      </c>
      <c r="T64" s="18" t="s">
        <v>69</v>
      </c>
      <c r="U64" s="18" t="s">
        <v>69</v>
      </c>
      <c r="V64" s="18" t="s">
        <v>69</v>
      </c>
      <c r="W64" s="18" t="s">
        <v>69</v>
      </c>
      <c r="X64" s="18" t="s">
        <v>69</v>
      </c>
      <c r="Y64" s="18" t="s">
        <v>69</v>
      </c>
      <c r="Z64" s="18" t="s">
        <v>69</v>
      </c>
      <c r="AA64" s="18" t="s">
        <v>728</v>
      </c>
      <c r="AB64" s="42">
        <v>6</v>
      </c>
      <c r="AC64" s="42">
        <v>100</v>
      </c>
      <c r="AD64" s="77">
        <v>39241.436111111114</v>
      </c>
      <c r="AE64" s="77">
        <v>39241.46875</v>
      </c>
      <c r="AF64" s="26">
        <v>29.8</v>
      </c>
      <c r="AG64" s="26">
        <v>28</v>
      </c>
      <c r="AH64" s="26">
        <f t="shared" si="1"/>
        <v>28.9</v>
      </c>
      <c r="AI64" s="26">
        <v>18.2</v>
      </c>
      <c r="AJ64" s="26">
        <v>18.3</v>
      </c>
      <c r="AK64" s="26">
        <v>8.9</v>
      </c>
      <c r="AL64" s="26">
        <v>17.5</v>
      </c>
      <c r="AM64" s="27">
        <v>4945744</v>
      </c>
      <c r="AN64" s="27">
        <v>514003</v>
      </c>
      <c r="AO64" s="27">
        <v>4945711</v>
      </c>
      <c r="AP64" s="27">
        <v>513944</v>
      </c>
      <c r="AS64" s="28"/>
      <c r="AT64" s="28"/>
      <c r="AU64" s="28" t="s">
        <v>471</v>
      </c>
      <c r="AV64" s="29">
        <f t="shared" si="2"/>
        <v>0.78333333326736465</v>
      </c>
      <c r="AW64" s="18"/>
    </row>
    <row r="65" spans="1:49" ht="12.75" customHeight="1">
      <c r="A65" s="18" t="s">
        <v>59</v>
      </c>
      <c r="B65" s="18" t="s">
        <v>60</v>
      </c>
      <c r="C65" s="19">
        <v>107.2</v>
      </c>
      <c r="D65" s="19">
        <v>91.2</v>
      </c>
      <c r="E65" s="21">
        <v>7</v>
      </c>
      <c r="F65" s="21"/>
      <c r="G65" s="19">
        <v>64.2</v>
      </c>
      <c r="H65" s="19">
        <v>48.6</v>
      </c>
      <c r="I65" s="19">
        <v>57.8</v>
      </c>
      <c r="J65" s="22">
        <f t="shared" si="3"/>
        <v>0.7570093457943925</v>
      </c>
      <c r="K65" s="18" t="s">
        <v>61</v>
      </c>
      <c r="L65" s="18" t="s">
        <v>60</v>
      </c>
      <c r="M65" s="18" t="s">
        <v>60</v>
      </c>
      <c r="N65" s="18" t="s">
        <v>735</v>
      </c>
      <c r="O65" s="18" t="s">
        <v>736</v>
      </c>
      <c r="P65" s="23" t="s">
        <v>737</v>
      </c>
      <c r="Q65" s="18">
        <v>31423</v>
      </c>
      <c r="R65" s="18" t="s">
        <v>69</v>
      </c>
      <c r="S65" s="18" t="s">
        <v>69</v>
      </c>
      <c r="T65" s="18" t="s">
        <v>69</v>
      </c>
      <c r="U65" s="18" t="s">
        <v>69</v>
      </c>
      <c r="V65" s="18" t="s">
        <v>69</v>
      </c>
      <c r="W65" s="18" t="s">
        <v>69</v>
      </c>
      <c r="X65" s="18" t="s">
        <v>69</v>
      </c>
      <c r="Y65" s="18" t="s">
        <v>69</v>
      </c>
      <c r="Z65" s="18" t="s">
        <v>69</v>
      </c>
      <c r="AA65" s="18" t="s">
        <v>738</v>
      </c>
      <c r="AB65" s="42">
        <v>6</v>
      </c>
      <c r="AC65" s="42">
        <v>100</v>
      </c>
      <c r="AD65" s="77">
        <v>39241.436111111114</v>
      </c>
      <c r="AE65" s="77">
        <v>39241.46875</v>
      </c>
      <c r="AF65" s="26">
        <v>29.8</v>
      </c>
      <c r="AG65" s="26">
        <v>28</v>
      </c>
      <c r="AH65" s="26">
        <f t="shared" si="1"/>
        <v>28.9</v>
      </c>
      <c r="AI65" s="26">
        <v>18.2</v>
      </c>
      <c r="AJ65" s="26">
        <v>18.3</v>
      </c>
      <c r="AK65" s="26">
        <v>8.9</v>
      </c>
      <c r="AL65" s="26">
        <v>17.5</v>
      </c>
      <c r="AM65" s="27">
        <v>4945744</v>
      </c>
      <c r="AN65" s="27">
        <v>514003</v>
      </c>
      <c r="AO65" s="27">
        <v>4945711</v>
      </c>
      <c r="AP65" s="27">
        <v>513944</v>
      </c>
      <c r="AS65" s="28"/>
      <c r="AT65" s="28"/>
      <c r="AU65" s="28" t="s">
        <v>471</v>
      </c>
      <c r="AV65" s="29">
        <f t="shared" si="2"/>
        <v>0.78333333326736465</v>
      </c>
      <c r="AW65" s="18"/>
    </row>
    <row r="66" spans="1:49" ht="12.75" customHeight="1">
      <c r="A66" s="18" t="s">
        <v>59</v>
      </c>
      <c r="B66" s="18" t="s">
        <v>60</v>
      </c>
      <c r="C66" s="19">
        <v>83.2</v>
      </c>
      <c r="D66" s="19">
        <v>72.2</v>
      </c>
      <c r="E66" s="21">
        <v>2.75</v>
      </c>
      <c r="F66" s="21"/>
      <c r="G66" s="19">
        <v>50.4</v>
      </c>
      <c r="H66" s="19">
        <v>38.1</v>
      </c>
      <c r="I66" s="19">
        <v>39.6</v>
      </c>
      <c r="J66" s="22">
        <f t="shared" si="3"/>
        <v>0.75595238095238104</v>
      </c>
      <c r="K66" s="18" t="s">
        <v>61</v>
      </c>
      <c r="L66" s="18" t="s">
        <v>60</v>
      </c>
      <c r="M66" s="18" t="s">
        <v>60</v>
      </c>
      <c r="N66" s="18" t="s">
        <v>717</v>
      </c>
      <c r="O66" s="18" t="s">
        <v>718</v>
      </c>
      <c r="P66" s="23" t="s">
        <v>719</v>
      </c>
      <c r="Q66" s="18">
        <v>31425</v>
      </c>
      <c r="R66" s="18" t="s">
        <v>69</v>
      </c>
      <c r="S66" s="18" t="s">
        <v>69</v>
      </c>
      <c r="T66" s="18" t="s">
        <v>69</v>
      </c>
      <c r="U66" s="18" t="s">
        <v>69</v>
      </c>
      <c r="V66" s="18" t="s">
        <v>69</v>
      </c>
      <c r="W66" s="18" t="s">
        <v>69</v>
      </c>
      <c r="X66" s="18" t="s">
        <v>69</v>
      </c>
      <c r="Y66" s="18" t="s">
        <v>69</v>
      </c>
      <c r="Z66" s="18" t="s">
        <v>69</v>
      </c>
      <c r="AA66" s="18" t="s">
        <v>720</v>
      </c>
      <c r="AB66" s="42">
        <v>6</v>
      </c>
      <c r="AC66" s="42">
        <v>100</v>
      </c>
      <c r="AD66" s="77">
        <v>39241.436111111114</v>
      </c>
      <c r="AE66" s="77">
        <v>39241.46875</v>
      </c>
      <c r="AF66" s="26">
        <v>29.8</v>
      </c>
      <c r="AG66" s="26">
        <v>28</v>
      </c>
      <c r="AH66" s="26">
        <f t="shared" si="1"/>
        <v>28.9</v>
      </c>
      <c r="AI66" s="26">
        <v>18.2</v>
      </c>
      <c r="AJ66" s="26">
        <v>18.3</v>
      </c>
      <c r="AK66" s="26">
        <v>8.9</v>
      </c>
      <c r="AL66" s="26">
        <v>17.5</v>
      </c>
      <c r="AM66" s="27">
        <v>4945744</v>
      </c>
      <c r="AN66" s="27">
        <v>514003</v>
      </c>
      <c r="AO66" s="27">
        <v>4945711</v>
      </c>
      <c r="AP66" s="27">
        <v>513944</v>
      </c>
      <c r="AS66" s="28"/>
      <c r="AT66" s="28"/>
      <c r="AU66" s="28" t="s">
        <v>471</v>
      </c>
      <c r="AV66" s="29">
        <f t="shared" si="2"/>
        <v>0.78333333326736465</v>
      </c>
      <c r="AW66" s="18"/>
    </row>
    <row r="67" spans="1:49" ht="12.75" customHeight="1">
      <c r="A67" s="18" t="s">
        <v>59</v>
      </c>
      <c r="B67" s="18" t="s">
        <v>60</v>
      </c>
      <c r="C67" s="19">
        <v>100.8</v>
      </c>
      <c r="D67" s="19">
        <v>86.8</v>
      </c>
      <c r="E67" s="21">
        <v>5.75</v>
      </c>
      <c r="F67" s="21"/>
      <c r="G67" s="19">
        <v>65.900000000000006</v>
      </c>
      <c r="H67" s="19">
        <v>51.7</v>
      </c>
      <c r="I67" s="19">
        <v>63.5</v>
      </c>
      <c r="J67" s="22">
        <f t="shared" si="3"/>
        <v>0.78452200303490138</v>
      </c>
      <c r="K67" s="18" t="s">
        <v>61</v>
      </c>
      <c r="L67" s="18" t="s">
        <v>60</v>
      </c>
      <c r="M67" s="18" t="s">
        <v>60</v>
      </c>
      <c r="N67" s="18" t="s">
        <v>730</v>
      </c>
      <c r="O67" s="18" t="s">
        <v>731</v>
      </c>
      <c r="P67" s="23" t="s">
        <v>732</v>
      </c>
      <c r="Q67" s="18">
        <v>31422</v>
      </c>
      <c r="R67" s="18" t="s">
        <v>69</v>
      </c>
      <c r="S67" s="18" t="s">
        <v>69</v>
      </c>
      <c r="T67" s="18" t="s">
        <v>69</v>
      </c>
      <c r="U67" s="18" t="s">
        <v>69</v>
      </c>
      <c r="V67" s="18" t="s">
        <v>69</v>
      </c>
      <c r="W67" s="18" t="s">
        <v>69</v>
      </c>
      <c r="X67" s="18" t="s">
        <v>69</v>
      </c>
      <c r="Y67" s="18" t="s">
        <v>69</v>
      </c>
      <c r="Z67" s="18" t="s">
        <v>69</v>
      </c>
      <c r="AA67" s="18" t="s">
        <v>733</v>
      </c>
      <c r="AB67" s="42">
        <v>6</v>
      </c>
      <c r="AC67" s="42">
        <v>100</v>
      </c>
      <c r="AD67" s="77">
        <v>39241.436111111114</v>
      </c>
      <c r="AE67" s="77">
        <v>39241.46875</v>
      </c>
      <c r="AF67" s="26">
        <v>29.8</v>
      </c>
      <c r="AG67" s="26">
        <v>28</v>
      </c>
      <c r="AH67" s="26">
        <f t="shared" si="1"/>
        <v>28.9</v>
      </c>
      <c r="AI67" s="26">
        <v>18.2</v>
      </c>
      <c r="AJ67" s="26">
        <v>18.3</v>
      </c>
      <c r="AK67" s="26">
        <v>8.9</v>
      </c>
      <c r="AL67" s="26">
        <v>17.5</v>
      </c>
      <c r="AM67" s="27">
        <v>4945744</v>
      </c>
      <c r="AN67" s="27">
        <v>514003</v>
      </c>
      <c r="AO67" s="27">
        <v>4945711</v>
      </c>
      <c r="AP67" s="27">
        <v>513944</v>
      </c>
      <c r="AS67" s="28"/>
      <c r="AT67" s="28"/>
      <c r="AU67" s="28" t="s">
        <v>471</v>
      </c>
      <c r="AV67" s="29">
        <f t="shared" si="2"/>
        <v>0.78333333326736465</v>
      </c>
      <c r="AW67" s="18"/>
    </row>
    <row r="68" spans="1:49" ht="12.75" customHeight="1">
      <c r="A68" s="18" t="s">
        <v>59</v>
      </c>
      <c r="B68" s="78" t="s">
        <v>115</v>
      </c>
      <c r="C68" s="19">
        <v>104.6</v>
      </c>
      <c r="D68" s="19">
        <v>95.8</v>
      </c>
      <c r="E68" s="21">
        <v>8.5</v>
      </c>
      <c r="F68" s="21"/>
      <c r="G68" s="19">
        <v>76.7</v>
      </c>
      <c r="H68" s="19">
        <v>67</v>
      </c>
      <c r="I68" s="19">
        <v>63.1</v>
      </c>
      <c r="J68" s="22">
        <f t="shared" si="3"/>
        <v>0.87353324641460228</v>
      </c>
      <c r="K68" s="18" t="s">
        <v>61</v>
      </c>
      <c r="L68" s="18" t="s">
        <v>60</v>
      </c>
      <c r="M68" s="18" t="s">
        <v>60</v>
      </c>
      <c r="N68" s="18" t="s">
        <v>739</v>
      </c>
      <c r="O68" s="18" t="s">
        <v>740</v>
      </c>
      <c r="P68" s="23" t="s">
        <v>741</v>
      </c>
      <c r="Q68" s="18">
        <v>31426</v>
      </c>
      <c r="R68" s="18" t="s">
        <v>69</v>
      </c>
      <c r="S68" s="18" t="s">
        <v>69</v>
      </c>
      <c r="T68" s="18" t="s">
        <v>69</v>
      </c>
      <c r="U68" s="18" t="s">
        <v>69</v>
      </c>
      <c r="V68" s="18" t="s">
        <v>69</v>
      </c>
      <c r="W68" s="18" t="s">
        <v>69</v>
      </c>
      <c r="X68" s="18" t="s">
        <v>69</v>
      </c>
      <c r="Y68" s="18" t="s">
        <v>69</v>
      </c>
      <c r="Z68" s="18" t="s">
        <v>69</v>
      </c>
      <c r="AA68" s="18" t="s">
        <v>743</v>
      </c>
      <c r="AB68" s="42">
        <v>12</v>
      </c>
      <c r="AC68" s="42">
        <v>100</v>
      </c>
      <c r="AD68" s="77">
        <v>39244.326388888891</v>
      </c>
      <c r="AE68" s="77">
        <v>39244.416666666664</v>
      </c>
      <c r="AF68" s="26">
        <v>35.200000000000003</v>
      </c>
      <c r="AG68" s="26">
        <v>39</v>
      </c>
      <c r="AH68" s="26">
        <f t="shared" si="1"/>
        <v>37.1</v>
      </c>
      <c r="AI68" s="26">
        <v>18.2</v>
      </c>
      <c r="AJ68" s="26">
        <v>18.3</v>
      </c>
      <c r="AK68" s="26">
        <v>9.3800000000000008</v>
      </c>
      <c r="AL68" s="26">
        <v>14.6</v>
      </c>
      <c r="AM68" s="27">
        <v>4945908</v>
      </c>
      <c r="AN68" s="27">
        <v>514173</v>
      </c>
      <c r="AO68" s="27">
        <v>4945833</v>
      </c>
      <c r="AP68" s="27">
        <v>514088</v>
      </c>
      <c r="AS68" s="28"/>
      <c r="AT68" s="28"/>
      <c r="AU68" s="28" t="s">
        <v>471</v>
      </c>
      <c r="AV68" s="29">
        <f t="shared" si="2"/>
        <v>2.1666666665696539</v>
      </c>
      <c r="AW68" s="18" t="s">
        <v>744</v>
      </c>
    </row>
    <row r="69" spans="1:49" ht="12.75" customHeight="1">
      <c r="A69" s="18" t="s">
        <v>233</v>
      </c>
      <c r="B69" s="18" t="s">
        <v>60</v>
      </c>
      <c r="C69" s="19">
        <v>143.19999999999999</v>
      </c>
      <c r="D69" s="19">
        <v>119</v>
      </c>
      <c r="E69" s="21">
        <v>12</v>
      </c>
      <c r="F69" s="21"/>
      <c r="G69" s="19">
        <v>91.5</v>
      </c>
      <c r="H69" s="19">
        <v>46.5</v>
      </c>
      <c r="I69" s="19">
        <v>64.5</v>
      </c>
      <c r="J69" s="22">
        <f t="shared" si="3"/>
        <v>0.50819672131147542</v>
      </c>
      <c r="K69" s="18" t="s">
        <v>61</v>
      </c>
      <c r="L69" s="18" t="s">
        <v>60</v>
      </c>
      <c r="M69" s="18" t="s">
        <v>60</v>
      </c>
      <c r="N69" s="18" t="s">
        <v>745</v>
      </c>
      <c r="O69" s="18" t="s">
        <v>746</v>
      </c>
      <c r="P69" s="23" t="s">
        <v>747</v>
      </c>
      <c r="Q69" s="18">
        <v>31427</v>
      </c>
      <c r="R69" s="18" t="s">
        <v>69</v>
      </c>
      <c r="S69" s="18" t="s">
        <v>69</v>
      </c>
      <c r="T69" s="18" t="s">
        <v>69</v>
      </c>
      <c r="U69" s="18" t="s">
        <v>69</v>
      </c>
      <c r="V69" s="18" t="s">
        <v>69</v>
      </c>
      <c r="W69" s="18" t="s">
        <v>69</v>
      </c>
      <c r="X69" s="18" t="s">
        <v>69</v>
      </c>
      <c r="Y69" s="18" t="s">
        <v>69</v>
      </c>
      <c r="Z69" s="18" t="s">
        <v>69</v>
      </c>
      <c r="AA69" s="18" t="s">
        <v>748</v>
      </c>
      <c r="AB69" s="42">
        <v>6</v>
      </c>
      <c r="AC69" s="42">
        <v>100</v>
      </c>
      <c r="AD69" s="77">
        <v>39244.40625</v>
      </c>
      <c r="AE69" s="77">
        <v>39244.447222222225</v>
      </c>
      <c r="AF69" s="26">
        <v>29</v>
      </c>
      <c r="AG69" s="26">
        <v>28.4</v>
      </c>
      <c r="AH69" s="26">
        <f t="shared" si="1"/>
        <v>28.7</v>
      </c>
      <c r="AI69" s="26">
        <v>17.7</v>
      </c>
      <c r="AJ69" s="26">
        <v>18.8</v>
      </c>
      <c r="AK69" s="26">
        <v>8.8000000000000007</v>
      </c>
      <c r="AL69" s="26">
        <v>16.3</v>
      </c>
      <c r="AM69" s="27">
        <v>4947516</v>
      </c>
      <c r="AN69" s="27">
        <v>514478</v>
      </c>
      <c r="AO69" s="27">
        <v>4947423</v>
      </c>
      <c r="AP69" s="27">
        <v>514472</v>
      </c>
      <c r="AS69" s="28"/>
      <c r="AT69" s="28"/>
      <c r="AU69" s="28" t="s">
        <v>749</v>
      </c>
      <c r="AV69" s="29">
        <f t="shared" si="2"/>
        <v>0.9833333333954215</v>
      </c>
      <c r="AW69" s="18"/>
    </row>
    <row r="70" spans="1:49" ht="12.75" customHeight="1">
      <c r="A70" s="18" t="s">
        <v>59</v>
      </c>
      <c r="B70" s="18" t="s">
        <v>60</v>
      </c>
      <c r="C70" s="19">
        <v>81.2</v>
      </c>
      <c r="D70" s="19">
        <v>69.400000000000006</v>
      </c>
      <c r="E70" s="21">
        <v>2.5</v>
      </c>
      <c r="F70" s="21"/>
      <c r="G70" s="19">
        <v>49.8</v>
      </c>
      <c r="H70" s="19">
        <v>41.7</v>
      </c>
      <c r="I70" s="19">
        <v>50.1</v>
      </c>
      <c r="J70" s="22">
        <f t="shared" si="3"/>
        <v>0.83734939759036153</v>
      </c>
      <c r="K70" s="18" t="s">
        <v>61</v>
      </c>
      <c r="L70" s="18" t="s">
        <v>60</v>
      </c>
      <c r="M70" s="18" t="s">
        <v>60</v>
      </c>
      <c r="N70" s="18" t="s">
        <v>750</v>
      </c>
      <c r="O70" s="18" t="s">
        <v>751</v>
      </c>
      <c r="P70" s="23" t="s">
        <v>752</v>
      </c>
      <c r="Q70" s="18">
        <v>31428</v>
      </c>
      <c r="R70" s="18" t="s">
        <v>69</v>
      </c>
      <c r="S70" s="18" t="s">
        <v>69</v>
      </c>
      <c r="T70" s="18" t="s">
        <v>69</v>
      </c>
      <c r="U70" s="18" t="s">
        <v>69</v>
      </c>
      <c r="V70" s="18" t="s">
        <v>69</v>
      </c>
      <c r="W70" s="18" t="s">
        <v>69</v>
      </c>
      <c r="X70" s="18" t="s">
        <v>69</v>
      </c>
      <c r="Y70" s="18" t="s">
        <v>69</v>
      </c>
      <c r="Z70" s="18" t="s">
        <v>69</v>
      </c>
      <c r="AA70" s="18" t="s">
        <v>753</v>
      </c>
      <c r="AB70" s="42">
        <v>6</v>
      </c>
      <c r="AC70" s="42">
        <v>100</v>
      </c>
      <c r="AD70" s="77">
        <v>39244.40625</v>
      </c>
      <c r="AE70" s="77">
        <v>39244.447222222225</v>
      </c>
      <c r="AF70" s="26">
        <v>29</v>
      </c>
      <c r="AG70" s="26">
        <v>28.4</v>
      </c>
      <c r="AH70" s="26">
        <f t="shared" si="1"/>
        <v>28.7</v>
      </c>
      <c r="AI70" s="26">
        <v>17.7</v>
      </c>
      <c r="AJ70" s="26">
        <v>18.8</v>
      </c>
      <c r="AK70" s="26">
        <v>8.8000000000000007</v>
      </c>
      <c r="AL70" s="26">
        <v>16.3</v>
      </c>
      <c r="AM70" s="27">
        <v>4947516</v>
      </c>
      <c r="AN70" s="27">
        <v>514478</v>
      </c>
      <c r="AO70" s="27">
        <v>4947423</v>
      </c>
      <c r="AP70" s="27">
        <v>514472</v>
      </c>
      <c r="AS70" s="28"/>
      <c r="AT70" s="28"/>
      <c r="AU70" s="28" t="s">
        <v>749</v>
      </c>
      <c r="AV70" s="29">
        <f t="shared" si="2"/>
        <v>0.9833333333954215</v>
      </c>
      <c r="AW70" s="18" t="s">
        <v>525</v>
      </c>
    </row>
    <row r="71" spans="1:49" ht="12.75" customHeight="1">
      <c r="A71" s="18" t="s">
        <v>59</v>
      </c>
      <c r="B71" s="78" t="s">
        <v>115</v>
      </c>
      <c r="C71" s="19"/>
      <c r="D71" s="19"/>
      <c r="E71" s="21">
        <v>6</v>
      </c>
      <c r="F71" s="21"/>
      <c r="G71" s="19"/>
      <c r="H71" s="19"/>
      <c r="I71" s="19"/>
      <c r="J71" s="22"/>
      <c r="K71" s="18"/>
      <c r="L71" s="18"/>
      <c r="M71" s="18"/>
      <c r="N71" s="18" t="s">
        <v>754</v>
      </c>
      <c r="O71" s="18" t="s">
        <v>704</v>
      </c>
      <c r="P71" s="23" t="s">
        <v>705</v>
      </c>
      <c r="Q71" s="18">
        <v>31417</v>
      </c>
      <c r="R71" s="18" t="s">
        <v>69</v>
      </c>
      <c r="S71" s="18" t="s">
        <v>69</v>
      </c>
      <c r="T71" s="18" t="s">
        <v>69</v>
      </c>
      <c r="U71" s="18" t="s">
        <v>69</v>
      </c>
      <c r="V71" s="18" t="s">
        <v>69</v>
      </c>
      <c r="W71" s="18" t="s">
        <v>69</v>
      </c>
      <c r="X71" s="18" t="s">
        <v>69</v>
      </c>
      <c r="Y71" s="18" t="s">
        <v>69</v>
      </c>
      <c r="Z71" s="18" t="s">
        <v>69</v>
      </c>
      <c r="AA71" s="18" t="s">
        <v>706</v>
      </c>
      <c r="AB71" s="42">
        <v>6</v>
      </c>
      <c r="AC71" s="42">
        <v>100</v>
      </c>
      <c r="AD71" s="77">
        <v>39244.451388888891</v>
      </c>
      <c r="AE71" s="77">
        <v>39244.472916666666</v>
      </c>
      <c r="AF71" s="26">
        <v>27.5</v>
      </c>
      <c r="AG71" s="26">
        <v>22</v>
      </c>
      <c r="AH71" s="26">
        <f t="shared" si="1"/>
        <v>24.75</v>
      </c>
      <c r="AI71" s="26">
        <v>18.7</v>
      </c>
      <c r="AJ71" s="26">
        <v>18.5</v>
      </c>
      <c r="AK71" s="26">
        <v>8.8000000000000007</v>
      </c>
      <c r="AL71" s="26">
        <v>16.3</v>
      </c>
      <c r="AM71" s="27">
        <v>4947516</v>
      </c>
      <c r="AN71" s="27">
        <v>514478</v>
      </c>
      <c r="AO71" s="27">
        <v>4947423</v>
      </c>
      <c r="AP71" s="27">
        <v>514472</v>
      </c>
      <c r="AS71" s="28"/>
      <c r="AT71" s="28"/>
      <c r="AU71" s="28" t="s">
        <v>749</v>
      </c>
      <c r="AV71" s="29">
        <f t="shared" si="2"/>
        <v>0.5166666666045785</v>
      </c>
      <c r="AW71" s="18"/>
    </row>
    <row r="72" spans="1:49" ht="12.75" customHeight="1">
      <c r="A72" s="18" t="s">
        <v>233</v>
      </c>
      <c r="B72" s="18" t="s">
        <v>60</v>
      </c>
      <c r="C72" s="19">
        <v>120</v>
      </c>
      <c r="D72" s="19">
        <v>101.4</v>
      </c>
      <c r="E72" s="21">
        <v>8</v>
      </c>
      <c r="F72" s="21"/>
      <c r="G72" s="19">
        <v>79.3</v>
      </c>
      <c r="H72" s="19">
        <v>45.4</v>
      </c>
      <c r="I72" s="19">
        <v>64.099999999999994</v>
      </c>
      <c r="J72" s="22">
        <f t="shared" ref="J72:J78" si="4">H72/G72</f>
        <v>0.57250945775535944</v>
      </c>
      <c r="K72" s="18" t="s">
        <v>61</v>
      </c>
      <c r="L72" s="18" t="s">
        <v>60</v>
      </c>
      <c r="M72" s="18" t="s">
        <v>60</v>
      </c>
      <c r="N72" s="18" t="s">
        <v>755</v>
      </c>
      <c r="O72" s="18" t="s">
        <v>756</v>
      </c>
      <c r="P72" s="23" t="s">
        <v>757</v>
      </c>
      <c r="Q72" s="18">
        <v>31429</v>
      </c>
      <c r="R72" s="18" t="s">
        <v>69</v>
      </c>
      <c r="S72" s="18" t="s">
        <v>69</v>
      </c>
      <c r="T72" s="18" t="s">
        <v>69</v>
      </c>
      <c r="U72" s="18" t="s">
        <v>69</v>
      </c>
      <c r="V72" s="18" t="s">
        <v>69</v>
      </c>
      <c r="W72" s="18" t="s">
        <v>69</v>
      </c>
      <c r="X72" s="18" t="s">
        <v>69</v>
      </c>
      <c r="Y72" s="18" t="s">
        <v>69</v>
      </c>
      <c r="Z72" s="18" t="s">
        <v>69</v>
      </c>
      <c r="AA72" s="18" t="s">
        <v>758</v>
      </c>
      <c r="AB72" s="42">
        <v>6</v>
      </c>
      <c r="AC72" s="42">
        <v>100</v>
      </c>
      <c r="AD72" s="77">
        <v>39252.484722222223</v>
      </c>
      <c r="AE72" s="77">
        <v>39252.507638888892</v>
      </c>
      <c r="AF72" s="26">
        <v>30.1</v>
      </c>
      <c r="AG72" s="26">
        <v>33.5</v>
      </c>
      <c r="AH72" s="26">
        <f t="shared" si="1"/>
        <v>31.8</v>
      </c>
      <c r="AI72" s="26">
        <v>22</v>
      </c>
      <c r="AJ72" s="26">
        <v>22.2</v>
      </c>
      <c r="AK72" s="26">
        <v>7.7</v>
      </c>
      <c r="AL72" s="26">
        <v>19.2</v>
      </c>
      <c r="AM72" s="27">
        <v>4947444</v>
      </c>
      <c r="AN72" s="27">
        <v>514496</v>
      </c>
      <c r="AO72" s="27">
        <v>4947339</v>
      </c>
      <c r="AP72" s="27">
        <v>514527</v>
      </c>
      <c r="AS72" s="28"/>
      <c r="AT72" s="28"/>
      <c r="AU72" s="28" t="s">
        <v>749</v>
      </c>
      <c r="AV72" s="29">
        <f t="shared" si="2"/>
        <v>0.55000000004656613</v>
      </c>
      <c r="AW72" s="18" t="s">
        <v>759</v>
      </c>
    </row>
    <row r="73" spans="1:49" ht="12.75" customHeight="1">
      <c r="A73" s="18" t="s">
        <v>233</v>
      </c>
      <c r="B73" s="18" t="s">
        <v>60</v>
      </c>
      <c r="C73" s="19">
        <v>133.6</v>
      </c>
      <c r="D73" s="19">
        <v>116.8</v>
      </c>
      <c r="E73" s="21">
        <v>15</v>
      </c>
      <c r="F73" s="21"/>
      <c r="G73" s="19">
        <v>91.5</v>
      </c>
      <c r="H73" s="19">
        <v>47.8</v>
      </c>
      <c r="I73" s="19">
        <v>71.7</v>
      </c>
      <c r="J73" s="22">
        <f t="shared" si="4"/>
        <v>0.52240437158469943</v>
      </c>
      <c r="K73" s="18" t="s">
        <v>61</v>
      </c>
      <c r="L73" s="18" t="s">
        <v>60</v>
      </c>
      <c r="M73" s="18" t="s">
        <v>60</v>
      </c>
      <c r="N73" s="18" t="s">
        <v>760</v>
      </c>
      <c r="O73" s="18" t="s">
        <v>761</v>
      </c>
      <c r="P73" s="23" t="s">
        <v>762</v>
      </c>
      <c r="Q73" s="18">
        <v>31430</v>
      </c>
      <c r="R73" s="18" t="s">
        <v>69</v>
      </c>
      <c r="S73" s="18" t="s">
        <v>69</v>
      </c>
      <c r="T73" s="18" t="s">
        <v>69</v>
      </c>
      <c r="U73" s="18" t="s">
        <v>69</v>
      </c>
      <c r="V73" s="18" t="s">
        <v>69</v>
      </c>
      <c r="W73" s="18" t="s">
        <v>69</v>
      </c>
      <c r="X73" s="18" t="s">
        <v>69</v>
      </c>
      <c r="Y73" s="18" t="s">
        <v>69</v>
      </c>
      <c r="Z73" s="18" t="s">
        <v>69</v>
      </c>
      <c r="AA73" s="18" t="s">
        <v>763</v>
      </c>
      <c r="AB73" s="42">
        <v>6</v>
      </c>
      <c r="AC73" s="42">
        <v>100</v>
      </c>
      <c r="AD73" s="77">
        <v>39252.484722222223</v>
      </c>
      <c r="AE73" s="77">
        <v>39252.507638888892</v>
      </c>
      <c r="AF73" s="26">
        <v>30.1</v>
      </c>
      <c r="AG73" s="26">
        <v>33.5</v>
      </c>
      <c r="AH73" s="26">
        <f t="shared" si="1"/>
        <v>31.8</v>
      </c>
      <c r="AI73" s="26">
        <v>22</v>
      </c>
      <c r="AJ73" s="26">
        <v>22.2</v>
      </c>
      <c r="AK73" s="26">
        <v>7.7</v>
      </c>
      <c r="AL73" s="26">
        <v>19.2</v>
      </c>
      <c r="AM73" s="27">
        <v>4947444</v>
      </c>
      <c r="AN73" s="27">
        <v>514496</v>
      </c>
      <c r="AO73" s="27">
        <v>4947339</v>
      </c>
      <c r="AP73" s="27">
        <v>514527</v>
      </c>
      <c r="AS73" s="28"/>
      <c r="AT73" s="28"/>
      <c r="AU73" s="28" t="s">
        <v>749</v>
      </c>
      <c r="AV73" s="29">
        <f t="shared" si="2"/>
        <v>0.55000000004656613</v>
      </c>
      <c r="AW73" s="18"/>
    </row>
    <row r="74" spans="1:49" ht="12.75" customHeight="1">
      <c r="A74" s="18" t="s">
        <v>233</v>
      </c>
      <c r="B74" s="18" t="s">
        <v>60</v>
      </c>
      <c r="C74" s="19">
        <v>103.8</v>
      </c>
      <c r="D74" s="19">
        <v>87.6</v>
      </c>
      <c r="E74" s="21">
        <v>6</v>
      </c>
      <c r="F74" s="21"/>
      <c r="G74" s="19">
        <v>66.8</v>
      </c>
      <c r="H74" s="19">
        <v>34.4</v>
      </c>
      <c r="I74" s="19">
        <v>51.2</v>
      </c>
      <c r="J74" s="22">
        <f t="shared" si="4"/>
        <v>0.51497005988023947</v>
      </c>
      <c r="K74" s="18" t="s">
        <v>61</v>
      </c>
      <c r="L74" s="18" t="s">
        <v>60</v>
      </c>
      <c r="M74" s="18" t="s">
        <v>60</v>
      </c>
      <c r="N74" s="18" t="s">
        <v>764</v>
      </c>
      <c r="O74" s="18" t="s">
        <v>69</v>
      </c>
      <c r="P74" s="23" t="s">
        <v>9025</v>
      </c>
      <c r="Q74" s="18">
        <v>31431</v>
      </c>
      <c r="R74" s="18" t="s">
        <v>69</v>
      </c>
      <c r="S74" s="18" t="s">
        <v>69</v>
      </c>
      <c r="T74" s="18" t="s">
        <v>69</v>
      </c>
      <c r="U74" s="18" t="s">
        <v>69</v>
      </c>
      <c r="V74" s="18" t="s">
        <v>69</v>
      </c>
      <c r="W74" s="18" t="s">
        <v>69</v>
      </c>
      <c r="X74" s="18" t="s">
        <v>69</v>
      </c>
      <c r="Y74" s="18" t="s">
        <v>69</v>
      </c>
      <c r="Z74" s="18" t="s">
        <v>69</v>
      </c>
      <c r="AA74" s="18" t="s">
        <v>765</v>
      </c>
      <c r="AB74" s="42">
        <v>6</v>
      </c>
      <c r="AC74" s="42">
        <v>100</v>
      </c>
      <c r="AD74" s="77">
        <v>39252.575694444444</v>
      </c>
      <c r="AE74" s="77">
        <v>39252.600694444445</v>
      </c>
      <c r="AF74" s="26">
        <v>39</v>
      </c>
      <c r="AG74" s="26">
        <v>37.700000000000003</v>
      </c>
      <c r="AH74" s="26">
        <f t="shared" si="1"/>
        <v>38.35</v>
      </c>
      <c r="AI74" s="26">
        <v>21.1</v>
      </c>
      <c r="AJ74" s="26">
        <v>21</v>
      </c>
      <c r="AK74" s="26">
        <v>8.2799999999999994</v>
      </c>
      <c r="AL74" s="26">
        <v>16.600000000000001</v>
      </c>
      <c r="AM74" s="27">
        <v>4947221</v>
      </c>
      <c r="AN74" s="27">
        <v>514666</v>
      </c>
      <c r="AO74" s="27">
        <v>4947071</v>
      </c>
      <c r="AP74" s="27">
        <v>514640</v>
      </c>
      <c r="AS74" s="28"/>
      <c r="AT74" s="28"/>
      <c r="AU74" s="28" t="s">
        <v>749</v>
      </c>
      <c r="AV74" s="29">
        <f t="shared" si="2"/>
        <v>0.6000000000349246</v>
      </c>
      <c r="AW74" s="18" t="s">
        <v>766</v>
      </c>
    </row>
    <row r="75" spans="1:49" ht="12.75" customHeight="1">
      <c r="A75" s="18" t="s">
        <v>233</v>
      </c>
      <c r="B75" s="18" t="s">
        <v>60</v>
      </c>
      <c r="C75" s="19">
        <v>139</v>
      </c>
      <c r="D75" s="19">
        <v>119.8</v>
      </c>
      <c r="E75" s="21">
        <v>15.5</v>
      </c>
      <c r="F75" s="21"/>
      <c r="G75" s="19">
        <v>93</v>
      </c>
      <c r="H75" s="19">
        <v>53.1</v>
      </c>
      <c r="I75" s="19">
        <v>70.099999999999994</v>
      </c>
      <c r="J75" s="22">
        <f t="shared" si="4"/>
        <v>0.57096774193548394</v>
      </c>
      <c r="K75" s="18" t="s">
        <v>61</v>
      </c>
      <c r="L75" s="18" t="s">
        <v>60</v>
      </c>
      <c r="M75" s="18" t="s">
        <v>60</v>
      </c>
      <c r="N75" s="18" t="s">
        <v>767</v>
      </c>
      <c r="O75" s="18" t="s">
        <v>768</v>
      </c>
      <c r="P75" s="23" t="s">
        <v>769</v>
      </c>
      <c r="Q75" s="18">
        <v>31432</v>
      </c>
      <c r="R75" s="18" t="s">
        <v>69</v>
      </c>
      <c r="S75" s="18" t="s">
        <v>69</v>
      </c>
      <c r="T75" s="18" t="s">
        <v>69</v>
      </c>
      <c r="U75" s="18" t="s">
        <v>69</v>
      </c>
      <c r="V75" s="18" t="s">
        <v>69</v>
      </c>
      <c r="W75" s="18" t="s">
        <v>69</v>
      </c>
      <c r="X75" s="18" t="s">
        <v>69</v>
      </c>
      <c r="Y75" s="18" t="s">
        <v>69</v>
      </c>
      <c r="Z75" s="18" t="s">
        <v>69</v>
      </c>
      <c r="AA75" s="18" t="s">
        <v>770</v>
      </c>
      <c r="AB75" s="42">
        <v>6</v>
      </c>
      <c r="AC75" s="42">
        <v>100</v>
      </c>
      <c r="AD75" s="77">
        <v>39252.575694444444</v>
      </c>
      <c r="AE75" s="77">
        <v>39252.600694444445</v>
      </c>
      <c r="AF75" s="26">
        <v>39</v>
      </c>
      <c r="AG75" s="26">
        <v>37.700000000000003</v>
      </c>
      <c r="AH75" s="26">
        <f t="shared" si="1"/>
        <v>38.35</v>
      </c>
      <c r="AI75" s="26">
        <v>21.1</v>
      </c>
      <c r="AJ75" s="26">
        <v>21</v>
      </c>
      <c r="AK75" s="26">
        <v>8.2799999999999994</v>
      </c>
      <c r="AL75" s="26">
        <v>16.600000000000001</v>
      </c>
      <c r="AM75" s="27">
        <v>4947221</v>
      </c>
      <c r="AN75" s="27">
        <v>514666</v>
      </c>
      <c r="AO75" s="27">
        <v>4947071</v>
      </c>
      <c r="AP75" s="27">
        <v>514640</v>
      </c>
      <c r="AS75" s="28"/>
      <c r="AT75" s="28"/>
      <c r="AU75" s="28" t="s">
        <v>749</v>
      </c>
      <c r="AV75" s="29">
        <f t="shared" si="2"/>
        <v>0.6000000000349246</v>
      </c>
      <c r="AW75" s="18" t="s">
        <v>771</v>
      </c>
    </row>
    <row r="76" spans="1:49" ht="12.75" customHeight="1">
      <c r="A76" s="18" t="s">
        <v>233</v>
      </c>
      <c r="B76" s="18" t="s">
        <v>60</v>
      </c>
      <c r="C76" s="19">
        <v>108.2</v>
      </c>
      <c r="D76" s="19">
        <v>93</v>
      </c>
      <c r="E76" s="21">
        <v>6.5</v>
      </c>
      <c r="F76" s="21"/>
      <c r="G76" s="19">
        <v>72.5</v>
      </c>
      <c r="H76" s="19">
        <v>40.700000000000003</v>
      </c>
      <c r="I76" s="19">
        <v>52.9</v>
      </c>
      <c r="J76" s="22">
        <f t="shared" si="4"/>
        <v>0.56137931034482758</v>
      </c>
      <c r="K76" s="18" t="s">
        <v>61</v>
      </c>
      <c r="L76" s="18" t="s">
        <v>60</v>
      </c>
      <c r="M76" s="18" t="s">
        <v>60</v>
      </c>
      <c r="N76" s="18" t="s">
        <v>777</v>
      </c>
      <c r="O76" s="18" t="s">
        <v>778</v>
      </c>
      <c r="P76" s="23" t="s">
        <v>779</v>
      </c>
      <c r="Q76" s="18">
        <v>31433</v>
      </c>
      <c r="R76" s="18" t="s">
        <v>69</v>
      </c>
      <c r="S76" s="18" t="s">
        <v>69</v>
      </c>
      <c r="T76" s="18" t="s">
        <v>69</v>
      </c>
      <c r="U76" s="18" t="s">
        <v>69</v>
      </c>
      <c r="V76" s="18" t="s">
        <v>69</v>
      </c>
      <c r="W76" s="18" t="s">
        <v>69</v>
      </c>
      <c r="X76" s="18" t="s">
        <v>69</v>
      </c>
      <c r="Y76" s="18" t="s">
        <v>69</v>
      </c>
      <c r="Z76" s="18" t="s">
        <v>69</v>
      </c>
      <c r="AA76" s="18" t="s">
        <v>780</v>
      </c>
      <c r="AB76" s="42">
        <v>6</v>
      </c>
      <c r="AC76" s="42">
        <v>100</v>
      </c>
      <c r="AD76" s="77">
        <v>39255.543055555558</v>
      </c>
      <c r="AE76" s="77">
        <v>39255.577777777777</v>
      </c>
      <c r="AF76" s="26">
        <v>30.8</v>
      </c>
      <c r="AG76" s="26">
        <v>26.8</v>
      </c>
      <c r="AH76" s="26">
        <f t="shared" si="1"/>
        <v>28.8</v>
      </c>
      <c r="AI76" s="26">
        <v>20.100000000000001</v>
      </c>
      <c r="AJ76" s="26">
        <v>20.100000000000001</v>
      </c>
      <c r="AK76" s="26">
        <v>7.4</v>
      </c>
      <c r="AL76" s="26">
        <v>20.8</v>
      </c>
      <c r="AM76" s="27">
        <v>4948337</v>
      </c>
      <c r="AN76" s="27">
        <v>513677</v>
      </c>
      <c r="AO76" s="27">
        <v>4948312</v>
      </c>
      <c r="AP76" s="27">
        <v>513782</v>
      </c>
      <c r="AS76" s="28"/>
      <c r="AT76" s="28"/>
      <c r="AU76" s="28" t="s">
        <v>781</v>
      </c>
      <c r="AV76" s="29">
        <f t="shared" si="2"/>
        <v>0.83333333325572312</v>
      </c>
      <c r="AW76" s="18" t="s">
        <v>782</v>
      </c>
    </row>
    <row r="77" spans="1:49" ht="12.75" customHeight="1">
      <c r="A77" s="18" t="s">
        <v>233</v>
      </c>
      <c r="B77" s="18" t="s">
        <v>60</v>
      </c>
      <c r="C77" s="19">
        <v>103</v>
      </c>
      <c r="D77" s="19">
        <v>94.8</v>
      </c>
      <c r="E77" s="21">
        <v>7.5</v>
      </c>
      <c r="F77" s="21"/>
      <c r="G77" s="19">
        <v>76.599999999999994</v>
      </c>
      <c r="H77" s="19">
        <v>42.1</v>
      </c>
      <c r="I77" s="19">
        <v>58.6</v>
      </c>
      <c r="J77" s="22">
        <f t="shared" si="4"/>
        <v>0.54960835509138384</v>
      </c>
      <c r="K77" s="18" t="s">
        <v>61</v>
      </c>
      <c r="L77" s="18" t="s">
        <v>60</v>
      </c>
      <c r="M77" s="18" t="s">
        <v>60</v>
      </c>
      <c r="N77" s="18" t="s">
        <v>772</v>
      </c>
      <c r="O77" s="18" t="s">
        <v>773</v>
      </c>
      <c r="P77" s="23" t="s">
        <v>774</v>
      </c>
      <c r="Q77" s="18">
        <v>31434</v>
      </c>
      <c r="R77" s="18" t="s">
        <v>69</v>
      </c>
      <c r="S77" s="18" t="s">
        <v>69</v>
      </c>
      <c r="T77" s="18" t="s">
        <v>69</v>
      </c>
      <c r="U77" s="18" t="s">
        <v>69</v>
      </c>
      <c r="V77" s="18" t="s">
        <v>69</v>
      </c>
      <c r="W77" s="18" t="s">
        <v>69</v>
      </c>
      <c r="X77" s="18" t="s">
        <v>69</v>
      </c>
      <c r="Y77" s="18" t="s">
        <v>69</v>
      </c>
      <c r="Z77" s="18" t="s">
        <v>69</v>
      </c>
      <c r="AA77" s="18" t="s">
        <v>775</v>
      </c>
      <c r="AB77" s="42">
        <v>12</v>
      </c>
      <c r="AC77" s="42">
        <v>50</v>
      </c>
      <c r="AD77" s="77">
        <v>39255.499305555553</v>
      </c>
      <c r="AE77" s="77">
        <v>39255.618055555555</v>
      </c>
      <c r="AF77" s="26">
        <v>40</v>
      </c>
      <c r="AG77" s="26">
        <v>43.2</v>
      </c>
      <c r="AH77" s="26">
        <f t="shared" si="1"/>
        <v>41.6</v>
      </c>
      <c r="AI77" s="26">
        <v>20</v>
      </c>
      <c r="AJ77" s="26">
        <v>20</v>
      </c>
      <c r="AK77" s="26">
        <v>7.5</v>
      </c>
      <c r="AL77" s="26">
        <v>18.600000000000001</v>
      </c>
      <c r="AM77" s="27">
        <v>4947917</v>
      </c>
      <c r="AN77" s="27">
        <v>514649</v>
      </c>
      <c r="AO77" s="27">
        <v>4947863</v>
      </c>
      <c r="AP77" s="27">
        <v>514659</v>
      </c>
      <c r="AS77" s="28"/>
      <c r="AT77" s="28"/>
      <c r="AU77" s="28" t="s">
        <v>776</v>
      </c>
      <c r="AV77" s="29">
        <f t="shared" si="2"/>
        <v>2.8500000000349246</v>
      </c>
      <c r="AW77" s="18"/>
    </row>
    <row r="78" spans="1:49" ht="12.75" customHeight="1">
      <c r="A78" s="18" t="s">
        <v>233</v>
      </c>
      <c r="B78" s="18" t="s">
        <v>60</v>
      </c>
      <c r="C78" s="19">
        <v>108.8</v>
      </c>
      <c r="D78" s="19">
        <v>91.4</v>
      </c>
      <c r="E78" s="21">
        <v>7.75</v>
      </c>
      <c r="F78" s="21"/>
      <c r="G78" s="19">
        <v>71.7</v>
      </c>
      <c r="H78" s="19">
        <v>37.5</v>
      </c>
      <c r="I78" s="19">
        <v>58.1</v>
      </c>
      <c r="J78" s="22">
        <f t="shared" si="4"/>
        <v>0.52301255230125521</v>
      </c>
      <c r="K78" s="18" t="s">
        <v>61</v>
      </c>
      <c r="L78" s="18" t="s">
        <v>60</v>
      </c>
      <c r="M78" s="18" t="s">
        <v>60</v>
      </c>
      <c r="N78" s="18" t="s">
        <v>783</v>
      </c>
      <c r="O78" s="18" t="s">
        <v>784</v>
      </c>
      <c r="P78" s="23" t="s">
        <v>785</v>
      </c>
      <c r="Q78" s="18">
        <v>31435</v>
      </c>
      <c r="R78" s="18" t="s">
        <v>69</v>
      </c>
      <c r="S78" s="18" t="s">
        <v>69</v>
      </c>
      <c r="T78" s="18" t="s">
        <v>69</v>
      </c>
      <c r="U78" s="18" t="s">
        <v>69</v>
      </c>
      <c r="V78" s="18" t="s">
        <v>69</v>
      </c>
      <c r="W78" s="18" t="s">
        <v>69</v>
      </c>
      <c r="X78" s="18" t="s">
        <v>69</v>
      </c>
      <c r="Y78" s="18" t="s">
        <v>69</v>
      </c>
      <c r="Z78" s="18" t="s">
        <v>69</v>
      </c>
      <c r="AA78" s="18" t="s">
        <v>786</v>
      </c>
      <c r="AB78" s="42">
        <v>12</v>
      </c>
      <c r="AC78" s="42">
        <v>50</v>
      </c>
      <c r="AD78" s="77">
        <v>39260.341666666667</v>
      </c>
      <c r="AE78" s="77">
        <v>39260.481944444444</v>
      </c>
      <c r="AF78" s="26">
        <v>29.9</v>
      </c>
      <c r="AG78" s="26">
        <v>34.799999999999997</v>
      </c>
      <c r="AH78" s="26">
        <f t="shared" si="1"/>
        <v>32.349999999999994</v>
      </c>
      <c r="AI78" s="26">
        <v>17</v>
      </c>
      <c r="AJ78" s="26">
        <v>16.899999999999999</v>
      </c>
      <c r="AK78" s="26">
        <v>8.9700000000000006</v>
      </c>
      <c r="AL78" s="26">
        <v>14.6</v>
      </c>
      <c r="AM78" s="27">
        <v>4947490</v>
      </c>
      <c r="AN78" s="27">
        <v>514710</v>
      </c>
      <c r="AO78" s="27">
        <v>4947418</v>
      </c>
      <c r="AP78" s="27">
        <v>514729</v>
      </c>
      <c r="AS78" s="28"/>
      <c r="AT78" s="28"/>
      <c r="AU78" s="28" t="s">
        <v>787</v>
      </c>
      <c r="AV78" s="29">
        <f t="shared" si="2"/>
        <v>3.3666666666395031</v>
      </c>
      <c r="AW78" s="18"/>
    </row>
    <row r="79" spans="1:49" ht="12.75" customHeight="1">
      <c r="A79" s="18" t="s">
        <v>9022</v>
      </c>
      <c r="B79" s="18" t="s">
        <v>60</v>
      </c>
      <c r="C79" s="19">
        <v>35</v>
      </c>
      <c r="D79" s="19">
        <v>30</v>
      </c>
      <c r="E79" s="21">
        <v>0.47</v>
      </c>
      <c r="F79" s="21"/>
      <c r="G79" s="19"/>
      <c r="H79" s="19"/>
      <c r="I79" s="19"/>
      <c r="J79" s="22"/>
      <c r="K79" s="18" t="s">
        <v>61</v>
      </c>
      <c r="L79" s="18" t="s">
        <v>60</v>
      </c>
      <c r="M79" s="18" t="s">
        <v>115</v>
      </c>
      <c r="N79" s="18" t="s">
        <v>9026</v>
      </c>
      <c r="O79" s="18" t="s">
        <v>9026</v>
      </c>
      <c r="P79" s="23" t="s">
        <v>69</v>
      </c>
      <c r="Q79" s="18" t="s">
        <v>69</v>
      </c>
      <c r="R79" s="18" t="s">
        <v>69</v>
      </c>
      <c r="S79" s="18" t="s">
        <v>69</v>
      </c>
      <c r="T79" s="18" t="s">
        <v>69</v>
      </c>
      <c r="U79" s="18" t="s">
        <v>69</v>
      </c>
      <c r="V79" s="18" t="s">
        <v>69</v>
      </c>
      <c r="W79" s="18" t="s">
        <v>69</v>
      </c>
      <c r="X79" s="18" t="s">
        <v>69</v>
      </c>
      <c r="Y79" s="18" t="s">
        <v>69</v>
      </c>
      <c r="Z79" s="18" t="s">
        <v>69</v>
      </c>
      <c r="AA79" s="18" t="s">
        <v>69</v>
      </c>
      <c r="AB79" s="42">
        <v>6</v>
      </c>
      <c r="AC79" s="42">
        <v>100</v>
      </c>
      <c r="AD79" s="77">
        <v>39267.332638888889</v>
      </c>
      <c r="AE79" s="77">
        <v>39267.385416666664</v>
      </c>
      <c r="AF79" s="26">
        <v>35</v>
      </c>
      <c r="AG79" s="26">
        <v>30</v>
      </c>
      <c r="AH79" s="26">
        <f t="shared" si="1"/>
        <v>32.5</v>
      </c>
      <c r="AI79" s="26">
        <v>20.5</v>
      </c>
      <c r="AJ79" s="26">
        <v>20.5</v>
      </c>
      <c r="AK79" s="26">
        <v>7.65</v>
      </c>
      <c r="AL79" s="26">
        <v>19.399999999999999</v>
      </c>
      <c r="AM79" s="27">
        <v>4947480</v>
      </c>
      <c r="AN79" s="27">
        <v>514561</v>
      </c>
      <c r="AO79" s="27">
        <v>4947377</v>
      </c>
      <c r="AP79" s="27">
        <v>514578</v>
      </c>
      <c r="AS79" s="28"/>
      <c r="AT79" s="28"/>
      <c r="AU79" s="28" t="s">
        <v>749</v>
      </c>
      <c r="AV79" s="29">
        <f t="shared" si="2"/>
        <v>1.2666666666045785</v>
      </c>
      <c r="AW79" s="18"/>
    </row>
    <row r="80" spans="1:49" ht="12.75" customHeight="1">
      <c r="A80" s="18" t="s">
        <v>233</v>
      </c>
      <c r="B80" s="18" t="s">
        <v>60</v>
      </c>
      <c r="C80" s="19">
        <v>116</v>
      </c>
      <c r="D80" s="19">
        <v>99.9</v>
      </c>
      <c r="E80" s="21">
        <v>8.5</v>
      </c>
      <c r="F80" s="21"/>
      <c r="G80" s="19">
        <v>77.400000000000006</v>
      </c>
      <c r="H80" s="19">
        <v>41.4</v>
      </c>
      <c r="I80" s="19">
        <v>59</v>
      </c>
      <c r="J80" s="22">
        <f t="shared" ref="J80:J120" si="5">H80/G80</f>
        <v>0.53488372093023251</v>
      </c>
      <c r="K80" s="18" t="s">
        <v>61</v>
      </c>
      <c r="L80" s="18" t="s">
        <v>60</v>
      </c>
      <c r="M80" s="18" t="s">
        <v>60</v>
      </c>
      <c r="N80" s="18" t="s">
        <v>788</v>
      </c>
      <c r="O80" s="18" t="s">
        <v>789</v>
      </c>
      <c r="P80" s="23" t="s">
        <v>790</v>
      </c>
      <c r="Q80" s="18">
        <v>31436</v>
      </c>
      <c r="R80" s="18" t="s">
        <v>69</v>
      </c>
      <c r="S80" s="18" t="s">
        <v>69</v>
      </c>
      <c r="T80" s="18" t="s">
        <v>69</v>
      </c>
      <c r="U80" s="18" t="s">
        <v>69</v>
      </c>
      <c r="V80" s="18" t="s">
        <v>69</v>
      </c>
      <c r="W80" s="18" t="s">
        <v>69</v>
      </c>
      <c r="X80" s="18" t="s">
        <v>69</v>
      </c>
      <c r="Y80" s="18" t="s">
        <v>69</v>
      </c>
      <c r="Z80" s="18" t="s">
        <v>69</v>
      </c>
      <c r="AA80" s="18" t="s">
        <v>791</v>
      </c>
      <c r="AB80" s="42">
        <v>6</v>
      </c>
      <c r="AC80" s="42">
        <v>100</v>
      </c>
      <c r="AD80" s="77">
        <v>39267.332638888889</v>
      </c>
      <c r="AE80" s="77">
        <v>39267.385416666664</v>
      </c>
      <c r="AF80" s="26">
        <v>35</v>
      </c>
      <c r="AG80" s="26">
        <v>30</v>
      </c>
      <c r="AH80" s="26">
        <f t="shared" si="1"/>
        <v>32.5</v>
      </c>
      <c r="AI80" s="26">
        <v>20.5</v>
      </c>
      <c r="AJ80" s="26">
        <v>20.5</v>
      </c>
      <c r="AK80" s="26">
        <v>7.65</v>
      </c>
      <c r="AL80" s="26">
        <v>19.399999999999999</v>
      </c>
      <c r="AM80" s="27">
        <v>4947480</v>
      </c>
      <c r="AN80" s="27">
        <v>514561</v>
      </c>
      <c r="AO80" s="27">
        <v>4947377</v>
      </c>
      <c r="AP80" s="27">
        <v>514578</v>
      </c>
      <c r="AS80" s="28"/>
      <c r="AT80" s="28"/>
      <c r="AU80" s="28" t="s">
        <v>749</v>
      </c>
      <c r="AV80" s="29">
        <f t="shared" si="2"/>
        <v>1.2666666666045785</v>
      </c>
      <c r="AW80" s="18"/>
    </row>
    <row r="81" spans="1:49" ht="12.75" customHeight="1">
      <c r="A81" s="18" t="s">
        <v>233</v>
      </c>
      <c r="B81" s="18" t="s">
        <v>60</v>
      </c>
      <c r="C81" s="19">
        <v>140</v>
      </c>
      <c r="D81" s="19">
        <v>117.8</v>
      </c>
      <c r="E81" s="21">
        <v>13.5</v>
      </c>
      <c r="F81" s="21"/>
      <c r="G81" s="19">
        <v>88.7</v>
      </c>
      <c r="H81" s="19">
        <v>47.3</v>
      </c>
      <c r="I81" s="19">
        <v>65.2</v>
      </c>
      <c r="J81" s="22">
        <f t="shared" si="5"/>
        <v>0.53325817361894023</v>
      </c>
      <c r="K81" s="18" t="s">
        <v>61</v>
      </c>
      <c r="L81" s="18" t="s">
        <v>60</v>
      </c>
      <c r="M81" s="18" t="s">
        <v>60</v>
      </c>
      <c r="N81" s="18" t="s">
        <v>792</v>
      </c>
      <c r="O81" s="18" t="s">
        <v>793</v>
      </c>
      <c r="P81" s="23" t="s">
        <v>794</v>
      </c>
      <c r="Q81" s="18">
        <v>31437</v>
      </c>
      <c r="R81" s="18" t="s">
        <v>69</v>
      </c>
      <c r="S81" s="18" t="s">
        <v>69</v>
      </c>
      <c r="T81" s="18" t="s">
        <v>69</v>
      </c>
      <c r="U81" s="18" t="s">
        <v>69</v>
      </c>
      <c r="V81" s="18" t="s">
        <v>69</v>
      </c>
      <c r="W81" s="18" t="s">
        <v>69</v>
      </c>
      <c r="X81" s="18" t="s">
        <v>69</v>
      </c>
      <c r="Y81" s="18" t="s">
        <v>69</v>
      </c>
      <c r="Z81" s="18" t="s">
        <v>69</v>
      </c>
      <c r="AA81" s="18" t="s">
        <v>795</v>
      </c>
      <c r="AB81" s="42">
        <v>6</v>
      </c>
      <c r="AC81" s="42">
        <v>100</v>
      </c>
      <c r="AD81" s="77">
        <v>39267.332638888889</v>
      </c>
      <c r="AE81" s="77">
        <v>39267.385416666664</v>
      </c>
      <c r="AF81" s="26">
        <v>35</v>
      </c>
      <c r="AG81" s="26">
        <v>30</v>
      </c>
      <c r="AH81" s="26">
        <f t="shared" si="1"/>
        <v>32.5</v>
      </c>
      <c r="AI81" s="26">
        <v>20.5</v>
      </c>
      <c r="AJ81" s="26">
        <v>20.5</v>
      </c>
      <c r="AK81" s="26">
        <v>7.65</v>
      </c>
      <c r="AL81" s="26">
        <v>19.399999999999999</v>
      </c>
      <c r="AM81" s="27">
        <v>4947480</v>
      </c>
      <c r="AN81" s="27">
        <v>514561</v>
      </c>
      <c r="AO81" s="27">
        <v>4947377</v>
      </c>
      <c r="AP81" s="27">
        <v>514578</v>
      </c>
      <c r="AS81" s="28"/>
      <c r="AT81" s="28"/>
      <c r="AU81" s="28" t="s">
        <v>749</v>
      </c>
      <c r="AV81" s="29">
        <f t="shared" si="2"/>
        <v>1.2666666666045785</v>
      </c>
      <c r="AW81" s="18"/>
    </row>
    <row r="82" spans="1:49" ht="12.75" customHeight="1">
      <c r="A82" s="18" t="s">
        <v>233</v>
      </c>
      <c r="B82" s="18" t="s">
        <v>60</v>
      </c>
      <c r="C82" s="19">
        <v>88.6</v>
      </c>
      <c r="D82" s="19">
        <v>76</v>
      </c>
      <c r="E82" s="21">
        <v>3.5</v>
      </c>
      <c r="F82" s="21"/>
      <c r="G82" s="19">
        <v>56.2</v>
      </c>
      <c r="H82" s="19">
        <v>31.1</v>
      </c>
      <c r="I82" s="19">
        <v>40.200000000000003</v>
      </c>
      <c r="J82" s="22">
        <f t="shared" si="5"/>
        <v>0.55338078291814952</v>
      </c>
      <c r="K82" s="18" t="s">
        <v>61</v>
      </c>
      <c r="L82" s="18" t="s">
        <v>60</v>
      </c>
      <c r="M82" s="18" t="s">
        <v>60</v>
      </c>
      <c r="N82" s="18" t="s">
        <v>801</v>
      </c>
      <c r="O82" s="18" t="s">
        <v>802</v>
      </c>
      <c r="P82" s="23" t="s">
        <v>803</v>
      </c>
      <c r="Q82" s="18">
        <v>31439</v>
      </c>
      <c r="R82" s="18" t="s">
        <v>69</v>
      </c>
      <c r="S82" s="18" t="s">
        <v>69</v>
      </c>
      <c r="T82" s="18" t="s">
        <v>69</v>
      </c>
      <c r="U82" s="18" t="s">
        <v>69</v>
      </c>
      <c r="V82" s="18" t="s">
        <v>69</v>
      </c>
      <c r="W82" s="18" t="s">
        <v>69</v>
      </c>
      <c r="X82" s="18" t="s">
        <v>69</v>
      </c>
      <c r="Y82" s="18" t="s">
        <v>69</v>
      </c>
      <c r="Z82" s="18" t="s">
        <v>69</v>
      </c>
      <c r="AA82" s="18" t="s">
        <v>804</v>
      </c>
      <c r="AB82" s="42">
        <v>6</v>
      </c>
      <c r="AC82" s="42">
        <v>100</v>
      </c>
      <c r="AD82" s="77">
        <v>39267.395833333336</v>
      </c>
      <c r="AE82" s="77">
        <v>39267.436805555553</v>
      </c>
      <c r="AF82" s="26">
        <v>37</v>
      </c>
      <c r="AG82" s="26">
        <v>38.1</v>
      </c>
      <c r="AH82" s="26">
        <f t="shared" si="1"/>
        <v>37.549999999999997</v>
      </c>
      <c r="AI82" s="26">
        <v>20.5</v>
      </c>
      <c r="AJ82" s="26">
        <v>20.399999999999999</v>
      </c>
      <c r="AK82" s="26">
        <v>7.65</v>
      </c>
      <c r="AL82" s="26">
        <v>19.399999999999999</v>
      </c>
      <c r="AM82" s="27">
        <v>4947508</v>
      </c>
      <c r="AN82" s="27">
        <v>514563</v>
      </c>
      <c r="AO82" s="27">
        <v>4947387</v>
      </c>
      <c r="AP82" s="27">
        <v>514596</v>
      </c>
      <c r="AS82" s="28"/>
      <c r="AT82" s="28"/>
      <c r="AU82" s="28" t="s">
        <v>749</v>
      </c>
      <c r="AV82" s="29">
        <f t="shared" si="2"/>
        <v>0.98333333322079852</v>
      </c>
      <c r="AW82" s="18"/>
    </row>
    <row r="83" spans="1:49" ht="12.75" customHeight="1">
      <c r="A83" s="18" t="s">
        <v>233</v>
      </c>
      <c r="B83" s="18" t="s">
        <v>60</v>
      </c>
      <c r="C83" s="19">
        <v>98.2</v>
      </c>
      <c r="D83" s="19">
        <v>92.6</v>
      </c>
      <c r="E83" s="21">
        <v>7</v>
      </c>
      <c r="F83" s="21"/>
      <c r="G83" s="19">
        <v>70.3</v>
      </c>
      <c r="H83" s="19">
        <v>37.299999999999997</v>
      </c>
      <c r="I83" s="19">
        <v>51.6</v>
      </c>
      <c r="J83" s="22">
        <f t="shared" si="5"/>
        <v>0.53058321479374104</v>
      </c>
      <c r="K83" s="18" t="s">
        <v>61</v>
      </c>
      <c r="L83" s="18" t="s">
        <v>60</v>
      </c>
      <c r="M83" s="18" t="s">
        <v>60</v>
      </c>
      <c r="N83" s="18" t="s">
        <v>805</v>
      </c>
      <c r="O83" s="18" t="s">
        <v>806</v>
      </c>
      <c r="P83" s="23" t="s">
        <v>807</v>
      </c>
      <c r="Q83" s="18">
        <v>31438</v>
      </c>
      <c r="R83" s="18" t="s">
        <v>69</v>
      </c>
      <c r="S83" s="18" t="s">
        <v>69</v>
      </c>
      <c r="T83" s="18" t="s">
        <v>69</v>
      </c>
      <c r="U83" s="18" t="s">
        <v>69</v>
      </c>
      <c r="V83" s="18" t="s">
        <v>69</v>
      </c>
      <c r="W83" s="18" t="s">
        <v>69</v>
      </c>
      <c r="X83" s="18" t="s">
        <v>69</v>
      </c>
      <c r="Y83" s="18" t="s">
        <v>69</v>
      </c>
      <c r="Z83" s="18" t="s">
        <v>69</v>
      </c>
      <c r="AA83" s="18" t="s">
        <v>808</v>
      </c>
      <c r="AB83" s="42">
        <v>6</v>
      </c>
      <c r="AC83" s="42">
        <v>100</v>
      </c>
      <c r="AD83" s="77">
        <v>39267.395833333336</v>
      </c>
      <c r="AE83" s="77">
        <v>39267.436805555553</v>
      </c>
      <c r="AF83" s="26">
        <v>37</v>
      </c>
      <c r="AG83" s="26">
        <v>38.1</v>
      </c>
      <c r="AH83" s="26">
        <f t="shared" si="1"/>
        <v>37.549999999999997</v>
      </c>
      <c r="AI83" s="26">
        <v>20.5</v>
      </c>
      <c r="AJ83" s="26">
        <v>20.399999999999999</v>
      </c>
      <c r="AK83" s="26">
        <v>7.65</v>
      </c>
      <c r="AL83" s="26">
        <v>19.399999999999999</v>
      </c>
      <c r="AM83" s="27">
        <v>4947508</v>
      </c>
      <c r="AN83" s="27">
        <v>514563</v>
      </c>
      <c r="AO83" s="27">
        <v>4947387</v>
      </c>
      <c r="AP83" s="27">
        <v>514596</v>
      </c>
      <c r="AS83" s="28"/>
      <c r="AT83" s="28"/>
      <c r="AU83" s="28" t="s">
        <v>749</v>
      </c>
      <c r="AV83" s="29">
        <f t="shared" si="2"/>
        <v>0.98333333322079852</v>
      </c>
      <c r="AW83" s="18" t="s">
        <v>809</v>
      </c>
    </row>
    <row r="84" spans="1:49" ht="12.75" customHeight="1">
      <c r="A84" s="18" t="s">
        <v>233</v>
      </c>
      <c r="B84" s="18" t="s">
        <v>60</v>
      </c>
      <c r="C84" s="19">
        <v>124.4</v>
      </c>
      <c r="D84" s="19">
        <v>104.4</v>
      </c>
      <c r="E84" s="21">
        <v>9.75</v>
      </c>
      <c r="F84" s="21"/>
      <c r="G84" s="19">
        <v>83</v>
      </c>
      <c r="H84" s="19">
        <v>44.4</v>
      </c>
      <c r="I84" s="19">
        <v>58.1</v>
      </c>
      <c r="J84" s="22">
        <f t="shared" si="5"/>
        <v>0.53493975903614455</v>
      </c>
      <c r="K84" s="18" t="s">
        <v>61</v>
      </c>
      <c r="L84" s="18" t="s">
        <v>60</v>
      </c>
      <c r="M84" s="18" t="s">
        <v>60</v>
      </c>
      <c r="N84" s="18" t="s">
        <v>796</v>
      </c>
      <c r="O84" s="18" t="s">
        <v>797</v>
      </c>
      <c r="P84" s="23" t="s">
        <v>798</v>
      </c>
      <c r="Q84" s="18">
        <v>31440</v>
      </c>
      <c r="R84" s="18" t="s">
        <v>69</v>
      </c>
      <c r="S84" s="18" t="s">
        <v>69</v>
      </c>
      <c r="T84" s="18" t="s">
        <v>69</v>
      </c>
      <c r="U84" s="18" t="s">
        <v>69</v>
      </c>
      <c r="V84" s="18" t="s">
        <v>69</v>
      </c>
      <c r="W84" s="18" t="s">
        <v>69</v>
      </c>
      <c r="X84" s="18" t="s">
        <v>69</v>
      </c>
      <c r="Y84" s="18" t="s">
        <v>69</v>
      </c>
      <c r="Z84" s="18" t="s">
        <v>69</v>
      </c>
      <c r="AA84" s="18" t="s">
        <v>799</v>
      </c>
      <c r="AB84" s="42">
        <v>12</v>
      </c>
      <c r="AC84" s="42">
        <v>50</v>
      </c>
      <c r="AD84" s="77">
        <v>39267.378472222219</v>
      </c>
      <c r="AE84" s="77">
        <v>39267.482638888891</v>
      </c>
      <c r="AF84" s="26">
        <v>47.8</v>
      </c>
      <c r="AG84" s="26">
        <v>33</v>
      </c>
      <c r="AH84" s="26">
        <f t="shared" si="1"/>
        <v>40.4</v>
      </c>
      <c r="AI84" s="26">
        <v>20.9</v>
      </c>
      <c r="AJ84" s="26">
        <v>20.7</v>
      </c>
      <c r="AK84" s="26">
        <v>7.75</v>
      </c>
      <c r="AL84" s="26">
        <v>19.8</v>
      </c>
      <c r="AM84" s="27">
        <v>4947738</v>
      </c>
      <c r="AN84" s="27">
        <v>514662</v>
      </c>
      <c r="AO84" s="27">
        <v>4947696</v>
      </c>
      <c r="AP84" s="27">
        <v>514692</v>
      </c>
      <c r="AS84" s="28"/>
      <c r="AT84" s="28"/>
      <c r="AU84" s="28" t="s">
        <v>776</v>
      </c>
      <c r="AV84" s="29">
        <f t="shared" si="2"/>
        <v>2.5000000001164153</v>
      </c>
      <c r="AW84" s="18" t="s">
        <v>800</v>
      </c>
    </row>
    <row r="85" spans="1:49" ht="12.75" customHeight="1">
      <c r="A85" s="18" t="s">
        <v>59</v>
      </c>
      <c r="B85" s="78" t="s">
        <v>115</v>
      </c>
      <c r="C85" s="19">
        <v>82.6</v>
      </c>
      <c r="D85" s="19">
        <v>70.8</v>
      </c>
      <c r="E85" s="21">
        <v>3</v>
      </c>
      <c r="F85" s="21"/>
      <c r="G85" s="19">
        <v>51.6</v>
      </c>
      <c r="H85" s="19">
        <v>39.200000000000003</v>
      </c>
      <c r="I85" s="19">
        <v>43.9</v>
      </c>
      <c r="J85" s="22">
        <f t="shared" si="5"/>
        <v>0.75968992248062017</v>
      </c>
      <c r="K85" s="18" t="s">
        <v>61</v>
      </c>
      <c r="L85" s="18" t="s">
        <v>60</v>
      </c>
      <c r="M85" s="18" t="s">
        <v>60</v>
      </c>
      <c r="N85" s="18" t="s">
        <v>810</v>
      </c>
      <c r="O85" s="18" t="s">
        <v>811</v>
      </c>
      <c r="P85" s="23" t="s">
        <v>173</v>
      </c>
      <c r="Q85" s="18">
        <v>31441</v>
      </c>
      <c r="R85" s="18" t="s">
        <v>69</v>
      </c>
      <c r="S85" s="18" t="s">
        <v>69</v>
      </c>
      <c r="T85" s="18" t="s">
        <v>69</v>
      </c>
      <c r="U85" s="18" t="s">
        <v>69</v>
      </c>
      <c r="V85" s="18" t="s">
        <v>69</v>
      </c>
      <c r="W85" s="18" t="s">
        <v>69</v>
      </c>
      <c r="X85" s="18" t="s">
        <v>69</v>
      </c>
      <c r="Y85" s="18" t="s">
        <v>69</v>
      </c>
      <c r="Z85" s="18" t="s">
        <v>69</v>
      </c>
      <c r="AA85" s="18" t="s">
        <v>174</v>
      </c>
      <c r="AB85" s="42">
        <v>6</v>
      </c>
      <c r="AC85" s="42">
        <v>100</v>
      </c>
      <c r="AD85" s="77">
        <v>39270.522222222222</v>
      </c>
      <c r="AE85" s="77">
        <v>39270.563888888886</v>
      </c>
      <c r="AF85" s="26">
        <v>10.4</v>
      </c>
      <c r="AG85" s="26">
        <v>17.600000000000001</v>
      </c>
      <c r="AH85" s="26">
        <f t="shared" si="1"/>
        <v>14</v>
      </c>
      <c r="AI85" s="26">
        <v>22.1</v>
      </c>
      <c r="AJ85" s="26"/>
      <c r="AK85" s="26">
        <v>8.2200000000000006</v>
      </c>
      <c r="AL85" s="26">
        <v>21.8</v>
      </c>
      <c r="AM85" s="27"/>
      <c r="AN85" s="27"/>
      <c r="AO85" s="32">
        <v>4956577.6900000004</v>
      </c>
      <c r="AP85" s="32">
        <v>515807.76</v>
      </c>
      <c r="AS85" s="33"/>
      <c r="AT85" s="33"/>
      <c r="AU85" s="28" t="s">
        <v>812</v>
      </c>
      <c r="AV85" s="29">
        <f t="shared" si="2"/>
        <v>0.99999999994179234</v>
      </c>
      <c r="AW85" s="18" t="s">
        <v>813</v>
      </c>
    </row>
    <row r="86" spans="1:49" ht="12.75" customHeight="1">
      <c r="A86" s="18" t="s">
        <v>59</v>
      </c>
      <c r="B86" s="18" t="s">
        <v>60</v>
      </c>
      <c r="C86" s="19">
        <v>89.6</v>
      </c>
      <c r="D86" s="19">
        <v>76.599999999999994</v>
      </c>
      <c r="E86" s="21">
        <v>3</v>
      </c>
      <c r="F86" s="21"/>
      <c r="G86" s="19">
        <v>49.1</v>
      </c>
      <c r="H86" s="19">
        <v>40</v>
      </c>
      <c r="I86" s="19">
        <v>45</v>
      </c>
      <c r="J86" s="22">
        <f t="shared" si="5"/>
        <v>0.81466395112016288</v>
      </c>
      <c r="K86" s="18" t="s">
        <v>61</v>
      </c>
      <c r="L86" s="18" t="s">
        <v>60</v>
      </c>
      <c r="M86" s="18" t="s">
        <v>60</v>
      </c>
      <c r="N86" s="18" t="s">
        <v>815</v>
      </c>
      <c r="O86" s="18" t="s">
        <v>816</v>
      </c>
      <c r="P86" s="23" t="s">
        <v>817</v>
      </c>
      <c r="Q86" s="18">
        <v>31442</v>
      </c>
      <c r="R86" s="18" t="s">
        <v>69</v>
      </c>
      <c r="S86" s="18" t="s">
        <v>69</v>
      </c>
      <c r="T86" s="18" t="s">
        <v>69</v>
      </c>
      <c r="U86" s="18" t="s">
        <v>69</v>
      </c>
      <c r="V86" s="18" t="s">
        <v>69</v>
      </c>
      <c r="W86" s="18" t="s">
        <v>69</v>
      </c>
      <c r="X86" s="18" t="s">
        <v>69</v>
      </c>
      <c r="Y86" s="18" t="s">
        <v>69</v>
      </c>
      <c r="Z86" s="18" t="s">
        <v>69</v>
      </c>
      <c r="AA86" s="18" t="s">
        <v>818</v>
      </c>
      <c r="AB86" s="42">
        <v>6</v>
      </c>
      <c r="AC86" s="42">
        <v>100</v>
      </c>
      <c r="AD86" s="77">
        <v>39270.522222222222</v>
      </c>
      <c r="AE86" s="77">
        <v>39270.563888888886</v>
      </c>
      <c r="AF86" s="26">
        <v>10.4</v>
      </c>
      <c r="AG86" s="26">
        <v>17.600000000000001</v>
      </c>
      <c r="AH86" s="26">
        <f t="shared" si="1"/>
        <v>14</v>
      </c>
      <c r="AI86" s="26">
        <v>22.1</v>
      </c>
      <c r="AJ86" s="26"/>
      <c r="AK86" s="26">
        <v>8.2200000000000006</v>
      </c>
      <c r="AL86" s="26">
        <v>21.8</v>
      </c>
      <c r="AM86" s="27"/>
      <c r="AN86" s="27"/>
      <c r="AO86" s="32">
        <v>4956577.6900000004</v>
      </c>
      <c r="AP86" s="32">
        <v>515807.76</v>
      </c>
      <c r="AS86" s="33"/>
      <c r="AT86" s="33"/>
      <c r="AU86" s="28" t="s">
        <v>812</v>
      </c>
      <c r="AV86" s="29">
        <f t="shared" si="2"/>
        <v>0.99999999994179234</v>
      </c>
      <c r="AW86" s="18"/>
    </row>
    <row r="87" spans="1:49" ht="12.75" customHeight="1">
      <c r="A87" s="18" t="s">
        <v>59</v>
      </c>
      <c r="B87" s="18" t="s">
        <v>60</v>
      </c>
      <c r="C87" s="19">
        <v>97.6</v>
      </c>
      <c r="D87" s="19">
        <v>85.4</v>
      </c>
      <c r="E87" s="21">
        <v>5.25</v>
      </c>
      <c r="F87" s="21"/>
      <c r="G87" s="19">
        <v>58.6</v>
      </c>
      <c r="H87" s="19">
        <v>51.7</v>
      </c>
      <c r="I87" s="19">
        <v>60.1</v>
      </c>
      <c r="J87" s="22">
        <f t="shared" si="5"/>
        <v>0.88225255972696248</v>
      </c>
      <c r="K87" s="18" t="s">
        <v>61</v>
      </c>
      <c r="L87" s="18" t="s">
        <v>60</v>
      </c>
      <c r="M87" s="18" t="s">
        <v>60</v>
      </c>
      <c r="N87" s="18" t="s">
        <v>819</v>
      </c>
      <c r="O87" s="18" t="s">
        <v>820</v>
      </c>
      <c r="P87" s="23" t="s">
        <v>821</v>
      </c>
      <c r="Q87" s="18">
        <v>31443</v>
      </c>
      <c r="R87" s="18" t="s">
        <v>69</v>
      </c>
      <c r="S87" s="18" t="s">
        <v>69</v>
      </c>
      <c r="T87" s="18" t="s">
        <v>69</v>
      </c>
      <c r="U87" s="18" t="s">
        <v>69</v>
      </c>
      <c r="V87" s="18" t="s">
        <v>69</v>
      </c>
      <c r="W87" s="18" t="s">
        <v>69</v>
      </c>
      <c r="X87" s="18" t="s">
        <v>69</v>
      </c>
      <c r="Y87" s="18" t="s">
        <v>69</v>
      </c>
      <c r="Z87" s="18" t="s">
        <v>69</v>
      </c>
      <c r="AA87" s="18" t="s">
        <v>822</v>
      </c>
      <c r="AB87" s="42">
        <v>6</v>
      </c>
      <c r="AC87" s="42">
        <v>100</v>
      </c>
      <c r="AD87" s="77">
        <v>39270.522222222222</v>
      </c>
      <c r="AE87" s="77">
        <v>39270.563888888886</v>
      </c>
      <c r="AF87" s="26">
        <v>10.4</v>
      </c>
      <c r="AG87" s="26">
        <v>17.600000000000001</v>
      </c>
      <c r="AH87" s="26">
        <f t="shared" si="1"/>
        <v>14</v>
      </c>
      <c r="AI87" s="26">
        <v>22.1</v>
      </c>
      <c r="AJ87" s="26"/>
      <c r="AK87" s="26">
        <v>8.2200000000000006</v>
      </c>
      <c r="AL87" s="26">
        <v>21.8</v>
      </c>
      <c r="AM87" s="27"/>
      <c r="AN87" s="27"/>
      <c r="AO87" s="32">
        <v>4956577.6900000004</v>
      </c>
      <c r="AP87" s="32">
        <v>515807.76</v>
      </c>
      <c r="AS87" s="33"/>
      <c r="AT87" s="33"/>
      <c r="AU87" s="28" t="s">
        <v>812</v>
      </c>
      <c r="AV87" s="29">
        <f t="shared" si="2"/>
        <v>0.99999999994179234</v>
      </c>
      <c r="AW87" s="18" t="s">
        <v>823</v>
      </c>
    </row>
    <row r="88" spans="1:49" ht="12.75" customHeight="1">
      <c r="A88" s="18" t="s">
        <v>233</v>
      </c>
      <c r="B88" s="18" t="s">
        <v>60</v>
      </c>
      <c r="C88" s="19">
        <v>96</v>
      </c>
      <c r="D88" s="19">
        <v>80.8</v>
      </c>
      <c r="E88" s="21">
        <v>4</v>
      </c>
      <c r="F88" s="21"/>
      <c r="G88" s="19">
        <v>60.5</v>
      </c>
      <c r="H88" s="19">
        <v>34.200000000000003</v>
      </c>
      <c r="I88" s="19">
        <v>47.1</v>
      </c>
      <c r="J88" s="22">
        <f t="shared" si="5"/>
        <v>0.56528925619834713</v>
      </c>
      <c r="K88" s="18" t="s">
        <v>61</v>
      </c>
      <c r="L88" s="18" t="s">
        <v>60</v>
      </c>
      <c r="M88" s="18" t="s">
        <v>60</v>
      </c>
      <c r="N88" s="18" t="s">
        <v>824</v>
      </c>
      <c r="O88" s="18" t="s">
        <v>825</v>
      </c>
      <c r="P88" s="23" t="s">
        <v>826</v>
      </c>
      <c r="Q88" s="18">
        <v>31444</v>
      </c>
      <c r="R88" s="18" t="s">
        <v>69</v>
      </c>
      <c r="S88" s="18" t="s">
        <v>69</v>
      </c>
      <c r="T88" s="18" t="s">
        <v>69</v>
      </c>
      <c r="U88" s="18" t="s">
        <v>69</v>
      </c>
      <c r="V88" s="18" t="s">
        <v>69</v>
      </c>
      <c r="W88" s="18" t="s">
        <v>69</v>
      </c>
      <c r="X88" s="18" t="s">
        <v>69</v>
      </c>
      <c r="Y88" s="18" t="s">
        <v>69</v>
      </c>
      <c r="Z88" s="18" t="s">
        <v>69</v>
      </c>
      <c r="AA88" s="18" t="s">
        <v>827</v>
      </c>
      <c r="AB88" s="42">
        <v>6</v>
      </c>
      <c r="AC88" s="42">
        <v>100</v>
      </c>
      <c r="AD88" s="77">
        <v>39274.363194444442</v>
      </c>
      <c r="AE88" s="77">
        <v>39274.384027777778</v>
      </c>
      <c r="AF88" s="26">
        <v>37.6</v>
      </c>
      <c r="AG88" s="26">
        <v>26.3</v>
      </c>
      <c r="AH88" s="26">
        <f t="shared" si="1"/>
        <v>31.950000000000003</v>
      </c>
      <c r="AI88" s="26">
        <v>19.7</v>
      </c>
      <c r="AJ88" s="26"/>
      <c r="AK88" s="26">
        <v>7.77</v>
      </c>
      <c r="AL88" s="26">
        <v>18.600000000000001</v>
      </c>
      <c r="AM88" s="27">
        <v>4949701</v>
      </c>
      <c r="AN88" s="27">
        <v>512849</v>
      </c>
      <c r="AO88" s="27">
        <v>4949656</v>
      </c>
      <c r="AP88" s="27">
        <v>512783</v>
      </c>
      <c r="AS88" s="28"/>
      <c r="AT88" s="28"/>
      <c r="AU88" s="28" t="s">
        <v>828</v>
      </c>
      <c r="AV88" s="29">
        <f t="shared" si="2"/>
        <v>0.50000000005820766</v>
      </c>
      <c r="AW88" s="18"/>
    </row>
    <row r="89" spans="1:49" ht="12.75" customHeight="1">
      <c r="A89" s="18" t="s">
        <v>233</v>
      </c>
      <c r="B89" s="18" t="s">
        <v>60</v>
      </c>
      <c r="C89" s="19">
        <v>102.6</v>
      </c>
      <c r="D89" s="19">
        <v>87.2</v>
      </c>
      <c r="E89" s="21">
        <v>6</v>
      </c>
      <c r="F89" s="21"/>
      <c r="G89" s="19">
        <v>66.900000000000006</v>
      </c>
      <c r="H89" s="19">
        <v>36.700000000000003</v>
      </c>
      <c r="I89" s="19">
        <v>53.7</v>
      </c>
      <c r="J89" s="22">
        <f t="shared" si="5"/>
        <v>0.54857997010463377</v>
      </c>
      <c r="K89" s="18" t="s">
        <v>61</v>
      </c>
      <c r="L89" s="18" t="s">
        <v>60</v>
      </c>
      <c r="M89" s="18" t="s">
        <v>60</v>
      </c>
      <c r="N89" s="18" t="s">
        <v>829</v>
      </c>
      <c r="O89" s="18" t="s">
        <v>830</v>
      </c>
      <c r="P89" s="23" t="s">
        <v>831</v>
      </c>
      <c r="Q89" s="18">
        <v>31445</v>
      </c>
      <c r="R89" s="18" t="s">
        <v>69</v>
      </c>
      <c r="S89" s="18" t="s">
        <v>69</v>
      </c>
      <c r="T89" s="18" t="s">
        <v>69</v>
      </c>
      <c r="U89" s="18" t="s">
        <v>69</v>
      </c>
      <c r="V89" s="18" t="s">
        <v>69</v>
      </c>
      <c r="W89" s="18" t="s">
        <v>69</v>
      </c>
      <c r="X89" s="18" t="s">
        <v>69</v>
      </c>
      <c r="Y89" s="18" t="s">
        <v>69</v>
      </c>
      <c r="Z89" s="18" t="s">
        <v>69</v>
      </c>
      <c r="AA89" s="18" t="s">
        <v>832</v>
      </c>
      <c r="AB89" s="42">
        <v>6</v>
      </c>
      <c r="AC89" s="42">
        <v>100</v>
      </c>
      <c r="AD89" s="77">
        <v>39274.368750000001</v>
      </c>
      <c r="AE89" s="77">
        <v>39274.418749999997</v>
      </c>
      <c r="AF89" s="26">
        <v>25.9</v>
      </c>
      <c r="AG89" s="26">
        <v>28.1</v>
      </c>
      <c r="AH89" s="26">
        <f t="shared" si="1"/>
        <v>27</v>
      </c>
      <c r="AI89" s="26">
        <v>19.7</v>
      </c>
      <c r="AJ89" s="26"/>
      <c r="AK89" s="26">
        <v>7.77</v>
      </c>
      <c r="AL89" s="26">
        <v>18.600000000000001</v>
      </c>
      <c r="AM89" s="27">
        <v>4949624</v>
      </c>
      <c r="AN89" s="27">
        <v>513119</v>
      </c>
      <c r="AO89" s="27">
        <v>4949512</v>
      </c>
      <c r="AP89" s="27">
        <v>513109</v>
      </c>
      <c r="AS89" s="28"/>
      <c r="AT89" s="28"/>
      <c r="AU89" s="28" t="s">
        <v>833</v>
      </c>
      <c r="AV89" s="29">
        <f t="shared" si="2"/>
        <v>1.1999999998952262</v>
      </c>
      <c r="AW89" s="18" t="s">
        <v>834</v>
      </c>
    </row>
    <row r="90" spans="1:49" ht="12.75" customHeight="1">
      <c r="A90" s="18" t="s">
        <v>59</v>
      </c>
      <c r="B90" s="18" t="s">
        <v>60</v>
      </c>
      <c r="C90" s="19">
        <v>90.4</v>
      </c>
      <c r="D90" s="19">
        <v>77.599999999999994</v>
      </c>
      <c r="E90" s="21">
        <v>3.5</v>
      </c>
      <c r="F90" s="21"/>
      <c r="G90" s="19">
        <v>52.9</v>
      </c>
      <c r="H90" s="19">
        <v>43</v>
      </c>
      <c r="I90" s="19">
        <v>48.7</v>
      </c>
      <c r="J90" s="22">
        <f t="shared" si="5"/>
        <v>0.81285444234404536</v>
      </c>
      <c r="K90" s="18" t="s">
        <v>61</v>
      </c>
      <c r="L90" s="18" t="s">
        <v>60</v>
      </c>
      <c r="M90" s="18" t="s">
        <v>60</v>
      </c>
      <c r="N90" s="18" t="s">
        <v>835</v>
      </c>
      <c r="O90" s="18" t="s">
        <v>836</v>
      </c>
      <c r="P90" s="23" t="s">
        <v>837</v>
      </c>
      <c r="Q90" s="18">
        <v>31446</v>
      </c>
      <c r="R90" s="18" t="s">
        <v>69</v>
      </c>
      <c r="S90" s="18" t="s">
        <v>69</v>
      </c>
      <c r="T90" s="18" t="s">
        <v>69</v>
      </c>
      <c r="U90" s="18" t="s">
        <v>69</v>
      </c>
      <c r="V90" s="18" t="s">
        <v>69</v>
      </c>
      <c r="W90" s="18" t="s">
        <v>69</v>
      </c>
      <c r="X90" s="18" t="s">
        <v>69</v>
      </c>
      <c r="Y90" s="18" t="s">
        <v>69</v>
      </c>
      <c r="Z90" s="18" t="s">
        <v>69</v>
      </c>
      <c r="AA90" s="18" t="s">
        <v>838</v>
      </c>
      <c r="AB90" s="42">
        <v>6</v>
      </c>
      <c r="AC90" s="42">
        <v>100</v>
      </c>
      <c r="AD90" s="77">
        <v>39274.368750000001</v>
      </c>
      <c r="AE90" s="77">
        <v>39274.418749999997</v>
      </c>
      <c r="AF90" s="26">
        <v>25.9</v>
      </c>
      <c r="AG90" s="26">
        <v>28.1</v>
      </c>
      <c r="AH90" s="26">
        <f t="shared" si="1"/>
        <v>27</v>
      </c>
      <c r="AI90" s="26">
        <v>19.7</v>
      </c>
      <c r="AJ90" s="26"/>
      <c r="AK90" s="26">
        <v>7.77</v>
      </c>
      <c r="AL90" s="26">
        <v>18.600000000000001</v>
      </c>
      <c r="AM90" s="27">
        <v>4949624</v>
      </c>
      <c r="AN90" s="27">
        <v>513119</v>
      </c>
      <c r="AO90" s="27">
        <v>4949512</v>
      </c>
      <c r="AP90" s="27">
        <v>513109</v>
      </c>
      <c r="AS90" s="28"/>
      <c r="AT90" s="28"/>
      <c r="AU90" s="28" t="s">
        <v>833</v>
      </c>
      <c r="AV90" s="29">
        <f t="shared" si="2"/>
        <v>1.1999999998952262</v>
      </c>
      <c r="AW90" s="18"/>
    </row>
    <row r="91" spans="1:49" ht="12.75" customHeight="1">
      <c r="A91" s="18" t="s">
        <v>59</v>
      </c>
      <c r="B91" s="78" t="s">
        <v>115</v>
      </c>
      <c r="C91" s="19">
        <v>89.4</v>
      </c>
      <c r="D91" s="19">
        <v>79.599999999999994</v>
      </c>
      <c r="E91" s="21">
        <v>4</v>
      </c>
      <c r="F91" s="21"/>
      <c r="G91" s="19">
        <v>47.1</v>
      </c>
      <c r="H91" s="19">
        <v>45.8</v>
      </c>
      <c r="I91" s="19">
        <v>53</v>
      </c>
      <c r="J91" s="22">
        <f t="shared" si="5"/>
        <v>0.97239915074309968</v>
      </c>
      <c r="K91" s="18" t="s">
        <v>61</v>
      </c>
      <c r="L91" s="18" t="s">
        <v>60</v>
      </c>
      <c r="M91" s="18" t="s">
        <v>60</v>
      </c>
      <c r="N91" s="18" t="s">
        <v>839</v>
      </c>
      <c r="O91" s="18" t="s">
        <v>840</v>
      </c>
      <c r="P91" s="23" t="s">
        <v>841</v>
      </c>
      <c r="Q91" s="18">
        <v>31447</v>
      </c>
      <c r="R91" s="18" t="s">
        <v>69</v>
      </c>
      <c r="S91" s="18" t="s">
        <v>69</v>
      </c>
      <c r="T91" s="18" t="s">
        <v>69</v>
      </c>
      <c r="U91" s="18" t="s">
        <v>69</v>
      </c>
      <c r="V91" s="18" t="s">
        <v>69</v>
      </c>
      <c r="W91" s="18" t="s">
        <v>69</v>
      </c>
      <c r="X91" s="18" t="s">
        <v>69</v>
      </c>
      <c r="Y91" s="18" t="s">
        <v>69</v>
      </c>
      <c r="Z91" s="18" t="s">
        <v>69</v>
      </c>
      <c r="AA91" s="18" t="s">
        <v>842</v>
      </c>
      <c r="AB91" s="42">
        <v>6</v>
      </c>
      <c r="AC91" s="42">
        <v>100</v>
      </c>
      <c r="AD91" s="77">
        <v>39275.272916666669</v>
      </c>
      <c r="AE91" s="77">
        <v>39275.302083333336</v>
      </c>
      <c r="AF91" s="26">
        <v>20.2</v>
      </c>
      <c r="AG91" s="26">
        <v>18</v>
      </c>
      <c r="AH91" s="26">
        <f t="shared" si="1"/>
        <v>19.100000000000001</v>
      </c>
      <c r="AI91" s="26">
        <v>20.5</v>
      </c>
      <c r="AJ91" s="26"/>
      <c r="AK91" s="26">
        <v>7.7</v>
      </c>
      <c r="AL91" s="26">
        <v>18.8</v>
      </c>
      <c r="AM91" s="27">
        <v>4948180</v>
      </c>
      <c r="AN91" s="27">
        <v>514011</v>
      </c>
      <c r="AO91" s="27">
        <v>4948114</v>
      </c>
      <c r="AP91" s="27">
        <v>514115</v>
      </c>
      <c r="AS91" s="28"/>
      <c r="AT91" s="28"/>
      <c r="AU91" s="28" t="s">
        <v>843</v>
      </c>
      <c r="AV91" s="29">
        <f t="shared" si="2"/>
        <v>0.70000000001164153</v>
      </c>
      <c r="AW91" s="18" t="s">
        <v>844</v>
      </c>
    </row>
    <row r="92" spans="1:49" ht="12.75" customHeight="1">
      <c r="A92" s="18" t="s">
        <v>233</v>
      </c>
      <c r="B92" s="18" t="s">
        <v>60</v>
      </c>
      <c r="C92" s="19">
        <v>196.4</v>
      </c>
      <c r="D92" s="19">
        <v>166.2</v>
      </c>
      <c r="E92" s="21"/>
      <c r="F92" s="21"/>
      <c r="G92" s="19">
        <v>120.3</v>
      </c>
      <c r="H92" s="19">
        <v>68.5</v>
      </c>
      <c r="I92" s="19">
        <v>93.8</v>
      </c>
      <c r="J92" s="22">
        <f t="shared" si="5"/>
        <v>0.5694098088113051</v>
      </c>
      <c r="K92" s="18" t="s">
        <v>61</v>
      </c>
      <c r="L92" s="18" t="s">
        <v>60</v>
      </c>
      <c r="M92" s="18" t="s">
        <v>60</v>
      </c>
      <c r="N92" s="18" t="s">
        <v>849</v>
      </c>
      <c r="O92" s="18" t="s">
        <v>850</v>
      </c>
      <c r="P92" s="23" t="s">
        <v>851</v>
      </c>
      <c r="Q92" s="18">
        <v>31448</v>
      </c>
      <c r="R92" s="18" t="s">
        <v>852</v>
      </c>
      <c r="S92" s="18" t="s">
        <v>66</v>
      </c>
      <c r="T92" s="18" t="s">
        <v>853</v>
      </c>
      <c r="U92" s="18" t="s">
        <v>69</v>
      </c>
      <c r="V92" s="18" t="s">
        <v>69</v>
      </c>
      <c r="W92" s="18" t="s">
        <v>69</v>
      </c>
      <c r="X92" s="18" t="s">
        <v>69</v>
      </c>
      <c r="Y92" s="18" t="s">
        <v>69</v>
      </c>
      <c r="Z92" s="18" t="s">
        <v>69</v>
      </c>
      <c r="AA92" s="18" t="s">
        <v>854</v>
      </c>
      <c r="AB92" s="42">
        <v>6</v>
      </c>
      <c r="AC92" s="42">
        <v>100</v>
      </c>
      <c r="AD92" s="77">
        <v>39284.427083333336</v>
      </c>
      <c r="AE92" s="77">
        <v>39284.466666666667</v>
      </c>
      <c r="AF92" s="26">
        <v>38.6</v>
      </c>
      <c r="AG92" s="26">
        <v>35.700000000000003</v>
      </c>
      <c r="AH92" s="26">
        <f t="shared" si="1"/>
        <v>37.150000000000006</v>
      </c>
      <c r="AI92" s="26">
        <v>20.7</v>
      </c>
      <c r="AJ92" s="26"/>
      <c r="AK92" s="26">
        <v>7.71</v>
      </c>
      <c r="AL92" s="26">
        <v>17.899999999999999</v>
      </c>
      <c r="AM92" s="27">
        <v>4945890</v>
      </c>
      <c r="AN92" s="27">
        <v>514214</v>
      </c>
      <c r="AO92" s="27">
        <v>4945831</v>
      </c>
      <c r="AP92" s="27">
        <v>514127</v>
      </c>
      <c r="AS92" s="28"/>
      <c r="AT92" s="28"/>
      <c r="AU92" s="28" t="s">
        <v>471</v>
      </c>
      <c r="AV92" s="29">
        <f t="shared" si="2"/>
        <v>0.94999999995343387</v>
      </c>
      <c r="AW92" s="18" t="s">
        <v>855</v>
      </c>
    </row>
    <row r="93" spans="1:49" ht="12.75" customHeight="1">
      <c r="A93" s="18" t="s">
        <v>233</v>
      </c>
      <c r="B93" s="18" t="s">
        <v>60</v>
      </c>
      <c r="C93" s="19">
        <v>130</v>
      </c>
      <c r="D93" s="19">
        <v>100.4</v>
      </c>
      <c r="E93" s="21">
        <v>10.5</v>
      </c>
      <c r="F93" s="21"/>
      <c r="G93" s="19">
        <v>85.4</v>
      </c>
      <c r="H93" s="19">
        <v>48.9</v>
      </c>
      <c r="I93" s="19">
        <v>63.4</v>
      </c>
      <c r="J93" s="22">
        <f t="shared" si="5"/>
        <v>0.57259953161592503</v>
      </c>
      <c r="K93" s="18" t="s">
        <v>61</v>
      </c>
      <c r="L93" s="18" t="s">
        <v>60</v>
      </c>
      <c r="M93" s="18" t="s">
        <v>60</v>
      </c>
      <c r="N93" s="18" t="s">
        <v>845</v>
      </c>
      <c r="O93" s="18" t="s">
        <v>846</v>
      </c>
      <c r="P93" s="23" t="s">
        <v>847</v>
      </c>
      <c r="Q93" s="18">
        <v>31449</v>
      </c>
      <c r="R93" s="18" t="s">
        <v>69</v>
      </c>
      <c r="S93" s="18" t="s">
        <v>69</v>
      </c>
      <c r="T93" s="18" t="s">
        <v>69</v>
      </c>
      <c r="U93" s="18" t="s">
        <v>69</v>
      </c>
      <c r="V93" s="18" t="s">
        <v>69</v>
      </c>
      <c r="W93" s="18" t="s">
        <v>69</v>
      </c>
      <c r="X93" s="18" t="s">
        <v>69</v>
      </c>
      <c r="Y93" s="18" t="s">
        <v>69</v>
      </c>
      <c r="Z93" s="18" t="s">
        <v>69</v>
      </c>
      <c r="AA93" s="18" t="s">
        <v>848</v>
      </c>
      <c r="AB93" s="42">
        <v>12</v>
      </c>
      <c r="AC93" s="42">
        <v>100</v>
      </c>
      <c r="AD93" s="77">
        <v>39284.418749999997</v>
      </c>
      <c r="AE93" s="77">
        <v>39284.472222222219</v>
      </c>
      <c r="AF93" s="26">
        <v>33.9</v>
      </c>
      <c r="AG93" s="26">
        <v>33.4</v>
      </c>
      <c r="AH93" s="26">
        <f t="shared" si="1"/>
        <v>33.65</v>
      </c>
      <c r="AI93" s="26">
        <v>20.7</v>
      </c>
      <c r="AJ93" s="26"/>
      <c r="AK93" s="26">
        <v>7.71</v>
      </c>
      <c r="AL93" s="26">
        <v>17.899999999999999</v>
      </c>
      <c r="AM93" s="27">
        <v>4945890</v>
      </c>
      <c r="AN93" s="27">
        <v>514214</v>
      </c>
      <c r="AO93" s="27">
        <v>4945831</v>
      </c>
      <c r="AP93" s="27">
        <v>514127</v>
      </c>
      <c r="AS93" s="28"/>
      <c r="AT93" s="28"/>
      <c r="AU93" s="28" t="s">
        <v>471</v>
      </c>
      <c r="AV93" s="29">
        <f t="shared" si="2"/>
        <v>1.2833333333255723</v>
      </c>
      <c r="AW93" s="18"/>
    </row>
    <row r="94" spans="1:49" ht="12.75" customHeight="1">
      <c r="A94" s="18" t="s">
        <v>233</v>
      </c>
      <c r="B94" s="18" t="s">
        <v>60</v>
      </c>
      <c r="C94" s="19">
        <v>102.8</v>
      </c>
      <c r="D94" s="19">
        <v>98.2</v>
      </c>
      <c r="E94" s="21">
        <v>8.75</v>
      </c>
      <c r="F94" s="21"/>
      <c r="G94" s="19">
        <v>74.599999999999994</v>
      </c>
      <c r="H94" s="19">
        <v>44.1</v>
      </c>
      <c r="I94" s="19">
        <v>65.5</v>
      </c>
      <c r="J94" s="22">
        <f t="shared" si="5"/>
        <v>0.59115281501340489</v>
      </c>
      <c r="K94" s="18" t="s">
        <v>61</v>
      </c>
      <c r="L94" s="18" t="s">
        <v>60</v>
      </c>
      <c r="M94" s="18" t="s">
        <v>60</v>
      </c>
      <c r="N94" s="18" t="s">
        <v>856</v>
      </c>
      <c r="O94" s="18" t="s">
        <v>857</v>
      </c>
      <c r="P94" s="23" t="s">
        <v>858</v>
      </c>
      <c r="Q94" s="18">
        <v>31450</v>
      </c>
      <c r="R94" s="18" t="s">
        <v>69</v>
      </c>
      <c r="S94" s="18" t="s">
        <v>69</v>
      </c>
      <c r="T94" s="18" t="s">
        <v>69</v>
      </c>
      <c r="U94" s="18" t="s">
        <v>69</v>
      </c>
      <c r="V94" s="18" t="s">
        <v>69</v>
      </c>
      <c r="W94" s="18" t="s">
        <v>69</v>
      </c>
      <c r="X94" s="18" t="s">
        <v>69</v>
      </c>
      <c r="Y94" s="18" t="s">
        <v>69</v>
      </c>
      <c r="Z94" s="18" t="s">
        <v>69</v>
      </c>
      <c r="AA94" s="18" t="s">
        <v>859</v>
      </c>
      <c r="AB94" s="42">
        <v>6</v>
      </c>
      <c r="AC94" s="42">
        <v>100</v>
      </c>
      <c r="AD94" s="77">
        <v>39287.590277777781</v>
      </c>
      <c r="AE94" s="77">
        <v>39287.625</v>
      </c>
      <c r="AF94" s="26">
        <v>26.7</v>
      </c>
      <c r="AG94" s="26">
        <v>22.7</v>
      </c>
      <c r="AH94" s="26">
        <f t="shared" si="1"/>
        <v>24.7</v>
      </c>
      <c r="AI94" s="26">
        <v>22</v>
      </c>
      <c r="AJ94" s="26"/>
      <c r="AK94" s="26">
        <v>8.2899999999999991</v>
      </c>
      <c r="AL94" s="26">
        <v>15.3</v>
      </c>
      <c r="AM94" s="27">
        <v>4946743</v>
      </c>
      <c r="AN94" s="27">
        <v>514720</v>
      </c>
      <c r="AO94" s="27">
        <v>4946646</v>
      </c>
      <c r="AP94" s="27">
        <v>514730</v>
      </c>
      <c r="AS94" s="28"/>
      <c r="AT94" s="28"/>
      <c r="AU94" s="28" t="s">
        <v>749</v>
      </c>
      <c r="AV94" s="29">
        <f t="shared" si="2"/>
        <v>0.83333333325572312</v>
      </c>
      <c r="AW94" s="18" t="s">
        <v>860</v>
      </c>
    </row>
    <row r="95" spans="1:49" ht="12.75" customHeight="1">
      <c r="A95" s="18" t="s">
        <v>59</v>
      </c>
      <c r="B95" s="18" t="s">
        <v>60</v>
      </c>
      <c r="C95" s="19">
        <v>76.2</v>
      </c>
      <c r="D95" s="19">
        <v>67</v>
      </c>
      <c r="E95" s="21">
        <v>2</v>
      </c>
      <c r="F95" s="21"/>
      <c r="G95" s="19">
        <v>49</v>
      </c>
      <c r="H95" s="19">
        <v>41.6</v>
      </c>
      <c r="I95" s="19">
        <v>47</v>
      </c>
      <c r="J95" s="22">
        <f t="shared" si="5"/>
        <v>0.84897959183673477</v>
      </c>
      <c r="K95" s="18" t="s">
        <v>61</v>
      </c>
      <c r="L95" s="18" t="s">
        <v>60</v>
      </c>
      <c r="M95" s="18" t="s">
        <v>60</v>
      </c>
      <c r="N95" s="18" t="s">
        <v>861</v>
      </c>
      <c r="O95" s="18" t="s">
        <v>862</v>
      </c>
      <c r="P95" s="23" t="s">
        <v>863</v>
      </c>
      <c r="Q95" s="18">
        <v>31451</v>
      </c>
      <c r="R95" s="18" t="s">
        <v>69</v>
      </c>
      <c r="S95" s="18" t="s">
        <v>69</v>
      </c>
      <c r="T95" s="18" t="s">
        <v>69</v>
      </c>
      <c r="U95" s="18" t="s">
        <v>69</v>
      </c>
      <c r="V95" s="18" t="s">
        <v>69</v>
      </c>
      <c r="W95" s="18" t="s">
        <v>69</v>
      </c>
      <c r="X95" s="18" t="s">
        <v>69</v>
      </c>
      <c r="Y95" s="18" t="s">
        <v>69</v>
      </c>
      <c r="Z95" s="18" t="s">
        <v>69</v>
      </c>
      <c r="AA95" s="18" t="s">
        <v>864</v>
      </c>
      <c r="AB95" s="42">
        <v>6</v>
      </c>
      <c r="AC95" s="42">
        <v>100</v>
      </c>
      <c r="AD95" s="77">
        <v>39287.603472222225</v>
      </c>
      <c r="AE95" s="77">
        <v>39287.67291666667</v>
      </c>
      <c r="AF95" s="26">
        <v>13.1</v>
      </c>
      <c r="AG95" s="26">
        <v>19.100000000000001</v>
      </c>
      <c r="AH95" s="26">
        <f t="shared" si="1"/>
        <v>16.100000000000001</v>
      </c>
      <c r="AI95" s="26">
        <v>20.5</v>
      </c>
      <c r="AJ95" s="26"/>
      <c r="AK95" s="26">
        <v>8.1999999999999993</v>
      </c>
      <c r="AL95" s="26">
        <v>16.7</v>
      </c>
      <c r="AM95" s="27">
        <v>4946008</v>
      </c>
      <c r="AN95" s="27">
        <v>514377</v>
      </c>
      <c r="AO95" s="27">
        <v>4945981</v>
      </c>
      <c r="AP95" s="27">
        <v>514280</v>
      </c>
      <c r="AS95" s="28"/>
      <c r="AT95" s="28"/>
      <c r="AU95" s="28" t="s">
        <v>471</v>
      </c>
      <c r="AV95" s="29">
        <f t="shared" si="2"/>
        <v>1.6666666666860692</v>
      </c>
      <c r="AW95" s="18" t="s">
        <v>865</v>
      </c>
    </row>
    <row r="96" spans="1:49" ht="12.75" customHeight="1">
      <c r="A96" s="18" t="s">
        <v>233</v>
      </c>
      <c r="B96" s="18" t="s">
        <v>60</v>
      </c>
      <c r="C96" s="19">
        <v>97.2</v>
      </c>
      <c r="D96" s="19">
        <v>82.4</v>
      </c>
      <c r="E96" s="21">
        <v>4.25</v>
      </c>
      <c r="F96" s="21"/>
      <c r="G96" s="19">
        <v>61</v>
      </c>
      <c r="H96" s="19">
        <v>36</v>
      </c>
      <c r="I96" s="19">
        <v>48.9</v>
      </c>
      <c r="J96" s="22">
        <f t="shared" si="5"/>
        <v>0.5901639344262295</v>
      </c>
      <c r="K96" s="18" t="s">
        <v>61</v>
      </c>
      <c r="L96" s="18" t="s">
        <v>60</v>
      </c>
      <c r="M96" s="18" t="s">
        <v>60</v>
      </c>
      <c r="N96" s="18" t="s">
        <v>866</v>
      </c>
      <c r="O96" s="18" t="s">
        <v>867</v>
      </c>
      <c r="P96" s="23" t="s">
        <v>868</v>
      </c>
      <c r="Q96" s="18">
        <v>31452</v>
      </c>
      <c r="R96" s="18" t="s">
        <v>69</v>
      </c>
      <c r="S96" s="18" t="s">
        <v>69</v>
      </c>
      <c r="T96" s="18" t="s">
        <v>69</v>
      </c>
      <c r="U96" s="18" t="s">
        <v>69</v>
      </c>
      <c r="V96" s="18" t="s">
        <v>69</v>
      </c>
      <c r="W96" s="18" t="s">
        <v>69</v>
      </c>
      <c r="X96" s="18" t="s">
        <v>69</v>
      </c>
      <c r="Y96" s="18" t="s">
        <v>69</v>
      </c>
      <c r="Z96" s="18" t="s">
        <v>69</v>
      </c>
      <c r="AA96" s="18" t="s">
        <v>869</v>
      </c>
      <c r="AB96" s="42">
        <v>6</v>
      </c>
      <c r="AC96" s="42">
        <v>100</v>
      </c>
      <c r="AD96" s="77">
        <v>39290.231944444444</v>
      </c>
      <c r="AE96" s="77">
        <v>39290.274305555555</v>
      </c>
      <c r="AF96" s="26">
        <v>33.1</v>
      </c>
      <c r="AG96" s="26">
        <v>33.200000000000003</v>
      </c>
      <c r="AH96" s="26">
        <f t="shared" si="1"/>
        <v>33.150000000000006</v>
      </c>
      <c r="AI96" s="26">
        <v>22.7</v>
      </c>
      <c r="AJ96" s="26"/>
      <c r="AK96" s="26">
        <v>7.89</v>
      </c>
      <c r="AL96" s="26">
        <v>18.600000000000001</v>
      </c>
      <c r="AM96" s="27">
        <v>4947366</v>
      </c>
      <c r="AN96" s="27">
        <v>514574</v>
      </c>
      <c r="AO96" s="27">
        <v>4947267</v>
      </c>
      <c r="AP96" s="27">
        <v>514608</v>
      </c>
      <c r="AS96" s="28"/>
      <c r="AT96" s="28"/>
      <c r="AU96" s="28" t="s">
        <v>749</v>
      </c>
      <c r="AV96" s="29">
        <f t="shared" si="2"/>
        <v>1.0166666666627862</v>
      </c>
      <c r="AW96" s="18" t="s">
        <v>870</v>
      </c>
    </row>
    <row r="97" spans="1:49" ht="12.75" customHeight="1">
      <c r="A97" s="18" t="s">
        <v>59</v>
      </c>
      <c r="B97" s="18" t="s">
        <v>60</v>
      </c>
      <c r="C97" s="19">
        <v>79</v>
      </c>
      <c r="D97" s="19">
        <v>68.599999999999994</v>
      </c>
      <c r="E97" s="21">
        <v>2.5</v>
      </c>
      <c r="F97" s="21"/>
      <c r="G97" s="19">
        <v>44.9</v>
      </c>
      <c r="H97" s="19">
        <v>39.6</v>
      </c>
      <c r="I97" s="19">
        <v>46.2</v>
      </c>
      <c r="J97" s="22">
        <f t="shared" si="5"/>
        <v>0.88195991091314041</v>
      </c>
      <c r="K97" s="18" t="s">
        <v>61</v>
      </c>
      <c r="L97" s="18" t="s">
        <v>60</v>
      </c>
      <c r="M97" s="18" t="s">
        <v>60</v>
      </c>
      <c r="N97" s="18" t="s">
        <v>877</v>
      </c>
      <c r="O97" s="18" t="s">
        <v>878</v>
      </c>
      <c r="P97" s="23" t="s">
        <v>879</v>
      </c>
      <c r="Q97" s="18">
        <v>31453</v>
      </c>
      <c r="R97" s="18" t="s">
        <v>69</v>
      </c>
      <c r="S97" s="18" t="s">
        <v>69</v>
      </c>
      <c r="T97" s="18" t="s">
        <v>69</v>
      </c>
      <c r="U97" s="18" t="s">
        <v>69</v>
      </c>
      <c r="V97" s="18" t="s">
        <v>69</v>
      </c>
      <c r="W97" s="18" t="s">
        <v>69</v>
      </c>
      <c r="X97" s="18" t="s">
        <v>69</v>
      </c>
      <c r="Y97" s="18" t="s">
        <v>69</v>
      </c>
      <c r="Z97" s="18" t="s">
        <v>69</v>
      </c>
      <c r="AA97" s="18" t="s">
        <v>880</v>
      </c>
      <c r="AB97" s="42">
        <v>6</v>
      </c>
      <c r="AC97" s="42">
        <v>100</v>
      </c>
      <c r="AD97" s="77">
        <v>39311.401388888888</v>
      </c>
      <c r="AE97" s="77">
        <v>39311.443055555559</v>
      </c>
      <c r="AF97" s="26">
        <v>18.2</v>
      </c>
      <c r="AG97" s="26">
        <v>19.7</v>
      </c>
      <c r="AH97" s="26">
        <f t="shared" si="1"/>
        <v>18.95</v>
      </c>
      <c r="AI97" s="26">
        <v>22.8</v>
      </c>
      <c r="AJ97" s="26"/>
      <c r="AK97" s="26">
        <v>7.85</v>
      </c>
      <c r="AL97" s="26">
        <v>22.5</v>
      </c>
      <c r="AM97" s="27">
        <v>4956653</v>
      </c>
      <c r="AN97" s="27">
        <v>515934</v>
      </c>
      <c r="AO97" s="27">
        <v>4956584</v>
      </c>
      <c r="AP97" s="27">
        <v>515991</v>
      </c>
      <c r="AS97" s="28"/>
      <c r="AT97" s="28"/>
      <c r="AU97" s="28" t="s">
        <v>875</v>
      </c>
      <c r="AV97" s="29">
        <f t="shared" si="2"/>
        <v>1.0000000001164153</v>
      </c>
      <c r="AW97" s="18"/>
    </row>
    <row r="98" spans="1:49" ht="12.75" customHeight="1">
      <c r="A98" s="18" t="s">
        <v>59</v>
      </c>
      <c r="B98" s="18" t="s">
        <v>60</v>
      </c>
      <c r="C98" s="19">
        <v>71.599999999999994</v>
      </c>
      <c r="D98" s="19">
        <v>59.4</v>
      </c>
      <c r="E98" s="21">
        <v>1.5</v>
      </c>
      <c r="F98" s="21"/>
      <c r="G98" s="19">
        <v>43.7</v>
      </c>
      <c r="H98" s="19">
        <v>31.3</v>
      </c>
      <c r="I98" s="19">
        <v>37.4</v>
      </c>
      <c r="J98" s="22">
        <f t="shared" si="5"/>
        <v>0.7162471395881006</v>
      </c>
      <c r="K98" s="18" t="s">
        <v>61</v>
      </c>
      <c r="L98" s="18" t="s">
        <v>60</v>
      </c>
      <c r="M98" s="18" t="s">
        <v>60</v>
      </c>
      <c r="N98" s="18" t="s">
        <v>871</v>
      </c>
      <c r="O98" s="18" t="s">
        <v>872</v>
      </c>
      <c r="P98" s="23" t="s">
        <v>873</v>
      </c>
      <c r="Q98" s="18">
        <v>31454</v>
      </c>
      <c r="R98" s="18" t="s">
        <v>69</v>
      </c>
      <c r="S98" s="18" t="s">
        <v>69</v>
      </c>
      <c r="T98" s="18" t="s">
        <v>69</v>
      </c>
      <c r="U98" s="18" t="s">
        <v>69</v>
      </c>
      <c r="V98" s="18" t="s">
        <v>69</v>
      </c>
      <c r="W98" s="18" t="s">
        <v>69</v>
      </c>
      <c r="X98" s="18" t="s">
        <v>69</v>
      </c>
      <c r="Y98" s="18" t="s">
        <v>69</v>
      </c>
      <c r="Z98" s="18" t="s">
        <v>69</v>
      </c>
      <c r="AA98" s="18" t="s">
        <v>874</v>
      </c>
      <c r="AB98" s="42">
        <v>6</v>
      </c>
      <c r="AC98" s="42">
        <v>100</v>
      </c>
      <c r="AD98" s="77">
        <v>39311.401388888888</v>
      </c>
      <c r="AE98" s="77">
        <v>39311.443055555559</v>
      </c>
      <c r="AF98" s="26">
        <v>18.2</v>
      </c>
      <c r="AG98" s="26">
        <v>19.7</v>
      </c>
      <c r="AH98" s="26">
        <f t="shared" si="1"/>
        <v>18.95</v>
      </c>
      <c r="AI98" s="26">
        <v>22.8</v>
      </c>
      <c r="AJ98" s="26"/>
      <c r="AK98" s="26">
        <v>7.85</v>
      </c>
      <c r="AL98" s="26">
        <v>22.5</v>
      </c>
      <c r="AM98" s="27">
        <v>4956653</v>
      </c>
      <c r="AN98" s="27">
        <v>515934</v>
      </c>
      <c r="AO98" s="27">
        <v>4956584</v>
      </c>
      <c r="AP98" s="27">
        <v>515991</v>
      </c>
      <c r="AS98" s="28"/>
      <c r="AT98" s="28"/>
      <c r="AU98" s="28" t="s">
        <v>875</v>
      </c>
      <c r="AV98" s="29">
        <f t="shared" si="2"/>
        <v>1.0000000001164153</v>
      </c>
      <c r="AW98" s="18" t="s">
        <v>876</v>
      </c>
    </row>
    <row r="99" spans="1:49" ht="12.75" customHeight="1">
      <c r="A99" s="18" t="s">
        <v>59</v>
      </c>
      <c r="B99" s="18" t="s">
        <v>60</v>
      </c>
      <c r="C99" s="19">
        <v>99</v>
      </c>
      <c r="D99" s="19">
        <v>85.8</v>
      </c>
      <c r="E99" s="21">
        <v>3.75</v>
      </c>
      <c r="F99" s="21"/>
      <c r="G99" s="19">
        <v>62.1</v>
      </c>
      <c r="H99" s="19">
        <v>59.8</v>
      </c>
      <c r="I99" s="19">
        <v>69.5</v>
      </c>
      <c r="J99" s="22">
        <f t="shared" si="5"/>
        <v>0.96296296296296291</v>
      </c>
      <c r="K99" s="18" t="s">
        <v>61</v>
      </c>
      <c r="L99" s="18" t="s">
        <v>60</v>
      </c>
      <c r="M99" s="18" t="s">
        <v>60</v>
      </c>
      <c r="N99" s="18" t="s">
        <v>882</v>
      </c>
      <c r="O99" s="18" t="s">
        <v>883</v>
      </c>
      <c r="P99" s="23" t="s">
        <v>884</v>
      </c>
      <c r="Q99" s="18">
        <v>31455</v>
      </c>
      <c r="R99" s="18" t="s">
        <v>69</v>
      </c>
      <c r="S99" s="18" t="s">
        <v>69</v>
      </c>
      <c r="T99" s="18" t="s">
        <v>69</v>
      </c>
      <c r="U99" s="18" t="s">
        <v>69</v>
      </c>
      <c r="V99" s="18" t="s">
        <v>69</v>
      </c>
      <c r="W99" s="18" t="s">
        <v>69</v>
      </c>
      <c r="X99" s="18" t="s">
        <v>69</v>
      </c>
      <c r="Y99" s="18" t="s">
        <v>69</v>
      </c>
      <c r="Z99" s="18" t="s">
        <v>69</v>
      </c>
      <c r="AA99" s="18" t="s">
        <v>885</v>
      </c>
      <c r="AB99" s="42">
        <v>6</v>
      </c>
      <c r="AC99" s="42">
        <v>100</v>
      </c>
      <c r="AD99" s="77">
        <v>39311.451388888891</v>
      </c>
      <c r="AE99" s="77">
        <v>39311.479166666664</v>
      </c>
      <c r="AF99" s="26">
        <v>24.2</v>
      </c>
      <c r="AG99" s="26">
        <v>24.3</v>
      </c>
      <c r="AH99" s="26">
        <f t="shared" si="1"/>
        <v>24.25</v>
      </c>
      <c r="AI99" s="26">
        <v>22.8</v>
      </c>
      <c r="AJ99" s="26"/>
      <c r="AK99" s="26">
        <v>7.85</v>
      </c>
      <c r="AL99" s="26">
        <v>22.5</v>
      </c>
      <c r="AM99" s="27">
        <v>4956605</v>
      </c>
      <c r="AN99" s="27">
        <v>515886</v>
      </c>
      <c r="AO99" s="27">
        <v>4956624</v>
      </c>
      <c r="AP99" s="27">
        <v>515985</v>
      </c>
      <c r="AS99" s="28"/>
      <c r="AT99" s="28"/>
      <c r="AU99" s="28" t="s">
        <v>875</v>
      </c>
      <c r="AV99" s="29">
        <f t="shared" si="2"/>
        <v>0.6666666665696539</v>
      </c>
      <c r="AW99" s="18" t="s">
        <v>886</v>
      </c>
    </row>
    <row r="100" spans="1:49" ht="12.75" customHeight="1">
      <c r="A100" s="18" t="s">
        <v>59</v>
      </c>
      <c r="B100" s="18" t="s">
        <v>60</v>
      </c>
      <c r="C100" s="19">
        <v>84.8</v>
      </c>
      <c r="D100" s="19">
        <v>71.400000000000006</v>
      </c>
      <c r="E100" s="21">
        <v>3</v>
      </c>
      <c r="F100" s="21"/>
      <c r="G100" s="19">
        <v>53.7</v>
      </c>
      <c r="H100" s="19">
        <v>40.4</v>
      </c>
      <c r="I100" s="19">
        <v>45</v>
      </c>
      <c r="J100" s="22">
        <f t="shared" si="5"/>
        <v>0.75232774674115455</v>
      </c>
      <c r="K100" s="18" t="s">
        <v>61</v>
      </c>
      <c r="L100" s="18" t="s">
        <v>60</v>
      </c>
      <c r="M100" s="18" t="s">
        <v>60</v>
      </c>
      <c r="N100" s="18" t="s">
        <v>891</v>
      </c>
      <c r="O100" s="18" t="s">
        <v>892</v>
      </c>
      <c r="P100" s="23" t="s">
        <v>893</v>
      </c>
      <c r="Q100" s="18">
        <v>31460</v>
      </c>
      <c r="R100" s="18" t="s">
        <v>69</v>
      </c>
      <c r="S100" s="18" t="s">
        <v>69</v>
      </c>
      <c r="T100" s="18" t="s">
        <v>69</v>
      </c>
      <c r="U100" s="18" t="s">
        <v>69</v>
      </c>
      <c r="V100" s="18" t="s">
        <v>69</v>
      </c>
      <c r="W100" s="18" t="s">
        <v>69</v>
      </c>
      <c r="X100" s="18" t="s">
        <v>69</v>
      </c>
      <c r="Y100" s="18" t="s">
        <v>69</v>
      </c>
      <c r="Z100" s="18" t="s">
        <v>69</v>
      </c>
      <c r="AA100" s="18" t="s">
        <v>894</v>
      </c>
      <c r="AB100" s="42">
        <v>6</v>
      </c>
      <c r="AC100" s="42">
        <v>100</v>
      </c>
      <c r="AD100" s="77">
        <v>39350.507638888892</v>
      </c>
      <c r="AE100" s="77">
        <v>39350.549305555556</v>
      </c>
      <c r="AF100" s="26">
        <v>12</v>
      </c>
      <c r="AG100" s="26">
        <v>25.8</v>
      </c>
      <c r="AH100" s="26">
        <f t="shared" si="1"/>
        <v>18.899999999999999</v>
      </c>
      <c r="AI100" s="26">
        <v>17.899999999999999</v>
      </c>
      <c r="AJ100" s="26"/>
      <c r="AK100" s="26">
        <v>9.15</v>
      </c>
      <c r="AL100" s="26">
        <v>17.8</v>
      </c>
      <c r="AM100" s="27">
        <v>4961529</v>
      </c>
      <c r="AN100" s="27">
        <v>519882</v>
      </c>
      <c r="AO100" s="27">
        <v>4961466</v>
      </c>
      <c r="AP100" s="27">
        <v>519804</v>
      </c>
      <c r="AS100" s="28"/>
      <c r="AT100" s="28"/>
      <c r="AU100" s="28" t="s">
        <v>889</v>
      </c>
      <c r="AV100" s="29">
        <f t="shared" si="2"/>
        <v>0.99999999994179234</v>
      </c>
      <c r="AW100" s="18"/>
    </row>
    <row r="101" spans="1:49" ht="12.75" customHeight="1">
      <c r="A101" s="18" t="s">
        <v>59</v>
      </c>
      <c r="B101" s="18" t="s">
        <v>60</v>
      </c>
      <c r="C101" s="19">
        <v>100.8</v>
      </c>
      <c r="D101" s="19">
        <v>88.4</v>
      </c>
      <c r="E101" s="21">
        <v>5.5</v>
      </c>
      <c r="F101" s="21"/>
      <c r="G101" s="19">
        <v>69.099999999999994</v>
      </c>
      <c r="H101" s="19">
        <v>44.6</v>
      </c>
      <c r="I101" s="19">
        <v>53.1</v>
      </c>
      <c r="J101" s="22">
        <f t="shared" si="5"/>
        <v>0.64544138929088291</v>
      </c>
      <c r="K101" s="18" t="s">
        <v>61</v>
      </c>
      <c r="L101" s="18" t="s">
        <v>60</v>
      </c>
      <c r="M101" s="18" t="s">
        <v>60</v>
      </c>
      <c r="N101" s="18" t="s">
        <v>912</v>
      </c>
      <c r="O101" s="18" t="s">
        <v>913</v>
      </c>
      <c r="P101" s="23" t="s">
        <v>914</v>
      </c>
      <c r="Q101" s="18">
        <v>31457</v>
      </c>
      <c r="R101" s="18">
        <v>1043689</v>
      </c>
      <c r="S101" s="18" t="s">
        <v>66</v>
      </c>
      <c r="T101" s="18" t="s">
        <v>915</v>
      </c>
      <c r="U101" s="18" t="s">
        <v>69</v>
      </c>
      <c r="V101" s="18" t="s">
        <v>69</v>
      </c>
      <c r="W101" s="18" t="s">
        <v>69</v>
      </c>
      <c r="X101" s="18" t="s">
        <v>69</v>
      </c>
      <c r="Y101" s="18" t="s">
        <v>916</v>
      </c>
      <c r="Z101" s="22">
        <v>148.34</v>
      </c>
      <c r="AA101" s="18" t="s">
        <v>917</v>
      </c>
      <c r="AB101" s="42">
        <v>6</v>
      </c>
      <c r="AC101" s="42">
        <v>100</v>
      </c>
      <c r="AD101" s="77">
        <v>39350.507638888892</v>
      </c>
      <c r="AE101" s="77">
        <v>39350.549305555556</v>
      </c>
      <c r="AF101" s="26">
        <v>12</v>
      </c>
      <c r="AG101" s="26">
        <v>25.8</v>
      </c>
      <c r="AH101" s="26">
        <f t="shared" si="1"/>
        <v>18.899999999999999</v>
      </c>
      <c r="AI101" s="26">
        <v>17.899999999999999</v>
      </c>
      <c r="AJ101" s="26"/>
      <c r="AK101" s="26">
        <v>9.15</v>
      </c>
      <c r="AL101" s="26">
        <v>17.8</v>
      </c>
      <c r="AM101" s="27">
        <v>4961529</v>
      </c>
      <c r="AN101" s="27">
        <v>519882</v>
      </c>
      <c r="AO101" s="27">
        <v>4961466</v>
      </c>
      <c r="AP101" s="27">
        <v>519804</v>
      </c>
      <c r="AS101" s="28"/>
      <c r="AT101" s="28"/>
      <c r="AU101" s="28" t="s">
        <v>889</v>
      </c>
      <c r="AV101" s="29">
        <f t="shared" si="2"/>
        <v>0.99999999994179234</v>
      </c>
      <c r="AW101" s="18"/>
    </row>
    <row r="102" spans="1:49" ht="12.75" customHeight="1">
      <c r="A102" s="18" t="s">
        <v>59</v>
      </c>
      <c r="B102" s="78" t="s">
        <v>115</v>
      </c>
      <c r="C102" s="19">
        <v>101.8</v>
      </c>
      <c r="D102" s="19">
        <v>88</v>
      </c>
      <c r="E102" s="21">
        <v>6</v>
      </c>
      <c r="F102" s="21"/>
      <c r="G102" s="19">
        <v>63.3</v>
      </c>
      <c r="H102" s="19">
        <v>52.5</v>
      </c>
      <c r="I102" s="19">
        <v>55.8</v>
      </c>
      <c r="J102" s="22">
        <f t="shared" si="5"/>
        <v>0.82938388625592419</v>
      </c>
      <c r="K102" s="18" t="s">
        <v>191</v>
      </c>
      <c r="L102" s="18" t="s">
        <v>60</v>
      </c>
      <c r="M102" s="18" t="s">
        <v>60</v>
      </c>
      <c r="N102" s="18" t="s">
        <v>887</v>
      </c>
      <c r="O102" s="18" t="s">
        <v>69</v>
      </c>
      <c r="P102" s="23" t="s">
        <v>888</v>
      </c>
      <c r="Q102" s="18">
        <v>31455</v>
      </c>
      <c r="R102" s="18" t="s">
        <v>69</v>
      </c>
      <c r="S102" s="18" t="s">
        <v>69</v>
      </c>
      <c r="T102" s="18" t="s">
        <v>69</v>
      </c>
      <c r="U102" s="18" t="s">
        <v>69</v>
      </c>
      <c r="V102" s="18" t="s">
        <v>69</v>
      </c>
      <c r="W102" s="18" t="s">
        <v>69</v>
      </c>
      <c r="X102" s="18" t="s">
        <v>69</v>
      </c>
      <c r="Y102" s="18" t="s">
        <v>69</v>
      </c>
      <c r="Z102" s="18" t="s">
        <v>69</v>
      </c>
      <c r="AA102" s="18" t="s">
        <v>885</v>
      </c>
      <c r="AB102" s="42">
        <v>6</v>
      </c>
      <c r="AC102" s="42">
        <v>100</v>
      </c>
      <c r="AD102" s="77">
        <v>39350.507638888892</v>
      </c>
      <c r="AE102" s="77">
        <v>39350.549305555556</v>
      </c>
      <c r="AF102" s="26">
        <v>12</v>
      </c>
      <c r="AG102" s="26">
        <v>25.8</v>
      </c>
      <c r="AH102" s="26">
        <f t="shared" si="1"/>
        <v>18.899999999999999</v>
      </c>
      <c r="AI102" s="26">
        <v>17.899999999999999</v>
      </c>
      <c r="AJ102" s="26"/>
      <c r="AK102" s="26">
        <v>9.15</v>
      </c>
      <c r="AL102" s="26">
        <v>17.8</v>
      </c>
      <c r="AM102" s="27">
        <v>4961529</v>
      </c>
      <c r="AN102" s="27">
        <v>519882</v>
      </c>
      <c r="AO102" s="27">
        <v>4961466</v>
      </c>
      <c r="AP102" s="27">
        <v>519804</v>
      </c>
      <c r="AS102" s="28"/>
      <c r="AT102" s="28"/>
      <c r="AU102" s="28" t="s">
        <v>889</v>
      </c>
      <c r="AV102" s="29">
        <f t="shared" si="2"/>
        <v>0.99999999994179234</v>
      </c>
      <c r="AW102" s="35" t="s">
        <v>890</v>
      </c>
    </row>
    <row r="103" spans="1:49" ht="12.75" customHeight="1">
      <c r="A103" s="18" t="s">
        <v>59</v>
      </c>
      <c r="B103" s="18" t="s">
        <v>60</v>
      </c>
      <c r="C103" s="19">
        <v>100.3</v>
      </c>
      <c r="D103" s="19">
        <v>85</v>
      </c>
      <c r="E103" s="21">
        <v>4.5</v>
      </c>
      <c r="F103" s="21"/>
      <c r="G103" s="19">
        <v>58.1</v>
      </c>
      <c r="H103" s="19">
        <v>47.9</v>
      </c>
      <c r="I103" s="19">
        <v>49.4</v>
      </c>
      <c r="J103" s="22">
        <f t="shared" si="5"/>
        <v>0.82444061962134252</v>
      </c>
      <c r="K103" s="18" t="s">
        <v>61</v>
      </c>
      <c r="L103" s="18" t="s">
        <v>60</v>
      </c>
      <c r="M103" s="18" t="s">
        <v>60</v>
      </c>
      <c r="N103" s="18" t="s">
        <v>908</v>
      </c>
      <c r="O103" s="18" t="s">
        <v>909</v>
      </c>
      <c r="P103" s="23" t="s">
        <v>910</v>
      </c>
      <c r="Q103" s="18">
        <v>31461</v>
      </c>
      <c r="R103" s="18" t="s">
        <v>69</v>
      </c>
      <c r="S103" s="18" t="s">
        <v>69</v>
      </c>
      <c r="T103" s="18" t="s">
        <v>69</v>
      </c>
      <c r="U103" s="18" t="s">
        <v>69</v>
      </c>
      <c r="V103" s="18" t="s">
        <v>69</v>
      </c>
      <c r="W103" s="18" t="s">
        <v>69</v>
      </c>
      <c r="X103" s="18" t="s">
        <v>69</v>
      </c>
      <c r="Y103" s="18" t="s">
        <v>69</v>
      </c>
      <c r="Z103" s="18" t="s">
        <v>69</v>
      </c>
      <c r="AA103" s="18" t="s">
        <v>911</v>
      </c>
      <c r="AB103" s="42">
        <v>6</v>
      </c>
      <c r="AC103" s="42">
        <v>100</v>
      </c>
      <c r="AD103" s="77">
        <v>39350.507638888892</v>
      </c>
      <c r="AE103" s="77">
        <v>39350.549305555556</v>
      </c>
      <c r="AF103" s="26">
        <v>12</v>
      </c>
      <c r="AG103" s="26">
        <v>25.8</v>
      </c>
      <c r="AH103" s="26">
        <f t="shared" si="1"/>
        <v>18.899999999999999</v>
      </c>
      <c r="AI103" s="26">
        <v>17.899999999999999</v>
      </c>
      <c r="AJ103" s="26"/>
      <c r="AK103" s="26">
        <v>9.15</v>
      </c>
      <c r="AL103" s="26">
        <v>17.8</v>
      </c>
      <c r="AM103" s="27">
        <v>4961529</v>
      </c>
      <c r="AN103" s="27">
        <v>519882</v>
      </c>
      <c r="AO103" s="27">
        <v>4961466</v>
      </c>
      <c r="AP103" s="27">
        <v>519804</v>
      </c>
      <c r="AS103" s="28"/>
      <c r="AT103" s="28"/>
      <c r="AU103" s="28" t="s">
        <v>889</v>
      </c>
      <c r="AV103" s="29">
        <f t="shared" si="2"/>
        <v>0.99999999994179234</v>
      </c>
      <c r="AW103" s="18"/>
    </row>
    <row r="104" spans="1:49" ht="12.75" customHeight="1">
      <c r="A104" s="18" t="s">
        <v>59</v>
      </c>
      <c r="B104" s="18" t="s">
        <v>60</v>
      </c>
      <c r="C104" s="19">
        <v>87.8</v>
      </c>
      <c r="D104" s="19">
        <v>74</v>
      </c>
      <c r="E104" s="21">
        <v>3</v>
      </c>
      <c r="F104" s="21"/>
      <c r="G104" s="19">
        <v>54.9</v>
      </c>
      <c r="H104" s="19">
        <v>41.5</v>
      </c>
      <c r="I104" s="19">
        <v>47.6</v>
      </c>
      <c r="J104" s="22">
        <f t="shared" si="5"/>
        <v>0.75591985428051001</v>
      </c>
      <c r="K104" s="18" t="s">
        <v>61</v>
      </c>
      <c r="L104" s="18" t="s">
        <v>60</v>
      </c>
      <c r="M104" s="18" t="s">
        <v>60</v>
      </c>
      <c r="N104" s="18" t="s">
        <v>896</v>
      </c>
      <c r="O104" s="18" t="s">
        <v>897</v>
      </c>
      <c r="P104" s="23" t="s">
        <v>898</v>
      </c>
      <c r="Q104" s="18">
        <v>31459</v>
      </c>
      <c r="R104" s="18" t="s">
        <v>69</v>
      </c>
      <c r="S104" s="18" t="s">
        <v>69</v>
      </c>
      <c r="T104" s="18" t="s">
        <v>69</v>
      </c>
      <c r="U104" s="18" t="s">
        <v>69</v>
      </c>
      <c r="V104" s="18" t="s">
        <v>69</v>
      </c>
      <c r="W104" s="18" t="s">
        <v>69</v>
      </c>
      <c r="X104" s="18" t="s">
        <v>69</v>
      </c>
      <c r="Y104" s="18" t="s">
        <v>69</v>
      </c>
      <c r="Z104" s="18" t="s">
        <v>69</v>
      </c>
      <c r="AA104" s="18" t="s">
        <v>899</v>
      </c>
      <c r="AB104" s="42">
        <v>6</v>
      </c>
      <c r="AC104" s="42">
        <v>100</v>
      </c>
      <c r="AD104" s="77">
        <v>39350.507638888892</v>
      </c>
      <c r="AE104" s="77">
        <v>39350.549305555556</v>
      </c>
      <c r="AF104" s="26">
        <v>12</v>
      </c>
      <c r="AG104" s="26">
        <v>25.8</v>
      </c>
      <c r="AH104" s="26">
        <f t="shared" si="1"/>
        <v>18.899999999999999</v>
      </c>
      <c r="AI104" s="26">
        <v>17.899999999999999</v>
      </c>
      <c r="AJ104" s="26"/>
      <c r="AK104" s="26">
        <v>9.15</v>
      </c>
      <c r="AL104" s="26">
        <v>17.8</v>
      </c>
      <c r="AM104" s="27">
        <v>4961529</v>
      </c>
      <c r="AN104" s="27">
        <v>519882</v>
      </c>
      <c r="AO104" s="27">
        <v>4961466</v>
      </c>
      <c r="AP104" s="27">
        <v>519804</v>
      </c>
      <c r="AS104" s="28"/>
      <c r="AT104" s="28"/>
      <c r="AU104" s="28" t="s">
        <v>889</v>
      </c>
      <c r="AV104" s="29">
        <f t="shared" si="2"/>
        <v>0.99999999994179234</v>
      </c>
      <c r="AW104" s="18"/>
    </row>
    <row r="105" spans="1:49" ht="12.75" customHeight="1">
      <c r="A105" s="18" t="s">
        <v>59</v>
      </c>
      <c r="B105" s="18" t="s">
        <v>60</v>
      </c>
      <c r="C105" s="19">
        <v>90.8</v>
      </c>
      <c r="D105" s="19">
        <v>79.599999999999994</v>
      </c>
      <c r="E105" s="21">
        <v>4.5</v>
      </c>
      <c r="F105" s="21"/>
      <c r="G105" s="19">
        <v>58</v>
      </c>
      <c r="H105" s="19">
        <v>46.6</v>
      </c>
      <c r="I105" s="19">
        <v>53.6</v>
      </c>
      <c r="J105" s="22">
        <f t="shared" si="5"/>
        <v>0.80344827586206902</v>
      </c>
      <c r="K105" s="18" t="s">
        <v>61</v>
      </c>
      <c r="L105" s="18" t="s">
        <v>60</v>
      </c>
      <c r="M105" s="18" t="s">
        <v>60</v>
      </c>
      <c r="N105" s="18" t="s">
        <v>900</v>
      </c>
      <c r="O105" s="18" t="s">
        <v>901</v>
      </c>
      <c r="P105" s="23" t="s">
        <v>902</v>
      </c>
      <c r="Q105" s="18">
        <v>31458</v>
      </c>
      <c r="R105" s="18" t="s">
        <v>69</v>
      </c>
      <c r="S105" s="18" t="s">
        <v>69</v>
      </c>
      <c r="T105" s="18" t="s">
        <v>69</v>
      </c>
      <c r="U105" s="18" t="s">
        <v>69</v>
      </c>
      <c r="V105" s="18" t="s">
        <v>69</v>
      </c>
      <c r="W105" s="18" t="s">
        <v>69</v>
      </c>
      <c r="X105" s="18" t="s">
        <v>69</v>
      </c>
      <c r="Y105" s="18" t="s">
        <v>69</v>
      </c>
      <c r="Z105" s="18" t="s">
        <v>69</v>
      </c>
      <c r="AA105" s="18" t="s">
        <v>903</v>
      </c>
      <c r="AB105" s="42">
        <v>6</v>
      </c>
      <c r="AC105" s="42">
        <v>100</v>
      </c>
      <c r="AD105" s="77">
        <v>39350.507638888892</v>
      </c>
      <c r="AE105" s="77">
        <v>39350.549305555556</v>
      </c>
      <c r="AF105" s="26">
        <v>12</v>
      </c>
      <c r="AG105" s="26">
        <v>25.8</v>
      </c>
      <c r="AH105" s="26">
        <f t="shared" si="1"/>
        <v>18.899999999999999</v>
      </c>
      <c r="AI105" s="26">
        <v>17.899999999999999</v>
      </c>
      <c r="AJ105" s="26"/>
      <c r="AK105" s="26">
        <v>9.15</v>
      </c>
      <c r="AL105" s="26">
        <v>17.8</v>
      </c>
      <c r="AM105" s="27">
        <v>4961529</v>
      </c>
      <c r="AN105" s="27">
        <v>519882</v>
      </c>
      <c r="AO105" s="27">
        <v>4961466</v>
      </c>
      <c r="AP105" s="27">
        <v>519804</v>
      </c>
      <c r="AS105" s="28"/>
      <c r="AT105" s="28"/>
      <c r="AU105" s="28" t="s">
        <v>889</v>
      </c>
      <c r="AV105" s="29">
        <f t="shared" si="2"/>
        <v>0.99999999994179234</v>
      </c>
      <c r="AW105" s="18"/>
    </row>
    <row r="106" spans="1:49" ht="12.75" customHeight="1">
      <c r="A106" s="18" t="s">
        <v>59</v>
      </c>
      <c r="B106" s="18" t="s">
        <v>60</v>
      </c>
      <c r="C106" s="19">
        <v>98.2</v>
      </c>
      <c r="D106" s="19">
        <v>83</v>
      </c>
      <c r="E106" s="21">
        <v>4</v>
      </c>
      <c r="F106" s="21"/>
      <c r="G106" s="19">
        <v>61.9</v>
      </c>
      <c r="H106" s="19">
        <v>48.8</v>
      </c>
      <c r="I106" s="19">
        <v>53.5</v>
      </c>
      <c r="J106" s="22">
        <f t="shared" si="5"/>
        <v>0.7883683360258481</v>
      </c>
      <c r="K106" s="18" t="s">
        <v>61</v>
      </c>
      <c r="L106" s="18" t="s">
        <v>60</v>
      </c>
      <c r="M106" s="18" t="s">
        <v>60</v>
      </c>
      <c r="N106" s="18" t="s">
        <v>904</v>
      </c>
      <c r="O106" s="18" t="s">
        <v>905</v>
      </c>
      <c r="P106" s="23" t="s">
        <v>906</v>
      </c>
      <c r="Q106" s="18">
        <v>31456</v>
      </c>
      <c r="R106" s="18" t="s">
        <v>69</v>
      </c>
      <c r="S106" s="18" t="s">
        <v>69</v>
      </c>
      <c r="T106" s="18" t="s">
        <v>69</v>
      </c>
      <c r="U106" s="18" t="s">
        <v>69</v>
      </c>
      <c r="V106" s="18" t="s">
        <v>69</v>
      </c>
      <c r="W106" s="18" t="s">
        <v>69</v>
      </c>
      <c r="X106" s="18" t="s">
        <v>69</v>
      </c>
      <c r="Y106" s="18" t="s">
        <v>69</v>
      </c>
      <c r="Z106" s="18" t="s">
        <v>69</v>
      </c>
      <c r="AA106" s="18" t="s">
        <v>907</v>
      </c>
      <c r="AB106" s="42">
        <v>6</v>
      </c>
      <c r="AC106" s="42">
        <v>100</v>
      </c>
      <c r="AD106" s="77">
        <v>39350.507638888892</v>
      </c>
      <c r="AE106" s="77">
        <v>39350.549305555556</v>
      </c>
      <c r="AF106" s="26">
        <v>12</v>
      </c>
      <c r="AG106" s="26">
        <v>25.8</v>
      </c>
      <c r="AH106" s="26">
        <f t="shared" si="1"/>
        <v>18.899999999999999</v>
      </c>
      <c r="AI106" s="26">
        <v>17.899999999999999</v>
      </c>
      <c r="AJ106" s="26"/>
      <c r="AK106" s="26">
        <v>9.15</v>
      </c>
      <c r="AL106" s="26">
        <v>17.8</v>
      </c>
      <c r="AM106" s="27">
        <v>4961529</v>
      </c>
      <c r="AN106" s="27">
        <v>519882</v>
      </c>
      <c r="AO106" s="27">
        <v>4961466</v>
      </c>
      <c r="AP106" s="27">
        <v>519804</v>
      </c>
      <c r="AS106" s="28"/>
      <c r="AT106" s="28"/>
      <c r="AU106" s="28" t="s">
        <v>889</v>
      </c>
      <c r="AV106" s="29">
        <f t="shared" si="2"/>
        <v>0.99999999994179234</v>
      </c>
      <c r="AW106" s="30"/>
    </row>
    <row r="107" spans="1:49" ht="12.75" customHeight="1">
      <c r="A107" s="18" t="s">
        <v>59</v>
      </c>
      <c r="B107" s="18" t="s">
        <v>60</v>
      </c>
      <c r="C107" s="19">
        <v>99.8</v>
      </c>
      <c r="D107" s="19">
        <v>87.8</v>
      </c>
      <c r="E107" s="21">
        <v>7</v>
      </c>
      <c r="F107" s="21"/>
      <c r="G107" s="19">
        <v>63</v>
      </c>
      <c r="H107" s="19">
        <v>51.8</v>
      </c>
      <c r="I107" s="19">
        <v>57.5</v>
      </c>
      <c r="J107" s="22">
        <f t="shared" si="5"/>
        <v>0.82222222222222219</v>
      </c>
      <c r="K107" s="18" t="s">
        <v>191</v>
      </c>
      <c r="L107" s="18" t="s">
        <v>60</v>
      </c>
      <c r="M107" s="18" t="s">
        <v>60</v>
      </c>
      <c r="N107" s="18" t="s">
        <v>924</v>
      </c>
      <c r="O107" s="18" t="s">
        <v>925</v>
      </c>
      <c r="P107" s="23" t="s">
        <v>926</v>
      </c>
      <c r="Q107" s="18">
        <v>31471</v>
      </c>
      <c r="R107" s="18">
        <v>1043683</v>
      </c>
      <c r="S107" s="18" t="s">
        <v>66</v>
      </c>
      <c r="T107" s="18" t="s">
        <v>927</v>
      </c>
      <c r="U107" s="18" t="s">
        <v>69</v>
      </c>
      <c r="V107" s="18" t="s">
        <v>69</v>
      </c>
      <c r="W107" s="18" t="s">
        <v>69</v>
      </c>
      <c r="X107" s="18" t="s">
        <v>69</v>
      </c>
      <c r="Y107" s="18" t="s">
        <v>928</v>
      </c>
      <c r="Z107" s="22">
        <v>149.02000000000001</v>
      </c>
      <c r="AA107" s="18" t="s">
        <v>929</v>
      </c>
      <c r="AB107" s="42">
        <v>12</v>
      </c>
      <c r="AC107" s="42">
        <v>100</v>
      </c>
      <c r="AD107" s="77">
        <v>39351.423611111109</v>
      </c>
      <c r="AE107" s="77">
        <v>39351.482638888891</v>
      </c>
      <c r="AF107" s="26">
        <v>20.5</v>
      </c>
      <c r="AG107" s="26">
        <v>11.5</v>
      </c>
      <c r="AH107" s="26">
        <f t="shared" si="1"/>
        <v>16</v>
      </c>
      <c r="AI107" s="26">
        <v>18.8</v>
      </c>
      <c r="AJ107" s="26"/>
      <c r="AK107" s="26">
        <v>9.25</v>
      </c>
      <c r="AL107" s="26">
        <v>18.5</v>
      </c>
      <c r="AM107" s="27">
        <v>4961575</v>
      </c>
      <c r="AN107" s="27">
        <v>519883</v>
      </c>
      <c r="AO107" s="27">
        <v>4961472</v>
      </c>
      <c r="AP107" s="27">
        <v>519900</v>
      </c>
      <c r="AS107" s="28"/>
      <c r="AT107" s="28"/>
      <c r="AU107" s="28" t="s">
        <v>922</v>
      </c>
      <c r="AV107" s="29">
        <f t="shared" si="2"/>
        <v>1.4166666667442769</v>
      </c>
      <c r="AW107" s="18" t="s">
        <v>930</v>
      </c>
    </row>
    <row r="108" spans="1:49" ht="12.75" customHeight="1">
      <c r="A108" s="18" t="s">
        <v>59</v>
      </c>
      <c r="B108" s="78" t="s">
        <v>115</v>
      </c>
      <c r="C108" s="19">
        <v>114.4</v>
      </c>
      <c r="D108" s="19">
        <v>104.1</v>
      </c>
      <c r="E108" s="21">
        <v>10.5</v>
      </c>
      <c r="F108" s="21"/>
      <c r="G108" s="19">
        <v>79.3</v>
      </c>
      <c r="H108" s="19">
        <v>55.7</v>
      </c>
      <c r="I108" s="19">
        <v>60.4</v>
      </c>
      <c r="J108" s="22">
        <f t="shared" si="5"/>
        <v>0.7023959646910467</v>
      </c>
      <c r="K108" s="18" t="s">
        <v>191</v>
      </c>
      <c r="L108" s="18" t="s">
        <v>60</v>
      </c>
      <c r="M108" s="18" t="s">
        <v>60</v>
      </c>
      <c r="N108" s="18" t="s">
        <v>918</v>
      </c>
      <c r="O108" s="18" t="s">
        <v>919</v>
      </c>
      <c r="P108" s="23" t="s">
        <v>165</v>
      </c>
      <c r="Q108" s="18">
        <v>31467</v>
      </c>
      <c r="R108" s="18">
        <v>1043688</v>
      </c>
      <c r="S108" s="18" t="s">
        <v>66</v>
      </c>
      <c r="T108" s="18" t="s">
        <v>920</v>
      </c>
      <c r="U108" s="18" t="s">
        <v>69</v>
      </c>
      <c r="V108" s="18" t="s">
        <v>69</v>
      </c>
      <c r="W108" s="18" t="s">
        <v>69</v>
      </c>
      <c r="X108" s="18" t="s">
        <v>69</v>
      </c>
      <c r="Y108" s="18" t="s">
        <v>921</v>
      </c>
      <c r="Z108" s="22">
        <v>148.44</v>
      </c>
      <c r="AA108" s="18" t="s">
        <v>166</v>
      </c>
      <c r="AB108" s="42">
        <v>12</v>
      </c>
      <c r="AC108" s="42">
        <v>100</v>
      </c>
      <c r="AD108" s="77">
        <v>39351.423611111109</v>
      </c>
      <c r="AE108" s="77">
        <v>39351.482638888891</v>
      </c>
      <c r="AF108" s="26">
        <v>20.5</v>
      </c>
      <c r="AG108" s="26">
        <v>11.5</v>
      </c>
      <c r="AH108" s="26">
        <f t="shared" si="1"/>
        <v>16</v>
      </c>
      <c r="AI108" s="26">
        <v>18.8</v>
      </c>
      <c r="AJ108" s="26"/>
      <c r="AK108" s="26">
        <v>9.25</v>
      </c>
      <c r="AL108" s="26">
        <v>18.5</v>
      </c>
      <c r="AM108" s="27">
        <v>4961575</v>
      </c>
      <c r="AN108" s="27">
        <v>519883</v>
      </c>
      <c r="AO108" s="27">
        <v>4961472</v>
      </c>
      <c r="AP108" s="27">
        <v>519900</v>
      </c>
      <c r="AS108" s="28"/>
      <c r="AT108" s="28"/>
      <c r="AU108" s="28" t="s">
        <v>922</v>
      </c>
      <c r="AV108" s="29">
        <f t="shared" si="2"/>
        <v>1.4166666667442769</v>
      </c>
      <c r="AW108" s="18" t="s">
        <v>923</v>
      </c>
    </row>
    <row r="109" spans="1:49" ht="12.75" customHeight="1">
      <c r="A109" s="18" t="s">
        <v>59</v>
      </c>
      <c r="B109" s="18" t="s">
        <v>60</v>
      </c>
      <c r="C109" s="19">
        <v>116.6</v>
      </c>
      <c r="D109" s="19">
        <v>97.6</v>
      </c>
      <c r="E109" s="21">
        <v>7.25</v>
      </c>
      <c r="F109" s="21"/>
      <c r="G109" s="19">
        <v>71.3</v>
      </c>
      <c r="H109" s="19">
        <v>60.6</v>
      </c>
      <c r="I109" s="19">
        <v>65.7</v>
      </c>
      <c r="J109" s="22">
        <f t="shared" si="5"/>
        <v>0.84992987377279106</v>
      </c>
      <c r="K109" s="18" t="s">
        <v>61</v>
      </c>
      <c r="L109" s="18" t="s">
        <v>60</v>
      </c>
      <c r="M109" s="18" t="s">
        <v>60</v>
      </c>
      <c r="N109" s="18" t="s">
        <v>950</v>
      </c>
      <c r="O109" s="18" t="s">
        <v>951</v>
      </c>
      <c r="P109" s="23" t="s">
        <v>952</v>
      </c>
      <c r="Q109" s="18">
        <v>31464</v>
      </c>
      <c r="R109" s="18" t="s">
        <v>69</v>
      </c>
      <c r="S109" s="18" t="s">
        <v>69</v>
      </c>
      <c r="T109" s="18" t="s">
        <v>69</v>
      </c>
      <c r="U109" s="18" t="s">
        <v>69</v>
      </c>
      <c r="V109" s="18" t="s">
        <v>69</v>
      </c>
      <c r="W109" s="18" t="s">
        <v>69</v>
      </c>
      <c r="X109" s="18" t="s">
        <v>69</v>
      </c>
      <c r="Y109" s="18" t="s">
        <v>69</v>
      </c>
      <c r="Z109" s="22" t="s">
        <v>69</v>
      </c>
      <c r="AA109" s="18" t="s">
        <v>953</v>
      </c>
      <c r="AB109" s="42">
        <v>12</v>
      </c>
      <c r="AC109" s="42">
        <v>100</v>
      </c>
      <c r="AD109" s="77">
        <v>39351.429166666669</v>
      </c>
      <c r="AE109" s="77">
        <v>39351.5</v>
      </c>
      <c r="AF109" s="26">
        <v>22.3</v>
      </c>
      <c r="AG109" s="26">
        <v>12.1</v>
      </c>
      <c r="AH109" s="26">
        <f t="shared" si="1"/>
        <v>17.2</v>
      </c>
      <c r="AI109" s="26">
        <v>18.8</v>
      </c>
      <c r="AJ109" s="26"/>
      <c r="AK109" s="26">
        <v>9.25</v>
      </c>
      <c r="AL109" s="26">
        <v>18.5</v>
      </c>
      <c r="AM109" s="27">
        <v>4961522</v>
      </c>
      <c r="AN109" s="27">
        <v>519915</v>
      </c>
      <c r="AO109" s="27">
        <v>4961619</v>
      </c>
      <c r="AP109" s="27">
        <v>519912</v>
      </c>
      <c r="AS109" s="28"/>
      <c r="AT109" s="28"/>
      <c r="AU109" s="28" t="s">
        <v>922</v>
      </c>
      <c r="AV109" s="29">
        <f t="shared" si="2"/>
        <v>1.6999999999534339</v>
      </c>
      <c r="AW109" s="18"/>
    </row>
    <row r="110" spans="1:49" ht="12.75" customHeight="1">
      <c r="A110" s="18" t="s">
        <v>59</v>
      </c>
      <c r="B110" s="18" t="s">
        <v>60</v>
      </c>
      <c r="C110" s="19">
        <v>111</v>
      </c>
      <c r="D110" s="19">
        <v>96.2</v>
      </c>
      <c r="E110" s="21">
        <v>7</v>
      </c>
      <c r="F110" s="21"/>
      <c r="G110" s="19">
        <v>67.5</v>
      </c>
      <c r="H110" s="19">
        <v>51.7</v>
      </c>
      <c r="I110" s="19">
        <v>57.9</v>
      </c>
      <c r="J110" s="22">
        <f t="shared" si="5"/>
        <v>0.76592592592592601</v>
      </c>
      <c r="K110" s="18" t="s">
        <v>191</v>
      </c>
      <c r="L110" s="18" t="s">
        <v>60</v>
      </c>
      <c r="M110" s="18" t="s">
        <v>60</v>
      </c>
      <c r="N110" s="18" t="s">
        <v>945</v>
      </c>
      <c r="O110" s="18" t="s">
        <v>946</v>
      </c>
      <c r="P110" s="23" t="s">
        <v>947</v>
      </c>
      <c r="Q110" s="18">
        <v>31470</v>
      </c>
      <c r="R110" s="18" t="s">
        <v>69</v>
      </c>
      <c r="S110" s="18" t="s">
        <v>69</v>
      </c>
      <c r="T110" s="18" t="s">
        <v>69</v>
      </c>
      <c r="U110" s="18" t="s">
        <v>69</v>
      </c>
      <c r="V110" s="18" t="s">
        <v>69</v>
      </c>
      <c r="W110" s="18" t="s">
        <v>69</v>
      </c>
      <c r="X110" s="18" t="s">
        <v>69</v>
      </c>
      <c r="Y110" s="18" t="s">
        <v>69</v>
      </c>
      <c r="Z110" s="22" t="s">
        <v>69</v>
      </c>
      <c r="AA110" s="18" t="s">
        <v>948</v>
      </c>
      <c r="AB110" s="42">
        <v>12</v>
      </c>
      <c r="AC110" s="42">
        <v>100</v>
      </c>
      <c r="AD110" s="77">
        <v>39351.429166666669</v>
      </c>
      <c r="AE110" s="77">
        <v>39351.5</v>
      </c>
      <c r="AF110" s="26">
        <v>22.3</v>
      </c>
      <c r="AG110" s="26">
        <v>12.1</v>
      </c>
      <c r="AH110" s="26">
        <f t="shared" si="1"/>
        <v>17.2</v>
      </c>
      <c r="AI110" s="26">
        <v>18.8</v>
      </c>
      <c r="AJ110" s="26"/>
      <c r="AK110" s="26">
        <v>9.25</v>
      </c>
      <c r="AL110" s="26">
        <v>18.5</v>
      </c>
      <c r="AM110" s="27">
        <v>4961522</v>
      </c>
      <c r="AN110" s="27">
        <v>519915</v>
      </c>
      <c r="AO110" s="27">
        <v>4961619</v>
      </c>
      <c r="AP110" s="27">
        <v>519912</v>
      </c>
      <c r="AS110" s="28"/>
      <c r="AT110" s="28"/>
      <c r="AU110" s="28" t="s">
        <v>922</v>
      </c>
      <c r="AV110" s="29">
        <f t="shared" si="2"/>
        <v>1.6999999999534339</v>
      </c>
      <c r="AW110" s="18" t="s">
        <v>949</v>
      </c>
    </row>
    <row r="111" spans="1:49" ht="12.75" customHeight="1">
      <c r="A111" s="18" t="s">
        <v>59</v>
      </c>
      <c r="B111" s="18" t="s">
        <v>60</v>
      </c>
      <c r="C111" s="19">
        <v>103.1</v>
      </c>
      <c r="D111" s="19">
        <v>90.1</v>
      </c>
      <c r="E111" s="21">
        <v>7</v>
      </c>
      <c r="F111" s="21"/>
      <c r="G111" s="19">
        <v>64.3</v>
      </c>
      <c r="H111" s="19">
        <v>51.6</v>
      </c>
      <c r="I111" s="19">
        <v>58.5</v>
      </c>
      <c r="J111" s="22">
        <f t="shared" si="5"/>
        <v>0.80248833592534996</v>
      </c>
      <c r="K111" s="18" t="s">
        <v>191</v>
      </c>
      <c r="L111" s="18" t="s">
        <v>60</v>
      </c>
      <c r="M111" s="18" t="s">
        <v>60</v>
      </c>
      <c r="N111" s="18" t="s">
        <v>935</v>
      </c>
      <c r="O111" s="18" t="s">
        <v>936</v>
      </c>
      <c r="P111" s="23" t="s">
        <v>937</v>
      </c>
      <c r="Q111" s="18">
        <v>31469</v>
      </c>
      <c r="R111" s="18" t="s">
        <v>69</v>
      </c>
      <c r="S111" s="18" t="s">
        <v>69</v>
      </c>
      <c r="T111" s="18" t="s">
        <v>69</v>
      </c>
      <c r="U111" s="18" t="s">
        <v>69</v>
      </c>
      <c r="V111" s="18" t="s">
        <v>69</v>
      </c>
      <c r="W111" s="18" t="s">
        <v>69</v>
      </c>
      <c r="X111" s="18" t="s">
        <v>69</v>
      </c>
      <c r="Y111" s="18" t="s">
        <v>69</v>
      </c>
      <c r="Z111" s="22" t="s">
        <v>69</v>
      </c>
      <c r="AA111" s="18" t="s">
        <v>938</v>
      </c>
      <c r="AB111" s="42">
        <v>12</v>
      </c>
      <c r="AC111" s="42">
        <v>100</v>
      </c>
      <c r="AD111" s="77">
        <v>39351.429166666669</v>
      </c>
      <c r="AE111" s="77">
        <v>39351.5</v>
      </c>
      <c r="AF111" s="26">
        <v>22.3</v>
      </c>
      <c r="AG111" s="26">
        <v>12.1</v>
      </c>
      <c r="AH111" s="26">
        <f t="shared" si="1"/>
        <v>17.2</v>
      </c>
      <c r="AI111" s="26">
        <v>18.8</v>
      </c>
      <c r="AJ111" s="26"/>
      <c r="AK111" s="26">
        <v>9.25</v>
      </c>
      <c r="AL111" s="26">
        <v>18.5</v>
      </c>
      <c r="AM111" s="27">
        <v>4961522</v>
      </c>
      <c r="AN111" s="27">
        <v>519915</v>
      </c>
      <c r="AO111" s="27">
        <v>4961619</v>
      </c>
      <c r="AP111" s="27">
        <v>519912</v>
      </c>
      <c r="AS111" s="28"/>
      <c r="AT111" s="28"/>
      <c r="AU111" s="28" t="s">
        <v>922</v>
      </c>
      <c r="AV111" s="29">
        <f t="shared" si="2"/>
        <v>1.6999999999534339</v>
      </c>
      <c r="AW111" s="18" t="s">
        <v>939</v>
      </c>
    </row>
    <row r="112" spans="1:49" ht="12.75" customHeight="1">
      <c r="A112" s="18" t="s">
        <v>59</v>
      </c>
      <c r="B112" s="18" t="s">
        <v>60</v>
      </c>
      <c r="C112" s="19">
        <v>100.4</v>
      </c>
      <c r="D112" s="19">
        <v>84.2</v>
      </c>
      <c r="E112" s="21">
        <v>5.25</v>
      </c>
      <c r="F112" s="21"/>
      <c r="G112" s="19">
        <v>60.8</v>
      </c>
      <c r="H112" s="19">
        <v>47.1</v>
      </c>
      <c r="I112" s="19">
        <v>53.8</v>
      </c>
      <c r="J112" s="22">
        <f t="shared" si="5"/>
        <v>0.77467105263157898</v>
      </c>
      <c r="K112" s="18" t="s">
        <v>61</v>
      </c>
      <c r="L112" s="18" t="s">
        <v>60</v>
      </c>
      <c r="M112" s="18" t="s">
        <v>60</v>
      </c>
      <c r="N112" s="18" t="s">
        <v>931</v>
      </c>
      <c r="O112" s="18" t="s">
        <v>932</v>
      </c>
      <c r="P112" s="23" t="s">
        <v>933</v>
      </c>
      <c r="Q112" s="18">
        <v>31466</v>
      </c>
      <c r="R112" s="18" t="s">
        <v>69</v>
      </c>
      <c r="S112" s="18" t="s">
        <v>69</v>
      </c>
      <c r="T112" s="18" t="s">
        <v>69</v>
      </c>
      <c r="U112" s="18" t="s">
        <v>69</v>
      </c>
      <c r="V112" s="18" t="s">
        <v>69</v>
      </c>
      <c r="W112" s="18" t="s">
        <v>69</v>
      </c>
      <c r="X112" s="18" t="s">
        <v>69</v>
      </c>
      <c r="Y112" s="18" t="s">
        <v>69</v>
      </c>
      <c r="Z112" s="22" t="s">
        <v>69</v>
      </c>
      <c r="AA112" s="18" t="s">
        <v>934</v>
      </c>
      <c r="AB112" s="42">
        <v>12</v>
      </c>
      <c r="AC112" s="42">
        <v>100</v>
      </c>
      <c r="AD112" s="77">
        <v>39351.429166666669</v>
      </c>
      <c r="AE112" s="77">
        <v>39351.5</v>
      </c>
      <c r="AF112" s="26">
        <v>22.3</v>
      </c>
      <c r="AG112" s="26">
        <v>12.1</v>
      </c>
      <c r="AH112" s="26">
        <f t="shared" si="1"/>
        <v>17.2</v>
      </c>
      <c r="AI112" s="26">
        <v>18.8</v>
      </c>
      <c r="AJ112" s="26"/>
      <c r="AK112" s="26">
        <v>9.25</v>
      </c>
      <c r="AL112" s="26">
        <v>18.5</v>
      </c>
      <c r="AM112" s="27">
        <v>4961522</v>
      </c>
      <c r="AN112" s="27">
        <v>519915</v>
      </c>
      <c r="AO112" s="27">
        <v>4961619</v>
      </c>
      <c r="AP112" s="27">
        <v>519912</v>
      </c>
      <c r="AS112" s="28"/>
      <c r="AT112" s="28"/>
      <c r="AU112" s="28" t="s">
        <v>922</v>
      </c>
      <c r="AV112" s="29">
        <f t="shared" si="2"/>
        <v>1.6999999999534339</v>
      </c>
      <c r="AW112" s="18"/>
    </row>
    <row r="113" spans="1:49" ht="12.75" customHeight="1">
      <c r="A113" s="18" t="s">
        <v>59</v>
      </c>
      <c r="B113" s="18" t="s">
        <v>60</v>
      </c>
      <c r="C113" s="19">
        <v>106.8</v>
      </c>
      <c r="D113" s="19">
        <v>96.6</v>
      </c>
      <c r="E113" s="21">
        <v>7.5</v>
      </c>
      <c r="F113" s="21"/>
      <c r="G113" s="19">
        <v>67.099999999999994</v>
      </c>
      <c r="H113" s="19">
        <v>50.2</v>
      </c>
      <c r="I113" s="19">
        <v>59</v>
      </c>
      <c r="J113" s="22">
        <f t="shared" si="5"/>
        <v>0.74813710879284656</v>
      </c>
      <c r="K113" s="18" t="s">
        <v>61</v>
      </c>
      <c r="L113" s="18" t="s">
        <v>60</v>
      </c>
      <c r="M113" s="18" t="s">
        <v>60</v>
      </c>
      <c r="N113" s="18" t="s">
        <v>940</v>
      </c>
      <c r="O113" s="18" t="s">
        <v>941</v>
      </c>
      <c r="P113" s="23" t="s">
        <v>942</v>
      </c>
      <c r="Q113" s="18">
        <v>31463</v>
      </c>
      <c r="R113" s="18" t="s">
        <v>69</v>
      </c>
      <c r="S113" s="18" t="s">
        <v>69</v>
      </c>
      <c r="T113" s="18" t="s">
        <v>69</v>
      </c>
      <c r="U113" s="18" t="s">
        <v>69</v>
      </c>
      <c r="V113" s="18" t="s">
        <v>69</v>
      </c>
      <c r="W113" s="18" t="s">
        <v>69</v>
      </c>
      <c r="X113" s="18" t="s">
        <v>69</v>
      </c>
      <c r="Y113" s="18" t="s">
        <v>69</v>
      </c>
      <c r="Z113" s="22" t="s">
        <v>69</v>
      </c>
      <c r="AA113" s="18" t="s">
        <v>943</v>
      </c>
      <c r="AB113" s="42">
        <v>12</v>
      </c>
      <c r="AC113" s="42">
        <v>100</v>
      </c>
      <c r="AD113" s="77">
        <v>39351.429166666669</v>
      </c>
      <c r="AE113" s="77">
        <v>39351.5</v>
      </c>
      <c r="AF113" s="26">
        <v>22.3</v>
      </c>
      <c r="AG113" s="26">
        <v>12.1</v>
      </c>
      <c r="AH113" s="26">
        <f t="shared" si="1"/>
        <v>17.2</v>
      </c>
      <c r="AI113" s="26">
        <v>18.8</v>
      </c>
      <c r="AJ113" s="26"/>
      <c r="AK113" s="26">
        <v>9.25</v>
      </c>
      <c r="AL113" s="26">
        <v>18.5</v>
      </c>
      <c r="AM113" s="27">
        <v>4961522</v>
      </c>
      <c r="AN113" s="27">
        <v>519915</v>
      </c>
      <c r="AO113" s="27">
        <v>4961619</v>
      </c>
      <c r="AP113" s="27">
        <v>519912</v>
      </c>
      <c r="AS113" s="28"/>
      <c r="AT113" s="28"/>
      <c r="AU113" s="28" t="s">
        <v>922</v>
      </c>
      <c r="AV113" s="29">
        <f t="shared" si="2"/>
        <v>1.6999999999534339</v>
      </c>
      <c r="AW113" s="18" t="s">
        <v>944</v>
      </c>
    </row>
    <row r="114" spans="1:49" ht="12.75" customHeight="1">
      <c r="A114" s="18" t="s">
        <v>59</v>
      </c>
      <c r="B114" s="18" t="s">
        <v>60</v>
      </c>
      <c r="C114" s="19">
        <v>119.4</v>
      </c>
      <c r="D114" s="19">
        <v>109.1</v>
      </c>
      <c r="E114" s="21">
        <v>11.5</v>
      </c>
      <c r="F114" s="21"/>
      <c r="G114" s="19">
        <v>86</v>
      </c>
      <c r="H114" s="19">
        <v>57.8</v>
      </c>
      <c r="I114" s="19">
        <v>64.900000000000006</v>
      </c>
      <c r="J114" s="22">
        <f t="shared" si="5"/>
        <v>0.67209302325581388</v>
      </c>
      <c r="K114" s="18" t="s">
        <v>61</v>
      </c>
      <c r="L114" s="18" t="s">
        <v>60</v>
      </c>
      <c r="M114" s="18" t="s">
        <v>60</v>
      </c>
      <c r="N114" s="18" t="s">
        <v>958</v>
      </c>
      <c r="O114" s="18" t="s">
        <v>959</v>
      </c>
      <c r="P114" s="23" t="s">
        <v>960</v>
      </c>
      <c r="Q114" s="18">
        <v>31468</v>
      </c>
      <c r="R114" s="18" t="s">
        <v>69</v>
      </c>
      <c r="S114" s="18" t="s">
        <v>69</v>
      </c>
      <c r="T114" s="18" t="s">
        <v>69</v>
      </c>
      <c r="U114" s="18" t="s">
        <v>69</v>
      </c>
      <c r="V114" s="18" t="s">
        <v>69</v>
      </c>
      <c r="W114" s="18" t="s">
        <v>69</v>
      </c>
      <c r="X114" s="18" t="s">
        <v>69</v>
      </c>
      <c r="Y114" s="18" t="s">
        <v>69</v>
      </c>
      <c r="Z114" s="22" t="s">
        <v>69</v>
      </c>
      <c r="AA114" s="18" t="s">
        <v>961</v>
      </c>
      <c r="AB114" s="42">
        <v>12</v>
      </c>
      <c r="AC114" s="42">
        <v>100</v>
      </c>
      <c r="AD114" s="77">
        <v>39351.43472222222</v>
      </c>
      <c r="AE114" s="77">
        <v>39351.508333333331</v>
      </c>
      <c r="AF114" s="26">
        <v>27.6</v>
      </c>
      <c r="AG114" s="26">
        <v>11.6</v>
      </c>
      <c r="AH114" s="26">
        <f t="shared" si="1"/>
        <v>19.600000000000001</v>
      </c>
      <c r="AI114" s="26">
        <v>18.8</v>
      </c>
      <c r="AJ114" s="26"/>
      <c r="AK114" s="26">
        <v>9.25</v>
      </c>
      <c r="AL114" s="26">
        <v>18.5</v>
      </c>
      <c r="AM114" s="27">
        <v>4961689</v>
      </c>
      <c r="AN114" s="27">
        <v>519968</v>
      </c>
      <c r="AO114" s="27">
        <v>4961592</v>
      </c>
      <c r="AP114" s="27">
        <v>519974</v>
      </c>
      <c r="AS114" s="28"/>
      <c r="AT114" s="28"/>
      <c r="AU114" s="28" t="s">
        <v>922</v>
      </c>
      <c r="AV114" s="29">
        <f t="shared" si="2"/>
        <v>1.7666666666627862</v>
      </c>
      <c r="AW114" s="18"/>
    </row>
    <row r="115" spans="1:49" ht="12.75" customHeight="1">
      <c r="A115" s="18" t="s">
        <v>59</v>
      </c>
      <c r="B115" s="18" t="s">
        <v>60</v>
      </c>
      <c r="C115" s="19">
        <v>110</v>
      </c>
      <c r="D115" s="19">
        <v>93.4</v>
      </c>
      <c r="E115" s="21">
        <v>7</v>
      </c>
      <c r="F115" s="21"/>
      <c r="G115" s="19">
        <v>69.2</v>
      </c>
      <c r="H115" s="19">
        <v>54.5</v>
      </c>
      <c r="I115" s="19">
        <v>59.9</v>
      </c>
      <c r="J115" s="22">
        <f t="shared" si="5"/>
        <v>0.78757225433526012</v>
      </c>
      <c r="K115" s="18" t="s">
        <v>61</v>
      </c>
      <c r="L115" s="18" t="s">
        <v>60</v>
      </c>
      <c r="M115" s="18" t="s">
        <v>60</v>
      </c>
      <c r="N115" s="18" t="s">
        <v>954</v>
      </c>
      <c r="O115" s="18" t="s">
        <v>955</v>
      </c>
      <c r="P115" s="23" t="s">
        <v>956</v>
      </c>
      <c r="Q115" s="18">
        <v>31462</v>
      </c>
      <c r="R115" s="18" t="s">
        <v>69</v>
      </c>
      <c r="S115" s="18" t="s">
        <v>69</v>
      </c>
      <c r="T115" s="18" t="s">
        <v>69</v>
      </c>
      <c r="U115" s="18" t="s">
        <v>69</v>
      </c>
      <c r="V115" s="18" t="s">
        <v>69</v>
      </c>
      <c r="W115" s="18" t="s">
        <v>69</v>
      </c>
      <c r="X115" s="18" t="s">
        <v>69</v>
      </c>
      <c r="Y115" s="18" t="s">
        <v>69</v>
      </c>
      <c r="Z115" s="18" t="s">
        <v>69</v>
      </c>
      <c r="AA115" s="18" t="s">
        <v>957</v>
      </c>
      <c r="AB115" s="42">
        <v>12</v>
      </c>
      <c r="AC115" s="42">
        <v>100</v>
      </c>
      <c r="AD115" s="77">
        <v>39351.43472222222</v>
      </c>
      <c r="AE115" s="77">
        <v>39351.508333333331</v>
      </c>
      <c r="AF115" s="26">
        <v>27.6</v>
      </c>
      <c r="AG115" s="26">
        <v>11.6</v>
      </c>
      <c r="AH115" s="26">
        <f t="shared" si="1"/>
        <v>19.600000000000001</v>
      </c>
      <c r="AI115" s="26">
        <v>18.8</v>
      </c>
      <c r="AJ115" s="26"/>
      <c r="AK115" s="26">
        <v>9.25</v>
      </c>
      <c r="AL115" s="26">
        <v>18.5</v>
      </c>
      <c r="AM115" s="27">
        <v>4961689</v>
      </c>
      <c r="AN115" s="27">
        <v>519968</v>
      </c>
      <c r="AO115" s="27">
        <v>4961592</v>
      </c>
      <c r="AP115" s="27">
        <v>519974</v>
      </c>
      <c r="AS115" s="28"/>
      <c r="AT115" s="28"/>
      <c r="AU115" s="28" t="s">
        <v>922</v>
      </c>
      <c r="AV115" s="29">
        <f t="shared" si="2"/>
        <v>1.7666666666627862</v>
      </c>
      <c r="AW115" s="18"/>
    </row>
    <row r="116" spans="1:49" ht="12.75" customHeight="1">
      <c r="A116" s="18" t="s">
        <v>59</v>
      </c>
      <c r="B116" s="18" t="s">
        <v>60</v>
      </c>
      <c r="C116" s="19">
        <v>130</v>
      </c>
      <c r="D116" s="19">
        <v>113.4</v>
      </c>
      <c r="E116" s="21">
        <v>11.5</v>
      </c>
      <c r="F116" s="21"/>
      <c r="G116" s="19">
        <v>71.400000000000006</v>
      </c>
      <c r="H116" s="19">
        <v>59.2</v>
      </c>
      <c r="I116" s="19">
        <v>63.2</v>
      </c>
      <c r="J116" s="22">
        <f t="shared" si="5"/>
        <v>0.82913165266106437</v>
      </c>
      <c r="K116" s="18" t="s">
        <v>61</v>
      </c>
      <c r="L116" s="18" t="s">
        <v>60</v>
      </c>
      <c r="M116" s="18" t="s">
        <v>60</v>
      </c>
      <c r="N116" s="18" t="s">
        <v>962</v>
      </c>
      <c r="O116" s="18" t="s">
        <v>963</v>
      </c>
      <c r="P116" s="23" t="s">
        <v>964</v>
      </c>
      <c r="Q116" s="18">
        <v>31465</v>
      </c>
      <c r="R116" s="18" t="s">
        <v>69</v>
      </c>
      <c r="S116" s="18" t="s">
        <v>69</v>
      </c>
      <c r="T116" s="18" t="s">
        <v>69</v>
      </c>
      <c r="U116" s="18" t="s">
        <v>69</v>
      </c>
      <c r="V116" s="18" t="s">
        <v>69</v>
      </c>
      <c r="W116" s="18" t="s">
        <v>69</v>
      </c>
      <c r="X116" s="18" t="s">
        <v>69</v>
      </c>
      <c r="Y116" s="18" t="s">
        <v>69</v>
      </c>
      <c r="Z116" s="22" t="s">
        <v>69</v>
      </c>
      <c r="AA116" s="18" t="s">
        <v>965</v>
      </c>
      <c r="AB116" s="42">
        <v>12</v>
      </c>
      <c r="AC116" s="42">
        <v>100</v>
      </c>
      <c r="AD116" s="77">
        <v>39351.43472222222</v>
      </c>
      <c r="AE116" s="77">
        <v>39351.508333333331</v>
      </c>
      <c r="AF116" s="26">
        <v>27.6</v>
      </c>
      <c r="AG116" s="26">
        <v>11.6</v>
      </c>
      <c r="AH116" s="26">
        <f t="shared" si="1"/>
        <v>19.600000000000001</v>
      </c>
      <c r="AI116" s="26">
        <v>18.8</v>
      </c>
      <c r="AJ116" s="26"/>
      <c r="AK116" s="26">
        <v>9.25</v>
      </c>
      <c r="AL116" s="26">
        <v>18.5</v>
      </c>
      <c r="AM116" s="27">
        <v>4961689</v>
      </c>
      <c r="AN116" s="27">
        <v>519968</v>
      </c>
      <c r="AO116" s="27">
        <v>4961592</v>
      </c>
      <c r="AP116" s="27">
        <v>519974</v>
      </c>
      <c r="AS116" s="28"/>
      <c r="AT116" s="28"/>
      <c r="AU116" s="28" t="s">
        <v>922</v>
      </c>
      <c r="AV116" s="29">
        <f t="shared" si="2"/>
        <v>1.7666666666627862</v>
      </c>
      <c r="AW116" s="18"/>
    </row>
    <row r="117" spans="1:49" ht="12.75" customHeight="1">
      <c r="A117" s="18" t="s">
        <v>59</v>
      </c>
      <c r="B117" s="18" t="s">
        <v>60</v>
      </c>
      <c r="C117" s="19">
        <v>125.4</v>
      </c>
      <c r="D117" s="19">
        <v>108.2</v>
      </c>
      <c r="E117" s="21">
        <v>11</v>
      </c>
      <c r="F117" s="21"/>
      <c r="G117" s="19">
        <v>75.099999999999994</v>
      </c>
      <c r="H117" s="19">
        <v>57.7</v>
      </c>
      <c r="I117" s="19">
        <v>65.8</v>
      </c>
      <c r="J117" s="22">
        <f t="shared" si="5"/>
        <v>0.7683089214380826</v>
      </c>
      <c r="K117" s="18" t="s">
        <v>191</v>
      </c>
      <c r="L117" s="18" t="s">
        <v>60</v>
      </c>
      <c r="M117" s="18" t="s">
        <v>60</v>
      </c>
      <c r="N117" s="18" t="s">
        <v>966</v>
      </c>
      <c r="O117" s="18" t="s">
        <v>967</v>
      </c>
      <c r="P117" s="23" t="s">
        <v>968</v>
      </c>
      <c r="Q117" s="18">
        <v>31472</v>
      </c>
      <c r="R117" s="18">
        <v>1043687</v>
      </c>
      <c r="S117" s="18" t="s">
        <v>66</v>
      </c>
      <c r="T117" s="18" t="s">
        <v>969</v>
      </c>
      <c r="U117" s="18" t="s">
        <v>69</v>
      </c>
      <c r="V117" s="18" t="s">
        <v>69</v>
      </c>
      <c r="W117" s="18" t="s">
        <v>69</v>
      </c>
      <c r="X117" s="18" t="s">
        <v>69</v>
      </c>
      <c r="Y117" s="18" t="s">
        <v>970</v>
      </c>
      <c r="Z117" s="22">
        <v>148.38</v>
      </c>
      <c r="AA117" s="18" t="s">
        <v>971</v>
      </c>
      <c r="AB117" s="42">
        <v>12</v>
      </c>
      <c r="AC117" s="42">
        <v>100</v>
      </c>
      <c r="AD117" s="77">
        <v>39352.295138888891</v>
      </c>
      <c r="AE117" s="77">
        <v>39352.324999999997</v>
      </c>
      <c r="AF117" s="26">
        <v>7.3</v>
      </c>
      <c r="AG117" s="26">
        <v>13.4</v>
      </c>
      <c r="AH117" s="26">
        <f t="shared" si="1"/>
        <v>10.35</v>
      </c>
      <c r="AI117" s="26">
        <v>19.8</v>
      </c>
      <c r="AJ117" s="26"/>
      <c r="AK117" s="26">
        <v>8.9</v>
      </c>
      <c r="AL117" s="26">
        <v>19.8</v>
      </c>
      <c r="AM117" s="27">
        <v>4961331</v>
      </c>
      <c r="AN117" s="27">
        <v>519746</v>
      </c>
      <c r="AO117" s="27">
        <v>4961335</v>
      </c>
      <c r="AP117" s="27">
        <v>519654</v>
      </c>
      <c r="AS117" s="28"/>
      <c r="AT117" s="28"/>
      <c r="AU117" s="28" t="s">
        <v>922</v>
      </c>
      <c r="AV117" s="29">
        <f t="shared" si="2"/>
        <v>0.71666666655801237</v>
      </c>
      <c r="AW117" s="18" t="s">
        <v>930</v>
      </c>
    </row>
    <row r="118" spans="1:49" ht="12.75" customHeight="1">
      <c r="A118" s="18" t="s">
        <v>59</v>
      </c>
      <c r="B118" s="18" t="s">
        <v>60</v>
      </c>
      <c r="C118" s="19">
        <v>108.8</v>
      </c>
      <c r="D118" s="19">
        <v>94.8</v>
      </c>
      <c r="E118" s="21">
        <v>9.5</v>
      </c>
      <c r="F118" s="21"/>
      <c r="G118" s="19">
        <v>69.7</v>
      </c>
      <c r="H118" s="19">
        <v>57.6</v>
      </c>
      <c r="I118" s="19">
        <v>64.400000000000006</v>
      </c>
      <c r="J118" s="22">
        <f t="shared" si="5"/>
        <v>0.82639885222381637</v>
      </c>
      <c r="K118" s="18" t="s">
        <v>191</v>
      </c>
      <c r="L118" s="18" t="s">
        <v>60</v>
      </c>
      <c r="M118" s="18" t="s">
        <v>60</v>
      </c>
      <c r="N118" s="18" t="s">
        <v>972</v>
      </c>
      <c r="O118" s="18" t="s">
        <v>973</v>
      </c>
      <c r="P118" s="23" t="s">
        <v>974</v>
      </c>
      <c r="Q118" s="18">
        <v>31473</v>
      </c>
      <c r="R118" s="18">
        <v>1043684</v>
      </c>
      <c r="S118" s="18" t="s">
        <v>66</v>
      </c>
      <c r="T118" s="18" t="s">
        <v>975</v>
      </c>
      <c r="U118" s="18" t="s">
        <v>69</v>
      </c>
      <c r="V118" s="18" t="s">
        <v>69</v>
      </c>
      <c r="W118" s="18" t="s">
        <v>69</v>
      </c>
      <c r="X118" s="18" t="s">
        <v>69</v>
      </c>
      <c r="Y118" s="18" t="s">
        <v>976</v>
      </c>
      <c r="Z118" s="22">
        <v>149.04</v>
      </c>
      <c r="AA118" s="18" t="s">
        <v>977</v>
      </c>
      <c r="AB118" s="42">
        <v>12</v>
      </c>
      <c r="AC118" s="42">
        <v>100</v>
      </c>
      <c r="AD118" s="77">
        <v>39352.329861111109</v>
      </c>
      <c r="AE118" s="77">
        <v>39352.371527777781</v>
      </c>
      <c r="AF118" s="26">
        <v>9.4</v>
      </c>
      <c r="AG118" s="26">
        <v>17.5</v>
      </c>
      <c r="AH118" s="26">
        <f t="shared" si="1"/>
        <v>13.45</v>
      </c>
      <c r="AI118" s="26">
        <v>19.8</v>
      </c>
      <c r="AJ118" s="26"/>
      <c r="AK118" s="26">
        <v>8.9</v>
      </c>
      <c r="AL118" s="26">
        <v>19.8</v>
      </c>
      <c r="AM118" s="27">
        <v>4961331</v>
      </c>
      <c r="AN118" s="27">
        <v>519746</v>
      </c>
      <c r="AO118" s="27">
        <v>4961335</v>
      </c>
      <c r="AP118" s="27">
        <v>519654</v>
      </c>
      <c r="AS118" s="28"/>
      <c r="AT118" s="28"/>
      <c r="AU118" s="28" t="s">
        <v>922</v>
      </c>
      <c r="AV118" s="29">
        <f t="shared" si="2"/>
        <v>1.0000000001164153</v>
      </c>
      <c r="AW118" s="18" t="s">
        <v>930</v>
      </c>
    </row>
    <row r="119" spans="1:49" ht="12.75" customHeight="1">
      <c r="A119" s="18" t="s">
        <v>59</v>
      </c>
      <c r="B119" s="18" t="s">
        <v>60</v>
      </c>
      <c r="C119" s="19">
        <v>100</v>
      </c>
      <c r="D119" s="19">
        <v>87.6</v>
      </c>
      <c r="E119" s="21">
        <v>6.5</v>
      </c>
      <c r="F119" s="21"/>
      <c r="G119" s="19">
        <v>60.7</v>
      </c>
      <c r="H119" s="19">
        <v>49.3</v>
      </c>
      <c r="I119" s="19">
        <v>57.3</v>
      </c>
      <c r="J119" s="22">
        <f t="shared" si="5"/>
        <v>0.81219110378912673</v>
      </c>
      <c r="K119" s="18" t="s">
        <v>191</v>
      </c>
      <c r="L119" s="18" t="s">
        <v>60</v>
      </c>
      <c r="M119" s="18" t="s">
        <v>60</v>
      </c>
      <c r="N119" s="18" t="s">
        <v>978</v>
      </c>
      <c r="O119" s="18" t="s">
        <v>979</v>
      </c>
      <c r="P119" s="23" t="s">
        <v>980</v>
      </c>
      <c r="Q119" s="18">
        <v>31474</v>
      </c>
      <c r="R119" s="18">
        <v>1043685</v>
      </c>
      <c r="S119" s="18" t="s">
        <v>66</v>
      </c>
      <c r="T119" s="18" t="s">
        <v>981</v>
      </c>
      <c r="U119" s="18" t="s">
        <v>69</v>
      </c>
      <c r="V119" s="18" t="s">
        <v>69</v>
      </c>
      <c r="W119" s="18" t="s">
        <v>69</v>
      </c>
      <c r="X119" s="18" t="s">
        <v>69</v>
      </c>
      <c r="Y119" s="18" t="s">
        <v>982</v>
      </c>
      <c r="Z119" s="22">
        <v>148.76</v>
      </c>
      <c r="AA119" s="18" t="s">
        <v>983</v>
      </c>
      <c r="AB119" s="42">
        <v>12</v>
      </c>
      <c r="AC119" s="42">
        <v>100</v>
      </c>
      <c r="AD119" s="77">
        <v>39352.378472222219</v>
      </c>
      <c r="AE119" s="77">
        <v>39352.413888888892</v>
      </c>
      <c r="AF119" s="26">
        <v>12</v>
      </c>
      <c r="AG119" s="26">
        <v>21</v>
      </c>
      <c r="AH119" s="26">
        <f t="shared" si="1"/>
        <v>16.5</v>
      </c>
      <c r="AI119" s="26">
        <v>19.8</v>
      </c>
      <c r="AJ119" s="26"/>
      <c r="AK119" s="26">
        <v>8.9</v>
      </c>
      <c r="AL119" s="26">
        <v>19.8</v>
      </c>
      <c r="AM119" s="27">
        <v>4961331</v>
      </c>
      <c r="AN119" s="27">
        <v>519746</v>
      </c>
      <c r="AO119" s="27">
        <v>4961335</v>
      </c>
      <c r="AP119" s="27">
        <v>519654</v>
      </c>
      <c r="AS119" s="28"/>
      <c r="AT119" s="28"/>
      <c r="AU119" s="28" t="s">
        <v>922</v>
      </c>
      <c r="AV119" s="29">
        <f t="shared" si="2"/>
        <v>0.85000000015133992</v>
      </c>
      <c r="AW119" s="18" t="s">
        <v>930</v>
      </c>
    </row>
    <row r="120" spans="1:49" ht="12.75" customHeight="1">
      <c r="A120" s="18" t="s">
        <v>59</v>
      </c>
      <c r="B120" s="18" t="s">
        <v>60</v>
      </c>
      <c r="C120" s="19">
        <v>108.3</v>
      </c>
      <c r="D120" s="19">
        <v>96</v>
      </c>
      <c r="E120" s="21">
        <v>8</v>
      </c>
      <c r="F120" s="21"/>
      <c r="G120" s="19">
        <v>74.099999999999994</v>
      </c>
      <c r="H120" s="19">
        <v>50.3</v>
      </c>
      <c r="I120" s="19">
        <v>54.6</v>
      </c>
      <c r="J120" s="22">
        <f t="shared" si="5"/>
        <v>0.67881241565452088</v>
      </c>
      <c r="K120" s="18" t="s">
        <v>60</v>
      </c>
      <c r="L120" s="18" t="s">
        <v>60</v>
      </c>
      <c r="M120" s="18" t="s">
        <v>60</v>
      </c>
      <c r="N120" s="18" t="s">
        <v>990</v>
      </c>
      <c r="O120" s="18" t="s">
        <v>991</v>
      </c>
      <c r="P120" s="23" t="s">
        <v>992</v>
      </c>
      <c r="Q120" s="18">
        <v>31475</v>
      </c>
      <c r="R120" s="18" t="s">
        <v>69</v>
      </c>
      <c r="S120" s="18" t="s">
        <v>69</v>
      </c>
      <c r="T120" s="18" t="s">
        <v>69</v>
      </c>
      <c r="U120" s="18" t="s">
        <v>69</v>
      </c>
      <c r="V120" s="18" t="s">
        <v>69</v>
      </c>
      <c r="W120" s="18" t="s">
        <v>69</v>
      </c>
      <c r="X120" s="18" t="s">
        <v>69</v>
      </c>
      <c r="Y120" s="18" t="s">
        <v>69</v>
      </c>
      <c r="Z120" s="22" t="s">
        <v>69</v>
      </c>
      <c r="AA120" s="18" t="s">
        <v>993</v>
      </c>
      <c r="AB120" s="42">
        <v>12</v>
      </c>
      <c r="AC120" s="42">
        <v>100</v>
      </c>
      <c r="AD120" s="77">
        <v>39353.506944444445</v>
      </c>
      <c r="AE120" s="77">
        <v>39353.545138888891</v>
      </c>
      <c r="AF120" s="26">
        <v>31.6</v>
      </c>
      <c r="AG120" s="26">
        <v>17.7</v>
      </c>
      <c r="AH120" s="26">
        <f t="shared" si="1"/>
        <v>24.65</v>
      </c>
      <c r="AI120" s="26">
        <v>20.3</v>
      </c>
      <c r="AJ120" s="26"/>
      <c r="AK120" s="26">
        <v>8.3699999999999992</v>
      </c>
      <c r="AL120" s="26">
        <v>20.2</v>
      </c>
      <c r="AM120" s="27">
        <v>4961575</v>
      </c>
      <c r="AN120" s="27">
        <v>519840</v>
      </c>
      <c r="AO120" s="27">
        <v>4961514</v>
      </c>
      <c r="AP120" s="27">
        <v>519907</v>
      </c>
      <c r="AS120" s="28"/>
      <c r="AT120" s="28"/>
      <c r="AU120" s="28" t="s">
        <v>922</v>
      </c>
      <c r="AV120" s="29">
        <f t="shared" si="2"/>
        <v>0.91666666668606922</v>
      </c>
      <c r="AW120" s="18" t="s">
        <v>994</v>
      </c>
    </row>
    <row r="121" spans="1:49" ht="12.75" customHeight="1">
      <c r="A121" s="18" t="s">
        <v>59</v>
      </c>
      <c r="B121" s="78" t="s">
        <v>115</v>
      </c>
      <c r="C121" s="19"/>
      <c r="D121" s="19"/>
      <c r="E121" s="21"/>
      <c r="F121" s="21"/>
      <c r="G121" s="19"/>
      <c r="H121" s="19"/>
      <c r="I121" s="19"/>
      <c r="J121" s="22"/>
      <c r="K121" s="18"/>
      <c r="L121" s="18"/>
      <c r="M121" s="18"/>
      <c r="N121" s="18" t="s">
        <v>984</v>
      </c>
      <c r="O121" s="18"/>
      <c r="P121" s="23" t="s">
        <v>947</v>
      </c>
      <c r="Q121" s="18">
        <v>31470</v>
      </c>
      <c r="R121" s="18" t="s">
        <v>69</v>
      </c>
      <c r="S121" s="18" t="s">
        <v>69</v>
      </c>
      <c r="T121" s="18" t="s">
        <v>69</v>
      </c>
      <c r="U121" s="18" t="s">
        <v>69</v>
      </c>
      <c r="V121" s="18" t="s">
        <v>69</v>
      </c>
      <c r="W121" s="18" t="s">
        <v>69</v>
      </c>
      <c r="X121" s="18" t="s">
        <v>69</v>
      </c>
      <c r="Y121" s="18" t="s">
        <v>69</v>
      </c>
      <c r="Z121" s="22" t="s">
        <v>69</v>
      </c>
      <c r="AA121" s="18" t="s">
        <v>948</v>
      </c>
      <c r="AB121" s="42">
        <v>12</v>
      </c>
      <c r="AC121" s="42">
        <v>100</v>
      </c>
      <c r="AD121" s="77">
        <v>39353.506944444445</v>
      </c>
      <c r="AE121" s="77">
        <v>39353.545138888891</v>
      </c>
      <c r="AF121" s="26">
        <v>31.6</v>
      </c>
      <c r="AG121" s="26">
        <v>17.7</v>
      </c>
      <c r="AH121" s="26">
        <f t="shared" si="1"/>
        <v>24.65</v>
      </c>
      <c r="AI121" s="26">
        <v>20.3</v>
      </c>
      <c r="AJ121" s="26"/>
      <c r="AK121" s="26">
        <v>8.3699999999999992</v>
      </c>
      <c r="AL121" s="26">
        <v>20.2</v>
      </c>
      <c r="AM121" s="27">
        <v>4961575</v>
      </c>
      <c r="AN121" s="27">
        <v>519840</v>
      </c>
      <c r="AO121" s="27">
        <v>4961514</v>
      </c>
      <c r="AP121" s="27">
        <v>519907</v>
      </c>
      <c r="AS121" s="28"/>
      <c r="AT121" s="28"/>
      <c r="AU121" s="28" t="s">
        <v>922</v>
      </c>
      <c r="AV121" s="29">
        <f t="shared" si="2"/>
        <v>0.91666666668606922</v>
      </c>
      <c r="AW121" s="18"/>
    </row>
    <row r="122" spans="1:49" ht="12.75" customHeight="1">
      <c r="A122" s="18" t="s">
        <v>59</v>
      </c>
      <c r="B122" s="18" t="s">
        <v>60</v>
      </c>
      <c r="C122" s="19">
        <v>96.8</v>
      </c>
      <c r="D122" s="19">
        <v>83.6</v>
      </c>
      <c r="E122" s="21">
        <v>5.25</v>
      </c>
      <c r="F122" s="21"/>
      <c r="G122" s="19">
        <v>63.4</v>
      </c>
      <c r="H122" s="19">
        <v>51.1</v>
      </c>
      <c r="I122" s="19">
        <v>55.4</v>
      </c>
      <c r="J122" s="22">
        <f t="shared" ref="J122:J125" si="6">H122/G122</f>
        <v>0.80599369085173511</v>
      </c>
      <c r="K122" s="18" t="s">
        <v>60</v>
      </c>
      <c r="L122" s="18" t="s">
        <v>60</v>
      </c>
      <c r="M122" s="18" t="s">
        <v>60</v>
      </c>
      <c r="N122" s="18" t="s">
        <v>985</v>
      </c>
      <c r="O122" s="18" t="s">
        <v>986</v>
      </c>
      <c r="P122" s="23" t="s">
        <v>987</v>
      </c>
      <c r="Q122" s="18">
        <v>31476</v>
      </c>
      <c r="R122" s="18" t="s">
        <v>69</v>
      </c>
      <c r="S122" s="18" t="s">
        <v>69</v>
      </c>
      <c r="T122" s="18" t="s">
        <v>69</v>
      </c>
      <c r="U122" s="18" t="s">
        <v>69</v>
      </c>
      <c r="V122" s="18" t="s">
        <v>69</v>
      </c>
      <c r="W122" s="18" t="s">
        <v>69</v>
      </c>
      <c r="X122" s="18" t="s">
        <v>69</v>
      </c>
      <c r="Y122" s="18" t="s">
        <v>69</v>
      </c>
      <c r="Z122" s="22" t="s">
        <v>69</v>
      </c>
      <c r="AA122" s="18" t="s">
        <v>988</v>
      </c>
      <c r="AB122" s="42">
        <v>12</v>
      </c>
      <c r="AC122" s="42">
        <v>100</v>
      </c>
      <c r="AD122" s="77">
        <v>39353.506944444445</v>
      </c>
      <c r="AE122" s="77">
        <v>39353.545138888891</v>
      </c>
      <c r="AF122" s="26">
        <v>31.6</v>
      </c>
      <c r="AG122" s="26">
        <v>17.7</v>
      </c>
      <c r="AH122" s="26">
        <f t="shared" si="1"/>
        <v>24.65</v>
      </c>
      <c r="AI122" s="26">
        <v>20.3</v>
      </c>
      <c r="AJ122" s="26"/>
      <c r="AK122" s="26">
        <v>8.3699999999999992</v>
      </c>
      <c r="AL122" s="26">
        <v>20.2</v>
      </c>
      <c r="AM122" s="27">
        <v>4961575</v>
      </c>
      <c r="AN122" s="27">
        <v>519840</v>
      </c>
      <c r="AO122" s="27">
        <v>4961514</v>
      </c>
      <c r="AP122" s="27">
        <v>519907</v>
      </c>
      <c r="AS122" s="28"/>
      <c r="AT122" s="28"/>
      <c r="AU122" s="28" t="s">
        <v>922</v>
      </c>
      <c r="AV122" s="29">
        <f t="shared" si="2"/>
        <v>0.91666666668606922</v>
      </c>
      <c r="AW122" s="18" t="s">
        <v>989</v>
      </c>
    </row>
    <row r="123" spans="1:49" ht="12.75" customHeight="1">
      <c r="A123" s="18" t="s">
        <v>59</v>
      </c>
      <c r="B123" s="18" t="s">
        <v>60</v>
      </c>
      <c r="C123" s="19">
        <v>112.6</v>
      </c>
      <c r="D123" s="19">
        <v>97.6</v>
      </c>
      <c r="E123" s="21">
        <v>6.75</v>
      </c>
      <c r="F123" s="21"/>
      <c r="G123" s="19">
        <v>73.7</v>
      </c>
      <c r="H123" s="19">
        <v>51.9</v>
      </c>
      <c r="I123" s="19">
        <v>59.8</v>
      </c>
      <c r="J123" s="22">
        <f t="shared" si="6"/>
        <v>0.70420624151967426</v>
      </c>
      <c r="K123" s="18" t="s">
        <v>61</v>
      </c>
      <c r="L123" s="18" t="s">
        <v>60</v>
      </c>
      <c r="M123" s="18" t="s">
        <v>60</v>
      </c>
      <c r="N123" s="18" t="s">
        <v>995</v>
      </c>
      <c r="O123" s="18" t="s">
        <v>996</v>
      </c>
      <c r="P123" s="23" t="s">
        <v>997</v>
      </c>
      <c r="Q123" s="18">
        <v>31477</v>
      </c>
      <c r="R123" s="18" t="s">
        <v>69</v>
      </c>
      <c r="S123" s="18" t="s">
        <v>69</v>
      </c>
      <c r="T123" s="18" t="s">
        <v>69</v>
      </c>
      <c r="U123" s="18" t="s">
        <v>69</v>
      </c>
      <c r="V123" s="18" t="s">
        <v>69</v>
      </c>
      <c r="W123" s="18" t="s">
        <v>69</v>
      </c>
      <c r="X123" s="18" t="s">
        <v>69</v>
      </c>
      <c r="Y123" s="18" t="s">
        <v>69</v>
      </c>
      <c r="Z123" s="22" t="s">
        <v>69</v>
      </c>
      <c r="AA123" s="18" t="s">
        <v>998</v>
      </c>
      <c r="AB123" s="42">
        <v>12</v>
      </c>
      <c r="AC123" s="42">
        <v>100</v>
      </c>
      <c r="AD123" s="77">
        <v>39353.604861111111</v>
      </c>
      <c r="AE123" s="77">
        <v>39353.623611111114</v>
      </c>
      <c r="AF123" s="26">
        <v>11.5</v>
      </c>
      <c r="AG123" s="26">
        <v>27.4</v>
      </c>
      <c r="AH123" s="26">
        <f t="shared" si="1"/>
        <v>19.45</v>
      </c>
      <c r="AI123" s="26">
        <v>20.3</v>
      </c>
      <c r="AJ123" s="26"/>
      <c r="AK123" s="26">
        <v>8.3699999999999992</v>
      </c>
      <c r="AL123" s="26">
        <v>20.2</v>
      </c>
      <c r="AM123" s="27">
        <v>4961596</v>
      </c>
      <c r="AN123" s="27">
        <v>519951</v>
      </c>
      <c r="AO123" s="27">
        <v>4961606</v>
      </c>
      <c r="AP123" s="27">
        <v>519864</v>
      </c>
      <c r="AS123" s="28"/>
      <c r="AT123" s="28"/>
      <c r="AU123" s="28" t="s">
        <v>922</v>
      </c>
      <c r="AV123" s="29">
        <f t="shared" si="2"/>
        <v>0.45000000006984919</v>
      </c>
      <c r="AW123" s="18" t="s">
        <v>999</v>
      </c>
    </row>
    <row r="124" spans="1:49" ht="12.75" customHeight="1">
      <c r="A124" s="18" t="s">
        <v>59</v>
      </c>
      <c r="B124" s="18" t="s">
        <v>60</v>
      </c>
      <c r="C124" s="19">
        <v>87.6</v>
      </c>
      <c r="D124" s="19">
        <v>81.599999999999994</v>
      </c>
      <c r="E124" s="21">
        <v>4.5</v>
      </c>
      <c r="F124" s="21"/>
      <c r="G124" s="19">
        <v>62.8</v>
      </c>
      <c r="H124" s="19">
        <v>48.2</v>
      </c>
      <c r="I124" s="19">
        <v>50.1</v>
      </c>
      <c r="J124" s="22">
        <f t="shared" si="6"/>
        <v>0.76751592356687903</v>
      </c>
      <c r="K124" s="18" t="s">
        <v>191</v>
      </c>
      <c r="L124" s="18" t="s">
        <v>60</v>
      </c>
      <c r="M124" s="18" t="s">
        <v>60</v>
      </c>
      <c r="N124" s="18" t="s">
        <v>1003</v>
      </c>
      <c r="O124" s="18" t="s">
        <v>1004</v>
      </c>
      <c r="P124" s="23" t="s">
        <v>1005</v>
      </c>
      <c r="Q124" s="18">
        <v>31478</v>
      </c>
      <c r="R124" s="18" t="s">
        <v>69</v>
      </c>
      <c r="S124" s="18" t="s">
        <v>69</v>
      </c>
      <c r="T124" s="18" t="s">
        <v>69</v>
      </c>
      <c r="U124" s="18" t="s">
        <v>69</v>
      </c>
      <c r="V124" s="18" t="s">
        <v>69</v>
      </c>
      <c r="W124" s="18" t="s">
        <v>69</v>
      </c>
      <c r="X124" s="18" t="s">
        <v>69</v>
      </c>
      <c r="Y124" s="18" t="s">
        <v>69</v>
      </c>
      <c r="Z124" s="22" t="s">
        <v>69</v>
      </c>
      <c r="AA124" s="18" t="s">
        <v>1006</v>
      </c>
      <c r="AB124" s="42">
        <v>12</v>
      </c>
      <c r="AC124" s="42">
        <v>100</v>
      </c>
      <c r="AD124" s="77">
        <v>39364.615277777775</v>
      </c>
      <c r="AE124" s="77">
        <v>39364.675000000003</v>
      </c>
      <c r="AF124" s="26">
        <v>8.1</v>
      </c>
      <c r="AG124" s="26">
        <v>21.1</v>
      </c>
      <c r="AH124" s="26">
        <f t="shared" si="1"/>
        <v>14.600000000000001</v>
      </c>
      <c r="AI124" s="26">
        <v>15.9</v>
      </c>
      <c r="AJ124" s="26"/>
      <c r="AK124" s="26">
        <v>10.039999999999999</v>
      </c>
      <c r="AL124" s="26">
        <v>15.9</v>
      </c>
      <c r="AM124" s="27">
        <v>4961017</v>
      </c>
      <c r="AN124" s="27">
        <v>519077</v>
      </c>
      <c r="AO124" s="27">
        <v>4960925</v>
      </c>
      <c r="AP124" s="27">
        <v>519083</v>
      </c>
      <c r="AS124" s="28"/>
      <c r="AT124" s="28"/>
      <c r="AU124" s="28" t="s">
        <v>1001</v>
      </c>
      <c r="AV124" s="29">
        <f t="shared" si="2"/>
        <v>1.4333333334652707</v>
      </c>
      <c r="AW124" s="18" t="s">
        <v>939</v>
      </c>
    </row>
    <row r="125" spans="1:49" ht="12.75" customHeight="1">
      <c r="A125" s="18" t="s">
        <v>59</v>
      </c>
      <c r="B125" s="18" t="s">
        <v>60</v>
      </c>
      <c r="C125" s="19">
        <v>120</v>
      </c>
      <c r="D125" s="19">
        <v>99.2</v>
      </c>
      <c r="E125" s="21">
        <v>8</v>
      </c>
      <c r="F125" s="21"/>
      <c r="G125" s="19">
        <v>72.8</v>
      </c>
      <c r="H125" s="19">
        <v>58.2</v>
      </c>
      <c r="I125" s="19">
        <v>62.5</v>
      </c>
      <c r="J125" s="22">
        <f t="shared" si="6"/>
        <v>0.7994505494505495</v>
      </c>
      <c r="K125" s="18" t="s">
        <v>61</v>
      </c>
      <c r="L125" s="18" t="s">
        <v>60</v>
      </c>
      <c r="M125" s="18" t="s">
        <v>60</v>
      </c>
      <c r="N125" s="18" t="s">
        <v>1012</v>
      </c>
      <c r="O125" s="18" t="s">
        <v>1013</v>
      </c>
      <c r="P125" s="23" t="s">
        <v>1014</v>
      </c>
      <c r="Q125" s="18">
        <v>31479</v>
      </c>
      <c r="R125" s="18" t="s">
        <v>69</v>
      </c>
      <c r="S125" s="18" t="s">
        <v>69</v>
      </c>
      <c r="T125" s="18" t="s">
        <v>69</v>
      </c>
      <c r="U125" s="18" t="s">
        <v>69</v>
      </c>
      <c r="V125" s="18" t="s">
        <v>69</v>
      </c>
      <c r="W125" s="18" t="s">
        <v>69</v>
      </c>
      <c r="X125" s="18" t="s">
        <v>69</v>
      </c>
      <c r="Y125" s="18" t="s">
        <v>69</v>
      </c>
      <c r="Z125" s="22" t="s">
        <v>69</v>
      </c>
      <c r="AA125" s="18" t="s">
        <v>1015</v>
      </c>
      <c r="AB125" s="42">
        <v>12</v>
      </c>
      <c r="AC125" s="42">
        <v>100</v>
      </c>
      <c r="AD125" s="77">
        <v>39364.615277777775</v>
      </c>
      <c r="AE125" s="77">
        <v>39364.675000000003</v>
      </c>
      <c r="AF125" s="26">
        <v>8.1</v>
      </c>
      <c r="AG125" s="26">
        <v>21.1</v>
      </c>
      <c r="AH125" s="26">
        <f t="shared" si="1"/>
        <v>14.600000000000001</v>
      </c>
      <c r="AI125" s="26">
        <v>15.9</v>
      </c>
      <c r="AJ125" s="26"/>
      <c r="AK125" s="26">
        <v>10.039999999999999</v>
      </c>
      <c r="AL125" s="26">
        <v>15.9</v>
      </c>
      <c r="AM125" s="27">
        <v>4961017</v>
      </c>
      <c r="AN125" s="27">
        <v>519077</v>
      </c>
      <c r="AO125" s="27">
        <v>4960925</v>
      </c>
      <c r="AP125" s="27">
        <v>519083</v>
      </c>
      <c r="AS125" s="28"/>
      <c r="AT125" s="28"/>
      <c r="AU125" s="28" t="s">
        <v>1001</v>
      </c>
      <c r="AV125" s="29">
        <f t="shared" si="2"/>
        <v>1.4333333334652707</v>
      </c>
      <c r="AW125" s="18"/>
    </row>
    <row r="126" spans="1:49" ht="12.75" customHeight="1">
      <c r="A126" s="18" t="s">
        <v>59</v>
      </c>
      <c r="B126" s="78" t="s">
        <v>115</v>
      </c>
      <c r="C126" s="19"/>
      <c r="D126" s="19"/>
      <c r="E126" s="21"/>
      <c r="F126" s="21"/>
      <c r="G126" s="19"/>
      <c r="H126" s="19"/>
      <c r="I126" s="19"/>
      <c r="J126" s="22"/>
      <c r="K126" s="18" t="s">
        <v>61</v>
      </c>
      <c r="L126" s="18" t="s">
        <v>60</v>
      </c>
      <c r="M126" s="18" t="s">
        <v>60</v>
      </c>
      <c r="N126" s="18" t="s">
        <v>1000</v>
      </c>
      <c r="O126" s="18" t="s">
        <v>959</v>
      </c>
      <c r="P126" s="23" t="s">
        <v>960</v>
      </c>
      <c r="Q126" s="18">
        <v>31468</v>
      </c>
      <c r="R126" s="18" t="s">
        <v>69</v>
      </c>
      <c r="S126" s="18" t="s">
        <v>69</v>
      </c>
      <c r="T126" s="18" t="s">
        <v>69</v>
      </c>
      <c r="U126" s="18" t="s">
        <v>69</v>
      </c>
      <c r="V126" s="18" t="s">
        <v>69</v>
      </c>
      <c r="W126" s="18" t="s">
        <v>69</v>
      </c>
      <c r="X126" s="18" t="s">
        <v>69</v>
      </c>
      <c r="Y126" s="18" t="s">
        <v>69</v>
      </c>
      <c r="Z126" s="22" t="s">
        <v>69</v>
      </c>
      <c r="AA126" s="18" t="s">
        <v>961</v>
      </c>
      <c r="AB126" s="42">
        <v>12</v>
      </c>
      <c r="AC126" s="42">
        <v>100</v>
      </c>
      <c r="AD126" s="77">
        <v>39364.615277777775</v>
      </c>
      <c r="AE126" s="77">
        <v>39364.675000000003</v>
      </c>
      <c r="AF126" s="26">
        <v>8.1</v>
      </c>
      <c r="AG126" s="26">
        <v>21.1</v>
      </c>
      <c r="AH126" s="26">
        <f t="shared" si="1"/>
        <v>14.600000000000001</v>
      </c>
      <c r="AI126" s="26">
        <v>15.9</v>
      </c>
      <c r="AJ126" s="26"/>
      <c r="AK126" s="26">
        <v>10.039999999999999</v>
      </c>
      <c r="AL126" s="26">
        <v>15.9</v>
      </c>
      <c r="AM126" s="27">
        <v>4961017</v>
      </c>
      <c r="AN126" s="27">
        <v>519077</v>
      </c>
      <c r="AO126" s="27">
        <v>4960925</v>
      </c>
      <c r="AP126" s="27">
        <v>519083</v>
      </c>
      <c r="AS126" s="28"/>
      <c r="AT126" s="28"/>
      <c r="AU126" s="28" t="s">
        <v>1001</v>
      </c>
      <c r="AV126" s="29">
        <f t="shared" si="2"/>
        <v>1.4333333334652707</v>
      </c>
      <c r="AW126" s="18" t="s">
        <v>1002</v>
      </c>
    </row>
    <row r="127" spans="1:49" ht="12.75" customHeight="1">
      <c r="A127" s="18" t="s">
        <v>59</v>
      </c>
      <c r="B127" s="18" t="s">
        <v>60</v>
      </c>
      <c r="C127" s="19">
        <v>105.6</v>
      </c>
      <c r="D127" s="19">
        <v>86</v>
      </c>
      <c r="E127" s="21">
        <v>6.5</v>
      </c>
      <c r="F127" s="21"/>
      <c r="G127" s="19">
        <v>68.2</v>
      </c>
      <c r="H127" s="19">
        <v>48.9</v>
      </c>
      <c r="I127" s="19">
        <v>53.1</v>
      </c>
      <c r="J127" s="22">
        <f t="shared" ref="J127:J130" si="7">H127/G127</f>
        <v>0.71700879765395886</v>
      </c>
      <c r="K127" s="18" t="s">
        <v>61</v>
      </c>
      <c r="L127" s="18" t="s">
        <v>60</v>
      </c>
      <c r="M127" s="18" t="s">
        <v>60</v>
      </c>
      <c r="N127" s="18" t="s">
        <v>1008</v>
      </c>
      <c r="O127" s="18" t="s">
        <v>1009</v>
      </c>
      <c r="P127" s="23" t="s">
        <v>1010</v>
      </c>
      <c r="Q127" s="18">
        <v>31480</v>
      </c>
      <c r="R127" s="18" t="s">
        <v>69</v>
      </c>
      <c r="S127" s="18" t="s">
        <v>69</v>
      </c>
      <c r="T127" s="18" t="s">
        <v>69</v>
      </c>
      <c r="U127" s="18" t="s">
        <v>69</v>
      </c>
      <c r="V127" s="18" t="s">
        <v>69</v>
      </c>
      <c r="W127" s="18" t="s">
        <v>69</v>
      </c>
      <c r="X127" s="18" t="s">
        <v>69</v>
      </c>
      <c r="Y127" s="18" t="s">
        <v>69</v>
      </c>
      <c r="Z127" s="22" t="s">
        <v>69</v>
      </c>
      <c r="AA127" s="18" t="s">
        <v>1011</v>
      </c>
      <c r="AB127" s="42">
        <v>12</v>
      </c>
      <c r="AC127" s="42">
        <v>100</v>
      </c>
      <c r="AD127" s="77">
        <v>39364.615277777775</v>
      </c>
      <c r="AE127" s="77">
        <v>39364.675000000003</v>
      </c>
      <c r="AF127" s="26">
        <v>8.1</v>
      </c>
      <c r="AG127" s="26">
        <v>21.1</v>
      </c>
      <c r="AH127" s="26">
        <f t="shared" si="1"/>
        <v>14.600000000000001</v>
      </c>
      <c r="AI127" s="26">
        <v>15.9</v>
      </c>
      <c r="AJ127" s="26"/>
      <c r="AK127" s="26">
        <v>10.039999999999999</v>
      </c>
      <c r="AL127" s="26">
        <v>15.9</v>
      </c>
      <c r="AM127" s="27">
        <v>4961017</v>
      </c>
      <c r="AN127" s="27">
        <v>519077</v>
      </c>
      <c r="AO127" s="27">
        <v>4960925</v>
      </c>
      <c r="AP127" s="27">
        <v>519083</v>
      </c>
      <c r="AS127" s="28"/>
      <c r="AT127" s="28"/>
      <c r="AU127" s="28" t="s">
        <v>1001</v>
      </c>
      <c r="AV127" s="29">
        <f t="shared" si="2"/>
        <v>1.4333333334652707</v>
      </c>
      <c r="AW127" s="18"/>
    </row>
    <row r="128" spans="1:49" ht="12.75" customHeight="1">
      <c r="A128" s="18" t="s">
        <v>59</v>
      </c>
      <c r="B128" s="18" t="s">
        <v>60</v>
      </c>
      <c r="C128" s="19">
        <v>112.4</v>
      </c>
      <c r="D128" s="19">
        <v>97.4</v>
      </c>
      <c r="E128" s="21">
        <v>6</v>
      </c>
      <c r="F128" s="21"/>
      <c r="G128" s="19">
        <v>64.3</v>
      </c>
      <c r="H128" s="19">
        <v>49.5</v>
      </c>
      <c r="I128" s="19">
        <v>57.2</v>
      </c>
      <c r="J128" s="22">
        <f t="shared" si="7"/>
        <v>0.76982892690513227</v>
      </c>
      <c r="K128" s="18" t="s">
        <v>61</v>
      </c>
      <c r="L128" s="18" t="s">
        <v>60</v>
      </c>
      <c r="M128" s="18" t="s">
        <v>60</v>
      </c>
      <c r="N128" s="18" t="s">
        <v>1016</v>
      </c>
      <c r="O128" s="18" t="s">
        <v>1017</v>
      </c>
      <c r="P128" s="23" t="s">
        <v>1018</v>
      </c>
      <c r="Q128" s="18">
        <v>31482</v>
      </c>
      <c r="R128" s="18">
        <v>1043681</v>
      </c>
      <c r="S128" s="18" t="s">
        <v>66</v>
      </c>
      <c r="T128" s="18" t="s">
        <v>1019</v>
      </c>
      <c r="U128" s="18" t="s">
        <v>69</v>
      </c>
      <c r="V128" s="18" t="s">
        <v>69</v>
      </c>
      <c r="W128" s="18" t="s">
        <v>69</v>
      </c>
      <c r="X128" s="18" t="s">
        <v>69</v>
      </c>
      <c r="Y128" s="18" t="s">
        <v>69</v>
      </c>
      <c r="Z128" s="22" t="s">
        <v>69</v>
      </c>
      <c r="AA128" s="18" t="s">
        <v>1020</v>
      </c>
      <c r="AB128" s="42">
        <v>12</v>
      </c>
      <c r="AC128" s="42">
        <v>100</v>
      </c>
      <c r="AD128" s="77">
        <v>39388.495138888888</v>
      </c>
      <c r="AE128" s="77">
        <v>39388.554166666669</v>
      </c>
      <c r="AF128" s="26">
        <v>21.4</v>
      </c>
      <c r="AG128" s="26">
        <v>21.9</v>
      </c>
      <c r="AH128" s="26">
        <f t="shared" si="1"/>
        <v>21.65</v>
      </c>
      <c r="AI128" s="26">
        <v>9</v>
      </c>
      <c r="AJ128" s="26"/>
      <c r="AK128" s="26">
        <v>11.43</v>
      </c>
      <c r="AL128" s="26">
        <v>9</v>
      </c>
      <c r="AM128" s="27">
        <v>4957896</v>
      </c>
      <c r="AN128" s="27">
        <v>516891</v>
      </c>
      <c r="AO128" s="27">
        <v>4957805</v>
      </c>
      <c r="AP128" s="27">
        <v>516939</v>
      </c>
      <c r="AS128" s="28"/>
      <c r="AT128" s="28"/>
      <c r="AU128" s="28" t="s">
        <v>1021</v>
      </c>
      <c r="AV128" s="29">
        <f t="shared" si="2"/>
        <v>1.4166666667442769</v>
      </c>
      <c r="AW128" s="18" t="s">
        <v>1022</v>
      </c>
    </row>
    <row r="129" spans="1:49" ht="12.75" customHeight="1">
      <c r="A129" s="18" t="s">
        <v>59</v>
      </c>
      <c r="B129" s="18" t="s">
        <v>60</v>
      </c>
      <c r="C129" s="19">
        <v>118.2</v>
      </c>
      <c r="D129" s="19">
        <v>104</v>
      </c>
      <c r="E129" s="21">
        <v>8.5</v>
      </c>
      <c r="F129" s="21"/>
      <c r="G129" s="19">
        <v>74.400000000000006</v>
      </c>
      <c r="H129" s="19">
        <v>58.3</v>
      </c>
      <c r="I129" s="19">
        <v>67.400000000000006</v>
      </c>
      <c r="J129" s="22">
        <f t="shared" si="7"/>
        <v>0.78360215053763427</v>
      </c>
      <c r="K129" s="18" t="s">
        <v>61</v>
      </c>
      <c r="L129" s="18" t="s">
        <v>60</v>
      </c>
      <c r="M129" s="18" t="s">
        <v>60</v>
      </c>
      <c r="N129" s="18" t="s">
        <v>1023</v>
      </c>
      <c r="O129" s="18" t="s">
        <v>1024</v>
      </c>
      <c r="P129" s="23" t="s">
        <v>1025</v>
      </c>
      <c r="Q129" s="18">
        <v>31481</v>
      </c>
      <c r="R129" s="18">
        <v>1043680</v>
      </c>
      <c r="S129" s="18" t="s">
        <v>66</v>
      </c>
      <c r="T129" s="18" t="s">
        <v>1026</v>
      </c>
      <c r="U129" s="18" t="s">
        <v>69</v>
      </c>
      <c r="V129" s="18" t="s">
        <v>69</v>
      </c>
      <c r="W129" s="18" t="s">
        <v>69</v>
      </c>
      <c r="X129" s="18" t="s">
        <v>69</v>
      </c>
      <c r="Y129" s="18" t="s">
        <v>1027</v>
      </c>
      <c r="Z129" s="22">
        <v>148.04</v>
      </c>
      <c r="AA129" s="18" t="s">
        <v>1028</v>
      </c>
      <c r="AB129" s="42">
        <v>12</v>
      </c>
      <c r="AC129" s="42">
        <v>100</v>
      </c>
      <c r="AD129" s="77">
        <v>39388.495138888888</v>
      </c>
      <c r="AE129" s="77">
        <v>39388.554166666669</v>
      </c>
      <c r="AF129" s="26">
        <v>21.4</v>
      </c>
      <c r="AG129" s="26">
        <v>21.9</v>
      </c>
      <c r="AH129" s="26">
        <f t="shared" si="1"/>
        <v>21.65</v>
      </c>
      <c r="AI129" s="26">
        <v>9</v>
      </c>
      <c r="AJ129" s="26"/>
      <c r="AK129" s="26">
        <v>11.43</v>
      </c>
      <c r="AL129" s="26">
        <v>9</v>
      </c>
      <c r="AM129" s="27">
        <v>4957896</v>
      </c>
      <c r="AN129" s="27">
        <v>516891</v>
      </c>
      <c r="AO129" s="27">
        <v>4957805</v>
      </c>
      <c r="AP129" s="27">
        <v>516939</v>
      </c>
      <c r="AS129" s="28"/>
      <c r="AT129" s="28"/>
      <c r="AU129" s="28" t="s">
        <v>1021</v>
      </c>
      <c r="AV129" s="29">
        <f t="shared" si="2"/>
        <v>1.4166666667442769</v>
      </c>
      <c r="AW129" s="18" t="s">
        <v>1029</v>
      </c>
    </row>
    <row r="130" spans="1:49" ht="12.75" customHeight="1">
      <c r="A130" s="18" t="s">
        <v>59</v>
      </c>
      <c r="B130" s="18" t="s">
        <v>60</v>
      </c>
      <c r="C130" s="19">
        <v>104.8</v>
      </c>
      <c r="D130" s="19">
        <v>93.2</v>
      </c>
      <c r="E130" s="21">
        <v>6</v>
      </c>
      <c r="F130" s="21"/>
      <c r="G130" s="19">
        <v>67.400000000000006</v>
      </c>
      <c r="H130" s="19">
        <v>59.5</v>
      </c>
      <c r="I130" s="19">
        <v>68.400000000000006</v>
      </c>
      <c r="J130" s="22">
        <f t="shared" si="7"/>
        <v>0.88278931750741829</v>
      </c>
      <c r="K130" s="18" t="s">
        <v>61</v>
      </c>
      <c r="L130" s="18" t="s">
        <v>60</v>
      </c>
      <c r="M130" s="18" t="s">
        <v>60</v>
      </c>
      <c r="N130" s="18" t="s">
        <v>1030</v>
      </c>
      <c r="O130" s="18" t="s">
        <v>1031</v>
      </c>
      <c r="P130" s="23" t="s">
        <v>1032</v>
      </c>
      <c r="Q130" s="18">
        <v>31483</v>
      </c>
      <c r="R130" s="18">
        <v>1043682</v>
      </c>
      <c r="S130" s="18" t="s">
        <v>66</v>
      </c>
      <c r="T130" s="18" t="s">
        <v>1033</v>
      </c>
      <c r="U130" s="18" t="s">
        <v>69</v>
      </c>
      <c r="V130" s="18" t="s">
        <v>69</v>
      </c>
      <c r="W130" s="18" t="s">
        <v>69</v>
      </c>
      <c r="X130" s="18" t="s">
        <v>69</v>
      </c>
      <c r="Y130" s="18" t="s">
        <v>1034</v>
      </c>
      <c r="Z130" s="22">
        <v>148.4</v>
      </c>
      <c r="AA130" s="18" t="s">
        <v>1035</v>
      </c>
      <c r="AB130" s="42">
        <v>12</v>
      </c>
      <c r="AC130" s="42">
        <v>100</v>
      </c>
      <c r="AD130" s="77">
        <v>39388.5625</v>
      </c>
      <c r="AE130" s="77">
        <v>39388.625</v>
      </c>
      <c r="AF130" s="26">
        <v>23.9</v>
      </c>
      <c r="AG130" s="26">
        <v>24.3</v>
      </c>
      <c r="AH130" s="26">
        <f t="shared" si="1"/>
        <v>24.1</v>
      </c>
      <c r="AI130" s="26">
        <v>9</v>
      </c>
      <c r="AJ130" s="26"/>
      <c r="AK130" s="26">
        <v>11.43</v>
      </c>
      <c r="AL130" s="26">
        <v>9</v>
      </c>
      <c r="AM130" s="27">
        <v>4957875</v>
      </c>
      <c r="AN130" s="27">
        <v>516893</v>
      </c>
      <c r="AO130" s="27">
        <v>4957778</v>
      </c>
      <c r="AP130" s="27">
        <v>516917</v>
      </c>
      <c r="AS130" s="28"/>
      <c r="AT130" s="28"/>
      <c r="AU130" s="28" t="s">
        <v>1021</v>
      </c>
      <c r="AV130" s="29">
        <f t="shared" si="2"/>
        <v>1.5</v>
      </c>
      <c r="AW130" s="18" t="s">
        <v>1036</v>
      </c>
    </row>
    <row r="131" spans="1:49" ht="12.75" customHeight="1"/>
    <row r="132" spans="1:49" ht="12.75" customHeight="1"/>
    <row r="133" spans="1:49" ht="12.75" customHeight="1"/>
    <row r="134" spans="1:49" ht="12.75" customHeight="1"/>
    <row r="135" spans="1:49" ht="12.75" customHeight="1"/>
    <row r="136" spans="1:49" ht="12.75" customHeight="1"/>
    <row r="137" spans="1:49" ht="12.75" customHeight="1"/>
    <row r="138" spans="1:49" ht="12.75" customHeight="1"/>
    <row r="139" spans="1:49" ht="12.75" customHeight="1"/>
    <row r="140" spans="1:49" ht="12.75" customHeight="1"/>
    <row r="141" spans="1:49" ht="12.75" customHeight="1"/>
    <row r="142" spans="1:49" ht="12.75" customHeight="1"/>
    <row r="143" spans="1:49" ht="12.75" customHeight="1"/>
    <row r="144" spans="1:49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W1000"/>
  <sheetViews>
    <sheetView workbookViewId="0"/>
  </sheetViews>
  <sheetFormatPr defaultColWidth="12.5703125" defaultRowHeight="15" customHeight="1"/>
  <cols>
    <col min="1" max="1" width="20.42578125" customWidth="1"/>
    <col min="2" max="15" width="8.7109375" customWidth="1"/>
    <col min="16" max="16" width="17" customWidth="1"/>
    <col min="17" max="29" width="8.7109375" customWidth="1"/>
    <col min="30" max="31" width="13.42578125" customWidth="1"/>
    <col min="32" max="48" width="8.7109375" customWidth="1"/>
    <col min="49" max="49" width="90.5703125" customWidth="1"/>
  </cols>
  <sheetData>
    <row r="1" spans="1:49" ht="12.75" customHeight="1">
      <c r="A1" s="1" t="s">
        <v>0</v>
      </c>
      <c r="B1" s="1" t="s">
        <v>1</v>
      </c>
      <c r="C1" s="3" t="s">
        <v>3</v>
      </c>
      <c r="D1" s="3" t="s">
        <v>4</v>
      </c>
      <c r="E1" s="5" t="s">
        <v>5</v>
      </c>
      <c r="F1" s="5" t="s">
        <v>6</v>
      </c>
      <c r="G1" s="3" t="s">
        <v>7</v>
      </c>
      <c r="H1" s="3" t="s">
        <v>8</v>
      </c>
      <c r="I1" s="3" t="s">
        <v>9</v>
      </c>
      <c r="J1" s="6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7" t="s">
        <v>16</v>
      </c>
      <c r="Q1" s="1" t="s">
        <v>9005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6" t="s">
        <v>29</v>
      </c>
      <c r="AA1" s="2" t="s">
        <v>30</v>
      </c>
      <c r="AB1" s="8" t="s">
        <v>34</v>
      </c>
      <c r="AC1" s="8" t="s">
        <v>35</v>
      </c>
      <c r="AD1" s="75" t="s">
        <v>9006</v>
      </c>
      <c r="AE1" s="76" t="s">
        <v>9007</v>
      </c>
      <c r="AF1" s="12" t="s">
        <v>40</v>
      </c>
      <c r="AG1" s="12" t="s">
        <v>41</v>
      </c>
      <c r="AH1" s="12" t="s">
        <v>42</v>
      </c>
      <c r="AI1" s="12" t="s">
        <v>43</v>
      </c>
      <c r="AJ1" s="12" t="s">
        <v>44</v>
      </c>
      <c r="AK1" s="12" t="s">
        <v>45</v>
      </c>
      <c r="AL1" s="12" t="s">
        <v>46</v>
      </c>
      <c r="AM1" s="13" t="s">
        <v>47</v>
      </c>
      <c r="AN1" s="13" t="s">
        <v>48</v>
      </c>
      <c r="AO1" s="13" t="s">
        <v>49</v>
      </c>
      <c r="AP1" s="13" t="s">
        <v>50</v>
      </c>
      <c r="AQ1" s="42" t="s">
        <v>51</v>
      </c>
      <c r="AR1" s="42" t="s">
        <v>52</v>
      </c>
      <c r="AS1" s="15" t="s">
        <v>53</v>
      </c>
      <c r="AT1" s="15" t="s">
        <v>54</v>
      </c>
      <c r="AU1" s="16" t="s">
        <v>56</v>
      </c>
      <c r="AV1" s="17" t="s">
        <v>57</v>
      </c>
      <c r="AW1" s="16" t="s">
        <v>58</v>
      </c>
    </row>
    <row r="2" spans="1:49" ht="12.75" customHeight="1">
      <c r="A2" s="18" t="s">
        <v>233</v>
      </c>
      <c r="B2" s="18" t="s">
        <v>60</v>
      </c>
      <c r="C2" s="19">
        <v>106</v>
      </c>
      <c r="D2" s="19">
        <v>92.5</v>
      </c>
      <c r="E2" s="21">
        <v>7.5</v>
      </c>
      <c r="F2" s="21"/>
      <c r="G2" s="19">
        <v>70.900000000000006</v>
      </c>
      <c r="H2" s="19">
        <v>35.299999999999997</v>
      </c>
      <c r="I2" s="19">
        <v>51.6</v>
      </c>
      <c r="J2" s="22">
        <f>H2/G2</f>
        <v>0.49788434414668536</v>
      </c>
      <c r="K2" s="18" t="s">
        <v>61</v>
      </c>
      <c r="L2" s="18" t="s">
        <v>60</v>
      </c>
      <c r="M2" s="18" t="s">
        <v>60</v>
      </c>
      <c r="N2" s="18" t="s">
        <v>1037</v>
      </c>
      <c r="O2" s="18" t="s">
        <v>1038</v>
      </c>
      <c r="P2" s="23" t="s">
        <v>1039</v>
      </c>
      <c r="Q2" s="18">
        <v>31484</v>
      </c>
      <c r="R2" s="18">
        <v>1042797</v>
      </c>
      <c r="S2" s="18" t="s">
        <v>66</v>
      </c>
      <c r="T2" s="42" t="s">
        <v>1040</v>
      </c>
      <c r="U2" s="18" t="s">
        <v>69</v>
      </c>
      <c r="V2" s="18" t="s">
        <v>69</v>
      </c>
      <c r="W2" s="18" t="s">
        <v>69</v>
      </c>
      <c r="X2" s="18" t="s">
        <v>69</v>
      </c>
      <c r="Y2" s="18" t="s">
        <v>69</v>
      </c>
      <c r="Z2" s="22" t="s">
        <v>69</v>
      </c>
      <c r="AA2" s="18" t="s">
        <v>1041</v>
      </c>
      <c r="AB2" s="14">
        <v>12</v>
      </c>
      <c r="AC2" s="14">
        <v>50</v>
      </c>
      <c r="AD2" s="77">
        <v>39629.440972222219</v>
      </c>
      <c r="AE2" s="77">
        <v>39629.506944444445</v>
      </c>
      <c r="AF2" s="26">
        <v>38</v>
      </c>
      <c r="AG2" s="26">
        <v>41</v>
      </c>
      <c r="AH2" s="26">
        <f t="shared" ref="AH2:AH128" si="0">(AF2+AG2)/2</f>
        <v>39.5</v>
      </c>
      <c r="AI2" s="26">
        <v>20.3</v>
      </c>
      <c r="AJ2" s="26"/>
      <c r="AK2" s="26">
        <v>8.0299999999999994</v>
      </c>
      <c r="AL2" s="26">
        <v>20.3</v>
      </c>
      <c r="AM2" s="27"/>
      <c r="AN2" s="27"/>
      <c r="AO2" s="27"/>
      <c r="AP2" s="27"/>
      <c r="AQ2" s="42" t="s">
        <v>1042</v>
      </c>
      <c r="AR2" s="42" t="s">
        <v>1043</v>
      </c>
      <c r="AS2" s="28" t="s">
        <v>1044</v>
      </c>
      <c r="AT2" s="28" t="s">
        <v>1045</v>
      </c>
      <c r="AU2" s="18" t="s">
        <v>1046</v>
      </c>
      <c r="AV2" s="29">
        <f t="shared" ref="AV2:AV207" si="1">((AE2-AD2)*1440)/60</f>
        <v>1.5833333334303461</v>
      </c>
      <c r="AW2" s="18"/>
    </row>
    <row r="3" spans="1:49" ht="12.75" hidden="1" customHeight="1">
      <c r="A3" s="18" t="s">
        <v>9022</v>
      </c>
      <c r="B3" s="18" t="s">
        <v>60</v>
      </c>
      <c r="C3" s="19">
        <v>33.5</v>
      </c>
      <c r="D3" s="19">
        <v>29.4</v>
      </c>
      <c r="E3" s="21"/>
      <c r="F3" s="21"/>
      <c r="G3" s="19"/>
      <c r="H3" s="19"/>
      <c r="I3" s="19"/>
      <c r="J3" s="22"/>
      <c r="K3" s="18" t="s">
        <v>61</v>
      </c>
      <c r="L3" s="18" t="s">
        <v>60</v>
      </c>
      <c r="M3" s="18" t="s">
        <v>115</v>
      </c>
      <c r="N3" s="18" t="s">
        <v>69</v>
      </c>
      <c r="O3" s="18" t="s">
        <v>69</v>
      </c>
      <c r="P3" s="23" t="s">
        <v>69</v>
      </c>
      <c r="Q3" s="18" t="s">
        <v>69</v>
      </c>
      <c r="R3" s="18" t="s">
        <v>69</v>
      </c>
      <c r="S3" s="18" t="s">
        <v>69</v>
      </c>
      <c r="T3" s="18" t="s">
        <v>69</v>
      </c>
      <c r="U3" s="18" t="s">
        <v>69</v>
      </c>
      <c r="V3" s="18" t="s">
        <v>69</v>
      </c>
      <c r="W3" s="18" t="s">
        <v>69</v>
      </c>
      <c r="X3" s="18" t="s">
        <v>69</v>
      </c>
      <c r="Y3" s="18" t="s">
        <v>69</v>
      </c>
      <c r="Z3" s="22" t="s">
        <v>69</v>
      </c>
      <c r="AA3" s="18" t="s">
        <v>69</v>
      </c>
      <c r="AB3" s="14">
        <v>12</v>
      </c>
      <c r="AC3" s="14">
        <v>50</v>
      </c>
      <c r="AD3" s="77">
        <v>39629.440972222197</v>
      </c>
      <c r="AE3" s="77">
        <v>39629.506944444402</v>
      </c>
      <c r="AF3" s="26">
        <v>38</v>
      </c>
      <c r="AG3" s="26">
        <v>41</v>
      </c>
      <c r="AH3" s="26">
        <f t="shared" si="0"/>
        <v>39.5</v>
      </c>
      <c r="AI3" s="26">
        <v>20.3</v>
      </c>
      <c r="AJ3" s="26"/>
      <c r="AK3" s="26">
        <v>8.0299999999999994</v>
      </c>
      <c r="AL3" s="26">
        <v>20.3</v>
      </c>
      <c r="AM3" s="27"/>
      <c r="AN3" s="27"/>
      <c r="AO3" s="27"/>
      <c r="AP3" s="27"/>
      <c r="AQ3" s="42" t="s">
        <v>1042</v>
      </c>
      <c r="AR3" s="42" t="s">
        <v>1043</v>
      </c>
      <c r="AS3" s="28" t="s">
        <v>1044</v>
      </c>
      <c r="AT3" s="28" t="s">
        <v>1045</v>
      </c>
      <c r="AU3" s="18" t="s">
        <v>1046</v>
      </c>
      <c r="AV3" s="29">
        <f t="shared" si="1"/>
        <v>1.5833333329064772</v>
      </c>
      <c r="AW3" s="18"/>
    </row>
    <row r="4" spans="1:49" ht="12.75" customHeight="1">
      <c r="A4" s="18" t="s">
        <v>233</v>
      </c>
      <c r="B4" s="18" t="s">
        <v>60</v>
      </c>
      <c r="C4" s="19">
        <v>122.4</v>
      </c>
      <c r="D4" s="19">
        <v>102.5</v>
      </c>
      <c r="E4" s="21">
        <v>8.5</v>
      </c>
      <c r="F4" s="21"/>
      <c r="G4" s="19">
        <v>77.7</v>
      </c>
      <c r="H4" s="19">
        <v>37.299999999999997</v>
      </c>
      <c r="I4" s="19">
        <v>53.5</v>
      </c>
      <c r="J4" s="22">
        <f t="shared" ref="J4:J7" si="2">H4/G4</f>
        <v>0.48005148005148002</v>
      </c>
      <c r="K4" s="18" t="s">
        <v>61</v>
      </c>
      <c r="L4" s="18" t="s">
        <v>60</v>
      </c>
      <c r="M4" s="18" t="s">
        <v>60</v>
      </c>
      <c r="N4" s="18" t="s">
        <v>1063</v>
      </c>
      <c r="O4" s="18" t="s">
        <v>1064</v>
      </c>
      <c r="P4" s="23" t="s">
        <v>1065</v>
      </c>
      <c r="Q4" s="18">
        <v>31486</v>
      </c>
      <c r="R4" s="18">
        <v>1042789</v>
      </c>
      <c r="S4" s="18" t="s">
        <v>66</v>
      </c>
      <c r="T4" s="42" t="s">
        <v>1066</v>
      </c>
      <c r="U4" s="18" t="s">
        <v>69</v>
      </c>
      <c r="V4" s="18" t="s">
        <v>69</v>
      </c>
      <c r="W4" s="18" t="s">
        <v>69</v>
      </c>
      <c r="X4" s="18" t="s">
        <v>69</v>
      </c>
      <c r="Y4" s="18" t="s">
        <v>69</v>
      </c>
      <c r="Z4" s="22" t="s">
        <v>69</v>
      </c>
      <c r="AA4" s="18" t="s">
        <v>1067</v>
      </c>
      <c r="AB4" s="14">
        <v>6</v>
      </c>
      <c r="AC4" s="14">
        <v>100</v>
      </c>
      <c r="AD4" s="77">
        <v>39631.536805555559</v>
      </c>
      <c r="AE4" s="77">
        <v>39631.579861111109</v>
      </c>
      <c r="AF4" s="26">
        <v>39</v>
      </c>
      <c r="AG4" s="26">
        <v>40</v>
      </c>
      <c r="AH4" s="26">
        <f t="shared" si="0"/>
        <v>39.5</v>
      </c>
      <c r="AI4" s="26">
        <v>20.6</v>
      </c>
      <c r="AJ4" s="26"/>
      <c r="AK4" s="26">
        <v>8.2200000000000006</v>
      </c>
      <c r="AL4" s="26">
        <v>20.6</v>
      </c>
      <c r="AM4" s="27"/>
      <c r="AN4" s="27"/>
      <c r="AO4" s="27"/>
      <c r="AP4" s="27"/>
      <c r="AQ4" s="42" t="s">
        <v>1042</v>
      </c>
      <c r="AR4" s="42" t="s">
        <v>1045</v>
      </c>
      <c r="AS4" s="28" t="s">
        <v>1060</v>
      </c>
      <c r="AT4" s="28" t="s">
        <v>1061</v>
      </c>
      <c r="AU4" s="18" t="s">
        <v>1062</v>
      </c>
      <c r="AV4" s="29">
        <f t="shared" si="1"/>
        <v>1.033333333209157</v>
      </c>
      <c r="AW4" s="18"/>
    </row>
    <row r="5" spans="1:49" ht="12.75" customHeight="1">
      <c r="A5" s="18" t="s">
        <v>233</v>
      </c>
      <c r="B5" s="18" t="s">
        <v>60</v>
      </c>
      <c r="C5" s="19">
        <v>121.5</v>
      </c>
      <c r="D5" s="19">
        <v>103</v>
      </c>
      <c r="E5" s="21">
        <v>10</v>
      </c>
      <c r="F5" s="21"/>
      <c r="G5" s="19">
        <v>78.099999999999994</v>
      </c>
      <c r="H5" s="19">
        <v>41.5</v>
      </c>
      <c r="I5" s="19">
        <v>61</v>
      </c>
      <c r="J5" s="22">
        <f t="shared" si="2"/>
        <v>0.53137003841229202</v>
      </c>
      <c r="K5" s="18" t="s">
        <v>61</v>
      </c>
      <c r="L5" s="18" t="s">
        <v>60</v>
      </c>
      <c r="M5" s="18" t="s">
        <v>60</v>
      </c>
      <c r="N5" s="18" t="s">
        <v>1055</v>
      </c>
      <c r="O5" s="18" t="s">
        <v>1056</v>
      </c>
      <c r="P5" s="23" t="s">
        <v>1057</v>
      </c>
      <c r="Q5" s="18">
        <v>31485</v>
      </c>
      <c r="R5" s="18">
        <v>1042788</v>
      </c>
      <c r="S5" s="18" t="s">
        <v>66</v>
      </c>
      <c r="T5" s="42" t="s">
        <v>1058</v>
      </c>
      <c r="U5" s="18" t="s">
        <v>69</v>
      </c>
      <c r="V5" s="18" t="s">
        <v>69</v>
      </c>
      <c r="W5" s="18" t="s">
        <v>69</v>
      </c>
      <c r="X5" s="18" t="s">
        <v>69</v>
      </c>
      <c r="Y5" s="18" t="s">
        <v>69</v>
      </c>
      <c r="Z5" s="22" t="s">
        <v>69</v>
      </c>
      <c r="AA5" s="18" t="s">
        <v>1059</v>
      </c>
      <c r="AB5" s="14">
        <v>6</v>
      </c>
      <c r="AC5" s="14">
        <v>100</v>
      </c>
      <c r="AD5" s="77">
        <v>39631.536805555559</v>
      </c>
      <c r="AE5" s="77">
        <v>39631.579861111109</v>
      </c>
      <c r="AF5" s="26">
        <v>39</v>
      </c>
      <c r="AG5" s="26">
        <v>40</v>
      </c>
      <c r="AH5" s="26">
        <f t="shared" si="0"/>
        <v>39.5</v>
      </c>
      <c r="AI5" s="26">
        <v>20.6</v>
      </c>
      <c r="AJ5" s="26"/>
      <c r="AK5" s="26">
        <v>8.2200000000000006</v>
      </c>
      <c r="AL5" s="26">
        <v>20.6</v>
      </c>
      <c r="AM5" s="27"/>
      <c r="AN5" s="27"/>
      <c r="AO5" s="27"/>
      <c r="AP5" s="27"/>
      <c r="AQ5" s="42" t="s">
        <v>1042</v>
      </c>
      <c r="AR5" s="42" t="s">
        <v>1045</v>
      </c>
      <c r="AS5" s="28" t="s">
        <v>1060</v>
      </c>
      <c r="AT5" s="28" t="s">
        <v>1061</v>
      </c>
      <c r="AU5" s="18" t="s">
        <v>1062</v>
      </c>
      <c r="AV5" s="29">
        <f t="shared" si="1"/>
        <v>1.033333333209157</v>
      </c>
      <c r="AW5" s="18"/>
    </row>
    <row r="6" spans="1:49" ht="12.75" customHeight="1">
      <c r="A6" s="18" t="s">
        <v>233</v>
      </c>
      <c r="B6" s="18" t="s">
        <v>60</v>
      </c>
      <c r="C6" s="19">
        <v>132.19999999999999</v>
      </c>
      <c r="D6" s="19">
        <v>112.8</v>
      </c>
      <c r="E6" s="21">
        <v>13.5</v>
      </c>
      <c r="F6" s="21"/>
      <c r="G6" s="19">
        <v>90.5</v>
      </c>
      <c r="H6" s="19">
        <v>46.2</v>
      </c>
      <c r="I6" s="19">
        <v>64.099999999999994</v>
      </c>
      <c r="J6" s="22">
        <f t="shared" si="2"/>
        <v>0.51049723756906085</v>
      </c>
      <c r="K6" s="18" t="s">
        <v>61</v>
      </c>
      <c r="L6" s="18" t="s">
        <v>60</v>
      </c>
      <c r="M6" s="18" t="s">
        <v>60</v>
      </c>
      <c r="N6" s="18" t="s">
        <v>1068</v>
      </c>
      <c r="O6" s="18" t="s">
        <v>1069</v>
      </c>
      <c r="P6" s="23" t="s">
        <v>1070</v>
      </c>
      <c r="Q6" s="18">
        <v>31487</v>
      </c>
      <c r="R6" s="18">
        <v>1042787</v>
      </c>
      <c r="S6" s="18" t="s">
        <v>66</v>
      </c>
      <c r="T6" s="18" t="s">
        <v>1071</v>
      </c>
      <c r="U6" s="18" t="s">
        <v>69</v>
      </c>
      <c r="V6" s="18" t="s">
        <v>69</v>
      </c>
      <c r="W6" s="18" t="s">
        <v>69</v>
      </c>
      <c r="X6" s="18" t="s">
        <v>69</v>
      </c>
      <c r="Y6" s="18" t="s">
        <v>69</v>
      </c>
      <c r="Z6" s="22" t="s">
        <v>69</v>
      </c>
      <c r="AA6" s="18" t="s">
        <v>1072</v>
      </c>
      <c r="AB6" s="14">
        <v>6</v>
      </c>
      <c r="AC6" s="14">
        <v>100</v>
      </c>
      <c r="AD6" s="77">
        <v>39631.536805555559</v>
      </c>
      <c r="AE6" s="77">
        <v>39631.579861111109</v>
      </c>
      <c r="AF6" s="26">
        <v>39</v>
      </c>
      <c r="AG6" s="26">
        <v>40</v>
      </c>
      <c r="AH6" s="26">
        <f t="shared" si="0"/>
        <v>39.5</v>
      </c>
      <c r="AI6" s="26">
        <v>20.6</v>
      </c>
      <c r="AJ6" s="26"/>
      <c r="AK6" s="26">
        <v>8.2200000000000006</v>
      </c>
      <c r="AL6" s="26">
        <v>20.6</v>
      </c>
      <c r="AM6" s="27"/>
      <c r="AN6" s="27"/>
      <c r="AO6" s="27"/>
      <c r="AP6" s="27"/>
      <c r="AQ6" s="42" t="s">
        <v>1042</v>
      </c>
      <c r="AR6" s="42" t="s">
        <v>1045</v>
      </c>
      <c r="AS6" s="28" t="s">
        <v>1060</v>
      </c>
      <c r="AT6" s="28" t="s">
        <v>1061</v>
      </c>
      <c r="AU6" s="18" t="s">
        <v>1062</v>
      </c>
      <c r="AV6" s="29">
        <f t="shared" si="1"/>
        <v>1.033333333209157</v>
      </c>
      <c r="AW6" s="18"/>
    </row>
    <row r="7" spans="1:49" ht="12.75" hidden="1" customHeight="1">
      <c r="A7" s="18" t="s">
        <v>59</v>
      </c>
      <c r="B7" s="18" t="s">
        <v>60</v>
      </c>
      <c r="C7" s="19">
        <v>99.4</v>
      </c>
      <c r="D7" s="19">
        <v>89.7</v>
      </c>
      <c r="E7" s="21">
        <v>7</v>
      </c>
      <c r="F7" s="21"/>
      <c r="G7" s="19">
        <v>65.099999999999994</v>
      </c>
      <c r="H7" s="19">
        <v>50.3</v>
      </c>
      <c r="I7" s="19">
        <v>58</v>
      </c>
      <c r="J7" s="22">
        <f t="shared" si="2"/>
        <v>0.77265745007680497</v>
      </c>
      <c r="K7" s="18" t="s">
        <v>191</v>
      </c>
      <c r="L7" s="18" t="s">
        <v>60</v>
      </c>
      <c r="M7" s="18" t="s">
        <v>60</v>
      </c>
      <c r="N7" s="18" t="s">
        <v>1073</v>
      </c>
      <c r="O7" s="18" t="s">
        <v>1074</v>
      </c>
      <c r="P7" s="23" t="s">
        <v>1075</v>
      </c>
      <c r="Q7" s="18">
        <v>31489</v>
      </c>
      <c r="R7" s="18">
        <v>1042792</v>
      </c>
      <c r="S7" s="18" t="s">
        <v>66</v>
      </c>
      <c r="T7" s="42" t="s">
        <v>1076</v>
      </c>
      <c r="U7" s="18">
        <v>1042807</v>
      </c>
      <c r="V7" s="18" t="s">
        <v>68</v>
      </c>
      <c r="W7" s="18" t="s">
        <v>69</v>
      </c>
      <c r="X7" s="18" t="s">
        <v>69</v>
      </c>
      <c r="Y7" s="18" t="s">
        <v>69</v>
      </c>
      <c r="Z7" s="22" t="s">
        <v>69</v>
      </c>
      <c r="AA7" s="18" t="s">
        <v>1077</v>
      </c>
      <c r="AB7" s="14">
        <v>6</v>
      </c>
      <c r="AC7" s="14">
        <v>100</v>
      </c>
      <c r="AD7" s="77">
        <v>39631.536805555559</v>
      </c>
      <c r="AE7" s="77">
        <v>39631.579861111109</v>
      </c>
      <c r="AF7" s="26">
        <v>39</v>
      </c>
      <c r="AG7" s="26">
        <v>40</v>
      </c>
      <c r="AH7" s="26">
        <f t="shared" si="0"/>
        <v>39.5</v>
      </c>
      <c r="AI7" s="26">
        <v>20.6</v>
      </c>
      <c r="AJ7" s="26"/>
      <c r="AK7" s="26">
        <v>8.2200000000000006</v>
      </c>
      <c r="AL7" s="26">
        <v>20.6</v>
      </c>
      <c r="AM7" s="27"/>
      <c r="AN7" s="27"/>
      <c r="AO7" s="27"/>
      <c r="AP7" s="27"/>
      <c r="AQ7" s="42" t="s">
        <v>1042</v>
      </c>
      <c r="AR7" s="42" t="s">
        <v>1045</v>
      </c>
      <c r="AS7" s="28" t="s">
        <v>1060</v>
      </c>
      <c r="AT7" s="28" t="s">
        <v>1061</v>
      </c>
      <c r="AU7" s="18" t="s">
        <v>1062</v>
      </c>
      <c r="AV7" s="29">
        <f t="shared" si="1"/>
        <v>1.033333333209157</v>
      </c>
      <c r="AW7" s="18"/>
    </row>
    <row r="8" spans="1:49" ht="12.75" hidden="1" customHeight="1">
      <c r="A8" s="18" t="s">
        <v>9027</v>
      </c>
      <c r="B8" s="18" t="s">
        <v>60</v>
      </c>
      <c r="C8" s="19"/>
      <c r="D8" s="19"/>
      <c r="E8" s="21"/>
      <c r="F8" s="21"/>
      <c r="G8" s="19"/>
      <c r="H8" s="19"/>
      <c r="I8" s="19"/>
      <c r="J8" s="22"/>
      <c r="K8" s="18"/>
      <c r="L8" s="18"/>
      <c r="M8" s="18"/>
      <c r="N8" s="18" t="s">
        <v>69</v>
      </c>
      <c r="O8" s="18" t="s">
        <v>69</v>
      </c>
      <c r="P8" s="23" t="s">
        <v>69</v>
      </c>
      <c r="Q8" s="18" t="s">
        <v>69</v>
      </c>
      <c r="R8" s="18" t="s">
        <v>69</v>
      </c>
      <c r="S8" s="18" t="s">
        <v>69</v>
      </c>
      <c r="T8" s="18" t="s">
        <v>69</v>
      </c>
      <c r="U8" s="18" t="s">
        <v>69</v>
      </c>
      <c r="V8" s="18" t="s">
        <v>69</v>
      </c>
      <c r="W8" s="18" t="s">
        <v>69</v>
      </c>
      <c r="X8" s="18" t="s">
        <v>69</v>
      </c>
      <c r="Y8" s="18" t="s">
        <v>69</v>
      </c>
      <c r="Z8" s="22" t="s">
        <v>69</v>
      </c>
      <c r="AA8" s="18" t="s">
        <v>69</v>
      </c>
      <c r="AB8" s="14">
        <v>6</v>
      </c>
      <c r="AC8" s="14">
        <v>100</v>
      </c>
      <c r="AD8" s="77">
        <v>39631.536805555559</v>
      </c>
      <c r="AE8" s="77">
        <v>39631.579861111109</v>
      </c>
      <c r="AF8" s="26">
        <v>39</v>
      </c>
      <c r="AG8" s="26">
        <v>40</v>
      </c>
      <c r="AH8" s="26">
        <f t="shared" si="0"/>
        <v>39.5</v>
      </c>
      <c r="AI8" s="26">
        <v>20.6</v>
      </c>
      <c r="AJ8" s="26"/>
      <c r="AK8" s="26">
        <v>8.2200000000000006</v>
      </c>
      <c r="AL8" s="26">
        <v>20.6</v>
      </c>
      <c r="AM8" s="27"/>
      <c r="AN8" s="27"/>
      <c r="AO8" s="27"/>
      <c r="AP8" s="27"/>
      <c r="AQ8" s="42" t="s">
        <v>1042</v>
      </c>
      <c r="AR8" s="42" t="s">
        <v>1045</v>
      </c>
      <c r="AS8" s="28" t="s">
        <v>1060</v>
      </c>
      <c r="AT8" s="28" t="s">
        <v>1061</v>
      </c>
      <c r="AU8" s="18" t="s">
        <v>1062</v>
      </c>
      <c r="AV8" s="29">
        <f t="shared" si="1"/>
        <v>1.033333333209157</v>
      </c>
      <c r="AW8" s="18"/>
    </row>
    <row r="9" spans="1:49" ht="12.75" hidden="1" customHeight="1">
      <c r="A9" s="18" t="s">
        <v>59</v>
      </c>
      <c r="B9" s="18" t="s">
        <v>60</v>
      </c>
      <c r="C9" s="19">
        <v>109</v>
      </c>
      <c r="D9" s="19">
        <v>94.2</v>
      </c>
      <c r="E9" s="21">
        <v>7</v>
      </c>
      <c r="F9" s="21"/>
      <c r="G9" s="19">
        <v>74</v>
      </c>
      <c r="H9" s="19">
        <v>51.7</v>
      </c>
      <c r="I9" s="19">
        <v>59.2</v>
      </c>
      <c r="J9" s="22">
        <f>H9/G9</f>
        <v>0.69864864864864873</v>
      </c>
      <c r="K9" s="18" t="s">
        <v>61</v>
      </c>
      <c r="L9" s="18" t="s">
        <v>60</v>
      </c>
      <c r="M9" s="18" t="s">
        <v>60</v>
      </c>
      <c r="N9" s="18" t="s">
        <v>1047</v>
      </c>
      <c r="O9" s="18" t="s">
        <v>1048</v>
      </c>
      <c r="P9" s="23" t="s">
        <v>1049</v>
      </c>
      <c r="Q9" s="18">
        <v>31488</v>
      </c>
      <c r="R9" s="18">
        <v>1042793</v>
      </c>
      <c r="S9" s="18" t="s">
        <v>66</v>
      </c>
      <c r="T9" s="14" t="s">
        <v>1050</v>
      </c>
      <c r="U9" s="18">
        <v>1042804</v>
      </c>
      <c r="V9" s="18" t="s">
        <v>68</v>
      </c>
      <c r="W9" s="18" t="s">
        <v>69</v>
      </c>
      <c r="X9" s="18" t="s">
        <v>69</v>
      </c>
      <c r="Y9" s="18" t="s">
        <v>69</v>
      </c>
      <c r="Z9" s="22" t="s">
        <v>69</v>
      </c>
      <c r="AA9" s="18" t="s">
        <v>1051</v>
      </c>
      <c r="AB9" s="14">
        <v>12</v>
      </c>
      <c r="AC9" s="14">
        <v>50</v>
      </c>
      <c r="AD9" s="77">
        <v>39631.519444444442</v>
      </c>
      <c r="AE9" s="77">
        <v>39631.595833333333</v>
      </c>
      <c r="AF9" s="26">
        <v>29</v>
      </c>
      <c r="AG9" s="26">
        <v>35</v>
      </c>
      <c r="AH9" s="26">
        <f t="shared" si="0"/>
        <v>32</v>
      </c>
      <c r="AI9" s="26">
        <v>20.6</v>
      </c>
      <c r="AJ9" s="26"/>
      <c r="AK9" s="26">
        <v>8.1999999999999993</v>
      </c>
      <c r="AL9" s="26">
        <v>20.6</v>
      </c>
      <c r="AM9" s="27"/>
      <c r="AN9" s="27"/>
      <c r="AO9" s="27"/>
      <c r="AP9" s="27"/>
      <c r="AQ9" s="42" t="s">
        <v>1052</v>
      </c>
      <c r="AR9" s="42" t="s">
        <v>1053</v>
      </c>
      <c r="AS9" s="28" t="s">
        <v>1054</v>
      </c>
      <c r="AT9" s="28" t="s">
        <v>1053</v>
      </c>
      <c r="AU9" s="18" t="s">
        <v>1046</v>
      </c>
      <c r="AV9" s="29">
        <f t="shared" si="1"/>
        <v>1.8333333333721384</v>
      </c>
      <c r="AW9" s="18"/>
    </row>
    <row r="10" spans="1:49" ht="12.75" hidden="1" customHeight="1">
      <c r="A10" s="18" t="s">
        <v>9028</v>
      </c>
      <c r="B10" s="18" t="s">
        <v>60</v>
      </c>
      <c r="C10" s="19"/>
      <c r="D10" s="19"/>
      <c r="E10" s="21"/>
      <c r="F10" s="21"/>
      <c r="G10" s="19"/>
      <c r="H10" s="19"/>
      <c r="I10" s="19"/>
      <c r="J10" s="22"/>
      <c r="K10" s="18"/>
      <c r="L10" s="18"/>
      <c r="M10" s="18"/>
      <c r="N10" s="18" t="s">
        <v>69</v>
      </c>
      <c r="O10" s="18" t="s">
        <v>69</v>
      </c>
      <c r="P10" s="23" t="s">
        <v>69</v>
      </c>
      <c r="Q10" s="18" t="s">
        <v>69</v>
      </c>
      <c r="R10" s="18" t="s">
        <v>69</v>
      </c>
      <c r="S10" s="18" t="s">
        <v>69</v>
      </c>
      <c r="T10" s="18" t="s">
        <v>69</v>
      </c>
      <c r="U10" s="18" t="s">
        <v>69</v>
      </c>
      <c r="V10" s="18" t="s">
        <v>69</v>
      </c>
      <c r="W10" s="18" t="s">
        <v>69</v>
      </c>
      <c r="X10" s="18" t="s">
        <v>69</v>
      </c>
      <c r="Y10" s="18" t="s">
        <v>69</v>
      </c>
      <c r="Z10" s="22" t="s">
        <v>69</v>
      </c>
      <c r="AA10" s="18" t="s">
        <v>69</v>
      </c>
      <c r="AB10" s="14">
        <v>12</v>
      </c>
      <c r="AC10" s="14">
        <v>50</v>
      </c>
      <c r="AD10" s="77">
        <v>39631.519444444442</v>
      </c>
      <c r="AE10" s="77">
        <v>39631.595833333333</v>
      </c>
      <c r="AF10" s="26">
        <v>29</v>
      </c>
      <c r="AG10" s="26">
        <v>35</v>
      </c>
      <c r="AH10" s="26">
        <f t="shared" si="0"/>
        <v>32</v>
      </c>
      <c r="AI10" s="26">
        <v>20.6</v>
      </c>
      <c r="AJ10" s="26"/>
      <c r="AK10" s="26">
        <v>8.1999999999999993</v>
      </c>
      <c r="AL10" s="26">
        <v>20.6</v>
      </c>
      <c r="AM10" s="27"/>
      <c r="AN10" s="27"/>
      <c r="AO10" s="27"/>
      <c r="AP10" s="27"/>
      <c r="AQ10" s="42" t="s">
        <v>1052</v>
      </c>
      <c r="AR10" s="42" t="s">
        <v>1053</v>
      </c>
      <c r="AS10" s="28" t="s">
        <v>1054</v>
      </c>
      <c r="AT10" s="28" t="s">
        <v>1053</v>
      </c>
      <c r="AU10" s="18" t="s">
        <v>1046</v>
      </c>
      <c r="AV10" s="29">
        <f t="shared" si="1"/>
        <v>1.8333333333721384</v>
      </c>
      <c r="AW10" s="18"/>
    </row>
    <row r="11" spans="1:49" ht="12.75" customHeight="1">
      <c r="A11" s="18" t="s">
        <v>233</v>
      </c>
      <c r="B11" s="18" t="s">
        <v>60</v>
      </c>
      <c r="C11" s="19">
        <v>133</v>
      </c>
      <c r="D11" s="19">
        <v>114</v>
      </c>
      <c r="E11" s="21">
        <v>13</v>
      </c>
      <c r="F11" s="21"/>
      <c r="G11" s="19">
        <v>85.1</v>
      </c>
      <c r="H11" s="19">
        <v>40.6</v>
      </c>
      <c r="I11" s="19">
        <v>59.9</v>
      </c>
      <c r="J11" s="22">
        <f t="shared" ref="J11:J12" si="3">H11/G11</f>
        <v>0.47708578143360758</v>
      </c>
      <c r="K11" s="18" t="s">
        <v>61</v>
      </c>
      <c r="L11" s="18" t="s">
        <v>60</v>
      </c>
      <c r="M11" s="18" t="s">
        <v>60</v>
      </c>
      <c r="N11" s="18" t="s">
        <v>1078</v>
      </c>
      <c r="O11" s="18" t="s">
        <v>1079</v>
      </c>
      <c r="P11" s="23" t="s">
        <v>1080</v>
      </c>
      <c r="Q11" s="18">
        <v>31490</v>
      </c>
      <c r="R11" s="18">
        <v>1042798</v>
      </c>
      <c r="S11" s="18" t="s">
        <v>66</v>
      </c>
      <c r="T11" s="42" t="s">
        <v>1081</v>
      </c>
      <c r="U11" s="18" t="s">
        <v>69</v>
      </c>
      <c r="V11" s="18" t="s">
        <v>69</v>
      </c>
      <c r="W11" s="18" t="s">
        <v>69</v>
      </c>
      <c r="X11" s="18" t="s">
        <v>69</v>
      </c>
      <c r="Y11" s="18" t="s">
        <v>69</v>
      </c>
      <c r="Z11" s="22" t="s">
        <v>69</v>
      </c>
      <c r="AA11" s="18" t="s">
        <v>1082</v>
      </c>
      <c r="AB11" s="14">
        <v>12</v>
      </c>
      <c r="AC11" s="14">
        <v>100</v>
      </c>
      <c r="AD11" s="77">
        <v>39644.401388888888</v>
      </c>
      <c r="AE11" s="77">
        <v>39644.491666666669</v>
      </c>
      <c r="AF11" s="26">
        <v>41.5</v>
      </c>
      <c r="AG11" s="26">
        <v>45.1</v>
      </c>
      <c r="AH11" s="26">
        <f t="shared" si="0"/>
        <v>43.3</v>
      </c>
      <c r="AI11" s="26">
        <v>19</v>
      </c>
      <c r="AJ11" s="26"/>
      <c r="AK11" s="26">
        <v>7.71</v>
      </c>
      <c r="AL11" s="26">
        <v>19</v>
      </c>
      <c r="AM11" s="27"/>
      <c r="AN11" s="27"/>
      <c r="AO11" s="27"/>
      <c r="AP11" s="27"/>
      <c r="AQ11" s="42" t="s">
        <v>1044</v>
      </c>
      <c r="AR11" s="42" t="s">
        <v>1043</v>
      </c>
      <c r="AS11" s="28" t="s">
        <v>1083</v>
      </c>
      <c r="AT11" s="28" t="s">
        <v>1061</v>
      </c>
      <c r="AU11" s="18" t="s">
        <v>1084</v>
      </c>
      <c r="AV11" s="29">
        <f t="shared" si="1"/>
        <v>2.1666666667442769</v>
      </c>
      <c r="AW11" s="18"/>
    </row>
    <row r="12" spans="1:49" ht="12.75" customHeight="1">
      <c r="A12" s="18" t="s">
        <v>233</v>
      </c>
      <c r="B12" s="18" t="s">
        <v>60</v>
      </c>
      <c r="C12" s="19">
        <v>144</v>
      </c>
      <c r="D12" s="19">
        <v>124</v>
      </c>
      <c r="E12" s="21">
        <v>18</v>
      </c>
      <c r="F12" s="21"/>
      <c r="G12" s="19">
        <v>99.6</v>
      </c>
      <c r="H12" s="19">
        <v>44.1</v>
      </c>
      <c r="I12" s="19">
        <v>63.2</v>
      </c>
      <c r="J12" s="22">
        <f t="shared" si="3"/>
        <v>0.44277108433734946</v>
      </c>
      <c r="K12" s="18" t="s">
        <v>61</v>
      </c>
      <c r="L12" s="18" t="s">
        <v>60</v>
      </c>
      <c r="M12" s="18" t="s">
        <v>60</v>
      </c>
      <c r="N12" s="18" t="s">
        <v>1085</v>
      </c>
      <c r="O12" s="18" t="s">
        <v>1086</v>
      </c>
      <c r="P12" s="23" t="s">
        <v>1087</v>
      </c>
      <c r="Q12" s="18">
        <v>31491</v>
      </c>
      <c r="R12" s="18">
        <v>1042799</v>
      </c>
      <c r="S12" s="18" t="s">
        <v>66</v>
      </c>
      <c r="T12" s="18" t="s">
        <v>1088</v>
      </c>
      <c r="U12" s="18" t="s">
        <v>69</v>
      </c>
      <c r="V12" s="18" t="s">
        <v>69</v>
      </c>
      <c r="W12" s="18" t="s">
        <v>69</v>
      </c>
      <c r="X12" s="18" t="s">
        <v>69</v>
      </c>
      <c r="Y12" s="18" t="s">
        <v>69</v>
      </c>
      <c r="Z12" s="22" t="s">
        <v>69</v>
      </c>
      <c r="AA12" s="18" t="s">
        <v>1089</v>
      </c>
      <c r="AB12" s="14">
        <v>12</v>
      </c>
      <c r="AC12" s="14">
        <v>100</v>
      </c>
      <c r="AD12" s="77">
        <v>39644.401388888888</v>
      </c>
      <c r="AE12" s="77">
        <v>39644.491666666669</v>
      </c>
      <c r="AF12" s="26">
        <v>41.5</v>
      </c>
      <c r="AG12" s="26">
        <v>45.1</v>
      </c>
      <c r="AH12" s="26">
        <f t="shared" si="0"/>
        <v>43.3</v>
      </c>
      <c r="AI12" s="26">
        <v>19</v>
      </c>
      <c r="AJ12" s="26"/>
      <c r="AK12" s="26">
        <v>7.71</v>
      </c>
      <c r="AL12" s="26">
        <v>19</v>
      </c>
      <c r="AM12" s="27"/>
      <c r="AN12" s="27"/>
      <c r="AO12" s="27"/>
      <c r="AP12" s="27"/>
      <c r="AQ12" s="42" t="s">
        <v>1044</v>
      </c>
      <c r="AR12" s="42" t="s">
        <v>1043</v>
      </c>
      <c r="AS12" s="28" t="s">
        <v>1083</v>
      </c>
      <c r="AT12" s="28" t="s">
        <v>1061</v>
      </c>
      <c r="AU12" s="18" t="s">
        <v>1084</v>
      </c>
      <c r="AV12" s="29">
        <f t="shared" si="1"/>
        <v>2.1666666667442769</v>
      </c>
      <c r="AW12" s="18"/>
    </row>
    <row r="13" spans="1:49" ht="12.75" hidden="1" customHeight="1">
      <c r="A13" s="18" t="s">
        <v>59</v>
      </c>
      <c r="B13" s="78" t="s">
        <v>115</v>
      </c>
      <c r="C13" s="19">
        <v>118.5</v>
      </c>
      <c r="D13" s="19">
        <v>101.5</v>
      </c>
      <c r="E13" s="21">
        <v>10.75</v>
      </c>
      <c r="F13" s="21"/>
      <c r="G13" s="19"/>
      <c r="H13" s="19"/>
      <c r="I13" s="19"/>
      <c r="J13" s="22"/>
      <c r="K13" s="18" t="s">
        <v>61</v>
      </c>
      <c r="L13" s="18"/>
      <c r="M13" s="18"/>
      <c r="N13" s="18"/>
      <c r="O13" s="18"/>
      <c r="P13" s="23" t="s">
        <v>1025</v>
      </c>
      <c r="Q13" s="18">
        <v>31492</v>
      </c>
      <c r="R13" s="18">
        <v>1043680</v>
      </c>
      <c r="S13" s="18" t="s">
        <v>66</v>
      </c>
      <c r="T13" s="18" t="s">
        <v>1026</v>
      </c>
      <c r="U13" s="18" t="s">
        <v>69</v>
      </c>
      <c r="V13" s="18" t="s">
        <v>69</v>
      </c>
      <c r="W13" s="18" t="s">
        <v>69</v>
      </c>
      <c r="X13" s="18" t="s">
        <v>69</v>
      </c>
      <c r="Y13" s="18" t="s">
        <v>1027</v>
      </c>
      <c r="Z13" s="22">
        <v>148.04</v>
      </c>
      <c r="AA13" s="18" t="s">
        <v>1028</v>
      </c>
      <c r="AB13" s="14">
        <v>6</v>
      </c>
      <c r="AC13" s="14">
        <v>50</v>
      </c>
      <c r="AD13" s="77">
        <v>39644.473611111112</v>
      </c>
      <c r="AE13" s="77">
        <v>39644.625</v>
      </c>
      <c r="AF13" s="26">
        <v>40.200000000000003</v>
      </c>
      <c r="AG13" s="26">
        <v>40.5</v>
      </c>
      <c r="AH13" s="26">
        <f t="shared" si="0"/>
        <v>40.35</v>
      </c>
      <c r="AI13" s="26">
        <v>19</v>
      </c>
      <c r="AJ13" s="26"/>
      <c r="AK13" s="26">
        <v>7.71</v>
      </c>
      <c r="AL13" s="26">
        <v>19</v>
      </c>
      <c r="AM13" s="27"/>
      <c r="AN13" s="27"/>
      <c r="AO13" s="27"/>
      <c r="AP13" s="27"/>
      <c r="AQ13" s="42" t="s">
        <v>1092</v>
      </c>
      <c r="AR13" s="42" t="s">
        <v>1093</v>
      </c>
      <c r="AS13" s="28" t="s">
        <v>1094</v>
      </c>
      <c r="AT13" s="28" t="s">
        <v>1095</v>
      </c>
      <c r="AU13" s="18" t="s">
        <v>1096</v>
      </c>
      <c r="AV13" s="29">
        <f t="shared" si="1"/>
        <v>3.6333333333022892</v>
      </c>
      <c r="AW13" s="18" t="s">
        <v>1097</v>
      </c>
    </row>
    <row r="14" spans="1:49" ht="12.75" hidden="1" customHeight="1">
      <c r="A14" s="18" t="s">
        <v>59</v>
      </c>
      <c r="B14" s="78" t="s">
        <v>115</v>
      </c>
      <c r="C14" s="19">
        <v>106.6</v>
      </c>
      <c r="D14" s="19">
        <v>93.7</v>
      </c>
      <c r="E14" s="21">
        <v>6</v>
      </c>
      <c r="F14" s="21"/>
      <c r="G14" s="19">
        <v>67.8</v>
      </c>
      <c r="H14" s="19">
        <v>48</v>
      </c>
      <c r="I14" s="19">
        <v>55.9</v>
      </c>
      <c r="J14" s="22">
        <f t="shared" ref="J14:J21" si="4">H14/G14</f>
        <v>0.70796460176991149</v>
      </c>
      <c r="K14" s="18" t="s">
        <v>61</v>
      </c>
      <c r="L14" s="18" t="s">
        <v>60</v>
      </c>
      <c r="M14" s="18" t="s">
        <v>60</v>
      </c>
      <c r="N14" s="18" t="s">
        <v>1090</v>
      </c>
      <c r="O14" s="18" t="s">
        <v>69</v>
      </c>
      <c r="P14" s="23" t="s">
        <v>628</v>
      </c>
      <c r="Q14" s="18">
        <v>31402</v>
      </c>
      <c r="R14" s="18">
        <v>1042795</v>
      </c>
      <c r="S14" s="18" t="s">
        <v>66</v>
      </c>
      <c r="T14" s="42" t="s">
        <v>1091</v>
      </c>
      <c r="U14" s="18">
        <v>1042806</v>
      </c>
      <c r="V14" s="18" t="s">
        <v>68</v>
      </c>
      <c r="W14" s="18" t="s">
        <v>69</v>
      </c>
      <c r="X14" s="18" t="s">
        <v>69</v>
      </c>
      <c r="Y14" s="18" t="s">
        <v>69</v>
      </c>
      <c r="Z14" s="22" t="s">
        <v>69</v>
      </c>
      <c r="AA14" s="18" t="s">
        <v>629</v>
      </c>
      <c r="AB14" s="14">
        <v>6</v>
      </c>
      <c r="AC14" s="14">
        <v>50</v>
      </c>
      <c r="AD14" s="77">
        <v>39644.473611111112</v>
      </c>
      <c r="AE14" s="77">
        <v>39644.625</v>
      </c>
      <c r="AF14" s="26">
        <v>40.200000000000003</v>
      </c>
      <c r="AG14" s="26">
        <v>40.5</v>
      </c>
      <c r="AH14" s="26">
        <f t="shared" si="0"/>
        <v>40.35</v>
      </c>
      <c r="AI14" s="26">
        <v>19</v>
      </c>
      <c r="AJ14" s="26"/>
      <c r="AK14" s="26">
        <v>7.71</v>
      </c>
      <c r="AL14" s="26">
        <v>19</v>
      </c>
      <c r="AM14" s="27"/>
      <c r="AN14" s="27"/>
      <c r="AO14" s="27"/>
      <c r="AP14" s="27"/>
      <c r="AQ14" s="42" t="s">
        <v>1092</v>
      </c>
      <c r="AR14" s="42" t="s">
        <v>1093</v>
      </c>
      <c r="AS14" s="28" t="s">
        <v>1094</v>
      </c>
      <c r="AT14" s="28" t="s">
        <v>1095</v>
      </c>
      <c r="AU14" s="18" t="s">
        <v>1096</v>
      </c>
      <c r="AV14" s="29">
        <f t="shared" si="1"/>
        <v>3.6333333333022892</v>
      </c>
      <c r="AW14" s="18"/>
    </row>
    <row r="15" spans="1:49" ht="12.75" hidden="1" customHeight="1">
      <c r="A15" s="18" t="s">
        <v>59</v>
      </c>
      <c r="B15" s="18" t="s">
        <v>60</v>
      </c>
      <c r="C15" s="19">
        <v>88</v>
      </c>
      <c r="D15" s="19">
        <v>80.5</v>
      </c>
      <c r="E15" s="21">
        <v>4.5</v>
      </c>
      <c r="F15" s="21"/>
      <c r="G15" s="19">
        <v>63</v>
      </c>
      <c r="H15" s="19">
        <v>43.9</v>
      </c>
      <c r="I15" s="19">
        <v>56.5</v>
      </c>
      <c r="J15" s="22">
        <f t="shared" si="4"/>
        <v>0.69682539682539679</v>
      </c>
      <c r="K15" s="18" t="s">
        <v>61</v>
      </c>
      <c r="L15" s="18" t="s">
        <v>60</v>
      </c>
      <c r="M15" s="18" t="s">
        <v>60</v>
      </c>
      <c r="N15" s="18" t="s">
        <v>1098</v>
      </c>
      <c r="O15" s="18" t="s">
        <v>1099</v>
      </c>
      <c r="P15" s="23" t="s">
        <v>1100</v>
      </c>
      <c r="Q15" s="18">
        <v>31493</v>
      </c>
      <c r="R15" s="18">
        <v>1042794</v>
      </c>
      <c r="S15" s="18" t="s">
        <v>66</v>
      </c>
      <c r="T15" s="18" t="s">
        <v>1101</v>
      </c>
      <c r="U15" s="18">
        <v>1043813</v>
      </c>
      <c r="V15" s="18" t="s">
        <v>68</v>
      </c>
      <c r="W15" s="18" t="s">
        <v>69</v>
      </c>
      <c r="X15" s="18" t="s">
        <v>69</v>
      </c>
      <c r="Y15" s="18" t="s">
        <v>69</v>
      </c>
      <c r="Z15" s="22" t="s">
        <v>69</v>
      </c>
      <c r="AA15" s="18" t="s">
        <v>1102</v>
      </c>
      <c r="AB15" s="14">
        <v>6</v>
      </c>
      <c r="AC15" s="14">
        <v>50</v>
      </c>
      <c r="AD15" s="77">
        <v>39644.473611111112</v>
      </c>
      <c r="AE15" s="77">
        <v>39644.625</v>
      </c>
      <c r="AF15" s="26">
        <v>40.200000000000003</v>
      </c>
      <c r="AG15" s="26">
        <v>40.5</v>
      </c>
      <c r="AH15" s="26">
        <f t="shared" si="0"/>
        <v>40.35</v>
      </c>
      <c r="AI15" s="26">
        <v>19</v>
      </c>
      <c r="AJ15" s="26"/>
      <c r="AK15" s="26">
        <v>7.71</v>
      </c>
      <c r="AL15" s="26">
        <v>19</v>
      </c>
      <c r="AM15" s="27"/>
      <c r="AN15" s="27"/>
      <c r="AO15" s="27"/>
      <c r="AP15" s="27"/>
      <c r="AQ15" s="42" t="s">
        <v>1092</v>
      </c>
      <c r="AR15" s="42" t="s">
        <v>1093</v>
      </c>
      <c r="AS15" s="28" t="s">
        <v>1094</v>
      </c>
      <c r="AT15" s="28" t="s">
        <v>1095</v>
      </c>
      <c r="AU15" s="18" t="s">
        <v>1096</v>
      </c>
      <c r="AV15" s="29">
        <f t="shared" si="1"/>
        <v>3.6333333333022892</v>
      </c>
      <c r="AW15" s="18"/>
    </row>
    <row r="16" spans="1:49" ht="12.75" hidden="1" customHeight="1">
      <c r="A16" s="18" t="s">
        <v>59</v>
      </c>
      <c r="B16" s="18" t="s">
        <v>60</v>
      </c>
      <c r="C16" s="19">
        <v>116</v>
      </c>
      <c r="D16" s="19">
        <v>98</v>
      </c>
      <c r="E16" s="21">
        <v>6.75</v>
      </c>
      <c r="F16" s="21"/>
      <c r="G16" s="19">
        <v>67.7</v>
      </c>
      <c r="H16" s="19">
        <v>46.1</v>
      </c>
      <c r="I16" s="19">
        <v>56.9</v>
      </c>
      <c r="J16" s="22">
        <f t="shared" si="4"/>
        <v>0.68094534711964549</v>
      </c>
      <c r="K16" s="18" t="s">
        <v>61</v>
      </c>
      <c r="L16" s="18" t="s">
        <v>60</v>
      </c>
      <c r="M16" s="18" t="s">
        <v>60</v>
      </c>
      <c r="N16" s="18" t="s">
        <v>1120</v>
      </c>
      <c r="O16" s="18" t="s">
        <v>1121</v>
      </c>
      <c r="P16" s="23" t="s">
        <v>1122</v>
      </c>
      <c r="Q16" s="18">
        <v>31494</v>
      </c>
      <c r="R16" s="18">
        <v>1043691</v>
      </c>
      <c r="S16" s="18" t="s">
        <v>66</v>
      </c>
      <c r="T16" s="42" t="s">
        <v>1123</v>
      </c>
      <c r="U16" s="18">
        <v>1043810</v>
      </c>
      <c r="V16" s="18" t="s">
        <v>68</v>
      </c>
      <c r="W16" s="18" t="s">
        <v>69</v>
      </c>
      <c r="X16" s="18" t="s">
        <v>69</v>
      </c>
      <c r="Y16" s="18" t="s">
        <v>69</v>
      </c>
      <c r="Z16" s="22" t="s">
        <v>69</v>
      </c>
      <c r="AA16" s="18" t="s">
        <v>1124</v>
      </c>
      <c r="AB16" s="14">
        <v>6</v>
      </c>
      <c r="AC16" s="14">
        <v>50</v>
      </c>
      <c r="AD16" s="77">
        <v>39644.473611111112</v>
      </c>
      <c r="AE16" s="77">
        <v>39644.625</v>
      </c>
      <c r="AF16" s="26">
        <v>40.200000000000003</v>
      </c>
      <c r="AG16" s="26">
        <v>40.5</v>
      </c>
      <c r="AH16" s="26">
        <f t="shared" si="0"/>
        <v>40.35</v>
      </c>
      <c r="AI16" s="26">
        <v>19</v>
      </c>
      <c r="AJ16" s="26"/>
      <c r="AK16" s="26">
        <v>7.71</v>
      </c>
      <c r="AL16" s="26">
        <v>19</v>
      </c>
      <c r="AM16" s="27"/>
      <c r="AN16" s="27"/>
      <c r="AO16" s="27"/>
      <c r="AP16" s="27"/>
      <c r="AQ16" s="42" t="s">
        <v>1092</v>
      </c>
      <c r="AR16" s="42" t="s">
        <v>1093</v>
      </c>
      <c r="AS16" s="28" t="s">
        <v>1094</v>
      </c>
      <c r="AT16" s="28" t="s">
        <v>1095</v>
      </c>
      <c r="AU16" s="18" t="s">
        <v>1096</v>
      </c>
      <c r="AV16" s="29">
        <f t="shared" si="1"/>
        <v>3.6333333333022892</v>
      </c>
      <c r="AW16" s="18"/>
    </row>
    <row r="17" spans="1:49" ht="12.75" hidden="1" customHeight="1">
      <c r="A17" s="18" t="s">
        <v>59</v>
      </c>
      <c r="B17" s="18" t="s">
        <v>60</v>
      </c>
      <c r="C17" s="19">
        <v>103.5</v>
      </c>
      <c r="D17" s="19">
        <v>88.5</v>
      </c>
      <c r="E17" s="21">
        <v>7.5</v>
      </c>
      <c r="F17" s="21"/>
      <c r="G17" s="19">
        <v>66.099999999999994</v>
      </c>
      <c r="H17" s="19">
        <v>47.9</v>
      </c>
      <c r="I17" s="19">
        <v>59.1</v>
      </c>
      <c r="J17" s="22">
        <f t="shared" si="4"/>
        <v>0.72465960665658102</v>
      </c>
      <c r="K17" s="18" t="s">
        <v>61</v>
      </c>
      <c r="L17" s="18" t="s">
        <v>60</v>
      </c>
      <c r="M17" s="18" t="s">
        <v>60</v>
      </c>
      <c r="N17" s="18" t="s">
        <v>1108</v>
      </c>
      <c r="O17" s="18" t="s">
        <v>1109</v>
      </c>
      <c r="P17" s="23" t="s">
        <v>1110</v>
      </c>
      <c r="Q17" s="18">
        <v>31495</v>
      </c>
      <c r="R17" s="18">
        <v>1042800</v>
      </c>
      <c r="S17" s="18" t="s">
        <v>66</v>
      </c>
      <c r="T17" s="42" t="s">
        <v>1111</v>
      </c>
      <c r="U17" s="18">
        <v>1042803</v>
      </c>
      <c r="V17" s="18" t="s">
        <v>68</v>
      </c>
      <c r="W17" s="18" t="s">
        <v>69</v>
      </c>
      <c r="X17" s="18" t="s">
        <v>69</v>
      </c>
      <c r="Y17" s="18" t="s">
        <v>69</v>
      </c>
      <c r="Z17" s="22" t="s">
        <v>69</v>
      </c>
      <c r="AA17" s="18" t="s">
        <v>1112</v>
      </c>
      <c r="AB17" s="14">
        <v>6</v>
      </c>
      <c r="AC17" s="14">
        <v>50</v>
      </c>
      <c r="AD17" s="77">
        <v>39644.473611111112</v>
      </c>
      <c r="AE17" s="77">
        <v>39644.625</v>
      </c>
      <c r="AF17" s="26">
        <v>40.200000000000003</v>
      </c>
      <c r="AG17" s="26">
        <v>40.5</v>
      </c>
      <c r="AH17" s="26">
        <f t="shared" si="0"/>
        <v>40.35</v>
      </c>
      <c r="AI17" s="26">
        <v>19</v>
      </c>
      <c r="AJ17" s="26"/>
      <c r="AK17" s="26">
        <v>7.71</v>
      </c>
      <c r="AL17" s="26">
        <v>19</v>
      </c>
      <c r="AM17" s="27"/>
      <c r="AN17" s="27"/>
      <c r="AO17" s="27"/>
      <c r="AP17" s="27"/>
      <c r="AQ17" s="42" t="s">
        <v>1092</v>
      </c>
      <c r="AR17" s="42" t="s">
        <v>1093</v>
      </c>
      <c r="AS17" s="28" t="s">
        <v>1094</v>
      </c>
      <c r="AT17" s="28" t="s">
        <v>1095</v>
      </c>
      <c r="AU17" s="18" t="s">
        <v>1096</v>
      </c>
      <c r="AV17" s="29">
        <f t="shared" si="1"/>
        <v>3.6333333333022892</v>
      </c>
      <c r="AW17" s="18" t="s">
        <v>1113</v>
      </c>
    </row>
    <row r="18" spans="1:49" ht="12.75" hidden="1" customHeight="1">
      <c r="A18" s="18" t="s">
        <v>59</v>
      </c>
      <c r="B18" s="18" t="s">
        <v>60</v>
      </c>
      <c r="C18" s="19">
        <v>97.2</v>
      </c>
      <c r="D18" s="19">
        <v>86.5</v>
      </c>
      <c r="E18" s="21">
        <v>5.5</v>
      </c>
      <c r="F18" s="21"/>
      <c r="G18" s="19">
        <v>59</v>
      </c>
      <c r="H18" s="19">
        <v>42.4</v>
      </c>
      <c r="I18" s="19">
        <v>50</v>
      </c>
      <c r="J18" s="22">
        <f t="shared" si="4"/>
        <v>0.71864406779661016</v>
      </c>
      <c r="K18" s="18" t="s">
        <v>191</v>
      </c>
      <c r="L18" s="18" t="s">
        <v>60</v>
      </c>
      <c r="M18" s="18" t="s">
        <v>60</v>
      </c>
      <c r="N18" s="18" t="s">
        <v>1103</v>
      </c>
      <c r="O18" s="18" t="s">
        <v>1104</v>
      </c>
      <c r="P18" s="23" t="s">
        <v>1105</v>
      </c>
      <c r="Q18" s="18">
        <v>31496</v>
      </c>
      <c r="R18" s="18">
        <v>1043698</v>
      </c>
      <c r="S18" s="18" t="s">
        <v>66</v>
      </c>
      <c r="T18" s="42" t="s">
        <v>1106</v>
      </c>
      <c r="U18" s="18">
        <v>1043812</v>
      </c>
      <c r="V18" s="18" t="s">
        <v>68</v>
      </c>
      <c r="W18" s="18" t="s">
        <v>69</v>
      </c>
      <c r="X18" s="18" t="s">
        <v>69</v>
      </c>
      <c r="Y18" s="18" t="s">
        <v>69</v>
      </c>
      <c r="Z18" s="22" t="s">
        <v>69</v>
      </c>
      <c r="AA18" s="18" t="s">
        <v>1107</v>
      </c>
      <c r="AB18" s="14">
        <v>6</v>
      </c>
      <c r="AC18" s="14">
        <v>50</v>
      </c>
      <c r="AD18" s="77">
        <v>39644.473611111112</v>
      </c>
      <c r="AE18" s="77">
        <v>39644.625</v>
      </c>
      <c r="AF18" s="26">
        <v>40.200000000000003</v>
      </c>
      <c r="AG18" s="26">
        <v>40.5</v>
      </c>
      <c r="AH18" s="26">
        <f t="shared" si="0"/>
        <v>40.35</v>
      </c>
      <c r="AI18" s="26">
        <v>19</v>
      </c>
      <c r="AJ18" s="26"/>
      <c r="AK18" s="26">
        <v>7.71</v>
      </c>
      <c r="AL18" s="26">
        <v>19</v>
      </c>
      <c r="AM18" s="27"/>
      <c r="AN18" s="27"/>
      <c r="AO18" s="27"/>
      <c r="AP18" s="27"/>
      <c r="AQ18" s="42" t="s">
        <v>1092</v>
      </c>
      <c r="AR18" s="42" t="s">
        <v>1093</v>
      </c>
      <c r="AS18" s="28" t="s">
        <v>1094</v>
      </c>
      <c r="AT18" s="28" t="s">
        <v>1095</v>
      </c>
      <c r="AU18" s="18" t="s">
        <v>1096</v>
      </c>
      <c r="AV18" s="29">
        <f t="shared" si="1"/>
        <v>3.6333333333022892</v>
      </c>
      <c r="AW18" s="18"/>
    </row>
    <row r="19" spans="1:49" ht="12.75" hidden="1" customHeight="1">
      <c r="A19" s="18" t="s">
        <v>59</v>
      </c>
      <c r="B19" s="18" t="s">
        <v>60</v>
      </c>
      <c r="C19" s="19">
        <v>110.5</v>
      </c>
      <c r="D19" s="19">
        <v>95</v>
      </c>
      <c r="E19" s="21">
        <v>8</v>
      </c>
      <c r="F19" s="21"/>
      <c r="G19" s="19">
        <v>69.599999999999994</v>
      </c>
      <c r="H19" s="19">
        <v>46.2</v>
      </c>
      <c r="I19" s="19">
        <v>58.6</v>
      </c>
      <c r="J19" s="22">
        <f t="shared" si="4"/>
        <v>0.66379310344827591</v>
      </c>
      <c r="K19" s="18" t="s">
        <v>191</v>
      </c>
      <c r="L19" s="18" t="s">
        <v>60</v>
      </c>
      <c r="M19" s="18" t="s">
        <v>60</v>
      </c>
      <c r="N19" s="18" t="s">
        <v>1114</v>
      </c>
      <c r="O19" s="18" t="s">
        <v>1115</v>
      </c>
      <c r="P19" s="23" t="s">
        <v>1116</v>
      </c>
      <c r="Q19" s="18">
        <v>31497</v>
      </c>
      <c r="R19" s="18">
        <v>1042796</v>
      </c>
      <c r="S19" s="18" t="s">
        <v>66</v>
      </c>
      <c r="T19" s="42" t="s">
        <v>1117</v>
      </c>
      <c r="U19" s="18">
        <v>1043811</v>
      </c>
      <c r="V19" s="18" t="s">
        <v>68</v>
      </c>
      <c r="W19" s="18" t="s">
        <v>69</v>
      </c>
      <c r="X19" s="18" t="s">
        <v>69</v>
      </c>
      <c r="Y19" s="18" t="s">
        <v>69</v>
      </c>
      <c r="Z19" s="22" t="s">
        <v>69</v>
      </c>
      <c r="AA19" s="18" t="s">
        <v>1118</v>
      </c>
      <c r="AB19" s="14">
        <v>6</v>
      </c>
      <c r="AC19" s="14">
        <v>50</v>
      </c>
      <c r="AD19" s="77">
        <v>39644.473611111112</v>
      </c>
      <c r="AE19" s="77">
        <v>39644.625</v>
      </c>
      <c r="AF19" s="26">
        <v>40.200000000000003</v>
      </c>
      <c r="AG19" s="26">
        <v>40.5</v>
      </c>
      <c r="AH19" s="26">
        <f t="shared" si="0"/>
        <v>40.35</v>
      </c>
      <c r="AI19" s="26">
        <v>19</v>
      </c>
      <c r="AJ19" s="26"/>
      <c r="AK19" s="26">
        <v>7.71</v>
      </c>
      <c r="AL19" s="26">
        <v>19</v>
      </c>
      <c r="AM19" s="27"/>
      <c r="AN19" s="27"/>
      <c r="AO19" s="27"/>
      <c r="AP19" s="27"/>
      <c r="AQ19" s="42" t="s">
        <v>1092</v>
      </c>
      <c r="AR19" s="42" t="s">
        <v>1093</v>
      </c>
      <c r="AS19" s="28" t="s">
        <v>1094</v>
      </c>
      <c r="AT19" s="28" t="s">
        <v>1095</v>
      </c>
      <c r="AU19" s="18" t="s">
        <v>1096</v>
      </c>
      <c r="AV19" s="29">
        <f t="shared" si="1"/>
        <v>3.6333333333022892</v>
      </c>
      <c r="AW19" s="18"/>
    </row>
    <row r="20" spans="1:49" ht="12.75" hidden="1" customHeight="1">
      <c r="A20" s="18" t="s">
        <v>59</v>
      </c>
      <c r="B20" s="18" t="s">
        <v>60</v>
      </c>
      <c r="C20" s="19">
        <v>109</v>
      </c>
      <c r="D20" s="19">
        <v>96</v>
      </c>
      <c r="E20" s="21">
        <v>7</v>
      </c>
      <c r="F20" s="21"/>
      <c r="G20" s="19">
        <v>66.099999999999994</v>
      </c>
      <c r="H20" s="19">
        <v>50.2</v>
      </c>
      <c r="I20" s="19">
        <v>63</v>
      </c>
      <c r="J20" s="22">
        <f t="shared" si="4"/>
        <v>0.75945537065052959</v>
      </c>
      <c r="K20" s="18" t="s">
        <v>61</v>
      </c>
      <c r="L20" s="18" t="s">
        <v>60</v>
      </c>
      <c r="M20" s="18" t="s">
        <v>60</v>
      </c>
      <c r="N20" s="18" t="s">
        <v>1125</v>
      </c>
      <c r="O20" s="18" t="s">
        <v>1126</v>
      </c>
      <c r="P20" s="23" t="s">
        <v>1127</v>
      </c>
      <c r="Q20" s="18">
        <v>31499</v>
      </c>
      <c r="R20" s="18">
        <v>1042786</v>
      </c>
      <c r="S20" s="18" t="s">
        <v>66</v>
      </c>
      <c r="T20" s="42" t="s">
        <v>1128</v>
      </c>
      <c r="U20" s="18">
        <v>1043815</v>
      </c>
      <c r="V20" s="18" t="s">
        <v>68</v>
      </c>
      <c r="W20" s="18" t="s">
        <v>69</v>
      </c>
      <c r="X20" s="18" t="s">
        <v>69</v>
      </c>
      <c r="Y20" s="18" t="s">
        <v>69</v>
      </c>
      <c r="Z20" s="22" t="s">
        <v>69</v>
      </c>
      <c r="AA20" s="18" t="s">
        <v>1129</v>
      </c>
      <c r="AB20" s="14">
        <v>12</v>
      </c>
      <c r="AC20" s="14">
        <v>50</v>
      </c>
      <c r="AD20" s="77">
        <v>39647.51458333333</v>
      </c>
      <c r="AE20" s="77">
        <v>39647.551388888889</v>
      </c>
      <c r="AF20" s="26">
        <v>51.5</v>
      </c>
      <c r="AG20" s="26">
        <v>43.1</v>
      </c>
      <c r="AH20" s="26">
        <f t="shared" si="0"/>
        <v>47.3</v>
      </c>
      <c r="AI20" s="26">
        <v>19.100000000000001</v>
      </c>
      <c r="AJ20" s="26"/>
      <c r="AK20" s="26">
        <v>7.72</v>
      </c>
      <c r="AL20" s="26">
        <v>19.100000000000001</v>
      </c>
      <c r="AM20" s="27"/>
      <c r="AN20" s="27"/>
      <c r="AO20" s="27"/>
      <c r="AP20" s="27"/>
      <c r="AQ20" s="42" t="s">
        <v>1083</v>
      </c>
      <c r="AR20" s="42" t="s">
        <v>1130</v>
      </c>
      <c r="AS20" s="28" t="s">
        <v>1131</v>
      </c>
      <c r="AT20" s="28" t="s">
        <v>1130</v>
      </c>
      <c r="AU20" s="18" t="s">
        <v>1132</v>
      </c>
      <c r="AV20" s="29">
        <f t="shared" si="1"/>
        <v>0.88333333341870457</v>
      </c>
      <c r="AW20" s="18"/>
    </row>
    <row r="21" spans="1:49" ht="12.75" hidden="1" customHeight="1">
      <c r="A21" s="18" t="s">
        <v>59</v>
      </c>
      <c r="B21" s="18" t="s">
        <v>60</v>
      </c>
      <c r="C21" s="19">
        <v>109.5</v>
      </c>
      <c r="D21" s="19">
        <v>93.5</v>
      </c>
      <c r="E21" s="21">
        <v>8.5</v>
      </c>
      <c r="F21" s="21"/>
      <c r="G21" s="19">
        <v>71.099999999999994</v>
      </c>
      <c r="H21" s="19">
        <v>41.3</v>
      </c>
      <c r="I21" s="19">
        <v>54.7</v>
      </c>
      <c r="J21" s="22">
        <f t="shared" si="4"/>
        <v>0.58087201125175814</v>
      </c>
      <c r="K21" s="18" t="s">
        <v>191</v>
      </c>
      <c r="L21" s="18" t="s">
        <v>60</v>
      </c>
      <c r="M21" s="18" t="s">
        <v>60</v>
      </c>
      <c r="N21" s="18" t="s">
        <v>1133</v>
      </c>
      <c r="O21" s="18" t="s">
        <v>1134</v>
      </c>
      <c r="P21" s="23" t="s">
        <v>1135</v>
      </c>
      <c r="Q21" s="18">
        <v>32100</v>
      </c>
      <c r="R21" s="18" t="s">
        <v>69</v>
      </c>
      <c r="S21" s="18" t="s">
        <v>69</v>
      </c>
      <c r="T21" s="18" t="s">
        <v>69</v>
      </c>
      <c r="U21" s="18" t="s">
        <v>69</v>
      </c>
      <c r="V21" s="18" t="s">
        <v>69</v>
      </c>
      <c r="W21" s="18" t="s">
        <v>69</v>
      </c>
      <c r="X21" s="18" t="s">
        <v>69</v>
      </c>
      <c r="Y21" s="18" t="s">
        <v>69</v>
      </c>
      <c r="Z21" s="22" t="s">
        <v>69</v>
      </c>
      <c r="AA21" s="18"/>
      <c r="AB21" s="14">
        <v>6</v>
      </c>
      <c r="AC21" s="14">
        <v>50</v>
      </c>
      <c r="AD21" s="77">
        <v>39658</v>
      </c>
      <c r="AE21" s="77">
        <v>39658</v>
      </c>
      <c r="AF21" s="26">
        <v>39</v>
      </c>
      <c r="AG21" s="26">
        <v>42</v>
      </c>
      <c r="AH21" s="26">
        <f t="shared" si="0"/>
        <v>40.5</v>
      </c>
      <c r="AI21" s="26">
        <v>20.9</v>
      </c>
      <c r="AJ21" s="26"/>
      <c r="AK21" s="26">
        <v>7.1</v>
      </c>
      <c r="AL21" s="26">
        <v>20.9</v>
      </c>
      <c r="AM21" s="27">
        <v>4947266</v>
      </c>
      <c r="AN21" s="27">
        <v>514782</v>
      </c>
      <c r="AO21" s="27">
        <v>4947207</v>
      </c>
      <c r="AP21" s="27">
        <v>514785</v>
      </c>
      <c r="AQ21" s="14"/>
      <c r="AR21" s="14"/>
      <c r="AS21" s="28"/>
      <c r="AT21" s="28"/>
      <c r="AU21" s="18" t="s">
        <v>1136</v>
      </c>
      <c r="AV21" s="29">
        <f t="shared" si="1"/>
        <v>0</v>
      </c>
      <c r="AW21" s="18" t="s">
        <v>1137</v>
      </c>
    </row>
    <row r="22" spans="1:49" ht="12.75" hidden="1" customHeight="1">
      <c r="A22" s="18" t="s">
        <v>9029</v>
      </c>
      <c r="B22" s="18" t="s">
        <v>60</v>
      </c>
      <c r="C22" s="19"/>
      <c r="D22" s="19"/>
      <c r="E22" s="21"/>
      <c r="F22" s="21"/>
      <c r="G22" s="19"/>
      <c r="H22" s="19"/>
      <c r="I22" s="19"/>
      <c r="J22" s="22"/>
      <c r="K22" s="18"/>
      <c r="L22" s="18"/>
      <c r="M22" s="18"/>
      <c r="N22" s="18" t="s">
        <v>69</v>
      </c>
      <c r="O22" s="18" t="s">
        <v>69</v>
      </c>
      <c r="P22" s="23" t="s">
        <v>69</v>
      </c>
      <c r="Q22" s="18" t="s">
        <v>69</v>
      </c>
      <c r="R22" s="18" t="s">
        <v>69</v>
      </c>
      <c r="S22" s="18" t="s">
        <v>69</v>
      </c>
      <c r="T22" s="18" t="s">
        <v>69</v>
      </c>
      <c r="U22" s="18" t="s">
        <v>69</v>
      </c>
      <c r="V22" s="18" t="s">
        <v>69</v>
      </c>
      <c r="W22" s="18" t="s">
        <v>69</v>
      </c>
      <c r="X22" s="18" t="s">
        <v>69</v>
      </c>
      <c r="Y22" s="18" t="s">
        <v>69</v>
      </c>
      <c r="Z22" s="22" t="s">
        <v>69</v>
      </c>
      <c r="AA22" s="18" t="s">
        <v>69</v>
      </c>
      <c r="AB22" s="14">
        <v>6</v>
      </c>
      <c r="AC22" s="14">
        <v>50</v>
      </c>
      <c r="AD22" s="77">
        <v>39658</v>
      </c>
      <c r="AE22" s="77">
        <v>39658</v>
      </c>
      <c r="AF22" s="26">
        <v>39</v>
      </c>
      <c r="AG22" s="26">
        <v>42</v>
      </c>
      <c r="AH22" s="26">
        <f t="shared" si="0"/>
        <v>40.5</v>
      </c>
      <c r="AI22" s="26">
        <v>20.9</v>
      </c>
      <c r="AJ22" s="26"/>
      <c r="AK22" s="26">
        <v>7.1</v>
      </c>
      <c r="AL22" s="26">
        <v>20.9</v>
      </c>
      <c r="AM22" s="27">
        <v>4947266</v>
      </c>
      <c r="AN22" s="27">
        <v>514782</v>
      </c>
      <c r="AO22" s="27">
        <v>4947207</v>
      </c>
      <c r="AP22" s="27">
        <v>514785</v>
      </c>
      <c r="AS22" s="28"/>
      <c r="AT22" s="28"/>
      <c r="AU22" s="18" t="s">
        <v>1136</v>
      </c>
      <c r="AV22" s="29">
        <f t="shared" si="1"/>
        <v>0</v>
      </c>
      <c r="AW22" s="18"/>
    </row>
    <row r="23" spans="1:49" ht="12.75" customHeight="1">
      <c r="A23" s="18" t="s">
        <v>233</v>
      </c>
      <c r="B23" s="18" t="s">
        <v>60</v>
      </c>
      <c r="C23" s="19">
        <v>134</v>
      </c>
      <c r="D23" s="19">
        <v>113</v>
      </c>
      <c r="E23" s="21">
        <v>11.5</v>
      </c>
      <c r="F23" s="21"/>
      <c r="G23" s="19">
        <v>85.8</v>
      </c>
      <c r="H23" s="19">
        <v>36.6</v>
      </c>
      <c r="I23" s="19">
        <v>52.5</v>
      </c>
      <c r="J23" s="22">
        <f t="shared" ref="J23:J28" si="5">H23/G23</f>
        <v>0.42657342657342662</v>
      </c>
      <c r="K23" s="18" t="s">
        <v>61</v>
      </c>
      <c r="L23" s="18" t="s">
        <v>60</v>
      </c>
      <c r="M23" s="18" t="s">
        <v>60</v>
      </c>
      <c r="N23" s="18" t="s">
        <v>1145</v>
      </c>
      <c r="O23" s="18" t="s">
        <v>1146</v>
      </c>
      <c r="P23" s="23" t="s">
        <v>1147</v>
      </c>
      <c r="Q23" s="18">
        <v>32106</v>
      </c>
      <c r="R23" s="18" t="s">
        <v>69</v>
      </c>
      <c r="S23" s="18" t="s">
        <v>69</v>
      </c>
      <c r="T23" s="18" t="s">
        <v>69</v>
      </c>
      <c r="U23" s="18" t="s">
        <v>69</v>
      </c>
      <c r="V23" s="18" t="s">
        <v>69</v>
      </c>
      <c r="W23" s="18" t="s">
        <v>69</v>
      </c>
      <c r="X23" s="18" t="s">
        <v>69</v>
      </c>
      <c r="Y23" s="18" t="s">
        <v>69</v>
      </c>
      <c r="Z23" s="22" t="s">
        <v>69</v>
      </c>
      <c r="AA23" s="18"/>
      <c r="AB23" s="14">
        <v>6</v>
      </c>
      <c r="AC23" s="14">
        <v>100</v>
      </c>
      <c r="AD23" s="77">
        <v>39659.384027777778</v>
      </c>
      <c r="AE23" s="77">
        <v>39659.453472222223</v>
      </c>
      <c r="AF23" s="26">
        <v>46</v>
      </c>
      <c r="AG23" s="26">
        <v>58</v>
      </c>
      <c r="AH23" s="26">
        <f t="shared" si="0"/>
        <v>52</v>
      </c>
      <c r="AI23" s="26">
        <v>21</v>
      </c>
      <c r="AJ23" s="26"/>
      <c r="AK23" s="26">
        <v>7.3</v>
      </c>
      <c r="AL23" s="26">
        <v>21</v>
      </c>
      <c r="AM23" s="27">
        <v>4947826</v>
      </c>
      <c r="AN23" s="27">
        <v>514686</v>
      </c>
      <c r="AO23" s="27">
        <v>4947749</v>
      </c>
      <c r="AP23" s="27">
        <v>514667</v>
      </c>
      <c r="AS23" s="28"/>
      <c r="AT23" s="28"/>
      <c r="AU23" s="18" t="s">
        <v>1141</v>
      </c>
      <c r="AV23" s="29">
        <f t="shared" si="1"/>
        <v>1.6666666666860692</v>
      </c>
      <c r="AW23" s="18"/>
    </row>
    <row r="24" spans="1:49" ht="12.75" customHeight="1">
      <c r="A24" s="18" t="s">
        <v>233</v>
      </c>
      <c r="B24" s="18" t="s">
        <v>60</v>
      </c>
      <c r="C24" s="19">
        <v>130.5</v>
      </c>
      <c r="D24" s="19">
        <v>111.5</v>
      </c>
      <c r="E24" s="21">
        <v>12.5</v>
      </c>
      <c r="F24" s="21"/>
      <c r="G24" s="19">
        <v>84.2</v>
      </c>
      <c r="H24" s="19">
        <v>37.5</v>
      </c>
      <c r="I24" s="19">
        <v>59</v>
      </c>
      <c r="J24" s="22">
        <f t="shared" si="5"/>
        <v>0.44536817102137766</v>
      </c>
      <c r="K24" s="18" t="s">
        <v>61</v>
      </c>
      <c r="L24" s="18" t="s">
        <v>60</v>
      </c>
      <c r="M24" s="18" t="s">
        <v>60</v>
      </c>
      <c r="N24" s="18" t="s">
        <v>1142</v>
      </c>
      <c r="O24" s="18" t="s">
        <v>1143</v>
      </c>
      <c r="P24" s="23" t="s">
        <v>1144</v>
      </c>
      <c r="Q24" s="18">
        <v>32104</v>
      </c>
      <c r="R24" s="18" t="s">
        <v>69</v>
      </c>
      <c r="S24" s="18" t="s">
        <v>69</v>
      </c>
      <c r="T24" s="18" t="s">
        <v>69</v>
      </c>
      <c r="U24" s="18" t="s">
        <v>69</v>
      </c>
      <c r="V24" s="18" t="s">
        <v>69</v>
      </c>
      <c r="W24" s="18" t="s">
        <v>69</v>
      </c>
      <c r="X24" s="18" t="s">
        <v>69</v>
      </c>
      <c r="Y24" s="18" t="s">
        <v>69</v>
      </c>
      <c r="Z24" s="22" t="s">
        <v>69</v>
      </c>
      <c r="AA24" s="18"/>
      <c r="AB24" s="14">
        <v>6</v>
      </c>
      <c r="AC24" s="14">
        <v>100</v>
      </c>
      <c r="AD24" s="77">
        <v>39659.384027777778</v>
      </c>
      <c r="AE24" s="77">
        <v>39659.453472222223</v>
      </c>
      <c r="AF24" s="26">
        <v>46</v>
      </c>
      <c r="AG24" s="26">
        <v>58</v>
      </c>
      <c r="AH24" s="26">
        <f t="shared" si="0"/>
        <v>52</v>
      </c>
      <c r="AI24" s="26">
        <v>21</v>
      </c>
      <c r="AJ24" s="26"/>
      <c r="AK24" s="26">
        <v>7.3</v>
      </c>
      <c r="AL24" s="26">
        <v>21</v>
      </c>
      <c r="AM24" s="27">
        <v>4947826</v>
      </c>
      <c r="AN24" s="27">
        <v>514686</v>
      </c>
      <c r="AO24" s="27">
        <v>4947749</v>
      </c>
      <c r="AP24" s="27">
        <v>514667</v>
      </c>
      <c r="AS24" s="28"/>
      <c r="AT24" s="28"/>
      <c r="AU24" s="18" t="s">
        <v>1141</v>
      </c>
      <c r="AV24" s="29">
        <f t="shared" si="1"/>
        <v>1.6666666666860692</v>
      </c>
      <c r="AW24" s="18"/>
    </row>
    <row r="25" spans="1:49" ht="12.75" customHeight="1">
      <c r="A25" s="18" t="s">
        <v>233</v>
      </c>
      <c r="B25" s="18" t="s">
        <v>60</v>
      </c>
      <c r="C25" s="19">
        <v>134.5</v>
      </c>
      <c r="D25" s="19">
        <v>116</v>
      </c>
      <c r="E25" s="21">
        <v>13.5</v>
      </c>
      <c r="F25" s="21"/>
      <c r="G25" s="19">
        <v>85.1</v>
      </c>
      <c r="H25" s="19">
        <v>38.1</v>
      </c>
      <c r="I25" s="19">
        <v>63.5</v>
      </c>
      <c r="J25" s="22">
        <f t="shared" si="5"/>
        <v>0.44770857814336079</v>
      </c>
      <c r="K25" s="18" t="s">
        <v>61</v>
      </c>
      <c r="L25" s="18" t="s">
        <v>60</v>
      </c>
      <c r="M25" s="18" t="s">
        <v>60</v>
      </c>
      <c r="N25" s="18" t="s">
        <v>1148</v>
      </c>
      <c r="O25" s="18" t="s">
        <v>1149</v>
      </c>
      <c r="P25" s="23" t="s">
        <v>1150</v>
      </c>
      <c r="Q25" s="18">
        <v>32101</v>
      </c>
      <c r="R25" s="18" t="s">
        <v>69</v>
      </c>
      <c r="S25" s="18" t="s">
        <v>69</v>
      </c>
      <c r="T25" s="18" t="s">
        <v>69</v>
      </c>
      <c r="U25" s="18" t="s">
        <v>69</v>
      </c>
      <c r="V25" s="18" t="s">
        <v>69</v>
      </c>
      <c r="W25" s="18" t="s">
        <v>69</v>
      </c>
      <c r="X25" s="18" t="s">
        <v>69</v>
      </c>
      <c r="Y25" s="18" t="s">
        <v>69</v>
      </c>
      <c r="Z25" s="22" t="s">
        <v>69</v>
      </c>
      <c r="AA25" s="18"/>
      <c r="AB25" s="14">
        <v>6</v>
      </c>
      <c r="AC25" s="14">
        <v>100</v>
      </c>
      <c r="AD25" s="77">
        <v>39659.384027777778</v>
      </c>
      <c r="AE25" s="77">
        <v>39659.453472222223</v>
      </c>
      <c r="AF25" s="26">
        <v>46</v>
      </c>
      <c r="AG25" s="26">
        <v>58</v>
      </c>
      <c r="AH25" s="26">
        <f t="shared" si="0"/>
        <v>52</v>
      </c>
      <c r="AI25" s="26">
        <v>21</v>
      </c>
      <c r="AJ25" s="26"/>
      <c r="AK25" s="26">
        <v>7.3</v>
      </c>
      <c r="AL25" s="26">
        <v>21</v>
      </c>
      <c r="AM25" s="27">
        <v>4947826</v>
      </c>
      <c r="AN25" s="27">
        <v>514686</v>
      </c>
      <c r="AO25" s="27">
        <v>4947749</v>
      </c>
      <c r="AP25" s="27">
        <v>514667</v>
      </c>
      <c r="AS25" s="28"/>
      <c r="AT25" s="28"/>
      <c r="AU25" s="18" t="s">
        <v>1141</v>
      </c>
      <c r="AV25" s="29">
        <f t="shared" si="1"/>
        <v>1.6666666666860692</v>
      </c>
      <c r="AW25" s="18"/>
    </row>
    <row r="26" spans="1:49" ht="12.75" customHeight="1">
      <c r="A26" s="18" t="s">
        <v>233</v>
      </c>
      <c r="B26" s="18" t="s">
        <v>60</v>
      </c>
      <c r="C26" s="19">
        <v>113</v>
      </c>
      <c r="D26" s="19">
        <v>98.5</v>
      </c>
      <c r="E26" s="21">
        <v>7.5</v>
      </c>
      <c r="F26" s="21"/>
      <c r="G26" s="19">
        <v>75.599999999999994</v>
      </c>
      <c r="H26" s="19">
        <v>33.299999999999997</v>
      </c>
      <c r="I26" s="19">
        <v>51.5</v>
      </c>
      <c r="J26" s="22">
        <f t="shared" si="5"/>
        <v>0.44047619047619047</v>
      </c>
      <c r="K26" s="18" t="s">
        <v>61</v>
      </c>
      <c r="L26" s="18" t="s">
        <v>60</v>
      </c>
      <c r="M26" s="18" t="s">
        <v>60</v>
      </c>
      <c r="N26" s="18" t="s">
        <v>1138</v>
      </c>
      <c r="O26" s="18" t="s">
        <v>1139</v>
      </c>
      <c r="P26" s="23" t="s">
        <v>1140</v>
      </c>
      <c r="Q26" s="18">
        <v>32103</v>
      </c>
      <c r="R26" s="18" t="s">
        <v>69</v>
      </c>
      <c r="S26" s="18" t="s">
        <v>69</v>
      </c>
      <c r="T26" s="18" t="s">
        <v>69</v>
      </c>
      <c r="U26" s="18" t="s">
        <v>69</v>
      </c>
      <c r="V26" s="18" t="s">
        <v>69</v>
      </c>
      <c r="W26" s="18" t="s">
        <v>69</v>
      </c>
      <c r="X26" s="18" t="s">
        <v>69</v>
      </c>
      <c r="Y26" s="18" t="s">
        <v>69</v>
      </c>
      <c r="Z26" s="22" t="s">
        <v>69</v>
      </c>
      <c r="AA26" s="18"/>
      <c r="AB26" s="14">
        <v>6</v>
      </c>
      <c r="AC26" s="14">
        <v>100</v>
      </c>
      <c r="AD26" s="77">
        <v>39659.384027777778</v>
      </c>
      <c r="AE26" s="77">
        <v>39659.453472222223</v>
      </c>
      <c r="AF26" s="26">
        <v>46</v>
      </c>
      <c r="AG26" s="26">
        <v>58</v>
      </c>
      <c r="AH26" s="26">
        <f t="shared" si="0"/>
        <v>52</v>
      </c>
      <c r="AI26" s="26">
        <v>21</v>
      </c>
      <c r="AJ26" s="26"/>
      <c r="AK26" s="26">
        <v>7.3</v>
      </c>
      <c r="AL26" s="26">
        <v>21</v>
      </c>
      <c r="AM26" s="27">
        <v>4947826</v>
      </c>
      <c r="AN26" s="27">
        <v>514686</v>
      </c>
      <c r="AO26" s="27">
        <v>4947749</v>
      </c>
      <c r="AP26" s="27">
        <v>514667</v>
      </c>
      <c r="AS26" s="28"/>
      <c r="AT26" s="28"/>
      <c r="AU26" s="18" t="s">
        <v>1141</v>
      </c>
      <c r="AV26" s="29">
        <f t="shared" si="1"/>
        <v>1.6666666666860692</v>
      </c>
      <c r="AW26" s="18"/>
    </row>
    <row r="27" spans="1:49" ht="12.75" hidden="1" customHeight="1">
      <c r="A27" s="18" t="s">
        <v>59</v>
      </c>
      <c r="B27" s="78" t="s">
        <v>115</v>
      </c>
      <c r="C27" s="19">
        <v>89</v>
      </c>
      <c r="D27" s="19">
        <v>76</v>
      </c>
      <c r="E27" s="21">
        <v>3.5</v>
      </c>
      <c r="F27" s="21"/>
      <c r="G27" s="19">
        <v>55.8</v>
      </c>
      <c r="H27" s="19">
        <v>37.799999999999997</v>
      </c>
      <c r="I27" s="19">
        <v>45.9</v>
      </c>
      <c r="J27" s="22">
        <f t="shared" si="5"/>
        <v>0.67741935483870963</v>
      </c>
      <c r="K27" s="18" t="s">
        <v>61</v>
      </c>
      <c r="L27" s="18" t="s">
        <v>60</v>
      </c>
      <c r="M27" s="18" t="s">
        <v>60</v>
      </c>
      <c r="N27" s="18" t="s">
        <v>1156</v>
      </c>
      <c r="O27" s="18" t="s">
        <v>69</v>
      </c>
      <c r="P27" s="23" t="s">
        <v>893</v>
      </c>
      <c r="Q27" s="18">
        <v>31460</v>
      </c>
      <c r="R27" s="18" t="s">
        <v>69</v>
      </c>
      <c r="S27" s="18" t="s">
        <v>69</v>
      </c>
      <c r="T27" s="18" t="s">
        <v>69</v>
      </c>
      <c r="U27" s="18" t="s">
        <v>69</v>
      </c>
      <c r="V27" s="18" t="s">
        <v>69</v>
      </c>
      <c r="W27" s="18" t="s">
        <v>69</v>
      </c>
      <c r="X27" s="18" t="s">
        <v>69</v>
      </c>
      <c r="Y27" s="18" t="s">
        <v>69</v>
      </c>
      <c r="Z27" s="22" t="s">
        <v>69</v>
      </c>
      <c r="AA27" s="18" t="s">
        <v>894</v>
      </c>
      <c r="AB27" s="14">
        <v>6</v>
      </c>
      <c r="AC27" s="14">
        <v>100</v>
      </c>
      <c r="AD27" s="77">
        <v>39659.384027777778</v>
      </c>
      <c r="AE27" s="77">
        <v>39659.453472222223</v>
      </c>
      <c r="AF27" s="26">
        <v>46</v>
      </c>
      <c r="AG27" s="26">
        <v>58</v>
      </c>
      <c r="AH27" s="26">
        <f t="shared" si="0"/>
        <v>52</v>
      </c>
      <c r="AI27" s="26">
        <v>21</v>
      </c>
      <c r="AJ27" s="26"/>
      <c r="AK27" s="26">
        <v>7.3</v>
      </c>
      <c r="AL27" s="26">
        <v>21</v>
      </c>
      <c r="AM27" s="27">
        <v>4947826</v>
      </c>
      <c r="AN27" s="27">
        <v>514686</v>
      </c>
      <c r="AO27" s="27">
        <v>4947749</v>
      </c>
      <c r="AP27" s="27">
        <v>514667</v>
      </c>
      <c r="AS27" s="28"/>
      <c r="AT27" s="28"/>
      <c r="AU27" s="18" t="s">
        <v>1141</v>
      </c>
      <c r="AV27" s="29">
        <f t="shared" si="1"/>
        <v>1.6666666666860692</v>
      </c>
      <c r="AW27" s="18"/>
    </row>
    <row r="28" spans="1:49" ht="12.75" customHeight="1">
      <c r="A28" s="18" t="s">
        <v>233</v>
      </c>
      <c r="B28" s="18" t="s">
        <v>60</v>
      </c>
      <c r="C28" s="19">
        <v>137</v>
      </c>
      <c r="D28" s="19">
        <v>118</v>
      </c>
      <c r="E28" s="21">
        <v>15.5</v>
      </c>
      <c r="F28" s="21"/>
      <c r="G28" s="19">
        <v>87.8</v>
      </c>
      <c r="H28" s="19">
        <v>41.3</v>
      </c>
      <c r="I28" s="19">
        <v>60.9</v>
      </c>
      <c r="J28" s="22">
        <f t="shared" si="5"/>
        <v>0.47038724373576307</v>
      </c>
      <c r="K28" s="18" t="s">
        <v>61</v>
      </c>
      <c r="L28" s="18" t="s">
        <v>60</v>
      </c>
      <c r="M28" s="18" t="s">
        <v>60</v>
      </c>
      <c r="N28" s="18" t="s">
        <v>1151</v>
      </c>
      <c r="O28" s="18" t="s">
        <v>1152</v>
      </c>
      <c r="P28" s="23" t="s">
        <v>1153</v>
      </c>
      <c r="Q28" s="18">
        <v>32105</v>
      </c>
      <c r="R28" s="18">
        <v>1043695</v>
      </c>
      <c r="S28" s="18" t="s">
        <v>66</v>
      </c>
      <c r="T28" s="42" t="s">
        <v>1154</v>
      </c>
      <c r="U28" s="18" t="s">
        <v>69</v>
      </c>
      <c r="V28" s="18" t="s">
        <v>69</v>
      </c>
      <c r="W28" s="18" t="s">
        <v>69</v>
      </c>
      <c r="X28" s="18" t="s">
        <v>69</v>
      </c>
      <c r="Y28" s="18" t="s">
        <v>69</v>
      </c>
      <c r="Z28" s="22" t="s">
        <v>69</v>
      </c>
      <c r="AA28" s="18" t="s">
        <v>1155</v>
      </c>
      <c r="AB28" s="14">
        <v>6</v>
      </c>
      <c r="AC28" s="14">
        <v>100</v>
      </c>
      <c r="AD28" s="77">
        <v>39659.384027777778</v>
      </c>
      <c r="AE28" s="77">
        <v>39659.453472222223</v>
      </c>
      <c r="AF28" s="26">
        <v>46</v>
      </c>
      <c r="AG28" s="26">
        <v>58</v>
      </c>
      <c r="AH28" s="26">
        <f t="shared" si="0"/>
        <v>52</v>
      </c>
      <c r="AI28" s="26">
        <v>21</v>
      </c>
      <c r="AJ28" s="26"/>
      <c r="AK28" s="26">
        <v>7.3</v>
      </c>
      <c r="AL28" s="26">
        <v>21</v>
      </c>
      <c r="AM28" s="27">
        <v>4947826</v>
      </c>
      <c r="AN28" s="27">
        <v>514686</v>
      </c>
      <c r="AO28" s="27">
        <v>4947749</v>
      </c>
      <c r="AP28" s="27">
        <v>514667</v>
      </c>
      <c r="AS28" s="28"/>
      <c r="AT28" s="28"/>
      <c r="AU28" s="18" t="s">
        <v>1141</v>
      </c>
      <c r="AV28" s="29">
        <f t="shared" si="1"/>
        <v>1.6666666666860692</v>
      </c>
      <c r="AW28" s="18"/>
    </row>
    <row r="29" spans="1:49" ht="12.75" hidden="1" customHeight="1">
      <c r="A29" s="18" t="s">
        <v>9030</v>
      </c>
      <c r="B29" s="18" t="s">
        <v>60</v>
      </c>
      <c r="C29" s="19"/>
      <c r="D29" s="19"/>
      <c r="E29" s="21"/>
      <c r="F29" s="21"/>
      <c r="G29" s="19"/>
      <c r="H29" s="19"/>
      <c r="I29" s="19"/>
      <c r="J29" s="22"/>
      <c r="K29" s="18"/>
      <c r="L29" s="18"/>
      <c r="M29" s="18"/>
      <c r="N29" s="18" t="s">
        <v>69</v>
      </c>
      <c r="O29" s="18" t="s">
        <v>69</v>
      </c>
      <c r="P29" s="23" t="s">
        <v>69</v>
      </c>
      <c r="Q29" s="18" t="s">
        <v>69</v>
      </c>
      <c r="R29" s="18" t="s">
        <v>69</v>
      </c>
      <c r="S29" s="18" t="s">
        <v>69</v>
      </c>
      <c r="T29" s="18" t="s">
        <v>69</v>
      </c>
      <c r="U29" s="18" t="s">
        <v>69</v>
      </c>
      <c r="V29" s="18" t="s">
        <v>69</v>
      </c>
      <c r="W29" s="18" t="s">
        <v>69</v>
      </c>
      <c r="X29" s="18" t="s">
        <v>69</v>
      </c>
      <c r="Y29" s="18" t="s">
        <v>69</v>
      </c>
      <c r="Z29" s="22" t="s">
        <v>69</v>
      </c>
      <c r="AA29" s="18" t="s">
        <v>69</v>
      </c>
      <c r="AB29" s="14">
        <v>6</v>
      </c>
      <c r="AC29" s="14">
        <v>100</v>
      </c>
      <c r="AD29" s="77">
        <v>39659.384027777778</v>
      </c>
      <c r="AE29" s="77">
        <v>39659.453472222223</v>
      </c>
      <c r="AF29" s="26">
        <v>46</v>
      </c>
      <c r="AG29" s="26">
        <v>58</v>
      </c>
      <c r="AH29" s="26">
        <f t="shared" si="0"/>
        <v>52</v>
      </c>
      <c r="AI29" s="26">
        <v>21</v>
      </c>
      <c r="AJ29" s="26"/>
      <c r="AK29" s="26">
        <v>7.3</v>
      </c>
      <c r="AL29" s="26">
        <v>21</v>
      </c>
      <c r="AM29" s="27">
        <v>4947826</v>
      </c>
      <c r="AN29" s="27">
        <v>514686</v>
      </c>
      <c r="AO29" s="27">
        <v>4947749</v>
      </c>
      <c r="AP29" s="27">
        <v>514667</v>
      </c>
      <c r="AS29" s="28"/>
      <c r="AT29" s="28"/>
      <c r="AU29" s="18" t="s">
        <v>1141</v>
      </c>
      <c r="AV29" s="29">
        <f t="shared" si="1"/>
        <v>1.6666666666860692</v>
      </c>
      <c r="AW29" s="18"/>
    </row>
    <row r="30" spans="1:49" ht="12.75" customHeight="1">
      <c r="A30" s="18" t="s">
        <v>233</v>
      </c>
      <c r="B30" s="18" t="s">
        <v>60</v>
      </c>
      <c r="C30" s="19">
        <v>129</v>
      </c>
      <c r="D30" s="19">
        <v>112</v>
      </c>
      <c r="E30" s="21">
        <v>10</v>
      </c>
      <c r="F30" s="21"/>
      <c r="G30" s="19">
        <v>78.3</v>
      </c>
      <c r="H30" s="19">
        <v>39.9</v>
      </c>
      <c r="I30" s="19">
        <v>55.6</v>
      </c>
      <c r="J30" s="22">
        <f>H30/G30</f>
        <v>0.50957854406130265</v>
      </c>
      <c r="K30" s="18" t="s">
        <v>61</v>
      </c>
      <c r="L30" s="18" t="s">
        <v>60</v>
      </c>
      <c r="M30" s="18" t="s">
        <v>60</v>
      </c>
      <c r="N30" s="18" t="s">
        <v>1157</v>
      </c>
      <c r="O30" s="18" t="s">
        <v>1158</v>
      </c>
      <c r="P30" s="23" t="s">
        <v>1159</v>
      </c>
      <c r="Q30" s="18">
        <v>32102</v>
      </c>
      <c r="R30" s="18">
        <v>1043697</v>
      </c>
      <c r="S30" s="18" t="s">
        <v>66</v>
      </c>
      <c r="T30" s="42" t="s">
        <v>1160</v>
      </c>
      <c r="U30" s="18" t="s">
        <v>69</v>
      </c>
      <c r="V30" s="18" t="s">
        <v>69</v>
      </c>
      <c r="W30" s="18" t="s">
        <v>69</v>
      </c>
      <c r="X30" s="18" t="s">
        <v>69</v>
      </c>
      <c r="Y30" s="18" t="s">
        <v>69</v>
      </c>
      <c r="Z30" s="22" t="s">
        <v>69</v>
      </c>
      <c r="AA30" s="18" t="s">
        <v>1161</v>
      </c>
      <c r="AB30" s="14">
        <v>12</v>
      </c>
      <c r="AC30" s="14">
        <v>50</v>
      </c>
      <c r="AD30" s="77">
        <v>39659.39166666667</v>
      </c>
      <c r="AE30" s="77">
        <v>39659.46875</v>
      </c>
      <c r="AF30" s="26">
        <v>51</v>
      </c>
      <c r="AG30" s="26">
        <v>39</v>
      </c>
      <c r="AH30" s="26">
        <f t="shared" si="0"/>
        <v>45</v>
      </c>
      <c r="AI30" s="26">
        <v>21</v>
      </c>
      <c r="AJ30" s="26"/>
      <c r="AK30" s="26">
        <v>7.3</v>
      </c>
      <c r="AL30" s="26">
        <v>21</v>
      </c>
      <c r="AM30" s="27">
        <v>4947109</v>
      </c>
      <c r="AN30" s="27">
        <v>514724</v>
      </c>
      <c r="AO30" s="27">
        <v>4947063</v>
      </c>
      <c r="AP30" s="27">
        <v>514718</v>
      </c>
      <c r="AS30" s="28"/>
      <c r="AT30" s="28"/>
      <c r="AU30" s="18" t="s">
        <v>1162</v>
      </c>
      <c r="AV30" s="29">
        <f t="shared" si="1"/>
        <v>1.8499999999185093</v>
      </c>
      <c r="AW30" s="18"/>
    </row>
    <row r="31" spans="1:49" ht="12.75" hidden="1" customHeight="1">
      <c r="A31" s="18" t="s">
        <v>9031</v>
      </c>
      <c r="B31" s="18" t="s">
        <v>60</v>
      </c>
      <c r="C31" s="19"/>
      <c r="D31" s="19"/>
      <c r="E31" s="21"/>
      <c r="F31" s="21"/>
      <c r="G31" s="19"/>
      <c r="H31" s="19"/>
      <c r="I31" s="19"/>
      <c r="J31" s="22"/>
      <c r="K31" s="18"/>
      <c r="L31" s="18"/>
      <c r="M31" s="18"/>
      <c r="N31" s="18" t="s">
        <v>69</v>
      </c>
      <c r="O31" s="18" t="s">
        <v>69</v>
      </c>
      <c r="P31" s="23" t="s">
        <v>69</v>
      </c>
      <c r="Q31" s="18" t="s">
        <v>69</v>
      </c>
      <c r="R31" s="18" t="s">
        <v>69</v>
      </c>
      <c r="S31" s="18" t="s">
        <v>69</v>
      </c>
      <c r="T31" s="18" t="s">
        <v>69</v>
      </c>
      <c r="U31" s="18" t="s">
        <v>69</v>
      </c>
      <c r="V31" s="18" t="s">
        <v>69</v>
      </c>
      <c r="W31" s="18" t="s">
        <v>69</v>
      </c>
      <c r="X31" s="18" t="s">
        <v>69</v>
      </c>
      <c r="Y31" s="18" t="s">
        <v>69</v>
      </c>
      <c r="Z31" s="22" t="s">
        <v>69</v>
      </c>
      <c r="AA31" s="18" t="s">
        <v>69</v>
      </c>
      <c r="AB31" s="14">
        <v>12</v>
      </c>
      <c r="AC31" s="14">
        <v>50</v>
      </c>
      <c r="AD31" s="77">
        <v>39659.39166666667</v>
      </c>
      <c r="AE31" s="77">
        <v>39659.46875</v>
      </c>
      <c r="AF31" s="26">
        <v>51</v>
      </c>
      <c r="AG31" s="26">
        <v>39</v>
      </c>
      <c r="AH31" s="26">
        <f t="shared" si="0"/>
        <v>45</v>
      </c>
      <c r="AI31" s="26">
        <v>21</v>
      </c>
      <c r="AJ31" s="26"/>
      <c r="AK31" s="26">
        <v>7.3</v>
      </c>
      <c r="AL31" s="26">
        <v>21</v>
      </c>
      <c r="AM31" s="27">
        <v>4947109</v>
      </c>
      <c r="AN31" s="27">
        <v>514724</v>
      </c>
      <c r="AO31" s="27">
        <v>4947063</v>
      </c>
      <c r="AP31" s="27">
        <v>514718</v>
      </c>
      <c r="AS31" s="28"/>
      <c r="AT31" s="28"/>
      <c r="AU31" s="18" t="s">
        <v>1162</v>
      </c>
      <c r="AV31" s="29">
        <f t="shared" si="1"/>
        <v>1.8499999999185093</v>
      </c>
      <c r="AW31" s="18"/>
    </row>
    <row r="32" spans="1:49" ht="12.75" hidden="1" customHeight="1">
      <c r="A32" s="18" t="s">
        <v>59</v>
      </c>
      <c r="B32" s="18" t="s">
        <v>60</v>
      </c>
      <c r="C32" s="19">
        <v>94.2</v>
      </c>
      <c r="D32" s="19">
        <v>80.5</v>
      </c>
      <c r="E32" s="21">
        <v>4</v>
      </c>
      <c r="F32" s="21"/>
      <c r="G32" s="19">
        <v>65.900000000000006</v>
      </c>
      <c r="H32" s="19">
        <v>46.4</v>
      </c>
      <c r="I32" s="19">
        <v>56.7</v>
      </c>
      <c r="J32" s="22">
        <f t="shared" ref="J32:J36" si="6">H32/G32</f>
        <v>0.70409711684370246</v>
      </c>
      <c r="K32" s="18" t="s">
        <v>191</v>
      </c>
      <c r="L32" s="18" t="s">
        <v>60</v>
      </c>
      <c r="M32" s="18" t="s">
        <v>60</v>
      </c>
      <c r="N32" s="18" t="s">
        <v>1164</v>
      </c>
      <c r="O32" s="18" t="s">
        <v>1165</v>
      </c>
      <c r="P32" s="23" t="s">
        <v>1166</v>
      </c>
      <c r="Q32" s="18">
        <v>32107</v>
      </c>
      <c r="R32" s="18" t="s">
        <v>69</v>
      </c>
      <c r="S32" s="18" t="s">
        <v>69</v>
      </c>
      <c r="T32" s="18" t="s">
        <v>69</v>
      </c>
      <c r="U32" s="18" t="s">
        <v>69</v>
      </c>
      <c r="V32" s="18" t="s">
        <v>69</v>
      </c>
      <c r="W32" s="18" t="s">
        <v>69</v>
      </c>
      <c r="X32" s="18" t="s">
        <v>69</v>
      </c>
      <c r="Y32" s="18" t="s">
        <v>69</v>
      </c>
      <c r="Z32" s="22" t="s">
        <v>69</v>
      </c>
      <c r="AA32" s="18"/>
      <c r="AB32" s="14">
        <v>6</v>
      </c>
      <c r="AC32" s="14">
        <v>100</v>
      </c>
      <c r="AD32" s="77">
        <v>39665.44027777778</v>
      </c>
      <c r="AE32" s="77">
        <v>39665.504166666666</v>
      </c>
      <c r="AF32" s="26">
        <v>19.8</v>
      </c>
      <c r="AG32" s="26">
        <v>24.9</v>
      </c>
      <c r="AH32" s="26">
        <f t="shared" si="0"/>
        <v>22.35</v>
      </c>
      <c r="AI32" s="26">
        <v>21.7</v>
      </c>
      <c r="AJ32" s="26"/>
      <c r="AK32" s="26">
        <v>8.35</v>
      </c>
      <c r="AL32" s="26">
        <v>21.7</v>
      </c>
      <c r="AM32" s="27">
        <v>4956690</v>
      </c>
      <c r="AN32" s="27">
        <v>515932</v>
      </c>
      <c r="AO32" s="27">
        <v>4956611</v>
      </c>
      <c r="AP32" s="27">
        <v>515855</v>
      </c>
      <c r="AS32" s="28"/>
      <c r="AT32" s="28"/>
      <c r="AU32" s="18" t="s">
        <v>1167</v>
      </c>
      <c r="AV32" s="29">
        <f t="shared" si="1"/>
        <v>1.5333333332673647</v>
      </c>
      <c r="AW32" s="18"/>
    </row>
    <row r="33" spans="1:49" ht="12.75" hidden="1" customHeight="1">
      <c r="A33" s="18" t="s">
        <v>59</v>
      </c>
      <c r="B33" s="18" t="s">
        <v>60</v>
      </c>
      <c r="C33" s="19">
        <v>92.7</v>
      </c>
      <c r="D33" s="19">
        <v>81.3</v>
      </c>
      <c r="E33" s="21">
        <v>3.5</v>
      </c>
      <c r="F33" s="21"/>
      <c r="G33" s="19">
        <v>56.5</v>
      </c>
      <c r="H33" s="19">
        <v>47</v>
      </c>
      <c r="I33" s="19">
        <v>50.5</v>
      </c>
      <c r="J33" s="22">
        <f t="shared" si="6"/>
        <v>0.83185840707964598</v>
      </c>
      <c r="K33" s="18" t="s">
        <v>61</v>
      </c>
      <c r="L33" s="18" t="s">
        <v>60</v>
      </c>
      <c r="M33" s="18" t="s">
        <v>60</v>
      </c>
      <c r="N33" s="18" t="s">
        <v>1168</v>
      </c>
      <c r="O33" s="18" t="s">
        <v>1169</v>
      </c>
      <c r="P33" s="23" t="s">
        <v>1170</v>
      </c>
      <c r="Q33" s="18">
        <v>32108</v>
      </c>
      <c r="R33" s="18" t="s">
        <v>69</v>
      </c>
      <c r="S33" s="18" t="s">
        <v>69</v>
      </c>
      <c r="T33" s="18" t="s">
        <v>69</v>
      </c>
      <c r="U33" s="18" t="s">
        <v>69</v>
      </c>
      <c r="V33" s="18" t="s">
        <v>69</v>
      </c>
      <c r="W33" s="18" t="s">
        <v>69</v>
      </c>
      <c r="X33" s="18" t="s">
        <v>69</v>
      </c>
      <c r="Y33" s="18" t="s">
        <v>69</v>
      </c>
      <c r="Z33" s="22" t="s">
        <v>69</v>
      </c>
      <c r="AA33" s="18" t="s">
        <v>1171</v>
      </c>
      <c r="AB33" s="14">
        <v>6</v>
      </c>
      <c r="AC33" s="14">
        <v>100</v>
      </c>
      <c r="AD33" s="77">
        <v>39665.510416666664</v>
      </c>
      <c r="AE33" s="77">
        <v>39665.578472222223</v>
      </c>
      <c r="AF33" s="26">
        <v>24</v>
      </c>
      <c r="AG33" s="26">
        <v>32.5</v>
      </c>
      <c r="AH33" s="26">
        <f t="shared" si="0"/>
        <v>28.25</v>
      </c>
      <c r="AI33" s="26">
        <v>21.7</v>
      </c>
      <c r="AJ33" s="26"/>
      <c r="AK33" s="26">
        <v>8.35</v>
      </c>
      <c r="AL33" s="26">
        <v>21.7</v>
      </c>
      <c r="AM33" s="27">
        <v>4956651</v>
      </c>
      <c r="AN33" s="27">
        <v>515888</v>
      </c>
      <c r="AO33" s="27">
        <v>4956548</v>
      </c>
      <c r="AP33" s="27">
        <v>515872</v>
      </c>
      <c r="AS33" s="28"/>
      <c r="AT33" s="28"/>
      <c r="AU33" s="18" t="s">
        <v>1172</v>
      </c>
      <c r="AV33" s="29">
        <f t="shared" si="1"/>
        <v>1.6333333334187046</v>
      </c>
      <c r="AW33" s="18"/>
    </row>
    <row r="34" spans="1:49" ht="12.75" hidden="1" customHeight="1">
      <c r="A34" s="18" t="s">
        <v>59</v>
      </c>
      <c r="B34" s="18" t="s">
        <v>60</v>
      </c>
      <c r="C34" s="19">
        <v>94</v>
      </c>
      <c r="D34" s="19">
        <v>79.5</v>
      </c>
      <c r="E34" s="21">
        <v>4</v>
      </c>
      <c r="F34" s="21"/>
      <c r="G34" s="19">
        <v>62.5</v>
      </c>
      <c r="H34" s="19">
        <v>42.1</v>
      </c>
      <c r="I34" s="19">
        <v>51.6</v>
      </c>
      <c r="J34" s="22">
        <f t="shared" si="6"/>
        <v>0.67359999999999998</v>
      </c>
      <c r="K34" s="18" t="s">
        <v>61</v>
      </c>
      <c r="L34" s="18" t="s">
        <v>60</v>
      </c>
      <c r="M34" s="18" t="s">
        <v>60</v>
      </c>
      <c r="N34" s="18" t="s">
        <v>1173</v>
      </c>
      <c r="O34" s="18" t="s">
        <v>1174</v>
      </c>
      <c r="P34" s="23" t="s">
        <v>1175</v>
      </c>
      <c r="Q34" s="18">
        <v>32109</v>
      </c>
      <c r="R34" s="18" t="s">
        <v>69</v>
      </c>
      <c r="S34" s="18" t="s">
        <v>69</v>
      </c>
      <c r="T34" s="18" t="s">
        <v>69</v>
      </c>
      <c r="U34" s="18" t="s">
        <v>69</v>
      </c>
      <c r="V34" s="18" t="s">
        <v>69</v>
      </c>
      <c r="W34" s="18" t="s">
        <v>69</v>
      </c>
      <c r="X34" s="18" t="s">
        <v>69</v>
      </c>
      <c r="Y34" s="18" t="s">
        <v>69</v>
      </c>
      <c r="Z34" s="22" t="s">
        <v>69</v>
      </c>
      <c r="AA34" s="18"/>
      <c r="AB34" s="14">
        <v>6</v>
      </c>
      <c r="AC34" s="14">
        <v>100</v>
      </c>
      <c r="AD34" s="77">
        <v>39665.552777777775</v>
      </c>
      <c r="AE34" s="77">
        <v>39665.61041666667</v>
      </c>
      <c r="AF34" s="26">
        <v>16</v>
      </c>
      <c r="AG34" s="26">
        <v>37.799999999999997</v>
      </c>
      <c r="AH34" s="26">
        <f t="shared" si="0"/>
        <v>26.9</v>
      </c>
      <c r="AI34" s="26">
        <v>21.7</v>
      </c>
      <c r="AJ34" s="26"/>
      <c r="AK34" s="26">
        <v>8.35</v>
      </c>
      <c r="AL34" s="26">
        <v>21.7</v>
      </c>
      <c r="AM34" s="27">
        <v>4956627</v>
      </c>
      <c r="AN34" s="27">
        <v>515821</v>
      </c>
      <c r="AO34" s="27">
        <v>4956531</v>
      </c>
      <c r="AP34" s="27">
        <v>515785</v>
      </c>
      <c r="AS34" s="28"/>
      <c r="AT34" s="28"/>
      <c r="AU34" s="18" t="s">
        <v>1176</v>
      </c>
      <c r="AV34" s="29">
        <f t="shared" si="1"/>
        <v>1.3833333334769122</v>
      </c>
      <c r="AW34" s="18"/>
    </row>
    <row r="35" spans="1:49" ht="12.75" hidden="1" customHeight="1">
      <c r="A35" s="18" t="s">
        <v>59</v>
      </c>
      <c r="B35" s="78" t="s">
        <v>115</v>
      </c>
      <c r="C35" s="19">
        <v>103.7</v>
      </c>
      <c r="D35" s="19">
        <v>90.6</v>
      </c>
      <c r="E35" s="21">
        <v>7</v>
      </c>
      <c r="F35" s="21"/>
      <c r="G35" s="19">
        <v>68.099999999999994</v>
      </c>
      <c r="H35" s="19">
        <v>50.9</v>
      </c>
      <c r="I35" s="19">
        <v>59.2</v>
      </c>
      <c r="J35" s="22">
        <f t="shared" si="6"/>
        <v>0.74743024963289284</v>
      </c>
      <c r="K35" s="18" t="s">
        <v>61</v>
      </c>
      <c r="L35" s="18" t="s">
        <v>60</v>
      </c>
      <c r="M35" s="18" t="s">
        <v>60</v>
      </c>
      <c r="N35" s="18" t="s">
        <v>1177</v>
      </c>
      <c r="O35" s="18" t="s">
        <v>69</v>
      </c>
      <c r="P35" s="23" t="s">
        <v>888</v>
      </c>
      <c r="Q35" s="18">
        <v>31455</v>
      </c>
      <c r="R35" s="18" t="s">
        <v>69</v>
      </c>
      <c r="S35" s="18" t="s">
        <v>69</v>
      </c>
      <c r="T35" s="18" t="s">
        <v>69</v>
      </c>
      <c r="U35" s="18" t="s">
        <v>69</v>
      </c>
      <c r="V35" s="18" t="s">
        <v>69</v>
      </c>
      <c r="W35" s="18" t="s">
        <v>69</v>
      </c>
      <c r="X35" s="18" t="s">
        <v>69</v>
      </c>
      <c r="Y35" s="18" t="s">
        <v>69</v>
      </c>
      <c r="Z35" s="22" t="s">
        <v>69</v>
      </c>
      <c r="AA35" s="18" t="s">
        <v>885</v>
      </c>
      <c r="AB35" s="14">
        <v>6</v>
      </c>
      <c r="AC35" s="14">
        <v>100</v>
      </c>
      <c r="AD35" s="77">
        <v>39667.519444444442</v>
      </c>
      <c r="AE35" s="77">
        <v>39667.603472222225</v>
      </c>
      <c r="AF35" s="26">
        <v>14.2</v>
      </c>
      <c r="AG35" s="26">
        <v>28.2</v>
      </c>
      <c r="AH35" s="26">
        <f t="shared" si="0"/>
        <v>21.2</v>
      </c>
      <c r="AI35" s="26">
        <v>20.399999999999999</v>
      </c>
      <c r="AJ35" s="26"/>
      <c r="AK35" s="26">
        <v>8.5</v>
      </c>
      <c r="AL35" s="26">
        <v>20.399999999999999</v>
      </c>
      <c r="AM35" s="27">
        <v>4957823</v>
      </c>
      <c r="AN35" s="27">
        <v>516830</v>
      </c>
      <c r="AO35" s="27">
        <v>4957930</v>
      </c>
      <c r="AP35" s="27">
        <v>516868</v>
      </c>
      <c r="AS35" s="28"/>
      <c r="AT35" s="28"/>
      <c r="AU35" s="18" t="s">
        <v>1021</v>
      </c>
      <c r="AV35" s="29">
        <f t="shared" si="1"/>
        <v>2.0166666667792015</v>
      </c>
      <c r="AW35" s="35" t="s">
        <v>1178</v>
      </c>
    </row>
    <row r="36" spans="1:49" ht="12.75" customHeight="1">
      <c r="A36" s="18" t="s">
        <v>233</v>
      </c>
      <c r="B36" s="18" t="s">
        <v>60</v>
      </c>
      <c r="C36" s="19">
        <v>102.5</v>
      </c>
      <c r="D36" s="19">
        <v>87.6</v>
      </c>
      <c r="E36" s="21">
        <v>6</v>
      </c>
      <c r="F36" s="21"/>
      <c r="G36" s="19">
        <v>68.2</v>
      </c>
      <c r="H36" s="19">
        <v>35.4</v>
      </c>
      <c r="I36" s="19">
        <v>48.5</v>
      </c>
      <c r="J36" s="22">
        <f t="shared" si="6"/>
        <v>0.51906158357771259</v>
      </c>
      <c r="K36" s="18" t="s">
        <v>61</v>
      </c>
      <c r="L36" s="18" t="s">
        <v>60</v>
      </c>
      <c r="M36" s="18" t="s">
        <v>60</v>
      </c>
      <c r="N36" s="18" t="s">
        <v>1179</v>
      </c>
      <c r="O36" s="18" t="s">
        <v>1180</v>
      </c>
      <c r="P36" s="23" t="s">
        <v>1181</v>
      </c>
      <c r="Q36" s="18">
        <v>32110</v>
      </c>
      <c r="R36" s="18">
        <v>1042790</v>
      </c>
      <c r="S36" s="18" t="s">
        <v>66</v>
      </c>
      <c r="T36" s="42" t="s">
        <v>1182</v>
      </c>
      <c r="U36" s="18" t="s">
        <v>69</v>
      </c>
      <c r="V36" s="18" t="s">
        <v>69</v>
      </c>
      <c r="W36" s="18" t="s">
        <v>69</v>
      </c>
      <c r="X36" s="18" t="s">
        <v>69</v>
      </c>
      <c r="Y36" s="18" t="s">
        <v>69</v>
      </c>
      <c r="Z36" s="22" t="s">
        <v>69</v>
      </c>
      <c r="AA36" s="18" t="s">
        <v>1183</v>
      </c>
      <c r="AB36" s="14">
        <v>6</v>
      </c>
      <c r="AC36" s="14">
        <v>100</v>
      </c>
      <c r="AD36" s="77">
        <v>39668.590277777781</v>
      </c>
      <c r="AE36" s="77">
        <v>39668.665972222225</v>
      </c>
      <c r="AF36" s="26">
        <v>50.4</v>
      </c>
      <c r="AG36" s="26">
        <v>55.4</v>
      </c>
      <c r="AH36" s="26">
        <f t="shared" si="0"/>
        <v>52.9</v>
      </c>
      <c r="AI36" s="26">
        <v>20.100000000000001</v>
      </c>
      <c r="AJ36" s="26"/>
      <c r="AK36" s="26">
        <v>8.1999999999999993</v>
      </c>
      <c r="AL36" s="26">
        <v>20.100000000000001</v>
      </c>
      <c r="AM36" s="27">
        <v>4947885</v>
      </c>
      <c r="AN36" s="27">
        <v>514655</v>
      </c>
      <c r="AO36" s="27">
        <v>4947985</v>
      </c>
      <c r="AP36" s="27">
        <v>514584</v>
      </c>
      <c r="AS36" s="28"/>
      <c r="AT36" s="28"/>
      <c r="AU36" s="18" t="s">
        <v>1141</v>
      </c>
      <c r="AV36" s="29">
        <f t="shared" si="1"/>
        <v>1.8166666666511446</v>
      </c>
      <c r="AW36" s="18"/>
    </row>
    <row r="37" spans="1:49" ht="12.75" hidden="1" customHeight="1">
      <c r="A37" s="18" t="s">
        <v>9032</v>
      </c>
      <c r="B37" s="18" t="s">
        <v>60</v>
      </c>
      <c r="C37" s="19"/>
      <c r="D37" s="19"/>
      <c r="E37" s="21"/>
      <c r="F37" s="21"/>
      <c r="G37" s="19"/>
      <c r="H37" s="19"/>
      <c r="I37" s="19"/>
      <c r="J37" s="22"/>
      <c r="K37" s="18"/>
      <c r="L37" s="18"/>
      <c r="M37" s="18"/>
      <c r="N37" s="18" t="s">
        <v>69</v>
      </c>
      <c r="O37" s="18" t="s">
        <v>69</v>
      </c>
      <c r="P37" s="23" t="s">
        <v>69</v>
      </c>
      <c r="Q37" s="18" t="s">
        <v>69</v>
      </c>
      <c r="R37" s="18" t="s">
        <v>69</v>
      </c>
      <c r="S37" s="18" t="s">
        <v>69</v>
      </c>
      <c r="T37" s="18" t="s">
        <v>69</v>
      </c>
      <c r="U37" s="18" t="s">
        <v>69</v>
      </c>
      <c r="V37" s="18" t="s">
        <v>69</v>
      </c>
      <c r="W37" s="18" t="s">
        <v>69</v>
      </c>
      <c r="X37" s="18" t="s">
        <v>69</v>
      </c>
      <c r="Y37" s="18" t="s">
        <v>69</v>
      </c>
      <c r="Z37" s="22" t="s">
        <v>69</v>
      </c>
      <c r="AA37" s="18" t="s">
        <v>69</v>
      </c>
      <c r="AB37" s="14">
        <v>6</v>
      </c>
      <c r="AC37" s="14">
        <v>100</v>
      </c>
      <c r="AD37" s="77">
        <v>39668.590277777781</v>
      </c>
      <c r="AE37" s="77">
        <v>39668.665972222225</v>
      </c>
      <c r="AF37" s="26">
        <v>50.4</v>
      </c>
      <c r="AG37" s="26">
        <v>55.4</v>
      </c>
      <c r="AH37" s="26">
        <f t="shared" si="0"/>
        <v>52.9</v>
      </c>
      <c r="AI37" s="26">
        <v>20.100000000000001</v>
      </c>
      <c r="AJ37" s="26"/>
      <c r="AK37" s="26">
        <v>8.1999999999999993</v>
      </c>
      <c r="AL37" s="26">
        <v>20.100000000000001</v>
      </c>
      <c r="AM37" s="27">
        <v>4947885</v>
      </c>
      <c r="AN37" s="27">
        <v>514655</v>
      </c>
      <c r="AO37" s="27">
        <v>4947985</v>
      </c>
      <c r="AP37" s="27">
        <v>514584</v>
      </c>
      <c r="AS37" s="28"/>
      <c r="AT37" s="28"/>
      <c r="AU37" s="18" t="s">
        <v>1141</v>
      </c>
      <c r="AV37" s="29">
        <f t="shared" si="1"/>
        <v>1.8166666666511446</v>
      </c>
      <c r="AW37" s="18"/>
    </row>
    <row r="38" spans="1:49" ht="12.75" hidden="1" customHeight="1">
      <c r="A38" s="18" t="s">
        <v>59</v>
      </c>
      <c r="B38" s="18" t="s">
        <v>60</v>
      </c>
      <c r="C38" s="19">
        <v>83.9</v>
      </c>
      <c r="D38" s="19">
        <v>73.099999999999994</v>
      </c>
      <c r="E38" s="21">
        <v>3</v>
      </c>
      <c r="F38" s="21"/>
      <c r="G38" s="19">
        <v>51.1</v>
      </c>
      <c r="H38" s="19">
        <v>39.799999999999997</v>
      </c>
      <c r="I38" s="19">
        <v>49.2</v>
      </c>
      <c r="J38" s="22">
        <f t="shared" ref="J38:J60" si="7">H38/G38</f>
        <v>0.77886497064579252</v>
      </c>
      <c r="K38" s="18" t="s">
        <v>61</v>
      </c>
      <c r="L38" s="18" t="s">
        <v>60</v>
      </c>
      <c r="M38" s="18" t="s">
        <v>60</v>
      </c>
      <c r="N38" s="18" t="s">
        <v>1189</v>
      </c>
      <c r="O38" s="18" t="s">
        <v>1190</v>
      </c>
      <c r="P38" s="23" t="s">
        <v>1191</v>
      </c>
      <c r="Q38" s="18">
        <v>32111</v>
      </c>
      <c r="R38" s="18">
        <v>1042791</v>
      </c>
      <c r="S38" s="18" t="s">
        <v>66</v>
      </c>
      <c r="T38" s="14" t="s">
        <v>1192</v>
      </c>
      <c r="U38" s="18">
        <v>1043814</v>
      </c>
      <c r="V38" s="18" t="s">
        <v>68</v>
      </c>
      <c r="W38" s="18" t="s">
        <v>69</v>
      </c>
      <c r="X38" s="18" t="s">
        <v>69</v>
      </c>
      <c r="Y38" s="18" t="s">
        <v>69</v>
      </c>
      <c r="Z38" s="22" t="s">
        <v>69</v>
      </c>
      <c r="AA38" s="18" t="s">
        <v>1193</v>
      </c>
      <c r="AB38" s="14">
        <v>6</v>
      </c>
      <c r="AC38" s="14">
        <v>100</v>
      </c>
      <c r="AD38" s="77">
        <v>39668.635416666664</v>
      </c>
      <c r="AE38" s="77">
        <v>39668.745833333334</v>
      </c>
      <c r="AF38" s="26">
        <v>39</v>
      </c>
      <c r="AG38" s="26">
        <v>47.6</v>
      </c>
      <c r="AH38" s="26">
        <f t="shared" si="0"/>
        <v>43.3</v>
      </c>
      <c r="AI38" s="26">
        <v>20.100000000000001</v>
      </c>
      <c r="AJ38" s="26"/>
      <c r="AK38" s="26">
        <v>8.1999999999999993</v>
      </c>
      <c r="AL38" s="26">
        <v>20.100000000000001</v>
      </c>
      <c r="AM38" s="27">
        <v>4947181</v>
      </c>
      <c r="AN38" s="27">
        <v>514660</v>
      </c>
      <c r="AO38" s="27">
        <v>4947242</v>
      </c>
      <c r="AP38" s="27">
        <v>514656</v>
      </c>
      <c r="AS38" s="28"/>
      <c r="AT38" s="28"/>
      <c r="AU38" s="18" t="s">
        <v>1084</v>
      </c>
      <c r="AV38" s="29">
        <f t="shared" si="1"/>
        <v>2.6500000000814907</v>
      </c>
      <c r="AW38" s="18"/>
    </row>
    <row r="39" spans="1:49" ht="12.75" customHeight="1">
      <c r="A39" s="18" t="s">
        <v>233</v>
      </c>
      <c r="B39" s="18" t="s">
        <v>60</v>
      </c>
      <c r="C39" s="19">
        <v>129.5</v>
      </c>
      <c r="D39" s="19">
        <v>112.7</v>
      </c>
      <c r="E39" s="21">
        <v>13.5</v>
      </c>
      <c r="F39" s="21"/>
      <c r="G39" s="19">
        <v>98.4</v>
      </c>
      <c r="H39" s="19">
        <v>44.9</v>
      </c>
      <c r="I39" s="19">
        <v>64.8</v>
      </c>
      <c r="J39" s="22">
        <f t="shared" si="7"/>
        <v>0.45630081300813002</v>
      </c>
      <c r="K39" s="18" t="s">
        <v>61</v>
      </c>
      <c r="L39" s="18" t="s">
        <v>60</v>
      </c>
      <c r="M39" s="18" t="s">
        <v>60</v>
      </c>
      <c r="N39" s="18" t="s">
        <v>1184</v>
      </c>
      <c r="O39" s="18" t="s">
        <v>1185</v>
      </c>
      <c r="P39" s="23" t="s">
        <v>1186</v>
      </c>
      <c r="Q39" s="18">
        <v>32112</v>
      </c>
      <c r="R39" s="18">
        <v>1043692</v>
      </c>
      <c r="S39" s="18" t="s">
        <v>66</v>
      </c>
      <c r="T39" s="42" t="s">
        <v>1187</v>
      </c>
      <c r="U39" s="18" t="s">
        <v>69</v>
      </c>
      <c r="V39" s="18" t="s">
        <v>69</v>
      </c>
      <c r="W39" s="18" t="s">
        <v>69</v>
      </c>
      <c r="X39" s="18" t="s">
        <v>69</v>
      </c>
      <c r="Y39" s="18" t="s">
        <v>69</v>
      </c>
      <c r="Z39" s="22" t="s">
        <v>69</v>
      </c>
      <c r="AA39" s="18" t="s">
        <v>1188</v>
      </c>
      <c r="AB39" s="14">
        <v>6</v>
      </c>
      <c r="AC39" s="14">
        <v>100</v>
      </c>
      <c r="AD39" s="77">
        <v>39668.635416666664</v>
      </c>
      <c r="AE39" s="77">
        <v>39668.745833333334</v>
      </c>
      <c r="AF39" s="26">
        <v>39</v>
      </c>
      <c r="AG39" s="26">
        <v>47.6</v>
      </c>
      <c r="AH39" s="26">
        <f t="shared" si="0"/>
        <v>43.3</v>
      </c>
      <c r="AI39" s="26">
        <v>20.100000000000001</v>
      </c>
      <c r="AJ39" s="26"/>
      <c r="AK39" s="26">
        <v>8.1999999999999993</v>
      </c>
      <c r="AL39" s="26">
        <v>20.100000000000001</v>
      </c>
      <c r="AM39" s="27">
        <v>4947181</v>
      </c>
      <c r="AN39" s="27">
        <v>514660</v>
      </c>
      <c r="AO39" s="27">
        <v>4947242</v>
      </c>
      <c r="AP39" s="27">
        <v>514656</v>
      </c>
      <c r="AS39" s="28"/>
      <c r="AT39" s="28"/>
      <c r="AU39" s="18" t="s">
        <v>1084</v>
      </c>
      <c r="AV39" s="29">
        <f t="shared" si="1"/>
        <v>2.6500000000814907</v>
      </c>
      <c r="AW39" s="18"/>
    </row>
    <row r="40" spans="1:49" ht="12.75" hidden="1" customHeight="1">
      <c r="A40" s="18" t="s">
        <v>59</v>
      </c>
      <c r="B40" s="18" t="s">
        <v>60</v>
      </c>
      <c r="C40" s="19">
        <v>93.5</v>
      </c>
      <c r="D40" s="19">
        <v>80</v>
      </c>
      <c r="E40" s="21">
        <v>4</v>
      </c>
      <c r="F40" s="21"/>
      <c r="G40" s="19">
        <v>62.7</v>
      </c>
      <c r="H40" s="19">
        <v>48</v>
      </c>
      <c r="I40" s="19">
        <v>53</v>
      </c>
      <c r="J40" s="22">
        <f t="shared" si="7"/>
        <v>0.76555023923444976</v>
      </c>
      <c r="K40" s="18" t="s">
        <v>61</v>
      </c>
      <c r="L40" s="18" t="s">
        <v>60</v>
      </c>
      <c r="M40" s="18" t="s">
        <v>60</v>
      </c>
      <c r="N40" s="18" t="s">
        <v>1194</v>
      </c>
      <c r="O40" s="18" t="s">
        <v>1195</v>
      </c>
      <c r="P40" s="23" t="s">
        <v>1196</v>
      </c>
      <c r="Q40" s="18">
        <v>32113</v>
      </c>
      <c r="R40" s="18" t="s">
        <v>69</v>
      </c>
      <c r="S40" s="18" t="s">
        <v>69</v>
      </c>
      <c r="T40" s="18" t="s">
        <v>69</v>
      </c>
      <c r="U40" s="18" t="s">
        <v>69</v>
      </c>
      <c r="V40" s="18" t="s">
        <v>69</v>
      </c>
      <c r="W40" s="18" t="s">
        <v>69</v>
      </c>
      <c r="X40" s="18" t="s">
        <v>69</v>
      </c>
      <c r="Y40" s="18" t="s">
        <v>69</v>
      </c>
      <c r="Z40" s="22" t="s">
        <v>69</v>
      </c>
      <c r="AA40" s="18"/>
      <c r="AB40" s="14">
        <v>6</v>
      </c>
      <c r="AC40" s="14">
        <v>100</v>
      </c>
      <c r="AD40" s="77">
        <v>39670.65</v>
      </c>
      <c r="AE40" s="77">
        <v>39670.736805555556</v>
      </c>
      <c r="AF40" s="26">
        <v>23</v>
      </c>
      <c r="AG40" s="26">
        <v>24.6</v>
      </c>
      <c r="AH40" s="26">
        <f t="shared" si="0"/>
        <v>23.8</v>
      </c>
      <c r="AI40" s="26">
        <v>20.399999999999999</v>
      </c>
      <c r="AJ40" s="26"/>
      <c r="AK40" s="26">
        <v>6.9</v>
      </c>
      <c r="AL40" s="26">
        <v>20.399999999999999</v>
      </c>
      <c r="AM40" s="27">
        <v>4957938</v>
      </c>
      <c r="AN40" s="27">
        <v>516918</v>
      </c>
      <c r="AO40" s="27">
        <v>4957844</v>
      </c>
      <c r="AP40" s="27">
        <v>516868</v>
      </c>
      <c r="AS40" s="28"/>
      <c r="AT40" s="28"/>
      <c r="AU40" s="18" t="s">
        <v>1021</v>
      </c>
      <c r="AV40" s="29">
        <f t="shared" si="1"/>
        <v>2.0833333333139308</v>
      </c>
      <c r="AW40" s="18"/>
    </row>
    <row r="41" spans="1:49" ht="12.75" hidden="1" customHeight="1">
      <c r="A41" s="18" t="s">
        <v>59</v>
      </c>
      <c r="B41" s="18" t="s">
        <v>60</v>
      </c>
      <c r="C41" s="19">
        <v>93.4</v>
      </c>
      <c r="D41" s="19">
        <v>79.2</v>
      </c>
      <c r="E41" s="21">
        <v>4</v>
      </c>
      <c r="F41" s="21"/>
      <c r="G41" s="19">
        <v>62.9</v>
      </c>
      <c r="H41" s="19">
        <v>41.5</v>
      </c>
      <c r="I41" s="19">
        <v>50</v>
      </c>
      <c r="J41" s="22">
        <f t="shared" si="7"/>
        <v>0.6597774244833069</v>
      </c>
      <c r="K41" s="18" t="s">
        <v>61</v>
      </c>
      <c r="L41" s="18" t="s">
        <v>60</v>
      </c>
      <c r="M41" s="18" t="s">
        <v>60</v>
      </c>
      <c r="N41" s="18" t="s">
        <v>1197</v>
      </c>
      <c r="O41" s="18" t="s">
        <v>1198</v>
      </c>
      <c r="P41" s="23" t="s">
        <v>1199</v>
      </c>
      <c r="Q41" s="18">
        <v>32114</v>
      </c>
      <c r="R41" s="18">
        <v>1043694</v>
      </c>
      <c r="S41" s="18" t="s">
        <v>66</v>
      </c>
      <c r="T41" s="42" t="s">
        <v>1200</v>
      </c>
      <c r="U41" s="18" t="s">
        <v>69</v>
      </c>
      <c r="V41" s="18" t="s">
        <v>69</v>
      </c>
      <c r="W41" s="18" t="s">
        <v>69</v>
      </c>
      <c r="X41" s="18" t="s">
        <v>69</v>
      </c>
      <c r="Y41" s="18" t="s">
        <v>1201</v>
      </c>
      <c r="Z41" s="22">
        <v>149.58000000000001</v>
      </c>
      <c r="AA41" s="18" t="s">
        <v>1202</v>
      </c>
      <c r="AB41" s="14">
        <v>6</v>
      </c>
      <c r="AC41" s="14">
        <v>100</v>
      </c>
      <c r="AD41" s="77">
        <v>39671.262499999997</v>
      </c>
      <c r="AE41" s="77">
        <v>39671.390277777777</v>
      </c>
      <c r="AF41" s="26">
        <v>24</v>
      </c>
      <c r="AG41" s="26">
        <v>33.4</v>
      </c>
      <c r="AH41" s="26">
        <f t="shared" si="0"/>
        <v>28.7</v>
      </c>
      <c r="AI41" s="26">
        <v>20.100000000000001</v>
      </c>
      <c r="AJ41" s="26"/>
      <c r="AK41" s="26">
        <v>8</v>
      </c>
      <c r="AL41" s="26">
        <v>20.100000000000001</v>
      </c>
      <c r="AM41" s="27">
        <v>4957891</v>
      </c>
      <c r="AN41" s="27">
        <v>516848</v>
      </c>
      <c r="AO41" s="27">
        <v>4957794</v>
      </c>
      <c r="AP41" s="27">
        <v>516870</v>
      </c>
      <c r="AS41" s="28"/>
      <c r="AT41" s="28"/>
      <c r="AU41" s="18" t="s">
        <v>1021</v>
      </c>
      <c r="AV41" s="29">
        <f t="shared" si="1"/>
        <v>3.0666666667093523</v>
      </c>
      <c r="AW41" s="18"/>
    </row>
    <row r="42" spans="1:49" ht="12.75" hidden="1" customHeight="1">
      <c r="A42" s="18" t="s">
        <v>59</v>
      </c>
      <c r="B42" s="18" t="s">
        <v>60</v>
      </c>
      <c r="C42" s="19">
        <v>93.6</v>
      </c>
      <c r="D42" s="19">
        <v>79.8</v>
      </c>
      <c r="E42" s="21">
        <v>4.25</v>
      </c>
      <c r="F42" s="21"/>
      <c r="G42" s="19">
        <v>57</v>
      </c>
      <c r="H42" s="19">
        <v>41.2</v>
      </c>
      <c r="I42" s="19">
        <v>49.7</v>
      </c>
      <c r="J42" s="22">
        <f t="shared" si="7"/>
        <v>0.72280701754385968</v>
      </c>
      <c r="K42" s="18" t="s">
        <v>61</v>
      </c>
      <c r="L42" s="18" t="s">
        <v>60</v>
      </c>
      <c r="M42" s="18" t="s">
        <v>60</v>
      </c>
      <c r="N42" s="18" t="s">
        <v>1203</v>
      </c>
      <c r="O42" s="18" t="s">
        <v>1204</v>
      </c>
      <c r="P42" s="23" t="s">
        <v>1205</v>
      </c>
      <c r="Q42" s="18">
        <v>32115</v>
      </c>
      <c r="R42" s="18">
        <v>1043696</v>
      </c>
      <c r="S42" s="18" t="s">
        <v>66</v>
      </c>
      <c r="T42" s="42" t="s">
        <v>1206</v>
      </c>
      <c r="U42" s="18" t="s">
        <v>69</v>
      </c>
      <c r="V42" s="18" t="s">
        <v>69</v>
      </c>
      <c r="W42" s="18" t="s">
        <v>69</v>
      </c>
      <c r="X42" s="18" t="s">
        <v>69</v>
      </c>
      <c r="Y42" s="18" t="s">
        <v>1207</v>
      </c>
      <c r="Z42" s="22">
        <v>149.62</v>
      </c>
      <c r="AA42" s="18" t="s">
        <v>1208</v>
      </c>
      <c r="AB42" s="14">
        <v>6</v>
      </c>
      <c r="AC42" s="14">
        <v>100</v>
      </c>
      <c r="AD42" s="77">
        <v>39671.262499999997</v>
      </c>
      <c r="AE42" s="77">
        <v>39671.390277777777</v>
      </c>
      <c r="AF42" s="26">
        <v>24</v>
      </c>
      <c r="AG42" s="26">
        <v>33.4</v>
      </c>
      <c r="AH42" s="26">
        <f t="shared" si="0"/>
        <v>28.7</v>
      </c>
      <c r="AI42" s="26">
        <v>20.100000000000001</v>
      </c>
      <c r="AJ42" s="26"/>
      <c r="AK42" s="26">
        <v>8</v>
      </c>
      <c r="AL42" s="26">
        <v>20.100000000000001</v>
      </c>
      <c r="AM42" s="27">
        <v>4957891</v>
      </c>
      <c r="AN42" s="27">
        <v>516848</v>
      </c>
      <c r="AO42" s="27">
        <v>4957794</v>
      </c>
      <c r="AP42" s="27">
        <v>516870</v>
      </c>
      <c r="AS42" s="28"/>
      <c r="AT42" s="28"/>
      <c r="AU42" s="18" t="s">
        <v>1021</v>
      </c>
      <c r="AV42" s="29">
        <f t="shared" si="1"/>
        <v>3.0666666667093523</v>
      </c>
      <c r="AW42" s="18"/>
    </row>
    <row r="43" spans="1:49" ht="12.75" hidden="1" customHeight="1">
      <c r="A43" s="18" t="s">
        <v>59</v>
      </c>
      <c r="B43" s="18" t="s">
        <v>60</v>
      </c>
      <c r="C43" s="19">
        <v>93</v>
      </c>
      <c r="D43" s="19">
        <v>79.5</v>
      </c>
      <c r="E43" s="21">
        <v>5</v>
      </c>
      <c r="F43" s="21"/>
      <c r="G43" s="19">
        <v>62.9</v>
      </c>
      <c r="H43" s="19">
        <v>45.8</v>
      </c>
      <c r="I43" s="19">
        <v>56.4</v>
      </c>
      <c r="J43" s="22">
        <f t="shared" si="7"/>
        <v>0.72813990461049283</v>
      </c>
      <c r="K43" s="18" t="s">
        <v>191</v>
      </c>
      <c r="L43" s="18" t="s">
        <v>60</v>
      </c>
      <c r="M43" s="18" t="s">
        <v>60</v>
      </c>
      <c r="N43" s="18" t="s">
        <v>1233</v>
      </c>
      <c r="O43" s="18" t="s">
        <v>1234</v>
      </c>
      <c r="P43" s="23" t="s">
        <v>1235</v>
      </c>
      <c r="Q43" s="18">
        <v>32119</v>
      </c>
      <c r="R43" s="18" t="s">
        <v>69</v>
      </c>
      <c r="S43" s="18" t="s">
        <v>69</v>
      </c>
      <c r="T43" s="18" t="s">
        <v>69</v>
      </c>
      <c r="U43" s="18" t="s">
        <v>69</v>
      </c>
      <c r="V43" s="18" t="s">
        <v>69</v>
      </c>
      <c r="W43" s="18" t="s">
        <v>69</v>
      </c>
      <c r="X43" s="18" t="s">
        <v>69</v>
      </c>
      <c r="Y43" s="18" t="s">
        <v>69</v>
      </c>
      <c r="Z43" s="22" t="s">
        <v>69</v>
      </c>
      <c r="AA43" s="18" t="s">
        <v>1236</v>
      </c>
      <c r="AB43" s="14">
        <v>6</v>
      </c>
      <c r="AC43" s="14">
        <v>100</v>
      </c>
      <c r="AD43" s="77">
        <v>39673.281944444447</v>
      </c>
      <c r="AE43" s="77">
        <v>39673.392361111109</v>
      </c>
      <c r="AF43" s="26">
        <v>18.2</v>
      </c>
      <c r="AG43" s="26">
        <v>27.9</v>
      </c>
      <c r="AH43" s="26">
        <f t="shared" si="0"/>
        <v>23.049999999999997</v>
      </c>
      <c r="AI43" s="26">
        <v>20.6</v>
      </c>
      <c r="AJ43" s="26"/>
      <c r="AK43" s="26">
        <v>7.6</v>
      </c>
      <c r="AL43" s="26">
        <v>20.6</v>
      </c>
      <c r="AM43" s="27">
        <v>4957870</v>
      </c>
      <c r="AN43" s="27">
        <v>516829</v>
      </c>
      <c r="AO43" s="27">
        <v>4957900</v>
      </c>
      <c r="AP43" s="27">
        <v>516925</v>
      </c>
      <c r="AS43" s="28"/>
      <c r="AT43" s="28"/>
      <c r="AU43" s="18" t="s">
        <v>1021</v>
      </c>
      <c r="AV43" s="29">
        <f t="shared" si="1"/>
        <v>2.6499999999068677</v>
      </c>
      <c r="AW43" s="18"/>
    </row>
    <row r="44" spans="1:49" ht="12.75" hidden="1" customHeight="1">
      <c r="A44" s="18" t="s">
        <v>59</v>
      </c>
      <c r="B44" s="18" t="s">
        <v>60</v>
      </c>
      <c r="C44" s="19">
        <v>95.5</v>
      </c>
      <c r="D44" s="19">
        <v>81.5</v>
      </c>
      <c r="E44" s="21">
        <v>4.5</v>
      </c>
      <c r="F44" s="21"/>
      <c r="G44" s="19">
        <v>60.1</v>
      </c>
      <c r="H44" s="19">
        <v>42</v>
      </c>
      <c r="I44" s="19">
        <v>50.9</v>
      </c>
      <c r="J44" s="22">
        <f t="shared" si="7"/>
        <v>0.69883527454242922</v>
      </c>
      <c r="K44" s="18" t="s">
        <v>61</v>
      </c>
      <c r="L44" s="18" t="s">
        <v>60</v>
      </c>
      <c r="M44" s="18" t="s">
        <v>60</v>
      </c>
      <c r="N44" s="18" t="s">
        <v>1238</v>
      </c>
      <c r="O44" s="18" t="s">
        <v>1239</v>
      </c>
      <c r="P44" s="23" t="s">
        <v>1240</v>
      </c>
      <c r="Q44" s="18">
        <v>32125</v>
      </c>
      <c r="R44" s="18" t="s">
        <v>69</v>
      </c>
      <c r="S44" s="18" t="s">
        <v>69</v>
      </c>
      <c r="T44" s="18" t="s">
        <v>69</v>
      </c>
      <c r="U44" s="18" t="s">
        <v>69</v>
      </c>
      <c r="V44" s="18" t="s">
        <v>69</v>
      </c>
      <c r="W44" s="18" t="s">
        <v>69</v>
      </c>
      <c r="X44" s="18" t="s">
        <v>69</v>
      </c>
      <c r="Y44" s="18" t="s">
        <v>69</v>
      </c>
      <c r="Z44" s="22" t="s">
        <v>69</v>
      </c>
      <c r="AA44" s="18" t="s">
        <v>1241</v>
      </c>
      <c r="AB44" s="14">
        <v>6</v>
      </c>
      <c r="AC44" s="14">
        <v>100</v>
      </c>
      <c r="AD44" s="77">
        <v>39673.281944444447</v>
      </c>
      <c r="AE44" s="77">
        <v>39673.392361111109</v>
      </c>
      <c r="AF44" s="26">
        <v>18.2</v>
      </c>
      <c r="AG44" s="26">
        <v>27.9</v>
      </c>
      <c r="AH44" s="26">
        <f t="shared" si="0"/>
        <v>23.049999999999997</v>
      </c>
      <c r="AI44" s="26">
        <v>20.6</v>
      </c>
      <c r="AJ44" s="26"/>
      <c r="AK44" s="26">
        <v>7.6</v>
      </c>
      <c r="AL44" s="26">
        <v>20.6</v>
      </c>
      <c r="AM44" s="27">
        <v>4957870</v>
      </c>
      <c r="AN44" s="27">
        <v>516829</v>
      </c>
      <c r="AO44" s="27">
        <v>4957900</v>
      </c>
      <c r="AP44" s="27">
        <v>516925</v>
      </c>
      <c r="AS44" s="28"/>
      <c r="AT44" s="28"/>
      <c r="AU44" s="18" t="s">
        <v>1021</v>
      </c>
      <c r="AV44" s="29">
        <f t="shared" si="1"/>
        <v>2.6499999999068677</v>
      </c>
      <c r="AW44" s="18"/>
    </row>
    <row r="45" spans="1:49" ht="12.75" hidden="1" customHeight="1">
      <c r="A45" s="18" t="s">
        <v>59</v>
      </c>
      <c r="B45" s="18" t="s">
        <v>60</v>
      </c>
      <c r="C45" s="19">
        <v>79</v>
      </c>
      <c r="D45" s="19">
        <v>68</v>
      </c>
      <c r="E45" s="21">
        <v>2.5</v>
      </c>
      <c r="F45" s="21"/>
      <c r="G45" s="19">
        <v>52.5</v>
      </c>
      <c r="H45" s="19">
        <v>37.4</v>
      </c>
      <c r="I45" s="19">
        <v>45.5</v>
      </c>
      <c r="J45" s="22">
        <f t="shared" si="7"/>
        <v>0.71238095238095234</v>
      </c>
      <c r="K45" s="18" t="s">
        <v>61</v>
      </c>
      <c r="L45" s="18" t="s">
        <v>60</v>
      </c>
      <c r="M45" s="18" t="s">
        <v>60</v>
      </c>
      <c r="N45" s="18" t="s">
        <v>1214</v>
      </c>
      <c r="O45" s="18" t="s">
        <v>1215</v>
      </c>
      <c r="P45" s="23" t="s">
        <v>1216</v>
      </c>
      <c r="Q45" s="18">
        <v>32130</v>
      </c>
      <c r="R45" s="18" t="s">
        <v>69</v>
      </c>
      <c r="S45" s="18" t="s">
        <v>69</v>
      </c>
      <c r="T45" s="18" t="s">
        <v>69</v>
      </c>
      <c r="U45" s="18" t="s">
        <v>69</v>
      </c>
      <c r="V45" s="18" t="s">
        <v>69</v>
      </c>
      <c r="W45" s="18" t="s">
        <v>69</v>
      </c>
      <c r="X45" s="18" t="s">
        <v>69</v>
      </c>
      <c r="Y45" s="18" t="s">
        <v>69</v>
      </c>
      <c r="Z45" s="22" t="s">
        <v>69</v>
      </c>
      <c r="AA45" s="18" t="s">
        <v>1217</v>
      </c>
      <c r="AB45" s="14">
        <v>6</v>
      </c>
      <c r="AC45" s="14">
        <v>100</v>
      </c>
      <c r="AD45" s="77">
        <v>39673.281944444447</v>
      </c>
      <c r="AE45" s="77">
        <v>39673.392361111109</v>
      </c>
      <c r="AF45" s="26">
        <v>18.2</v>
      </c>
      <c r="AG45" s="26">
        <v>27.9</v>
      </c>
      <c r="AH45" s="26">
        <f t="shared" si="0"/>
        <v>23.049999999999997</v>
      </c>
      <c r="AI45" s="26">
        <v>20.6</v>
      </c>
      <c r="AJ45" s="26"/>
      <c r="AK45" s="26">
        <v>7.6</v>
      </c>
      <c r="AL45" s="26">
        <v>20.6</v>
      </c>
      <c r="AM45" s="27">
        <v>4957870</v>
      </c>
      <c r="AN45" s="27">
        <v>516829</v>
      </c>
      <c r="AO45" s="27">
        <v>4957900</v>
      </c>
      <c r="AP45" s="27">
        <v>516925</v>
      </c>
      <c r="AS45" s="28"/>
      <c r="AT45" s="28"/>
      <c r="AU45" s="18" t="s">
        <v>1021</v>
      </c>
      <c r="AV45" s="29">
        <f t="shared" si="1"/>
        <v>2.6499999999068677</v>
      </c>
      <c r="AW45" s="18" t="s">
        <v>1218</v>
      </c>
    </row>
    <row r="46" spans="1:49" ht="12.75" hidden="1" customHeight="1">
      <c r="A46" s="18" t="s">
        <v>59</v>
      </c>
      <c r="B46" s="18" t="s">
        <v>60</v>
      </c>
      <c r="C46" s="19">
        <v>91</v>
      </c>
      <c r="D46" s="19">
        <v>77</v>
      </c>
      <c r="E46" s="21">
        <v>3.75</v>
      </c>
      <c r="F46" s="21"/>
      <c r="G46" s="19">
        <v>57.5</v>
      </c>
      <c r="H46" s="19">
        <v>39.299999999999997</v>
      </c>
      <c r="I46" s="19">
        <v>46.2</v>
      </c>
      <c r="J46" s="22">
        <f t="shared" si="7"/>
        <v>0.6834782608695652</v>
      </c>
      <c r="K46" s="18" t="s">
        <v>61</v>
      </c>
      <c r="L46" s="18" t="s">
        <v>60</v>
      </c>
      <c r="M46" s="18" t="s">
        <v>60</v>
      </c>
      <c r="N46" s="18" t="s">
        <v>1228</v>
      </c>
      <c r="O46" s="18" t="s">
        <v>1229</v>
      </c>
      <c r="P46" s="23" t="s">
        <v>1230</v>
      </c>
      <c r="Q46" s="18">
        <v>32124</v>
      </c>
      <c r="R46" s="18" t="s">
        <v>69</v>
      </c>
      <c r="S46" s="18" t="s">
        <v>69</v>
      </c>
      <c r="T46" s="18" t="s">
        <v>69</v>
      </c>
      <c r="U46" s="18" t="s">
        <v>69</v>
      </c>
      <c r="V46" s="18" t="s">
        <v>69</v>
      </c>
      <c r="W46" s="18" t="s">
        <v>69</v>
      </c>
      <c r="X46" s="18" t="s">
        <v>69</v>
      </c>
      <c r="Y46" s="18" t="s">
        <v>69</v>
      </c>
      <c r="Z46" s="22" t="s">
        <v>69</v>
      </c>
      <c r="AA46" s="18" t="s">
        <v>1231</v>
      </c>
      <c r="AB46" s="14">
        <v>6</v>
      </c>
      <c r="AC46" s="14">
        <v>100</v>
      </c>
      <c r="AD46" s="77">
        <v>39673.281944444447</v>
      </c>
      <c r="AE46" s="77">
        <v>39673.392361111109</v>
      </c>
      <c r="AF46" s="26">
        <v>18.2</v>
      </c>
      <c r="AG46" s="26">
        <v>27.9</v>
      </c>
      <c r="AH46" s="26">
        <f t="shared" si="0"/>
        <v>23.049999999999997</v>
      </c>
      <c r="AI46" s="26">
        <v>20.6</v>
      </c>
      <c r="AJ46" s="26"/>
      <c r="AK46" s="26">
        <v>7.6</v>
      </c>
      <c r="AL46" s="26">
        <v>20.6</v>
      </c>
      <c r="AM46" s="27">
        <v>4957870</v>
      </c>
      <c r="AN46" s="27">
        <v>516829</v>
      </c>
      <c r="AO46" s="27">
        <v>4957900</v>
      </c>
      <c r="AP46" s="27">
        <v>516925</v>
      </c>
      <c r="AS46" s="28"/>
      <c r="AT46" s="28"/>
      <c r="AU46" s="18" t="s">
        <v>1021</v>
      </c>
      <c r="AV46" s="29">
        <f t="shared" si="1"/>
        <v>2.6499999999068677</v>
      </c>
      <c r="AW46" s="18" t="s">
        <v>1232</v>
      </c>
    </row>
    <row r="47" spans="1:49" ht="12.75" hidden="1" customHeight="1">
      <c r="A47" s="18" t="s">
        <v>59</v>
      </c>
      <c r="B47" s="18" t="s">
        <v>60</v>
      </c>
      <c r="C47" s="19">
        <v>105.5</v>
      </c>
      <c r="D47" s="19">
        <v>90</v>
      </c>
      <c r="E47" s="21">
        <v>8</v>
      </c>
      <c r="F47" s="21"/>
      <c r="G47" s="19">
        <v>67.3</v>
      </c>
      <c r="H47" s="19">
        <v>46.1</v>
      </c>
      <c r="I47" s="19">
        <v>54</v>
      </c>
      <c r="J47" s="22">
        <f t="shared" si="7"/>
        <v>0.68499257057949481</v>
      </c>
      <c r="K47" s="18" t="s">
        <v>191</v>
      </c>
      <c r="L47" s="18" t="s">
        <v>60</v>
      </c>
      <c r="M47" s="18" t="s">
        <v>60</v>
      </c>
      <c r="N47" s="18" t="s">
        <v>1242</v>
      </c>
      <c r="O47" s="18" t="s">
        <v>1243</v>
      </c>
      <c r="P47" s="23" t="s">
        <v>1244</v>
      </c>
      <c r="Q47" s="18">
        <v>32122</v>
      </c>
      <c r="R47" s="18">
        <v>1043693</v>
      </c>
      <c r="S47" s="18" t="s">
        <v>66</v>
      </c>
      <c r="T47" s="42" t="s">
        <v>1245</v>
      </c>
      <c r="U47" s="18" t="s">
        <v>69</v>
      </c>
      <c r="V47" s="18" t="s">
        <v>69</v>
      </c>
      <c r="W47" s="18" t="s">
        <v>69</v>
      </c>
      <c r="X47" s="18" t="s">
        <v>69</v>
      </c>
      <c r="Y47" s="18" t="s">
        <v>1246</v>
      </c>
      <c r="Z47" s="22">
        <v>149.46</v>
      </c>
      <c r="AA47" s="18" t="s">
        <v>1247</v>
      </c>
      <c r="AB47" s="14">
        <v>6</v>
      </c>
      <c r="AC47" s="14">
        <v>100</v>
      </c>
      <c r="AD47" s="77">
        <v>39673.281944444447</v>
      </c>
      <c r="AE47" s="77">
        <v>39673.392361111109</v>
      </c>
      <c r="AF47" s="26">
        <v>18.2</v>
      </c>
      <c r="AG47" s="26">
        <v>27.9</v>
      </c>
      <c r="AH47" s="26">
        <f t="shared" si="0"/>
        <v>23.049999999999997</v>
      </c>
      <c r="AI47" s="26">
        <v>20.6</v>
      </c>
      <c r="AJ47" s="26"/>
      <c r="AK47" s="26">
        <v>7.6</v>
      </c>
      <c r="AL47" s="26">
        <v>20.6</v>
      </c>
      <c r="AM47" s="27">
        <v>4957870</v>
      </c>
      <c r="AN47" s="27">
        <v>516829</v>
      </c>
      <c r="AO47" s="27">
        <v>4957900</v>
      </c>
      <c r="AP47" s="27">
        <v>516925</v>
      </c>
      <c r="AS47" s="28"/>
      <c r="AT47" s="28"/>
      <c r="AU47" s="18" t="s">
        <v>1021</v>
      </c>
      <c r="AV47" s="29">
        <f t="shared" si="1"/>
        <v>2.6499999999068677</v>
      </c>
      <c r="AW47" s="18"/>
    </row>
    <row r="48" spans="1:49" ht="12.75" hidden="1" customHeight="1">
      <c r="A48" s="18" t="s">
        <v>59</v>
      </c>
      <c r="B48" s="18" t="s">
        <v>60</v>
      </c>
      <c r="C48" s="19">
        <v>122.5</v>
      </c>
      <c r="D48" s="19">
        <v>105</v>
      </c>
      <c r="E48" s="21">
        <v>9</v>
      </c>
      <c r="F48" s="21"/>
      <c r="G48" s="19">
        <v>75.2</v>
      </c>
      <c r="H48" s="19">
        <v>49.8</v>
      </c>
      <c r="I48" s="19">
        <v>57.9</v>
      </c>
      <c r="J48" s="22">
        <f t="shared" si="7"/>
        <v>0.6622340425531914</v>
      </c>
      <c r="K48" s="18" t="s">
        <v>61</v>
      </c>
      <c r="L48" s="18" t="s">
        <v>60</v>
      </c>
      <c r="M48" s="18" t="s">
        <v>60</v>
      </c>
      <c r="N48" s="18" t="s">
        <v>1261</v>
      </c>
      <c r="O48" s="18" t="s">
        <v>1262</v>
      </c>
      <c r="P48" s="23" t="s">
        <v>1263</v>
      </c>
      <c r="Q48" s="18">
        <v>32118</v>
      </c>
      <c r="R48" s="18" t="s">
        <v>69</v>
      </c>
      <c r="S48" s="18" t="s">
        <v>69</v>
      </c>
      <c r="T48" s="18" t="s">
        <v>69</v>
      </c>
      <c r="U48" s="18" t="s">
        <v>69</v>
      </c>
      <c r="V48" s="18" t="s">
        <v>69</v>
      </c>
      <c r="W48" s="18" t="s">
        <v>69</v>
      </c>
      <c r="X48" s="18" t="s">
        <v>69</v>
      </c>
      <c r="Y48" s="18" t="s">
        <v>69</v>
      </c>
      <c r="Z48" s="22" t="s">
        <v>69</v>
      </c>
      <c r="AA48" s="18" t="s">
        <v>1264</v>
      </c>
      <c r="AB48" s="14">
        <v>6</v>
      </c>
      <c r="AC48" s="14">
        <v>100</v>
      </c>
      <c r="AD48" s="77">
        <v>39673.281944444447</v>
      </c>
      <c r="AE48" s="77">
        <v>39673.392361111109</v>
      </c>
      <c r="AF48" s="26">
        <v>18.2</v>
      </c>
      <c r="AG48" s="26">
        <v>27.9</v>
      </c>
      <c r="AH48" s="26">
        <f t="shared" si="0"/>
        <v>23.049999999999997</v>
      </c>
      <c r="AI48" s="26">
        <v>20.6</v>
      </c>
      <c r="AJ48" s="26"/>
      <c r="AK48" s="26">
        <v>7.6</v>
      </c>
      <c r="AL48" s="26">
        <v>20.6</v>
      </c>
      <c r="AM48" s="27">
        <v>4957870</v>
      </c>
      <c r="AN48" s="27">
        <v>516829</v>
      </c>
      <c r="AO48" s="27">
        <v>4957900</v>
      </c>
      <c r="AP48" s="27">
        <v>516925</v>
      </c>
      <c r="AS48" s="28"/>
      <c r="AT48" s="28"/>
      <c r="AU48" s="18" t="s">
        <v>1021</v>
      </c>
      <c r="AV48" s="29">
        <f t="shared" si="1"/>
        <v>2.6499999999068677</v>
      </c>
      <c r="AW48" s="18" t="s">
        <v>1265</v>
      </c>
    </row>
    <row r="49" spans="1:49" ht="12.75" hidden="1" customHeight="1">
      <c r="A49" s="18" t="s">
        <v>59</v>
      </c>
      <c r="B49" s="18" t="s">
        <v>60</v>
      </c>
      <c r="C49" s="19">
        <v>110</v>
      </c>
      <c r="D49" s="19">
        <v>95.5</v>
      </c>
      <c r="E49" s="21">
        <v>8.5</v>
      </c>
      <c r="F49" s="21"/>
      <c r="G49" s="19">
        <v>67</v>
      </c>
      <c r="H49" s="19">
        <v>46.5</v>
      </c>
      <c r="I49" s="19">
        <v>58.9</v>
      </c>
      <c r="J49" s="22">
        <f t="shared" si="7"/>
        <v>0.69402985074626866</v>
      </c>
      <c r="K49" s="18" t="s">
        <v>61</v>
      </c>
      <c r="L49" s="18" t="s">
        <v>60</v>
      </c>
      <c r="M49" s="18" t="s">
        <v>60</v>
      </c>
      <c r="N49" s="18" t="s">
        <v>1257</v>
      </c>
      <c r="O49" s="18" t="s">
        <v>1258</v>
      </c>
      <c r="P49" s="23" t="s">
        <v>1259</v>
      </c>
      <c r="Q49" s="18">
        <v>32126</v>
      </c>
      <c r="R49" s="18" t="s">
        <v>69</v>
      </c>
      <c r="S49" s="18" t="s">
        <v>69</v>
      </c>
      <c r="T49" s="18" t="s">
        <v>69</v>
      </c>
      <c r="U49" s="18" t="s">
        <v>69</v>
      </c>
      <c r="V49" s="18" t="s">
        <v>69</v>
      </c>
      <c r="W49" s="18" t="s">
        <v>69</v>
      </c>
      <c r="X49" s="18" t="s">
        <v>69</v>
      </c>
      <c r="Y49" s="18" t="s">
        <v>69</v>
      </c>
      <c r="Z49" s="22" t="s">
        <v>69</v>
      </c>
      <c r="AA49" s="18" t="s">
        <v>1260</v>
      </c>
      <c r="AB49" s="14">
        <v>6</v>
      </c>
      <c r="AC49" s="14">
        <v>100</v>
      </c>
      <c r="AD49" s="77">
        <v>39673.281944444447</v>
      </c>
      <c r="AE49" s="77">
        <v>39673.392361111109</v>
      </c>
      <c r="AF49" s="26">
        <v>18.2</v>
      </c>
      <c r="AG49" s="26">
        <v>27.9</v>
      </c>
      <c r="AH49" s="26">
        <f t="shared" si="0"/>
        <v>23.049999999999997</v>
      </c>
      <c r="AI49" s="26">
        <v>20.6</v>
      </c>
      <c r="AJ49" s="26"/>
      <c r="AK49" s="26">
        <v>7.6</v>
      </c>
      <c r="AL49" s="26">
        <v>20.6</v>
      </c>
      <c r="AM49" s="27">
        <v>4957870</v>
      </c>
      <c r="AN49" s="27">
        <v>516829</v>
      </c>
      <c r="AO49" s="27">
        <v>4957900</v>
      </c>
      <c r="AP49" s="27">
        <v>516925</v>
      </c>
      <c r="AS49" s="28"/>
      <c r="AT49" s="28"/>
      <c r="AU49" s="18" t="s">
        <v>1021</v>
      </c>
      <c r="AV49" s="29">
        <f t="shared" si="1"/>
        <v>2.6499999999068677</v>
      </c>
      <c r="AW49" s="18"/>
    </row>
    <row r="50" spans="1:49" ht="12.75" hidden="1" customHeight="1">
      <c r="A50" s="18" t="s">
        <v>59</v>
      </c>
      <c r="B50" s="18" t="s">
        <v>60</v>
      </c>
      <c r="C50" s="19">
        <v>105.5</v>
      </c>
      <c r="D50" s="19">
        <v>99</v>
      </c>
      <c r="E50" s="21">
        <v>7.5</v>
      </c>
      <c r="F50" s="21"/>
      <c r="G50" s="19">
        <v>69.900000000000006</v>
      </c>
      <c r="H50" s="19">
        <v>48.8</v>
      </c>
      <c r="I50" s="19">
        <v>57.6</v>
      </c>
      <c r="J50" s="22">
        <f t="shared" si="7"/>
        <v>0.69814020028612289</v>
      </c>
      <c r="K50" s="18" t="s">
        <v>61</v>
      </c>
      <c r="L50" s="18" t="s">
        <v>60</v>
      </c>
      <c r="M50" s="18" t="s">
        <v>60</v>
      </c>
      <c r="N50" s="18" t="s">
        <v>1248</v>
      </c>
      <c r="O50" s="18" t="s">
        <v>1249</v>
      </c>
      <c r="P50" s="23" t="s">
        <v>1250</v>
      </c>
      <c r="Q50" s="18">
        <v>32121</v>
      </c>
      <c r="R50" s="18" t="s">
        <v>69</v>
      </c>
      <c r="S50" s="18" t="s">
        <v>69</v>
      </c>
      <c r="T50" s="18" t="s">
        <v>69</v>
      </c>
      <c r="U50" s="18" t="s">
        <v>69</v>
      </c>
      <c r="V50" s="18" t="s">
        <v>69</v>
      </c>
      <c r="W50" s="18" t="s">
        <v>69</v>
      </c>
      <c r="X50" s="18" t="s">
        <v>69</v>
      </c>
      <c r="Y50" s="18" t="s">
        <v>69</v>
      </c>
      <c r="Z50" s="22" t="s">
        <v>69</v>
      </c>
      <c r="AA50" s="18" t="s">
        <v>1251</v>
      </c>
      <c r="AB50" s="14">
        <v>6</v>
      </c>
      <c r="AC50" s="14">
        <v>100</v>
      </c>
      <c r="AD50" s="77">
        <v>39673.281944444447</v>
      </c>
      <c r="AE50" s="77">
        <v>39673.392361111109</v>
      </c>
      <c r="AF50" s="26">
        <v>18.2</v>
      </c>
      <c r="AG50" s="26">
        <v>27.9</v>
      </c>
      <c r="AH50" s="26">
        <f t="shared" si="0"/>
        <v>23.049999999999997</v>
      </c>
      <c r="AI50" s="26">
        <v>20.6</v>
      </c>
      <c r="AJ50" s="26"/>
      <c r="AK50" s="26">
        <v>7.6</v>
      </c>
      <c r="AL50" s="26">
        <v>20.6</v>
      </c>
      <c r="AM50" s="27">
        <v>4957870</v>
      </c>
      <c r="AN50" s="27">
        <v>516829</v>
      </c>
      <c r="AO50" s="27">
        <v>4957900</v>
      </c>
      <c r="AP50" s="27">
        <v>516925</v>
      </c>
      <c r="AS50" s="28"/>
      <c r="AT50" s="28"/>
      <c r="AU50" s="18" t="s">
        <v>1021</v>
      </c>
      <c r="AV50" s="29">
        <f t="shared" si="1"/>
        <v>2.6499999999068677</v>
      </c>
      <c r="AW50" s="18" t="s">
        <v>1252</v>
      </c>
    </row>
    <row r="51" spans="1:49" ht="12.75" hidden="1" customHeight="1">
      <c r="A51" s="18" t="s">
        <v>59</v>
      </c>
      <c r="B51" s="18" t="s">
        <v>60</v>
      </c>
      <c r="C51" s="19">
        <v>80.599999999999994</v>
      </c>
      <c r="D51" s="19">
        <v>70</v>
      </c>
      <c r="E51" s="21">
        <v>2.5</v>
      </c>
      <c r="F51" s="21"/>
      <c r="G51" s="19">
        <v>51</v>
      </c>
      <c r="H51" s="19">
        <v>34.700000000000003</v>
      </c>
      <c r="I51" s="19">
        <v>41.5</v>
      </c>
      <c r="J51" s="22">
        <f t="shared" si="7"/>
        <v>0.68039215686274512</v>
      </c>
      <c r="K51" s="18" t="s">
        <v>61</v>
      </c>
      <c r="L51" s="18" t="s">
        <v>60</v>
      </c>
      <c r="M51" s="18" t="s">
        <v>60</v>
      </c>
      <c r="N51" s="18" t="s">
        <v>1219</v>
      </c>
      <c r="O51" s="18" t="s">
        <v>1220</v>
      </c>
      <c r="P51" s="23" t="s">
        <v>1221</v>
      </c>
      <c r="Q51" s="18">
        <v>32128</v>
      </c>
      <c r="R51" s="18" t="s">
        <v>69</v>
      </c>
      <c r="S51" s="18" t="s">
        <v>69</v>
      </c>
      <c r="T51" s="18" t="s">
        <v>69</v>
      </c>
      <c r="U51" s="18" t="s">
        <v>69</v>
      </c>
      <c r="V51" s="18" t="s">
        <v>69</v>
      </c>
      <c r="W51" s="18" t="s">
        <v>69</v>
      </c>
      <c r="X51" s="18" t="s">
        <v>69</v>
      </c>
      <c r="Y51" s="18" t="s">
        <v>69</v>
      </c>
      <c r="Z51" s="22" t="s">
        <v>69</v>
      </c>
      <c r="AA51" s="18" t="s">
        <v>1222</v>
      </c>
      <c r="AB51" s="14">
        <v>6</v>
      </c>
      <c r="AC51" s="14">
        <v>100</v>
      </c>
      <c r="AD51" s="77">
        <v>39673.281944444447</v>
      </c>
      <c r="AE51" s="77">
        <v>39673.392361111109</v>
      </c>
      <c r="AF51" s="26">
        <v>18.2</v>
      </c>
      <c r="AG51" s="26">
        <v>27.9</v>
      </c>
      <c r="AH51" s="26">
        <f t="shared" si="0"/>
        <v>23.049999999999997</v>
      </c>
      <c r="AI51" s="26">
        <v>20.6</v>
      </c>
      <c r="AJ51" s="26"/>
      <c r="AK51" s="26">
        <v>7.6</v>
      </c>
      <c r="AL51" s="26">
        <v>20.6</v>
      </c>
      <c r="AM51" s="27">
        <v>4957870</v>
      </c>
      <c r="AN51" s="27">
        <v>516829</v>
      </c>
      <c r="AO51" s="27">
        <v>4957900</v>
      </c>
      <c r="AP51" s="27">
        <v>516925</v>
      </c>
      <c r="AS51" s="28"/>
      <c r="AT51" s="28"/>
      <c r="AU51" s="18" t="s">
        <v>1021</v>
      </c>
      <c r="AV51" s="29">
        <f t="shared" si="1"/>
        <v>2.6499999999068677</v>
      </c>
      <c r="AW51" s="18"/>
    </row>
    <row r="52" spans="1:49" ht="12.75" hidden="1" customHeight="1">
      <c r="A52" s="18" t="s">
        <v>59</v>
      </c>
      <c r="B52" s="18" t="s">
        <v>60</v>
      </c>
      <c r="C52" s="19">
        <v>109.5</v>
      </c>
      <c r="D52" s="19">
        <v>96.3</v>
      </c>
      <c r="E52" s="21">
        <v>8</v>
      </c>
      <c r="F52" s="21"/>
      <c r="G52" s="19">
        <v>67.900000000000006</v>
      </c>
      <c r="H52" s="19">
        <v>46.8</v>
      </c>
      <c r="I52" s="19">
        <v>57</v>
      </c>
      <c r="J52" s="22">
        <f t="shared" si="7"/>
        <v>0.68924889543446233</v>
      </c>
      <c r="K52" s="18" t="s">
        <v>191</v>
      </c>
      <c r="L52" s="18" t="s">
        <v>60</v>
      </c>
      <c r="M52" s="18" t="s">
        <v>60</v>
      </c>
      <c r="N52" s="18" t="s">
        <v>1253</v>
      </c>
      <c r="O52" s="18" t="s">
        <v>1254</v>
      </c>
      <c r="P52" s="23" t="s">
        <v>1255</v>
      </c>
      <c r="Q52" s="18">
        <v>32131</v>
      </c>
      <c r="R52" s="18" t="s">
        <v>69</v>
      </c>
      <c r="S52" s="18" t="s">
        <v>69</v>
      </c>
      <c r="T52" s="18" t="s">
        <v>69</v>
      </c>
      <c r="U52" s="18" t="s">
        <v>69</v>
      </c>
      <c r="V52" s="18" t="s">
        <v>69</v>
      </c>
      <c r="W52" s="18" t="s">
        <v>69</v>
      </c>
      <c r="X52" s="18" t="s">
        <v>69</v>
      </c>
      <c r="Y52" s="18" t="s">
        <v>69</v>
      </c>
      <c r="Z52" s="22" t="s">
        <v>69</v>
      </c>
      <c r="AA52" s="18" t="s">
        <v>1256</v>
      </c>
      <c r="AB52" s="14">
        <v>6</v>
      </c>
      <c r="AC52" s="14">
        <v>100</v>
      </c>
      <c r="AD52" s="77">
        <v>39673.281944444447</v>
      </c>
      <c r="AE52" s="77">
        <v>39673.392361111109</v>
      </c>
      <c r="AF52" s="26">
        <v>18.2</v>
      </c>
      <c r="AG52" s="26">
        <v>27.9</v>
      </c>
      <c r="AH52" s="26">
        <f t="shared" si="0"/>
        <v>23.049999999999997</v>
      </c>
      <c r="AI52" s="26">
        <v>20.6</v>
      </c>
      <c r="AJ52" s="26"/>
      <c r="AK52" s="26">
        <v>7.6</v>
      </c>
      <c r="AL52" s="26">
        <v>20.6</v>
      </c>
      <c r="AM52" s="27">
        <v>4957870</v>
      </c>
      <c r="AN52" s="27">
        <v>516829</v>
      </c>
      <c r="AO52" s="27">
        <v>4957900</v>
      </c>
      <c r="AP52" s="27">
        <v>516925</v>
      </c>
      <c r="AS52" s="28"/>
      <c r="AT52" s="28"/>
      <c r="AU52" s="18" t="s">
        <v>1021</v>
      </c>
      <c r="AV52" s="29">
        <f t="shared" si="1"/>
        <v>2.6499999999068677</v>
      </c>
      <c r="AW52" s="18"/>
    </row>
    <row r="53" spans="1:49" ht="12.75" hidden="1" customHeight="1">
      <c r="A53" s="18" t="s">
        <v>59</v>
      </c>
      <c r="B53" s="78" t="s">
        <v>115</v>
      </c>
      <c r="C53" s="19">
        <v>105.5</v>
      </c>
      <c r="D53" s="19">
        <v>91.5</v>
      </c>
      <c r="E53" s="21">
        <v>6</v>
      </c>
      <c r="F53" s="21"/>
      <c r="G53" s="19">
        <v>65.400000000000006</v>
      </c>
      <c r="H53" s="19">
        <v>46.1</v>
      </c>
      <c r="I53" s="19">
        <v>54.3</v>
      </c>
      <c r="J53" s="22">
        <f t="shared" si="7"/>
        <v>0.70489296636085619</v>
      </c>
      <c r="K53" s="18" t="s">
        <v>61</v>
      </c>
      <c r="L53" s="18" t="s">
        <v>60</v>
      </c>
      <c r="M53" s="18" t="s">
        <v>60</v>
      </c>
      <c r="N53" s="18" t="s">
        <v>1213</v>
      </c>
      <c r="O53" s="18" t="s">
        <v>69</v>
      </c>
      <c r="P53" s="23" t="s">
        <v>628</v>
      </c>
      <c r="Q53" s="18">
        <v>31402</v>
      </c>
      <c r="R53" s="18" t="s">
        <v>69</v>
      </c>
      <c r="S53" s="18" t="s">
        <v>69</v>
      </c>
      <c r="T53" s="18" t="s">
        <v>69</v>
      </c>
      <c r="U53" s="18" t="s">
        <v>69</v>
      </c>
      <c r="V53" s="18" t="s">
        <v>69</v>
      </c>
      <c r="W53" s="18" t="s">
        <v>69</v>
      </c>
      <c r="X53" s="18" t="s">
        <v>69</v>
      </c>
      <c r="Y53" s="18" t="s">
        <v>69</v>
      </c>
      <c r="Z53" s="22" t="s">
        <v>69</v>
      </c>
      <c r="AA53" s="18" t="s">
        <v>629</v>
      </c>
      <c r="AB53" s="14">
        <v>6</v>
      </c>
      <c r="AC53" s="14">
        <v>100</v>
      </c>
      <c r="AD53" s="77">
        <v>39673.281944444447</v>
      </c>
      <c r="AE53" s="77">
        <v>39673.392361111109</v>
      </c>
      <c r="AF53" s="26">
        <v>18.2</v>
      </c>
      <c r="AG53" s="26">
        <v>27.9</v>
      </c>
      <c r="AH53" s="26">
        <f t="shared" si="0"/>
        <v>23.049999999999997</v>
      </c>
      <c r="AI53" s="26">
        <v>20.6</v>
      </c>
      <c r="AJ53" s="26"/>
      <c r="AK53" s="26">
        <v>7.6</v>
      </c>
      <c r="AL53" s="26">
        <v>20.6</v>
      </c>
      <c r="AM53" s="27">
        <v>4957870</v>
      </c>
      <c r="AN53" s="27">
        <v>516829</v>
      </c>
      <c r="AO53" s="27">
        <v>4957900</v>
      </c>
      <c r="AP53" s="27">
        <v>516925</v>
      </c>
      <c r="AS53" s="28"/>
      <c r="AT53" s="28"/>
      <c r="AU53" s="18" t="s">
        <v>1021</v>
      </c>
      <c r="AV53" s="29">
        <f t="shared" si="1"/>
        <v>2.6499999999068677</v>
      </c>
      <c r="AW53" s="18"/>
    </row>
    <row r="54" spans="1:49" ht="12.75" hidden="1" customHeight="1">
      <c r="A54" s="18" t="s">
        <v>59</v>
      </c>
      <c r="B54" s="18" t="s">
        <v>60</v>
      </c>
      <c r="C54" s="19">
        <v>84</v>
      </c>
      <c r="D54" s="19">
        <v>72</v>
      </c>
      <c r="E54" s="21">
        <v>3</v>
      </c>
      <c r="F54" s="21"/>
      <c r="G54" s="19">
        <v>53.9</v>
      </c>
      <c r="H54" s="19">
        <v>38.700000000000003</v>
      </c>
      <c r="I54" s="19">
        <v>46.5</v>
      </c>
      <c r="J54" s="22">
        <f t="shared" si="7"/>
        <v>0.71799628942486093</v>
      </c>
      <c r="K54" s="18" t="s">
        <v>61</v>
      </c>
      <c r="L54" s="18" t="s">
        <v>60</v>
      </c>
      <c r="M54" s="18" t="s">
        <v>60</v>
      </c>
      <c r="N54" s="18" t="s">
        <v>1224</v>
      </c>
      <c r="O54" s="18" t="s">
        <v>1225</v>
      </c>
      <c r="P54" s="23" t="s">
        <v>1226</v>
      </c>
      <c r="Q54" s="18">
        <v>32127</v>
      </c>
      <c r="R54" s="18" t="s">
        <v>69</v>
      </c>
      <c r="S54" s="18" t="s">
        <v>69</v>
      </c>
      <c r="T54" s="18" t="s">
        <v>69</v>
      </c>
      <c r="U54" s="18" t="s">
        <v>69</v>
      </c>
      <c r="V54" s="18" t="s">
        <v>69</v>
      </c>
      <c r="W54" s="18" t="s">
        <v>69</v>
      </c>
      <c r="X54" s="18" t="s">
        <v>69</v>
      </c>
      <c r="Y54" s="18" t="s">
        <v>69</v>
      </c>
      <c r="Z54" s="22" t="s">
        <v>69</v>
      </c>
      <c r="AA54" s="18" t="s">
        <v>1227</v>
      </c>
      <c r="AB54" s="14">
        <v>6</v>
      </c>
      <c r="AC54" s="14">
        <v>100</v>
      </c>
      <c r="AD54" s="77">
        <v>39673.281944444447</v>
      </c>
      <c r="AE54" s="77">
        <v>39673.392361111109</v>
      </c>
      <c r="AF54" s="26">
        <v>18.2</v>
      </c>
      <c r="AG54" s="26">
        <v>27.9</v>
      </c>
      <c r="AH54" s="26">
        <f t="shared" si="0"/>
        <v>23.049999999999997</v>
      </c>
      <c r="AI54" s="26">
        <v>20.6</v>
      </c>
      <c r="AJ54" s="26"/>
      <c r="AK54" s="26">
        <v>7.6</v>
      </c>
      <c r="AL54" s="26">
        <v>20.6</v>
      </c>
      <c r="AM54" s="27">
        <v>4957870</v>
      </c>
      <c r="AN54" s="27">
        <v>516829</v>
      </c>
      <c r="AO54" s="27">
        <v>4957900</v>
      </c>
      <c r="AP54" s="27">
        <v>516925</v>
      </c>
      <c r="AS54" s="28"/>
      <c r="AT54" s="28"/>
      <c r="AU54" s="18" t="s">
        <v>1021</v>
      </c>
      <c r="AV54" s="29">
        <f t="shared" si="1"/>
        <v>2.6499999999068677</v>
      </c>
      <c r="AW54" s="18"/>
    </row>
    <row r="55" spans="1:49" ht="12.75" hidden="1" customHeight="1">
      <c r="A55" s="18" t="s">
        <v>59</v>
      </c>
      <c r="B55" s="18" t="s">
        <v>60</v>
      </c>
      <c r="C55" s="19">
        <v>102.5</v>
      </c>
      <c r="D55" s="19">
        <v>89</v>
      </c>
      <c r="E55" s="21">
        <v>8.5</v>
      </c>
      <c r="F55" s="21"/>
      <c r="G55" s="19">
        <v>71</v>
      </c>
      <c r="H55" s="19">
        <v>49.6</v>
      </c>
      <c r="I55" s="19">
        <v>66</v>
      </c>
      <c r="J55" s="22">
        <f t="shared" si="7"/>
        <v>0.69859154929577472</v>
      </c>
      <c r="K55" s="18" t="s">
        <v>61</v>
      </c>
      <c r="L55" s="18" t="s">
        <v>60</v>
      </c>
      <c r="M55" s="18" t="s">
        <v>60</v>
      </c>
      <c r="N55" s="18" t="s">
        <v>1209</v>
      </c>
      <c r="O55" s="18" t="s">
        <v>1210</v>
      </c>
      <c r="P55" s="23" t="s">
        <v>1211</v>
      </c>
      <c r="Q55" s="18">
        <v>32116</v>
      </c>
      <c r="R55" s="18" t="s">
        <v>69</v>
      </c>
      <c r="S55" s="18" t="s">
        <v>69</v>
      </c>
      <c r="T55" s="18" t="s">
        <v>69</v>
      </c>
      <c r="U55" s="18" t="s">
        <v>69</v>
      </c>
      <c r="V55" s="18" t="s">
        <v>69</v>
      </c>
      <c r="W55" s="18" t="s">
        <v>69</v>
      </c>
      <c r="X55" s="18" t="s">
        <v>69</v>
      </c>
      <c r="Y55" s="18" t="s">
        <v>69</v>
      </c>
      <c r="Z55" s="22" t="s">
        <v>69</v>
      </c>
      <c r="AA55" s="18"/>
      <c r="AB55" s="14">
        <v>6</v>
      </c>
      <c r="AC55" s="14">
        <v>100</v>
      </c>
      <c r="AD55" s="77">
        <v>39673.270138888889</v>
      </c>
      <c r="AE55" s="77">
        <v>39673.345138888886</v>
      </c>
      <c r="AF55" s="26">
        <v>21.1</v>
      </c>
      <c r="AG55" s="26">
        <v>25.2</v>
      </c>
      <c r="AH55" s="26">
        <f t="shared" si="0"/>
        <v>23.15</v>
      </c>
      <c r="AI55" s="26">
        <v>20.2</v>
      </c>
      <c r="AJ55" s="26"/>
      <c r="AK55" s="26">
        <v>7.6</v>
      </c>
      <c r="AL55" s="26">
        <v>20.2</v>
      </c>
      <c r="AM55" s="27">
        <v>4957715</v>
      </c>
      <c r="AN55" s="27">
        <v>516814</v>
      </c>
      <c r="AO55" s="27">
        <v>4957599</v>
      </c>
      <c r="AP55" s="27">
        <v>516805</v>
      </c>
      <c r="AS55" s="28"/>
      <c r="AT55" s="28"/>
      <c r="AU55" s="18" t="s">
        <v>1212</v>
      </c>
      <c r="AV55" s="29">
        <f t="shared" si="1"/>
        <v>1.7999999999301508</v>
      </c>
      <c r="AW55" s="18"/>
    </row>
    <row r="56" spans="1:49" ht="12.75" hidden="1" customHeight="1">
      <c r="A56" s="18" t="s">
        <v>59</v>
      </c>
      <c r="B56" s="18" t="s">
        <v>60</v>
      </c>
      <c r="C56" s="19">
        <v>106.4</v>
      </c>
      <c r="D56" s="19">
        <v>90</v>
      </c>
      <c r="E56" s="21">
        <v>6.5</v>
      </c>
      <c r="F56" s="21"/>
      <c r="G56" s="19">
        <v>68.7</v>
      </c>
      <c r="H56" s="19">
        <v>46.6</v>
      </c>
      <c r="I56" s="19">
        <v>58.7</v>
      </c>
      <c r="J56" s="22">
        <f t="shared" si="7"/>
        <v>0.67831149927219792</v>
      </c>
      <c r="K56" s="18" t="s">
        <v>191</v>
      </c>
      <c r="L56" s="18" t="s">
        <v>60</v>
      </c>
      <c r="M56" s="18" t="s">
        <v>60</v>
      </c>
      <c r="N56" s="18" t="s">
        <v>1283</v>
      </c>
      <c r="O56" s="18" t="s">
        <v>1284</v>
      </c>
      <c r="P56" s="23" t="s">
        <v>1285</v>
      </c>
      <c r="Q56" s="18">
        <v>32120</v>
      </c>
      <c r="R56" s="18" t="s">
        <v>69</v>
      </c>
      <c r="S56" s="18" t="s">
        <v>69</v>
      </c>
      <c r="T56" s="18" t="s">
        <v>69</v>
      </c>
      <c r="U56" s="18" t="s">
        <v>69</v>
      </c>
      <c r="V56" s="18" t="s">
        <v>69</v>
      </c>
      <c r="W56" s="18" t="s">
        <v>69</v>
      </c>
      <c r="X56" s="18" t="s">
        <v>69</v>
      </c>
      <c r="Y56" s="18" t="s">
        <v>69</v>
      </c>
      <c r="Z56" s="22" t="s">
        <v>69</v>
      </c>
      <c r="AA56" s="18" t="s">
        <v>1286</v>
      </c>
      <c r="AB56" s="14">
        <v>6</v>
      </c>
      <c r="AC56" s="14">
        <v>50</v>
      </c>
      <c r="AD56" s="77">
        <v>39673.3125</v>
      </c>
      <c r="AE56" s="77">
        <v>39673.418055555558</v>
      </c>
      <c r="AF56" s="26">
        <v>22.2</v>
      </c>
      <c r="AG56" s="26">
        <v>24.5</v>
      </c>
      <c r="AH56" s="26">
        <f t="shared" si="0"/>
        <v>23.35</v>
      </c>
      <c r="AI56" s="26">
        <v>20.2</v>
      </c>
      <c r="AJ56" s="26"/>
      <c r="AK56" s="26">
        <v>7.6</v>
      </c>
      <c r="AL56" s="26">
        <v>20.2</v>
      </c>
      <c r="AM56" s="27">
        <v>4958101</v>
      </c>
      <c r="AN56" s="27">
        <v>517015</v>
      </c>
      <c r="AO56" s="27">
        <v>4958062</v>
      </c>
      <c r="AP56" s="27">
        <v>517057</v>
      </c>
      <c r="AS56" s="28"/>
      <c r="AT56" s="28"/>
      <c r="AU56" s="18" t="s">
        <v>1268</v>
      </c>
      <c r="AV56" s="29">
        <f t="shared" si="1"/>
        <v>2.53333333338378</v>
      </c>
      <c r="AW56" s="18"/>
    </row>
    <row r="57" spans="1:49" ht="12.75" hidden="1" customHeight="1">
      <c r="A57" s="18" t="s">
        <v>59</v>
      </c>
      <c r="B57" s="18" t="s">
        <v>60</v>
      </c>
      <c r="C57" s="19">
        <v>88</v>
      </c>
      <c r="D57" s="19">
        <v>74</v>
      </c>
      <c r="E57" s="21">
        <v>3</v>
      </c>
      <c r="F57" s="21"/>
      <c r="G57" s="19">
        <v>49.5</v>
      </c>
      <c r="H57" s="19">
        <v>36.700000000000003</v>
      </c>
      <c r="I57" s="19">
        <v>43.1</v>
      </c>
      <c r="J57" s="22">
        <f t="shared" si="7"/>
        <v>0.74141414141414153</v>
      </c>
      <c r="K57" s="18" t="s">
        <v>61</v>
      </c>
      <c r="L57" s="18" t="s">
        <v>60</v>
      </c>
      <c r="M57" s="18" t="s">
        <v>60</v>
      </c>
      <c r="N57" s="18" t="s">
        <v>1275</v>
      </c>
      <c r="O57" s="18" t="s">
        <v>1276</v>
      </c>
      <c r="P57" s="23" t="s">
        <v>1277</v>
      </c>
      <c r="Q57" s="18">
        <v>32129</v>
      </c>
      <c r="R57" s="18" t="s">
        <v>69</v>
      </c>
      <c r="S57" s="18" t="s">
        <v>69</v>
      </c>
      <c r="T57" s="18" t="s">
        <v>69</v>
      </c>
      <c r="U57" s="18" t="s">
        <v>69</v>
      </c>
      <c r="V57" s="18" t="s">
        <v>69</v>
      </c>
      <c r="W57" s="18" t="s">
        <v>69</v>
      </c>
      <c r="X57" s="18" t="s">
        <v>69</v>
      </c>
      <c r="Y57" s="18" t="s">
        <v>69</v>
      </c>
      <c r="Z57" s="22" t="s">
        <v>69</v>
      </c>
      <c r="AA57" s="18" t="s">
        <v>1278</v>
      </c>
      <c r="AB57" s="14">
        <v>6</v>
      </c>
      <c r="AC57" s="14">
        <v>50</v>
      </c>
      <c r="AD57" s="77">
        <v>39673.3125</v>
      </c>
      <c r="AE57" s="77">
        <v>39673.418055555558</v>
      </c>
      <c r="AF57" s="26">
        <v>22.2</v>
      </c>
      <c r="AG57" s="26">
        <v>24.5</v>
      </c>
      <c r="AH57" s="26">
        <f t="shared" si="0"/>
        <v>23.35</v>
      </c>
      <c r="AI57" s="26">
        <v>20.2</v>
      </c>
      <c r="AJ57" s="26"/>
      <c r="AK57" s="26">
        <v>7.6</v>
      </c>
      <c r="AL57" s="26">
        <v>20.2</v>
      </c>
      <c r="AM57" s="27">
        <v>4958101</v>
      </c>
      <c r="AN57" s="27">
        <v>517015</v>
      </c>
      <c r="AO57" s="27">
        <v>4958062</v>
      </c>
      <c r="AP57" s="27">
        <v>517057</v>
      </c>
      <c r="AS57" s="28"/>
      <c r="AT57" s="28"/>
      <c r="AU57" s="18" t="s">
        <v>1268</v>
      </c>
      <c r="AV57" s="29">
        <f t="shared" si="1"/>
        <v>2.53333333338378</v>
      </c>
      <c r="AW57" s="18"/>
    </row>
    <row r="58" spans="1:49" ht="12.75" hidden="1" customHeight="1">
      <c r="A58" s="18" t="s">
        <v>59</v>
      </c>
      <c r="B58" s="78" t="s">
        <v>115</v>
      </c>
      <c r="C58" s="19">
        <v>116</v>
      </c>
      <c r="D58" s="19">
        <v>103</v>
      </c>
      <c r="E58" s="21">
        <v>9.5</v>
      </c>
      <c r="F58" s="21"/>
      <c r="G58" s="19">
        <v>76.599999999999994</v>
      </c>
      <c r="H58" s="19">
        <v>48.4</v>
      </c>
      <c r="I58" s="19">
        <v>62.9</v>
      </c>
      <c r="J58" s="22">
        <f t="shared" si="7"/>
        <v>0.63185378590078334</v>
      </c>
      <c r="K58" s="18" t="s">
        <v>191</v>
      </c>
      <c r="L58" s="18" t="s">
        <v>60</v>
      </c>
      <c r="M58" s="18" t="s">
        <v>60</v>
      </c>
      <c r="N58" s="18" t="s">
        <v>1266</v>
      </c>
      <c r="O58" s="18" t="s">
        <v>1267</v>
      </c>
      <c r="P58" s="23" t="s">
        <v>243</v>
      </c>
      <c r="Q58" s="18">
        <v>32117</v>
      </c>
      <c r="R58" s="18" t="s">
        <v>69</v>
      </c>
      <c r="S58" s="18" t="s">
        <v>69</v>
      </c>
      <c r="T58" s="18" t="s">
        <v>69</v>
      </c>
      <c r="U58" s="18" t="s">
        <v>69</v>
      </c>
      <c r="V58" s="18" t="s">
        <v>69</v>
      </c>
      <c r="W58" s="18" t="s">
        <v>69</v>
      </c>
      <c r="X58" s="18" t="s">
        <v>69</v>
      </c>
      <c r="Y58" s="18" t="s">
        <v>69</v>
      </c>
      <c r="Z58" s="22" t="s">
        <v>69</v>
      </c>
      <c r="AA58" s="18" t="s">
        <v>244</v>
      </c>
      <c r="AB58" s="14">
        <v>6</v>
      </c>
      <c r="AC58" s="14">
        <v>50</v>
      </c>
      <c r="AD58" s="77">
        <v>39673.3125</v>
      </c>
      <c r="AE58" s="77">
        <v>39673.418055555558</v>
      </c>
      <c r="AF58" s="26">
        <v>22.2</v>
      </c>
      <c r="AG58" s="26">
        <v>24.5</v>
      </c>
      <c r="AH58" s="26">
        <f t="shared" si="0"/>
        <v>23.35</v>
      </c>
      <c r="AI58" s="26">
        <v>20.2</v>
      </c>
      <c r="AJ58" s="26"/>
      <c r="AK58" s="26">
        <v>7.6</v>
      </c>
      <c r="AL58" s="26">
        <v>20.2</v>
      </c>
      <c r="AM58" s="27">
        <v>4958101</v>
      </c>
      <c r="AN58" s="27">
        <v>517015</v>
      </c>
      <c r="AO58" s="27">
        <v>4958062</v>
      </c>
      <c r="AP58" s="27">
        <v>517057</v>
      </c>
      <c r="AS58" s="28"/>
      <c r="AT58" s="28"/>
      <c r="AU58" s="18" t="s">
        <v>1268</v>
      </c>
      <c r="AV58" s="29">
        <f t="shared" si="1"/>
        <v>2.53333333338378</v>
      </c>
      <c r="AW58" s="18" t="s">
        <v>1269</v>
      </c>
    </row>
    <row r="59" spans="1:49" ht="12.75" hidden="1" customHeight="1">
      <c r="A59" s="18" t="s">
        <v>59</v>
      </c>
      <c r="B59" s="18" t="s">
        <v>60</v>
      </c>
      <c r="C59" s="19">
        <v>94.5</v>
      </c>
      <c r="D59" s="19">
        <v>81.5</v>
      </c>
      <c r="E59" s="21">
        <v>4.25</v>
      </c>
      <c r="F59" s="21"/>
      <c r="G59" s="19">
        <v>62.6</v>
      </c>
      <c r="H59" s="19">
        <v>43.7</v>
      </c>
      <c r="I59" s="19">
        <v>51.1</v>
      </c>
      <c r="J59" s="22">
        <f t="shared" si="7"/>
        <v>0.69808306709265178</v>
      </c>
      <c r="K59" s="18" t="s">
        <v>61</v>
      </c>
      <c r="L59" s="18" t="s">
        <v>60</v>
      </c>
      <c r="M59" s="18" t="s">
        <v>60</v>
      </c>
      <c r="N59" s="18" t="s">
        <v>1279</v>
      </c>
      <c r="O59" s="18" t="s">
        <v>1280</v>
      </c>
      <c r="P59" s="23" t="s">
        <v>1281</v>
      </c>
      <c r="Q59" s="18">
        <v>32132</v>
      </c>
      <c r="R59" s="18" t="s">
        <v>69</v>
      </c>
      <c r="S59" s="18" t="s">
        <v>69</v>
      </c>
      <c r="T59" s="18" t="s">
        <v>69</v>
      </c>
      <c r="U59" s="18" t="s">
        <v>69</v>
      </c>
      <c r="V59" s="18" t="s">
        <v>69</v>
      </c>
      <c r="W59" s="18" t="s">
        <v>69</v>
      </c>
      <c r="X59" s="18" t="s">
        <v>69</v>
      </c>
      <c r="Y59" s="18" t="s">
        <v>69</v>
      </c>
      <c r="Z59" s="22" t="s">
        <v>69</v>
      </c>
      <c r="AA59" s="18" t="s">
        <v>1282</v>
      </c>
      <c r="AB59" s="14">
        <v>6</v>
      </c>
      <c r="AC59" s="14">
        <v>50</v>
      </c>
      <c r="AD59" s="77">
        <v>39673.3125</v>
      </c>
      <c r="AE59" s="77">
        <v>39673.418055555558</v>
      </c>
      <c r="AF59" s="26">
        <v>22.2</v>
      </c>
      <c r="AG59" s="26">
        <v>24.5</v>
      </c>
      <c r="AH59" s="26">
        <f t="shared" si="0"/>
        <v>23.35</v>
      </c>
      <c r="AI59" s="26">
        <v>20.2</v>
      </c>
      <c r="AJ59" s="26"/>
      <c r="AK59" s="26">
        <v>7.6</v>
      </c>
      <c r="AL59" s="26">
        <v>20.2</v>
      </c>
      <c r="AM59" s="27">
        <v>4958101</v>
      </c>
      <c r="AN59" s="27">
        <v>517015</v>
      </c>
      <c r="AO59" s="27">
        <v>4958062</v>
      </c>
      <c r="AP59" s="27">
        <v>517057</v>
      </c>
      <c r="AS59" s="28"/>
      <c r="AT59" s="28"/>
      <c r="AU59" s="18" t="s">
        <v>1268</v>
      </c>
      <c r="AV59" s="29">
        <f t="shared" si="1"/>
        <v>2.53333333338378</v>
      </c>
      <c r="AW59" s="18"/>
    </row>
    <row r="60" spans="1:49" ht="12.75" hidden="1" customHeight="1">
      <c r="A60" s="18" t="s">
        <v>59</v>
      </c>
      <c r="B60" s="78" t="s">
        <v>115</v>
      </c>
      <c r="C60" s="19">
        <v>106.5</v>
      </c>
      <c r="D60" s="19">
        <v>92</v>
      </c>
      <c r="E60" s="21">
        <v>6.75</v>
      </c>
      <c r="F60" s="21"/>
      <c r="G60" s="19">
        <v>70.7</v>
      </c>
      <c r="H60" s="19">
        <v>50.1</v>
      </c>
      <c r="I60" s="19">
        <v>61.4</v>
      </c>
      <c r="J60" s="22">
        <f t="shared" si="7"/>
        <v>0.70862800565770867</v>
      </c>
      <c r="K60" s="18" t="s">
        <v>61</v>
      </c>
      <c r="L60" s="18" t="s">
        <v>60</v>
      </c>
      <c r="M60" s="18" t="s">
        <v>60</v>
      </c>
      <c r="N60" s="18" t="s">
        <v>1271</v>
      </c>
      <c r="O60" s="18" t="s">
        <v>1272</v>
      </c>
      <c r="P60" s="23" t="s">
        <v>1273</v>
      </c>
      <c r="Q60" s="18">
        <v>32123</v>
      </c>
      <c r="R60" s="18" t="s">
        <v>69</v>
      </c>
      <c r="S60" s="18" t="s">
        <v>69</v>
      </c>
      <c r="T60" s="18" t="s">
        <v>69</v>
      </c>
      <c r="U60" s="18" t="s">
        <v>69</v>
      </c>
      <c r="V60" s="18" t="s">
        <v>69</v>
      </c>
      <c r="W60" s="18" t="s">
        <v>69</v>
      </c>
      <c r="X60" s="18" t="s">
        <v>69</v>
      </c>
      <c r="Y60" s="18" t="s">
        <v>69</v>
      </c>
      <c r="Z60" s="22" t="s">
        <v>69</v>
      </c>
      <c r="AA60" s="18" t="s">
        <v>1274</v>
      </c>
      <c r="AB60" s="14">
        <v>6</v>
      </c>
      <c r="AC60" s="14">
        <v>50</v>
      </c>
      <c r="AD60" s="77">
        <v>39673.3125</v>
      </c>
      <c r="AE60" s="77">
        <v>39673.418055555558</v>
      </c>
      <c r="AF60" s="26">
        <v>22.2</v>
      </c>
      <c r="AG60" s="26">
        <v>24.5</v>
      </c>
      <c r="AH60" s="26">
        <f t="shared" si="0"/>
        <v>23.35</v>
      </c>
      <c r="AI60" s="26">
        <v>20.2</v>
      </c>
      <c r="AJ60" s="26"/>
      <c r="AK60" s="26">
        <v>7.6</v>
      </c>
      <c r="AL60" s="26">
        <v>20.2</v>
      </c>
      <c r="AM60" s="27">
        <v>4958101</v>
      </c>
      <c r="AN60" s="27">
        <v>517015</v>
      </c>
      <c r="AO60" s="27">
        <v>4958062</v>
      </c>
      <c r="AP60" s="27">
        <v>517057</v>
      </c>
      <c r="AS60" s="28"/>
      <c r="AT60" s="28"/>
      <c r="AU60" s="18" t="s">
        <v>1268</v>
      </c>
      <c r="AV60" s="29">
        <f t="shared" si="1"/>
        <v>2.53333333338378</v>
      </c>
      <c r="AW60" s="18"/>
    </row>
    <row r="61" spans="1:49" ht="12.75" hidden="1" customHeight="1">
      <c r="A61" s="18" t="s">
        <v>59</v>
      </c>
      <c r="B61" s="78" t="s">
        <v>115</v>
      </c>
      <c r="C61" s="19"/>
      <c r="D61" s="19"/>
      <c r="E61" s="21"/>
      <c r="F61" s="21"/>
      <c r="G61" s="19"/>
      <c r="H61" s="19"/>
      <c r="I61" s="19"/>
      <c r="J61" s="22"/>
      <c r="K61" s="18"/>
      <c r="L61" s="18"/>
      <c r="M61" s="18"/>
      <c r="N61" s="18"/>
      <c r="O61" s="18"/>
      <c r="P61" s="23" t="s">
        <v>1170</v>
      </c>
      <c r="Q61" s="18">
        <v>32108</v>
      </c>
      <c r="R61" s="18" t="s">
        <v>69</v>
      </c>
      <c r="S61" s="18" t="s">
        <v>69</v>
      </c>
      <c r="T61" s="18" t="s">
        <v>69</v>
      </c>
      <c r="U61" s="18" t="s">
        <v>69</v>
      </c>
      <c r="V61" s="18" t="s">
        <v>69</v>
      </c>
      <c r="W61" s="18" t="s">
        <v>69</v>
      </c>
      <c r="X61" s="18" t="s">
        <v>69</v>
      </c>
      <c r="Y61" s="18" t="s">
        <v>69</v>
      </c>
      <c r="Z61" s="22" t="s">
        <v>69</v>
      </c>
      <c r="AA61" s="18" t="s">
        <v>1171</v>
      </c>
      <c r="AB61" s="14">
        <v>6</v>
      </c>
      <c r="AC61" s="14">
        <v>50</v>
      </c>
      <c r="AD61" s="77">
        <v>39673.3125</v>
      </c>
      <c r="AE61" s="77">
        <v>39673.418055555558</v>
      </c>
      <c r="AF61" s="26">
        <v>22.2</v>
      </c>
      <c r="AG61" s="26">
        <v>24.5</v>
      </c>
      <c r="AH61" s="26">
        <f t="shared" si="0"/>
        <v>23.35</v>
      </c>
      <c r="AI61" s="26">
        <v>20.2</v>
      </c>
      <c r="AJ61" s="26"/>
      <c r="AK61" s="26">
        <v>7.6</v>
      </c>
      <c r="AL61" s="26">
        <v>20.2</v>
      </c>
      <c r="AM61" s="27">
        <v>4958101</v>
      </c>
      <c r="AN61" s="27">
        <v>517015</v>
      </c>
      <c r="AO61" s="27">
        <v>4958062</v>
      </c>
      <c r="AP61" s="27">
        <v>517057</v>
      </c>
      <c r="AS61" s="28"/>
      <c r="AT61" s="28"/>
      <c r="AU61" s="18" t="s">
        <v>1268</v>
      </c>
      <c r="AV61" s="29">
        <f t="shared" si="1"/>
        <v>2.53333333338378</v>
      </c>
      <c r="AW61" s="18" t="s">
        <v>1270</v>
      </c>
    </row>
    <row r="62" spans="1:49" ht="12.75" hidden="1" customHeight="1">
      <c r="A62" s="18" t="s">
        <v>59</v>
      </c>
      <c r="B62" s="18" t="s">
        <v>60</v>
      </c>
      <c r="C62" s="19">
        <v>106</v>
      </c>
      <c r="D62" s="19">
        <v>89.5</v>
      </c>
      <c r="E62" s="21">
        <v>7</v>
      </c>
      <c r="F62" s="21"/>
      <c r="G62" s="19">
        <v>61.3</v>
      </c>
      <c r="H62" s="19">
        <v>41.7</v>
      </c>
      <c r="I62" s="19">
        <v>54.3</v>
      </c>
      <c r="J62" s="22">
        <f t="shared" ref="J62:J136" si="8">H62/G62</f>
        <v>0.68026101141924966</v>
      </c>
      <c r="K62" s="18" t="s">
        <v>191</v>
      </c>
      <c r="L62" s="18" t="s">
        <v>60</v>
      </c>
      <c r="M62" s="18" t="s">
        <v>60</v>
      </c>
      <c r="N62" s="18" t="s">
        <v>1338</v>
      </c>
      <c r="O62" s="18" t="s">
        <v>1339</v>
      </c>
      <c r="P62" s="23" t="s">
        <v>1340</v>
      </c>
      <c r="Q62" s="18">
        <v>32133</v>
      </c>
      <c r="R62" s="18" t="s">
        <v>69</v>
      </c>
      <c r="S62" s="18" t="s">
        <v>69</v>
      </c>
      <c r="T62" s="18" t="s">
        <v>69</v>
      </c>
      <c r="U62" s="18" t="s">
        <v>69</v>
      </c>
      <c r="V62" s="18" t="s">
        <v>69</v>
      </c>
      <c r="W62" s="18" t="s">
        <v>69</v>
      </c>
      <c r="X62" s="18" t="s">
        <v>69</v>
      </c>
      <c r="Y62" s="18" t="s">
        <v>69</v>
      </c>
      <c r="Z62" s="22" t="s">
        <v>69</v>
      </c>
      <c r="AA62" s="18"/>
      <c r="AB62" s="14">
        <v>6</v>
      </c>
      <c r="AC62" s="14">
        <v>100</v>
      </c>
      <c r="AD62" s="77">
        <v>39674.310416666667</v>
      </c>
      <c r="AE62" s="77">
        <v>39674.394444444442</v>
      </c>
      <c r="AF62" s="26">
        <v>19.8</v>
      </c>
      <c r="AG62" s="26">
        <v>23.6</v>
      </c>
      <c r="AH62" s="26">
        <f t="shared" si="0"/>
        <v>21.700000000000003</v>
      </c>
      <c r="AI62" s="26">
        <v>21</v>
      </c>
      <c r="AJ62" s="26"/>
      <c r="AK62" s="26">
        <v>7.3</v>
      </c>
      <c r="AL62" s="26">
        <v>21</v>
      </c>
      <c r="AM62" s="27">
        <v>4957887</v>
      </c>
      <c r="AN62" s="27">
        <v>516830</v>
      </c>
      <c r="AO62" s="27">
        <v>4958017</v>
      </c>
      <c r="AP62" s="27">
        <v>517091</v>
      </c>
      <c r="AS62" s="28"/>
      <c r="AT62" s="28"/>
      <c r="AU62" s="18" t="s">
        <v>1268</v>
      </c>
      <c r="AV62" s="29">
        <f t="shared" si="1"/>
        <v>2.0166666666045785</v>
      </c>
      <c r="AW62" s="18"/>
    </row>
    <row r="63" spans="1:49" ht="12.75" hidden="1" customHeight="1">
      <c r="A63" s="18" t="s">
        <v>59</v>
      </c>
      <c r="B63" s="18" t="s">
        <v>60</v>
      </c>
      <c r="C63" s="19">
        <v>96.7</v>
      </c>
      <c r="D63" s="19">
        <v>80.8</v>
      </c>
      <c r="E63" s="21">
        <v>4.5</v>
      </c>
      <c r="F63" s="21"/>
      <c r="G63" s="19">
        <v>56.4</v>
      </c>
      <c r="H63" s="19">
        <v>41.6</v>
      </c>
      <c r="I63" s="19">
        <v>51.5</v>
      </c>
      <c r="J63" s="22">
        <f t="shared" si="8"/>
        <v>0.73758865248226957</v>
      </c>
      <c r="K63" s="18" t="s">
        <v>61</v>
      </c>
      <c r="L63" s="18" t="s">
        <v>60</v>
      </c>
      <c r="M63" s="18" t="s">
        <v>60</v>
      </c>
      <c r="N63" s="18" t="s">
        <v>1332</v>
      </c>
      <c r="O63" s="18" t="s">
        <v>1333</v>
      </c>
      <c r="P63" s="23" t="s">
        <v>1334</v>
      </c>
      <c r="Q63" s="18">
        <v>32138</v>
      </c>
      <c r="R63" s="18" t="s">
        <v>69</v>
      </c>
      <c r="S63" s="18" t="s">
        <v>69</v>
      </c>
      <c r="T63" s="18" t="s">
        <v>69</v>
      </c>
      <c r="U63" s="18" t="s">
        <v>69</v>
      </c>
      <c r="V63" s="18" t="s">
        <v>69</v>
      </c>
      <c r="W63" s="18" t="s">
        <v>69</v>
      </c>
      <c r="X63" s="18" t="s">
        <v>69</v>
      </c>
      <c r="Y63" s="18" t="s">
        <v>69</v>
      </c>
      <c r="Z63" s="22" t="s">
        <v>69</v>
      </c>
      <c r="AA63" s="18"/>
      <c r="AB63" s="14">
        <v>6</v>
      </c>
      <c r="AC63" s="14">
        <v>100</v>
      </c>
      <c r="AD63" s="77">
        <v>39674.310416666667</v>
      </c>
      <c r="AE63" s="77">
        <v>39674.394444444442</v>
      </c>
      <c r="AF63" s="26">
        <v>19.8</v>
      </c>
      <c r="AG63" s="26">
        <v>23.6</v>
      </c>
      <c r="AH63" s="26">
        <f t="shared" si="0"/>
        <v>21.700000000000003</v>
      </c>
      <c r="AI63" s="26">
        <v>21</v>
      </c>
      <c r="AJ63" s="26"/>
      <c r="AK63" s="26">
        <v>7.3</v>
      </c>
      <c r="AL63" s="26">
        <v>21</v>
      </c>
      <c r="AM63" s="27">
        <v>4957887</v>
      </c>
      <c r="AN63" s="27">
        <v>516830</v>
      </c>
      <c r="AO63" s="27">
        <v>4958017</v>
      </c>
      <c r="AP63" s="27">
        <v>517091</v>
      </c>
      <c r="AS63" s="28"/>
      <c r="AT63" s="28"/>
      <c r="AU63" s="18" t="s">
        <v>1268</v>
      </c>
      <c r="AV63" s="29">
        <f t="shared" si="1"/>
        <v>2.0166666666045785</v>
      </c>
      <c r="AW63" s="18"/>
    </row>
    <row r="64" spans="1:49" ht="12.75" hidden="1" customHeight="1">
      <c r="A64" s="18" t="s">
        <v>59</v>
      </c>
      <c r="B64" s="18" t="s">
        <v>60</v>
      </c>
      <c r="C64" s="19">
        <v>99.8</v>
      </c>
      <c r="D64" s="19">
        <v>86.1</v>
      </c>
      <c r="E64" s="21">
        <v>4</v>
      </c>
      <c r="F64" s="21"/>
      <c r="G64" s="19">
        <v>58.3</v>
      </c>
      <c r="H64" s="19">
        <v>45.2</v>
      </c>
      <c r="I64" s="19">
        <v>49.3</v>
      </c>
      <c r="J64" s="22">
        <f t="shared" si="8"/>
        <v>0.7753001715265867</v>
      </c>
      <c r="K64" s="18" t="s">
        <v>191</v>
      </c>
      <c r="L64" s="18" t="s">
        <v>60</v>
      </c>
      <c r="M64" s="18" t="s">
        <v>60</v>
      </c>
      <c r="N64" s="18" t="s">
        <v>1335</v>
      </c>
      <c r="O64" s="18" t="s">
        <v>1336</v>
      </c>
      <c r="P64" s="23" t="s">
        <v>1337</v>
      </c>
      <c r="Q64" s="18">
        <v>32140</v>
      </c>
      <c r="R64" s="18" t="s">
        <v>69</v>
      </c>
      <c r="S64" s="18" t="s">
        <v>69</v>
      </c>
      <c r="T64" s="18" t="s">
        <v>69</v>
      </c>
      <c r="U64" s="18" t="s">
        <v>69</v>
      </c>
      <c r="V64" s="18" t="s">
        <v>69</v>
      </c>
      <c r="W64" s="18" t="s">
        <v>69</v>
      </c>
      <c r="X64" s="18" t="s">
        <v>69</v>
      </c>
      <c r="Y64" s="18" t="s">
        <v>69</v>
      </c>
      <c r="Z64" s="22" t="s">
        <v>69</v>
      </c>
      <c r="AA64" s="18"/>
      <c r="AB64" s="14">
        <v>6</v>
      </c>
      <c r="AC64" s="14">
        <v>100</v>
      </c>
      <c r="AD64" s="77">
        <v>39674.310416666667</v>
      </c>
      <c r="AE64" s="77">
        <v>39674.394444444442</v>
      </c>
      <c r="AF64" s="26">
        <v>19.8</v>
      </c>
      <c r="AG64" s="26">
        <v>23.6</v>
      </c>
      <c r="AH64" s="26">
        <f t="shared" si="0"/>
        <v>21.700000000000003</v>
      </c>
      <c r="AI64" s="26">
        <v>21</v>
      </c>
      <c r="AJ64" s="26"/>
      <c r="AK64" s="26">
        <v>7.3</v>
      </c>
      <c r="AL64" s="26">
        <v>21</v>
      </c>
      <c r="AM64" s="27">
        <v>4957887</v>
      </c>
      <c r="AN64" s="27">
        <v>516830</v>
      </c>
      <c r="AO64" s="27">
        <v>4958017</v>
      </c>
      <c r="AP64" s="27">
        <v>517091</v>
      </c>
      <c r="AS64" s="28"/>
      <c r="AT64" s="28"/>
      <c r="AU64" s="18" t="s">
        <v>1268</v>
      </c>
      <c r="AV64" s="29">
        <f t="shared" si="1"/>
        <v>2.0166666666045785</v>
      </c>
      <c r="AW64" s="18"/>
    </row>
    <row r="65" spans="1:49" ht="12.75" hidden="1" customHeight="1">
      <c r="A65" s="18" t="s">
        <v>59</v>
      </c>
      <c r="B65" s="18" t="s">
        <v>60</v>
      </c>
      <c r="C65" s="19">
        <v>111.5</v>
      </c>
      <c r="D65" s="19">
        <v>99.8</v>
      </c>
      <c r="E65" s="21">
        <v>8</v>
      </c>
      <c r="F65" s="21"/>
      <c r="G65" s="19">
        <v>70.7</v>
      </c>
      <c r="H65" s="19">
        <v>46.2</v>
      </c>
      <c r="I65" s="19">
        <v>55.9</v>
      </c>
      <c r="J65" s="22">
        <f t="shared" si="8"/>
        <v>0.65346534653465349</v>
      </c>
      <c r="K65" s="18" t="s">
        <v>61</v>
      </c>
      <c r="L65" s="18" t="s">
        <v>60</v>
      </c>
      <c r="M65" s="18" t="s">
        <v>60</v>
      </c>
      <c r="N65" s="18" t="s">
        <v>1342</v>
      </c>
      <c r="O65" s="18" t="s">
        <v>1343</v>
      </c>
      <c r="P65" s="23" t="s">
        <v>1344</v>
      </c>
      <c r="Q65" s="18">
        <v>32143</v>
      </c>
      <c r="R65" s="18" t="s">
        <v>69</v>
      </c>
      <c r="S65" s="18" t="s">
        <v>69</v>
      </c>
      <c r="T65" s="18" t="s">
        <v>69</v>
      </c>
      <c r="U65" s="18" t="s">
        <v>69</v>
      </c>
      <c r="V65" s="18" t="s">
        <v>69</v>
      </c>
      <c r="W65" s="18" t="s">
        <v>69</v>
      </c>
      <c r="X65" s="18" t="s">
        <v>69</v>
      </c>
      <c r="Y65" s="18" t="s">
        <v>69</v>
      </c>
      <c r="Z65" s="22" t="s">
        <v>69</v>
      </c>
      <c r="AA65" s="18"/>
      <c r="AB65" s="14">
        <v>6</v>
      </c>
      <c r="AC65" s="14">
        <v>100</v>
      </c>
      <c r="AD65" s="77">
        <v>39674.310416666667</v>
      </c>
      <c r="AE65" s="77">
        <v>39674.394444444442</v>
      </c>
      <c r="AF65" s="26">
        <v>19.8</v>
      </c>
      <c r="AG65" s="26">
        <v>23.6</v>
      </c>
      <c r="AH65" s="26">
        <f t="shared" si="0"/>
        <v>21.700000000000003</v>
      </c>
      <c r="AI65" s="26">
        <v>21</v>
      </c>
      <c r="AJ65" s="26"/>
      <c r="AK65" s="26">
        <v>7.3</v>
      </c>
      <c r="AL65" s="26">
        <v>21</v>
      </c>
      <c r="AM65" s="27">
        <v>4957887</v>
      </c>
      <c r="AN65" s="27">
        <v>516830</v>
      </c>
      <c r="AO65" s="27">
        <v>4958017</v>
      </c>
      <c r="AP65" s="27">
        <v>517091</v>
      </c>
      <c r="AS65" s="28"/>
      <c r="AT65" s="28"/>
      <c r="AU65" s="18" t="s">
        <v>1268</v>
      </c>
      <c r="AV65" s="29">
        <f t="shared" si="1"/>
        <v>2.0166666666045785</v>
      </c>
      <c r="AW65" s="18"/>
    </row>
    <row r="66" spans="1:49" ht="12.75" hidden="1" customHeight="1">
      <c r="A66" s="18" t="s">
        <v>59</v>
      </c>
      <c r="B66" s="78" t="s">
        <v>115</v>
      </c>
      <c r="C66" s="19">
        <v>90.9</v>
      </c>
      <c r="D66" s="19">
        <v>77.5</v>
      </c>
      <c r="E66" s="21">
        <v>4.5</v>
      </c>
      <c r="F66" s="21"/>
      <c r="G66" s="19">
        <v>53.3</v>
      </c>
      <c r="H66" s="19">
        <v>42.1</v>
      </c>
      <c r="I66" s="19">
        <v>49.8</v>
      </c>
      <c r="J66" s="22">
        <f t="shared" si="8"/>
        <v>0.78986866791744847</v>
      </c>
      <c r="K66" s="18" t="s">
        <v>61</v>
      </c>
      <c r="L66" s="18" t="s">
        <v>60</v>
      </c>
      <c r="M66" s="18" t="s">
        <v>60</v>
      </c>
      <c r="N66" s="18" t="s">
        <v>1318</v>
      </c>
      <c r="O66" s="18" t="s">
        <v>1319</v>
      </c>
      <c r="P66" s="23" t="s">
        <v>287</v>
      </c>
      <c r="Q66" s="18">
        <v>32142</v>
      </c>
      <c r="R66" s="18" t="s">
        <v>69</v>
      </c>
      <c r="S66" s="18" t="s">
        <v>69</v>
      </c>
      <c r="T66" s="18" t="s">
        <v>69</v>
      </c>
      <c r="U66" s="18" t="s">
        <v>69</v>
      </c>
      <c r="V66" s="18" t="s">
        <v>69</v>
      </c>
      <c r="W66" s="18" t="s">
        <v>69</v>
      </c>
      <c r="X66" s="18" t="s">
        <v>69</v>
      </c>
      <c r="Y66" s="18" t="s">
        <v>69</v>
      </c>
      <c r="Z66" s="22" t="s">
        <v>69</v>
      </c>
      <c r="AA66" s="18" t="s">
        <v>288</v>
      </c>
      <c r="AB66" s="14">
        <v>6</v>
      </c>
      <c r="AC66" s="14">
        <v>100</v>
      </c>
      <c r="AD66" s="77">
        <v>39674.310416666667</v>
      </c>
      <c r="AE66" s="77">
        <v>39674.394444444442</v>
      </c>
      <c r="AF66" s="26">
        <v>19.8</v>
      </c>
      <c r="AG66" s="26">
        <v>23.6</v>
      </c>
      <c r="AH66" s="26">
        <f t="shared" si="0"/>
        <v>21.700000000000003</v>
      </c>
      <c r="AI66" s="26">
        <v>21</v>
      </c>
      <c r="AJ66" s="26"/>
      <c r="AK66" s="26">
        <v>7.3</v>
      </c>
      <c r="AL66" s="26">
        <v>21</v>
      </c>
      <c r="AM66" s="27">
        <v>4957887</v>
      </c>
      <c r="AN66" s="27">
        <v>516830</v>
      </c>
      <c r="AO66" s="27">
        <v>4958017</v>
      </c>
      <c r="AP66" s="27">
        <v>517091</v>
      </c>
      <c r="AS66" s="28"/>
      <c r="AT66" s="28"/>
      <c r="AU66" s="18" t="s">
        <v>1268</v>
      </c>
      <c r="AV66" s="29">
        <f t="shared" si="1"/>
        <v>2.0166666666045785</v>
      </c>
      <c r="AW66" s="18"/>
    </row>
    <row r="67" spans="1:49" ht="12.75" hidden="1" customHeight="1">
      <c r="A67" s="18" t="s">
        <v>59</v>
      </c>
      <c r="B67" s="78" t="s">
        <v>115</v>
      </c>
      <c r="C67" s="19">
        <v>103.9</v>
      </c>
      <c r="D67" s="19">
        <v>90.6</v>
      </c>
      <c r="E67" s="21">
        <v>8</v>
      </c>
      <c r="F67" s="21"/>
      <c r="G67" s="19">
        <v>62.9</v>
      </c>
      <c r="H67" s="19">
        <v>54.4</v>
      </c>
      <c r="I67" s="19">
        <v>58.6</v>
      </c>
      <c r="J67" s="22">
        <f t="shared" si="8"/>
        <v>0.86486486486486491</v>
      </c>
      <c r="K67" s="18" t="s">
        <v>61</v>
      </c>
      <c r="L67" s="18" t="s">
        <v>60</v>
      </c>
      <c r="M67" s="18" t="s">
        <v>60</v>
      </c>
      <c r="N67" s="18" t="s">
        <v>1321</v>
      </c>
      <c r="O67" s="18" t="s">
        <v>1322</v>
      </c>
      <c r="P67" s="23" t="s">
        <v>1323</v>
      </c>
      <c r="Q67" s="18">
        <v>32145</v>
      </c>
      <c r="R67" s="18" t="s">
        <v>69</v>
      </c>
      <c r="S67" s="18" t="s">
        <v>69</v>
      </c>
      <c r="T67" s="18" t="s">
        <v>69</v>
      </c>
      <c r="U67" s="18" t="s">
        <v>69</v>
      </c>
      <c r="V67" s="18" t="s">
        <v>69</v>
      </c>
      <c r="W67" s="18" t="s">
        <v>69</v>
      </c>
      <c r="X67" s="18" t="s">
        <v>69</v>
      </c>
      <c r="Y67" s="18" t="s">
        <v>69</v>
      </c>
      <c r="Z67" s="22" t="s">
        <v>69</v>
      </c>
      <c r="AA67" s="18"/>
      <c r="AB67" s="14">
        <v>6</v>
      </c>
      <c r="AC67" s="14">
        <v>100</v>
      </c>
      <c r="AD67" s="77">
        <v>39674.310416666667</v>
      </c>
      <c r="AE67" s="77">
        <v>39674.394444444442</v>
      </c>
      <c r="AF67" s="26">
        <v>19.8</v>
      </c>
      <c r="AG67" s="26">
        <v>23.6</v>
      </c>
      <c r="AH67" s="26">
        <f t="shared" si="0"/>
        <v>21.700000000000003</v>
      </c>
      <c r="AI67" s="26">
        <v>21</v>
      </c>
      <c r="AJ67" s="26"/>
      <c r="AK67" s="26">
        <v>7.3</v>
      </c>
      <c r="AL67" s="26">
        <v>21</v>
      </c>
      <c r="AM67" s="27">
        <v>4957887</v>
      </c>
      <c r="AN67" s="27">
        <v>516830</v>
      </c>
      <c r="AO67" s="27">
        <v>4958017</v>
      </c>
      <c r="AP67" s="27">
        <v>517091</v>
      </c>
      <c r="AS67" s="28"/>
      <c r="AT67" s="28"/>
      <c r="AU67" s="18" t="s">
        <v>1268</v>
      </c>
      <c r="AV67" s="29">
        <f t="shared" si="1"/>
        <v>2.0166666666045785</v>
      </c>
      <c r="AW67" s="18" t="s">
        <v>1324</v>
      </c>
    </row>
    <row r="68" spans="1:49" ht="12.75" hidden="1" customHeight="1">
      <c r="A68" s="18" t="s">
        <v>59</v>
      </c>
      <c r="B68" s="18" t="s">
        <v>60</v>
      </c>
      <c r="C68" s="19">
        <v>93.63</v>
      </c>
      <c r="D68" s="19">
        <v>79.3</v>
      </c>
      <c r="E68" s="21">
        <v>3.5</v>
      </c>
      <c r="F68" s="21"/>
      <c r="G68" s="19">
        <v>54.7</v>
      </c>
      <c r="H68" s="19">
        <v>36.4</v>
      </c>
      <c r="I68" s="19">
        <v>54.7</v>
      </c>
      <c r="J68" s="22">
        <f t="shared" si="8"/>
        <v>0.66544789762340029</v>
      </c>
      <c r="K68" s="18" t="s">
        <v>61</v>
      </c>
      <c r="L68" s="18" t="s">
        <v>60</v>
      </c>
      <c r="M68" s="18" t="s">
        <v>60</v>
      </c>
      <c r="N68" s="18" t="s">
        <v>1328</v>
      </c>
      <c r="O68" s="18" t="s">
        <v>1329</v>
      </c>
      <c r="P68" s="23" t="s">
        <v>1330</v>
      </c>
      <c r="Q68" s="18">
        <v>32147</v>
      </c>
      <c r="R68" s="18" t="s">
        <v>69</v>
      </c>
      <c r="S68" s="18" t="s">
        <v>69</v>
      </c>
      <c r="T68" s="18" t="s">
        <v>69</v>
      </c>
      <c r="U68" s="18" t="s">
        <v>69</v>
      </c>
      <c r="V68" s="18" t="s">
        <v>69</v>
      </c>
      <c r="W68" s="18" t="s">
        <v>69</v>
      </c>
      <c r="X68" s="18" t="s">
        <v>69</v>
      </c>
      <c r="Y68" s="18" t="s">
        <v>69</v>
      </c>
      <c r="Z68" s="22" t="s">
        <v>69</v>
      </c>
      <c r="AA68" s="18"/>
      <c r="AB68" s="14">
        <v>6</v>
      </c>
      <c r="AC68" s="14">
        <v>100</v>
      </c>
      <c r="AD68" s="77">
        <v>39674.310416666667</v>
      </c>
      <c r="AE68" s="77">
        <v>39674.394444444442</v>
      </c>
      <c r="AF68" s="26">
        <v>19.8</v>
      </c>
      <c r="AG68" s="26">
        <v>23.6</v>
      </c>
      <c r="AH68" s="26">
        <f t="shared" si="0"/>
        <v>21.700000000000003</v>
      </c>
      <c r="AI68" s="26">
        <v>21</v>
      </c>
      <c r="AJ68" s="26"/>
      <c r="AK68" s="26">
        <v>7.3</v>
      </c>
      <c r="AL68" s="26">
        <v>21</v>
      </c>
      <c r="AM68" s="27">
        <v>4957887</v>
      </c>
      <c r="AN68" s="27">
        <v>516830</v>
      </c>
      <c r="AO68" s="27">
        <v>4958017</v>
      </c>
      <c r="AP68" s="27">
        <v>517091</v>
      </c>
      <c r="AS68" s="28"/>
      <c r="AT68" s="28"/>
      <c r="AU68" s="18" t="s">
        <v>1268</v>
      </c>
      <c r="AV68" s="29">
        <f t="shared" si="1"/>
        <v>2.0166666666045785</v>
      </c>
      <c r="AW68" s="18"/>
    </row>
    <row r="69" spans="1:49" ht="12.75" hidden="1" customHeight="1">
      <c r="A69" s="18" t="s">
        <v>59</v>
      </c>
      <c r="B69" s="18" t="s">
        <v>60</v>
      </c>
      <c r="C69" s="19">
        <v>93.3</v>
      </c>
      <c r="D69" s="19">
        <v>82.2</v>
      </c>
      <c r="E69" s="21">
        <v>5.5</v>
      </c>
      <c r="F69" s="21"/>
      <c r="G69" s="19">
        <v>58.9</v>
      </c>
      <c r="H69" s="19">
        <v>41</v>
      </c>
      <c r="I69" s="19">
        <v>54.6</v>
      </c>
      <c r="J69" s="22">
        <f t="shared" si="8"/>
        <v>0.69609507640067914</v>
      </c>
      <c r="K69" s="18" t="s">
        <v>61</v>
      </c>
      <c r="L69" s="18" t="s">
        <v>60</v>
      </c>
      <c r="M69" s="18" t="s">
        <v>60</v>
      </c>
      <c r="N69" s="18" t="s">
        <v>1325</v>
      </c>
      <c r="O69" s="18" t="s">
        <v>1326</v>
      </c>
      <c r="P69" s="23" t="s">
        <v>1327</v>
      </c>
      <c r="Q69" s="18">
        <v>32150</v>
      </c>
      <c r="R69" s="18" t="s">
        <v>69</v>
      </c>
      <c r="S69" s="18" t="s">
        <v>69</v>
      </c>
      <c r="T69" s="18" t="s">
        <v>69</v>
      </c>
      <c r="U69" s="18" t="s">
        <v>69</v>
      </c>
      <c r="V69" s="18" t="s">
        <v>69</v>
      </c>
      <c r="W69" s="18" t="s">
        <v>69</v>
      </c>
      <c r="X69" s="18" t="s">
        <v>69</v>
      </c>
      <c r="Y69" s="18" t="s">
        <v>69</v>
      </c>
      <c r="Z69" s="22" t="s">
        <v>69</v>
      </c>
      <c r="AA69" s="18"/>
      <c r="AB69" s="14">
        <v>6</v>
      </c>
      <c r="AC69" s="14">
        <v>100</v>
      </c>
      <c r="AD69" s="77">
        <v>39674.310416666667</v>
      </c>
      <c r="AE69" s="77">
        <v>39674.394444444442</v>
      </c>
      <c r="AF69" s="26">
        <v>19.8</v>
      </c>
      <c r="AG69" s="26">
        <v>23.6</v>
      </c>
      <c r="AH69" s="26">
        <f t="shared" si="0"/>
        <v>21.700000000000003</v>
      </c>
      <c r="AI69" s="26">
        <v>21</v>
      </c>
      <c r="AJ69" s="26"/>
      <c r="AK69" s="26">
        <v>7.3</v>
      </c>
      <c r="AL69" s="26">
        <v>21</v>
      </c>
      <c r="AM69" s="27">
        <v>4957887</v>
      </c>
      <c r="AN69" s="27">
        <v>516830</v>
      </c>
      <c r="AO69" s="27">
        <v>4958017</v>
      </c>
      <c r="AP69" s="27">
        <v>517091</v>
      </c>
      <c r="AS69" s="28"/>
      <c r="AT69" s="28"/>
      <c r="AU69" s="18" t="s">
        <v>1268</v>
      </c>
      <c r="AV69" s="29">
        <f t="shared" si="1"/>
        <v>2.0166666666045785</v>
      </c>
      <c r="AW69" s="18"/>
    </row>
    <row r="70" spans="1:49" ht="12.75" hidden="1" customHeight="1">
      <c r="A70" s="18" t="s">
        <v>59</v>
      </c>
      <c r="B70" s="78" t="s">
        <v>115</v>
      </c>
      <c r="C70" s="19">
        <v>94.4</v>
      </c>
      <c r="D70" s="19">
        <v>83.1</v>
      </c>
      <c r="E70" s="21">
        <v>5.5</v>
      </c>
      <c r="F70" s="21"/>
      <c r="G70" s="19">
        <v>57.8</v>
      </c>
      <c r="H70" s="19">
        <v>44.1</v>
      </c>
      <c r="I70" s="19">
        <v>56</v>
      </c>
      <c r="J70" s="22">
        <f t="shared" si="8"/>
        <v>0.76297577854671284</v>
      </c>
      <c r="K70" s="18" t="s">
        <v>191</v>
      </c>
      <c r="L70" s="18" t="s">
        <v>60</v>
      </c>
      <c r="M70" s="18" t="s">
        <v>60</v>
      </c>
      <c r="N70" s="18" t="s">
        <v>1320</v>
      </c>
      <c r="O70" s="18"/>
      <c r="P70" s="23" t="s">
        <v>902</v>
      </c>
      <c r="Q70" s="18">
        <v>31458</v>
      </c>
      <c r="R70" s="18" t="s">
        <v>69</v>
      </c>
      <c r="S70" s="18" t="s">
        <v>69</v>
      </c>
      <c r="T70" s="18" t="s">
        <v>69</v>
      </c>
      <c r="U70" s="18" t="s">
        <v>69</v>
      </c>
      <c r="V70" s="18" t="s">
        <v>69</v>
      </c>
      <c r="W70" s="18" t="s">
        <v>69</v>
      </c>
      <c r="X70" s="18" t="s">
        <v>69</v>
      </c>
      <c r="Y70" s="18" t="s">
        <v>69</v>
      </c>
      <c r="Z70" s="22" t="s">
        <v>69</v>
      </c>
      <c r="AA70" s="18" t="s">
        <v>903</v>
      </c>
      <c r="AB70" s="14">
        <v>6</v>
      </c>
      <c r="AC70" s="14">
        <v>100</v>
      </c>
      <c r="AD70" s="77">
        <v>39674.310416666667</v>
      </c>
      <c r="AE70" s="77">
        <v>39674.394444444442</v>
      </c>
      <c r="AF70" s="26">
        <v>19.8</v>
      </c>
      <c r="AG70" s="26">
        <v>23.6</v>
      </c>
      <c r="AH70" s="26">
        <f t="shared" si="0"/>
        <v>21.700000000000003</v>
      </c>
      <c r="AI70" s="26">
        <v>21</v>
      </c>
      <c r="AJ70" s="26"/>
      <c r="AK70" s="26">
        <v>7.3</v>
      </c>
      <c r="AL70" s="26">
        <v>21</v>
      </c>
      <c r="AM70" s="27">
        <v>4957887</v>
      </c>
      <c r="AN70" s="27">
        <v>516830</v>
      </c>
      <c r="AO70" s="27">
        <v>4958017</v>
      </c>
      <c r="AP70" s="27">
        <v>517091</v>
      </c>
      <c r="AS70" s="28"/>
      <c r="AT70" s="28"/>
      <c r="AU70" s="18" t="s">
        <v>1268</v>
      </c>
      <c r="AV70" s="29">
        <f t="shared" si="1"/>
        <v>2.0166666666045785</v>
      </c>
      <c r="AW70" s="18"/>
    </row>
    <row r="71" spans="1:49" ht="12.75" hidden="1" customHeight="1">
      <c r="A71" s="18" t="s">
        <v>59</v>
      </c>
      <c r="B71" s="18" t="s">
        <v>60</v>
      </c>
      <c r="C71" s="19">
        <v>107</v>
      </c>
      <c r="D71" s="19">
        <v>97</v>
      </c>
      <c r="E71" s="21">
        <v>7.5</v>
      </c>
      <c r="F71" s="21"/>
      <c r="G71" s="19">
        <v>73.2</v>
      </c>
      <c r="H71" s="19">
        <v>51.6</v>
      </c>
      <c r="I71" s="19">
        <v>61.2</v>
      </c>
      <c r="J71" s="22">
        <f t="shared" si="8"/>
        <v>0.70491803278688525</v>
      </c>
      <c r="K71" s="18" t="s">
        <v>61</v>
      </c>
      <c r="L71" s="18" t="s">
        <v>60</v>
      </c>
      <c r="M71" s="18" t="s">
        <v>60</v>
      </c>
      <c r="N71" s="18" t="s">
        <v>1306</v>
      </c>
      <c r="O71" s="18" t="s">
        <v>1307</v>
      </c>
      <c r="P71" s="23" t="s">
        <v>1308</v>
      </c>
      <c r="Q71" s="18">
        <v>32134</v>
      </c>
      <c r="R71" s="18" t="s">
        <v>69</v>
      </c>
      <c r="S71" s="18" t="s">
        <v>69</v>
      </c>
      <c r="T71" s="18" t="s">
        <v>69</v>
      </c>
      <c r="U71" s="18" t="s">
        <v>69</v>
      </c>
      <c r="V71" s="18" t="s">
        <v>69</v>
      </c>
      <c r="W71" s="18" t="s">
        <v>69</v>
      </c>
      <c r="X71" s="18" t="s">
        <v>69</v>
      </c>
      <c r="Y71" s="18" t="s">
        <v>69</v>
      </c>
      <c r="Z71" s="22" t="s">
        <v>69</v>
      </c>
      <c r="AA71" s="18"/>
      <c r="AB71" s="14">
        <v>6</v>
      </c>
      <c r="AC71" s="14">
        <v>100</v>
      </c>
      <c r="AD71" s="77">
        <v>39674.290972222225</v>
      </c>
      <c r="AE71" s="77">
        <v>39674.365277777775</v>
      </c>
      <c r="AF71" s="26">
        <v>22.5</v>
      </c>
      <c r="AG71" s="26">
        <v>26.4</v>
      </c>
      <c r="AH71" s="26">
        <f t="shared" si="0"/>
        <v>24.45</v>
      </c>
      <c r="AI71" s="26">
        <v>21</v>
      </c>
      <c r="AJ71" s="26"/>
      <c r="AK71" s="26">
        <v>7.3</v>
      </c>
      <c r="AL71" s="26">
        <v>21</v>
      </c>
      <c r="AM71" s="27">
        <v>4950862</v>
      </c>
      <c r="AN71" s="27">
        <v>517057</v>
      </c>
      <c r="AO71" s="27">
        <v>4957943</v>
      </c>
      <c r="AP71" s="27">
        <v>516889</v>
      </c>
      <c r="AS71" s="28"/>
      <c r="AT71" s="28"/>
      <c r="AU71" s="18" t="s">
        <v>1021</v>
      </c>
      <c r="AV71" s="29">
        <f t="shared" si="1"/>
        <v>1.783333333209157</v>
      </c>
      <c r="AW71" s="18"/>
    </row>
    <row r="72" spans="1:49" ht="12.75" hidden="1" customHeight="1">
      <c r="A72" s="18" t="s">
        <v>59</v>
      </c>
      <c r="B72" s="18" t="s">
        <v>60</v>
      </c>
      <c r="C72" s="19">
        <v>107.8</v>
      </c>
      <c r="D72" s="19">
        <v>92</v>
      </c>
      <c r="E72" s="21">
        <v>7</v>
      </c>
      <c r="F72" s="21"/>
      <c r="G72" s="19">
        <v>69.7</v>
      </c>
      <c r="H72" s="19">
        <v>47.5</v>
      </c>
      <c r="I72" s="19">
        <v>59.5</v>
      </c>
      <c r="J72" s="22">
        <f t="shared" si="8"/>
        <v>0.68149210903873747</v>
      </c>
      <c r="K72" s="18" t="s">
        <v>191</v>
      </c>
      <c r="L72" s="18" t="s">
        <v>60</v>
      </c>
      <c r="M72" s="18" t="s">
        <v>60</v>
      </c>
      <c r="N72" s="18" t="s">
        <v>1309</v>
      </c>
      <c r="O72" s="18" t="s">
        <v>1310</v>
      </c>
      <c r="P72" s="23" t="s">
        <v>1311</v>
      </c>
      <c r="Q72" s="18">
        <v>32136</v>
      </c>
      <c r="R72" s="18" t="s">
        <v>69</v>
      </c>
      <c r="S72" s="18" t="s">
        <v>69</v>
      </c>
      <c r="T72" s="18" t="s">
        <v>69</v>
      </c>
      <c r="U72" s="18" t="s">
        <v>69</v>
      </c>
      <c r="V72" s="18" t="s">
        <v>69</v>
      </c>
      <c r="W72" s="18" t="s">
        <v>69</v>
      </c>
      <c r="X72" s="18" t="s">
        <v>69</v>
      </c>
      <c r="Y72" s="18" t="s">
        <v>69</v>
      </c>
      <c r="Z72" s="22" t="s">
        <v>69</v>
      </c>
      <c r="AA72" s="18"/>
      <c r="AB72" s="14">
        <v>6</v>
      </c>
      <c r="AC72" s="14">
        <v>100</v>
      </c>
      <c r="AD72" s="77">
        <v>39674.290972222225</v>
      </c>
      <c r="AE72" s="77">
        <v>39674.365277777775</v>
      </c>
      <c r="AF72" s="26">
        <v>22.5</v>
      </c>
      <c r="AG72" s="26">
        <v>26.4</v>
      </c>
      <c r="AH72" s="26">
        <f t="shared" si="0"/>
        <v>24.45</v>
      </c>
      <c r="AI72" s="26">
        <v>21</v>
      </c>
      <c r="AJ72" s="26"/>
      <c r="AK72" s="26">
        <v>7.3</v>
      </c>
      <c r="AL72" s="26">
        <v>21</v>
      </c>
      <c r="AM72" s="27">
        <v>4950862</v>
      </c>
      <c r="AN72" s="27">
        <v>517057</v>
      </c>
      <c r="AO72" s="27">
        <v>4957943</v>
      </c>
      <c r="AP72" s="27">
        <v>516889</v>
      </c>
      <c r="AS72" s="28"/>
      <c r="AT72" s="28"/>
      <c r="AU72" s="18" t="s">
        <v>1021</v>
      </c>
      <c r="AV72" s="29">
        <f t="shared" si="1"/>
        <v>1.783333333209157</v>
      </c>
      <c r="AW72" s="18"/>
    </row>
    <row r="73" spans="1:49" ht="12.75" hidden="1" customHeight="1">
      <c r="A73" s="18" t="s">
        <v>59</v>
      </c>
      <c r="B73" s="18" t="s">
        <v>60</v>
      </c>
      <c r="C73" s="19">
        <v>103</v>
      </c>
      <c r="D73" s="19">
        <v>88.8</v>
      </c>
      <c r="E73" s="21">
        <v>8</v>
      </c>
      <c r="F73" s="21"/>
      <c r="G73" s="19">
        <v>57.9</v>
      </c>
      <c r="H73" s="19">
        <v>43.5</v>
      </c>
      <c r="I73" s="19">
        <v>52.1</v>
      </c>
      <c r="J73" s="22">
        <f t="shared" si="8"/>
        <v>0.75129533678756477</v>
      </c>
      <c r="K73" s="18" t="s">
        <v>191</v>
      </c>
      <c r="L73" s="18" t="s">
        <v>60</v>
      </c>
      <c r="M73" s="18" t="s">
        <v>60</v>
      </c>
      <c r="N73" s="18" t="s">
        <v>1300</v>
      </c>
      <c r="O73" s="18" t="s">
        <v>1301</v>
      </c>
      <c r="P73" s="23" t="s">
        <v>1302</v>
      </c>
      <c r="Q73" s="18">
        <v>32146</v>
      </c>
      <c r="R73" s="18" t="s">
        <v>69</v>
      </c>
      <c r="S73" s="18" t="s">
        <v>69</v>
      </c>
      <c r="T73" s="18" t="s">
        <v>69</v>
      </c>
      <c r="U73" s="18" t="s">
        <v>69</v>
      </c>
      <c r="V73" s="18" t="s">
        <v>69</v>
      </c>
      <c r="W73" s="18" t="s">
        <v>69</v>
      </c>
      <c r="X73" s="18" t="s">
        <v>69</v>
      </c>
      <c r="Y73" s="18" t="s">
        <v>69</v>
      </c>
      <c r="Z73" s="22" t="s">
        <v>69</v>
      </c>
      <c r="AA73" s="18"/>
      <c r="AB73" s="14">
        <v>6</v>
      </c>
      <c r="AC73" s="14">
        <v>100</v>
      </c>
      <c r="AD73" s="77">
        <v>39674.290972222225</v>
      </c>
      <c r="AE73" s="77">
        <v>39674.365277777775</v>
      </c>
      <c r="AF73" s="26">
        <v>22.5</v>
      </c>
      <c r="AG73" s="26">
        <v>26.4</v>
      </c>
      <c r="AH73" s="26">
        <f t="shared" si="0"/>
        <v>24.45</v>
      </c>
      <c r="AI73" s="26">
        <v>21</v>
      </c>
      <c r="AJ73" s="26"/>
      <c r="AK73" s="26">
        <v>7.3</v>
      </c>
      <c r="AL73" s="26">
        <v>21</v>
      </c>
      <c r="AM73" s="27">
        <v>4950862</v>
      </c>
      <c r="AN73" s="27">
        <v>517057</v>
      </c>
      <c r="AO73" s="27">
        <v>4957943</v>
      </c>
      <c r="AP73" s="27">
        <v>516889</v>
      </c>
      <c r="AS73" s="28"/>
      <c r="AT73" s="28"/>
      <c r="AU73" s="18" t="s">
        <v>1021</v>
      </c>
      <c r="AV73" s="29">
        <f t="shared" si="1"/>
        <v>1.783333333209157</v>
      </c>
      <c r="AW73" s="18"/>
    </row>
    <row r="74" spans="1:49" ht="12.75" hidden="1" customHeight="1">
      <c r="A74" s="18" t="s">
        <v>59</v>
      </c>
      <c r="B74" s="18" t="s">
        <v>60</v>
      </c>
      <c r="C74" s="19">
        <v>111</v>
      </c>
      <c r="D74" s="19">
        <v>98.1</v>
      </c>
      <c r="E74" s="21">
        <v>7.5</v>
      </c>
      <c r="F74" s="21"/>
      <c r="G74" s="19">
        <v>64.900000000000006</v>
      </c>
      <c r="H74" s="19">
        <v>48.5</v>
      </c>
      <c r="I74" s="19">
        <v>65</v>
      </c>
      <c r="J74" s="22">
        <f t="shared" si="8"/>
        <v>0.74730354391371334</v>
      </c>
      <c r="K74" s="18" t="s">
        <v>61</v>
      </c>
      <c r="L74" s="18" t="s">
        <v>60</v>
      </c>
      <c r="M74" s="18" t="s">
        <v>60</v>
      </c>
      <c r="N74" s="18" t="s">
        <v>1312</v>
      </c>
      <c r="O74" s="18" t="s">
        <v>1313</v>
      </c>
      <c r="P74" s="23" t="s">
        <v>1314</v>
      </c>
      <c r="Q74" s="18">
        <v>32137</v>
      </c>
      <c r="R74" s="18" t="s">
        <v>69</v>
      </c>
      <c r="S74" s="18" t="s">
        <v>69</v>
      </c>
      <c r="T74" s="18" t="s">
        <v>69</v>
      </c>
      <c r="U74" s="18" t="s">
        <v>69</v>
      </c>
      <c r="V74" s="18" t="s">
        <v>69</v>
      </c>
      <c r="W74" s="18" t="s">
        <v>69</v>
      </c>
      <c r="X74" s="18" t="s">
        <v>69</v>
      </c>
      <c r="Y74" s="18" t="s">
        <v>69</v>
      </c>
      <c r="Z74" s="22" t="s">
        <v>69</v>
      </c>
      <c r="AA74" s="18"/>
      <c r="AB74" s="14">
        <v>6</v>
      </c>
      <c r="AC74" s="14">
        <v>100</v>
      </c>
      <c r="AD74" s="77">
        <v>39674.290972222225</v>
      </c>
      <c r="AE74" s="77">
        <v>39674.365277777775</v>
      </c>
      <c r="AF74" s="26">
        <v>22.5</v>
      </c>
      <c r="AG74" s="26">
        <v>26.4</v>
      </c>
      <c r="AH74" s="26">
        <f t="shared" si="0"/>
        <v>24.45</v>
      </c>
      <c r="AI74" s="26">
        <v>21</v>
      </c>
      <c r="AJ74" s="26"/>
      <c r="AK74" s="26">
        <v>7.3</v>
      </c>
      <c r="AL74" s="26">
        <v>21</v>
      </c>
      <c r="AM74" s="27">
        <v>4950862</v>
      </c>
      <c r="AN74" s="27">
        <v>517057</v>
      </c>
      <c r="AO74" s="27">
        <v>4957943</v>
      </c>
      <c r="AP74" s="27">
        <v>516889</v>
      </c>
      <c r="AS74" s="28"/>
      <c r="AT74" s="28"/>
      <c r="AU74" s="18" t="s">
        <v>1021</v>
      </c>
      <c r="AV74" s="29">
        <f t="shared" si="1"/>
        <v>1.783333333209157</v>
      </c>
      <c r="AW74" s="18"/>
    </row>
    <row r="75" spans="1:49" ht="12.75" hidden="1" customHeight="1">
      <c r="A75" s="18" t="s">
        <v>59</v>
      </c>
      <c r="B75" s="18" t="s">
        <v>60</v>
      </c>
      <c r="C75" s="19">
        <v>102.3</v>
      </c>
      <c r="D75" s="19">
        <v>88.5</v>
      </c>
      <c r="E75" s="21">
        <v>7.5</v>
      </c>
      <c r="F75" s="21"/>
      <c r="G75" s="19">
        <v>60.3</v>
      </c>
      <c r="H75" s="19">
        <v>44.9</v>
      </c>
      <c r="I75" s="19">
        <v>53.4</v>
      </c>
      <c r="J75" s="22">
        <f t="shared" si="8"/>
        <v>0.74461028192371481</v>
      </c>
      <c r="K75" s="18" t="s">
        <v>61</v>
      </c>
      <c r="L75" s="18" t="s">
        <v>60</v>
      </c>
      <c r="M75" s="18" t="s">
        <v>60</v>
      </c>
      <c r="N75" s="18" t="s">
        <v>1297</v>
      </c>
      <c r="O75" s="18" t="s">
        <v>1298</v>
      </c>
      <c r="P75" s="23" t="s">
        <v>1299</v>
      </c>
      <c r="Q75" s="18">
        <v>32141</v>
      </c>
      <c r="R75" s="18" t="s">
        <v>69</v>
      </c>
      <c r="S75" s="18" t="s">
        <v>69</v>
      </c>
      <c r="T75" s="18" t="s">
        <v>69</v>
      </c>
      <c r="U75" s="18" t="s">
        <v>69</v>
      </c>
      <c r="V75" s="18" t="s">
        <v>69</v>
      </c>
      <c r="W75" s="18" t="s">
        <v>69</v>
      </c>
      <c r="X75" s="18" t="s">
        <v>69</v>
      </c>
      <c r="Y75" s="18" t="s">
        <v>69</v>
      </c>
      <c r="Z75" s="22" t="s">
        <v>69</v>
      </c>
      <c r="AA75" s="18"/>
      <c r="AB75" s="14">
        <v>6</v>
      </c>
      <c r="AC75" s="14">
        <v>100</v>
      </c>
      <c r="AD75" s="77">
        <v>39674.290972222225</v>
      </c>
      <c r="AE75" s="77">
        <v>39674.365277777775</v>
      </c>
      <c r="AF75" s="26">
        <v>22.5</v>
      </c>
      <c r="AG75" s="26">
        <v>26.4</v>
      </c>
      <c r="AH75" s="26">
        <f t="shared" si="0"/>
        <v>24.45</v>
      </c>
      <c r="AI75" s="26">
        <v>21</v>
      </c>
      <c r="AJ75" s="26"/>
      <c r="AK75" s="26">
        <v>7.3</v>
      </c>
      <c r="AL75" s="26">
        <v>21</v>
      </c>
      <c r="AM75" s="27">
        <v>4950862</v>
      </c>
      <c r="AN75" s="27">
        <v>517057</v>
      </c>
      <c r="AO75" s="27">
        <v>4957943</v>
      </c>
      <c r="AP75" s="27">
        <v>516889</v>
      </c>
      <c r="AS75" s="28"/>
      <c r="AT75" s="28"/>
      <c r="AU75" s="18" t="s">
        <v>1021</v>
      </c>
      <c r="AV75" s="29">
        <f t="shared" si="1"/>
        <v>1.783333333209157</v>
      </c>
      <c r="AW75" s="18"/>
    </row>
    <row r="76" spans="1:49" ht="12.75" hidden="1" customHeight="1">
      <c r="A76" s="18" t="s">
        <v>59</v>
      </c>
      <c r="B76" s="18" t="s">
        <v>60</v>
      </c>
      <c r="C76" s="19">
        <v>105.2</v>
      </c>
      <c r="D76" s="19">
        <v>88.4</v>
      </c>
      <c r="E76" s="21">
        <v>6.5</v>
      </c>
      <c r="F76" s="21"/>
      <c r="G76" s="19">
        <v>65.2</v>
      </c>
      <c r="H76" s="19">
        <v>45.8</v>
      </c>
      <c r="I76" s="19">
        <v>58.1</v>
      </c>
      <c r="J76" s="22">
        <f t="shared" si="8"/>
        <v>0.70245398773006129</v>
      </c>
      <c r="K76" s="18" t="s">
        <v>61</v>
      </c>
      <c r="L76" s="18" t="s">
        <v>60</v>
      </c>
      <c r="M76" s="18" t="s">
        <v>60</v>
      </c>
      <c r="N76" s="18" t="s">
        <v>1303</v>
      </c>
      <c r="O76" s="18" t="s">
        <v>1304</v>
      </c>
      <c r="P76" s="23" t="s">
        <v>1305</v>
      </c>
      <c r="Q76" s="18">
        <v>32135</v>
      </c>
      <c r="R76" s="18" t="s">
        <v>69</v>
      </c>
      <c r="S76" s="18" t="s">
        <v>69</v>
      </c>
      <c r="T76" s="18" t="s">
        <v>69</v>
      </c>
      <c r="U76" s="18" t="s">
        <v>69</v>
      </c>
      <c r="V76" s="18" t="s">
        <v>69</v>
      </c>
      <c r="W76" s="18" t="s">
        <v>69</v>
      </c>
      <c r="X76" s="18" t="s">
        <v>69</v>
      </c>
      <c r="Y76" s="18" t="s">
        <v>69</v>
      </c>
      <c r="Z76" s="22" t="s">
        <v>69</v>
      </c>
      <c r="AA76" s="18"/>
      <c r="AB76" s="14">
        <v>6</v>
      </c>
      <c r="AC76" s="14">
        <v>100</v>
      </c>
      <c r="AD76" s="77">
        <v>39674.290972222225</v>
      </c>
      <c r="AE76" s="77">
        <v>39674.365277777775</v>
      </c>
      <c r="AF76" s="26">
        <v>22.5</v>
      </c>
      <c r="AG76" s="26">
        <v>26.4</v>
      </c>
      <c r="AH76" s="26">
        <f t="shared" si="0"/>
        <v>24.45</v>
      </c>
      <c r="AI76" s="26">
        <v>21</v>
      </c>
      <c r="AJ76" s="26"/>
      <c r="AK76" s="26">
        <v>7.3</v>
      </c>
      <c r="AL76" s="26">
        <v>21</v>
      </c>
      <c r="AM76" s="27">
        <v>4950862</v>
      </c>
      <c r="AN76" s="27">
        <v>517057</v>
      </c>
      <c r="AO76" s="27">
        <v>4957943</v>
      </c>
      <c r="AP76" s="27">
        <v>516889</v>
      </c>
      <c r="AS76" s="28"/>
      <c r="AT76" s="28"/>
      <c r="AU76" s="18" t="s">
        <v>1021</v>
      </c>
      <c r="AV76" s="29">
        <f t="shared" si="1"/>
        <v>1.783333333209157</v>
      </c>
      <c r="AW76" s="18"/>
    </row>
    <row r="77" spans="1:49" ht="12.75" hidden="1" customHeight="1">
      <c r="A77" s="18" t="s">
        <v>59</v>
      </c>
      <c r="B77" s="18" t="s">
        <v>60</v>
      </c>
      <c r="C77" s="19">
        <v>112.5</v>
      </c>
      <c r="D77" s="19">
        <v>94.7</v>
      </c>
      <c r="E77" s="21">
        <v>9.5</v>
      </c>
      <c r="F77" s="21"/>
      <c r="G77" s="19">
        <v>75.5</v>
      </c>
      <c r="H77" s="19">
        <v>49.3</v>
      </c>
      <c r="I77" s="19">
        <v>52.9</v>
      </c>
      <c r="J77" s="22">
        <f t="shared" si="8"/>
        <v>0.65298013245033104</v>
      </c>
      <c r="K77" s="18" t="s">
        <v>191</v>
      </c>
      <c r="L77" s="18" t="s">
        <v>60</v>
      </c>
      <c r="M77" s="18" t="s">
        <v>60</v>
      </c>
      <c r="N77" s="18" t="s">
        <v>1315</v>
      </c>
      <c r="O77" s="18" t="s">
        <v>1316</v>
      </c>
      <c r="P77" s="23" t="s">
        <v>1317</v>
      </c>
      <c r="Q77" s="18">
        <v>32144</v>
      </c>
      <c r="R77" s="18" t="s">
        <v>69</v>
      </c>
      <c r="S77" s="18" t="s">
        <v>69</v>
      </c>
      <c r="T77" s="18" t="s">
        <v>69</v>
      </c>
      <c r="U77" s="18" t="s">
        <v>69</v>
      </c>
      <c r="V77" s="18" t="s">
        <v>69</v>
      </c>
      <c r="W77" s="18" t="s">
        <v>69</v>
      </c>
      <c r="X77" s="18" t="s">
        <v>69</v>
      </c>
      <c r="Y77" s="18" t="s">
        <v>69</v>
      </c>
      <c r="Z77" s="22" t="s">
        <v>69</v>
      </c>
      <c r="AA77" s="18"/>
      <c r="AB77" s="14">
        <v>6</v>
      </c>
      <c r="AC77" s="14">
        <v>100</v>
      </c>
      <c r="AD77" s="77">
        <v>39674.290972222225</v>
      </c>
      <c r="AE77" s="77">
        <v>39674.365277777775</v>
      </c>
      <c r="AF77" s="26">
        <v>22.5</v>
      </c>
      <c r="AG77" s="26">
        <v>26.4</v>
      </c>
      <c r="AH77" s="26">
        <f t="shared" si="0"/>
        <v>24.45</v>
      </c>
      <c r="AI77" s="26">
        <v>21</v>
      </c>
      <c r="AJ77" s="26"/>
      <c r="AK77" s="26">
        <v>7.3</v>
      </c>
      <c r="AL77" s="26">
        <v>21</v>
      </c>
      <c r="AM77" s="27">
        <v>4950862</v>
      </c>
      <c r="AN77" s="27">
        <v>517057</v>
      </c>
      <c r="AO77" s="27">
        <v>4957943</v>
      </c>
      <c r="AP77" s="27">
        <v>516889</v>
      </c>
      <c r="AS77" s="28"/>
      <c r="AT77" s="28"/>
      <c r="AU77" s="18" t="s">
        <v>1021</v>
      </c>
      <c r="AV77" s="29">
        <f t="shared" si="1"/>
        <v>1.783333333209157</v>
      </c>
      <c r="AW77" s="18"/>
    </row>
    <row r="78" spans="1:49" ht="12.75" hidden="1" customHeight="1">
      <c r="A78" s="18" t="s">
        <v>59</v>
      </c>
      <c r="B78" s="18" t="s">
        <v>60</v>
      </c>
      <c r="C78" s="19">
        <v>92.2</v>
      </c>
      <c r="D78" s="19">
        <v>76.5</v>
      </c>
      <c r="E78" s="21">
        <v>4.5</v>
      </c>
      <c r="F78" s="21"/>
      <c r="G78" s="19">
        <v>57</v>
      </c>
      <c r="H78" s="19">
        <v>43.2</v>
      </c>
      <c r="I78" s="19">
        <v>51.2</v>
      </c>
      <c r="J78" s="22">
        <f t="shared" si="8"/>
        <v>0.75789473684210529</v>
      </c>
      <c r="K78" s="18" t="s">
        <v>61</v>
      </c>
      <c r="L78" s="18" t="s">
        <v>60</v>
      </c>
      <c r="M78" s="18" t="s">
        <v>60</v>
      </c>
      <c r="N78" s="18" t="s">
        <v>1290</v>
      </c>
      <c r="O78" s="18" t="s">
        <v>1291</v>
      </c>
      <c r="P78" s="23" t="s">
        <v>1292</v>
      </c>
      <c r="Q78" s="18">
        <v>32139</v>
      </c>
      <c r="R78" s="18" t="s">
        <v>69</v>
      </c>
      <c r="S78" s="18" t="s">
        <v>69</v>
      </c>
      <c r="T78" s="18" t="s">
        <v>69</v>
      </c>
      <c r="U78" s="18" t="s">
        <v>69</v>
      </c>
      <c r="V78" s="18" t="s">
        <v>69</v>
      </c>
      <c r="W78" s="18" t="s">
        <v>69</v>
      </c>
      <c r="X78" s="18" t="s">
        <v>69</v>
      </c>
      <c r="Y78" s="18" t="s">
        <v>69</v>
      </c>
      <c r="Z78" s="22" t="s">
        <v>69</v>
      </c>
      <c r="AA78" s="18"/>
      <c r="AB78" s="14">
        <v>6</v>
      </c>
      <c r="AC78" s="14">
        <v>100</v>
      </c>
      <c r="AD78" s="77">
        <v>39674.290972222225</v>
      </c>
      <c r="AE78" s="77">
        <v>39674.365277777775</v>
      </c>
      <c r="AF78" s="26">
        <v>22.5</v>
      </c>
      <c r="AG78" s="26">
        <v>26.4</v>
      </c>
      <c r="AH78" s="26">
        <f t="shared" si="0"/>
        <v>24.45</v>
      </c>
      <c r="AI78" s="26">
        <v>21</v>
      </c>
      <c r="AJ78" s="26"/>
      <c r="AK78" s="26">
        <v>7.3</v>
      </c>
      <c r="AL78" s="26">
        <v>21</v>
      </c>
      <c r="AM78" s="27">
        <v>4950862</v>
      </c>
      <c r="AN78" s="27">
        <v>517057</v>
      </c>
      <c r="AO78" s="27">
        <v>4957943</v>
      </c>
      <c r="AP78" s="27">
        <v>516889</v>
      </c>
      <c r="AS78" s="28"/>
      <c r="AT78" s="28"/>
      <c r="AU78" s="18" t="s">
        <v>1021</v>
      </c>
      <c r="AV78" s="29">
        <f t="shared" si="1"/>
        <v>1.783333333209157</v>
      </c>
      <c r="AW78" s="18"/>
    </row>
    <row r="79" spans="1:49" ht="12.75" hidden="1" customHeight="1">
      <c r="A79" s="18" t="s">
        <v>59</v>
      </c>
      <c r="B79" s="18" t="s">
        <v>60</v>
      </c>
      <c r="C79" s="19">
        <v>74.7</v>
      </c>
      <c r="D79" s="19">
        <v>68</v>
      </c>
      <c r="E79" s="21">
        <v>2</v>
      </c>
      <c r="F79" s="21"/>
      <c r="G79" s="19">
        <v>45.8</v>
      </c>
      <c r="H79" s="19">
        <v>37.6</v>
      </c>
      <c r="I79" s="19">
        <v>45.7</v>
      </c>
      <c r="J79" s="22">
        <f t="shared" si="8"/>
        <v>0.82096069868995636</v>
      </c>
      <c r="K79" s="18" t="s">
        <v>61</v>
      </c>
      <c r="L79" s="18" t="s">
        <v>60</v>
      </c>
      <c r="M79" s="18" t="s">
        <v>60</v>
      </c>
      <c r="N79" s="18" t="s">
        <v>1287</v>
      </c>
      <c r="O79" s="18" t="s">
        <v>1288</v>
      </c>
      <c r="P79" s="23" t="s">
        <v>1289</v>
      </c>
      <c r="Q79" s="18">
        <v>32149</v>
      </c>
      <c r="R79" s="18" t="s">
        <v>69</v>
      </c>
      <c r="S79" s="18" t="s">
        <v>69</v>
      </c>
      <c r="T79" s="18" t="s">
        <v>69</v>
      </c>
      <c r="U79" s="18" t="s">
        <v>69</v>
      </c>
      <c r="V79" s="18" t="s">
        <v>69</v>
      </c>
      <c r="W79" s="18" t="s">
        <v>69</v>
      </c>
      <c r="X79" s="18" t="s">
        <v>69</v>
      </c>
      <c r="Y79" s="18" t="s">
        <v>69</v>
      </c>
      <c r="Z79" s="22" t="s">
        <v>69</v>
      </c>
      <c r="AA79" s="18"/>
      <c r="AB79" s="14">
        <v>6</v>
      </c>
      <c r="AC79" s="14">
        <v>100</v>
      </c>
      <c r="AD79" s="77">
        <v>39674.290972222225</v>
      </c>
      <c r="AE79" s="77">
        <v>39674.365277777775</v>
      </c>
      <c r="AF79" s="26">
        <v>22.5</v>
      </c>
      <c r="AG79" s="26">
        <v>26.4</v>
      </c>
      <c r="AH79" s="26">
        <f t="shared" si="0"/>
        <v>24.45</v>
      </c>
      <c r="AI79" s="26">
        <v>21</v>
      </c>
      <c r="AJ79" s="26"/>
      <c r="AK79" s="26">
        <v>7.3</v>
      </c>
      <c r="AL79" s="26">
        <v>21</v>
      </c>
      <c r="AM79" s="27">
        <v>4950862</v>
      </c>
      <c r="AN79" s="27">
        <v>517057</v>
      </c>
      <c r="AO79" s="27">
        <v>4957943</v>
      </c>
      <c r="AP79" s="27">
        <v>516889</v>
      </c>
      <c r="AS79" s="28"/>
      <c r="AT79" s="28"/>
      <c r="AU79" s="18" t="s">
        <v>1021</v>
      </c>
      <c r="AV79" s="29">
        <f t="shared" si="1"/>
        <v>1.783333333209157</v>
      </c>
      <c r="AW79" s="18"/>
    </row>
    <row r="80" spans="1:49" ht="12.75" hidden="1" customHeight="1">
      <c r="A80" s="18" t="s">
        <v>59</v>
      </c>
      <c r="B80" s="18" t="s">
        <v>60</v>
      </c>
      <c r="C80" s="19">
        <v>97.9</v>
      </c>
      <c r="D80" s="19">
        <v>85</v>
      </c>
      <c r="E80" s="21">
        <v>5</v>
      </c>
      <c r="F80" s="21"/>
      <c r="G80" s="19">
        <v>59.7</v>
      </c>
      <c r="H80" s="19">
        <v>43</v>
      </c>
      <c r="I80" s="19">
        <v>51.2</v>
      </c>
      <c r="J80" s="22">
        <f t="shared" si="8"/>
        <v>0.72026800670016744</v>
      </c>
      <c r="K80" s="18" t="s">
        <v>61</v>
      </c>
      <c r="L80" s="18" t="s">
        <v>60</v>
      </c>
      <c r="M80" s="18" t="s">
        <v>60</v>
      </c>
      <c r="N80" s="18" t="s">
        <v>1294</v>
      </c>
      <c r="O80" s="18" t="s">
        <v>1295</v>
      </c>
      <c r="P80" s="23" t="s">
        <v>1296</v>
      </c>
      <c r="Q80" s="18">
        <v>32148</v>
      </c>
      <c r="R80" s="18" t="s">
        <v>69</v>
      </c>
      <c r="S80" s="18" t="s">
        <v>69</v>
      </c>
      <c r="T80" s="18" t="s">
        <v>69</v>
      </c>
      <c r="U80" s="18" t="s">
        <v>69</v>
      </c>
      <c r="V80" s="18" t="s">
        <v>69</v>
      </c>
      <c r="W80" s="18" t="s">
        <v>69</v>
      </c>
      <c r="X80" s="18" t="s">
        <v>69</v>
      </c>
      <c r="Y80" s="18" t="s">
        <v>69</v>
      </c>
      <c r="Z80" s="22" t="s">
        <v>69</v>
      </c>
      <c r="AA80" s="18"/>
      <c r="AB80" s="14">
        <v>6</v>
      </c>
      <c r="AC80" s="14">
        <v>100</v>
      </c>
      <c r="AD80" s="77">
        <v>39674.290972222225</v>
      </c>
      <c r="AE80" s="77">
        <v>39674.365277777775</v>
      </c>
      <c r="AF80" s="26">
        <v>22.5</v>
      </c>
      <c r="AG80" s="26">
        <v>26.4</v>
      </c>
      <c r="AH80" s="26">
        <f t="shared" si="0"/>
        <v>24.45</v>
      </c>
      <c r="AI80" s="26">
        <v>21</v>
      </c>
      <c r="AJ80" s="26"/>
      <c r="AK80" s="26">
        <v>7.3</v>
      </c>
      <c r="AL80" s="26">
        <v>21</v>
      </c>
      <c r="AM80" s="27">
        <v>4950862</v>
      </c>
      <c r="AN80" s="27">
        <v>517057</v>
      </c>
      <c r="AO80" s="27">
        <v>4957943</v>
      </c>
      <c r="AP80" s="27">
        <v>516889</v>
      </c>
      <c r="AS80" s="28"/>
      <c r="AT80" s="28"/>
      <c r="AU80" s="18" t="s">
        <v>1021</v>
      </c>
      <c r="AV80" s="29">
        <f t="shared" si="1"/>
        <v>1.783333333209157</v>
      </c>
      <c r="AW80" s="18"/>
    </row>
    <row r="81" spans="1:49" ht="12.75" hidden="1" customHeight="1">
      <c r="A81" s="18" t="s">
        <v>59</v>
      </c>
      <c r="B81" s="18" t="s">
        <v>60</v>
      </c>
      <c r="C81" s="19">
        <v>102.3</v>
      </c>
      <c r="D81" s="19">
        <v>87.9</v>
      </c>
      <c r="E81" s="21">
        <v>5</v>
      </c>
      <c r="F81" s="21"/>
      <c r="G81" s="19">
        <v>60.6</v>
      </c>
      <c r="H81" s="19">
        <v>47.5</v>
      </c>
      <c r="I81" s="19">
        <v>54.3</v>
      </c>
      <c r="J81" s="22">
        <f t="shared" si="8"/>
        <v>0.78382838283828382</v>
      </c>
      <c r="K81" s="18" t="s">
        <v>61</v>
      </c>
      <c r="L81" s="18" t="s">
        <v>60</v>
      </c>
      <c r="M81" s="18" t="s">
        <v>60</v>
      </c>
      <c r="N81" s="18" t="s">
        <v>1345</v>
      </c>
      <c r="O81" s="18" t="s">
        <v>1346</v>
      </c>
      <c r="P81" s="23" t="s">
        <v>1347</v>
      </c>
      <c r="Q81" s="18">
        <v>32151</v>
      </c>
      <c r="R81" s="18" t="s">
        <v>69</v>
      </c>
      <c r="S81" s="18" t="s">
        <v>69</v>
      </c>
      <c r="T81" s="18" t="s">
        <v>69</v>
      </c>
      <c r="U81" s="18" t="s">
        <v>69</v>
      </c>
      <c r="V81" s="18" t="s">
        <v>69</v>
      </c>
      <c r="W81" s="18" t="s">
        <v>69</v>
      </c>
      <c r="X81" s="18" t="s">
        <v>69</v>
      </c>
      <c r="Y81" s="18" t="s">
        <v>69</v>
      </c>
      <c r="Z81" s="22" t="s">
        <v>69</v>
      </c>
      <c r="AA81" s="18"/>
      <c r="AB81" s="14">
        <v>6</v>
      </c>
      <c r="AC81" s="14">
        <v>100</v>
      </c>
      <c r="AD81" s="77">
        <v>39681.568055555559</v>
      </c>
      <c r="AE81" s="77">
        <v>39681.625</v>
      </c>
      <c r="AF81" s="26">
        <v>28.2</v>
      </c>
      <c r="AG81" s="26">
        <v>33.700000000000003</v>
      </c>
      <c r="AH81" s="26">
        <f t="shared" si="0"/>
        <v>30.950000000000003</v>
      </c>
      <c r="AI81" s="26">
        <v>20.9</v>
      </c>
      <c r="AJ81" s="26"/>
      <c r="AK81" s="26">
        <v>8.66</v>
      </c>
      <c r="AL81" s="26">
        <v>20.9</v>
      </c>
      <c r="AM81" s="27">
        <v>4957876</v>
      </c>
      <c r="AN81" s="27">
        <v>516828</v>
      </c>
      <c r="AO81" s="27">
        <v>4957837</v>
      </c>
      <c r="AP81" s="27">
        <v>516914</v>
      </c>
      <c r="AS81" s="28"/>
      <c r="AT81" s="28"/>
      <c r="AU81" s="18" t="s">
        <v>1021</v>
      </c>
      <c r="AV81" s="29">
        <f t="shared" si="1"/>
        <v>1.3666666665812954</v>
      </c>
      <c r="AW81" s="18"/>
    </row>
    <row r="82" spans="1:49" ht="12.75" hidden="1" customHeight="1">
      <c r="A82" s="18" t="s">
        <v>59</v>
      </c>
      <c r="B82" s="18" t="s">
        <v>60</v>
      </c>
      <c r="C82" s="19">
        <v>114.4</v>
      </c>
      <c r="D82" s="19">
        <v>101.7</v>
      </c>
      <c r="E82" s="21">
        <v>8</v>
      </c>
      <c r="F82" s="21"/>
      <c r="G82" s="19">
        <v>68.099999999999994</v>
      </c>
      <c r="H82" s="19">
        <v>51.4</v>
      </c>
      <c r="I82" s="19">
        <v>62.9</v>
      </c>
      <c r="J82" s="22">
        <f t="shared" si="8"/>
        <v>0.75477239353891346</v>
      </c>
      <c r="K82" s="18" t="s">
        <v>61</v>
      </c>
      <c r="L82" s="18" t="s">
        <v>60</v>
      </c>
      <c r="M82" s="18" t="s">
        <v>60</v>
      </c>
      <c r="N82" s="18" t="s">
        <v>1370</v>
      </c>
      <c r="O82" s="18" t="s">
        <v>1371</v>
      </c>
      <c r="P82" s="23" t="s">
        <v>1372</v>
      </c>
      <c r="Q82" s="18">
        <v>32154</v>
      </c>
      <c r="R82" s="18" t="s">
        <v>69</v>
      </c>
      <c r="S82" s="18" t="s">
        <v>69</v>
      </c>
      <c r="T82" s="18" t="s">
        <v>69</v>
      </c>
      <c r="U82" s="18" t="s">
        <v>69</v>
      </c>
      <c r="V82" s="18" t="s">
        <v>69</v>
      </c>
      <c r="W82" s="18" t="s">
        <v>69</v>
      </c>
      <c r="X82" s="18" t="s">
        <v>69</v>
      </c>
      <c r="Y82" s="18" t="s">
        <v>69</v>
      </c>
      <c r="Z82" s="22" t="s">
        <v>69</v>
      </c>
      <c r="AA82" s="18"/>
      <c r="AB82" s="14">
        <v>6</v>
      </c>
      <c r="AC82" s="14">
        <v>100</v>
      </c>
      <c r="AD82" s="77">
        <v>39684.443055555559</v>
      </c>
      <c r="AE82" s="77">
        <v>39684.513194444444</v>
      </c>
      <c r="AF82" s="26">
        <v>25.4</v>
      </c>
      <c r="AG82" s="26">
        <v>18.2</v>
      </c>
      <c r="AH82" s="26">
        <f t="shared" si="0"/>
        <v>21.799999999999997</v>
      </c>
      <c r="AI82" s="26">
        <v>23</v>
      </c>
      <c r="AJ82" s="26"/>
      <c r="AK82" s="26">
        <v>7.69</v>
      </c>
      <c r="AL82" s="26">
        <v>23</v>
      </c>
      <c r="AM82" s="27">
        <v>4957753</v>
      </c>
      <c r="AN82" s="27">
        <v>516878</v>
      </c>
      <c r="AO82" s="27">
        <v>4957690</v>
      </c>
      <c r="AP82" s="27">
        <v>516799</v>
      </c>
      <c r="AS82" s="28"/>
      <c r="AT82" s="28"/>
      <c r="AU82" s="18" t="s">
        <v>1352</v>
      </c>
      <c r="AV82" s="29">
        <f t="shared" si="1"/>
        <v>1.6833333332324401</v>
      </c>
      <c r="AW82" s="18"/>
    </row>
    <row r="83" spans="1:49" ht="12.75" hidden="1" customHeight="1">
      <c r="A83" s="18" t="s">
        <v>59</v>
      </c>
      <c r="B83" s="18" t="s">
        <v>60</v>
      </c>
      <c r="C83" s="19">
        <v>93.7</v>
      </c>
      <c r="D83" s="19">
        <v>84.9</v>
      </c>
      <c r="E83" s="21">
        <v>6</v>
      </c>
      <c r="F83" s="21"/>
      <c r="G83" s="19">
        <v>59.5</v>
      </c>
      <c r="H83" s="19">
        <v>40.6</v>
      </c>
      <c r="I83" s="19">
        <v>54.1</v>
      </c>
      <c r="J83" s="22">
        <f t="shared" si="8"/>
        <v>0.68235294117647061</v>
      </c>
      <c r="K83" s="18" t="s">
        <v>191</v>
      </c>
      <c r="L83" s="18" t="s">
        <v>60</v>
      </c>
      <c r="M83" s="18" t="s">
        <v>60</v>
      </c>
      <c r="N83" s="18" t="s">
        <v>1357</v>
      </c>
      <c r="O83" s="18" t="s">
        <v>1358</v>
      </c>
      <c r="P83" s="23" t="s">
        <v>1448</v>
      </c>
      <c r="Q83" s="18">
        <v>32158</v>
      </c>
      <c r="R83" s="18" t="s">
        <v>69</v>
      </c>
      <c r="S83" s="18" t="s">
        <v>69</v>
      </c>
      <c r="T83" s="18" t="s">
        <v>69</v>
      </c>
      <c r="U83" s="18" t="s">
        <v>69</v>
      </c>
      <c r="V83" s="18" t="s">
        <v>69</v>
      </c>
      <c r="W83" s="18" t="s">
        <v>69</v>
      </c>
      <c r="X83" s="18" t="s">
        <v>69</v>
      </c>
      <c r="Y83" s="18" t="s">
        <v>69</v>
      </c>
      <c r="Z83" s="22" t="s">
        <v>69</v>
      </c>
      <c r="AA83" s="18" t="s">
        <v>1359</v>
      </c>
      <c r="AB83" s="14">
        <v>6</v>
      </c>
      <c r="AC83" s="14">
        <v>100</v>
      </c>
      <c r="AD83" s="77">
        <v>39684.443055555559</v>
      </c>
      <c r="AE83" s="77">
        <v>39684.513194444444</v>
      </c>
      <c r="AF83" s="26">
        <v>25.4</v>
      </c>
      <c r="AG83" s="26">
        <v>18.2</v>
      </c>
      <c r="AH83" s="26">
        <f t="shared" si="0"/>
        <v>21.799999999999997</v>
      </c>
      <c r="AI83" s="26">
        <v>23</v>
      </c>
      <c r="AJ83" s="26"/>
      <c r="AK83" s="26">
        <v>7.69</v>
      </c>
      <c r="AL83" s="26">
        <v>23</v>
      </c>
      <c r="AM83" s="27">
        <v>4957753</v>
      </c>
      <c r="AN83" s="27">
        <v>516878</v>
      </c>
      <c r="AO83" s="27">
        <v>4957690</v>
      </c>
      <c r="AP83" s="27">
        <v>516799</v>
      </c>
      <c r="AS83" s="28"/>
      <c r="AT83" s="28"/>
      <c r="AU83" s="18" t="s">
        <v>1352</v>
      </c>
      <c r="AV83" s="29">
        <f t="shared" si="1"/>
        <v>1.6833333332324401</v>
      </c>
      <c r="AW83" s="79" t="s">
        <v>1360</v>
      </c>
    </row>
    <row r="84" spans="1:49" ht="12.75" hidden="1" customHeight="1">
      <c r="A84" s="18" t="s">
        <v>59</v>
      </c>
      <c r="B84" s="18" t="s">
        <v>60</v>
      </c>
      <c r="C84" s="19">
        <v>96.1</v>
      </c>
      <c r="D84" s="19">
        <v>85.9</v>
      </c>
      <c r="E84" s="21">
        <v>5.5</v>
      </c>
      <c r="F84" s="21"/>
      <c r="G84" s="19">
        <v>60.7</v>
      </c>
      <c r="H84" s="19">
        <v>44.9</v>
      </c>
      <c r="I84" s="19">
        <v>51.3</v>
      </c>
      <c r="J84" s="22">
        <f t="shared" si="8"/>
        <v>0.73970345963756168</v>
      </c>
      <c r="K84" s="18" t="s">
        <v>191</v>
      </c>
      <c r="L84" s="18" t="s">
        <v>60</v>
      </c>
      <c r="M84" s="18" t="s">
        <v>60</v>
      </c>
      <c r="N84" s="18" t="s">
        <v>1362</v>
      </c>
      <c r="O84" s="18" t="s">
        <v>1363</v>
      </c>
      <c r="P84" s="23" t="s">
        <v>1364</v>
      </c>
      <c r="Q84" s="18">
        <v>32153</v>
      </c>
      <c r="R84" s="18" t="s">
        <v>69</v>
      </c>
      <c r="S84" s="18" t="s">
        <v>69</v>
      </c>
      <c r="T84" s="18" t="s">
        <v>69</v>
      </c>
      <c r="U84" s="18" t="s">
        <v>69</v>
      </c>
      <c r="V84" s="18" t="s">
        <v>69</v>
      </c>
      <c r="W84" s="18" t="s">
        <v>69</v>
      </c>
      <c r="X84" s="18" t="s">
        <v>69</v>
      </c>
      <c r="Y84" s="18" t="s">
        <v>69</v>
      </c>
      <c r="Z84" s="22" t="s">
        <v>69</v>
      </c>
      <c r="AA84" s="18"/>
      <c r="AB84" s="14">
        <v>6</v>
      </c>
      <c r="AC84" s="14">
        <v>100</v>
      </c>
      <c r="AD84" s="77">
        <v>39684.443055555559</v>
      </c>
      <c r="AE84" s="77">
        <v>39684.513194444444</v>
      </c>
      <c r="AF84" s="26">
        <v>25.4</v>
      </c>
      <c r="AG84" s="26">
        <v>18.2</v>
      </c>
      <c r="AH84" s="26">
        <f t="shared" si="0"/>
        <v>21.799999999999997</v>
      </c>
      <c r="AI84" s="26">
        <v>23</v>
      </c>
      <c r="AJ84" s="26"/>
      <c r="AK84" s="26">
        <v>7.69</v>
      </c>
      <c r="AL84" s="26">
        <v>23</v>
      </c>
      <c r="AM84" s="27">
        <v>4957753</v>
      </c>
      <c r="AN84" s="27">
        <v>516878</v>
      </c>
      <c r="AO84" s="27">
        <v>4957690</v>
      </c>
      <c r="AP84" s="27">
        <v>516799</v>
      </c>
      <c r="AS84" s="28"/>
      <c r="AT84" s="28"/>
      <c r="AU84" s="18" t="s">
        <v>1352</v>
      </c>
      <c r="AV84" s="29">
        <f t="shared" si="1"/>
        <v>1.6833333332324401</v>
      </c>
      <c r="AW84" s="18"/>
    </row>
    <row r="85" spans="1:49" ht="12.75" hidden="1" customHeight="1">
      <c r="A85" s="18" t="s">
        <v>59</v>
      </c>
      <c r="B85" s="18" t="s">
        <v>60</v>
      </c>
      <c r="C85" s="19">
        <v>77.7</v>
      </c>
      <c r="D85" s="19">
        <v>66.599999999999994</v>
      </c>
      <c r="E85" s="21">
        <v>2.5</v>
      </c>
      <c r="F85" s="21"/>
      <c r="G85" s="19">
        <v>51.3</v>
      </c>
      <c r="H85" s="19">
        <v>36.9</v>
      </c>
      <c r="I85" s="19">
        <v>43.7</v>
      </c>
      <c r="J85" s="22">
        <f t="shared" si="8"/>
        <v>0.7192982456140351</v>
      </c>
      <c r="K85" s="18" t="s">
        <v>61</v>
      </c>
      <c r="L85" s="18" t="s">
        <v>60</v>
      </c>
      <c r="M85" s="18" t="s">
        <v>60</v>
      </c>
      <c r="N85" s="18" t="s">
        <v>1348</v>
      </c>
      <c r="O85" s="18" t="s">
        <v>1349</v>
      </c>
      <c r="P85" s="23" t="s">
        <v>1350</v>
      </c>
      <c r="Q85" s="18">
        <v>32157</v>
      </c>
      <c r="R85" s="18" t="s">
        <v>69</v>
      </c>
      <c r="S85" s="18" t="s">
        <v>69</v>
      </c>
      <c r="T85" s="18" t="s">
        <v>69</v>
      </c>
      <c r="U85" s="18" t="s">
        <v>69</v>
      </c>
      <c r="V85" s="18" t="s">
        <v>69</v>
      </c>
      <c r="W85" s="18" t="s">
        <v>69</v>
      </c>
      <c r="X85" s="18" t="s">
        <v>69</v>
      </c>
      <c r="Y85" s="18" t="s">
        <v>69</v>
      </c>
      <c r="Z85" s="22" t="s">
        <v>69</v>
      </c>
      <c r="AA85" s="18" t="s">
        <v>1351</v>
      </c>
      <c r="AB85" s="14">
        <v>6</v>
      </c>
      <c r="AC85" s="14">
        <v>100</v>
      </c>
      <c r="AD85" s="77">
        <v>39684.443055555559</v>
      </c>
      <c r="AE85" s="77">
        <v>39684.513194444444</v>
      </c>
      <c r="AF85" s="26">
        <v>25.4</v>
      </c>
      <c r="AG85" s="26">
        <v>18.2</v>
      </c>
      <c r="AH85" s="26">
        <f t="shared" si="0"/>
        <v>21.799999999999997</v>
      </c>
      <c r="AI85" s="26">
        <v>23</v>
      </c>
      <c r="AJ85" s="26"/>
      <c r="AK85" s="26">
        <v>7.69</v>
      </c>
      <c r="AL85" s="26">
        <v>23</v>
      </c>
      <c r="AM85" s="27">
        <v>4957753</v>
      </c>
      <c r="AN85" s="27">
        <v>516878</v>
      </c>
      <c r="AO85" s="27">
        <v>4957690</v>
      </c>
      <c r="AP85" s="27">
        <v>516799</v>
      </c>
      <c r="AS85" s="28"/>
      <c r="AT85" s="28"/>
      <c r="AU85" s="18" t="s">
        <v>1352</v>
      </c>
      <c r="AV85" s="29">
        <f t="shared" si="1"/>
        <v>1.6833333332324401</v>
      </c>
      <c r="AW85" s="18"/>
    </row>
    <row r="86" spans="1:49" ht="12.75" hidden="1" customHeight="1">
      <c r="A86" s="18" t="s">
        <v>59</v>
      </c>
      <c r="B86" s="18" t="s">
        <v>60</v>
      </c>
      <c r="C86" s="19">
        <v>105.6</v>
      </c>
      <c r="D86" s="19">
        <v>92.2</v>
      </c>
      <c r="E86" s="21">
        <v>5.5</v>
      </c>
      <c r="F86" s="21"/>
      <c r="G86" s="19">
        <v>67.8</v>
      </c>
      <c r="H86" s="19">
        <v>50.3</v>
      </c>
      <c r="I86" s="19">
        <v>58.5</v>
      </c>
      <c r="J86" s="22">
        <f t="shared" si="8"/>
        <v>0.74188790560471973</v>
      </c>
      <c r="K86" s="18" t="s">
        <v>191</v>
      </c>
      <c r="L86" s="18" t="s">
        <v>60</v>
      </c>
      <c r="M86" s="18" t="s">
        <v>60</v>
      </c>
      <c r="N86" s="18" t="s">
        <v>1366</v>
      </c>
      <c r="O86" s="18" t="s">
        <v>1367</v>
      </c>
      <c r="P86" s="23" t="s">
        <v>1368</v>
      </c>
      <c r="Q86" s="18">
        <v>32159</v>
      </c>
      <c r="R86" s="18" t="s">
        <v>69</v>
      </c>
      <c r="S86" s="18" t="s">
        <v>69</v>
      </c>
      <c r="T86" s="18" t="s">
        <v>69</v>
      </c>
      <c r="U86" s="18" t="s">
        <v>69</v>
      </c>
      <c r="V86" s="18" t="s">
        <v>69</v>
      </c>
      <c r="W86" s="18" t="s">
        <v>69</v>
      </c>
      <c r="X86" s="18" t="s">
        <v>69</v>
      </c>
      <c r="Y86" s="18" t="s">
        <v>69</v>
      </c>
      <c r="Z86" s="22" t="s">
        <v>69</v>
      </c>
      <c r="AA86" s="18" t="s">
        <v>1369</v>
      </c>
      <c r="AB86" s="14">
        <v>6</v>
      </c>
      <c r="AC86" s="14">
        <v>100</v>
      </c>
      <c r="AD86" s="77">
        <v>39684.443055555559</v>
      </c>
      <c r="AE86" s="77">
        <v>39684.513194444444</v>
      </c>
      <c r="AF86" s="26">
        <v>25.4</v>
      </c>
      <c r="AG86" s="26">
        <v>18.2</v>
      </c>
      <c r="AH86" s="26">
        <f t="shared" si="0"/>
        <v>21.799999999999997</v>
      </c>
      <c r="AI86" s="26">
        <v>23</v>
      </c>
      <c r="AJ86" s="26"/>
      <c r="AK86" s="26">
        <v>7.69</v>
      </c>
      <c r="AL86" s="26">
        <v>23</v>
      </c>
      <c r="AM86" s="27">
        <v>4957753</v>
      </c>
      <c r="AN86" s="27">
        <v>516878</v>
      </c>
      <c r="AO86" s="27">
        <v>4957690</v>
      </c>
      <c r="AP86" s="27">
        <v>516799</v>
      </c>
      <c r="AS86" s="28"/>
      <c r="AT86" s="28"/>
      <c r="AU86" s="18" t="s">
        <v>1352</v>
      </c>
      <c r="AV86" s="29">
        <f t="shared" si="1"/>
        <v>1.6833333332324401</v>
      </c>
      <c r="AW86" s="18"/>
    </row>
    <row r="87" spans="1:49" ht="12.75" hidden="1" customHeight="1">
      <c r="A87" s="18" t="s">
        <v>59</v>
      </c>
      <c r="B87" s="18" t="s">
        <v>60</v>
      </c>
      <c r="C87" s="19">
        <v>89.5</v>
      </c>
      <c r="D87" s="19">
        <v>79.400000000000006</v>
      </c>
      <c r="E87" s="21">
        <v>4.5</v>
      </c>
      <c r="F87" s="21"/>
      <c r="G87" s="19">
        <v>63.1</v>
      </c>
      <c r="H87" s="19">
        <v>43.8</v>
      </c>
      <c r="I87" s="19">
        <v>55.5</v>
      </c>
      <c r="J87" s="22">
        <f t="shared" si="8"/>
        <v>0.69413629160063384</v>
      </c>
      <c r="K87" s="18" t="s">
        <v>61</v>
      </c>
      <c r="L87" s="18" t="s">
        <v>60</v>
      </c>
      <c r="M87" s="18" t="s">
        <v>60</v>
      </c>
      <c r="N87" s="18" t="s">
        <v>1353</v>
      </c>
      <c r="O87" s="18" t="s">
        <v>1354</v>
      </c>
      <c r="P87" s="23" t="s">
        <v>1355</v>
      </c>
      <c r="Q87" s="18">
        <v>32156</v>
      </c>
      <c r="R87" s="18" t="s">
        <v>69</v>
      </c>
      <c r="S87" s="18" t="s">
        <v>69</v>
      </c>
      <c r="T87" s="18" t="s">
        <v>69</v>
      </c>
      <c r="U87" s="18" t="s">
        <v>69</v>
      </c>
      <c r="V87" s="18" t="s">
        <v>69</v>
      </c>
      <c r="W87" s="18" t="s">
        <v>69</v>
      </c>
      <c r="X87" s="18" t="s">
        <v>69</v>
      </c>
      <c r="Y87" s="18" t="s">
        <v>69</v>
      </c>
      <c r="Z87" s="22" t="s">
        <v>69</v>
      </c>
      <c r="AA87" s="18" t="s">
        <v>1356</v>
      </c>
      <c r="AB87" s="14">
        <v>6</v>
      </c>
      <c r="AC87" s="14">
        <v>100</v>
      </c>
      <c r="AD87" s="77">
        <v>39684.443055555559</v>
      </c>
      <c r="AE87" s="77">
        <v>39684.513194444444</v>
      </c>
      <c r="AF87" s="26">
        <v>25.4</v>
      </c>
      <c r="AG87" s="26">
        <v>18.2</v>
      </c>
      <c r="AH87" s="26">
        <f t="shared" si="0"/>
        <v>21.799999999999997</v>
      </c>
      <c r="AI87" s="26">
        <v>23</v>
      </c>
      <c r="AJ87" s="26"/>
      <c r="AK87" s="26">
        <v>7.69</v>
      </c>
      <c r="AL87" s="26">
        <v>23</v>
      </c>
      <c r="AM87" s="27">
        <v>4957753</v>
      </c>
      <c r="AN87" s="27">
        <v>516878</v>
      </c>
      <c r="AO87" s="27">
        <v>4957690</v>
      </c>
      <c r="AP87" s="27">
        <v>516799</v>
      </c>
      <c r="AS87" s="28"/>
      <c r="AT87" s="28"/>
      <c r="AU87" s="18" t="s">
        <v>1352</v>
      </c>
      <c r="AV87" s="29">
        <f t="shared" si="1"/>
        <v>1.6833333332324401</v>
      </c>
      <c r="AW87" s="18"/>
    </row>
    <row r="88" spans="1:49" ht="12.75" hidden="1" customHeight="1">
      <c r="A88" s="18" t="s">
        <v>59</v>
      </c>
      <c r="B88" s="18" t="s">
        <v>60</v>
      </c>
      <c r="C88" s="19">
        <v>125</v>
      </c>
      <c r="D88" s="19">
        <v>106.2</v>
      </c>
      <c r="E88" s="21">
        <v>8.5</v>
      </c>
      <c r="F88" s="21"/>
      <c r="G88" s="19">
        <v>66</v>
      </c>
      <c r="H88" s="19">
        <v>53.9</v>
      </c>
      <c r="I88" s="19">
        <v>67.599999999999994</v>
      </c>
      <c r="J88" s="22">
        <f t="shared" si="8"/>
        <v>0.81666666666666665</v>
      </c>
      <c r="K88" s="18" t="s">
        <v>61</v>
      </c>
      <c r="L88" s="18" t="s">
        <v>60</v>
      </c>
      <c r="M88" s="18" t="s">
        <v>60</v>
      </c>
      <c r="N88" s="18" t="s">
        <v>1378</v>
      </c>
      <c r="O88" s="18" t="s">
        <v>1379</v>
      </c>
      <c r="P88" s="23" t="s">
        <v>1380</v>
      </c>
      <c r="Q88" s="18">
        <v>32152</v>
      </c>
      <c r="R88" s="18" t="s">
        <v>69</v>
      </c>
      <c r="S88" s="18" t="s">
        <v>69</v>
      </c>
      <c r="T88" s="18" t="s">
        <v>69</v>
      </c>
      <c r="U88" s="18" t="s">
        <v>69</v>
      </c>
      <c r="V88" s="18" t="s">
        <v>69</v>
      </c>
      <c r="W88" s="18" t="s">
        <v>69</v>
      </c>
      <c r="X88" s="18" t="s">
        <v>69</v>
      </c>
      <c r="Y88" s="18" t="s">
        <v>69</v>
      </c>
      <c r="Z88" s="22" t="s">
        <v>69</v>
      </c>
      <c r="AA88" s="18"/>
      <c r="AB88" s="14">
        <v>6</v>
      </c>
      <c r="AC88" s="14">
        <v>100</v>
      </c>
      <c r="AD88" s="77">
        <v>39684.484027777777</v>
      </c>
      <c r="AE88" s="77">
        <v>39684.539583333331</v>
      </c>
      <c r="AF88" s="26">
        <v>18.8</v>
      </c>
      <c r="AG88" s="26">
        <v>23</v>
      </c>
      <c r="AH88" s="26">
        <f t="shared" si="0"/>
        <v>20.9</v>
      </c>
      <c r="AI88" s="26">
        <v>23</v>
      </c>
      <c r="AJ88" s="26"/>
      <c r="AK88" s="26">
        <v>7.69</v>
      </c>
      <c r="AL88" s="26">
        <v>23</v>
      </c>
      <c r="AM88" s="27">
        <v>4957897</v>
      </c>
      <c r="AN88" s="27">
        <v>516905</v>
      </c>
      <c r="AO88" s="27">
        <v>4957837</v>
      </c>
      <c r="AP88" s="27">
        <v>516992</v>
      </c>
      <c r="AS88" s="28"/>
      <c r="AT88" s="28"/>
      <c r="AU88" s="18" t="s">
        <v>1377</v>
      </c>
      <c r="AV88" s="29">
        <f t="shared" si="1"/>
        <v>1.3333333333139308</v>
      </c>
      <c r="AW88" s="18"/>
    </row>
    <row r="89" spans="1:49" ht="12.75" hidden="1" customHeight="1">
      <c r="A89" s="18" t="s">
        <v>59</v>
      </c>
      <c r="B89" s="18" t="s">
        <v>60</v>
      </c>
      <c r="C89" s="19">
        <v>99.7</v>
      </c>
      <c r="D89" s="19">
        <v>89.8</v>
      </c>
      <c r="E89" s="21">
        <v>5.5</v>
      </c>
      <c r="F89" s="21"/>
      <c r="G89" s="19">
        <v>63.7</v>
      </c>
      <c r="H89" s="19">
        <v>47.4</v>
      </c>
      <c r="I89" s="19">
        <v>57.9</v>
      </c>
      <c r="J89" s="22">
        <f t="shared" si="8"/>
        <v>0.74411302982731553</v>
      </c>
      <c r="K89" s="18" t="s">
        <v>191</v>
      </c>
      <c r="L89" s="18" t="s">
        <v>60</v>
      </c>
      <c r="M89" s="18" t="s">
        <v>60</v>
      </c>
      <c r="N89" s="18" t="s">
        <v>1374</v>
      </c>
      <c r="O89" s="18" t="s">
        <v>1375</v>
      </c>
      <c r="P89" s="23" t="s">
        <v>1376</v>
      </c>
      <c r="Q89" s="18">
        <v>32155</v>
      </c>
      <c r="R89" s="18" t="s">
        <v>69</v>
      </c>
      <c r="S89" s="18" t="s">
        <v>69</v>
      </c>
      <c r="T89" s="18" t="s">
        <v>69</v>
      </c>
      <c r="U89" s="18" t="s">
        <v>69</v>
      </c>
      <c r="V89" s="18" t="s">
        <v>69</v>
      </c>
      <c r="W89" s="18" t="s">
        <v>69</v>
      </c>
      <c r="X89" s="18" t="s">
        <v>69</v>
      </c>
      <c r="Y89" s="18" t="s">
        <v>69</v>
      </c>
      <c r="Z89" s="22" t="s">
        <v>69</v>
      </c>
      <c r="AA89" s="18"/>
      <c r="AB89" s="14">
        <v>6</v>
      </c>
      <c r="AC89" s="14">
        <v>100</v>
      </c>
      <c r="AD89" s="77">
        <v>39684.484027777777</v>
      </c>
      <c r="AE89" s="77">
        <v>39684.539583333331</v>
      </c>
      <c r="AF89" s="26">
        <v>18.8</v>
      </c>
      <c r="AG89" s="26">
        <v>23</v>
      </c>
      <c r="AH89" s="26">
        <f t="shared" si="0"/>
        <v>20.9</v>
      </c>
      <c r="AI89" s="26">
        <v>23</v>
      </c>
      <c r="AJ89" s="26"/>
      <c r="AK89" s="26">
        <v>7.69</v>
      </c>
      <c r="AL89" s="26">
        <v>23</v>
      </c>
      <c r="AM89" s="27">
        <v>4957897</v>
      </c>
      <c r="AN89" s="27">
        <v>516905</v>
      </c>
      <c r="AO89" s="27">
        <v>4957837</v>
      </c>
      <c r="AP89" s="27">
        <v>516992</v>
      </c>
      <c r="AS89" s="28"/>
      <c r="AT89" s="28"/>
      <c r="AU89" s="18" t="s">
        <v>1377</v>
      </c>
      <c r="AV89" s="29">
        <f t="shared" si="1"/>
        <v>1.3333333333139308</v>
      </c>
      <c r="AW89" s="18"/>
    </row>
    <row r="90" spans="1:49" ht="12.75" hidden="1" customHeight="1">
      <c r="A90" s="18" t="s">
        <v>59</v>
      </c>
      <c r="B90" s="18" t="s">
        <v>60</v>
      </c>
      <c r="C90" s="19">
        <v>93.8</v>
      </c>
      <c r="D90" s="19">
        <v>80.400000000000006</v>
      </c>
      <c r="E90" s="21">
        <v>4.25</v>
      </c>
      <c r="F90" s="21"/>
      <c r="G90" s="19">
        <v>57.5</v>
      </c>
      <c r="H90" s="19">
        <v>41.8</v>
      </c>
      <c r="I90" s="19">
        <v>49.4</v>
      </c>
      <c r="J90" s="22">
        <f t="shared" si="8"/>
        <v>0.72695652173913039</v>
      </c>
      <c r="K90" s="18" t="s">
        <v>61</v>
      </c>
      <c r="L90" s="18" t="s">
        <v>60</v>
      </c>
      <c r="M90" s="18" t="s">
        <v>60</v>
      </c>
      <c r="N90" s="18" t="s">
        <v>1401</v>
      </c>
      <c r="O90" s="18" t="s">
        <v>1402</v>
      </c>
      <c r="P90" s="23" t="s">
        <v>1403</v>
      </c>
      <c r="Q90" s="18">
        <v>32161</v>
      </c>
      <c r="R90" s="18" t="s">
        <v>69</v>
      </c>
      <c r="S90" s="18" t="s">
        <v>69</v>
      </c>
      <c r="T90" s="18" t="s">
        <v>69</v>
      </c>
      <c r="U90" s="18" t="s">
        <v>69</v>
      </c>
      <c r="V90" s="18" t="s">
        <v>69</v>
      </c>
      <c r="W90" s="18" t="s">
        <v>69</v>
      </c>
      <c r="X90" s="18" t="s">
        <v>69</v>
      </c>
      <c r="Y90" s="18" t="s">
        <v>69</v>
      </c>
      <c r="Z90" s="22" t="s">
        <v>69</v>
      </c>
      <c r="AA90" s="18"/>
      <c r="AB90" s="14">
        <v>6</v>
      </c>
      <c r="AC90" s="14">
        <v>50</v>
      </c>
      <c r="AD90" s="77">
        <v>39685.631249999999</v>
      </c>
      <c r="AE90" s="77">
        <v>39685.679166666669</v>
      </c>
      <c r="AF90" s="26">
        <v>20.3</v>
      </c>
      <c r="AG90" s="26">
        <v>23.9</v>
      </c>
      <c r="AH90" s="26">
        <f t="shared" si="0"/>
        <v>22.1</v>
      </c>
      <c r="AI90" s="26">
        <v>22.4</v>
      </c>
      <c r="AJ90" s="26"/>
      <c r="AK90" s="26"/>
      <c r="AL90" s="26">
        <v>22.4</v>
      </c>
      <c r="AM90" s="27">
        <v>4958056</v>
      </c>
      <c r="AN90" s="27">
        <v>517009</v>
      </c>
      <c r="AO90" s="27">
        <v>4958037</v>
      </c>
      <c r="AP90" s="27">
        <v>517069</v>
      </c>
      <c r="AS90" s="28"/>
      <c r="AT90" s="28"/>
      <c r="AU90" s="18" t="s">
        <v>1268</v>
      </c>
      <c r="AV90" s="29">
        <f t="shared" si="1"/>
        <v>1.1500000000814907</v>
      </c>
      <c r="AW90" s="18"/>
    </row>
    <row r="91" spans="1:49" ht="12.75" hidden="1" customHeight="1">
      <c r="A91" s="18" t="s">
        <v>59</v>
      </c>
      <c r="B91" s="18" t="s">
        <v>60</v>
      </c>
      <c r="C91" s="19">
        <v>98.9</v>
      </c>
      <c r="D91" s="19">
        <v>85.4</v>
      </c>
      <c r="E91" s="21">
        <v>6.25</v>
      </c>
      <c r="F91" s="21"/>
      <c r="G91" s="19">
        <v>65</v>
      </c>
      <c r="H91" s="19">
        <v>47.7</v>
      </c>
      <c r="I91" s="19">
        <v>51</v>
      </c>
      <c r="J91" s="22">
        <f t="shared" si="8"/>
        <v>0.73384615384615393</v>
      </c>
      <c r="K91" s="18" t="s">
        <v>191</v>
      </c>
      <c r="L91" s="18" t="s">
        <v>60</v>
      </c>
      <c r="M91" s="18" t="s">
        <v>60</v>
      </c>
      <c r="N91" s="18" t="s">
        <v>1381</v>
      </c>
      <c r="O91" s="18" t="s">
        <v>1382</v>
      </c>
      <c r="P91" s="23" t="s">
        <v>1383</v>
      </c>
      <c r="Q91" s="18">
        <v>32160</v>
      </c>
      <c r="R91" s="18" t="s">
        <v>69</v>
      </c>
      <c r="S91" s="18" t="s">
        <v>69</v>
      </c>
      <c r="T91" s="18" t="s">
        <v>69</v>
      </c>
      <c r="U91" s="18" t="s">
        <v>69</v>
      </c>
      <c r="V91" s="18" t="s">
        <v>69</v>
      </c>
      <c r="W91" s="18" t="s">
        <v>69</v>
      </c>
      <c r="X91" s="18" t="s">
        <v>69</v>
      </c>
      <c r="Y91" s="18" t="s">
        <v>69</v>
      </c>
      <c r="Z91" s="22" t="s">
        <v>69</v>
      </c>
      <c r="AA91" s="18"/>
      <c r="AB91" s="14">
        <v>6</v>
      </c>
      <c r="AC91" s="14">
        <v>100</v>
      </c>
      <c r="AD91" s="77">
        <v>39685.513888888891</v>
      </c>
      <c r="AE91" s="77">
        <v>39685.585416666669</v>
      </c>
      <c r="AF91" s="26">
        <v>17.8</v>
      </c>
      <c r="AG91" s="26">
        <v>26.5</v>
      </c>
      <c r="AH91" s="26">
        <f t="shared" si="0"/>
        <v>22.15</v>
      </c>
      <c r="AI91" s="26">
        <v>22.4</v>
      </c>
      <c r="AJ91" s="26"/>
      <c r="AK91" s="26"/>
      <c r="AL91" s="26">
        <v>22.4</v>
      </c>
      <c r="AM91" s="27">
        <v>4957770</v>
      </c>
      <c r="AN91" s="27">
        <v>516798</v>
      </c>
      <c r="AO91" s="27">
        <v>4957663</v>
      </c>
      <c r="AP91" s="27">
        <v>516834</v>
      </c>
      <c r="AS91" s="28"/>
      <c r="AT91" s="28"/>
      <c r="AU91" s="18" t="s">
        <v>1384</v>
      </c>
      <c r="AV91" s="29">
        <f t="shared" si="1"/>
        <v>1.7166666666744277</v>
      </c>
      <c r="AW91" s="18" t="s">
        <v>1385</v>
      </c>
    </row>
    <row r="92" spans="1:49" ht="12.75" hidden="1" customHeight="1">
      <c r="A92" s="18" t="s">
        <v>59</v>
      </c>
      <c r="B92" s="18" t="s">
        <v>60</v>
      </c>
      <c r="C92" s="19">
        <v>93</v>
      </c>
      <c r="D92" s="19">
        <v>83.5</v>
      </c>
      <c r="E92" s="21">
        <v>5.5</v>
      </c>
      <c r="F92" s="21"/>
      <c r="G92" s="19">
        <v>58.7</v>
      </c>
      <c r="H92" s="19">
        <v>43.7</v>
      </c>
      <c r="I92" s="19">
        <v>58.1</v>
      </c>
      <c r="J92" s="22">
        <f t="shared" si="8"/>
        <v>0.74446337308347532</v>
      </c>
      <c r="K92" s="18" t="s">
        <v>191</v>
      </c>
      <c r="L92" s="18" t="s">
        <v>60</v>
      </c>
      <c r="M92" s="18" t="s">
        <v>60</v>
      </c>
      <c r="N92" s="18" t="s">
        <v>1386</v>
      </c>
      <c r="O92" s="18" t="s">
        <v>1387</v>
      </c>
      <c r="P92" s="23" t="s">
        <v>1388</v>
      </c>
      <c r="Q92" s="18">
        <v>32162</v>
      </c>
      <c r="R92" s="18" t="s">
        <v>69</v>
      </c>
      <c r="S92" s="18" t="s">
        <v>69</v>
      </c>
      <c r="T92" s="18" t="s">
        <v>69</v>
      </c>
      <c r="U92" s="18" t="s">
        <v>69</v>
      </c>
      <c r="V92" s="18" t="s">
        <v>69</v>
      </c>
      <c r="W92" s="18" t="s">
        <v>69</v>
      </c>
      <c r="X92" s="18" t="s">
        <v>69</v>
      </c>
      <c r="Y92" s="18" t="s">
        <v>69</v>
      </c>
      <c r="Z92" s="22" t="s">
        <v>69</v>
      </c>
      <c r="AA92" s="18"/>
      <c r="AB92" s="14">
        <v>6</v>
      </c>
      <c r="AC92" s="14">
        <v>100</v>
      </c>
      <c r="AD92" s="77">
        <v>39685.626388888886</v>
      </c>
      <c r="AE92" s="77">
        <v>39685.666666666664</v>
      </c>
      <c r="AF92" s="26">
        <v>23.7</v>
      </c>
      <c r="AG92" s="26">
        <v>26.8</v>
      </c>
      <c r="AH92" s="26">
        <f t="shared" si="0"/>
        <v>25.25</v>
      </c>
      <c r="AI92" s="26">
        <v>22.4</v>
      </c>
      <c r="AJ92" s="26"/>
      <c r="AK92" s="26"/>
      <c r="AL92" s="26">
        <v>22.4</v>
      </c>
      <c r="AM92" s="27">
        <v>4957948</v>
      </c>
      <c r="AN92" s="27">
        <v>516916</v>
      </c>
      <c r="AO92" s="27">
        <v>4957929</v>
      </c>
      <c r="AP92" s="27">
        <v>517020</v>
      </c>
      <c r="AS92" s="28"/>
      <c r="AT92" s="28"/>
      <c r="AU92" s="18" t="s">
        <v>1021</v>
      </c>
      <c r="AV92" s="29">
        <f t="shared" si="1"/>
        <v>0.96666666667442769</v>
      </c>
      <c r="AW92" s="18"/>
    </row>
    <row r="93" spans="1:49" ht="12.75" hidden="1" customHeight="1">
      <c r="A93" s="18" t="s">
        <v>59</v>
      </c>
      <c r="B93" s="18" t="s">
        <v>60</v>
      </c>
      <c r="C93" s="19">
        <v>104.2</v>
      </c>
      <c r="D93" s="19">
        <v>90.1</v>
      </c>
      <c r="E93" s="21">
        <v>7</v>
      </c>
      <c r="F93" s="21"/>
      <c r="G93" s="19">
        <v>60.3</v>
      </c>
      <c r="H93" s="19">
        <v>41.8</v>
      </c>
      <c r="I93" s="19">
        <v>54.5</v>
      </c>
      <c r="J93" s="22">
        <f t="shared" si="8"/>
        <v>0.69320066334991703</v>
      </c>
      <c r="K93" s="18" t="s">
        <v>191</v>
      </c>
      <c r="L93" s="18" t="s">
        <v>60</v>
      </c>
      <c r="M93" s="18" t="s">
        <v>60</v>
      </c>
      <c r="N93" s="18" t="s">
        <v>1389</v>
      </c>
      <c r="O93" s="18" t="s">
        <v>1390</v>
      </c>
      <c r="P93" s="23" t="s">
        <v>1391</v>
      </c>
      <c r="Q93" s="18">
        <v>32164</v>
      </c>
      <c r="R93" s="18">
        <v>1043690</v>
      </c>
      <c r="S93" s="18" t="s">
        <v>66</v>
      </c>
      <c r="T93" s="14" t="s">
        <v>1392</v>
      </c>
      <c r="U93" s="18" t="s">
        <v>69</v>
      </c>
      <c r="V93" s="18" t="s">
        <v>69</v>
      </c>
      <c r="W93" s="18" t="s">
        <v>69</v>
      </c>
      <c r="X93" s="18" t="s">
        <v>69</v>
      </c>
      <c r="Y93" s="18" t="s">
        <v>1393</v>
      </c>
      <c r="Z93" s="22">
        <v>149.47999999999999</v>
      </c>
      <c r="AA93" s="18" t="s">
        <v>1394</v>
      </c>
      <c r="AB93" s="14">
        <v>6</v>
      </c>
      <c r="AC93" s="14">
        <v>100</v>
      </c>
      <c r="AD93" s="77">
        <v>39685.626388888886</v>
      </c>
      <c r="AE93" s="77">
        <v>39685.666666666664</v>
      </c>
      <c r="AF93" s="26">
        <v>23.7</v>
      </c>
      <c r="AG93" s="26">
        <v>26.8</v>
      </c>
      <c r="AH93" s="26">
        <f t="shared" si="0"/>
        <v>25.25</v>
      </c>
      <c r="AI93" s="26">
        <v>22.4</v>
      </c>
      <c r="AJ93" s="26"/>
      <c r="AK93" s="26"/>
      <c r="AL93" s="26">
        <v>22.4</v>
      </c>
      <c r="AM93" s="27">
        <v>4957948</v>
      </c>
      <c r="AN93" s="27">
        <v>516916</v>
      </c>
      <c r="AO93" s="27">
        <v>4957929</v>
      </c>
      <c r="AP93" s="27">
        <v>517020</v>
      </c>
      <c r="AS93" s="28"/>
      <c r="AT93" s="28"/>
      <c r="AU93" s="18" t="s">
        <v>1021</v>
      </c>
      <c r="AV93" s="29">
        <f t="shared" si="1"/>
        <v>0.96666666667442769</v>
      </c>
      <c r="AW93" s="18"/>
    </row>
    <row r="94" spans="1:49" ht="12.75" hidden="1" customHeight="1">
      <c r="A94" s="18" t="s">
        <v>59</v>
      </c>
      <c r="B94" s="18" t="s">
        <v>60</v>
      </c>
      <c r="C94" s="19">
        <v>112.2</v>
      </c>
      <c r="D94" s="19">
        <v>95.2</v>
      </c>
      <c r="E94" s="21">
        <v>5.5</v>
      </c>
      <c r="F94" s="21"/>
      <c r="G94" s="19">
        <v>64.8</v>
      </c>
      <c r="H94" s="19">
        <v>49.6</v>
      </c>
      <c r="I94" s="19">
        <v>55</v>
      </c>
      <c r="J94" s="22">
        <f t="shared" si="8"/>
        <v>0.76543209876543217</v>
      </c>
      <c r="K94" s="18" t="s">
        <v>61</v>
      </c>
      <c r="L94" s="18" t="s">
        <v>60</v>
      </c>
      <c r="M94" s="18" t="s">
        <v>60</v>
      </c>
      <c r="N94" s="18" t="s">
        <v>1398</v>
      </c>
      <c r="O94" s="18" t="s">
        <v>1399</v>
      </c>
      <c r="P94" s="23" t="s">
        <v>1400</v>
      </c>
      <c r="Q94" s="18">
        <v>32163</v>
      </c>
      <c r="R94" s="18" t="s">
        <v>69</v>
      </c>
      <c r="S94" s="18" t="s">
        <v>69</v>
      </c>
      <c r="T94" s="18" t="s">
        <v>69</v>
      </c>
      <c r="U94" s="18" t="s">
        <v>69</v>
      </c>
      <c r="V94" s="18" t="s">
        <v>69</v>
      </c>
      <c r="W94" s="18" t="s">
        <v>69</v>
      </c>
      <c r="X94" s="18" t="s">
        <v>69</v>
      </c>
      <c r="Y94" s="18" t="s">
        <v>69</v>
      </c>
      <c r="Z94" s="22" t="s">
        <v>69</v>
      </c>
      <c r="AA94" s="18"/>
      <c r="AB94" s="14">
        <v>6</v>
      </c>
      <c r="AC94" s="14">
        <v>100</v>
      </c>
      <c r="AD94" s="77">
        <v>39685.626388888886</v>
      </c>
      <c r="AE94" s="77">
        <v>39685.666666666664</v>
      </c>
      <c r="AF94" s="26">
        <v>23.7</v>
      </c>
      <c r="AG94" s="26">
        <v>26.8</v>
      </c>
      <c r="AH94" s="26">
        <f t="shared" si="0"/>
        <v>25.25</v>
      </c>
      <c r="AI94" s="26">
        <v>22.4</v>
      </c>
      <c r="AJ94" s="26"/>
      <c r="AK94" s="26"/>
      <c r="AL94" s="26">
        <v>22.4</v>
      </c>
      <c r="AM94" s="27">
        <v>4957948</v>
      </c>
      <c r="AN94" s="27">
        <v>516916</v>
      </c>
      <c r="AO94" s="27">
        <v>4957929</v>
      </c>
      <c r="AP94" s="27">
        <v>517020</v>
      </c>
      <c r="AS94" s="28"/>
      <c r="AT94" s="28"/>
      <c r="AU94" s="18" t="s">
        <v>1021</v>
      </c>
      <c r="AV94" s="29">
        <f t="shared" si="1"/>
        <v>0.96666666667442769</v>
      </c>
      <c r="AW94" s="18"/>
    </row>
    <row r="95" spans="1:49" ht="12.75" hidden="1" customHeight="1">
      <c r="A95" s="18" t="s">
        <v>59</v>
      </c>
      <c r="B95" s="18" t="s">
        <v>60</v>
      </c>
      <c r="C95" s="19">
        <v>112</v>
      </c>
      <c r="D95" s="19">
        <v>95.6</v>
      </c>
      <c r="E95" s="21">
        <v>8.5</v>
      </c>
      <c r="F95" s="21"/>
      <c r="G95" s="19">
        <v>68.5</v>
      </c>
      <c r="H95" s="19">
        <v>48</v>
      </c>
      <c r="I95" s="19">
        <v>57.2</v>
      </c>
      <c r="J95" s="22">
        <f t="shared" si="8"/>
        <v>0.7007299270072993</v>
      </c>
      <c r="K95" s="18" t="s">
        <v>61</v>
      </c>
      <c r="L95" s="18" t="s">
        <v>60</v>
      </c>
      <c r="M95" s="18" t="s">
        <v>60</v>
      </c>
      <c r="N95" s="18" t="s">
        <v>1395</v>
      </c>
      <c r="O95" s="18" t="s">
        <v>1396</v>
      </c>
      <c r="P95" s="23" t="s">
        <v>1397</v>
      </c>
      <c r="Q95" s="18">
        <v>32165</v>
      </c>
      <c r="R95" s="18" t="s">
        <v>69</v>
      </c>
      <c r="S95" s="18" t="s">
        <v>69</v>
      </c>
      <c r="T95" s="18" t="s">
        <v>69</v>
      </c>
      <c r="U95" s="18" t="s">
        <v>69</v>
      </c>
      <c r="V95" s="18" t="s">
        <v>69</v>
      </c>
      <c r="W95" s="18" t="s">
        <v>69</v>
      </c>
      <c r="X95" s="18" t="s">
        <v>69</v>
      </c>
      <c r="Y95" s="18" t="s">
        <v>69</v>
      </c>
      <c r="Z95" s="22" t="s">
        <v>69</v>
      </c>
      <c r="AA95" s="18"/>
      <c r="AB95" s="14">
        <v>6</v>
      </c>
      <c r="AC95" s="14">
        <v>100</v>
      </c>
      <c r="AD95" s="77">
        <v>39685.626388888886</v>
      </c>
      <c r="AE95" s="77">
        <v>39685.666666666664</v>
      </c>
      <c r="AF95" s="26">
        <v>23.7</v>
      </c>
      <c r="AG95" s="26">
        <v>26.8</v>
      </c>
      <c r="AH95" s="26">
        <f t="shared" si="0"/>
        <v>25.25</v>
      </c>
      <c r="AI95" s="26">
        <v>22.4</v>
      </c>
      <c r="AJ95" s="26"/>
      <c r="AK95" s="26"/>
      <c r="AL95" s="26">
        <v>22.4</v>
      </c>
      <c r="AM95" s="27">
        <v>4957948</v>
      </c>
      <c r="AN95" s="27">
        <v>516916</v>
      </c>
      <c r="AO95" s="27">
        <v>4957929</v>
      </c>
      <c r="AP95" s="27">
        <v>517020</v>
      </c>
      <c r="AS95" s="28"/>
      <c r="AT95" s="28"/>
      <c r="AU95" s="18" t="s">
        <v>1021</v>
      </c>
      <c r="AV95" s="29">
        <f t="shared" si="1"/>
        <v>0.96666666667442769</v>
      </c>
      <c r="AW95" s="18"/>
    </row>
    <row r="96" spans="1:49" ht="12.75" hidden="1" customHeight="1">
      <c r="A96" s="18" t="s">
        <v>59</v>
      </c>
      <c r="B96" s="78" t="s">
        <v>115</v>
      </c>
      <c r="C96" s="19">
        <v>87.2</v>
      </c>
      <c r="D96" s="19">
        <v>73.400000000000006</v>
      </c>
      <c r="E96" s="21">
        <v>3</v>
      </c>
      <c r="F96" s="21"/>
      <c r="G96" s="19">
        <v>54.8</v>
      </c>
      <c r="H96" s="19">
        <v>37.5</v>
      </c>
      <c r="I96" s="19">
        <v>43.6</v>
      </c>
      <c r="J96" s="22">
        <f t="shared" si="8"/>
        <v>0.68430656934306577</v>
      </c>
      <c r="K96" s="18" t="s">
        <v>61</v>
      </c>
      <c r="L96" s="18" t="s">
        <v>60</v>
      </c>
      <c r="M96" s="18" t="s">
        <v>60</v>
      </c>
      <c r="N96" s="18" t="s">
        <v>1404</v>
      </c>
      <c r="O96" s="18" t="s">
        <v>695</v>
      </c>
      <c r="P96" s="23" t="s">
        <v>1405</v>
      </c>
      <c r="Q96" s="18">
        <v>31420</v>
      </c>
      <c r="R96" s="18" t="s">
        <v>69</v>
      </c>
      <c r="S96" s="18" t="s">
        <v>69</v>
      </c>
      <c r="T96" s="18" t="s">
        <v>69</v>
      </c>
      <c r="U96" s="18" t="s">
        <v>69</v>
      </c>
      <c r="V96" s="18" t="s">
        <v>69</v>
      </c>
      <c r="W96" s="18" t="s">
        <v>69</v>
      </c>
      <c r="X96" s="18" t="s">
        <v>69</v>
      </c>
      <c r="Y96" s="18" t="s">
        <v>69</v>
      </c>
      <c r="Z96" s="22" t="s">
        <v>69</v>
      </c>
      <c r="AA96" s="18" t="s">
        <v>697</v>
      </c>
      <c r="AB96" s="14">
        <v>6</v>
      </c>
      <c r="AC96" s="14">
        <v>100</v>
      </c>
      <c r="AD96" s="77">
        <v>39686.254166666666</v>
      </c>
      <c r="AE96" s="77">
        <v>39686.315972222219</v>
      </c>
      <c r="AF96" s="26">
        <v>24.7</v>
      </c>
      <c r="AG96" s="26">
        <v>28.1</v>
      </c>
      <c r="AH96" s="26">
        <f t="shared" si="0"/>
        <v>26.4</v>
      </c>
      <c r="AI96" s="26">
        <v>22.3</v>
      </c>
      <c r="AJ96" s="26"/>
      <c r="AK96" s="26"/>
      <c r="AL96" s="26">
        <v>22.3</v>
      </c>
      <c r="AM96" s="27">
        <v>4958068</v>
      </c>
      <c r="AN96" s="27">
        <v>517003</v>
      </c>
      <c r="AO96" s="27">
        <v>4958039</v>
      </c>
      <c r="AP96" s="27">
        <v>517099</v>
      </c>
      <c r="AS96" s="28"/>
      <c r="AT96" s="28"/>
      <c r="AU96" s="18" t="s">
        <v>1268</v>
      </c>
      <c r="AV96" s="29">
        <f t="shared" si="1"/>
        <v>1.4833333332790062</v>
      </c>
      <c r="AW96" s="18" t="s">
        <v>1406</v>
      </c>
    </row>
    <row r="97" spans="1:49" ht="12.75" hidden="1" customHeight="1">
      <c r="A97" s="18" t="s">
        <v>59</v>
      </c>
      <c r="B97" s="18" t="s">
        <v>60</v>
      </c>
      <c r="C97" s="19">
        <v>101.8</v>
      </c>
      <c r="D97" s="19">
        <v>84.5</v>
      </c>
      <c r="E97" s="21">
        <v>5</v>
      </c>
      <c r="F97" s="21"/>
      <c r="G97" s="19">
        <v>62.8</v>
      </c>
      <c r="H97" s="19">
        <v>41.8</v>
      </c>
      <c r="I97" s="19">
        <v>51.6</v>
      </c>
      <c r="J97" s="22">
        <f t="shared" si="8"/>
        <v>0.66560509554140124</v>
      </c>
      <c r="K97" s="18" t="s">
        <v>61</v>
      </c>
      <c r="L97" s="18" t="s">
        <v>60</v>
      </c>
      <c r="M97" s="18" t="s">
        <v>60</v>
      </c>
      <c r="N97" s="18" t="s">
        <v>1410</v>
      </c>
      <c r="O97" s="18" t="s">
        <v>1411</v>
      </c>
      <c r="P97" s="23" t="s">
        <v>1412</v>
      </c>
      <c r="Q97" s="18">
        <v>32166</v>
      </c>
      <c r="R97" s="18" t="s">
        <v>69</v>
      </c>
      <c r="S97" s="18" t="s">
        <v>69</v>
      </c>
      <c r="T97" s="18" t="s">
        <v>69</v>
      </c>
      <c r="U97" s="18" t="s">
        <v>69</v>
      </c>
      <c r="V97" s="18" t="s">
        <v>69</v>
      </c>
      <c r="W97" s="18" t="s">
        <v>69</v>
      </c>
      <c r="X97" s="18" t="s">
        <v>69</v>
      </c>
      <c r="Y97" s="18" t="s">
        <v>69</v>
      </c>
      <c r="Z97" s="22" t="s">
        <v>69</v>
      </c>
      <c r="AA97" s="18"/>
      <c r="AB97" s="14">
        <v>6</v>
      </c>
      <c r="AC97" s="14">
        <v>100</v>
      </c>
      <c r="AD97" s="77">
        <v>39686.254166666666</v>
      </c>
      <c r="AE97" s="77">
        <v>39686.315972222219</v>
      </c>
      <c r="AF97" s="26">
        <v>24.7</v>
      </c>
      <c r="AG97" s="26">
        <v>28.1</v>
      </c>
      <c r="AH97" s="26">
        <f t="shared" si="0"/>
        <v>26.4</v>
      </c>
      <c r="AI97" s="26">
        <v>22.3</v>
      </c>
      <c r="AJ97" s="26"/>
      <c r="AK97" s="26"/>
      <c r="AL97" s="26">
        <v>22.3</v>
      </c>
      <c r="AM97" s="27">
        <v>4958068</v>
      </c>
      <c r="AN97" s="27">
        <v>517003</v>
      </c>
      <c r="AO97" s="27">
        <v>4958039</v>
      </c>
      <c r="AP97" s="27">
        <v>517099</v>
      </c>
      <c r="AS97" s="28"/>
      <c r="AT97" s="28"/>
      <c r="AU97" s="18" t="s">
        <v>1268</v>
      </c>
      <c r="AV97" s="29">
        <f t="shared" si="1"/>
        <v>1.4833333332790062</v>
      </c>
      <c r="AW97" s="18"/>
    </row>
    <row r="98" spans="1:49" ht="12.75" hidden="1" customHeight="1">
      <c r="A98" s="18" t="s">
        <v>59</v>
      </c>
      <c r="B98" s="18" t="s">
        <v>60</v>
      </c>
      <c r="C98" s="19">
        <v>82.4</v>
      </c>
      <c r="D98" s="19">
        <v>75.7</v>
      </c>
      <c r="E98" s="21">
        <v>3.5</v>
      </c>
      <c r="F98" s="21"/>
      <c r="G98" s="19">
        <v>57.9</v>
      </c>
      <c r="H98" s="19">
        <v>38.200000000000003</v>
      </c>
      <c r="I98" s="19">
        <v>49.5</v>
      </c>
      <c r="J98" s="22">
        <f t="shared" si="8"/>
        <v>0.65975820379965466</v>
      </c>
      <c r="K98" s="18" t="s">
        <v>61</v>
      </c>
      <c r="L98" s="18" t="s">
        <v>60</v>
      </c>
      <c r="M98" s="18" t="s">
        <v>60</v>
      </c>
      <c r="N98" s="18" t="s">
        <v>1407</v>
      </c>
      <c r="O98" s="18" t="s">
        <v>1408</v>
      </c>
      <c r="P98" s="23" t="s">
        <v>1409</v>
      </c>
      <c r="Q98" s="18">
        <v>32167</v>
      </c>
      <c r="R98" s="18" t="s">
        <v>69</v>
      </c>
      <c r="S98" s="18" t="s">
        <v>69</v>
      </c>
      <c r="T98" s="18" t="s">
        <v>69</v>
      </c>
      <c r="U98" s="18" t="s">
        <v>69</v>
      </c>
      <c r="V98" s="18" t="s">
        <v>69</v>
      </c>
      <c r="W98" s="18" t="s">
        <v>69</v>
      </c>
      <c r="X98" s="18" t="s">
        <v>69</v>
      </c>
      <c r="Y98" s="18" t="s">
        <v>69</v>
      </c>
      <c r="Z98" s="22" t="s">
        <v>69</v>
      </c>
      <c r="AA98" s="18"/>
      <c r="AB98" s="14">
        <v>6</v>
      </c>
      <c r="AC98" s="14">
        <v>100</v>
      </c>
      <c r="AD98" s="77">
        <v>39686.254166666666</v>
      </c>
      <c r="AE98" s="77">
        <v>39686.315972222219</v>
      </c>
      <c r="AF98" s="26">
        <v>24.7</v>
      </c>
      <c r="AG98" s="26">
        <v>28.1</v>
      </c>
      <c r="AH98" s="26">
        <f t="shared" si="0"/>
        <v>26.4</v>
      </c>
      <c r="AI98" s="26">
        <v>22.3</v>
      </c>
      <c r="AJ98" s="26"/>
      <c r="AK98" s="26"/>
      <c r="AL98" s="26">
        <v>22.3</v>
      </c>
      <c r="AM98" s="27">
        <v>4958068</v>
      </c>
      <c r="AN98" s="27">
        <v>517003</v>
      </c>
      <c r="AO98" s="27">
        <v>4958039</v>
      </c>
      <c r="AP98" s="27">
        <v>517099</v>
      </c>
      <c r="AS98" s="28"/>
      <c r="AT98" s="28"/>
      <c r="AU98" s="18" t="s">
        <v>1268</v>
      </c>
      <c r="AV98" s="29">
        <f t="shared" si="1"/>
        <v>1.4833333332790062</v>
      </c>
      <c r="AW98" s="18"/>
    </row>
    <row r="99" spans="1:49" ht="12.75" hidden="1" customHeight="1">
      <c r="A99" s="18" t="s">
        <v>59</v>
      </c>
      <c r="B99" s="18" t="s">
        <v>60</v>
      </c>
      <c r="C99" s="19">
        <v>87.4</v>
      </c>
      <c r="D99" s="19">
        <v>74.8</v>
      </c>
      <c r="E99" s="21">
        <v>2.75</v>
      </c>
      <c r="F99" s="21"/>
      <c r="G99" s="19">
        <v>53.5</v>
      </c>
      <c r="H99" s="19">
        <v>37.6</v>
      </c>
      <c r="I99" s="19">
        <v>43.7</v>
      </c>
      <c r="J99" s="22">
        <f t="shared" si="8"/>
        <v>0.702803738317757</v>
      </c>
      <c r="K99" s="18" t="s">
        <v>61</v>
      </c>
      <c r="L99" s="18" t="s">
        <v>60</v>
      </c>
      <c r="M99" s="18" t="s">
        <v>60</v>
      </c>
      <c r="N99" s="18" t="s">
        <v>1416</v>
      </c>
      <c r="O99" s="18" t="s">
        <v>1417</v>
      </c>
      <c r="P99" s="23" t="s">
        <v>1418</v>
      </c>
      <c r="Q99" s="18">
        <v>32168</v>
      </c>
      <c r="R99" s="18" t="s">
        <v>69</v>
      </c>
      <c r="S99" s="18" t="s">
        <v>69</v>
      </c>
      <c r="T99" s="18" t="s">
        <v>69</v>
      </c>
      <c r="U99" s="18" t="s">
        <v>69</v>
      </c>
      <c r="V99" s="18" t="s">
        <v>69</v>
      </c>
      <c r="W99" s="18" t="s">
        <v>69</v>
      </c>
      <c r="X99" s="18" t="s">
        <v>69</v>
      </c>
      <c r="Y99" s="18" t="s">
        <v>69</v>
      </c>
      <c r="Z99" s="22" t="s">
        <v>69</v>
      </c>
      <c r="AA99" s="18"/>
      <c r="AB99" s="14">
        <v>6</v>
      </c>
      <c r="AC99" s="14">
        <v>100</v>
      </c>
      <c r="AD99" s="77">
        <v>39686.26666666667</v>
      </c>
      <c r="AE99" s="77">
        <v>39686.363888888889</v>
      </c>
      <c r="AF99" s="26">
        <v>27.1</v>
      </c>
      <c r="AG99" s="26">
        <v>32.1</v>
      </c>
      <c r="AH99" s="26">
        <f t="shared" si="0"/>
        <v>29.6</v>
      </c>
      <c r="AI99" s="26">
        <v>22.3</v>
      </c>
      <c r="AJ99" s="26"/>
      <c r="AK99" s="26"/>
      <c r="AL99" s="26">
        <v>22.3</v>
      </c>
      <c r="AM99" s="27">
        <v>4957996</v>
      </c>
      <c r="AN99" s="27">
        <v>516943</v>
      </c>
      <c r="AO99" s="27">
        <v>4957926</v>
      </c>
      <c r="AP99" s="27">
        <v>517023</v>
      </c>
      <c r="AS99" s="28"/>
      <c r="AT99" s="28"/>
      <c r="AU99" s="18" t="s">
        <v>1021</v>
      </c>
      <c r="AV99" s="29">
        <f t="shared" si="1"/>
        <v>2.3333333332557231</v>
      </c>
      <c r="AW99" s="18"/>
    </row>
    <row r="100" spans="1:49" ht="12.75" hidden="1" customHeight="1">
      <c r="A100" s="18" t="s">
        <v>59</v>
      </c>
      <c r="B100" s="18" t="s">
        <v>60</v>
      </c>
      <c r="C100" s="19">
        <v>84.2</v>
      </c>
      <c r="D100" s="19">
        <v>70.599999999999994</v>
      </c>
      <c r="E100" s="21">
        <v>3</v>
      </c>
      <c r="F100" s="21"/>
      <c r="G100" s="19">
        <v>54.7</v>
      </c>
      <c r="H100" s="19">
        <v>37.9</v>
      </c>
      <c r="I100" s="19">
        <v>48.4</v>
      </c>
      <c r="J100" s="22">
        <f t="shared" si="8"/>
        <v>0.69287020109689212</v>
      </c>
      <c r="K100" s="18" t="s">
        <v>61</v>
      </c>
      <c r="L100" s="18" t="s">
        <v>60</v>
      </c>
      <c r="M100" s="18" t="s">
        <v>60</v>
      </c>
      <c r="N100" s="18" t="s">
        <v>1413</v>
      </c>
      <c r="O100" s="18" t="s">
        <v>1414</v>
      </c>
      <c r="P100" s="23" t="s">
        <v>1415</v>
      </c>
      <c r="Q100" s="18">
        <v>32169</v>
      </c>
      <c r="R100" s="18" t="s">
        <v>69</v>
      </c>
      <c r="S100" s="18" t="s">
        <v>69</v>
      </c>
      <c r="T100" s="18" t="s">
        <v>69</v>
      </c>
      <c r="U100" s="18" t="s">
        <v>69</v>
      </c>
      <c r="V100" s="18" t="s">
        <v>69</v>
      </c>
      <c r="W100" s="18" t="s">
        <v>69</v>
      </c>
      <c r="X100" s="18" t="s">
        <v>69</v>
      </c>
      <c r="Y100" s="18" t="s">
        <v>69</v>
      </c>
      <c r="Z100" s="22" t="s">
        <v>69</v>
      </c>
      <c r="AA100" s="18"/>
      <c r="AB100" s="14">
        <v>6</v>
      </c>
      <c r="AC100" s="14">
        <v>100</v>
      </c>
      <c r="AD100" s="77">
        <v>39686.26666666667</v>
      </c>
      <c r="AE100" s="77">
        <v>39686.363888888889</v>
      </c>
      <c r="AF100" s="26">
        <v>27.1</v>
      </c>
      <c r="AG100" s="26">
        <v>32.1</v>
      </c>
      <c r="AH100" s="26">
        <f t="shared" si="0"/>
        <v>29.6</v>
      </c>
      <c r="AI100" s="26">
        <v>22.3</v>
      </c>
      <c r="AJ100" s="26"/>
      <c r="AK100" s="26"/>
      <c r="AL100" s="26">
        <v>22.3</v>
      </c>
      <c r="AM100" s="27">
        <v>4957996</v>
      </c>
      <c r="AN100" s="27">
        <v>516943</v>
      </c>
      <c r="AO100" s="27">
        <v>4957926</v>
      </c>
      <c r="AP100" s="27">
        <v>517023</v>
      </c>
      <c r="AS100" s="28"/>
      <c r="AT100" s="28"/>
      <c r="AU100" s="18" t="s">
        <v>1021</v>
      </c>
      <c r="AV100" s="29">
        <f t="shared" si="1"/>
        <v>2.3333333332557231</v>
      </c>
      <c r="AW100" s="18"/>
    </row>
    <row r="101" spans="1:49" ht="12.75" hidden="1" customHeight="1">
      <c r="A101" s="18" t="s">
        <v>59</v>
      </c>
      <c r="B101" s="18" t="s">
        <v>60</v>
      </c>
      <c r="C101" s="19">
        <v>92.8</v>
      </c>
      <c r="D101" s="19">
        <v>83</v>
      </c>
      <c r="E101" s="21">
        <v>5</v>
      </c>
      <c r="F101" s="21"/>
      <c r="G101" s="19">
        <v>58.5</v>
      </c>
      <c r="H101" s="19">
        <v>44.8</v>
      </c>
      <c r="I101" s="19">
        <v>51.7</v>
      </c>
      <c r="J101" s="22">
        <f t="shared" si="8"/>
        <v>0.76581196581196576</v>
      </c>
      <c r="K101" s="18" t="s">
        <v>61</v>
      </c>
      <c r="L101" s="18" t="s">
        <v>60</v>
      </c>
      <c r="M101" s="18" t="s">
        <v>60</v>
      </c>
      <c r="N101" s="18" t="s">
        <v>1419</v>
      </c>
      <c r="O101" s="18" t="s">
        <v>1420</v>
      </c>
      <c r="P101" s="23" t="s">
        <v>1421</v>
      </c>
      <c r="Q101" s="18">
        <v>32170</v>
      </c>
      <c r="R101" s="18" t="s">
        <v>69</v>
      </c>
      <c r="S101" s="18" t="s">
        <v>69</v>
      </c>
      <c r="T101" s="18" t="s">
        <v>69</v>
      </c>
      <c r="U101" s="18" t="s">
        <v>69</v>
      </c>
      <c r="V101" s="18" t="s">
        <v>69</v>
      </c>
      <c r="W101" s="18" t="s">
        <v>69</v>
      </c>
      <c r="X101" s="18" t="s">
        <v>69</v>
      </c>
      <c r="Y101" s="18" t="s">
        <v>69</v>
      </c>
      <c r="Z101" s="22" t="s">
        <v>69</v>
      </c>
      <c r="AA101" s="18"/>
      <c r="AB101" s="14">
        <v>6</v>
      </c>
      <c r="AC101" s="14">
        <v>100</v>
      </c>
      <c r="AD101" s="77">
        <v>39686.26666666667</v>
      </c>
      <c r="AE101" s="77">
        <v>39686.363888888889</v>
      </c>
      <c r="AF101" s="26">
        <v>27.1</v>
      </c>
      <c r="AG101" s="26">
        <v>32.1</v>
      </c>
      <c r="AH101" s="26">
        <f t="shared" si="0"/>
        <v>29.6</v>
      </c>
      <c r="AI101" s="26">
        <v>22.3</v>
      </c>
      <c r="AJ101" s="26"/>
      <c r="AK101" s="26"/>
      <c r="AL101" s="26">
        <v>22.3</v>
      </c>
      <c r="AM101" s="27">
        <v>4957996</v>
      </c>
      <c r="AN101" s="27">
        <v>516943</v>
      </c>
      <c r="AO101" s="27">
        <v>4957926</v>
      </c>
      <c r="AP101" s="27">
        <v>517023</v>
      </c>
      <c r="AS101" s="28"/>
      <c r="AT101" s="28"/>
      <c r="AU101" s="18" t="s">
        <v>1021</v>
      </c>
      <c r="AV101" s="29">
        <f t="shared" si="1"/>
        <v>2.3333333332557231</v>
      </c>
      <c r="AW101" s="18"/>
    </row>
    <row r="102" spans="1:49" ht="12.75" hidden="1" customHeight="1">
      <c r="A102" s="18" t="s">
        <v>59</v>
      </c>
      <c r="B102" s="18" t="s">
        <v>60</v>
      </c>
      <c r="C102" s="19">
        <v>107.4</v>
      </c>
      <c r="D102" s="19">
        <v>92.4</v>
      </c>
      <c r="E102" s="21">
        <v>7.25</v>
      </c>
      <c r="F102" s="21"/>
      <c r="G102" s="19">
        <v>73.2</v>
      </c>
      <c r="H102" s="19">
        <v>48.2</v>
      </c>
      <c r="I102" s="19">
        <v>60.5</v>
      </c>
      <c r="J102" s="22">
        <f t="shared" si="8"/>
        <v>0.65846994535519132</v>
      </c>
      <c r="K102" s="18" t="s">
        <v>61</v>
      </c>
      <c r="L102" s="18" t="s">
        <v>60</v>
      </c>
      <c r="M102" s="18" t="s">
        <v>60</v>
      </c>
      <c r="N102" s="18" t="s">
        <v>1422</v>
      </c>
      <c r="O102" s="18" t="s">
        <v>1423</v>
      </c>
      <c r="P102" s="23" t="s">
        <v>1424</v>
      </c>
      <c r="Q102" s="18">
        <v>32171</v>
      </c>
      <c r="R102" s="18" t="s">
        <v>69</v>
      </c>
      <c r="S102" s="18" t="s">
        <v>69</v>
      </c>
      <c r="T102" s="18" t="s">
        <v>69</v>
      </c>
      <c r="U102" s="18" t="s">
        <v>69</v>
      </c>
      <c r="V102" s="18" t="s">
        <v>69</v>
      </c>
      <c r="W102" s="18" t="s">
        <v>69</v>
      </c>
      <c r="X102" s="18" t="s">
        <v>69</v>
      </c>
      <c r="Y102" s="18" t="s">
        <v>69</v>
      </c>
      <c r="Z102" s="22" t="s">
        <v>69</v>
      </c>
      <c r="AA102" s="18"/>
      <c r="AB102" s="14">
        <v>6</v>
      </c>
      <c r="AC102" s="14">
        <v>100</v>
      </c>
      <c r="AD102" s="77">
        <v>39687.30972222222</v>
      </c>
      <c r="AE102" s="77">
        <v>39687.382638888892</v>
      </c>
      <c r="AF102" s="26">
        <v>23.5</v>
      </c>
      <c r="AG102" s="26">
        <v>27.8</v>
      </c>
      <c r="AH102" s="26">
        <f t="shared" si="0"/>
        <v>25.65</v>
      </c>
      <c r="AI102" s="26">
        <v>21.1</v>
      </c>
      <c r="AJ102" s="26"/>
      <c r="AK102" s="26">
        <v>6.45</v>
      </c>
      <c r="AL102" s="26">
        <v>21.1</v>
      </c>
      <c r="AM102" s="27">
        <v>4958098</v>
      </c>
      <c r="AN102" s="27">
        <v>516997</v>
      </c>
      <c r="AO102" s="27">
        <v>4958072</v>
      </c>
      <c r="AP102" s="27">
        <v>517098</v>
      </c>
      <c r="AS102" s="28"/>
      <c r="AT102" s="28"/>
      <c r="AU102" s="18" t="s">
        <v>1268</v>
      </c>
      <c r="AV102" s="29">
        <f t="shared" si="1"/>
        <v>1.7500000001164153</v>
      </c>
      <c r="AW102" s="18" t="s">
        <v>1425</v>
      </c>
    </row>
    <row r="103" spans="1:49" ht="12.75" hidden="1" customHeight="1">
      <c r="A103" s="18" t="s">
        <v>59</v>
      </c>
      <c r="B103" s="18" t="s">
        <v>60</v>
      </c>
      <c r="C103" s="19">
        <v>107.8</v>
      </c>
      <c r="D103" s="19">
        <v>90.7</v>
      </c>
      <c r="E103" s="21">
        <v>6.75</v>
      </c>
      <c r="F103" s="21"/>
      <c r="G103" s="19">
        <v>67.599999999999994</v>
      </c>
      <c r="H103" s="19">
        <v>51.7</v>
      </c>
      <c r="I103" s="19">
        <v>57.5</v>
      </c>
      <c r="J103" s="22">
        <f t="shared" si="8"/>
        <v>0.7647928994082841</v>
      </c>
      <c r="K103" s="18" t="s">
        <v>191</v>
      </c>
      <c r="L103" s="18" t="s">
        <v>60</v>
      </c>
      <c r="M103" s="18" t="s">
        <v>60</v>
      </c>
      <c r="N103" s="18" t="s">
        <v>1426</v>
      </c>
      <c r="O103" s="18" t="s">
        <v>1427</v>
      </c>
      <c r="P103" s="23" t="s">
        <v>1428</v>
      </c>
      <c r="Q103" s="18">
        <v>32172</v>
      </c>
      <c r="R103" s="18" t="s">
        <v>69</v>
      </c>
      <c r="S103" s="18" t="s">
        <v>69</v>
      </c>
      <c r="T103" s="18" t="s">
        <v>69</v>
      </c>
      <c r="U103" s="18" t="s">
        <v>69</v>
      </c>
      <c r="V103" s="18" t="s">
        <v>69</v>
      </c>
      <c r="W103" s="18" t="s">
        <v>69</v>
      </c>
      <c r="X103" s="18" t="s">
        <v>69</v>
      </c>
      <c r="Y103" s="18" t="s">
        <v>69</v>
      </c>
      <c r="Z103" s="22" t="s">
        <v>69</v>
      </c>
      <c r="AA103" s="18"/>
      <c r="AB103" s="14">
        <v>6</v>
      </c>
      <c r="AC103" s="14">
        <v>100</v>
      </c>
      <c r="AD103" s="77">
        <v>39688.649305555555</v>
      </c>
      <c r="AE103" s="77">
        <v>39688.711805555555</v>
      </c>
      <c r="AF103" s="26">
        <v>14.5</v>
      </c>
      <c r="AG103" s="26">
        <v>21.1</v>
      </c>
      <c r="AH103" s="26">
        <f t="shared" si="0"/>
        <v>17.8</v>
      </c>
      <c r="AI103" s="26">
        <v>20.6</v>
      </c>
      <c r="AJ103" s="26"/>
      <c r="AK103" s="26">
        <v>7</v>
      </c>
      <c r="AL103" s="26">
        <v>20.6</v>
      </c>
      <c r="AM103" s="27">
        <v>4958029</v>
      </c>
      <c r="AN103" s="27">
        <v>516977</v>
      </c>
      <c r="AO103" s="27">
        <v>4957197</v>
      </c>
      <c r="AP103" s="27">
        <v>517004</v>
      </c>
      <c r="AS103" s="28"/>
      <c r="AT103" s="28"/>
      <c r="AU103" s="18" t="s">
        <v>1021</v>
      </c>
      <c r="AV103" s="29">
        <f t="shared" si="1"/>
        <v>1.5</v>
      </c>
      <c r="AW103" s="18"/>
    </row>
    <row r="104" spans="1:49" ht="12.75" hidden="1" customHeight="1">
      <c r="A104" s="18" t="s">
        <v>59</v>
      </c>
      <c r="B104" s="18" t="s">
        <v>60</v>
      </c>
      <c r="C104" s="19">
        <v>95.8</v>
      </c>
      <c r="D104" s="19">
        <v>81.3</v>
      </c>
      <c r="E104" s="21">
        <v>4.25</v>
      </c>
      <c r="F104" s="21"/>
      <c r="G104" s="19">
        <v>57</v>
      </c>
      <c r="H104" s="19">
        <v>44.2</v>
      </c>
      <c r="I104" s="19">
        <v>51.5</v>
      </c>
      <c r="J104" s="22">
        <f t="shared" si="8"/>
        <v>0.77543859649122815</v>
      </c>
      <c r="K104" s="18" t="s">
        <v>61</v>
      </c>
      <c r="L104" s="18" t="s">
        <v>60</v>
      </c>
      <c r="M104" s="18" t="s">
        <v>60</v>
      </c>
      <c r="N104" s="18" t="s">
        <v>1442</v>
      </c>
      <c r="O104" s="18" t="s">
        <v>1443</v>
      </c>
      <c r="P104" s="23" t="s">
        <v>1444</v>
      </c>
      <c r="Q104" s="18">
        <v>32177</v>
      </c>
      <c r="R104" s="18" t="s">
        <v>69</v>
      </c>
      <c r="S104" s="18" t="s">
        <v>69</v>
      </c>
      <c r="T104" s="18" t="s">
        <v>69</v>
      </c>
      <c r="U104" s="18" t="s">
        <v>69</v>
      </c>
      <c r="V104" s="18" t="s">
        <v>69</v>
      </c>
      <c r="W104" s="18" t="s">
        <v>69</v>
      </c>
      <c r="X104" s="18" t="s">
        <v>69</v>
      </c>
      <c r="Y104" s="18" t="s">
        <v>69</v>
      </c>
      <c r="Z104" s="22" t="s">
        <v>69</v>
      </c>
      <c r="AA104" s="18" t="s">
        <v>1445</v>
      </c>
      <c r="AB104" s="14">
        <v>6</v>
      </c>
      <c r="AC104" s="14">
        <v>100</v>
      </c>
      <c r="AD104" s="77">
        <v>39731.276388888888</v>
      </c>
      <c r="AE104" s="77">
        <v>39731.347222222219</v>
      </c>
      <c r="AF104" s="26">
        <v>24</v>
      </c>
      <c r="AG104" s="26">
        <v>27</v>
      </c>
      <c r="AH104" s="26">
        <f t="shared" si="0"/>
        <v>25.5</v>
      </c>
      <c r="AI104" s="26">
        <v>12</v>
      </c>
      <c r="AJ104" s="26"/>
      <c r="AK104" s="26">
        <v>10.9</v>
      </c>
      <c r="AL104" s="26">
        <v>12</v>
      </c>
      <c r="AM104" s="27"/>
      <c r="AN104" s="27"/>
      <c r="AO104" s="27"/>
      <c r="AP104" s="27"/>
      <c r="AQ104" s="42" t="s">
        <v>1432</v>
      </c>
      <c r="AR104" s="42" t="s">
        <v>1433</v>
      </c>
      <c r="AS104" s="28" t="s">
        <v>1434</v>
      </c>
      <c r="AT104" s="28" t="s">
        <v>1435</v>
      </c>
      <c r="AU104" s="18" t="s">
        <v>1436</v>
      </c>
      <c r="AV104" s="29">
        <f t="shared" si="1"/>
        <v>1.6999999999534339</v>
      </c>
      <c r="AW104" s="18"/>
    </row>
    <row r="105" spans="1:49" ht="12.75" hidden="1" customHeight="1">
      <c r="A105" s="18" t="s">
        <v>59</v>
      </c>
      <c r="B105" s="18" t="s">
        <v>60</v>
      </c>
      <c r="C105" s="19">
        <v>94.5</v>
      </c>
      <c r="D105" s="19">
        <v>81</v>
      </c>
      <c r="E105" s="21">
        <v>4</v>
      </c>
      <c r="F105" s="21"/>
      <c r="G105" s="19">
        <v>57.8</v>
      </c>
      <c r="H105" s="19">
        <v>43.7</v>
      </c>
      <c r="I105" s="19">
        <v>53.5</v>
      </c>
      <c r="J105" s="22">
        <f t="shared" si="8"/>
        <v>0.75605536332179935</v>
      </c>
      <c r="K105" s="18" t="s">
        <v>61</v>
      </c>
      <c r="L105" s="18" t="s">
        <v>60</v>
      </c>
      <c r="M105" s="18" t="s">
        <v>60</v>
      </c>
      <c r="N105" s="18" t="s">
        <v>1438</v>
      </c>
      <c r="O105" s="18" t="s">
        <v>1439</v>
      </c>
      <c r="P105" s="23" t="s">
        <v>1440</v>
      </c>
      <c r="Q105" s="18">
        <v>32180</v>
      </c>
      <c r="R105" s="18" t="s">
        <v>69</v>
      </c>
      <c r="S105" s="18" t="s">
        <v>69</v>
      </c>
      <c r="T105" s="18" t="s">
        <v>69</v>
      </c>
      <c r="U105" s="18" t="s">
        <v>69</v>
      </c>
      <c r="V105" s="18" t="s">
        <v>69</v>
      </c>
      <c r="W105" s="18" t="s">
        <v>69</v>
      </c>
      <c r="X105" s="18" t="s">
        <v>69</v>
      </c>
      <c r="Y105" s="18" t="s">
        <v>69</v>
      </c>
      <c r="Z105" s="22" t="s">
        <v>69</v>
      </c>
      <c r="AA105" s="18"/>
      <c r="AB105" s="14">
        <v>6</v>
      </c>
      <c r="AC105" s="14">
        <v>100</v>
      </c>
      <c r="AD105" s="77">
        <v>39731.276388888888</v>
      </c>
      <c r="AE105" s="77">
        <v>39731.347222222219</v>
      </c>
      <c r="AF105" s="26">
        <v>24</v>
      </c>
      <c r="AG105" s="26">
        <v>27</v>
      </c>
      <c r="AH105" s="26">
        <f t="shared" si="0"/>
        <v>25.5</v>
      </c>
      <c r="AI105" s="26">
        <v>12</v>
      </c>
      <c r="AJ105" s="26"/>
      <c r="AK105" s="26">
        <v>10.9</v>
      </c>
      <c r="AL105" s="26">
        <v>12</v>
      </c>
      <c r="AM105" s="27"/>
      <c r="AN105" s="27"/>
      <c r="AO105" s="27"/>
      <c r="AP105" s="27"/>
      <c r="AQ105" s="42" t="s">
        <v>1432</v>
      </c>
      <c r="AR105" s="42" t="s">
        <v>1433</v>
      </c>
      <c r="AS105" s="28" t="s">
        <v>1434</v>
      </c>
      <c r="AT105" s="28" t="s">
        <v>1435</v>
      </c>
      <c r="AU105" s="18" t="s">
        <v>1436</v>
      </c>
      <c r="AV105" s="29">
        <f t="shared" si="1"/>
        <v>1.6999999999534339</v>
      </c>
      <c r="AW105" s="18"/>
    </row>
    <row r="106" spans="1:49" ht="12.75" hidden="1" customHeight="1">
      <c r="A106" s="18" t="s">
        <v>59</v>
      </c>
      <c r="B106" s="78" t="s">
        <v>115</v>
      </c>
      <c r="C106" s="19">
        <v>100</v>
      </c>
      <c r="D106" s="19">
        <v>87.9</v>
      </c>
      <c r="E106" s="21">
        <v>6.25</v>
      </c>
      <c r="F106" s="21"/>
      <c r="G106" s="19">
        <v>67</v>
      </c>
      <c r="H106" s="19">
        <v>48.3</v>
      </c>
      <c r="I106" s="19">
        <v>61.8</v>
      </c>
      <c r="J106" s="22">
        <f t="shared" si="8"/>
        <v>0.72089552238805965</v>
      </c>
      <c r="K106" s="18" t="s">
        <v>61</v>
      </c>
      <c r="L106" s="18" t="s">
        <v>60</v>
      </c>
      <c r="M106" s="18" t="s">
        <v>60</v>
      </c>
      <c r="N106" s="18" t="s">
        <v>1429</v>
      </c>
      <c r="O106" s="18" t="s">
        <v>1430</v>
      </c>
      <c r="P106" s="23" t="s">
        <v>1431</v>
      </c>
      <c r="Q106" s="18">
        <v>32173</v>
      </c>
      <c r="R106" s="18" t="s">
        <v>69</v>
      </c>
      <c r="S106" s="18" t="s">
        <v>69</v>
      </c>
      <c r="T106" s="18" t="s">
        <v>69</v>
      </c>
      <c r="U106" s="18" t="s">
        <v>69</v>
      </c>
      <c r="V106" s="18" t="s">
        <v>69</v>
      </c>
      <c r="W106" s="18" t="s">
        <v>69</v>
      </c>
      <c r="X106" s="18" t="s">
        <v>69</v>
      </c>
      <c r="Y106" s="18" t="s">
        <v>69</v>
      </c>
      <c r="Z106" s="22" t="s">
        <v>69</v>
      </c>
      <c r="AA106" s="18"/>
      <c r="AB106" s="14">
        <v>6</v>
      </c>
      <c r="AC106" s="14">
        <v>100</v>
      </c>
      <c r="AD106" s="77">
        <v>39731.276388888888</v>
      </c>
      <c r="AE106" s="77">
        <v>39731.347222222219</v>
      </c>
      <c r="AF106" s="26">
        <v>24</v>
      </c>
      <c r="AG106" s="26">
        <v>27</v>
      </c>
      <c r="AH106" s="26">
        <f t="shared" si="0"/>
        <v>25.5</v>
      </c>
      <c r="AI106" s="26">
        <v>12</v>
      </c>
      <c r="AJ106" s="26"/>
      <c r="AK106" s="26">
        <v>10.9</v>
      </c>
      <c r="AL106" s="26">
        <v>12</v>
      </c>
      <c r="AM106" s="27"/>
      <c r="AN106" s="27"/>
      <c r="AO106" s="27"/>
      <c r="AP106" s="27"/>
      <c r="AQ106" s="42" t="s">
        <v>1432</v>
      </c>
      <c r="AR106" s="42" t="s">
        <v>1433</v>
      </c>
      <c r="AS106" s="28" t="s">
        <v>1434</v>
      </c>
      <c r="AT106" s="28" t="s">
        <v>1435</v>
      </c>
      <c r="AU106" s="18" t="s">
        <v>1436</v>
      </c>
      <c r="AV106" s="29">
        <f t="shared" si="1"/>
        <v>1.6999999999534339</v>
      </c>
      <c r="AW106" s="18" t="s">
        <v>1437</v>
      </c>
    </row>
    <row r="107" spans="1:49" ht="12.75" hidden="1" customHeight="1">
      <c r="A107" s="18" t="s">
        <v>59</v>
      </c>
      <c r="B107" s="18" t="s">
        <v>60</v>
      </c>
      <c r="C107" s="19">
        <v>95.7</v>
      </c>
      <c r="D107" s="19">
        <v>85</v>
      </c>
      <c r="E107" s="21">
        <v>4.25</v>
      </c>
      <c r="F107" s="21"/>
      <c r="G107" s="19">
        <v>61.7</v>
      </c>
      <c r="H107" s="19">
        <v>41.5</v>
      </c>
      <c r="I107" s="19">
        <v>54.4</v>
      </c>
      <c r="J107" s="22">
        <f t="shared" si="8"/>
        <v>0.67260940032414906</v>
      </c>
      <c r="K107" s="18" t="s">
        <v>1477</v>
      </c>
      <c r="L107" s="18" t="s">
        <v>60</v>
      </c>
      <c r="M107" s="18" t="s">
        <v>60</v>
      </c>
      <c r="N107" s="18" t="s">
        <v>1478</v>
      </c>
      <c r="O107" s="18" t="s">
        <v>1479</v>
      </c>
      <c r="P107" s="23" t="s">
        <v>1480</v>
      </c>
      <c r="Q107" s="18">
        <v>32174</v>
      </c>
      <c r="R107" s="18" t="s">
        <v>69</v>
      </c>
      <c r="S107" s="18" t="s">
        <v>69</v>
      </c>
      <c r="T107" s="18" t="s">
        <v>69</v>
      </c>
      <c r="U107" s="18" t="s">
        <v>69</v>
      </c>
      <c r="V107" s="18" t="s">
        <v>69</v>
      </c>
      <c r="W107" s="18" t="s">
        <v>69</v>
      </c>
      <c r="X107" s="18" t="s">
        <v>69</v>
      </c>
      <c r="Y107" s="18" t="s">
        <v>69</v>
      </c>
      <c r="Z107" s="22" t="s">
        <v>69</v>
      </c>
      <c r="AA107" s="18"/>
      <c r="AB107" s="14">
        <v>6</v>
      </c>
      <c r="AC107" s="14">
        <v>100</v>
      </c>
      <c r="AD107" s="77">
        <v>39731.286805555559</v>
      </c>
      <c r="AE107" s="77">
        <v>39731.371527777781</v>
      </c>
      <c r="AF107" s="26">
        <v>30</v>
      </c>
      <c r="AG107" s="26">
        <v>26</v>
      </c>
      <c r="AH107" s="26">
        <f t="shared" si="0"/>
        <v>28</v>
      </c>
      <c r="AI107" s="26">
        <v>12</v>
      </c>
      <c r="AJ107" s="26"/>
      <c r="AK107" s="26">
        <v>10.9</v>
      </c>
      <c r="AL107" s="26">
        <v>12</v>
      </c>
      <c r="AM107" s="27"/>
      <c r="AN107" s="27"/>
      <c r="AO107" s="27"/>
      <c r="AP107" s="27"/>
      <c r="AQ107" s="42" t="s">
        <v>1452</v>
      </c>
      <c r="AR107" s="42" t="s">
        <v>1453</v>
      </c>
      <c r="AS107" s="28" t="s">
        <v>1454</v>
      </c>
      <c r="AT107" s="28" t="s">
        <v>1455</v>
      </c>
      <c r="AU107" s="18" t="s">
        <v>1456</v>
      </c>
      <c r="AV107" s="29">
        <f t="shared" si="1"/>
        <v>2.0333333333255723</v>
      </c>
      <c r="AW107" s="18"/>
    </row>
    <row r="108" spans="1:49" ht="12.75" hidden="1" customHeight="1">
      <c r="A108" s="18" t="s">
        <v>59</v>
      </c>
      <c r="B108" s="18" t="s">
        <v>60</v>
      </c>
      <c r="C108" s="19">
        <v>105.2</v>
      </c>
      <c r="D108" s="19">
        <v>92.4</v>
      </c>
      <c r="E108" s="21">
        <v>5.25</v>
      </c>
      <c r="F108" s="21"/>
      <c r="G108" s="19">
        <v>55.8</v>
      </c>
      <c r="H108" s="19">
        <v>45.9</v>
      </c>
      <c r="I108" s="19">
        <v>55.4</v>
      </c>
      <c r="J108" s="22">
        <f t="shared" si="8"/>
        <v>0.82258064516129037</v>
      </c>
      <c r="K108" s="18" t="s">
        <v>1477</v>
      </c>
      <c r="L108" s="18" t="s">
        <v>60</v>
      </c>
      <c r="M108" s="18" t="s">
        <v>60</v>
      </c>
      <c r="N108" s="18" t="s">
        <v>1489</v>
      </c>
      <c r="O108" s="18" t="s">
        <v>1490</v>
      </c>
      <c r="P108" s="23" t="s">
        <v>1491</v>
      </c>
      <c r="Q108" s="18">
        <v>32175</v>
      </c>
      <c r="R108" s="18" t="s">
        <v>69</v>
      </c>
      <c r="S108" s="18" t="s">
        <v>69</v>
      </c>
      <c r="T108" s="18" t="s">
        <v>69</v>
      </c>
      <c r="U108" s="18" t="s">
        <v>69</v>
      </c>
      <c r="V108" s="18" t="s">
        <v>69</v>
      </c>
      <c r="W108" s="18" t="s">
        <v>69</v>
      </c>
      <c r="X108" s="18" t="s">
        <v>69</v>
      </c>
      <c r="Y108" s="18" t="s">
        <v>69</v>
      </c>
      <c r="Z108" s="22" t="s">
        <v>69</v>
      </c>
      <c r="AA108" s="18"/>
      <c r="AB108" s="14">
        <v>6</v>
      </c>
      <c r="AC108" s="14">
        <v>100</v>
      </c>
      <c r="AD108" s="77">
        <v>39731.286805555559</v>
      </c>
      <c r="AE108" s="77">
        <v>39731.371527777781</v>
      </c>
      <c r="AF108" s="26">
        <v>30</v>
      </c>
      <c r="AG108" s="26">
        <v>26</v>
      </c>
      <c r="AH108" s="26">
        <f t="shared" si="0"/>
        <v>28</v>
      </c>
      <c r="AI108" s="26">
        <v>12</v>
      </c>
      <c r="AJ108" s="26"/>
      <c r="AK108" s="26">
        <v>10.9</v>
      </c>
      <c r="AL108" s="26">
        <v>12</v>
      </c>
      <c r="AM108" s="27"/>
      <c r="AN108" s="27"/>
      <c r="AO108" s="27"/>
      <c r="AP108" s="27"/>
      <c r="AQ108" s="42" t="s">
        <v>1452</v>
      </c>
      <c r="AR108" s="42" t="s">
        <v>1453</v>
      </c>
      <c r="AS108" s="28" t="s">
        <v>1454</v>
      </c>
      <c r="AT108" s="28" t="s">
        <v>1455</v>
      </c>
      <c r="AU108" s="18" t="s">
        <v>1456</v>
      </c>
      <c r="AV108" s="29">
        <f t="shared" si="1"/>
        <v>2.0333333333255723</v>
      </c>
      <c r="AW108" s="18"/>
    </row>
    <row r="109" spans="1:49" ht="12.75" hidden="1" customHeight="1">
      <c r="A109" s="18" t="s">
        <v>59</v>
      </c>
      <c r="B109" s="78" t="s">
        <v>115</v>
      </c>
      <c r="C109" s="19">
        <v>94.8</v>
      </c>
      <c r="D109" s="19">
        <v>85.5</v>
      </c>
      <c r="E109" s="21">
        <v>6</v>
      </c>
      <c r="F109" s="21"/>
      <c r="G109" s="19">
        <v>59.8</v>
      </c>
      <c r="H109" s="19">
        <v>39.4</v>
      </c>
      <c r="I109" s="19">
        <v>53.5</v>
      </c>
      <c r="J109" s="22">
        <f t="shared" si="8"/>
        <v>0.65886287625418061</v>
      </c>
      <c r="K109" s="18" t="s">
        <v>1446</v>
      </c>
      <c r="L109" s="18" t="s">
        <v>60</v>
      </c>
      <c r="M109" s="18" t="s">
        <v>60</v>
      </c>
      <c r="N109" s="18" t="s">
        <v>1447</v>
      </c>
      <c r="O109" s="18" t="s">
        <v>1358</v>
      </c>
      <c r="P109" s="23" t="s">
        <v>1448</v>
      </c>
      <c r="Q109" s="18">
        <v>32158</v>
      </c>
      <c r="R109" s="18" t="s">
        <v>1449</v>
      </c>
      <c r="S109" s="18" t="s">
        <v>66</v>
      </c>
      <c r="T109" s="18" t="s">
        <v>1450</v>
      </c>
      <c r="U109" s="18" t="s">
        <v>69</v>
      </c>
      <c r="V109" s="18" t="s">
        <v>69</v>
      </c>
      <c r="W109" s="18" t="s">
        <v>69</v>
      </c>
      <c r="X109" s="18" t="s">
        <v>69</v>
      </c>
      <c r="Y109" s="18" t="s">
        <v>1451</v>
      </c>
      <c r="Z109" s="22">
        <v>149.52000000000001</v>
      </c>
      <c r="AA109" s="18" t="s">
        <v>1359</v>
      </c>
      <c r="AB109" s="14">
        <v>6</v>
      </c>
      <c r="AC109" s="14">
        <v>100</v>
      </c>
      <c r="AD109" s="77">
        <v>39731.286805555559</v>
      </c>
      <c r="AE109" s="77">
        <v>39731.371527777781</v>
      </c>
      <c r="AF109" s="26">
        <v>30</v>
      </c>
      <c r="AG109" s="26">
        <v>26</v>
      </c>
      <c r="AH109" s="26">
        <f t="shared" si="0"/>
        <v>28</v>
      </c>
      <c r="AI109" s="26">
        <v>12</v>
      </c>
      <c r="AJ109" s="26"/>
      <c r="AK109" s="26">
        <v>10.9</v>
      </c>
      <c r="AL109" s="26">
        <v>12</v>
      </c>
      <c r="AM109" s="27"/>
      <c r="AN109" s="27"/>
      <c r="AO109" s="27"/>
      <c r="AP109" s="27"/>
      <c r="AQ109" s="42" t="s">
        <v>1452</v>
      </c>
      <c r="AR109" s="42" t="s">
        <v>1453</v>
      </c>
      <c r="AS109" s="28" t="s">
        <v>1454</v>
      </c>
      <c r="AT109" s="28" t="s">
        <v>1455</v>
      </c>
      <c r="AU109" s="18" t="s">
        <v>1456</v>
      </c>
      <c r="AV109" s="29">
        <f t="shared" si="1"/>
        <v>2.0333333333255723</v>
      </c>
      <c r="AW109" s="80" t="s">
        <v>1360</v>
      </c>
    </row>
    <row r="110" spans="1:49" ht="12.75" hidden="1" customHeight="1">
      <c r="A110" s="18" t="s">
        <v>59</v>
      </c>
      <c r="B110" s="18" t="s">
        <v>60</v>
      </c>
      <c r="C110" s="19">
        <v>96.9</v>
      </c>
      <c r="D110" s="19">
        <v>85.9</v>
      </c>
      <c r="E110" s="21">
        <v>5</v>
      </c>
      <c r="F110" s="21"/>
      <c r="G110" s="19">
        <v>64.2</v>
      </c>
      <c r="H110" s="19">
        <v>44.9</v>
      </c>
      <c r="I110" s="19">
        <v>51.1</v>
      </c>
      <c r="J110" s="22">
        <f t="shared" si="8"/>
        <v>0.69937694704049835</v>
      </c>
      <c r="K110" s="18" t="s">
        <v>61</v>
      </c>
      <c r="L110" s="18" t="s">
        <v>60</v>
      </c>
      <c r="M110" s="18" t="s">
        <v>60</v>
      </c>
      <c r="N110" s="18" t="s">
        <v>1482</v>
      </c>
      <c r="O110" s="18" t="s">
        <v>1483</v>
      </c>
      <c r="P110" s="23" t="s">
        <v>1484</v>
      </c>
      <c r="Q110" s="18">
        <v>32176</v>
      </c>
      <c r="R110" s="18" t="s">
        <v>69</v>
      </c>
      <c r="S110" s="18" t="s">
        <v>69</v>
      </c>
      <c r="T110" s="18" t="s">
        <v>69</v>
      </c>
      <c r="U110" s="18" t="s">
        <v>69</v>
      </c>
      <c r="V110" s="18" t="s">
        <v>69</v>
      </c>
      <c r="W110" s="18" t="s">
        <v>69</v>
      </c>
      <c r="X110" s="18" t="s">
        <v>69</v>
      </c>
      <c r="Y110" s="18" t="s">
        <v>69</v>
      </c>
      <c r="Z110" s="22" t="s">
        <v>69</v>
      </c>
      <c r="AA110" s="18" t="s">
        <v>1485</v>
      </c>
      <c r="AB110" s="14">
        <v>6</v>
      </c>
      <c r="AC110" s="14">
        <v>100</v>
      </c>
      <c r="AD110" s="77">
        <v>39731.286805555559</v>
      </c>
      <c r="AE110" s="77">
        <v>39731.371527777781</v>
      </c>
      <c r="AF110" s="26">
        <v>30</v>
      </c>
      <c r="AG110" s="26">
        <v>26</v>
      </c>
      <c r="AH110" s="26">
        <f t="shared" si="0"/>
        <v>28</v>
      </c>
      <c r="AI110" s="26">
        <v>12</v>
      </c>
      <c r="AJ110" s="26"/>
      <c r="AK110" s="26">
        <v>10.9</v>
      </c>
      <c r="AL110" s="26">
        <v>12</v>
      </c>
      <c r="AM110" s="27"/>
      <c r="AN110" s="27"/>
      <c r="AO110" s="27"/>
      <c r="AP110" s="27"/>
      <c r="AQ110" s="42" t="s">
        <v>1452</v>
      </c>
      <c r="AR110" s="42" t="s">
        <v>1453</v>
      </c>
      <c r="AS110" s="28" t="s">
        <v>1454</v>
      </c>
      <c r="AT110" s="28" t="s">
        <v>1455</v>
      </c>
      <c r="AU110" s="18" t="s">
        <v>1456</v>
      </c>
      <c r="AV110" s="29">
        <f t="shared" si="1"/>
        <v>2.0333333333255723</v>
      </c>
      <c r="AW110" s="18"/>
    </row>
    <row r="111" spans="1:49" ht="12.75" hidden="1" customHeight="1">
      <c r="A111" s="18" t="s">
        <v>59</v>
      </c>
      <c r="B111" s="18" t="s">
        <v>60</v>
      </c>
      <c r="C111" s="19">
        <v>92.2</v>
      </c>
      <c r="D111" s="19">
        <v>80.599999999999994</v>
      </c>
      <c r="E111" s="21">
        <v>4</v>
      </c>
      <c r="F111" s="21"/>
      <c r="G111" s="19">
        <v>57.6</v>
      </c>
      <c r="H111" s="19">
        <v>44</v>
      </c>
      <c r="I111" s="19">
        <v>49.2</v>
      </c>
      <c r="J111" s="22">
        <f t="shared" si="8"/>
        <v>0.76388888888888884</v>
      </c>
      <c r="K111" s="18" t="s">
        <v>61</v>
      </c>
      <c r="L111" s="18" t="s">
        <v>60</v>
      </c>
      <c r="M111" s="18" t="s">
        <v>60</v>
      </c>
      <c r="N111" s="18" t="s">
        <v>1471</v>
      </c>
      <c r="O111" s="18" t="s">
        <v>1472</v>
      </c>
      <c r="P111" s="23" t="s">
        <v>1473</v>
      </c>
      <c r="Q111" s="18">
        <v>32178</v>
      </c>
      <c r="R111" s="18" t="s">
        <v>69</v>
      </c>
      <c r="S111" s="18" t="s">
        <v>69</v>
      </c>
      <c r="T111" s="18" t="s">
        <v>69</v>
      </c>
      <c r="U111" s="18" t="s">
        <v>69</v>
      </c>
      <c r="V111" s="18" t="s">
        <v>69</v>
      </c>
      <c r="W111" s="18" t="s">
        <v>69</v>
      </c>
      <c r="X111" s="18" t="s">
        <v>69</v>
      </c>
      <c r="Y111" s="18" t="s">
        <v>69</v>
      </c>
      <c r="Z111" s="22" t="s">
        <v>69</v>
      </c>
      <c r="AA111" s="18"/>
      <c r="AB111" s="14">
        <v>6</v>
      </c>
      <c r="AC111" s="14">
        <v>100</v>
      </c>
      <c r="AD111" s="77">
        <v>39731.286805555559</v>
      </c>
      <c r="AE111" s="77">
        <v>39731.371527777781</v>
      </c>
      <c r="AF111" s="26">
        <v>30</v>
      </c>
      <c r="AG111" s="26">
        <v>26</v>
      </c>
      <c r="AH111" s="26">
        <f t="shared" si="0"/>
        <v>28</v>
      </c>
      <c r="AI111" s="26">
        <v>12</v>
      </c>
      <c r="AJ111" s="26"/>
      <c r="AK111" s="26">
        <v>10.9</v>
      </c>
      <c r="AL111" s="26">
        <v>12</v>
      </c>
      <c r="AM111" s="27"/>
      <c r="AN111" s="27"/>
      <c r="AO111" s="27"/>
      <c r="AP111" s="27"/>
      <c r="AQ111" s="42" t="s">
        <v>1452</v>
      </c>
      <c r="AR111" s="42" t="s">
        <v>1453</v>
      </c>
      <c r="AS111" s="28" t="s">
        <v>1454</v>
      </c>
      <c r="AT111" s="28" t="s">
        <v>1455</v>
      </c>
      <c r="AU111" s="18" t="s">
        <v>1456</v>
      </c>
      <c r="AV111" s="29">
        <f t="shared" si="1"/>
        <v>2.0333333333255723</v>
      </c>
      <c r="AW111" s="18"/>
    </row>
    <row r="112" spans="1:49" ht="12.75" hidden="1" customHeight="1">
      <c r="A112" s="18" t="s">
        <v>59</v>
      </c>
      <c r="B112" s="18" t="s">
        <v>60</v>
      </c>
      <c r="C112" s="19">
        <v>85.3</v>
      </c>
      <c r="D112" s="19">
        <v>73.400000000000006</v>
      </c>
      <c r="E112" s="21">
        <v>3</v>
      </c>
      <c r="F112" s="21"/>
      <c r="G112" s="19">
        <v>52.9</v>
      </c>
      <c r="H112" s="19">
        <v>39</v>
      </c>
      <c r="I112" s="19">
        <v>46.3</v>
      </c>
      <c r="J112" s="22">
        <f t="shared" si="8"/>
        <v>0.73724007561436677</v>
      </c>
      <c r="K112" s="18" t="s">
        <v>61</v>
      </c>
      <c r="L112" s="18" t="s">
        <v>60</v>
      </c>
      <c r="M112" s="18" t="s">
        <v>60</v>
      </c>
      <c r="N112" s="18" t="s">
        <v>1460</v>
      </c>
      <c r="O112" s="18" t="s">
        <v>1461</v>
      </c>
      <c r="P112" s="23" t="s">
        <v>1462</v>
      </c>
      <c r="Q112" s="18">
        <v>32179</v>
      </c>
      <c r="R112" s="18" t="s">
        <v>69</v>
      </c>
      <c r="S112" s="18" t="s">
        <v>69</v>
      </c>
      <c r="T112" s="18" t="s">
        <v>69</v>
      </c>
      <c r="U112" s="18" t="s">
        <v>69</v>
      </c>
      <c r="V112" s="18" t="s">
        <v>69</v>
      </c>
      <c r="W112" s="18" t="s">
        <v>69</v>
      </c>
      <c r="X112" s="18" t="s">
        <v>69</v>
      </c>
      <c r="Y112" s="18" t="s">
        <v>69</v>
      </c>
      <c r="Z112" s="22" t="s">
        <v>69</v>
      </c>
      <c r="AA112" s="18" t="s">
        <v>1463</v>
      </c>
      <c r="AB112" s="14">
        <v>6</v>
      </c>
      <c r="AC112" s="14">
        <v>100</v>
      </c>
      <c r="AD112" s="77">
        <v>39731.286805555559</v>
      </c>
      <c r="AE112" s="77">
        <v>39731.371527777781</v>
      </c>
      <c r="AF112" s="26">
        <v>30</v>
      </c>
      <c r="AG112" s="26">
        <v>26</v>
      </c>
      <c r="AH112" s="26">
        <f t="shared" si="0"/>
        <v>28</v>
      </c>
      <c r="AI112" s="26">
        <v>12</v>
      </c>
      <c r="AJ112" s="26"/>
      <c r="AK112" s="26">
        <v>10.9</v>
      </c>
      <c r="AL112" s="26">
        <v>12</v>
      </c>
      <c r="AM112" s="27"/>
      <c r="AN112" s="27"/>
      <c r="AO112" s="27"/>
      <c r="AP112" s="27"/>
      <c r="AQ112" s="42" t="s">
        <v>1452</v>
      </c>
      <c r="AR112" s="42" t="s">
        <v>1453</v>
      </c>
      <c r="AS112" s="28" t="s">
        <v>1454</v>
      </c>
      <c r="AT112" s="28" t="s">
        <v>1455</v>
      </c>
      <c r="AU112" s="18" t="s">
        <v>1456</v>
      </c>
      <c r="AV112" s="29">
        <f t="shared" si="1"/>
        <v>2.0333333333255723</v>
      </c>
      <c r="AW112" s="18"/>
    </row>
    <row r="113" spans="1:49" ht="12.75" hidden="1" customHeight="1">
      <c r="A113" s="18" t="s">
        <v>59</v>
      </c>
      <c r="B113" s="18" t="s">
        <v>60</v>
      </c>
      <c r="C113" s="19">
        <v>90.4</v>
      </c>
      <c r="D113" s="19">
        <v>77.2</v>
      </c>
      <c r="E113" s="21">
        <v>4.25</v>
      </c>
      <c r="F113" s="21"/>
      <c r="G113" s="19">
        <v>56</v>
      </c>
      <c r="H113" s="19">
        <v>38.5</v>
      </c>
      <c r="I113" s="19">
        <v>47.5</v>
      </c>
      <c r="J113" s="22">
        <f t="shared" si="8"/>
        <v>0.6875</v>
      </c>
      <c r="K113" s="18" t="s">
        <v>61</v>
      </c>
      <c r="L113" s="18" t="s">
        <v>60</v>
      </c>
      <c r="M113" s="18" t="s">
        <v>60</v>
      </c>
      <c r="N113" s="18" t="s">
        <v>1468</v>
      </c>
      <c r="O113" s="18" t="s">
        <v>1469</v>
      </c>
      <c r="P113" s="23" t="s">
        <v>1470</v>
      </c>
      <c r="Q113" s="18">
        <v>32181</v>
      </c>
      <c r="R113" s="18" t="s">
        <v>69</v>
      </c>
      <c r="S113" s="18" t="s">
        <v>69</v>
      </c>
      <c r="T113" s="18" t="s">
        <v>69</v>
      </c>
      <c r="U113" s="18" t="s">
        <v>69</v>
      </c>
      <c r="V113" s="18" t="s">
        <v>69</v>
      </c>
      <c r="W113" s="18" t="s">
        <v>69</v>
      </c>
      <c r="X113" s="18" t="s">
        <v>69</v>
      </c>
      <c r="Y113" s="18" t="s">
        <v>69</v>
      </c>
      <c r="Z113" s="22" t="s">
        <v>69</v>
      </c>
      <c r="AA113" s="18"/>
      <c r="AB113" s="14">
        <v>6</v>
      </c>
      <c r="AC113" s="14">
        <v>100</v>
      </c>
      <c r="AD113" s="77">
        <v>39731.286805555559</v>
      </c>
      <c r="AE113" s="77">
        <v>39731.371527777781</v>
      </c>
      <c r="AF113" s="26">
        <v>30</v>
      </c>
      <c r="AG113" s="26">
        <v>26</v>
      </c>
      <c r="AH113" s="26">
        <f t="shared" si="0"/>
        <v>28</v>
      </c>
      <c r="AI113" s="26">
        <v>12</v>
      </c>
      <c r="AJ113" s="26"/>
      <c r="AK113" s="26">
        <v>10.9</v>
      </c>
      <c r="AL113" s="26">
        <v>12</v>
      </c>
      <c r="AM113" s="27"/>
      <c r="AN113" s="27"/>
      <c r="AO113" s="27"/>
      <c r="AP113" s="27"/>
      <c r="AQ113" s="42" t="s">
        <v>1452</v>
      </c>
      <c r="AR113" s="42" t="s">
        <v>1453</v>
      </c>
      <c r="AS113" s="28" t="s">
        <v>1454</v>
      </c>
      <c r="AT113" s="28" t="s">
        <v>1455</v>
      </c>
      <c r="AU113" s="18" t="s">
        <v>1456</v>
      </c>
      <c r="AV113" s="29">
        <f t="shared" si="1"/>
        <v>2.0333333333255723</v>
      </c>
      <c r="AW113" s="18"/>
    </row>
    <row r="114" spans="1:49" ht="12.75" hidden="1" customHeight="1">
      <c r="A114" s="18" t="s">
        <v>59</v>
      </c>
      <c r="B114" s="18" t="s">
        <v>60</v>
      </c>
      <c r="C114" s="19">
        <v>88.1</v>
      </c>
      <c r="D114" s="19">
        <v>76</v>
      </c>
      <c r="E114" s="21">
        <v>3.25</v>
      </c>
      <c r="F114" s="21"/>
      <c r="G114" s="19">
        <v>56.6</v>
      </c>
      <c r="H114" s="19">
        <v>39.799999999999997</v>
      </c>
      <c r="I114" s="19">
        <v>48.2</v>
      </c>
      <c r="J114" s="22">
        <f t="shared" si="8"/>
        <v>0.70318021201413416</v>
      </c>
      <c r="K114" s="18" t="s">
        <v>61</v>
      </c>
      <c r="L114" s="18" t="s">
        <v>60</v>
      </c>
      <c r="M114" s="18" t="s">
        <v>60</v>
      </c>
      <c r="N114" s="18" t="s">
        <v>1464</v>
      </c>
      <c r="O114" s="18" t="s">
        <v>1465</v>
      </c>
      <c r="P114" s="23" t="s">
        <v>1466</v>
      </c>
      <c r="Q114" s="18">
        <v>32182</v>
      </c>
      <c r="R114" s="18" t="s">
        <v>69</v>
      </c>
      <c r="S114" s="18" t="s">
        <v>69</v>
      </c>
      <c r="T114" s="18" t="s">
        <v>69</v>
      </c>
      <c r="U114" s="18" t="s">
        <v>69</v>
      </c>
      <c r="V114" s="18" t="s">
        <v>69</v>
      </c>
      <c r="W114" s="18" t="s">
        <v>69</v>
      </c>
      <c r="X114" s="18" t="s">
        <v>69</v>
      </c>
      <c r="Y114" s="18" t="s">
        <v>69</v>
      </c>
      <c r="Z114" s="22" t="s">
        <v>69</v>
      </c>
      <c r="AA114" s="18"/>
      <c r="AB114" s="14">
        <v>6</v>
      </c>
      <c r="AC114" s="14">
        <v>100</v>
      </c>
      <c r="AD114" s="77">
        <v>39731.286805555559</v>
      </c>
      <c r="AE114" s="77">
        <v>39731.371527777781</v>
      </c>
      <c r="AF114" s="26">
        <v>30</v>
      </c>
      <c r="AG114" s="26">
        <v>26</v>
      </c>
      <c r="AH114" s="26">
        <f t="shared" si="0"/>
        <v>28</v>
      </c>
      <c r="AI114" s="26">
        <v>12</v>
      </c>
      <c r="AJ114" s="26"/>
      <c r="AK114" s="26">
        <v>10.9</v>
      </c>
      <c r="AL114" s="26">
        <v>12</v>
      </c>
      <c r="AM114" s="27"/>
      <c r="AN114" s="27"/>
      <c r="AO114" s="27"/>
      <c r="AP114" s="27"/>
      <c r="AQ114" s="42" t="s">
        <v>1452</v>
      </c>
      <c r="AR114" s="42" t="s">
        <v>1453</v>
      </c>
      <c r="AS114" s="28" t="s">
        <v>1454</v>
      </c>
      <c r="AT114" s="28" t="s">
        <v>1455</v>
      </c>
      <c r="AU114" s="18" t="s">
        <v>1456</v>
      </c>
      <c r="AV114" s="29">
        <f t="shared" si="1"/>
        <v>2.0333333333255723</v>
      </c>
      <c r="AW114" s="18" t="s">
        <v>1467</v>
      </c>
    </row>
    <row r="115" spans="1:49" ht="12.75" hidden="1" customHeight="1">
      <c r="A115" s="18" t="s">
        <v>59</v>
      </c>
      <c r="B115" s="18" t="s">
        <v>60</v>
      </c>
      <c r="C115" s="19">
        <v>82.4</v>
      </c>
      <c r="D115" s="19">
        <v>72</v>
      </c>
      <c r="E115" s="21">
        <v>2.75</v>
      </c>
      <c r="F115" s="21"/>
      <c r="G115" s="19">
        <v>53.5</v>
      </c>
      <c r="H115" s="19">
        <v>36.700000000000003</v>
      </c>
      <c r="I115" s="19">
        <v>42.7</v>
      </c>
      <c r="J115" s="22">
        <f t="shared" si="8"/>
        <v>0.68598130841121496</v>
      </c>
      <c r="K115" s="18" t="s">
        <v>61</v>
      </c>
      <c r="L115" s="18" t="s">
        <v>60</v>
      </c>
      <c r="M115" s="18" t="s">
        <v>60</v>
      </c>
      <c r="N115" s="18" t="s">
        <v>1457</v>
      </c>
      <c r="O115" s="18" t="s">
        <v>1458</v>
      </c>
      <c r="P115" s="23" t="s">
        <v>1459</v>
      </c>
      <c r="Q115" s="18">
        <v>32183</v>
      </c>
      <c r="R115" s="18" t="s">
        <v>69</v>
      </c>
      <c r="S115" s="18" t="s">
        <v>69</v>
      </c>
      <c r="T115" s="18" t="s">
        <v>69</v>
      </c>
      <c r="U115" s="18" t="s">
        <v>69</v>
      </c>
      <c r="V115" s="18" t="s">
        <v>69</v>
      </c>
      <c r="W115" s="18" t="s">
        <v>69</v>
      </c>
      <c r="X115" s="18" t="s">
        <v>69</v>
      </c>
      <c r="Y115" s="18" t="s">
        <v>69</v>
      </c>
      <c r="Z115" s="22" t="s">
        <v>69</v>
      </c>
      <c r="AA115" s="18"/>
      <c r="AB115" s="14">
        <v>6</v>
      </c>
      <c r="AC115" s="14">
        <v>100</v>
      </c>
      <c r="AD115" s="77">
        <v>39731.286805555559</v>
      </c>
      <c r="AE115" s="77">
        <v>39731.371527777781</v>
      </c>
      <c r="AF115" s="26">
        <v>30</v>
      </c>
      <c r="AG115" s="26">
        <v>26</v>
      </c>
      <c r="AH115" s="26">
        <f t="shared" si="0"/>
        <v>28</v>
      </c>
      <c r="AI115" s="26">
        <v>12</v>
      </c>
      <c r="AJ115" s="26"/>
      <c r="AK115" s="26">
        <v>10.9</v>
      </c>
      <c r="AL115" s="26">
        <v>12</v>
      </c>
      <c r="AM115" s="27"/>
      <c r="AN115" s="27"/>
      <c r="AO115" s="27"/>
      <c r="AP115" s="27"/>
      <c r="AQ115" s="42" t="s">
        <v>1452</v>
      </c>
      <c r="AR115" s="42" t="s">
        <v>1453</v>
      </c>
      <c r="AS115" s="28" t="s">
        <v>1454</v>
      </c>
      <c r="AT115" s="28" t="s">
        <v>1455</v>
      </c>
      <c r="AU115" s="18" t="s">
        <v>1456</v>
      </c>
      <c r="AV115" s="29">
        <f t="shared" si="1"/>
        <v>2.0333333333255723</v>
      </c>
      <c r="AW115" s="18"/>
    </row>
    <row r="116" spans="1:49" ht="12.75" hidden="1" customHeight="1">
      <c r="A116" s="18" t="s">
        <v>59</v>
      </c>
      <c r="B116" s="18" t="s">
        <v>60</v>
      </c>
      <c r="C116" s="19">
        <v>101.2</v>
      </c>
      <c r="D116" s="19">
        <v>84.5</v>
      </c>
      <c r="E116" s="21">
        <v>6</v>
      </c>
      <c r="F116" s="21"/>
      <c r="G116" s="19">
        <v>65.2</v>
      </c>
      <c r="H116" s="19">
        <v>47.8</v>
      </c>
      <c r="I116" s="19">
        <v>55.7</v>
      </c>
      <c r="J116" s="22">
        <f t="shared" si="8"/>
        <v>0.7331288343558281</v>
      </c>
      <c r="K116" s="18" t="s">
        <v>61</v>
      </c>
      <c r="L116" s="18" t="s">
        <v>60</v>
      </c>
      <c r="M116" s="18" t="s">
        <v>60</v>
      </c>
      <c r="N116" s="18" t="s">
        <v>1486</v>
      </c>
      <c r="O116" s="18" t="s">
        <v>1487</v>
      </c>
      <c r="P116" s="23" t="s">
        <v>1488</v>
      </c>
      <c r="Q116" s="18">
        <v>32184</v>
      </c>
      <c r="R116" s="18" t="s">
        <v>69</v>
      </c>
      <c r="S116" s="18" t="s">
        <v>69</v>
      </c>
      <c r="T116" s="18" t="s">
        <v>69</v>
      </c>
      <c r="U116" s="18" t="s">
        <v>69</v>
      </c>
      <c r="V116" s="18" t="s">
        <v>69</v>
      </c>
      <c r="W116" s="18" t="s">
        <v>69</v>
      </c>
      <c r="X116" s="18" t="s">
        <v>69</v>
      </c>
      <c r="Y116" s="18" t="s">
        <v>69</v>
      </c>
      <c r="Z116" s="22" t="s">
        <v>69</v>
      </c>
      <c r="AA116" s="18"/>
      <c r="AB116" s="14">
        <v>6</v>
      </c>
      <c r="AC116" s="14">
        <v>100</v>
      </c>
      <c r="AD116" s="77">
        <v>39731.286805555559</v>
      </c>
      <c r="AE116" s="77">
        <v>39731.371527777781</v>
      </c>
      <c r="AF116" s="26">
        <v>30</v>
      </c>
      <c r="AG116" s="26">
        <v>26</v>
      </c>
      <c r="AH116" s="26">
        <f t="shared" si="0"/>
        <v>28</v>
      </c>
      <c r="AI116" s="26">
        <v>12</v>
      </c>
      <c r="AJ116" s="26"/>
      <c r="AK116" s="26">
        <v>10.9</v>
      </c>
      <c r="AL116" s="26">
        <v>12</v>
      </c>
      <c r="AM116" s="27"/>
      <c r="AN116" s="27"/>
      <c r="AO116" s="27"/>
      <c r="AP116" s="27"/>
      <c r="AQ116" s="42" t="s">
        <v>1452</v>
      </c>
      <c r="AR116" s="42" t="s">
        <v>1453</v>
      </c>
      <c r="AS116" s="28" t="s">
        <v>1454</v>
      </c>
      <c r="AT116" s="28" t="s">
        <v>1455</v>
      </c>
      <c r="AU116" s="18" t="s">
        <v>1456</v>
      </c>
      <c r="AV116" s="29">
        <f t="shared" si="1"/>
        <v>2.0333333333255723</v>
      </c>
      <c r="AW116" s="18"/>
    </row>
    <row r="117" spans="1:49" ht="12.75" hidden="1" customHeight="1">
      <c r="A117" s="18" t="s">
        <v>59</v>
      </c>
      <c r="B117" s="18" t="s">
        <v>60</v>
      </c>
      <c r="C117" s="19">
        <v>93.1</v>
      </c>
      <c r="D117" s="19">
        <v>79.5</v>
      </c>
      <c r="E117" s="21">
        <v>4.25</v>
      </c>
      <c r="F117" s="21"/>
      <c r="G117" s="19">
        <v>56.9</v>
      </c>
      <c r="H117" s="19">
        <v>48.1</v>
      </c>
      <c r="I117" s="19">
        <v>53.5</v>
      </c>
      <c r="J117" s="22">
        <f t="shared" si="8"/>
        <v>0.84534270650263621</v>
      </c>
      <c r="K117" s="18" t="s">
        <v>61</v>
      </c>
      <c r="L117" s="18" t="s">
        <v>60</v>
      </c>
      <c r="M117" s="18" t="s">
        <v>60</v>
      </c>
      <c r="N117" s="18" t="s">
        <v>1474</v>
      </c>
      <c r="O117" s="18" t="s">
        <v>1475</v>
      </c>
      <c r="P117" s="23" t="s">
        <v>1476</v>
      </c>
      <c r="Q117" s="18">
        <v>32185</v>
      </c>
      <c r="R117" s="18" t="s">
        <v>69</v>
      </c>
      <c r="S117" s="18" t="s">
        <v>69</v>
      </c>
      <c r="T117" s="18" t="s">
        <v>69</v>
      </c>
      <c r="U117" s="18" t="s">
        <v>69</v>
      </c>
      <c r="V117" s="18" t="s">
        <v>69</v>
      </c>
      <c r="W117" s="18" t="s">
        <v>69</v>
      </c>
      <c r="X117" s="18" t="s">
        <v>69</v>
      </c>
      <c r="Y117" s="18" t="s">
        <v>69</v>
      </c>
      <c r="Z117" s="22" t="s">
        <v>69</v>
      </c>
      <c r="AA117" s="18"/>
      <c r="AB117" s="14">
        <v>6</v>
      </c>
      <c r="AC117" s="14">
        <v>100</v>
      </c>
      <c r="AD117" s="77">
        <v>39731.286805555559</v>
      </c>
      <c r="AE117" s="77">
        <v>39731.371527777781</v>
      </c>
      <c r="AF117" s="26">
        <v>30</v>
      </c>
      <c r="AG117" s="26">
        <v>26</v>
      </c>
      <c r="AH117" s="26">
        <f t="shared" si="0"/>
        <v>28</v>
      </c>
      <c r="AI117" s="26">
        <v>12</v>
      </c>
      <c r="AJ117" s="26"/>
      <c r="AK117" s="26">
        <v>10.9</v>
      </c>
      <c r="AL117" s="26">
        <v>12</v>
      </c>
      <c r="AM117" s="27"/>
      <c r="AN117" s="27"/>
      <c r="AO117" s="27"/>
      <c r="AP117" s="27"/>
      <c r="AQ117" s="42" t="s">
        <v>1452</v>
      </c>
      <c r="AR117" s="42" t="s">
        <v>1453</v>
      </c>
      <c r="AS117" s="28" t="s">
        <v>1454</v>
      </c>
      <c r="AT117" s="28" t="s">
        <v>1455</v>
      </c>
      <c r="AU117" s="18" t="s">
        <v>1456</v>
      </c>
      <c r="AV117" s="29">
        <f t="shared" si="1"/>
        <v>2.0333333333255723</v>
      </c>
      <c r="AW117" s="18"/>
    </row>
    <row r="118" spans="1:49" ht="12.75" hidden="1" customHeight="1">
      <c r="A118" s="18" t="s">
        <v>59</v>
      </c>
      <c r="B118" s="18" t="s">
        <v>60</v>
      </c>
      <c r="C118" s="19">
        <v>99.1</v>
      </c>
      <c r="D118" s="19">
        <v>85.9</v>
      </c>
      <c r="E118" s="21">
        <v>5</v>
      </c>
      <c r="F118" s="21"/>
      <c r="G118" s="19">
        <v>68</v>
      </c>
      <c r="H118" s="19">
        <v>49.9</v>
      </c>
      <c r="I118" s="19">
        <v>61.4</v>
      </c>
      <c r="J118" s="22">
        <f t="shared" si="8"/>
        <v>0.73382352941176465</v>
      </c>
      <c r="K118" s="18" t="s">
        <v>1477</v>
      </c>
      <c r="L118" s="18" t="s">
        <v>60</v>
      </c>
      <c r="M118" s="18" t="s">
        <v>60</v>
      </c>
      <c r="N118" s="18" t="s">
        <v>1521</v>
      </c>
      <c r="O118" s="18" t="s">
        <v>1522</v>
      </c>
      <c r="P118" s="23" t="s">
        <v>1523</v>
      </c>
      <c r="Q118" s="18">
        <v>32189</v>
      </c>
      <c r="R118" s="18" t="s">
        <v>69</v>
      </c>
      <c r="S118" s="18" t="s">
        <v>69</v>
      </c>
      <c r="T118" s="18" t="s">
        <v>69</v>
      </c>
      <c r="U118" s="18" t="s">
        <v>69</v>
      </c>
      <c r="V118" s="18" t="s">
        <v>69</v>
      </c>
      <c r="W118" s="18" t="s">
        <v>69</v>
      </c>
      <c r="X118" s="18" t="s">
        <v>69</v>
      </c>
      <c r="Y118" s="18" t="s">
        <v>69</v>
      </c>
      <c r="Z118" s="22" t="s">
        <v>69</v>
      </c>
      <c r="AA118" s="18"/>
      <c r="AB118" s="14">
        <v>6</v>
      </c>
      <c r="AC118" s="14">
        <v>100</v>
      </c>
      <c r="AD118" s="77">
        <v>39732.333333333336</v>
      </c>
      <c r="AE118" s="77">
        <v>39732.378472222219</v>
      </c>
      <c r="AF118" s="26">
        <v>26</v>
      </c>
      <c r="AG118" s="26">
        <v>33</v>
      </c>
      <c r="AH118" s="26">
        <f t="shared" si="0"/>
        <v>29.5</v>
      </c>
      <c r="AI118" s="26">
        <v>12.2</v>
      </c>
      <c r="AJ118" s="26"/>
      <c r="AK118" s="26">
        <v>10.3</v>
      </c>
      <c r="AL118" s="26">
        <v>12.2</v>
      </c>
      <c r="AM118" s="27"/>
      <c r="AN118" s="27"/>
      <c r="AO118" s="27"/>
      <c r="AP118" s="27"/>
      <c r="AQ118" s="42" t="s">
        <v>1452</v>
      </c>
      <c r="AR118" s="42" t="s">
        <v>1453</v>
      </c>
      <c r="AS118" s="28" t="s">
        <v>1452</v>
      </c>
      <c r="AT118" s="28" t="s">
        <v>1455</v>
      </c>
      <c r="AU118" s="18" t="s">
        <v>1496</v>
      </c>
      <c r="AV118" s="29">
        <f t="shared" si="1"/>
        <v>1.0833333331975155</v>
      </c>
      <c r="AW118" s="18"/>
    </row>
    <row r="119" spans="1:49" ht="12.75" hidden="1" customHeight="1">
      <c r="A119" s="18" t="s">
        <v>59</v>
      </c>
      <c r="B119" s="78" t="s">
        <v>115</v>
      </c>
      <c r="C119" s="19">
        <v>106.7</v>
      </c>
      <c r="D119" s="19">
        <v>90.3</v>
      </c>
      <c r="E119" s="21">
        <v>5.75</v>
      </c>
      <c r="F119" s="21"/>
      <c r="G119" s="19">
        <v>69.5</v>
      </c>
      <c r="H119" s="19">
        <v>47.8</v>
      </c>
      <c r="I119" s="19">
        <v>57.5</v>
      </c>
      <c r="J119" s="22">
        <f t="shared" si="8"/>
        <v>0.68776978417266188</v>
      </c>
      <c r="K119" s="18" t="s">
        <v>1477</v>
      </c>
      <c r="L119" s="18" t="s">
        <v>60</v>
      </c>
      <c r="M119" s="18" t="s">
        <v>60</v>
      </c>
      <c r="N119" s="18" t="s">
        <v>1501</v>
      </c>
      <c r="O119" s="18" t="s">
        <v>1284</v>
      </c>
      <c r="P119" s="23" t="s">
        <v>1285</v>
      </c>
      <c r="Q119" s="18">
        <v>32120</v>
      </c>
      <c r="R119" s="18" t="s">
        <v>69</v>
      </c>
      <c r="S119" s="18" t="s">
        <v>69</v>
      </c>
      <c r="T119" s="18" t="s">
        <v>69</v>
      </c>
      <c r="U119" s="18" t="s">
        <v>69</v>
      </c>
      <c r="V119" s="18" t="s">
        <v>69</v>
      </c>
      <c r="W119" s="18" t="s">
        <v>69</v>
      </c>
      <c r="X119" s="18" t="s">
        <v>69</v>
      </c>
      <c r="Y119" s="18" t="s">
        <v>69</v>
      </c>
      <c r="Z119" s="22" t="s">
        <v>69</v>
      </c>
      <c r="AA119" s="18" t="s">
        <v>1286</v>
      </c>
      <c r="AB119" s="14">
        <v>6</v>
      </c>
      <c r="AC119" s="14">
        <v>100</v>
      </c>
      <c r="AD119" s="77">
        <v>39732.333333333336</v>
      </c>
      <c r="AE119" s="77">
        <v>39732.378472222219</v>
      </c>
      <c r="AF119" s="26">
        <v>26</v>
      </c>
      <c r="AG119" s="26">
        <v>33</v>
      </c>
      <c r="AH119" s="26">
        <f t="shared" si="0"/>
        <v>29.5</v>
      </c>
      <c r="AI119" s="26">
        <v>12.2</v>
      </c>
      <c r="AJ119" s="26"/>
      <c r="AK119" s="26">
        <v>10.3</v>
      </c>
      <c r="AL119" s="26">
        <v>12.2</v>
      </c>
      <c r="AM119" s="27"/>
      <c r="AN119" s="27"/>
      <c r="AO119" s="27"/>
      <c r="AP119" s="27"/>
      <c r="AQ119" s="42" t="s">
        <v>1452</v>
      </c>
      <c r="AR119" s="42" t="s">
        <v>1453</v>
      </c>
      <c r="AS119" s="28" t="s">
        <v>1452</v>
      </c>
      <c r="AT119" s="28" t="s">
        <v>1455</v>
      </c>
      <c r="AU119" s="18" t="s">
        <v>1496</v>
      </c>
      <c r="AV119" s="29">
        <f t="shared" si="1"/>
        <v>1.0833333331975155</v>
      </c>
      <c r="AW119" s="18"/>
    </row>
    <row r="120" spans="1:49" ht="12.75" hidden="1" customHeight="1">
      <c r="A120" s="18" t="s">
        <v>59</v>
      </c>
      <c r="B120" s="78" t="s">
        <v>115</v>
      </c>
      <c r="C120" s="19">
        <v>93.8</v>
      </c>
      <c r="D120" s="19">
        <v>80.5</v>
      </c>
      <c r="E120" s="21">
        <v>3.75</v>
      </c>
      <c r="F120" s="21"/>
      <c r="G120" s="19">
        <v>58.3</v>
      </c>
      <c r="H120" s="19">
        <v>44.3</v>
      </c>
      <c r="I120" s="19">
        <v>55.9</v>
      </c>
      <c r="J120" s="22">
        <f t="shared" si="8"/>
        <v>0.75986277873070329</v>
      </c>
      <c r="K120" s="18" t="s">
        <v>61</v>
      </c>
      <c r="L120" s="18" t="s">
        <v>60</v>
      </c>
      <c r="M120" s="18" t="s">
        <v>60</v>
      </c>
      <c r="N120" s="18" t="s">
        <v>1497</v>
      </c>
      <c r="O120" s="18" t="s">
        <v>751</v>
      </c>
      <c r="P120" s="23" t="s">
        <v>752</v>
      </c>
      <c r="Q120" s="18">
        <v>31428</v>
      </c>
      <c r="R120" s="18" t="s">
        <v>69</v>
      </c>
      <c r="S120" s="18" t="s">
        <v>69</v>
      </c>
      <c r="T120" s="18" t="s">
        <v>69</v>
      </c>
      <c r="U120" s="18" t="s">
        <v>69</v>
      </c>
      <c r="V120" s="18" t="s">
        <v>69</v>
      </c>
      <c r="W120" s="18" t="s">
        <v>69</v>
      </c>
      <c r="X120" s="18" t="s">
        <v>69</v>
      </c>
      <c r="Y120" s="18" t="s">
        <v>69</v>
      </c>
      <c r="Z120" s="22" t="s">
        <v>69</v>
      </c>
      <c r="AA120" s="18" t="s">
        <v>753</v>
      </c>
      <c r="AB120" s="14">
        <v>6</v>
      </c>
      <c r="AC120" s="14">
        <v>100</v>
      </c>
      <c r="AD120" s="77">
        <v>39732.333333333336</v>
      </c>
      <c r="AE120" s="77">
        <v>39732.378472222219</v>
      </c>
      <c r="AF120" s="26">
        <v>26</v>
      </c>
      <c r="AG120" s="26">
        <v>33</v>
      </c>
      <c r="AH120" s="26">
        <f t="shared" si="0"/>
        <v>29.5</v>
      </c>
      <c r="AI120" s="26">
        <v>12.2</v>
      </c>
      <c r="AJ120" s="26"/>
      <c r="AK120" s="26">
        <v>10.3</v>
      </c>
      <c r="AL120" s="26">
        <v>12.2</v>
      </c>
      <c r="AM120" s="27"/>
      <c r="AN120" s="27"/>
      <c r="AO120" s="27"/>
      <c r="AP120" s="27"/>
      <c r="AQ120" s="42" t="s">
        <v>1452</v>
      </c>
      <c r="AR120" s="42" t="s">
        <v>1453</v>
      </c>
      <c r="AS120" s="28" t="s">
        <v>1452</v>
      </c>
      <c r="AT120" s="28" t="s">
        <v>1455</v>
      </c>
      <c r="AU120" s="18" t="s">
        <v>1496</v>
      </c>
      <c r="AV120" s="29">
        <f t="shared" si="1"/>
        <v>1.0833333331975155</v>
      </c>
      <c r="AW120" s="18" t="s">
        <v>1498</v>
      </c>
    </row>
    <row r="121" spans="1:49" ht="12.75" hidden="1" customHeight="1">
      <c r="A121" s="18" t="s">
        <v>59</v>
      </c>
      <c r="B121" s="78" t="s">
        <v>115</v>
      </c>
      <c r="C121" s="19">
        <v>74.8</v>
      </c>
      <c r="D121" s="19">
        <v>69.7</v>
      </c>
      <c r="E121" s="21">
        <v>2.5</v>
      </c>
      <c r="F121" s="21"/>
      <c r="G121" s="19">
        <v>46.6</v>
      </c>
      <c r="H121" s="19">
        <v>37</v>
      </c>
      <c r="I121" s="19">
        <v>45.3</v>
      </c>
      <c r="J121" s="22">
        <f t="shared" si="8"/>
        <v>0.79399141630901282</v>
      </c>
      <c r="K121" s="18" t="s">
        <v>1477</v>
      </c>
      <c r="L121" s="18" t="s">
        <v>60</v>
      </c>
      <c r="M121" s="18" t="s">
        <v>60</v>
      </c>
      <c r="N121" s="18" t="s">
        <v>1502</v>
      </c>
      <c r="O121" s="18" t="s">
        <v>1288</v>
      </c>
      <c r="P121" s="23" t="s">
        <v>1289</v>
      </c>
      <c r="Q121" s="18">
        <v>32149</v>
      </c>
      <c r="R121" s="18" t="s">
        <v>69</v>
      </c>
      <c r="S121" s="18" t="s">
        <v>69</v>
      </c>
      <c r="T121" s="18" t="s">
        <v>69</v>
      </c>
      <c r="U121" s="18" t="s">
        <v>69</v>
      </c>
      <c r="V121" s="18" t="s">
        <v>69</v>
      </c>
      <c r="W121" s="18" t="s">
        <v>69</v>
      </c>
      <c r="X121" s="18" t="s">
        <v>69</v>
      </c>
      <c r="Y121" s="18" t="s">
        <v>69</v>
      </c>
      <c r="Z121" s="22" t="s">
        <v>69</v>
      </c>
      <c r="AA121" s="18"/>
      <c r="AB121" s="14">
        <v>6</v>
      </c>
      <c r="AC121" s="14">
        <v>100</v>
      </c>
      <c r="AD121" s="77">
        <v>39732.333333333336</v>
      </c>
      <c r="AE121" s="77">
        <v>39732.378472222219</v>
      </c>
      <c r="AF121" s="26">
        <v>26</v>
      </c>
      <c r="AG121" s="26">
        <v>33</v>
      </c>
      <c r="AH121" s="26">
        <f t="shared" si="0"/>
        <v>29.5</v>
      </c>
      <c r="AI121" s="26">
        <v>12.2</v>
      </c>
      <c r="AJ121" s="26"/>
      <c r="AK121" s="26">
        <v>10.3</v>
      </c>
      <c r="AL121" s="26">
        <v>12.2</v>
      </c>
      <c r="AM121" s="27"/>
      <c r="AN121" s="27"/>
      <c r="AO121" s="27"/>
      <c r="AP121" s="27"/>
      <c r="AQ121" s="42" t="s">
        <v>1452</v>
      </c>
      <c r="AR121" s="42" t="s">
        <v>1453</v>
      </c>
      <c r="AS121" s="28" t="s">
        <v>1452</v>
      </c>
      <c r="AT121" s="28" t="s">
        <v>1455</v>
      </c>
      <c r="AU121" s="18" t="s">
        <v>1496</v>
      </c>
      <c r="AV121" s="29">
        <f t="shared" si="1"/>
        <v>1.0833333331975155</v>
      </c>
      <c r="AW121" s="18"/>
    </row>
    <row r="122" spans="1:49" ht="12.75" hidden="1" customHeight="1">
      <c r="A122" s="18" t="s">
        <v>59</v>
      </c>
      <c r="B122" s="18" t="s">
        <v>60</v>
      </c>
      <c r="C122" s="19">
        <v>79.599999999999994</v>
      </c>
      <c r="D122" s="19">
        <v>69.099999999999994</v>
      </c>
      <c r="E122" s="21">
        <v>2.5</v>
      </c>
      <c r="F122" s="21"/>
      <c r="G122" s="19">
        <v>51.2</v>
      </c>
      <c r="H122" s="19">
        <v>35.4</v>
      </c>
      <c r="I122" s="19">
        <v>44</v>
      </c>
      <c r="J122" s="22">
        <f t="shared" si="8"/>
        <v>0.69140624999999989</v>
      </c>
      <c r="K122" s="18" t="s">
        <v>1503</v>
      </c>
      <c r="L122" s="18" t="s">
        <v>60</v>
      </c>
      <c r="M122" s="18" t="s">
        <v>60</v>
      </c>
      <c r="N122" s="18" t="s">
        <v>1508</v>
      </c>
      <c r="O122" s="18" t="s">
        <v>1509</v>
      </c>
      <c r="P122" s="23" t="s">
        <v>1510</v>
      </c>
      <c r="Q122" s="18">
        <v>32192</v>
      </c>
      <c r="R122" s="18" t="s">
        <v>69</v>
      </c>
      <c r="S122" s="18" t="s">
        <v>69</v>
      </c>
      <c r="T122" s="18" t="s">
        <v>69</v>
      </c>
      <c r="U122" s="18" t="s">
        <v>69</v>
      </c>
      <c r="V122" s="18" t="s">
        <v>69</v>
      </c>
      <c r="W122" s="18" t="s">
        <v>69</v>
      </c>
      <c r="X122" s="18" t="s">
        <v>69</v>
      </c>
      <c r="Y122" s="18" t="s">
        <v>69</v>
      </c>
      <c r="Z122" s="22" t="s">
        <v>69</v>
      </c>
      <c r="AA122" s="18"/>
      <c r="AB122" s="14">
        <v>6</v>
      </c>
      <c r="AC122" s="14">
        <v>100</v>
      </c>
      <c r="AD122" s="77">
        <v>39732.333333333336</v>
      </c>
      <c r="AE122" s="77">
        <v>39732.378472222219</v>
      </c>
      <c r="AF122" s="26">
        <v>26</v>
      </c>
      <c r="AG122" s="26">
        <v>33</v>
      </c>
      <c r="AH122" s="26">
        <f t="shared" si="0"/>
        <v>29.5</v>
      </c>
      <c r="AI122" s="26">
        <v>12.2</v>
      </c>
      <c r="AJ122" s="26"/>
      <c r="AK122" s="26">
        <v>10.3</v>
      </c>
      <c r="AL122" s="26">
        <v>12.2</v>
      </c>
      <c r="AM122" s="27"/>
      <c r="AN122" s="27"/>
      <c r="AO122" s="27"/>
      <c r="AP122" s="27"/>
      <c r="AQ122" s="42" t="s">
        <v>1452</v>
      </c>
      <c r="AR122" s="42" t="s">
        <v>1453</v>
      </c>
      <c r="AS122" s="28" t="s">
        <v>1452</v>
      </c>
      <c r="AT122" s="28" t="s">
        <v>1455</v>
      </c>
      <c r="AU122" s="18" t="s">
        <v>1496</v>
      </c>
      <c r="AV122" s="29">
        <f t="shared" si="1"/>
        <v>1.0833333331975155</v>
      </c>
      <c r="AW122" s="18"/>
    </row>
    <row r="123" spans="1:49" ht="12.75" hidden="1" customHeight="1">
      <c r="A123" s="18" t="s">
        <v>59</v>
      </c>
      <c r="B123" s="18" t="s">
        <v>60</v>
      </c>
      <c r="C123" s="19">
        <v>89.4</v>
      </c>
      <c r="D123" s="19">
        <v>78.5</v>
      </c>
      <c r="E123" s="21">
        <v>4</v>
      </c>
      <c r="F123" s="21"/>
      <c r="G123" s="19">
        <v>58.1</v>
      </c>
      <c r="H123" s="19">
        <v>41.1</v>
      </c>
      <c r="I123" s="19">
        <v>50.9</v>
      </c>
      <c r="J123" s="22">
        <f t="shared" si="8"/>
        <v>0.70740103270223753</v>
      </c>
      <c r="K123" s="18" t="s">
        <v>61</v>
      </c>
      <c r="L123" s="18" t="s">
        <v>60</v>
      </c>
      <c r="M123" s="18" t="s">
        <v>60</v>
      </c>
      <c r="N123" s="18" t="s">
        <v>1514</v>
      </c>
      <c r="O123" s="18" t="s">
        <v>1515</v>
      </c>
      <c r="P123" s="23" t="s">
        <v>1516</v>
      </c>
      <c r="Q123" s="18">
        <v>32190</v>
      </c>
      <c r="R123" s="18" t="s">
        <v>69</v>
      </c>
      <c r="S123" s="18" t="s">
        <v>69</v>
      </c>
      <c r="T123" s="18" t="s">
        <v>69</v>
      </c>
      <c r="U123" s="18" t="s">
        <v>69</v>
      </c>
      <c r="V123" s="18" t="s">
        <v>69</v>
      </c>
      <c r="W123" s="18" t="s">
        <v>69</v>
      </c>
      <c r="X123" s="18" t="s">
        <v>69</v>
      </c>
      <c r="Y123" s="18" t="s">
        <v>69</v>
      </c>
      <c r="Z123" s="22" t="s">
        <v>69</v>
      </c>
      <c r="AA123" s="18"/>
      <c r="AB123" s="14">
        <v>6</v>
      </c>
      <c r="AC123" s="14">
        <v>100</v>
      </c>
      <c r="AD123" s="77">
        <v>39732.333333333336</v>
      </c>
      <c r="AE123" s="77">
        <v>39732.378472222219</v>
      </c>
      <c r="AF123" s="26">
        <v>26</v>
      </c>
      <c r="AG123" s="26">
        <v>33</v>
      </c>
      <c r="AH123" s="26">
        <f t="shared" si="0"/>
        <v>29.5</v>
      </c>
      <c r="AI123" s="26">
        <v>12.2</v>
      </c>
      <c r="AJ123" s="26"/>
      <c r="AK123" s="26">
        <v>10.3</v>
      </c>
      <c r="AL123" s="26">
        <v>12.2</v>
      </c>
      <c r="AM123" s="27"/>
      <c r="AN123" s="27"/>
      <c r="AO123" s="27"/>
      <c r="AP123" s="27"/>
      <c r="AQ123" s="42" t="s">
        <v>1452</v>
      </c>
      <c r="AR123" s="42" t="s">
        <v>1453</v>
      </c>
      <c r="AS123" s="28" t="s">
        <v>1452</v>
      </c>
      <c r="AT123" s="28" t="s">
        <v>1455</v>
      </c>
      <c r="AU123" s="18" t="s">
        <v>1496</v>
      </c>
      <c r="AV123" s="29">
        <f t="shared" si="1"/>
        <v>1.0833333331975155</v>
      </c>
      <c r="AW123" s="18"/>
    </row>
    <row r="124" spans="1:49" ht="12.75" hidden="1" customHeight="1">
      <c r="A124" s="18" t="s">
        <v>59</v>
      </c>
      <c r="B124" s="18" t="s">
        <v>60</v>
      </c>
      <c r="C124" s="19">
        <v>93.8</v>
      </c>
      <c r="D124" s="19">
        <v>79.599999999999994</v>
      </c>
      <c r="E124" s="21">
        <v>4</v>
      </c>
      <c r="F124" s="21"/>
      <c r="G124" s="19">
        <v>56.3</v>
      </c>
      <c r="H124" s="19">
        <v>42.9</v>
      </c>
      <c r="I124" s="19">
        <v>50.3</v>
      </c>
      <c r="J124" s="22">
        <f t="shared" si="8"/>
        <v>0.7619893428063943</v>
      </c>
      <c r="K124" s="18" t="s">
        <v>61</v>
      </c>
      <c r="L124" s="18" t="s">
        <v>60</v>
      </c>
      <c r="M124" s="18" t="s">
        <v>60</v>
      </c>
      <c r="N124" s="18" t="s">
        <v>1517</v>
      </c>
      <c r="O124" s="18" t="s">
        <v>1518</v>
      </c>
      <c r="P124" s="23" t="s">
        <v>1519</v>
      </c>
      <c r="Q124" s="18">
        <v>32188</v>
      </c>
      <c r="R124" s="18" t="s">
        <v>69</v>
      </c>
      <c r="S124" s="18" t="s">
        <v>69</v>
      </c>
      <c r="T124" s="18" t="s">
        <v>69</v>
      </c>
      <c r="U124" s="18" t="s">
        <v>69</v>
      </c>
      <c r="V124" s="18" t="s">
        <v>69</v>
      </c>
      <c r="W124" s="18" t="s">
        <v>69</v>
      </c>
      <c r="X124" s="18" t="s">
        <v>69</v>
      </c>
      <c r="Y124" s="18" t="s">
        <v>69</v>
      </c>
      <c r="Z124" s="22" t="s">
        <v>69</v>
      </c>
      <c r="AA124" s="18"/>
      <c r="AB124" s="14">
        <v>6</v>
      </c>
      <c r="AC124" s="14">
        <v>100</v>
      </c>
      <c r="AD124" s="77">
        <v>39732.333333333336</v>
      </c>
      <c r="AE124" s="77">
        <v>39732.378472222219</v>
      </c>
      <c r="AF124" s="26">
        <v>26</v>
      </c>
      <c r="AG124" s="26">
        <v>33</v>
      </c>
      <c r="AH124" s="26">
        <f t="shared" si="0"/>
        <v>29.5</v>
      </c>
      <c r="AI124" s="26">
        <v>12.2</v>
      </c>
      <c r="AJ124" s="26"/>
      <c r="AK124" s="26">
        <v>10.3</v>
      </c>
      <c r="AL124" s="26">
        <v>12.2</v>
      </c>
      <c r="AM124" s="27"/>
      <c r="AN124" s="27"/>
      <c r="AO124" s="27"/>
      <c r="AP124" s="27"/>
      <c r="AQ124" s="42" t="s">
        <v>1452</v>
      </c>
      <c r="AR124" s="42" t="s">
        <v>1453</v>
      </c>
      <c r="AS124" s="28" t="s">
        <v>1452</v>
      </c>
      <c r="AT124" s="28" t="s">
        <v>1455</v>
      </c>
      <c r="AU124" s="18" t="s">
        <v>1496</v>
      </c>
      <c r="AV124" s="29">
        <f t="shared" si="1"/>
        <v>1.0833333331975155</v>
      </c>
      <c r="AW124" s="18"/>
    </row>
    <row r="125" spans="1:49" ht="12.75" hidden="1" customHeight="1">
      <c r="A125" s="18" t="s">
        <v>59</v>
      </c>
      <c r="B125" s="78" t="s">
        <v>115</v>
      </c>
      <c r="C125" s="19">
        <v>109.3</v>
      </c>
      <c r="D125" s="19">
        <v>92.6</v>
      </c>
      <c r="E125" s="21">
        <v>8.25</v>
      </c>
      <c r="F125" s="21"/>
      <c r="G125" s="19">
        <v>65.2</v>
      </c>
      <c r="H125" s="19">
        <v>45.5</v>
      </c>
      <c r="I125" s="19">
        <v>56</v>
      </c>
      <c r="J125" s="22">
        <f t="shared" si="8"/>
        <v>0.69785276073619629</v>
      </c>
      <c r="K125" s="18" t="s">
        <v>1446</v>
      </c>
      <c r="L125" s="18" t="s">
        <v>60</v>
      </c>
      <c r="M125" s="18" t="s">
        <v>60</v>
      </c>
      <c r="N125" s="18" t="s">
        <v>1492</v>
      </c>
      <c r="O125" s="18" t="s">
        <v>736</v>
      </c>
      <c r="P125" s="23" t="s">
        <v>737</v>
      </c>
      <c r="Q125" s="18">
        <v>31423</v>
      </c>
      <c r="R125" s="18" t="s">
        <v>1493</v>
      </c>
      <c r="S125" s="18" t="s">
        <v>66</v>
      </c>
      <c r="T125" s="18" t="s">
        <v>1494</v>
      </c>
      <c r="U125" s="18" t="s">
        <v>69</v>
      </c>
      <c r="V125" s="18" t="s">
        <v>69</v>
      </c>
      <c r="W125" s="18" t="s">
        <v>69</v>
      </c>
      <c r="X125" s="18" t="s">
        <v>69</v>
      </c>
      <c r="Y125" s="18" t="s">
        <v>1495</v>
      </c>
      <c r="Z125" s="22">
        <v>149.16</v>
      </c>
      <c r="AA125" s="18" t="s">
        <v>738</v>
      </c>
      <c r="AB125" s="14">
        <v>6</v>
      </c>
      <c r="AC125" s="14">
        <v>100</v>
      </c>
      <c r="AD125" s="77">
        <v>39732.333333333336</v>
      </c>
      <c r="AE125" s="77">
        <v>39732.378472222219</v>
      </c>
      <c r="AF125" s="26">
        <v>26</v>
      </c>
      <c r="AG125" s="26">
        <v>33</v>
      </c>
      <c r="AH125" s="26">
        <f t="shared" si="0"/>
        <v>29.5</v>
      </c>
      <c r="AI125" s="26">
        <v>12.2</v>
      </c>
      <c r="AJ125" s="26"/>
      <c r="AK125" s="26">
        <v>10.3</v>
      </c>
      <c r="AL125" s="26">
        <v>12.2</v>
      </c>
      <c r="AM125" s="27"/>
      <c r="AN125" s="27"/>
      <c r="AO125" s="27"/>
      <c r="AP125" s="27"/>
      <c r="AQ125" s="42" t="s">
        <v>1452</v>
      </c>
      <c r="AR125" s="42" t="s">
        <v>1453</v>
      </c>
      <c r="AS125" s="28" t="s">
        <v>1452</v>
      </c>
      <c r="AT125" s="28" t="s">
        <v>1455</v>
      </c>
      <c r="AU125" s="18" t="s">
        <v>1496</v>
      </c>
      <c r="AV125" s="29">
        <f t="shared" si="1"/>
        <v>1.0833333331975155</v>
      </c>
      <c r="AW125" s="18"/>
    </row>
    <row r="126" spans="1:49" ht="12.75" hidden="1" customHeight="1">
      <c r="A126" s="18" t="s">
        <v>59</v>
      </c>
      <c r="B126" s="18" t="s">
        <v>60</v>
      </c>
      <c r="C126" s="19">
        <v>88.2</v>
      </c>
      <c r="D126" s="19">
        <v>79.8</v>
      </c>
      <c r="E126" s="21">
        <v>3.75</v>
      </c>
      <c r="F126" s="21"/>
      <c r="G126" s="19">
        <v>58.3</v>
      </c>
      <c r="H126" s="19">
        <v>40.5</v>
      </c>
      <c r="I126" s="19">
        <v>49.8</v>
      </c>
      <c r="J126" s="22">
        <f t="shared" si="8"/>
        <v>0.69468267581475129</v>
      </c>
      <c r="K126" s="18" t="s">
        <v>61</v>
      </c>
      <c r="L126" s="18" t="s">
        <v>60</v>
      </c>
      <c r="M126" s="18" t="s">
        <v>60</v>
      </c>
      <c r="N126" s="18" t="s">
        <v>1511</v>
      </c>
      <c r="O126" s="18" t="s">
        <v>1512</v>
      </c>
      <c r="P126" s="23" t="s">
        <v>1513</v>
      </c>
      <c r="Q126" s="18">
        <v>32191</v>
      </c>
      <c r="R126" s="18" t="s">
        <v>69</v>
      </c>
      <c r="S126" s="18" t="s">
        <v>69</v>
      </c>
      <c r="T126" s="18" t="s">
        <v>69</v>
      </c>
      <c r="U126" s="18" t="s">
        <v>69</v>
      </c>
      <c r="V126" s="18" t="s">
        <v>69</v>
      </c>
      <c r="W126" s="18" t="s">
        <v>69</v>
      </c>
      <c r="X126" s="18" t="s">
        <v>69</v>
      </c>
      <c r="Y126" s="18" t="s">
        <v>69</v>
      </c>
      <c r="Z126" s="22" t="s">
        <v>69</v>
      </c>
      <c r="AA126" s="18"/>
      <c r="AB126" s="14">
        <v>6</v>
      </c>
      <c r="AC126" s="14">
        <v>100</v>
      </c>
      <c r="AD126" s="77">
        <v>39732.333333333336</v>
      </c>
      <c r="AE126" s="77">
        <v>39732.378472222219</v>
      </c>
      <c r="AF126" s="26">
        <v>26</v>
      </c>
      <c r="AG126" s="26">
        <v>33</v>
      </c>
      <c r="AH126" s="26">
        <f t="shared" si="0"/>
        <v>29.5</v>
      </c>
      <c r="AI126" s="26">
        <v>12.2</v>
      </c>
      <c r="AJ126" s="26"/>
      <c r="AK126" s="26">
        <v>10.3</v>
      </c>
      <c r="AL126" s="26">
        <v>12.2</v>
      </c>
      <c r="AM126" s="27"/>
      <c r="AN126" s="27"/>
      <c r="AO126" s="27"/>
      <c r="AP126" s="27"/>
      <c r="AQ126" s="42" t="s">
        <v>1452</v>
      </c>
      <c r="AR126" s="42" t="s">
        <v>1453</v>
      </c>
      <c r="AS126" s="28" t="s">
        <v>1452</v>
      </c>
      <c r="AT126" s="28" t="s">
        <v>1455</v>
      </c>
      <c r="AU126" s="18" t="s">
        <v>1496</v>
      </c>
      <c r="AV126" s="29">
        <f t="shared" si="1"/>
        <v>1.0833333331975155</v>
      </c>
      <c r="AW126" s="18"/>
    </row>
    <row r="127" spans="1:49" ht="12.75" hidden="1" customHeight="1">
      <c r="A127" s="18" t="s">
        <v>59</v>
      </c>
      <c r="B127" s="78" t="s">
        <v>115</v>
      </c>
      <c r="C127" s="19">
        <v>120.6</v>
      </c>
      <c r="D127" s="19">
        <v>100.5</v>
      </c>
      <c r="E127" s="21">
        <v>7.75</v>
      </c>
      <c r="F127" s="21"/>
      <c r="G127" s="19">
        <v>71.7</v>
      </c>
      <c r="H127" s="19">
        <v>51.7</v>
      </c>
      <c r="I127" s="19">
        <v>63.6</v>
      </c>
      <c r="J127" s="22">
        <f t="shared" si="8"/>
        <v>0.72105997210599726</v>
      </c>
      <c r="K127" s="18" t="s">
        <v>1477</v>
      </c>
      <c r="L127" s="18" t="s">
        <v>60</v>
      </c>
      <c r="M127" s="18" t="s">
        <v>60</v>
      </c>
      <c r="N127" s="18" t="s">
        <v>1499</v>
      </c>
      <c r="O127" s="18" t="s">
        <v>1013</v>
      </c>
      <c r="P127" s="23" t="s">
        <v>1014</v>
      </c>
      <c r="Q127" s="18">
        <v>32186</v>
      </c>
      <c r="R127" s="18" t="s">
        <v>69</v>
      </c>
      <c r="S127" s="18" t="s">
        <v>69</v>
      </c>
      <c r="T127" s="18" t="s">
        <v>69</v>
      </c>
      <c r="U127" s="18" t="s">
        <v>69</v>
      </c>
      <c r="V127" s="18" t="s">
        <v>69</v>
      </c>
      <c r="W127" s="18" t="s">
        <v>69</v>
      </c>
      <c r="X127" s="18" t="s">
        <v>69</v>
      </c>
      <c r="Y127" s="18" t="s">
        <v>69</v>
      </c>
      <c r="Z127" s="22" t="s">
        <v>69</v>
      </c>
      <c r="AA127" s="18"/>
      <c r="AB127" s="14">
        <v>6</v>
      </c>
      <c r="AC127" s="14">
        <v>100</v>
      </c>
      <c r="AD127" s="77">
        <v>39732.333333333336</v>
      </c>
      <c r="AE127" s="77">
        <v>39732.378472222219</v>
      </c>
      <c r="AF127" s="26">
        <v>26</v>
      </c>
      <c r="AG127" s="26">
        <v>33</v>
      </c>
      <c r="AH127" s="26">
        <f t="shared" si="0"/>
        <v>29.5</v>
      </c>
      <c r="AI127" s="26">
        <v>12.2</v>
      </c>
      <c r="AJ127" s="26"/>
      <c r="AK127" s="26">
        <v>10.3</v>
      </c>
      <c r="AL127" s="26">
        <v>12.2</v>
      </c>
      <c r="AM127" s="27"/>
      <c r="AN127" s="27"/>
      <c r="AO127" s="27"/>
      <c r="AP127" s="27"/>
      <c r="AQ127" s="42" t="s">
        <v>1452</v>
      </c>
      <c r="AR127" s="42" t="s">
        <v>1453</v>
      </c>
      <c r="AS127" s="28" t="s">
        <v>1452</v>
      </c>
      <c r="AT127" s="28" t="s">
        <v>1455</v>
      </c>
      <c r="AU127" s="18" t="s">
        <v>1496</v>
      </c>
      <c r="AV127" s="29">
        <f t="shared" si="1"/>
        <v>1.0833333331975155</v>
      </c>
      <c r="AW127" s="18" t="s">
        <v>1500</v>
      </c>
    </row>
    <row r="128" spans="1:49" ht="12.75" hidden="1" customHeight="1">
      <c r="A128" s="18" t="s">
        <v>59</v>
      </c>
      <c r="B128" s="18" t="s">
        <v>60</v>
      </c>
      <c r="C128" s="19">
        <v>77.8</v>
      </c>
      <c r="D128" s="19">
        <v>66.599999999999994</v>
      </c>
      <c r="E128" s="21">
        <v>2.25</v>
      </c>
      <c r="F128" s="21"/>
      <c r="G128" s="19">
        <v>51.6</v>
      </c>
      <c r="H128" s="19">
        <v>35.4</v>
      </c>
      <c r="I128" s="19">
        <v>39</v>
      </c>
      <c r="J128" s="22">
        <f t="shared" si="8"/>
        <v>0.68604651162790697</v>
      </c>
      <c r="K128" s="18" t="s">
        <v>1503</v>
      </c>
      <c r="L128" s="18" t="s">
        <v>60</v>
      </c>
      <c r="M128" s="18" t="s">
        <v>60</v>
      </c>
      <c r="N128" s="18" t="s">
        <v>1504</v>
      </c>
      <c r="O128" s="18" t="s">
        <v>1505</v>
      </c>
      <c r="P128" s="23" t="s">
        <v>1506</v>
      </c>
      <c r="Q128" s="18">
        <v>32193</v>
      </c>
      <c r="R128" s="18" t="s">
        <v>69</v>
      </c>
      <c r="S128" s="18" t="s">
        <v>69</v>
      </c>
      <c r="T128" s="18" t="s">
        <v>69</v>
      </c>
      <c r="U128" s="18" t="s">
        <v>69</v>
      </c>
      <c r="V128" s="18" t="s">
        <v>69</v>
      </c>
      <c r="W128" s="18" t="s">
        <v>69</v>
      </c>
      <c r="X128" s="18" t="s">
        <v>69</v>
      </c>
      <c r="Y128" s="18" t="s">
        <v>69</v>
      </c>
      <c r="Z128" s="22" t="s">
        <v>69</v>
      </c>
      <c r="AA128" s="18"/>
      <c r="AB128" s="14">
        <v>6</v>
      </c>
      <c r="AC128" s="14">
        <v>100</v>
      </c>
      <c r="AD128" s="77">
        <v>39732.333333333336</v>
      </c>
      <c r="AE128" s="77">
        <v>39732.378472222219</v>
      </c>
      <c r="AF128" s="26">
        <v>26</v>
      </c>
      <c r="AG128" s="26">
        <v>33</v>
      </c>
      <c r="AH128" s="26">
        <f t="shared" si="0"/>
        <v>29.5</v>
      </c>
      <c r="AI128" s="26">
        <v>12.2</v>
      </c>
      <c r="AJ128" s="26"/>
      <c r="AK128" s="26">
        <v>10.3</v>
      </c>
      <c r="AL128" s="26">
        <v>12.2</v>
      </c>
      <c r="AM128" s="27"/>
      <c r="AN128" s="27"/>
      <c r="AO128" s="27"/>
      <c r="AP128" s="27"/>
      <c r="AQ128" s="42" t="s">
        <v>1452</v>
      </c>
      <c r="AR128" s="42" t="s">
        <v>1453</v>
      </c>
      <c r="AS128" s="28" t="s">
        <v>1452</v>
      </c>
      <c r="AT128" s="28" t="s">
        <v>1455</v>
      </c>
      <c r="AU128" s="18" t="s">
        <v>1496</v>
      </c>
      <c r="AV128" s="29">
        <f t="shared" si="1"/>
        <v>1.0833333331975155</v>
      </c>
      <c r="AW128" s="18"/>
    </row>
    <row r="129" spans="1:49" ht="12.75" hidden="1" customHeight="1">
      <c r="A129" s="18" t="s">
        <v>59</v>
      </c>
      <c r="B129" s="18" t="s">
        <v>60</v>
      </c>
      <c r="C129" s="19">
        <v>109.9</v>
      </c>
      <c r="D129" s="19">
        <v>96.3</v>
      </c>
      <c r="E129" s="21">
        <v>7.5</v>
      </c>
      <c r="F129" s="21"/>
      <c r="G129" s="19">
        <v>69</v>
      </c>
      <c r="H129" s="19">
        <v>54.7</v>
      </c>
      <c r="I129" s="19">
        <v>67.3</v>
      </c>
      <c r="J129" s="22">
        <f t="shared" si="8"/>
        <v>0.79275362318840581</v>
      </c>
      <c r="K129" s="18" t="s">
        <v>1477</v>
      </c>
      <c r="L129" s="18" t="s">
        <v>60</v>
      </c>
      <c r="M129" s="18" t="s">
        <v>60</v>
      </c>
      <c r="N129" s="18" t="s">
        <v>1531</v>
      </c>
      <c r="O129" s="18" t="s">
        <v>1532</v>
      </c>
      <c r="P129" s="23" t="s">
        <v>1533</v>
      </c>
      <c r="Q129" s="18">
        <v>32187</v>
      </c>
      <c r="R129" s="18" t="s">
        <v>69</v>
      </c>
      <c r="S129" s="18" t="s">
        <v>69</v>
      </c>
      <c r="T129" s="18" t="s">
        <v>69</v>
      </c>
      <c r="U129" s="18" t="s">
        <v>69</v>
      </c>
      <c r="V129" s="18" t="s">
        <v>69</v>
      </c>
      <c r="W129" s="18" t="s">
        <v>69</v>
      </c>
      <c r="X129" s="18" t="s">
        <v>69</v>
      </c>
      <c r="Y129" s="18" t="s">
        <v>69</v>
      </c>
      <c r="Z129" s="22" t="s">
        <v>69</v>
      </c>
      <c r="AA129" s="18"/>
      <c r="AB129" s="14">
        <v>6</v>
      </c>
      <c r="AC129" s="14">
        <v>100</v>
      </c>
      <c r="AD129" s="77">
        <v>39732.366666666669</v>
      </c>
      <c r="AE129" s="77">
        <v>39732.415972222225</v>
      </c>
      <c r="AF129" s="26"/>
      <c r="AG129" s="26"/>
      <c r="AH129" s="26"/>
      <c r="AI129" s="26">
        <v>12.2</v>
      </c>
      <c r="AJ129" s="26"/>
      <c r="AK129" s="26">
        <v>10.3</v>
      </c>
      <c r="AL129" s="26">
        <v>12.2</v>
      </c>
      <c r="AM129" s="27"/>
      <c r="AN129" s="27"/>
      <c r="AO129" s="27"/>
      <c r="AP129" s="27"/>
      <c r="AQ129" s="42" t="s">
        <v>1525</v>
      </c>
      <c r="AR129" s="42" t="s">
        <v>1526</v>
      </c>
      <c r="AS129" s="28" t="s">
        <v>1527</v>
      </c>
      <c r="AT129" s="28" t="s">
        <v>1528</v>
      </c>
      <c r="AU129" s="18" t="s">
        <v>1529</v>
      </c>
      <c r="AV129" s="29">
        <f t="shared" si="1"/>
        <v>1.1833333333488554</v>
      </c>
      <c r="AW129" s="18"/>
    </row>
    <row r="130" spans="1:49" ht="12.75" hidden="1" customHeight="1">
      <c r="A130" s="18" t="s">
        <v>59</v>
      </c>
      <c r="B130" s="78" t="s">
        <v>115</v>
      </c>
      <c r="C130" s="19">
        <v>83.5</v>
      </c>
      <c r="D130" s="19">
        <v>73.400000000000006</v>
      </c>
      <c r="E130" s="21">
        <v>2.75</v>
      </c>
      <c r="F130" s="21"/>
      <c r="G130" s="19">
        <v>53.4</v>
      </c>
      <c r="H130" s="19">
        <v>41.4</v>
      </c>
      <c r="I130" s="19">
        <v>45.5</v>
      </c>
      <c r="J130" s="22">
        <f t="shared" si="8"/>
        <v>0.7752808988764045</v>
      </c>
      <c r="K130" s="18" t="s">
        <v>1503</v>
      </c>
      <c r="L130" s="18" t="s">
        <v>60</v>
      </c>
      <c r="M130" s="18" t="s">
        <v>60</v>
      </c>
      <c r="N130" s="18" t="s">
        <v>1524</v>
      </c>
      <c r="O130" s="18" t="s">
        <v>862</v>
      </c>
      <c r="P130" s="23" t="s">
        <v>863</v>
      </c>
      <c r="Q130" s="18">
        <v>31451</v>
      </c>
      <c r="R130" s="18" t="s">
        <v>69</v>
      </c>
      <c r="S130" s="18" t="s">
        <v>69</v>
      </c>
      <c r="T130" s="18" t="s">
        <v>69</v>
      </c>
      <c r="U130" s="18" t="s">
        <v>69</v>
      </c>
      <c r="V130" s="18" t="s">
        <v>69</v>
      </c>
      <c r="W130" s="18" t="s">
        <v>69</v>
      </c>
      <c r="X130" s="18" t="s">
        <v>69</v>
      </c>
      <c r="Y130" s="18" t="s">
        <v>69</v>
      </c>
      <c r="Z130" s="22" t="s">
        <v>69</v>
      </c>
      <c r="AA130" s="18" t="s">
        <v>864</v>
      </c>
      <c r="AB130" s="14">
        <v>6</v>
      </c>
      <c r="AC130" s="14">
        <v>100</v>
      </c>
      <c r="AD130" s="77">
        <v>39732.366666666669</v>
      </c>
      <c r="AE130" s="77">
        <v>39732.415972222225</v>
      </c>
      <c r="AF130" s="26"/>
      <c r="AG130" s="26"/>
      <c r="AH130" s="26"/>
      <c r="AI130" s="26">
        <v>12.2</v>
      </c>
      <c r="AJ130" s="26"/>
      <c r="AK130" s="26">
        <v>10.3</v>
      </c>
      <c r="AL130" s="26">
        <v>12.2</v>
      </c>
      <c r="AM130" s="27"/>
      <c r="AN130" s="27"/>
      <c r="AO130" s="27"/>
      <c r="AP130" s="27"/>
      <c r="AQ130" s="42" t="s">
        <v>1525</v>
      </c>
      <c r="AR130" s="42" t="s">
        <v>1526</v>
      </c>
      <c r="AS130" s="28" t="s">
        <v>1527</v>
      </c>
      <c r="AT130" s="28" t="s">
        <v>1528</v>
      </c>
      <c r="AU130" s="18" t="s">
        <v>1529</v>
      </c>
      <c r="AV130" s="29">
        <f t="shared" si="1"/>
        <v>1.1833333333488554</v>
      </c>
      <c r="AW130" s="18"/>
    </row>
    <row r="131" spans="1:49" ht="12.75" hidden="1" customHeight="1">
      <c r="A131" s="18" t="s">
        <v>59</v>
      </c>
      <c r="B131" s="18" t="s">
        <v>60</v>
      </c>
      <c r="C131" s="19">
        <v>93.7</v>
      </c>
      <c r="D131" s="19">
        <v>79.5</v>
      </c>
      <c r="E131" s="21">
        <v>4</v>
      </c>
      <c r="F131" s="21"/>
      <c r="G131" s="19">
        <v>53.3</v>
      </c>
      <c r="H131" s="19">
        <v>35.6</v>
      </c>
      <c r="I131" s="19">
        <v>46.8</v>
      </c>
      <c r="J131" s="22">
        <f t="shared" si="8"/>
        <v>0.66791744840525336</v>
      </c>
      <c r="K131" s="18" t="s">
        <v>1503</v>
      </c>
      <c r="L131" s="18" t="s">
        <v>60</v>
      </c>
      <c r="M131" s="18" t="s">
        <v>60</v>
      </c>
      <c r="N131" s="18" t="s">
        <v>1550</v>
      </c>
      <c r="O131" s="18" t="s">
        <v>1551</v>
      </c>
      <c r="P131" s="23" t="s">
        <v>1552</v>
      </c>
      <c r="Q131" s="18">
        <v>32194</v>
      </c>
      <c r="R131" s="18" t="s">
        <v>69</v>
      </c>
      <c r="S131" s="18" t="s">
        <v>69</v>
      </c>
      <c r="T131" s="18" t="s">
        <v>69</v>
      </c>
      <c r="U131" s="18" t="s">
        <v>69</v>
      </c>
      <c r="V131" s="18" t="s">
        <v>69</v>
      </c>
      <c r="W131" s="18" t="s">
        <v>69</v>
      </c>
      <c r="X131" s="18" t="s">
        <v>69</v>
      </c>
      <c r="Y131" s="18" t="s">
        <v>69</v>
      </c>
      <c r="Z131" s="22" t="s">
        <v>69</v>
      </c>
      <c r="AA131" s="18"/>
      <c r="AB131" s="14">
        <v>6</v>
      </c>
      <c r="AC131" s="14">
        <v>100</v>
      </c>
      <c r="AD131" s="77">
        <v>39733.352777777778</v>
      </c>
      <c r="AE131" s="77">
        <v>39733.433333333334</v>
      </c>
      <c r="AF131" s="26"/>
      <c r="AG131" s="26"/>
      <c r="AH131" s="26"/>
      <c r="AI131" s="26">
        <v>12.1</v>
      </c>
      <c r="AJ131" s="26"/>
      <c r="AK131" s="26">
        <v>10.5</v>
      </c>
      <c r="AL131" s="26">
        <v>12.1</v>
      </c>
      <c r="AM131" s="27"/>
      <c r="AN131" s="27"/>
      <c r="AO131" s="27"/>
      <c r="AP131" s="27"/>
      <c r="AQ131" s="42" t="s">
        <v>1535</v>
      </c>
      <c r="AR131" s="42" t="s">
        <v>1536</v>
      </c>
      <c r="AS131" s="28" t="s">
        <v>1535</v>
      </c>
      <c r="AT131" s="28" t="s">
        <v>1537</v>
      </c>
      <c r="AU131" s="18" t="s">
        <v>1538</v>
      </c>
      <c r="AV131" s="29">
        <f t="shared" si="1"/>
        <v>1.9333333333488554</v>
      </c>
      <c r="AW131" s="18"/>
    </row>
    <row r="132" spans="1:49" ht="12.75" hidden="1" customHeight="1">
      <c r="A132" s="18" t="s">
        <v>59</v>
      </c>
      <c r="B132" s="78" t="s">
        <v>115</v>
      </c>
      <c r="C132" s="19">
        <v>83</v>
      </c>
      <c r="D132" s="19">
        <v>70.099999999999994</v>
      </c>
      <c r="E132" s="21">
        <v>2.75</v>
      </c>
      <c r="F132" s="21"/>
      <c r="G132" s="19">
        <v>50</v>
      </c>
      <c r="H132" s="19">
        <v>34.299999999999997</v>
      </c>
      <c r="I132" s="19">
        <v>41.1</v>
      </c>
      <c r="J132" s="22">
        <f t="shared" si="8"/>
        <v>0.68599999999999994</v>
      </c>
      <c r="K132" s="18" t="s">
        <v>1503</v>
      </c>
      <c r="L132" s="18" t="s">
        <v>60</v>
      </c>
      <c r="M132" s="18" t="s">
        <v>60</v>
      </c>
      <c r="N132" s="18" t="s">
        <v>1534</v>
      </c>
      <c r="O132" s="18" t="s">
        <v>75</v>
      </c>
      <c r="P132" s="23" t="s">
        <v>76</v>
      </c>
      <c r="Q132" s="18">
        <v>32195</v>
      </c>
      <c r="R132" s="18" t="s">
        <v>77</v>
      </c>
      <c r="S132" s="18" t="s">
        <v>66</v>
      </c>
      <c r="T132" s="18">
        <v>215</v>
      </c>
      <c r="U132" s="18" t="s">
        <v>78</v>
      </c>
      <c r="V132" s="18" t="s">
        <v>68</v>
      </c>
      <c r="W132" s="18" t="s">
        <v>69</v>
      </c>
      <c r="X132" s="18" t="s">
        <v>69</v>
      </c>
      <c r="Y132" s="18" t="s">
        <v>69</v>
      </c>
      <c r="Z132" s="22" t="s">
        <v>69</v>
      </c>
      <c r="AA132" s="18" t="s">
        <v>79</v>
      </c>
      <c r="AB132" s="14">
        <v>6</v>
      </c>
      <c r="AC132" s="14">
        <v>100</v>
      </c>
      <c r="AD132" s="77">
        <v>39733.352777777778</v>
      </c>
      <c r="AE132" s="77">
        <v>39733.433333333334</v>
      </c>
      <c r="AF132" s="26"/>
      <c r="AG132" s="26"/>
      <c r="AH132" s="26"/>
      <c r="AI132" s="26">
        <v>12.1</v>
      </c>
      <c r="AJ132" s="26"/>
      <c r="AK132" s="26">
        <v>10.5</v>
      </c>
      <c r="AL132" s="26">
        <v>12.1</v>
      </c>
      <c r="AM132" s="27"/>
      <c r="AN132" s="27"/>
      <c r="AO132" s="27"/>
      <c r="AP132" s="27"/>
      <c r="AQ132" s="42" t="s">
        <v>1535</v>
      </c>
      <c r="AR132" s="42" t="s">
        <v>1536</v>
      </c>
      <c r="AS132" s="28" t="s">
        <v>1535</v>
      </c>
      <c r="AT132" s="28" t="s">
        <v>1537</v>
      </c>
      <c r="AU132" s="18" t="s">
        <v>1538</v>
      </c>
      <c r="AV132" s="29">
        <f t="shared" si="1"/>
        <v>1.9333333333488554</v>
      </c>
      <c r="AW132" s="18"/>
    </row>
    <row r="133" spans="1:49" ht="12.75" hidden="1" customHeight="1">
      <c r="A133" s="18" t="s">
        <v>59</v>
      </c>
      <c r="B133" s="18" t="s">
        <v>60</v>
      </c>
      <c r="C133" s="19">
        <v>77.2</v>
      </c>
      <c r="D133" s="19">
        <v>63.1</v>
      </c>
      <c r="E133" s="21">
        <v>2</v>
      </c>
      <c r="F133" s="21"/>
      <c r="G133" s="19">
        <v>47</v>
      </c>
      <c r="H133" s="19">
        <v>38.6</v>
      </c>
      <c r="I133" s="19">
        <v>40</v>
      </c>
      <c r="J133" s="22">
        <f t="shared" si="8"/>
        <v>0.82127659574468093</v>
      </c>
      <c r="K133" s="18" t="s">
        <v>1503</v>
      </c>
      <c r="L133" s="18" t="s">
        <v>60</v>
      </c>
      <c r="M133" s="18" t="s">
        <v>60</v>
      </c>
      <c r="N133" s="18" t="s">
        <v>1543</v>
      </c>
      <c r="O133" s="18" t="s">
        <v>1544</v>
      </c>
      <c r="P133" s="23" t="s">
        <v>1545</v>
      </c>
      <c r="Q133" s="18">
        <v>32196</v>
      </c>
      <c r="R133" s="18" t="s">
        <v>69</v>
      </c>
      <c r="S133" s="18" t="s">
        <v>69</v>
      </c>
      <c r="T133" s="18" t="s">
        <v>69</v>
      </c>
      <c r="U133" s="18" t="s">
        <v>69</v>
      </c>
      <c r="V133" s="18" t="s">
        <v>69</v>
      </c>
      <c r="W133" s="18" t="s">
        <v>69</v>
      </c>
      <c r="X133" s="18" t="s">
        <v>69</v>
      </c>
      <c r="Y133" s="18" t="s">
        <v>69</v>
      </c>
      <c r="Z133" s="22" t="s">
        <v>69</v>
      </c>
      <c r="AA133" s="18"/>
      <c r="AB133" s="14">
        <v>6</v>
      </c>
      <c r="AC133" s="14">
        <v>100</v>
      </c>
      <c r="AD133" s="77">
        <v>39733.352777777778</v>
      </c>
      <c r="AE133" s="77">
        <v>39733.433333333334</v>
      </c>
      <c r="AF133" s="26"/>
      <c r="AG133" s="26"/>
      <c r="AH133" s="26"/>
      <c r="AI133" s="26">
        <v>12.1</v>
      </c>
      <c r="AJ133" s="26"/>
      <c r="AK133" s="26">
        <v>10.5</v>
      </c>
      <c r="AL133" s="26">
        <v>12.1</v>
      </c>
      <c r="AM133" s="27"/>
      <c r="AN133" s="27"/>
      <c r="AO133" s="27"/>
      <c r="AP133" s="27"/>
      <c r="AQ133" s="42" t="s">
        <v>1535</v>
      </c>
      <c r="AR133" s="42" t="s">
        <v>1536</v>
      </c>
      <c r="AS133" s="28" t="s">
        <v>1535</v>
      </c>
      <c r="AT133" s="28" t="s">
        <v>1537</v>
      </c>
      <c r="AU133" s="18" t="s">
        <v>1538</v>
      </c>
      <c r="AV133" s="29">
        <f t="shared" si="1"/>
        <v>1.9333333333488554</v>
      </c>
      <c r="AW133" s="18"/>
    </row>
    <row r="134" spans="1:49" ht="12.75" hidden="1" customHeight="1">
      <c r="A134" s="18" t="s">
        <v>59</v>
      </c>
      <c r="B134" s="18" t="s">
        <v>60</v>
      </c>
      <c r="C134" s="19">
        <v>78.900000000000006</v>
      </c>
      <c r="D134" s="19">
        <v>67.400000000000006</v>
      </c>
      <c r="E134" s="21">
        <v>2.5</v>
      </c>
      <c r="F134" s="21"/>
      <c r="G134" s="19">
        <v>50.6</v>
      </c>
      <c r="H134" s="19">
        <v>39.6</v>
      </c>
      <c r="I134" s="19">
        <v>46.7</v>
      </c>
      <c r="J134" s="22">
        <f t="shared" si="8"/>
        <v>0.78260869565217395</v>
      </c>
      <c r="K134" s="18" t="s">
        <v>1503</v>
      </c>
      <c r="L134" s="18" t="s">
        <v>60</v>
      </c>
      <c r="M134" s="18" t="s">
        <v>60</v>
      </c>
      <c r="N134" s="18" t="s">
        <v>1547</v>
      </c>
      <c r="O134" s="18" t="s">
        <v>1548</v>
      </c>
      <c r="P134" s="23" t="s">
        <v>1549</v>
      </c>
      <c r="Q134" s="18">
        <v>32197</v>
      </c>
      <c r="R134" s="18" t="s">
        <v>69</v>
      </c>
      <c r="S134" s="18" t="s">
        <v>69</v>
      </c>
      <c r="T134" s="18" t="s">
        <v>69</v>
      </c>
      <c r="U134" s="18" t="s">
        <v>69</v>
      </c>
      <c r="V134" s="18" t="s">
        <v>69</v>
      </c>
      <c r="W134" s="18" t="s">
        <v>69</v>
      </c>
      <c r="X134" s="18" t="s">
        <v>69</v>
      </c>
      <c r="Y134" s="18" t="s">
        <v>69</v>
      </c>
      <c r="Z134" s="22" t="s">
        <v>69</v>
      </c>
      <c r="AA134" s="18"/>
      <c r="AB134" s="14">
        <v>6</v>
      </c>
      <c r="AC134" s="14">
        <v>100</v>
      </c>
      <c r="AD134" s="77">
        <v>39733.352777777778</v>
      </c>
      <c r="AE134" s="77">
        <v>39733.433333333334</v>
      </c>
      <c r="AF134" s="26"/>
      <c r="AG134" s="26"/>
      <c r="AH134" s="26"/>
      <c r="AI134" s="26">
        <v>12.1</v>
      </c>
      <c r="AJ134" s="26"/>
      <c r="AK134" s="26">
        <v>10.5</v>
      </c>
      <c r="AL134" s="26">
        <v>12.1</v>
      </c>
      <c r="AM134" s="27"/>
      <c r="AN134" s="27"/>
      <c r="AO134" s="27"/>
      <c r="AP134" s="27"/>
      <c r="AQ134" s="42" t="s">
        <v>1535</v>
      </c>
      <c r="AR134" s="42" t="s">
        <v>1536</v>
      </c>
      <c r="AS134" s="28" t="s">
        <v>1535</v>
      </c>
      <c r="AT134" s="28" t="s">
        <v>1537</v>
      </c>
      <c r="AU134" s="18" t="s">
        <v>1538</v>
      </c>
      <c r="AV134" s="29">
        <f t="shared" si="1"/>
        <v>1.9333333333488554</v>
      </c>
      <c r="AW134" s="18"/>
    </row>
    <row r="135" spans="1:49" ht="12.75" hidden="1" customHeight="1">
      <c r="A135" s="18" t="s">
        <v>59</v>
      </c>
      <c r="B135" s="18" t="s">
        <v>60</v>
      </c>
      <c r="C135" s="19">
        <v>100</v>
      </c>
      <c r="D135" s="19">
        <v>85.7</v>
      </c>
      <c r="E135" s="21">
        <v>5</v>
      </c>
      <c r="F135" s="21"/>
      <c r="G135" s="19">
        <v>62.7</v>
      </c>
      <c r="H135" s="19">
        <v>41.4</v>
      </c>
      <c r="I135" s="19">
        <v>48.4</v>
      </c>
      <c r="J135" s="22">
        <f t="shared" si="8"/>
        <v>0.66028708133971281</v>
      </c>
      <c r="K135" s="18" t="s">
        <v>1503</v>
      </c>
      <c r="L135" s="18" t="s">
        <v>60</v>
      </c>
      <c r="M135" s="18" t="s">
        <v>60</v>
      </c>
      <c r="N135" s="18" t="s">
        <v>1553</v>
      </c>
      <c r="O135" s="18" t="s">
        <v>1554</v>
      </c>
      <c r="P135" s="23" t="s">
        <v>1555</v>
      </c>
      <c r="Q135" s="18">
        <v>32201</v>
      </c>
      <c r="R135" s="18" t="s">
        <v>69</v>
      </c>
      <c r="S135" s="18" t="s">
        <v>69</v>
      </c>
      <c r="T135" s="18" t="s">
        <v>69</v>
      </c>
      <c r="U135" s="18" t="s">
        <v>69</v>
      </c>
      <c r="V135" s="18" t="s">
        <v>69</v>
      </c>
      <c r="W135" s="18" t="s">
        <v>69</v>
      </c>
      <c r="X135" s="18" t="s">
        <v>69</v>
      </c>
      <c r="Y135" s="18" t="s">
        <v>69</v>
      </c>
      <c r="Z135" s="22" t="s">
        <v>69</v>
      </c>
      <c r="AA135" s="18"/>
      <c r="AB135" s="14">
        <v>6</v>
      </c>
      <c r="AC135" s="14">
        <v>100</v>
      </c>
      <c r="AD135" s="77">
        <v>39733.352777777778</v>
      </c>
      <c r="AE135" s="77">
        <v>39733.433333333334</v>
      </c>
      <c r="AF135" s="26"/>
      <c r="AG135" s="26"/>
      <c r="AH135" s="26"/>
      <c r="AI135" s="26">
        <v>12.1</v>
      </c>
      <c r="AJ135" s="26"/>
      <c r="AK135" s="26">
        <v>10.5</v>
      </c>
      <c r="AL135" s="26">
        <v>12.1</v>
      </c>
      <c r="AM135" s="27"/>
      <c r="AN135" s="27"/>
      <c r="AO135" s="27"/>
      <c r="AP135" s="27"/>
      <c r="AQ135" s="42" t="s">
        <v>1535</v>
      </c>
      <c r="AR135" s="42" t="s">
        <v>1536</v>
      </c>
      <c r="AS135" s="28" t="s">
        <v>1535</v>
      </c>
      <c r="AT135" s="28" t="s">
        <v>1537</v>
      </c>
      <c r="AU135" s="18" t="s">
        <v>1538</v>
      </c>
      <c r="AV135" s="29">
        <f t="shared" si="1"/>
        <v>1.9333333333488554</v>
      </c>
      <c r="AW135" s="18"/>
    </row>
    <row r="136" spans="1:49" ht="12.75" hidden="1" customHeight="1">
      <c r="A136" s="18" t="s">
        <v>59</v>
      </c>
      <c r="B136" s="78" t="s">
        <v>115</v>
      </c>
      <c r="C136" s="19">
        <v>104.1</v>
      </c>
      <c r="D136" s="19">
        <v>87.4</v>
      </c>
      <c r="E136" s="21">
        <v>6</v>
      </c>
      <c r="F136" s="21"/>
      <c r="G136" s="19">
        <v>62.9</v>
      </c>
      <c r="H136" s="19">
        <v>46.9</v>
      </c>
      <c r="I136" s="19">
        <v>54.8</v>
      </c>
      <c r="J136" s="22">
        <f t="shared" si="8"/>
        <v>0.74562798092209859</v>
      </c>
      <c r="K136" s="18" t="s">
        <v>1477</v>
      </c>
      <c r="L136" s="18" t="s">
        <v>60</v>
      </c>
      <c r="M136" s="18" t="s">
        <v>60</v>
      </c>
      <c r="N136" s="18" t="s">
        <v>1539</v>
      </c>
      <c r="O136" s="18" t="s">
        <v>932</v>
      </c>
      <c r="P136" s="23" t="s">
        <v>933</v>
      </c>
      <c r="Q136" s="18">
        <v>32200</v>
      </c>
      <c r="R136" s="18" t="s">
        <v>69</v>
      </c>
      <c r="S136" s="18" t="s">
        <v>69</v>
      </c>
      <c r="T136" s="18" t="s">
        <v>69</v>
      </c>
      <c r="U136" s="18" t="s">
        <v>69</v>
      </c>
      <c r="V136" s="18" t="s">
        <v>69</v>
      </c>
      <c r="W136" s="18" t="s">
        <v>69</v>
      </c>
      <c r="X136" s="18" t="s">
        <v>69</v>
      </c>
      <c r="Y136" s="18" t="s">
        <v>69</v>
      </c>
      <c r="Z136" s="22" t="s">
        <v>69</v>
      </c>
      <c r="AA136" s="18" t="s">
        <v>934</v>
      </c>
      <c r="AB136" s="14">
        <v>6</v>
      </c>
      <c r="AC136" s="14">
        <v>100</v>
      </c>
      <c r="AD136" s="77">
        <v>39733.352777777778</v>
      </c>
      <c r="AE136" s="77">
        <v>39733.433333333334</v>
      </c>
      <c r="AF136" s="26"/>
      <c r="AG136" s="26"/>
      <c r="AH136" s="26"/>
      <c r="AI136" s="26">
        <v>12.1</v>
      </c>
      <c r="AJ136" s="26"/>
      <c r="AK136" s="26">
        <v>10.5</v>
      </c>
      <c r="AL136" s="26">
        <v>12.1</v>
      </c>
      <c r="AM136" s="27"/>
      <c r="AN136" s="27"/>
      <c r="AO136" s="27"/>
      <c r="AP136" s="27"/>
      <c r="AQ136" s="42" t="s">
        <v>1535</v>
      </c>
      <c r="AR136" s="42" t="s">
        <v>1536</v>
      </c>
      <c r="AS136" s="28" t="s">
        <v>1535</v>
      </c>
      <c r="AT136" s="28" t="s">
        <v>1537</v>
      </c>
      <c r="AU136" s="18" t="s">
        <v>1538</v>
      </c>
      <c r="AV136" s="29">
        <f t="shared" si="1"/>
        <v>1.9333333333488554</v>
      </c>
      <c r="AW136" s="18" t="s">
        <v>1540</v>
      </c>
    </row>
    <row r="137" spans="1:49" ht="12.75" hidden="1" customHeight="1">
      <c r="A137" s="18" t="s">
        <v>59</v>
      </c>
      <c r="B137" s="78" t="s">
        <v>115</v>
      </c>
      <c r="C137" s="19"/>
      <c r="D137" s="19"/>
      <c r="E137" s="21"/>
      <c r="F137" s="21"/>
      <c r="G137" s="19"/>
      <c r="H137" s="19"/>
      <c r="I137" s="19"/>
      <c r="J137" s="22"/>
      <c r="K137" s="18" t="s">
        <v>1446</v>
      </c>
      <c r="L137" s="18" t="s">
        <v>60</v>
      </c>
      <c r="M137" s="18" t="s">
        <v>60</v>
      </c>
      <c r="N137" s="18" t="s">
        <v>1541</v>
      </c>
      <c r="O137" s="18" t="s">
        <v>1358</v>
      </c>
      <c r="P137" s="23" t="s">
        <v>1448</v>
      </c>
      <c r="Q137" s="18">
        <v>32158</v>
      </c>
      <c r="R137" s="18" t="s">
        <v>1449</v>
      </c>
      <c r="S137" s="18" t="s">
        <v>66</v>
      </c>
      <c r="T137" s="18" t="s">
        <v>1450</v>
      </c>
      <c r="U137" s="18" t="s">
        <v>69</v>
      </c>
      <c r="V137" s="18" t="s">
        <v>69</v>
      </c>
      <c r="W137" s="18" t="s">
        <v>69</v>
      </c>
      <c r="X137" s="18" t="s">
        <v>69</v>
      </c>
      <c r="Y137" s="18" t="s">
        <v>1451</v>
      </c>
      <c r="Z137" s="22">
        <v>149.52000000000001</v>
      </c>
      <c r="AA137" s="18" t="s">
        <v>1359</v>
      </c>
      <c r="AB137" s="14">
        <v>6</v>
      </c>
      <c r="AC137" s="14">
        <v>100</v>
      </c>
      <c r="AD137" s="77">
        <v>39733.352777777778</v>
      </c>
      <c r="AE137" s="77">
        <v>39733.433333333334</v>
      </c>
      <c r="AF137" s="26"/>
      <c r="AG137" s="26"/>
      <c r="AH137" s="26"/>
      <c r="AI137" s="26">
        <v>12.1</v>
      </c>
      <c r="AJ137" s="26"/>
      <c r="AK137" s="26">
        <v>10.5</v>
      </c>
      <c r="AL137" s="26">
        <v>12.1</v>
      </c>
      <c r="AM137" s="27"/>
      <c r="AN137" s="27"/>
      <c r="AO137" s="27"/>
      <c r="AP137" s="27"/>
      <c r="AQ137" s="42" t="s">
        <v>1535</v>
      </c>
      <c r="AR137" s="42" t="s">
        <v>1536</v>
      </c>
      <c r="AS137" s="28" t="s">
        <v>1535</v>
      </c>
      <c r="AT137" s="28" t="s">
        <v>1537</v>
      </c>
      <c r="AU137" s="18" t="s">
        <v>1538</v>
      </c>
      <c r="AV137" s="29">
        <f t="shared" si="1"/>
        <v>1.9333333333488554</v>
      </c>
      <c r="AW137" s="80" t="s">
        <v>1542</v>
      </c>
    </row>
    <row r="138" spans="1:49" ht="12.75" hidden="1" customHeight="1">
      <c r="A138" s="18" t="s">
        <v>59</v>
      </c>
      <c r="B138" s="18" t="s">
        <v>60</v>
      </c>
      <c r="C138" s="19">
        <v>82.4</v>
      </c>
      <c r="D138" s="19">
        <v>70.3</v>
      </c>
      <c r="E138" s="21">
        <v>2.5</v>
      </c>
      <c r="F138" s="21"/>
      <c r="G138" s="19">
        <v>47.5</v>
      </c>
      <c r="H138" s="19">
        <v>37.4</v>
      </c>
      <c r="I138" s="19">
        <v>45.9</v>
      </c>
      <c r="J138" s="22">
        <f t="shared" ref="J138:J143" si="9">H138/G138</f>
        <v>0.7873684210526315</v>
      </c>
      <c r="K138" s="18" t="s">
        <v>1503</v>
      </c>
      <c r="L138" s="18" t="s">
        <v>60</v>
      </c>
      <c r="M138" s="18" t="s">
        <v>60</v>
      </c>
      <c r="N138" s="18" t="s">
        <v>1559</v>
      </c>
      <c r="O138" s="18" t="s">
        <v>1560</v>
      </c>
      <c r="P138" s="23" t="s">
        <v>1561</v>
      </c>
      <c r="Q138" s="18">
        <v>32199</v>
      </c>
      <c r="R138" s="18" t="s">
        <v>69</v>
      </c>
      <c r="S138" s="18" t="s">
        <v>69</v>
      </c>
      <c r="T138" s="18" t="s">
        <v>69</v>
      </c>
      <c r="U138" s="18" t="s">
        <v>69</v>
      </c>
      <c r="V138" s="18" t="s">
        <v>69</v>
      </c>
      <c r="W138" s="18" t="s">
        <v>69</v>
      </c>
      <c r="X138" s="18" t="s">
        <v>69</v>
      </c>
      <c r="Y138" s="18" t="s">
        <v>69</v>
      </c>
      <c r="Z138" s="22" t="s">
        <v>69</v>
      </c>
      <c r="AA138" s="18"/>
      <c r="AB138" s="14">
        <v>6</v>
      </c>
      <c r="AC138" s="14">
        <v>100</v>
      </c>
      <c r="AD138" s="77">
        <v>39733.365277777775</v>
      </c>
      <c r="AE138" s="77">
        <v>39733.415277777778</v>
      </c>
      <c r="AF138" s="26">
        <v>22</v>
      </c>
      <c r="AG138" s="26">
        <v>34</v>
      </c>
      <c r="AH138" s="26">
        <f t="shared" ref="AH138:AH207" si="10">(AF138+AG138)/2</f>
        <v>28</v>
      </c>
      <c r="AI138" s="26">
        <v>12.1</v>
      </c>
      <c r="AJ138" s="26"/>
      <c r="AK138" s="26">
        <v>10.5</v>
      </c>
      <c r="AL138" s="26">
        <v>12.1</v>
      </c>
      <c r="AM138" s="27"/>
      <c r="AN138" s="27"/>
      <c r="AO138" s="27"/>
      <c r="AP138" s="27"/>
      <c r="AQ138" s="42" t="s">
        <v>1452</v>
      </c>
      <c r="AR138" s="42" t="s">
        <v>1453</v>
      </c>
      <c r="AS138" s="28" t="s">
        <v>1454</v>
      </c>
      <c r="AT138" s="28" t="s">
        <v>1455</v>
      </c>
      <c r="AU138" s="18" t="s">
        <v>1557</v>
      </c>
      <c r="AV138" s="29">
        <f t="shared" si="1"/>
        <v>1.2000000000698492</v>
      </c>
      <c r="AW138" s="18"/>
    </row>
    <row r="139" spans="1:49" ht="12.75" hidden="1" customHeight="1">
      <c r="A139" s="18" t="s">
        <v>59</v>
      </c>
      <c r="B139" s="78" t="s">
        <v>115</v>
      </c>
      <c r="C139" s="19">
        <v>91.6</v>
      </c>
      <c r="D139" s="19">
        <v>79.3</v>
      </c>
      <c r="E139" s="21">
        <v>4</v>
      </c>
      <c r="F139" s="21"/>
      <c r="G139" s="19">
        <v>57</v>
      </c>
      <c r="H139" s="19">
        <v>38.799999999999997</v>
      </c>
      <c r="I139" s="19">
        <v>49.2</v>
      </c>
      <c r="J139" s="22">
        <f t="shared" si="9"/>
        <v>0.68070175438596481</v>
      </c>
      <c r="K139" s="18" t="s">
        <v>1477</v>
      </c>
      <c r="L139" s="18" t="s">
        <v>60</v>
      </c>
      <c r="M139" s="18" t="s">
        <v>60</v>
      </c>
      <c r="N139" s="18" t="s">
        <v>1556</v>
      </c>
      <c r="O139" s="18" t="s">
        <v>686</v>
      </c>
      <c r="P139" s="23" t="s">
        <v>687</v>
      </c>
      <c r="Q139" s="18">
        <v>31413</v>
      </c>
      <c r="R139" s="18" t="s">
        <v>69</v>
      </c>
      <c r="S139" s="18" t="s">
        <v>69</v>
      </c>
      <c r="T139" s="18" t="s">
        <v>69</v>
      </c>
      <c r="U139" s="18" t="s">
        <v>69</v>
      </c>
      <c r="V139" s="18" t="s">
        <v>69</v>
      </c>
      <c r="W139" s="18" t="s">
        <v>69</v>
      </c>
      <c r="X139" s="18" t="s">
        <v>69</v>
      </c>
      <c r="Y139" s="18" t="s">
        <v>69</v>
      </c>
      <c r="Z139" s="22" t="s">
        <v>69</v>
      </c>
      <c r="AA139" s="18" t="s">
        <v>688</v>
      </c>
      <c r="AB139" s="14">
        <v>6</v>
      </c>
      <c r="AC139" s="14">
        <v>100</v>
      </c>
      <c r="AD139" s="77">
        <v>39733.365277777775</v>
      </c>
      <c r="AE139" s="77">
        <v>39733.415277777778</v>
      </c>
      <c r="AF139" s="26">
        <v>22</v>
      </c>
      <c r="AG139" s="26">
        <v>34</v>
      </c>
      <c r="AH139" s="26">
        <f t="shared" si="10"/>
        <v>28</v>
      </c>
      <c r="AI139" s="26">
        <v>12.1</v>
      </c>
      <c r="AJ139" s="26"/>
      <c r="AK139" s="26">
        <v>10.5</v>
      </c>
      <c r="AL139" s="26">
        <v>12.1</v>
      </c>
      <c r="AM139" s="27"/>
      <c r="AN139" s="27"/>
      <c r="AO139" s="27"/>
      <c r="AP139" s="27"/>
      <c r="AQ139" s="42" t="s">
        <v>1452</v>
      </c>
      <c r="AR139" s="42" t="s">
        <v>1453</v>
      </c>
      <c r="AS139" s="28" t="s">
        <v>1454</v>
      </c>
      <c r="AT139" s="28" t="s">
        <v>1455</v>
      </c>
      <c r="AU139" s="18" t="s">
        <v>1557</v>
      </c>
      <c r="AV139" s="29">
        <f t="shared" si="1"/>
        <v>1.2000000000698492</v>
      </c>
      <c r="AW139" s="18"/>
    </row>
    <row r="140" spans="1:49" ht="12.75" hidden="1" customHeight="1">
      <c r="A140" s="18" t="s">
        <v>59</v>
      </c>
      <c r="B140" s="18" t="s">
        <v>60</v>
      </c>
      <c r="C140" s="19">
        <v>88.3</v>
      </c>
      <c r="D140" s="19">
        <v>77.3</v>
      </c>
      <c r="E140" s="21">
        <v>4.5</v>
      </c>
      <c r="F140" s="21"/>
      <c r="G140" s="19">
        <v>55.2</v>
      </c>
      <c r="H140" s="19">
        <v>34.6</v>
      </c>
      <c r="I140" s="19">
        <v>45</v>
      </c>
      <c r="J140" s="22">
        <f t="shared" si="9"/>
        <v>0.62681159420289856</v>
      </c>
      <c r="K140" s="18" t="s">
        <v>1446</v>
      </c>
      <c r="L140" s="18" t="s">
        <v>60</v>
      </c>
      <c r="M140" s="18" t="s">
        <v>60</v>
      </c>
      <c r="N140" s="18" t="s">
        <v>1562</v>
      </c>
      <c r="O140" s="18" t="s">
        <v>1563</v>
      </c>
      <c r="P140" s="23" t="s">
        <v>1564</v>
      </c>
      <c r="Q140" s="18">
        <v>32198</v>
      </c>
      <c r="R140" s="18" t="s">
        <v>1565</v>
      </c>
      <c r="S140" s="18" t="s">
        <v>66</v>
      </c>
      <c r="T140" s="18" t="s">
        <v>1566</v>
      </c>
      <c r="U140" s="18" t="s">
        <v>69</v>
      </c>
      <c r="V140" s="18" t="s">
        <v>69</v>
      </c>
      <c r="W140" s="18" t="s">
        <v>69</v>
      </c>
      <c r="X140" s="18" t="s">
        <v>69</v>
      </c>
      <c r="Y140" s="18" t="s">
        <v>1567</v>
      </c>
      <c r="Z140" s="22">
        <v>149.34</v>
      </c>
      <c r="AA140" s="18" t="s">
        <v>1568</v>
      </c>
      <c r="AB140" s="14">
        <v>6</v>
      </c>
      <c r="AC140" s="14">
        <v>100</v>
      </c>
      <c r="AD140" s="77">
        <v>39733.365277777775</v>
      </c>
      <c r="AE140" s="77">
        <v>39733.415277777778</v>
      </c>
      <c r="AF140" s="26">
        <v>22</v>
      </c>
      <c r="AG140" s="26">
        <v>34</v>
      </c>
      <c r="AH140" s="26">
        <f t="shared" si="10"/>
        <v>28</v>
      </c>
      <c r="AI140" s="26">
        <v>12.1</v>
      </c>
      <c r="AJ140" s="26"/>
      <c r="AK140" s="26">
        <v>10.5</v>
      </c>
      <c r="AL140" s="26">
        <v>12.1</v>
      </c>
      <c r="AM140" s="27"/>
      <c r="AN140" s="27"/>
      <c r="AO140" s="27"/>
      <c r="AP140" s="27"/>
      <c r="AQ140" s="42" t="s">
        <v>1452</v>
      </c>
      <c r="AR140" s="42" t="s">
        <v>1453</v>
      </c>
      <c r="AS140" s="28" t="s">
        <v>1454</v>
      </c>
      <c r="AT140" s="28" t="s">
        <v>1455</v>
      </c>
      <c r="AU140" s="18" t="s">
        <v>1557</v>
      </c>
      <c r="AV140" s="29">
        <f t="shared" si="1"/>
        <v>1.2000000000698492</v>
      </c>
      <c r="AW140" s="18"/>
    </row>
    <row r="141" spans="1:49" ht="12.75" hidden="1" customHeight="1">
      <c r="A141" s="18" t="s">
        <v>59</v>
      </c>
      <c r="B141" s="78" t="s">
        <v>115</v>
      </c>
      <c r="C141" s="19">
        <v>94.5</v>
      </c>
      <c r="D141" s="19">
        <v>81.2</v>
      </c>
      <c r="E141" s="21">
        <v>4</v>
      </c>
      <c r="F141" s="21"/>
      <c r="G141" s="19">
        <v>55</v>
      </c>
      <c r="H141" s="19">
        <v>41.6</v>
      </c>
      <c r="I141" s="19">
        <v>48.8</v>
      </c>
      <c r="J141" s="22">
        <f t="shared" si="9"/>
        <v>0.75636363636363635</v>
      </c>
      <c r="K141" s="18" t="s">
        <v>61</v>
      </c>
      <c r="L141" s="18" t="s">
        <v>60</v>
      </c>
      <c r="M141" s="18" t="s">
        <v>60</v>
      </c>
      <c r="N141" s="18" t="s">
        <v>1558</v>
      </c>
      <c r="O141" s="18" t="s">
        <v>836</v>
      </c>
      <c r="P141" s="23" t="s">
        <v>837</v>
      </c>
      <c r="Q141" s="18">
        <v>31446</v>
      </c>
      <c r="R141" s="18" t="s">
        <v>69</v>
      </c>
      <c r="S141" s="18" t="s">
        <v>69</v>
      </c>
      <c r="T141" s="18" t="s">
        <v>69</v>
      </c>
      <c r="U141" s="18" t="s">
        <v>69</v>
      </c>
      <c r="V141" s="18" t="s">
        <v>69</v>
      </c>
      <c r="W141" s="18" t="s">
        <v>69</v>
      </c>
      <c r="X141" s="18" t="s">
        <v>69</v>
      </c>
      <c r="Y141" s="18" t="s">
        <v>69</v>
      </c>
      <c r="Z141" s="22" t="s">
        <v>69</v>
      </c>
      <c r="AA141" s="18" t="s">
        <v>838</v>
      </c>
      <c r="AB141" s="14">
        <v>6</v>
      </c>
      <c r="AC141" s="14">
        <v>100</v>
      </c>
      <c r="AD141" s="77">
        <v>39733.365277777775</v>
      </c>
      <c r="AE141" s="77">
        <v>39733.415277777778</v>
      </c>
      <c r="AF141" s="26">
        <v>22</v>
      </c>
      <c r="AG141" s="26">
        <v>34</v>
      </c>
      <c r="AH141" s="26">
        <f t="shared" si="10"/>
        <v>28</v>
      </c>
      <c r="AI141" s="26">
        <v>12.1</v>
      </c>
      <c r="AJ141" s="26"/>
      <c r="AK141" s="26">
        <v>10.5</v>
      </c>
      <c r="AL141" s="26">
        <v>12.1</v>
      </c>
      <c r="AM141" s="27"/>
      <c r="AN141" s="27"/>
      <c r="AO141" s="27"/>
      <c r="AP141" s="27"/>
      <c r="AQ141" s="42" t="s">
        <v>1452</v>
      </c>
      <c r="AR141" s="42" t="s">
        <v>1453</v>
      </c>
      <c r="AS141" s="28" t="s">
        <v>1454</v>
      </c>
      <c r="AT141" s="28" t="s">
        <v>1455</v>
      </c>
      <c r="AU141" s="18" t="s">
        <v>1557</v>
      </c>
      <c r="AV141" s="29">
        <f t="shared" si="1"/>
        <v>1.2000000000698492</v>
      </c>
      <c r="AW141" s="18"/>
    </row>
    <row r="142" spans="1:49" ht="12.75" hidden="1" customHeight="1">
      <c r="A142" s="18" t="s">
        <v>59</v>
      </c>
      <c r="B142" s="18" t="s">
        <v>60</v>
      </c>
      <c r="C142" s="19">
        <v>84.1</v>
      </c>
      <c r="D142" s="19">
        <v>72.5</v>
      </c>
      <c r="E142" s="21">
        <v>2.75</v>
      </c>
      <c r="F142" s="21"/>
      <c r="G142" s="19">
        <v>52.9</v>
      </c>
      <c r="H142" s="19">
        <v>38.700000000000003</v>
      </c>
      <c r="I142" s="19">
        <v>47.1</v>
      </c>
      <c r="J142" s="22">
        <f t="shared" si="9"/>
        <v>0.73156899810964093</v>
      </c>
      <c r="K142" s="18" t="s">
        <v>1503</v>
      </c>
      <c r="L142" s="18" t="s">
        <v>60</v>
      </c>
      <c r="M142" s="18" t="s">
        <v>60</v>
      </c>
      <c r="N142" s="18" t="s">
        <v>1569</v>
      </c>
      <c r="O142" s="18" t="s">
        <v>1570</v>
      </c>
      <c r="P142" s="23" t="s">
        <v>1571</v>
      </c>
      <c r="Q142" s="18">
        <v>32202</v>
      </c>
      <c r="R142" s="18" t="s">
        <v>69</v>
      </c>
      <c r="S142" s="18" t="s">
        <v>69</v>
      </c>
      <c r="T142" s="18" t="s">
        <v>69</v>
      </c>
      <c r="U142" s="18" t="s">
        <v>69</v>
      </c>
      <c r="V142" s="18" t="s">
        <v>69</v>
      </c>
      <c r="W142" s="18" t="s">
        <v>69</v>
      </c>
      <c r="X142" s="18" t="s">
        <v>69</v>
      </c>
      <c r="Y142" s="18" t="s">
        <v>69</v>
      </c>
      <c r="Z142" s="22" t="s">
        <v>69</v>
      </c>
      <c r="AA142" s="18" t="s">
        <v>1572</v>
      </c>
      <c r="AB142" s="14">
        <v>6</v>
      </c>
      <c r="AC142" s="14">
        <v>100</v>
      </c>
      <c r="AD142" s="77">
        <v>39734.390277777777</v>
      </c>
      <c r="AE142" s="77">
        <v>39734.422222222223</v>
      </c>
      <c r="AF142" s="26">
        <v>24</v>
      </c>
      <c r="AG142" s="26">
        <v>34</v>
      </c>
      <c r="AH142" s="26">
        <f t="shared" si="10"/>
        <v>29</v>
      </c>
      <c r="AI142" s="26">
        <v>12.4</v>
      </c>
      <c r="AJ142" s="26"/>
      <c r="AK142" s="26">
        <v>10.7</v>
      </c>
      <c r="AL142" s="26">
        <v>12.4</v>
      </c>
      <c r="AM142" s="27"/>
      <c r="AN142" s="27"/>
      <c r="AO142" s="27"/>
      <c r="AP142" s="27"/>
      <c r="AQ142" s="42" t="s">
        <v>1573</v>
      </c>
      <c r="AR142" s="42" t="s">
        <v>1453</v>
      </c>
      <c r="AS142" s="28" t="s">
        <v>1573</v>
      </c>
      <c r="AT142" s="28" t="s">
        <v>1455</v>
      </c>
      <c r="AU142" s="18" t="s">
        <v>1574</v>
      </c>
      <c r="AV142" s="29">
        <f t="shared" si="1"/>
        <v>0.76666666672099382</v>
      </c>
      <c r="AW142" s="18"/>
    </row>
    <row r="143" spans="1:49" ht="12.75" hidden="1" customHeight="1">
      <c r="A143" s="18" t="s">
        <v>59</v>
      </c>
      <c r="B143" s="18" t="s">
        <v>60</v>
      </c>
      <c r="C143" s="19">
        <v>90.4</v>
      </c>
      <c r="D143" s="19">
        <v>76.8</v>
      </c>
      <c r="E143" s="21">
        <v>3.5</v>
      </c>
      <c r="F143" s="21"/>
      <c r="G143" s="19">
        <v>56.7</v>
      </c>
      <c r="H143" s="19">
        <v>44.1</v>
      </c>
      <c r="I143" s="19">
        <v>52.6</v>
      </c>
      <c r="J143" s="22">
        <f t="shared" si="9"/>
        <v>0.77777777777777779</v>
      </c>
      <c r="K143" s="18" t="s">
        <v>1503</v>
      </c>
      <c r="L143" s="18" t="s">
        <v>60</v>
      </c>
      <c r="M143" s="18" t="s">
        <v>60</v>
      </c>
      <c r="N143" s="18" t="s">
        <v>1575</v>
      </c>
      <c r="O143" s="18" t="s">
        <v>1576</v>
      </c>
      <c r="P143" s="23" t="s">
        <v>1577</v>
      </c>
      <c r="Q143" s="18">
        <v>32203</v>
      </c>
      <c r="R143" s="18" t="s">
        <v>69</v>
      </c>
      <c r="S143" s="18" t="s">
        <v>69</v>
      </c>
      <c r="T143" s="18" t="s">
        <v>69</v>
      </c>
      <c r="U143" s="18" t="s">
        <v>69</v>
      </c>
      <c r="V143" s="18" t="s">
        <v>69</v>
      </c>
      <c r="W143" s="18" t="s">
        <v>69</v>
      </c>
      <c r="X143" s="18" t="s">
        <v>69</v>
      </c>
      <c r="Y143" s="18" t="s">
        <v>69</v>
      </c>
      <c r="Z143" s="22" t="s">
        <v>69</v>
      </c>
      <c r="AA143" s="18"/>
      <c r="AB143" s="14">
        <v>6</v>
      </c>
      <c r="AC143" s="14">
        <v>100</v>
      </c>
      <c r="AD143" s="77">
        <v>39734.413888888892</v>
      </c>
      <c r="AE143" s="77">
        <v>39734.453472222223</v>
      </c>
      <c r="AF143" s="26">
        <v>18</v>
      </c>
      <c r="AG143" s="26">
        <v>33</v>
      </c>
      <c r="AH143" s="26">
        <f t="shared" si="10"/>
        <v>25.5</v>
      </c>
      <c r="AI143" s="26">
        <v>12.4</v>
      </c>
      <c r="AJ143" s="26"/>
      <c r="AK143" s="26">
        <v>10.7</v>
      </c>
      <c r="AL143" s="26">
        <v>12.4</v>
      </c>
      <c r="AM143" s="27"/>
      <c r="AN143" s="27"/>
      <c r="AO143" s="27"/>
      <c r="AP143" s="27"/>
      <c r="AQ143" s="42" t="s">
        <v>1578</v>
      </c>
      <c r="AR143" s="42" t="s">
        <v>1453</v>
      </c>
      <c r="AS143" s="28" t="s">
        <v>1579</v>
      </c>
      <c r="AT143" s="28" t="s">
        <v>1455</v>
      </c>
      <c r="AU143" s="18" t="s">
        <v>1538</v>
      </c>
      <c r="AV143" s="29">
        <f t="shared" si="1"/>
        <v>0.94999999995343387</v>
      </c>
      <c r="AW143" s="18"/>
    </row>
    <row r="144" spans="1:49" ht="12.75" hidden="1" customHeight="1">
      <c r="A144" s="18" t="s">
        <v>59</v>
      </c>
      <c r="B144" s="78" t="s">
        <v>115</v>
      </c>
      <c r="C144" s="19"/>
      <c r="D144" s="19"/>
      <c r="E144" s="21"/>
      <c r="F144" s="21"/>
      <c r="G144" s="19"/>
      <c r="H144" s="19"/>
      <c r="I144" s="19"/>
      <c r="J144" s="22"/>
      <c r="K144" s="18" t="s">
        <v>1477</v>
      </c>
      <c r="L144" s="18" t="s">
        <v>60</v>
      </c>
      <c r="M144" s="18" t="s">
        <v>60</v>
      </c>
      <c r="N144" s="18"/>
      <c r="O144" s="18" t="s">
        <v>1013</v>
      </c>
      <c r="P144" s="23" t="s">
        <v>1014</v>
      </c>
      <c r="Q144" s="18">
        <v>32186</v>
      </c>
      <c r="R144" s="18" t="s">
        <v>69</v>
      </c>
      <c r="S144" s="18" t="s">
        <v>69</v>
      </c>
      <c r="T144" s="18" t="s">
        <v>69</v>
      </c>
      <c r="U144" s="18" t="s">
        <v>69</v>
      </c>
      <c r="V144" s="18" t="s">
        <v>69</v>
      </c>
      <c r="W144" s="18" t="s">
        <v>69</v>
      </c>
      <c r="X144" s="18" t="s">
        <v>69</v>
      </c>
      <c r="Y144" s="18" t="s">
        <v>69</v>
      </c>
      <c r="Z144" s="22" t="s">
        <v>69</v>
      </c>
      <c r="AA144" s="18"/>
      <c r="AB144" s="14">
        <v>6</v>
      </c>
      <c r="AC144" s="14">
        <v>100</v>
      </c>
      <c r="AD144" s="77">
        <v>39738.503472222219</v>
      </c>
      <c r="AE144" s="77">
        <v>39738.572916666664</v>
      </c>
      <c r="AF144" s="26">
        <v>26</v>
      </c>
      <c r="AG144" s="26">
        <v>32</v>
      </c>
      <c r="AH144" s="26">
        <f t="shared" si="10"/>
        <v>29</v>
      </c>
      <c r="AI144" s="26">
        <v>12.3</v>
      </c>
      <c r="AJ144" s="26"/>
      <c r="AK144" s="26">
        <v>10.8</v>
      </c>
      <c r="AL144" s="26">
        <v>12.3</v>
      </c>
      <c r="AM144" s="27">
        <v>4958103</v>
      </c>
      <c r="AN144" s="27">
        <v>515033</v>
      </c>
      <c r="AO144" s="27">
        <v>4958072</v>
      </c>
      <c r="AP144" s="27">
        <v>517122</v>
      </c>
      <c r="AS144" s="28"/>
      <c r="AT144" s="28"/>
      <c r="AU144" s="18" t="s">
        <v>1580</v>
      </c>
      <c r="AV144" s="29">
        <f t="shared" si="1"/>
        <v>1.6666666666860692</v>
      </c>
      <c r="AW144" s="35" t="s">
        <v>1582</v>
      </c>
    </row>
    <row r="145" spans="1:49" ht="12.75" hidden="1" customHeight="1">
      <c r="A145" s="18" t="s">
        <v>59</v>
      </c>
      <c r="B145" s="18" t="s">
        <v>60</v>
      </c>
      <c r="C145" s="19">
        <v>101.8</v>
      </c>
      <c r="D145" s="19">
        <v>91.4</v>
      </c>
      <c r="E145" s="21">
        <v>7</v>
      </c>
      <c r="F145" s="21"/>
      <c r="G145" s="19">
        <v>62.9</v>
      </c>
      <c r="H145" s="19"/>
      <c r="I145" s="19"/>
      <c r="J145" s="22"/>
      <c r="K145" s="18" t="s">
        <v>1477</v>
      </c>
      <c r="L145" s="18" t="s">
        <v>60</v>
      </c>
      <c r="M145" s="18" t="s">
        <v>60</v>
      </c>
      <c r="N145" s="18"/>
      <c r="O145" s="18"/>
      <c r="P145" s="23" t="s">
        <v>1624</v>
      </c>
      <c r="Q145" s="18">
        <v>32204</v>
      </c>
      <c r="R145" s="18" t="s">
        <v>69</v>
      </c>
      <c r="S145" s="18" t="s">
        <v>69</v>
      </c>
      <c r="T145" s="18" t="s">
        <v>69</v>
      </c>
      <c r="U145" s="18" t="s">
        <v>69</v>
      </c>
      <c r="V145" s="18" t="s">
        <v>69</v>
      </c>
      <c r="W145" s="18" t="s">
        <v>69</v>
      </c>
      <c r="X145" s="18" t="s">
        <v>69</v>
      </c>
      <c r="Y145" s="18" t="s">
        <v>69</v>
      </c>
      <c r="Z145" s="22" t="s">
        <v>69</v>
      </c>
      <c r="AA145" s="18"/>
      <c r="AB145" s="14">
        <v>6</v>
      </c>
      <c r="AC145" s="14">
        <v>100</v>
      </c>
      <c r="AD145" s="77">
        <v>39738.503472222219</v>
      </c>
      <c r="AE145" s="77">
        <v>39738.572916666664</v>
      </c>
      <c r="AF145" s="26">
        <v>26</v>
      </c>
      <c r="AG145" s="26">
        <v>32</v>
      </c>
      <c r="AH145" s="26">
        <f t="shared" si="10"/>
        <v>29</v>
      </c>
      <c r="AI145" s="26">
        <v>12.3</v>
      </c>
      <c r="AJ145" s="26"/>
      <c r="AK145" s="26">
        <v>10.8</v>
      </c>
      <c r="AL145" s="26">
        <v>12.3</v>
      </c>
      <c r="AM145" s="27">
        <v>4958103</v>
      </c>
      <c r="AN145" s="27">
        <v>515033</v>
      </c>
      <c r="AO145" s="27">
        <v>4958072</v>
      </c>
      <c r="AP145" s="27">
        <v>517122</v>
      </c>
      <c r="AS145" s="28"/>
      <c r="AT145" s="28"/>
      <c r="AU145" s="18" t="s">
        <v>1580</v>
      </c>
      <c r="AV145" s="29">
        <f t="shared" si="1"/>
        <v>1.6666666666860692</v>
      </c>
      <c r="AW145" s="35" t="s">
        <v>1582</v>
      </c>
    </row>
    <row r="146" spans="1:49" ht="12.75" hidden="1" customHeight="1">
      <c r="A146" s="18" t="s">
        <v>59</v>
      </c>
      <c r="B146" s="18" t="s">
        <v>60</v>
      </c>
      <c r="C146" s="19">
        <v>92.9</v>
      </c>
      <c r="D146" s="19">
        <v>78.5</v>
      </c>
      <c r="E146" s="21">
        <v>4</v>
      </c>
      <c r="F146" s="21"/>
      <c r="G146" s="19">
        <v>59.5</v>
      </c>
      <c r="H146" s="19"/>
      <c r="I146" s="19"/>
      <c r="J146" s="22"/>
      <c r="K146" s="18" t="s">
        <v>61</v>
      </c>
      <c r="L146" s="18" t="s">
        <v>60</v>
      </c>
      <c r="M146" s="18" t="s">
        <v>60</v>
      </c>
      <c r="N146" s="18"/>
      <c r="O146" s="18"/>
      <c r="P146" s="23" t="s">
        <v>1605</v>
      </c>
      <c r="Q146" s="18">
        <v>32205</v>
      </c>
      <c r="R146" s="18" t="s">
        <v>69</v>
      </c>
      <c r="S146" s="18" t="s">
        <v>69</v>
      </c>
      <c r="T146" s="18" t="s">
        <v>69</v>
      </c>
      <c r="U146" s="18" t="s">
        <v>69</v>
      </c>
      <c r="V146" s="18" t="s">
        <v>69</v>
      </c>
      <c r="W146" s="18" t="s">
        <v>69</v>
      </c>
      <c r="X146" s="18" t="s">
        <v>69</v>
      </c>
      <c r="Y146" s="18" t="s">
        <v>69</v>
      </c>
      <c r="Z146" s="22" t="s">
        <v>69</v>
      </c>
      <c r="AA146" s="18" t="s">
        <v>1606</v>
      </c>
      <c r="AB146" s="14">
        <v>6</v>
      </c>
      <c r="AC146" s="14">
        <v>100</v>
      </c>
      <c r="AD146" s="77">
        <v>39738.503472222219</v>
      </c>
      <c r="AE146" s="77">
        <v>39738.572916666664</v>
      </c>
      <c r="AF146" s="26">
        <v>26</v>
      </c>
      <c r="AG146" s="26">
        <v>32</v>
      </c>
      <c r="AH146" s="26">
        <f t="shared" si="10"/>
        <v>29</v>
      </c>
      <c r="AI146" s="26">
        <v>12.3</v>
      </c>
      <c r="AJ146" s="26"/>
      <c r="AK146" s="26">
        <v>10.8</v>
      </c>
      <c r="AL146" s="26">
        <v>12.3</v>
      </c>
      <c r="AM146" s="27">
        <v>4958103</v>
      </c>
      <c r="AN146" s="27">
        <v>515033</v>
      </c>
      <c r="AO146" s="27">
        <v>4958072</v>
      </c>
      <c r="AP146" s="27">
        <v>517122</v>
      </c>
      <c r="AS146" s="28"/>
      <c r="AT146" s="28"/>
      <c r="AU146" s="18" t="s">
        <v>1580</v>
      </c>
      <c r="AV146" s="29">
        <f t="shared" si="1"/>
        <v>1.6666666666860692</v>
      </c>
      <c r="AW146" s="35" t="s">
        <v>1607</v>
      </c>
    </row>
    <row r="147" spans="1:49" ht="12.75" hidden="1" customHeight="1">
      <c r="A147" s="18" t="s">
        <v>59</v>
      </c>
      <c r="B147" s="18" t="s">
        <v>60</v>
      </c>
      <c r="C147" s="19">
        <v>88.4</v>
      </c>
      <c r="D147" s="19">
        <v>78.8</v>
      </c>
      <c r="E147" s="21">
        <v>4</v>
      </c>
      <c r="F147" s="21"/>
      <c r="G147" s="19">
        <v>59.3</v>
      </c>
      <c r="H147" s="19"/>
      <c r="I147" s="19"/>
      <c r="J147" s="22"/>
      <c r="K147" s="18" t="s">
        <v>1503</v>
      </c>
      <c r="L147" s="18" t="s">
        <v>60</v>
      </c>
      <c r="M147" s="18" t="s">
        <v>60</v>
      </c>
      <c r="N147" s="18"/>
      <c r="O147" s="18" t="s">
        <v>1603</v>
      </c>
      <c r="P147" s="23" t="s">
        <v>1604</v>
      </c>
      <c r="Q147" s="18">
        <v>32206</v>
      </c>
      <c r="R147" s="18" t="s">
        <v>69</v>
      </c>
      <c r="S147" s="18" t="s">
        <v>69</v>
      </c>
      <c r="T147" s="18" t="s">
        <v>69</v>
      </c>
      <c r="U147" s="18" t="s">
        <v>69</v>
      </c>
      <c r="V147" s="18" t="s">
        <v>69</v>
      </c>
      <c r="W147" s="18" t="s">
        <v>69</v>
      </c>
      <c r="X147" s="18" t="s">
        <v>69</v>
      </c>
      <c r="Y147" s="18" t="s">
        <v>69</v>
      </c>
      <c r="Z147" s="22" t="s">
        <v>69</v>
      </c>
      <c r="AA147" s="18"/>
      <c r="AB147" s="14">
        <v>6</v>
      </c>
      <c r="AC147" s="14">
        <v>100</v>
      </c>
      <c r="AD147" s="77">
        <v>39738.503472222219</v>
      </c>
      <c r="AE147" s="77">
        <v>39738.572916666664</v>
      </c>
      <c r="AF147" s="26">
        <v>26</v>
      </c>
      <c r="AG147" s="26">
        <v>32</v>
      </c>
      <c r="AH147" s="26">
        <f t="shared" si="10"/>
        <v>29</v>
      </c>
      <c r="AI147" s="26">
        <v>12.3</v>
      </c>
      <c r="AJ147" s="26"/>
      <c r="AK147" s="26">
        <v>10.8</v>
      </c>
      <c r="AL147" s="26">
        <v>12.3</v>
      </c>
      <c r="AM147" s="27">
        <v>4958103</v>
      </c>
      <c r="AN147" s="27">
        <v>515033</v>
      </c>
      <c r="AO147" s="27">
        <v>4958072</v>
      </c>
      <c r="AP147" s="27">
        <v>517122</v>
      </c>
      <c r="AS147" s="28"/>
      <c r="AT147" s="28"/>
      <c r="AU147" s="18" t="s">
        <v>1580</v>
      </c>
      <c r="AV147" s="29">
        <f t="shared" si="1"/>
        <v>1.6666666666860692</v>
      </c>
      <c r="AW147" s="35" t="s">
        <v>1582</v>
      </c>
    </row>
    <row r="148" spans="1:49" ht="12.75" hidden="1" customHeight="1">
      <c r="A148" s="18" t="s">
        <v>59</v>
      </c>
      <c r="B148" s="18" t="s">
        <v>60</v>
      </c>
      <c r="C148" s="19">
        <v>95.2</v>
      </c>
      <c r="D148" s="19">
        <v>83</v>
      </c>
      <c r="E148" s="21">
        <v>4.25</v>
      </c>
      <c r="F148" s="21"/>
      <c r="G148" s="19">
        <v>60.5</v>
      </c>
      <c r="H148" s="19"/>
      <c r="I148" s="19"/>
      <c r="J148" s="22"/>
      <c r="K148" s="18" t="s">
        <v>61</v>
      </c>
      <c r="L148" s="18" t="s">
        <v>60</v>
      </c>
      <c r="M148" s="18" t="s">
        <v>60</v>
      </c>
      <c r="N148" s="18"/>
      <c r="O148" s="18" t="s">
        <v>1610</v>
      </c>
      <c r="P148" s="23" t="s">
        <v>1611</v>
      </c>
      <c r="Q148" s="18">
        <v>32207</v>
      </c>
      <c r="R148" s="18" t="s">
        <v>69</v>
      </c>
      <c r="S148" s="18" t="s">
        <v>69</v>
      </c>
      <c r="T148" s="18" t="s">
        <v>69</v>
      </c>
      <c r="U148" s="18" t="s">
        <v>69</v>
      </c>
      <c r="V148" s="18" t="s">
        <v>69</v>
      </c>
      <c r="W148" s="18" t="s">
        <v>69</v>
      </c>
      <c r="X148" s="18" t="s">
        <v>69</v>
      </c>
      <c r="Y148" s="18" t="s">
        <v>69</v>
      </c>
      <c r="Z148" s="22" t="s">
        <v>69</v>
      </c>
      <c r="AA148" s="18"/>
      <c r="AB148" s="14">
        <v>6</v>
      </c>
      <c r="AC148" s="14">
        <v>100</v>
      </c>
      <c r="AD148" s="77">
        <v>39738.503472222219</v>
      </c>
      <c r="AE148" s="77">
        <v>39738.572916666664</v>
      </c>
      <c r="AF148" s="26">
        <v>26</v>
      </c>
      <c r="AG148" s="26">
        <v>32</v>
      </c>
      <c r="AH148" s="26">
        <f t="shared" si="10"/>
        <v>29</v>
      </c>
      <c r="AI148" s="26">
        <v>12.3</v>
      </c>
      <c r="AJ148" s="26"/>
      <c r="AK148" s="26">
        <v>10.8</v>
      </c>
      <c r="AL148" s="26">
        <v>12.3</v>
      </c>
      <c r="AM148" s="27">
        <v>4958103</v>
      </c>
      <c r="AN148" s="27">
        <v>515033</v>
      </c>
      <c r="AO148" s="27">
        <v>4958072</v>
      </c>
      <c r="AP148" s="27">
        <v>517122</v>
      </c>
      <c r="AS148" s="28"/>
      <c r="AT148" s="28"/>
      <c r="AU148" s="18" t="s">
        <v>1580</v>
      </c>
      <c r="AV148" s="29">
        <f t="shared" si="1"/>
        <v>1.6666666666860692</v>
      </c>
      <c r="AW148" s="35" t="s">
        <v>1582</v>
      </c>
    </row>
    <row r="149" spans="1:49" ht="12.75" hidden="1" customHeight="1">
      <c r="A149" s="18" t="s">
        <v>59</v>
      </c>
      <c r="B149" s="18" t="s">
        <v>60</v>
      </c>
      <c r="C149" s="19">
        <v>99.4</v>
      </c>
      <c r="D149" s="19">
        <v>88.8</v>
      </c>
      <c r="E149" s="21">
        <v>6.5</v>
      </c>
      <c r="F149" s="21"/>
      <c r="G149" s="19">
        <v>67.5</v>
      </c>
      <c r="H149" s="19"/>
      <c r="I149" s="19"/>
      <c r="J149" s="22"/>
      <c r="K149" s="18" t="s">
        <v>1446</v>
      </c>
      <c r="L149" s="18" t="s">
        <v>60</v>
      </c>
      <c r="M149" s="18" t="s">
        <v>60</v>
      </c>
      <c r="N149" s="18"/>
      <c r="O149" s="18" t="s">
        <v>1620</v>
      </c>
      <c r="P149" s="23" t="s">
        <v>1621</v>
      </c>
      <c r="Q149" s="18">
        <v>32208</v>
      </c>
      <c r="R149" s="18" t="s">
        <v>69</v>
      </c>
      <c r="S149" s="18" t="s">
        <v>69</v>
      </c>
      <c r="T149" s="18" t="s">
        <v>69</v>
      </c>
      <c r="U149" s="18" t="s">
        <v>69</v>
      </c>
      <c r="V149" s="18" t="s">
        <v>69</v>
      </c>
      <c r="W149" s="18" t="s">
        <v>69</v>
      </c>
      <c r="X149" s="18" t="s">
        <v>69</v>
      </c>
      <c r="Y149" s="18" t="s">
        <v>69</v>
      </c>
      <c r="Z149" s="22" t="s">
        <v>69</v>
      </c>
      <c r="AA149" s="18"/>
      <c r="AB149" s="14">
        <v>6</v>
      </c>
      <c r="AC149" s="14">
        <v>100</v>
      </c>
      <c r="AD149" s="77">
        <v>39738.503472222219</v>
      </c>
      <c r="AE149" s="77">
        <v>39738.572916666664</v>
      </c>
      <c r="AF149" s="26">
        <v>26</v>
      </c>
      <c r="AG149" s="26">
        <v>32</v>
      </c>
      <c r="AH149" s="26">
        <f t="shared" si="10"/>
        <v>29</v>
      </c>
      <c r="AI149" s="26">
        <v>12.3</v>
      </c>
      <c r="AJ149" s="26"/>
      <c r="AK149" s="26">
        <v>10.8</v>
      </c>
      <c r="AL149" s="26">
        <v>12.3</v>
      </c>
      <c r="AM149" s="27">
        <v>4958103</v>
      </c>
      <c r="AN149" s="27">
        <v>515033</v>
      </c>
      <c r="AO149" s="27">
        <v>4958072</v>
      </c>
      <c r="AP149" s="27">
        <v>517122</v>
      </c>
      <c r="AS149" s="28"/>
      <c r="AT149" s="28"/>
      <c r="AU149" s="18" t="s">
        <v>1580</v>
      </c>
      <c r="AV149" s="29">
        <f t="shared" si="1"/>
        <v>1.6666666666860692</v>
      </c>
      <c r="AW149" s="35" t="s">
        <v>1582</v>
      </c>
    </row>
    <row r="150" spans="1:49" ht="12.75" hidden="1" customHeight="1">
      <c r="A150" s="18" t="s">
        <v>59</v>
      </c>
      <c r="B150" s="18" t="s">
        <v>60</v>
      </c>
      <c r="C150" s="19">
        <v>115.1</v>
      </c>
      <c r="D150" s="19">
        <v>103</v>
      </c>
      <c r="E150" s="21">
        <v>8</v>
      </c>
      <c r="F150" s="21"/>
      <c r="G150" s="19">
        <v>66.099999999999994</v>
      </c>
      <c r="H150" s="19"/>
      <c r="I150" s="19"/>
      <c r="J150" s="22"/>
      <c r="K150" s="18" t="s">
        <v>1477</v>
      </c>
      <c r="L150" s="18" t="s">
        <v>60</v>
      </c>
      <c r="M150" s="18" t="s">
        <v>60</v>
      </c>
      <c r="N150" s="18"/>
      <c r="O150" s="18" t="s">
        <v>1638</v>
      </c>
      <c r="P150" s="23" t="s">
        <v>1639</v>
      </c>
      <c r="Q150" s="18">
        <v>32209</v>
      </c>
      <c r="R150" s="18" t="s">
        <v>69</v>
      </c>
      <c r="S150" s="18" t="s">
        <v>69</v>
      </c>
      <c r="T150" s="18" t="s">
        <v>69</v>
      </c>
      <c r="U150" s="18" t="s">
        <v>69</v>
      </c>
      <c r="V150" s="18" t="s">
        <v>69</v>
      </c>
      <c r="W150" s="18" t="s">
        <v>69</v>
      </c>
      <c r="X150" s="18" t="s">
        <v>69</v>
      </c>
      <c r="Y150" s="18" t="s">
        <v>69</v>
      </c>
      <c r="Z150" s="22" t="s">
        <v>69</v>
      </c>
      <c r="AA150" s="18"/>
      <c r="AB150" s="14">
        <v>6</v>
      </c>
      <c r="AC150" s="14">
        <v>100</v>
      </c>
      <c r="AD150" s="77">
        <v>39738.503472222219</v>
      </c>
      <c r="AE150" s="77">
        <v>39738.572916666664</v>
      </c>
      <c r="AF150" s="26">
        <v>26</v>
      </c>
      <c r="AG150" s="26">
        <v>32</v>
      </c>
      <c r="AH150" s="26">
        <f t="shared" si="10"/>
        <v>29</v>
      </c>
      <c r="AI150" s="26">
        <v>12.3</v>
      </c>
      <c r="AJ150" s="26"/>
      <c r="AK150" s="26">
        <v>10.8</v>
      </c>
      <c r="AL150" s="26">
        <v>12.3</v>
      </c>
      <c r="AM150" s="27">
        <v>4958103</v>
      </c>
      <c r="AN150" s="27">
        <v>515033</v>
      </c>
      <c r="AO150" s="27">
        <v>4958072</v>
      </c>
      <c r="AP150" s="27">
        <v>517122</v>
      </c>
      <c r="AS150" s="28"/>
      <c r="AT150" s="28"/>
      <c r="AU150" s="18" t="s">
        <v>1580</v>
      </c>
      <c r="AV150" s="29">
        <f t="shared" si="1"/>
        <v>1.6666666666860692</v>
      </c>
      <c r="AW150" s="35" t="s">
        <v>1582</v>
      </c>
    </row>
    <row r="151" spans="1:49" ht="12.75" hidden="1" customHeight="1">
      <c r="A151" s="18" t="s">
        <v>59</v>
      </c>
      <c r="B151" s="78" t="s">
        <v>115</v>
      </c>
      <c r="C151" s="19"/>
      <c r="D151" s="19"/>
      <c r="E151" s="21"/>
      <c r="F151" s="21"/>
      <c r="G151" s="19"/>
      <c r="H151" s="19"/>
      <c r="I151" s="19"/>
      <c r="J151" s="22"/>
      <c r="K151" s="18"/>
      <c r="L151" s="18"/>
      <c r="M151" s="18" t="s">
        <v>60</v>
      </c>
      <c r="N151" s="18"/>
      <c r="O151" s="18" t="s">
        <v>1408</v>
      </c>
      <c r="P151" s="23" t="s">
        <v>1409</v>
      </c>
      <c r="Q151" s="18">
        <v>32167</v>
      </c>
      <c r="R151" s="18" t="s">
        <v>69</v>
      </c>
      <c r="S151" s="18" t="s">
        <v>69</v>
      </c>
      <c r="T151" s="18" t="s">
        <v>69</v>
      </c>
      <c r="U151" s="18" t="s">
        <v>69</v>
      </c>
      <c r="V151" s="18" t="s">
        <v>69</v>
      </c>
      <c r="W151" s="18" t="s">
        <v>69</v>
      </c>
      <c r="X151" s="18" t="s">
        <v>69</v>
      </c>
      <c r="Y151" s="18" t="s">
        <v>69</v>
      </c>
      <c r="Z151" s="22" t="s">
        <v>69</v>
      </c>
      <c r="AA151" s="18"/>
      <c r="AB151" s="14">
        <v>6</v>
      </c>
      <c r="AC151" s="14">
        <v>100</v>
      </c>
      <c r="AD151" s="77">
        <v>39738.503472222219</v>
      </c>
      <c r="AE151" s="77">
        <v>39738.572916666664</v>
      </c>
      <c r="AF151" s="26">
        <v>26</v>
      </c>
      <c r="AG151" s="26">
        <v>32</v>
      </c>
      <c r="AH151" s="26">
        <f t="shared" si="10"/>
        <v>29</v>
      </c>
      <c r="AI151" s="26">
        <v>12.3</v>
      </c>
      <c r="AJ151" s="26"/>
      <c r="AK151" s="26">
        <v>10.8</v>
      </c>
      <c r="AL151" s="26">
        <v>12.3</v>
      </c>
      <c r="AM151" s="27">
        <v>4958103</v>
      </c>
      <c r="AN151" s="27">
        <v>515033</v>
      </c>
      <c r="AO151" s="27">
        <v>4958072</v>
      </c>
      <c r="AP151" s="27">
        <v>517122</v>
      </c>
      <c r="AS151" s="28"/>
      <c r="AT151" s="28"/>
      <c r="AU151" s="18" t="s">
        <v>1580</v>
      </c>
      <c r="AV151" s="29">
        <f t="shared" si="1"/>
        <v>1.6666666666860692</v>
      </c>
      <c r="AW151" s="35" t="s">
        <v>1582</v>
      </c>
    </row>
    <row r="152" spans="1:49" ht="12.75" hidden="1" customHeight="1">
      <c r="A152" s="18" t="s">
        <v>59</v>
      </c>
      <c r="B152" s="18" t="s">
        <v>60</v>
      </c>
      <c r="C152" s="19">
        <v>87.4</v>
      </c>
      <c r="D152" s="19">
        <v>74.5</v>
      </c>
      <c r="E152" s="21">
        <v>3.5</v>
      </c>
      <c r="F152" s="21"/>
      <c r="G152" s="19">
        <v>54.6</v>
      </c>
      <c r="H152" s="19">
        <v>43.4</v>
      </c>
      <c r="I152" s="19">
        <v>49.5</v>
      </c>
      <c r="J152" s="22">
        <f>H152/G152</f>
        <v>0.79487179487179482</v>
      </c>
      <c r="K152" s="18" t="s">
        <v>1503</v>
      </c>
      <c r="L152" s="18" t="s">
        <v>60</v>
      </c>
      <c r="M152" s="18" t="s">
        <v>60</v>
      </c>
      <c r="N152" s="18" t="s">
        <v>1598</v>
      </c>
      <c r="O152" s="18" t="s">
        <v>1599</v>
      </c>
      <c r="P152" s="23" t="s">
        <v>1600</v>
      </c>
      <c r="Q152" s="18">
        <v>32210</v>
      </c>
      <c r="R152" s="18" t="s">
        <v>69</v>
      </c>
      <c r="S152" s="18" t="s">
        <v>69</v>
      </c>
      <c r="T152" s="18" t="s">
        <v>69</v>
      </c>
      <c r="U152" s="18" t="s">
        <v>69</v>
      </c>
      <c r="V152" s="18" t="s">
        <v>69</v>
      </c>
      <c r="W152" s="18" t="s">
        <v>69</v>
      </c>
      <c r="X152" s="18" t="s">
        <v>69</v>
      </c>
      <c r="Y152" s="18" t="s">
        <v>69</v>
      </c>
      <c r="Z152" s="22" t="s">
        <v>69</v>
      </c>
      <c r="AA152" s="18" t="s">
        <v>1601</v>
      </c>
      <c r="AB152" s="14">
        <v>6</v>
      </c>
      <c r="AC152" s="14">
        <v>100</v>
      </c>
      <c r="AD152" s="77">
        <v>39738.503472222219</v>
      </c>
      <c r="AE152" s="77">
        <v>39738.572916666664</v>
      </c>
      <c r="AF152" s="26">
        <v>26</v>
      </c>
      <c r="AG152" s="26">
        <v>32</v>
      </c>
      <c r="AH152" s="26">
        <f t="shared" si="10"/>
        <v>29</v>
      </c>
      <c r="AI152" s="26">
        <v>12.3</v>
      </c>
      <c r="AJ152" s="26"/>
      <c r="AK152" s="26">
        <v>10.8</v>
      </c>
      <c r="AL152" s="26">
        <v>12.3</v>
      </c>
      <c r="AM152" s="27">
        <v>4958103</v>
      </c>
      <c r="AN152" s="27">
        <v>515033</v>
      </c>
      <c r="AO152" s="27">
        <v>4958072</v>
      </c>
      <c r="AP152" s="27">
        <v>517122</v>
      </c>
      <c r="AS152" s="28"/>
      <c r="AT152" s="28"/>
      <c r="AU152" s="18" t="s">
        <v>1580</v>
      </c>
      <c r="AV152" s="29">
        <f t="shared" si="1"/>
        <v>1.6666666666860692</v>
      </c>
      <c r="AW152" s="35" t="s">
        <v>1602</v>
      </c>
    </row>
    <row r="153" spans="1:49" ht="12.75" hidden="1" customHeight="1">
      <c r="A153" s="18" t="s">
        <v>59</v>
      </c>
      <c r="B153" s="78" t="s">
        <v>115</v>
      </c>
      <c r="C153" s="19">
        <v>90.7</v>
      </c>
      <c r="D153" s="19">
        <v>77.599999999999994</v>
      </c>
      <c r="E153" s="21">
        <v>3.5</v>
      </c>
      <c r="F153" s="21"/>
      <c r="G153" s="19">
        <v>63.1</v>
      </c>
      <c r="H153" s="19"/>
      <c r="I153" s="19"/>
      <c r="J153" s="22"/>
      <c r="K153" s="18" t="s">
        <v>1503</v>
      </c>
      <c r="L153" s="18" t="s">
        <v>60</v>
      </c>
      <c r="M153" s="18" t="s">
        <v>60</v>
      </c>
      <c r="N153" s="18"/>
      <c r="O153" s="18" t="s">
        <v>609</v>
      </c>
      <c r="P153" s="23" t="s">
        <v>610</v>
      </c>
      <c r="Q153" s="18">
        <v>32211</v>
      </c>
      <c r="R153" s="18" t="s">
        <v>69</v>
      </c>
      <c r="S153" s="18" t="s">
        <v>69</v>
      </c>
      <c r="T153" s="18" t="s">
        <v>69</v>
      </c>
      <c r="U153" s="18" t="s">
        <v>69</v>
      </c>
      <c r="V153" s="18" t="s">
        <v>69</v>
      </c>
      <c r="W153" s="18" t="s">
        <v>69</v>
      </c>
      <c r="X153" s="18" t="s">
        <v>69</v>
      </c>
      <c r="Y153" s="18" t="s">
        <v>69</v>
      </c>
      <c r="Z153" s="22" t="s">
        <v>69</v>
      </c>
      <c r="AA153" s="18"/>
      <c r="AB153" s="14">
        <v>6</v>
      </c>
      <c r="AC153" s="14">
        <v>100</v>
      </c>
      <c r="AD153" s="77">
        <v>39738.503472222219</v>
      </c>
      <c r="AE153" s="77">
        <v>39738.572916666664</v>
      </c>
      <c r="AF153" s="26">
        <v>26</v>
      </c>
      <c r="AG153" s="26">
        <v>32</v>
      </c>
      <c r="AH153" s="26">
        <f t="shared" si="10"/>
        <v>29</v>
      </c>
      <c r="AI153" s="26">
        <v>12.3</v>
      </c>
      <c r="AJ153" s="26"/>
      <c r="AK153" s="26">
        <v>10.8</v>
      </c>
      <c r="AL153" s="26">
        <v>12.3</v>
      </c>
      <c r="AM153" s="27">
        <v>4958103</v>
      </c>
      <c r="AN153" s="27">
        <v>515033</v>
      </c>
      <c r="AO153" s="27">
        <v>4958072</v>
      </c>
      <c r="AP153" s="27">
        <v>517122</v>
      </c>
      <c r="AS153" s="28"/>
      <c r="AT153" s="28"/>
      <c r="AU153" s="18" t="s">
        <v>1580</v>
      </c>
      <c r="AV153" s="29">
        <f t="shared" si="1"/>
        <v>1.6666666666860692</v>
      </c>
      <c r="AW153" s="35" t="s">
        <v>1583</v>
      </c>
    </row>
    <row r="154" spans="1:49" ht="12.75" hidden="1" customHeight="1">
      <c r="A154" s="18" t="s">
        <v>59</v>
      </c>
      <c r="B154" s="18" t="s">
        <v>60</v>
      </c>
      <c r="C154" s="19">
        <v>100.9</v>
      </c>
      <c r="D154" s="19">
        <v>84.6</v>
      </c>
      <c r="E154" s="21">
        <v>5.25</v>
      </c>
      <c r="F154" s="21"/>
      <c r="G154" s="19">
        <v>62.2</v>
      </c>
      <c r="H154" s="19"/>
      <c r="I154" s="19"/>
      <c r="J154" s="22"/>
      <c r="K154" s="18" t="s">
        <v>61</v>
      </c>
      <c r="L154" s="18" t="s">
        <v>60</v>
      </c>
      <c r="M154" s="18" t="s">
        <v>60</v>
      </c>
      <c r="N154" s="18"/>
      <c r="O154" s="18" t="s">
        <v>1622</v>
      </c>
      <c r="P154" s="23" t="s">
        <v>1623</v>
      </c>
      <c r="Q154" s="18">
        <v>32212</v>
      </c>
      <c r="R154" s="18" t="s">
        <v>69</v>
      </c>
      <c r="S154" s="18" t="s">
        <v>69</v>
      </c>
      <c r="T154" s="18" t="s">
        <v>69</v>
      </c>
      <c r="U154" s="18" t="s">
        <v>69</v>
      </c>
      <c r="V154" s="18" t="s">
        <v>69</v>
      </c>
      <c r="W154" s="18" t="s">
        <v>69</v>
      </c>
      <c r="X154" s="18" t="s">
        <v>69</v>
      </c>
      <c r="Y154" s="18" t="s">
        <v>69</v>
      </c>
      <c r="Z154" s="22" t="s">
        <v>69</v>
      </c>
      <c r="AA154" s="18"/>
      <c r="AB154" s="14">
        <v>6</v>
      </c>
      <c r="AC154" s="14">
        <v>100</v>
      </c>
      <c r="AD154" s="77">
        <v>39738.503472222219</v>
      </c>
      <c r="AE154" s="77">
        <v>39738.572916666664</v>
      </c>
      <c r="AF154" s="26">
        <v>26</v>
      </c>
      <c r="AG154" s="26">
        <v>32</v>
      </c>
      <c r="AH154" s="26">
        <f t="shared" si="10"/>
        <v>29</v>
      </c>
      <c r="AI154" s="26">
        <v>12.3</v>
      </c>
      <c r="AJ154" s="26"/>
      <c r="AK154" s="26">
        <v>10.8</v>
      </c>
      <c r="AL154" s="26">
        <v>12.3</v>
      </c>
      <c r="AM154" s="27">
        <v>4958103</v>
      </c>
      <c r="AN154" s="27">
        <v>515033</v>
      </c>
      <c r="AO154" s="27">
        <v>4958072</v>
      </c>
      <c r="AP154" s="27">
        <v>517122</v>
      </c>
      <c r="AS154" s="28"/>
      <c r="AT154" s="28"/>
      <c r="AU154" s="18" t="s">
        <v>1580</v>
      </c>
      <c r="AV154" s="29">
        <f t="shared" si="1"/>
        <v>1.6666666666860692</v>
      </c>
      <c r="AW154" s="35" t="s">
        <v>1582</v>
      </c>
    </row>
    <row r="155" spans="1:49" ht="12.75" hidden="1" customHeight="1">
      <c r="A155" s="18" t="s">
        <v>59</v>
      </c>
      <c r="B155" s="78" t="s">
        <v>115</v>
      </c>
      <c r="C155" s="19">
        <v>92.4</v>
      </c>
      <c r="D155" s="19">
        <v>79.5</v>
      </c>
      <c r="E155" s="21">
        <v>4</v>
      </c>
      <c r="F155" s="21"/>
      <c r="G155" s="19">
        <v>60.3</v>
      </c>
      <c r="H155" s="19"/>
      <c r="I155" s="19"/>
      <c r="J155" s="22"/>
      <c r="K155" s="18" t="s">
        <v>61</v>
      </c>
      <c r="L155" s="18" t="s">
        <v>60</v>
      </c>
      <c r="M155" s="18" t="s">
        <v>60</v>
      </c>
      <c r="N155" s="18"/>
      <c r="O155" s="18" t="s">
        <v>319</v>
      </c>
      <c r="P155" s="23" t="s">
        <v>320</v>
      </c>
      <c r="Q155" s="18">
        <v>31045</v>
      </c>
      <c r="R155" s="18" t="s">
        <v>321</v>
      </c>
      <c r="S155" s="18" t="s">
        <v>66</v>
      </c>
      <c r="T155" s="18" t="s">
        <v>322</v>
      </c>
      <c r="U155" s="18" t="s">
        <v>323</v>
      </c>
      <c r="V155" s="18" t="s">
        <v>68</v>
      </c>
      <c r="W155" s="18" t="s">
        <v>69</v>
      </c>
      <c r="X155" s="18" t="s">
        <v>69</v>
      </c>
      <c r="Y155" s="18" t="s">
        <v>69</v>
      </c>
      <c r="Z155" s="18" t="s">
        <v>69</v>
      </c>
      <c r="AA155" s="18" t="s">
        <v>324</v>
      </c>
      <c r="AB155" s="14">
        <v>6</v>
      </c>
      <c r="AC155" s="14">
        <v>100</v>
      </c>
      <c r="AD155" s="77">
        <v>39738.503472222219</v>
      </c>
      <c r="AE155" s="77">
        <v>39738.572916666664</v>
      </c>
      <c r="AF155" s="26">
        <v>26</v>
      </c>
      <c r="AG155" s="26">
        <v>32</v>
      </c>
      <c r="AH155" s="26">
        <f t="shared" si="10"/>
        <v>29</v>
      </c>
      <c r="AI155" s="26">
        <v>12.3</v>
      </c>
      <c r="AJ155" s="26"/>
      <c r="AK155" s="26">
        <v>10.8</v>
      </c>
      <c r="AL155" s="26">
        <v>12.3</v>
      </c>
      <c r="AM155" s="27">
        <v>4958103</v>
      </c>
      <c r="AN155" s="27">
        <v>515033</v>
      </c>
      <c r="AO155" s="27">
        <v>4958072</v>
      </c>
      <c r="AP155" s="27">
        <v>517122</v>
      </c>
      <c r="AS155" s="28"/>
      <c r="AT155" s="28"/>
      <c r="AU155" s="18" t="s">
        <v>1580</v>
      </c>
      <c r="AV155" s="29">
        <f t="shared" si="1"/>
        <v>1.6666666666860692</v>
      </c>
      <c r="AW155" s="35" t="s">
        <v>1582</v>
      </c>
    </row>
    <row r="156" spans="1:49" ht="12.75" hidden="1" customHeight="1">
      <c r="A156" s="18" t="s">
        <v>59</v>
      </c>
      <c r="B156" s="18" t="s">
        <v>60</v>
      </c>
      <c r="C156" s="19">
        <v>97.6</v>
      </c>
      <c r="D156" s="19">
        <v>94.1</v>
      </c>
      <c r="E156" s="21">
        <v>7.25</v>
      </c>
      <c r="F156" s="21"/>
      <c r="G156" s="19">
        <v>62.5</v>
      </c>
      <c r="H156" s="19"/>
      <c r="I156" s="19"/>
      <c r="J156" s="22"/>
      <c r="K156" s="18" t="s">
        <v>1477</v>
      </c>
      <c r="L156" s="18" t="s">
        <v>60</v>
      </c>
      <c r="M156" s="18" t="s">
        <v>60</v>
      </c>
      <c r="N156" s="18"/>
      <c r="O156" s="18" t="s">
        <v>1618</v>
      </c>
      <c r="P156" s="23" t="s">
        <v>1619</v>
      </c>
      <c r="Q156" s="18">
        <v>32213</v>
      </c>
      <c r="R156" s="18" t="s">
        <v>69</v>
      </c>
      <c r="S156" s="18" t="s">
        <v>69</v>
      </c>
      <c r="T156" s="18" t="s">
        <v>69</v>
      </c>
      <c r="U156" s="18" t="s">
        <v>69</v>
      </c>
      <c r="V156" s="18" t="s">
        <v>69</v>
      </c>
      <c r="W156" s="18" t="s">
        <v>69</v>
      </c>
      <c r="X156" s="18" t="s">
        <v>69</v>
      </c>
      <c r="Y156" s="18" t="s">
        <v>69</v>
      </c>
      <c r="Z156" s="22" t="s">
        <v>69</v>
      </c>
      <c r="AA156" s="18"/>
      <c r="AB156" s="14">
        <v>6</v>
      </c>
      <c r="AC156" s="14">
        <v>100</v>
      </c>
      <c r="AD156" s="77">
        <v>39738.503472222219</v>
      </c>
      <c r="AE156" s="77">
        <v>39738.572916666664</v>
      </c>
      <c r="AF156" s="26">
        <v>26</v>
      </c>
      <c r="AG156" s="26">
        <v>32</v>
      </c>
      <c r="AH156" s="26">
        <f t="shared" si="10"/>
        <v>29</v>
      </c>
      <c r="AI156" s="26">
        <v>12.3</v>
      </c>
      <c r="AJ156" s="26"/>
      <c r="AK156" s="26">
        <v>10.8</v>
      </c>
      <c r="AL156" s="26">
        <v>12.3</v>
      </c>
      <c r="AM156" s="27">
        <v>4958103</v>
      </c>
      <c r="AN156" s="27">
        <v>515033</v>
      </c>
      <c r="AO156" s="27">
        <v>4958072</v>
      </c>
      <c r="AP156" s="27">
        <v>517122</v>
      </c>
      <c r="AS156" s="28"/>
      <c r="AT156" s="28"/>
      <c r="AU156" s="18" t="s">
        <v>1580</v>
      </c>
      <c r="AV156" s="29">
        <f t="shared" si="1"/>
        <v>1.6666666666860692</v>
      </c>
      <c r="AW156" s="35" t="s">
        <v>1582</v>
      </c>
    </row>
    <row r="157" spans="1:49" ht="12.75" hidden="1" customHeight="1">
      <c r="A157" s="18" t="s">
        <v>59</v>
      </c>
      <c r="B157" s="18" t="s">
        <v>60</v>
      </c>
      <c r="C157" s="19">
        <v>112.9</v>
      </c>
      <c r="D157" s="19">
        <v>99.4</v>
      </c>
      <c r="E157" s="21">
        <v>7.5</v>
      </c>
      <c r="F157" s="21"/>
      <c r="G157" s="19">
        <v>70.5</v>
      </c>
      <c r="H157" s="19"/>
      <c r="I157" s="19"/>
      <c r="J157" s="22"/>
      <c r="K157" s="18" t="s">
        <v>61</v>
      </c>
      <c r="L157" s="18" t="s">
        <v>60</v>
      </c>
      <c r="M157" s="18" t="s">
        <v>60</v>
      </c>
      <c r="N157" s="18"/>
      <c r="O157" s="18" t="s">
        <v>1636</v>
      </c>
      <c r="P157" s="23" t="s">
        <v>1637</v>
      </c>
      <c r="Q157" s="18">
        <v>32214</v>
      </c>
      <c r="R157" s="18" t="s">
        <v>69</v>
      </c>
      <c r="S157" s="18" t="s">
        <v>69</v>
      </c>
      <c r="T157" s="18" t="s">
        <v>69</v>
      </c>
      <c r="U157" s="18" t="s">
        <v>69</v>
      </c>
      <c r="V157" s="18" t="s">
        <v>69</v>
      </c>
      <c r="W157" s="18" t="s">
        <v>69</v>
      </c>
      <c r="X157" s="18" t="s">
        <v>69</v>
      </c>
      <c r="Y157" s="18" t="s">
        <v>69</v>
      </c>
      <c r="Z157" s="22" t="s">
        <v>69</v>
      </c>
      <c r="AA157" s="18"/>
      <c r="AB157" s="14">
        <v>6</v>
      </c>
      <c r="AC157" s="14">
        <v>100</v>
      </c>
      <c r="AD157" s="77">
        <v>39738.503472222219</v>
      </c>
      <c r="AE157" s="77">
        <v>39738.572916666664</v>
      </c>
      <c r="AF157" s="26">
        <v>26</v>
      </c>
      <c r="AG157" s="26">
        <v>32</v>
      </c>
      <c r="AH157" s="26">
        <f t="shared" si="10"/>
        <v>29</v>
      </c>
      <c r="AI157" s="26">
        <v>12.3</v>
      </c>
      <c r="AJ157" s="26"/>
      <c r="AK157" s="26">
        <v>10.8</v>
      </c>
      <c r="AL157" s="26">
        <v>12.3</v>
      </c>
      <c r="AM157" s="27">
        <v>4958103</v>
      </c>
      <c r="AN157" s="27">
        <v>515033</v>
      </c>
      <c r="AO157" s="27">
        <v>4958072</v>
      </c>
      <c r="AP157" s="27">
        <v>517122</v>
      </c>
      <c r="AS157" s="28"/>
      <c r="AT157" s="28"/>
      <c r="AU157" s="18" t="s">
        <v>1580</v>
      </c>
      <c r="AV157" s="29">
        <f t="shared" si="1"/>
        <v>1.6666666666860692</v>
      </c>
      <c r="AW157" s="35" t="s">
        <v>1582</v>
      </c>
    </row>
    <row r="158" spans="1:49" ht="12.75" hidden="1" customHeight="1">
      <c r="A158" s="18" t="s">
        <v>59</v>
      </c>
      <c r="B158" s="18" t="s">
        <v>60</v>
      </c>
      <c r="C158" s="19">
        <v>106.2</v>
      </c>
      <c r="D158" s="19">
        <v>91</v>
      </c>
      <c r="E158" s="21">
        <v>5.75</v>
      </c>
      <c r="F158" s="21"/>
      <c r="G158" s="19">
        <v>64.8</v>
      </c>
      <c r="H158" s="19"/>
      <c r="I158" s="19"/>
      <c r="J158" s="22"/>
      <c r="K158" s="18" t="s">
        <v>1503</v>
      </c>
      <c r="L158" s="18" t="s">
        <v>60</v>
      </c>
      <c r="M158" s="18" t="s">
        <v>60</v>
      </c>
      <c r="N158" s="18"/>
      <c r="O158" s="18" t="s">
        <v>1632</v>
      </c>
      <c r="P158" s="23" t="s">
        <v>1633</v>
      </c>
      <c r="Q158" s="18">
        <v>32215</v>
      </c>
      <c r="R158" s="18" t="s">
        <v>69</v>
      </c>
      <c r="S158" s="18" t="s">
        <v>69</v>
      </c>
      <c r="T158" s="18" t="s">
        <v>69</v>
      </c>
      <c r="U158" s="18" t="s">
        <v>69</v>
      </c>
      <c r="V158" s="18" t="s">
        <v>69</v>
      </c>
      <c r="W158" s="18" t="s">
        <v>69</v>
      </c>
      <c r="X158" s="18" t="s">
        <v>69</v>
      </c>
      <c r="Y158" s="18" t="s">
        <v>69</v>
      </c>
      <c r="Z158" s="22" t="s">
        <v>69</v>
      </c>
      <c r="AA158" s="18"/>
      <c r="AB158" s="14">
        <v>6</v>
      </c>
      <c r="AC158" s="14">
        <v>100</v>
      </c>
      <c r="AD158" s="77">
        <v>39738.503472222219</v>
      </c>
      <c r="AE158" s="77">
        <v>39738.572916666664</v>
      </c>
      <c r="AF158" s="26">
        <v>26</v>
      </c>
      <c r="AG158" s="26">
        <v>32</v>
      </c>
      <c r="AH158" s="26">
        <f t="shared" si="10"/>
        <v>29</v>
      </c>
      <c r="AI158" s="26">
        <v>12.3</v>
      </c>
      <c r="AJ158" s="26"/>
      <c r="AK158" s="26">
        <v>10.8</v>
      </c>
      <c r="AL158" s="26">
        <v>12.3</v>
      </c>
      <c r="AM158" s="27">
        <v>4958103</v>
      </c>
      <c r="AN158" s="27">
        <v>515033</v>
      </c>
      <c r="AO158" s="27">
        <v>4958072</v>
      </c>
      <c r="AP158" s="27">
        <v>517122</v>
      </c>
      <c r="AS158" s="28"/>
      <c r="AT158" s="28"/>
      <c r="AU158" s="18" t="s">
        <v>1580</v>
      </c>
      <c r="AV158" s="29">
        <f t="shared" si="1"/>
        <v>1.6666666666860692</v>
      </c>
      <c r="AW158" s="35" t="s">
        <v>1582</v>
      </c>
    </row>
    <row r="159" spans="1:49" ht="12.75" hidden="1" customHeight="1">
      <c r="A159" s="18" t="s">
        <v>59</v>
      </c>
      <c r="B159" s="18" t="s">
        <v>60</v>
      </c>
      <c r="C159" s="19">
        <v>95</v>
      </c>
      <c r="D159" s="19">
        <v>81.2</v>
      </c>
      <c r="E159" s="21">
        <v>4.5</v>
      </c>
      <c r="F159" s="21"/>
      <c r="G159" s="19">
        <v>58.4</v>
      </c>
      <c r="H159" s="19"/>
      <c r="I159" s="19"/>
      <c r="J159" s="22"/>
      <c r="K159" s="18" t="s">
        <v>61</v>
      </c>
      <c r="L159" s="18" t="s">
        <v>60</v>
      </c>
      <c r="M159" s="18" t="s">
        <v>60</v>
      </c>
      <c r="N159" s="18"/>
      <c r="O159" s="18" t="s">
        <v>1608</v>
      </c>
      <c r="P159" s="23" t="s">
        <v>1609</v>
      </c>
      <c r="Q159" s="18">
        <v>32216</v>
      </c>
      <c r="R159" s="18" t="s">
        <v>69</v>
      </c>
      <c r="S159" s="18" t="s">
        <v>69</v>
      </c>
      <c r="T159" s="18" t="s">
        <v>69</v>
      </c>
      <c r="U159" s="18" t="s">
        <v>69</v>
      </c>
      <c r="V159" s="18" t="s">
        <v>69</v>
      </c>
      <c r="W159" s="18" t="s">
        <v>69</v>
      </c>
      <c r="X159" s="18" t="s">
        <v>69</v>
      </c>
      <c r="Y159" s="18" t="s">
        <v>69</v>
      </c>
      <c r="Z159" s="22" t="s">
        <v>69</v>
      </c>
      <c r="AA159" s="18"/>
      <c r="AB159" s="14">
        <v>6</v>
      </c>
      <c r="AC159" s="14">
        <v>100</v>
      </c>
      <c r="AD159" s="77">
        <v>39738.503472222219</v>
      </c>
      <c r="AE159" s="77">
        <v>39738.572916666664</v>
      </c>
      <c r="AF159" s="26">
        <v>26</v>
      </c>
      <c r="AG159" s="26">
        <v>32</v>
      </c>
      <c r="AH159" s="26">
        <f t="shared" si="10"/>
        <v>29</v>
      </c>
      <c r="AI159" s="26">
        <v>12.3</v>
      </c>
      <c r="AJ159" s="26"/>
      <c r="AK159" s="26">
        <v>10.8</v>
      </c>
      <c r="AL159" s="26">
        <v>12.3</v>
      </c>
      <c r="AM159" s="27">
        <v>4958103</v>
      </c>
      <c r="AN159" s="27">
        <v>515033</v>
      </c>
      <c r="AO159" s="27">
        <v>4958072</v>
      </c>
      <c r="AP159" s="27">
        <v>517122</v>
      </c>
      <c r="AS159" s="28"/>
      <c r="AT159" s="28"/>
      <c r="AU159" s="18" t="s">
        <v>1580</v>
      </c>
      <c r="AV159" s="29">
        <f t="shared" si="1"/>
        <v>1.6666666666860692</v>
      </c>
      <c r="AW159" s="35" t="s">
        <v>1582</v>
      </c>
    </row>
    <row r="160" spans="1:49" ht="12.75" hidden="1" customHeight="1">
      <c r="A160" s="18" t="s">
        <v>59</v>
      </c>
      <c r="B160" s="18" t="s">
        <v>60</v>
      </c>
      <c r="C160" s="19">
        <v>82.7</v>
      </c>
      <c r="D160" s="19">
        <v>72.2</v>
      </c>
      <c r="E160" s="21">
        <v>3</v>
      </c>
      <c r="F160" s="21"/>
      <c r="G160" s="19">
        <v>54.1</v>
      </c>
      <c r="H160" s="19"/>
      <c r="I160" s="19"/>
      <c r="J160" s="22"/>
      <c r="K160" s="18" t="s">
        <v>1503</v>
      </c>
      <c r="L160" s="18" t="s">
        <v>60</v>
      </c>
      <c r="M160" s="18" t="s">
        <v>60</v>
      </c>
      <c r="N160" s="18"/>
      <c r="O160" s="18" t="s">
        <v>1585</v>
      </c>
      <c r="P160" s="23" t="s">
        <v>1586</v>
      </c>
      <c r="Q160" s="18">
        <v>32217</v>
      </c>
      <c r="R160" s="18" t="s">
        <v>69</v>
      </c>
      <c r="S160" s="18" t="s">
        <v>69</v>
      </c>
      <c r="T160" s="18" t="s">
        <v>69</v>
      </c>
      <c r="U160" s="18" t="s">
        <v>69</v>
      </c>
      <c r="V160" s="18" t="s">
        <v>69</v>
      </c>
      <c r="W160" s="18" t="s">
        <v>69</v>
      </c>
      <c r="X160" s="18" t="s">
        <v>69</v>
      </c>
      <c r="Y160" s="18" t="s">
        <v>69</v>
      </c>
      <c r="Z160" s="22" t="s">
        <v>69</v>
      </c>
      <c r="AA160" s="18"/>
      <c r="AB160" s="14">
        <v>6</v>
      </c>
      <c r="AC160" s="14">
        <v>100</v>
      </c>
      <c r="AD160" s="77">
        <v>39738.503472222219</v>
      </c>
      <c r="AE160" s="77">
        <v>39738.572916666664</v>
      </c>
      <c r="AF160" s="26">
        <v>26</v>
      </c>
      <c r="AG160" s="26">
        <v>32</v>
      </c>
      <c r="AH160" s="26">
        <f t="shared" si="10"/>
        <v>29</v>
      </c>
      <c r="AI160" s="26">
        <v>12.3</v>
      </c>
      <c r="AJ160" s="26"/>
      <c r="AK160" s="26">
        <v>10.8</v>
      </c>
      <c r="AL160" s="26">
        <v>12.3</v>
      </c>
      <c r="AM160" s="27">
        <v>4958103</v>
      </c>
      <c r="AN160" s="27">
        <v>515033</v>
      </c>
      <c r="AO160" s="27">
        <v>4958072</v>
      </c>
      <c r="AP160" s="27">
        <v>517122</v>
      </c>
      <c r="AS160" s="28"/>
      <c r="AT160" s="28"/>
      <c r="AU160" s="18" t="s">
        <v>1580</v>
      </c>
      <c r="AV160" s="29">
        <f t="shared" si="1"/>
        <v>1.6666666666860692</v>
      </c>
      <c r="AW160" s="35" t="s">
        <v>1582</v>
      </c>
    </row>
    <row r="161" spans="1:49" ht="12.75" hidden="1" customHeight="1">
      <c r="A161" s="18" t="s">
        <v>59</v>
      </c>
      <c r="B161" s="18" t="s">
        <v>60</v>
      </c>
      <c r="C161" s="19">
        <v>105.1</v>
      </c>
      <c r="D161" s="19">
        <v>90.8</v>
      </c>
      <c r="E161" s="21">
        <v>6.5</v>
      </c>
      <c r="F161" s="21"/>
      <c r="G161" s="19">
        <v>65.900000000000006</v>
      </c>
      <c r="H161" s="19"/>
      <c r="I161" s="19"/>
      <c r="J161" s="22"/>
      <c r="K161" s="18" t="s">
        <v>1477</v>
      </c>
      <c r="L161" s="18" t="s">
        <v>60</v>
      </c>
      <c r="M161" s="18" t="s">
        <v>60</v>
      </c>
      <c r="N161" s="18"/>
      <c r="O161" s="18" t="s">
        <v>1625</v>
      </c>
      <c r="P161" s="39" t="s">
        <v>1626</v>
      </c>
      <c r="Q161" s="18">
        <v>32218</v>
      </c>
      <c r="R161" s="18" t="s">
        <v>69</v>
      </c>
      <c r="S161" s="18" t="s">
        <v>69</v>
      </c>
      <c r="T161" s="18" t="s">
        <v>69</v>
      </c>
      <c r="U161" s="18" t="s">
        <v>69</v>
      </c>
      <c r="V161" s="18" t="s">
        <v>69</v>
      </c>
      <c r="W161" s="18" t="s">
        <v>69</v>
      </c>
      <c r="X161" s="18" t="s">
        <v>69</v>
      </c>
      <c r="Y161" s="18" t="s">
        <v>69</v>
      </c>
      <c r="Z161" s="22" t="s">
        <v>69</v>
      </c>
      <c r="AA161" s="18" t="s">
        <v>1627</v>
      </c>
      <c r="AB161" s="14">
        <v>6</v>
      </c>
      <c r="AC161" s="14">
        <v>100</v>
      </c>
      <c r="AD161" s="77">
        <v>39738.503472222219</v>
      </c>
      <c r="AE161" s="77">
        <v>39738.572916666664</v>
      </c>
      <c r="AF161" s="26">
        <v>26</v>
      </c>
      <c r="AG161" s="26">
        <v>32</v>
      </c>
      <c r="AH161" s="26">
        <f t="shared" si="10"/>
        <v>29</v>
      </c>
      <c r="AI161" s="26">
        <v>12.3</v>
      </c>
      <c r="AJ161" s="26"/>
      <c r="AK161" s="26">
        <v>10.8</v>
      </c>
      <c r="AL161" s="26">
        <v>12.3</v>
      </c>
      <c r="AM161" s="27">
        <v>4958103</v>
      </c>
      <c r="AN161" s="27">
        <v>515033</v>
      </c>
      <c r="AO161" s="27">
        <v>4958072</v>
      </c>
      <c r="AP161" s="27">
        <v>517122</v>
      </c>
      <c r="AS161" s="28"/>
      <c r="AT161" s="28"/>
      <c r="AU161" s="18" t="s">
        <v>1580</v>
      </c>
      <c r="AV161" s="29">
        <f t="shared" si="1"/>
        <v>1.6666666666860692</v>
      </c>
      <c r="AW161" s="35" t="s">
        <v>1628</v>
      </c>
    </row>
    <row r="162" spans="1:49" ht="12.75" hidden="1" customHeight="1">
      <c r="A162" s="18" t="s">
        <v>59</v>
      </c>
      <c r="B162" s="18" t="s">
        <v>60</v>
      </c>
      <c r="C162" s="19">
        <v>83.3</v>
      </c>
      <c r="D162" s="19">
        <v>71.599999999999994</v>
      </c>
      <c r="E162" s="21">
        <v>3</v>
      </c>
      <c r="F162" s="21"/>
      <c r="G162" s="19">
        <v>52.9</v>
      </c>
      <c r="H162" s="19"/>
      <c r="I162" s="19"/>
      <c r="J162" s="22"/>
      <c r="K162" s="18" t="s">
        <v>1503</v>
      </c>
      <c r="L162" s="18" t="s">
        <v>60</v>
      </c>
      <c r="M162" s="18" t="s">
        <v>60</v>
      </c>
      <c r="N162" s="18"/>
      <c r="O162" s="18" t="s">
        <v>1591</v>
      </c>
      <c r="P162" s="23" t="s">
        <v>1592</v>
      </c>
      <c r="Q162" s="18">
        <v>32220</v>
      </c>
      <c r="R162" s="18" t="s">
        <v>69</v>
      </c>
      <c r="S162" s="18" t="s">
        <v>69</v>
      </c>
      <c r="T162" s="18" t="s">
        <v>69</v>
      </c>
      <c r="U162" s="18" t="s">
        <v>69</v>
      </c>
      <c r="V162" s="18" t="s">
        <v>69</v>
      </c>
      <c r="W162" s="18" t="s">
        <v>69</v>
      </c>
      <c r="X162" s="18" t="s">
        <v>69</v>
      </c>
      <c r="Y162" s="18" t="s">
        <v>69</v>
      </c>
      <c r="Z162" s="22" t="s">
        <v>69</v>
      </c>
      <c r="AA162" s="18"/>
      <c r="AB162" s="14">
        <v>6</v>
      </c>
      <c r="AC162" s="14">
        <v>100</v>
      </c>
      <c r="AD162" s="77">
        <v>39738.503472222219</v>
      </c>
      <c r="AE162" s="77">
        <v>39738.572916666664</v>
      </c>
      <c r="AF162" s="26">
        <v>26</v>
      </c>
      <c r="AG162" s="26">
        <v>32</v>
      </c>
      <c r="AH162" s="26">
        <f t="shared" si="10"/>
        <v>29</v>
      </c>
      <c r="AI162" s="26">
        <v>12.3</v>
      </c>
      <c r="AJ162" s="26"/>
      <c r="AK162" s="26">
        <v>10.8</v>
      </c>
      <c r="AL162" s="26">
        <v>12.3</v>
      </c>
      <c r="AM162" s="27">
        <v>4958103</v>
      </c>
      <c r="AN162" s="27">
        <v>515033</v>
      </c>
      <c r="AO162" s="27">
        <v>4958072</v>
      </c>
      <c r="AP162" s="27">
        <v>517122</v>
      </c>
      <c r="AS162" s="28"/>
      <c r="AT162" s="28"/>
      <c r="AU162" s="18" t="s">
        <v>1580</v>
      </c>
      <c r="AV162" s="29">
        <f t="shared" si="1"/>
        <v>1.6666666666860692</v>
      </c>
      <c r="AW162" s="35" t="s">
        <v>1582</v>
      </c>
    </row>
    <row r="163" spans="1:49" ht="12.75" hidden="1" customHeight="1">
      <c r="A163" s="18" t="s">
        <v>59</v>
      </c>
      <c r="B163" s="78" t="s">
        <v>115</v>
      </c>
      <c r="C163" s="19">
        <v>95.9</v>
      </c>
      <c r="D163" s="19">
        <v>82.5</v>
      </c>
      <c r="E163" s="21">
        <v>4.5</v>
      </c>
      <c r="F163" s="21"/>
      <c r="G163" s="19">
        <v>62</v>
      </c>
      <c r="H163" s="19"/>
      <c r="I163" s="19"/>
      <c r="J163" s="22"/>
      <c r="K163" s="18" t="s">
        <v>1503</v>
      </c>
      <c r="L163" s="18" t="s">
        <v>60</v>
      </c>
      <c r="M163" s="18" t="s">
        <v>60</v>
      </c>
      <c r="N163" s="18"/>
      <c r="O163" s="18" t="s">
        <v>204</v>
      </c>
      <c r="P163" s="23" t="s">
        <v>205</v>
      </c>
      <c r="Q163" s="18">
        <v>32219</v>
      </c>
      <c r="R163" s="18" t="s">
        <v>206</v>
      </c>
      <c r="S163" s="18" t="s">
        <v>188</v>
      </c>
      <c r="T163" s="18">
        <v>25</v>
      </c>
      <c r="U163" s="18" t="s">
        <v>207</v>
      </c>
      <c r="V163" s="18" t="s">
        <v>68</v>
      </c>
      <c r="W163" s="18" t="s">
        <v>69</v>
      </c>
      <c r="X163" s="18" t="s">
        <v>69</v>
      </c>
      <c r="Y163" s="18" t="s">
        <v>69</v>
      </c>
      <c r="Z163" s="18" t="s">
        <v>69</v>
      </c>
      <c r="AA163" s="18" t="s">
        <v>208</v>
      </c>
      <c r="AB163" s="14">
        <v>6</v>
      </c>
      <c r="AC163" s="14">
        <v>100</v>
      </c>
      <c r="AD163" s="77">
        <v>39738.503472222219</v>
      </c>
      <c r="AE163" s="77">
        <v>39738.572916666664</v>
      </c>
      <c r="AF163" s="26">
        <v>26</v>
      </c>
      <c r="AG163" s="26">
        <v>32</v>
      </c>
      <c r="AH163" s="26">
        <f t="shared" si="10"/>
        <v>29</v>
      </c>
      <c r="AI163" s="26">
        <v>12.3</v>
      </c>
      <c r="AJ163" s="26"/>
      <c r="AK163" s="26">
        <v>10.8</v>
      </c>
      <c r="AL163" s="26">
        <v>12.3</v>
      </c>
      <c r="AM163" s="27">
        <v>4958103</v>
      </c>
      <c r="AN163" s="27">
        <v>515033</v>
      </c>
      <c r="AO163" s="27">
        <v>4958072</v>
      </c>
      <c r="AP163" s="27">
        <v>517122</v>
      </c>
      <c r="AS163" s="28"/>
      <c r="AT163" s="28"/>
      <c r="AU163" s="18" t="s">
        <v>1580</v>
      </c>
      <c r="AV163" s="29">
        <f t="shared" si="1"/>
        <v>1.6666666666860692</v>
      </c>
      <c r="AW163" s="35" t="s">
        <v>1581</v>
      </c>
    </row>
    <row r="164" spans="1:49" ht="12.75" hidden="1" customHeight="1">
      <c r="A164" s="18" t="s">
        <v>59</v>
      </c>
      <c r="B164" s="18" t="s">
        <v>60</v>
      </c>
      <c r="C164" s="19">
        <v>83</v>
      </c>
      <c r="D164" s="19">
        <v>72.099999999999994</v>
      </c>
      <c r="E164" s="21">
        <v>3.25</v>
      </c>
      <c r="F164" s="21"/>
      <c r="G164" s="19">
        <v>52.8</v>
      </c>
      <c r="H164" s="19"/>
      <c r="I164" s="19"/>
      <c r="J164" s="22"/>
      <c r="K164" s="18" t="s">
        <v>1503</v>
      </c>
      <c r="L164" s="18" t="s">
        <v>60</v>
      </c>
      <c r="M164" s="18" t="s">
        <v>60</v>
      </c>
      <c r="N164" s="18"/>
      <c r="O164" s="18" t="s">
        <v>1587</v>
      </c>
      <c r="P164" s="23" t="s">
        <v>1588</v>
      </c>
      <c r="Q164" s="18">
        <v>32221</v>
      </c>
      <c r="R164" s="18" t="s">
        <v>69</v>
      </c>
      <c r="S164" s="18" t="s">
        <v>69</v>
      </c>
      <c r="T164" s="18" t="s">
        <v>69</v>
      </c>
      <c r="U164" s="18" t="s">
        <v>69</v>
      </c>
      <c r="V164" s="18" t="s">
        <v>69</v>
      </c>
      <c r="W164" s="18" t="s">
        <v>69</v>
      </c>
      <c r="X164" s="18" t="s">
        <v>69</v>
      </c>
      <c r="Y164" s="18" t="s">
        <v>69</v>
      </c>
      <c r="Z164" s="22" t="s">
        <v>69</v>
      </c>
      <c r="AA164" s="18" t="s">
        <v>1589</v>
      </c>
      <c r="AB164" s="14">
        <v>6</v>
      </c>
      <c r="AC164" s="14">
        <v>100</v>
      </c>
      <c r="AD164" s="77">
        <v>39738.503472222219</v>
      </c>
      <c r="AE164" s="77">
        <v>39738.572916666664</v>
      </c>
      <c r="AF164" s="26">
        <v>26</v>
      </c>
      <c r="AG164" s="26">
        <v>32</v>
      </c>
      <c r="AH164" s="26">
        <f t="shared" si="10"/>
        <v>29</v>
      </c>
      <c r="AI164" s="26">
        <v>12.3</v>
      </c>
      <c r="AJ164" s="26"/>
      <c r="AK164" s="26">
        <v>10.8</v>
      </c>
      <c r="AL164" s="26">
        <v>12.3</v>
      </c>
      <c r="AM164" s="27">
        <v>4958103</v>
      </c>
      <c r="AN164" s="27">
        <v>515033</v>
      </c>
      <c r="AO164" s="27">
        <v>4958072</v>
      </c>
      <c r="AP164" s="27">
        <v>517122</v>
      </c>
      <c r="AS164" s="28"/>
      <c r="AT164" s="28"/>
      <c r="AU164" s="18" t="s">
        <v>1580</v>
      </c>
      <c r="AV164" s="29">
        <f t="shared" si="1"/>
        <v>1.6666666666860692</v>
      </c>
      <c r="AW164" s="35" t="s">
        <v>1590</v>
      </c>
    </row>
    <row r="165" spans="1:49" ht="12.75" hidden="1" customHeight="1">
      <c r="A165" s="18" t="s">
        <v>59</v>
      </c>
      <c r="B165" s="18" t="s">
        <v>60</v>
      </c>
      <c r="C165" s="19">
        <v>95.4</v>
      </c>
      <c r="D165" s="19">
        <v>91.6</v>
      </c>
      <c r="E165" s="21">
        <v>5.75</v>
      </c>
      <c r="F165" s="21"/>
      <c r="G165" s="19">
        <v>62.5</v>
      </c>
      <c r="H165" s="19"/>
      <c r="I165" s="19"/>
      <c r="J165" s="22"/>
      <c r="K165" s="18" t="s">
        <v>1503</v>
      </c>
      <c r="L165" s="18" t="s">
        <v>60</v>
      </c>
      <c r="M165" s="18" t="s">
        <v>60</v>
      </c>
      <c r="N165" s="18"/>
      <c r="O165" s="18" t="s">
        <v>1612</v>
      </c>
      <c r="P165" s="23" t="s">
        <v>1613</v>
      </c>
      <c r="Q165" s="18">
        <v>32222</v>
      </c>
      <c r="R165" s="18" t="s">
        <v>69</v>
      </c>
      <c r="S165" s="18" t="s">
        <v>69</v>
      </c>
      <c r="T165" s="18" t="s">
        <v>69</v>
      </c>
      <c r="U165" s="18" t="s">
        <v>69</v>
      </c>
      <c r="V165" s="18" t="s">
        <v>69</v>
      </c>
      <c r="W165" s="18" t="s">
        <v>69</v>
      </c>
      <c r="X165" s="18" t="s">
        <v>69</v>
      </c>
      <c r="Y165" s="18" t="s">
        <v>69</v>
      </c>
      <c r="Z165" s="22" t="s">
        <v>69</v>
      </c>
      <c r="AA165" s="18" t="s">
        <v>1614</v>
      </c>
      <c r="AB165" s="14">
        <v>6</v>
      </c>
      <c r="AC165" s="14">
        <v>100</v>
      </c>
      <c r="AD165" s="77">
        <v>39738.503472222219</v>
      </c>
      <c r="AE165" s="77">
        <v>39738.572916666664</v>
      </c>
      <c r="AF165" s="26">
        <v>26</v>
      </c>
      <c r="AG165" s="26">
        <v>32</v>
      </c>
      <c r="AH165" s="26">
        <f t="shared" si="10"/>
        <v>29</v>
      </c>
      <c r="AI165" s="26">
        <v>12.3</v>
      </c>
      <c r="AJ165" s="26"/>
      <c r="AK165" s="26">
        <v>10.8</v>
      </c>
      <c r="AL165" s="26">
        <v>12.3</v>
      </c>
      <c r="AM165" s="27">
        <v>4958103</v>
      </c>
      <c r="AN165" s="27">
        <v>515033</v>
      </c>
      <c r="AO165" s="27">
        <v>4958072</v>
      </c>
      <c r="AP165" s="27">
        <v>517122</v>
      </c>
      <c r="AS165" s="28"/>
      <c r="AT165" s="28"/>
      <c r="AU165" s="18" t="s">
        <v>1580</v>
      </c>
      <c r="AV165" s="29">
        <f t="shared" si="1"/>
        <v>1.6666666666860692</v>
      </c>
      <c r="AW165" s="35" t="s">
        <v>1582</v>
      </c>
    </row>
    <row r="166" spans="1:49" ht="12.75" hidden="1" customHeight="1">
      <c r="A166" s="18" t="s">
        <v>59</v>
      </c>
      <c r="B166" s="18" t="s">
        <v>60</v>
      </c>
      <c r="C166" s="19">
        <v>105.5</v>
      </c>
      <c r="D166" s="19">
        <v>88.8</v>
      </c>
      <c r="E166" s="21">
        <v>6.5</v>
      </c>
      <c r="F166" s="21"/>
      <c r="G166" s="19">
        <v>62.6</v>
      </c>
      <c r="H166" s="19"/>
      <c r="I166" s="19"/>
      <c r="J166" s="22"/>
      <c r="K166" s="18" t="s">
        <v>1446</v>
      </c>
      <c r="L166" s="18" t="s">
        <v>60</v>
      </c>
      <c r="M166" s="18" t="s">
        <v>60</v>
      </c>
      <c r="N166" s="18"/>
      <c r="O166" s="18" t="s">
        <v>1630</v>
      </c>
      <c r="P166" s="23" t="s">
        <v>1631</v>
      </c>
      <c r="Q166" s="18">
        <v>32223</v>
      </c>
      <c r="R166" s="18" t="s">
        <v>69</v>
      </c>
      <c r="S166" s="18" t="s">
        <v>69</v>
      </c>
      <c r="T166" s="18" t="s">
        <v>69</v>
      </c>
      <c r="U166" s="18" t="s">
        <v>69</v>
      </c>
      <c r="V166" s="18" t="s">
        <v>69</v>
      </c>
      <c r="W166" s="18" t="s">
        <v>69</v>
      </c>
      <c r="X166" s="18" t="s">
        <v>69</v>
      </c>
      <c r="Y166" s="18" t="s">
        <v>69</v>
      </c>
      <c r="Z166" s="22" t="s">
        <v>69</v>
      </c>
      <c r="AA166" s="18"/>
      <c r="AB166" s="14">
        <v>6</v>
      </c>
      <c r="AC166" s="14">
        <v>100</v>
      </c>
      <c r="AD166" s="77">
        <v>39738.503472222219</v>
      </c>
      <c r="AE166" s="77">
        <v>39738.572916666664</v>
      </c>
      <c r="AF166" s="26">
        <v>26</v>
      </c>
      <c r="AG166" s="26">
        <v>32</v>
      </c>
      <c r="AH166" s="26">
        <f t="shared" si="10"/>
        <v>29</v>
      </c>
      <c r="AI166" s="26">
        <v>12.3</v>
      </c>
      <c r="AJ166" s="26"/>
      <c r="AK166" s="26">
        <v>10.8</v>
      </c>
      <c r="AL166" s="26">
        <v>12.3</v>
      </c>
      <c r="AM166" s="27">
        <v>4958103</v>
      </c>
      <c r="AN166" s="27">
        <v>515033</v>
      </c>
      <c r="AO166" s="27">
        <v>4958072</v>
      </c>
      <c r="AP166" s="27">
        <v>517122</v>
      </c>
      <c r="AS166" s="28"/>
      <c r="AT166" s="28"/>
      <c r="AU166" s="18" t="s">
        <v>1580</v>
      </c>
      <c r="AV166" s="29">
        <f t="shared" si="1"/>
        <v>1.6666666666860692</v>
      </c>
      <c r="AW166" s="35" t="s">
        <v>1582</v>
      </c>
    </row>
    <row r="167" spans="1:49" ht="12.75" hidden="1" customHeight="1">
      <c r="A167" s="18" t="s">
        <v>59</v>
      </c>
      <c r="B167" s="18" t="s">
        <v>60</v>
      </c>
      <c r="C167" s="19">
        <v>95.9</v>
      </c>
      <c r="D167" s="19">
        <v>82.9</v>
      </c>
      <c r="E167" s="21">
        <v>4.75</v>
      </c>
      <c r="F167" s="21"/>
      <c r="G167" s="19">
        <v>58.8</v>
      </c>
      <c r="H167" s="19"/>
      <c r="I167" s="19"/>
      <c r="J167" s="22"/>
      <c r="K167" s="18" t="s">
        <v>1503</v>
      </c>
      <c r="L167" s="18" t="s">
        <v>60</v>
      </c>
      <c r="M167" s="18" t="s">
        <v>60</v>
      </c>
      <c r="N167" s="18"/>
      <c r="O167" s="18" t="s">
        <v>1615</v>
      </c>
      <c r="P167" s="23" t="s">
        <v>1616</v>
      </c>
      <c r="Q167" s="18">
        <v>32224</v>
      </c>
      <c r="R167" s="18" t="s">
        <v>69</v>
      </c>
      <c r="S167" s="18" t="s">
        <v>69</v>
      </c>
      <c r="T167" s="18" t="s">
        <v>69</v>
      </c>
      <c r="U167" s="18" t="s">
        <v>69</v>
      </c>
      <c r="V167" s="18" t="s">
        <v>69</v>
      </c>
      <c r="W167" s="18" t="s">
        <v>69</v>
      </c>
      <c r="X167" s="18" t="s">
        <v>69</v>
      </c>
      <c r="Y167" s="18" t="s">
        <v>69</v>
      </c>
      <c r="Z167" s="22" t="s">
        <v>69</v>
      </c>
      <c r="AA167" s="18" t="s">
        <v>1617</v>
      </c>
      <c r="AB167" s="14">
        <v>6</v>
      </c>
      <c r="AC167" s="14">
        <v>100</v>
      </c>
      <c r="AD167" s="77">
        <v>39738.503472222219</v>
      </c>
      <c r="AE167" s="77">
        <v>39738.572916666664</v>
      </c>
      <c r="AF167" s="26">
        <v>26</v>
      </c>
      <c r="AG167" s="26">
        <v>32</v>
      </c>
      <c r="AH167" s="26">
        <f t="shared" si="10"/>
        <v>29</v>
      </c>
      <c r="AI167" s="26">
        <v>12.3</v>
      </c>
      <c r="AJ167" s="26"/>
      <c r="AK167" s="26">
        <v>10.8</v>
      </c>
      <c r="AL167" s="26">
        <v>12.3</v>
      </c>
      <c r="AM167" s="27">
        <v>4958103</v>
      </c>
      <c r="AN167" s="27">
        <v>515033</v>
      </c>
      <c r="AO167" s="27">
        <v>4958072</v>
      </c>
      <c r="AP167" s="27">
        <v>517122</v>
      </c>
      <c r="AS167" s="28"/>
      <c r="AT167" s="28"/>
      <c r="AU167" s="18" t="s">
        <v>1580</v>
      </c>
      <c r="AV167" s="29">
        <f t="shared" si="1"/>
        <v>1.6666666666860692</v>
      </c>
      <c r="AW167" s="35" t="s">
        <v>1582</v>
      </c>
    </row>
    <row r="168" spans="1:49" ht="12.75" hidden="1" customHeight="1">
      <c r="A168" s="18" t="s">
        <v>59</v>
      </c>
      <c r="B168" s="18" t="s">
        <v>60</v>
      </c>
      <c r="C168" s="19">
        <v>110.8</v>
      </c>
      <c r="D168" s="19">
        <v>94</v>
      </c>
      <c r="E168" s="21">
        <v>8</v>
      </c>
      <c r="F168" s="21"/>
      <c r="G168" s="19">
        <v>68.8</v>
      </c>
      <c r="H168" s="19"/>
      <c r="I168" s="19"/>
      <c r="J168" s="22"/>
      <c r="K168" s="18" t="s">
        <v>191</v>
      </c>
      <c r="L168" s="18" t="s">
        <v>60</v>
      </c>
      <c r="M168" s="18" t="s">
        <v>60</v>
      </c>
      <c r="N168" s="18"/>
      <c r="O168" s="18" t="s">
        <v>1634</v>
      </c>
      <c r="P168" s="23" t="s">
        <v>1635</v>
      </c>
      <c r="Q168" s="18">
        <v>32225</v>
      </c>
      <c r="R168" s="18" t="s">
        <v>69</v>
      </c>
      <c r="S168" s="18" t="s">
        <v>69</v>
      </c>
      <c r="T168" s="18" t="s">
        <v>69</v>
      </c>
      <c r="U168" s="18" t="s">
        <v>69</v>
      </c>
      <c r="V168" s="18" t="s">
        <v>69</v>
      </c>
      <c r="W168" s="18" t="s">
        <v>69</v>
      </c>
      <c r="X168" s="18" t="s">
        <v>69</v>
      </c>
      <c r="Y168" s="18" t="s">
        <v>69</v>
      </c>
      <c r="Z168" s="22" t="s">
        <v>69</v>
      </c>
      <c r="AA168" s="18"/>
      <c r="AB168" s="14">
        <v>6</v>
      </c>
      <c r="AC168" s="14">
        <v>100</v>
      </c>
      <c r="AD168" s="77">
        <v>39738.503472222219</v>
      </c>
      <c r="AE168" s="77">
        <v>39738.572916666664</v>
      </c>
      <c r="AF168" s="26">
        <v>26</v>
      </c>
      <c r="AG168" s="26">
        <v>32</v>
      </c>
      <c r="AH168" s="26">
        <f t="shared" si="10"/>
        <v>29</v>
      </c>
      <c r="AI168" s="26">
        <v>12.3</v>
      </c>
      <c r="AJ168" s="26"/>
      <c r="AK168" s="26">
        <v>10.8</v>
      </c>
      <c r="AL168" s="26">
        <v>12.3</v>
      </c>
      <c r="AM168" s="27">
        <v>4958103</v>
      </c>
      <c r="AN168" s="27">
        <v>515033</v>
      </c>
      <c r="AO168" s="27">
        <v>4958072</v>
      </c>
      <c r="AP168" s="27">
        <v>517122</v>
      </c>
      <c r="AS168" s="28"/>
      <c r="AT168" s="28"/>
      <c r="AU168" s="18" t="s">
        <v>1580</v>
      </c>
      <c r="AV168" s="29">
        <f t="shared" si="1"/>
        <v>1.6666666666860692</v>
      </c>
      <c r="AW168" s="35" t="s">
        <v>1582</v>
      </c>
    </row>
    <row r="169" spans="1:49" ht="12.75" hidden="1" customHeight="1">
      <c r="A169" s="18" t="s">
        <v>59</v>
      </c>
      <c r="B169" s="18" t="s">
        <v>60</v>
      </c>
      <c r="C169" s="19">
        <v>84</v>
      </c>
      <c r="D169" s="19">
        <v>70.099999999999994</v>
      </c>
      <c r="E169" s="21">
        <v>2.75</v>
      </c>
      <c r="F169" s="21"/>
      <c r="G169" s="19">
        <v>53.9</v>
      </c>
      <c r="H169" s="19"/>
      <c r="I169" s="19"/>
      <c r="J169" s="22"/>
      <c r="K169" s="18" t="s">
        <v>61</v>
      </c>
      <c r="L169" s="18" t="s">
        <v>60</v>
      </c>
      <c r="M169" s="18" t="s">
        <v>60</v>
      </c>
      <c r="N169" s="18"/>
      <c r="O169" s="18" t="s">
        <v>1594</v>
      </c>
      <c r="P169" s="23" t="s">
        <v>1595</v>
      </c>
      <c r="Q169" s="18">
        <v>32226</v>
      </c>
      <c r="R169" s="18" t="s">
        <v>69</v>
      </c>
      <c r="S169" s="18" t="s">
        <v>69</v>
      </c>
      <c r="T169" s="18" t="s">
        <v>69</v>
      </c>
      <c r="U169" s="18" t="s">
        <v>69</v>
      </c>
      <c r="V169" s="18" t="s">
        <v>69</v>
      </c>
      <c r="W169" s="18" t="s">
        <v>69</v>
      </c>
      <c r="X169" s="18" t="s">
        <v>69</v>
      </c>
      <c r="Y169" s="18" t="s">
        <v>69</v>
      </c>
      <c r="Z169" s="22" t="s">
        <v>69</v>
      </c>
      <c r="AA169" s="18" t="s">
        <v>1596</v>
      </c>
      <c r="AB169" s="14">
        <v>6</v>
      </c>
      <c r="AC169" s="14">
        <v>100</v>
      </c>
      <c r="AD169" s="77">
        <v>39738.503472222219</v>
      </c>
      <c r="AE169" s="77">
        <v>39738.572916666664</v>
      </c>
      <c r="AF169" s="26">
        <v>26</v>
      </c>
      <c r="AG169" s="26">
        <v>32</v>
      </c>
      <c r="AH169" s="26">
        <f t="shared" si="10"/>
        <v>29</v>
      </c>
      <c r="AI169" s="26">
        <v>12.3</v>
      </c>
      <c r="AJ169" s="26"/>
      <c r="AK169" s="26">
        <v>10.8</v>
      </c>
      <c r="AL169" s="26">
        <v>12.3</v>
      </c>
      <c r="AM169" s="27">
        <v>4958103</v>
      </c>
      <c r="AN169" s="27">
        <v>515033</v>
      </c>
      <c r="AO169" s="27">
        <v>4958072</v>
      </c>
      <c r="AP169" s="27">
        <v>517122</v>
      </c>
      <c r="AS169" s="28"/>
      <c r="AT169" s="28"/>
      <c r="AU169" s="18" t="s">
        <v>1580</v>
      </c>
      <c r="AV169" s="29">
        <f t="shared" si="1"/>
        <v>1.6666666666860692</v>
      </c>
      <c r="AW169" s="35" t="s">
        <v>1597</v>
      </c>
    </row>
    <row r="170" spans="1:49" ht="12.75" hidden="1" customHeight="1">
      <c r="A170" s="18" t="s">
        <v>59</v>
      </c>
      <c r="B170" s="18" t="s">
        <v>60</v>
      </c>
      <c r="C170" s="19"/>
      <c r="D170" s="19"/>
      <c r="E170" s="21"/>
      <c r="F170" s="21"/>
      <c r="G170" s="19"/>
      <c r="H170" s="19"/>
      <c r="I170" s="19"/>
      <c r="J170" s="22"/>
      <c r="K170" s="18" t="s">
        <v>1503</v>
      </c>
      <c r="L170" s="18" t="s">
        <v>60</v>
      </c>
      <c r="M170" s="18" t="s">
        <v>60</v>
      </c>
      <c r="N170" s="18"/>
      <c r="O170" s="18" t="s">
        <v>1641</v>
      </c>
      <c r="P170" s="23" t="s">
        <v>1642</v>
      </c>
      <c r="Q170" s="18">
        <v>32227</v>
      </c>
      <c r="R170" s="18" t="s">
        <v>69</v>
      </c>
      <c r="S170" s="18" t="s">
        <v>69</v>
      </c>
      <c r="T170" s="18" t="s">
        <v>69</v>
      </c>
      <c r="U170" s="18" t="s">
        <v>69</v>
      </c>
      <c r="V170" s="18" t="s">
        <v>69</v>
      </c>
      <c r="W170" s="18" t="s">
        <v>69</v>
      </c>
      <c r="X170" s="18" t="s">
        <v>69</v>
      </c>
      <c r="Y170" s="18" t="s">
        <v>69</v>
      </c>
      <c r="Z170" s="22" t="s">
        <v>69</v>
      </c>
      <c r="AA170" s="18"/>
      <c r="AB170" s="14">
        <v>6</v>
      </c>
      <c r="AC170" s="14">
        <v>100</v>
      </c>
      <c r="AD170" s="77">
        <v>39738.503472222219</v>
      </c>
      <c r="AE170" s="77">
        <v>39738.572916666664</v>
      </c>
      <c r="AF170" s="26">
        <v>26</v>
      </c>
      <c r="AG170" s="26">
        <v>32</v>
      </c>
      <c r="AH170" s="26">
        <f t="shared" si="10"/>
        <v>29</v>
      </c>
      <c r="AI170" s="26">
        <v>12.3</v>
      </c>
      <c r="AJ170" s="26"/>
      <c r="AK170" s="26">
        <v>10.8</v>
      </c>
      <c r="AL170" s="26">
        <v>12.3</v>
      </c>
      <c r="AM170" s="27">
        <v>4958103</v>
      </c>
      <c r="AN170" s="27">
        <v>515033</v>
      </c>
      <c r="AO170" s="27">
        <v>4958072</v>
      </c>
      <c r="AP170" s="27">
        <v>517122</v>
      </c>
      <c r="AS170" s="28"/>
      <c r="AT170" s="28"/>
      <c r="AU170" s="18" t="s">
        <v>1580</v>
      </c>
      <c r="AV170" s="29">
        <f t="shared" si="1"/>
        <v>1.6666666666860692</v>
      </c>
      <c r="AW170" s="35" t="s">
        <v>1582</v>
      </c>
    </row>
    <row r="171" spans="1:49" ht="12.75" hidden="1" customHeight="1">
      <c r="A171" s="18" t="s">
        <v>59</v>
      </c>
      <c r="B171" s="18" t="s">
        <v>60</v>
      </c>
      <c r="C171" s="19"/>
      <c r="D171" s="19"/>
      <c r="E171" s="21"/>
      <c r="F171" s="21"/>
      <c r="G171" s="19"/>
      <c r="H171" s="19"/>
      <c r="I171" s="19"/>
      <c r="J171" s="22"/>
      <c r="K171" s="18" t="s">
        <v>61</v>
      </c>
      <c r="L171" s="18" t="s">
        <v>60</v>
      </c>
      <c r="M171" s="18" t="s">
        <v>60</v>
      </c>
      <c r="N171" s="18"/>
      <c r="O171" s="18" t="s">
        <v>1643</v>
      </c>
      <c r="P171" s="23" t="s">
        <v>1644</v>
      </c>
      <c r="Q171" s="18">
        <v>32228</v>
      </c>
      <c r="R171" s="18" t="s">
        <v>69</v>
      </c>
      <c r="S171" s="18" t="s">
        <v>69</v>
      </c>
      <c r="T171" s="18" t="s">
        <v>69</v>
      </c>
      <c r="U171" s="18" t="s">
        <v>69</v>
      </c>
      <c r="V171" s="18" t="s">
        <v>69</v>
      </c>
      <c r="W171" s="18" t="s">
        <v>69</v>
      </c>
      <c r="X171" s="18" t="s">
        <v>69</v>
      </c>
      <c r="Y171" s="18" t="s">
        <v>69</v>
      </c>
      <c r="Z171" s="22" t="s">
        <v>69</v>
      </c>
      <c r="AA171" s="18" t="s">
        <v>1645</v>
      </c>
      <c r="AB171" s="14">
        <v>6</v>
      </c>
      <c r="AC171" s="14">
        <v>100</v>
      </c>
      <c r="AD171" s="77">
        <v>39738.503472222219</v>
      </c>
      <c r="AE171" s="77">
        <v>39738.572916666664</v>
      </c>
      <c r="AF171" s="26">
        <v>26</v>
      </c>
      <c r="AG171" s="26">
        <v>32</v>
      </c>
      <c r="AH171" s="26">
        <f t="shared" si="10"/>
        <v>29</v>
      </c>
      <c r="AI171" s="26">
        <v>12.3</v>
      </c>
      <c r="AJ171" s="26"/>
      <c r="AK171" s="26">
        <v>10.8</v>
      </c>
      <c r="AL171" s="26">
        <v>12.3</v>
      </c>
      <c r="AM171" s="27">
        <v>4958103</v>
      </c>
      <c r="AN171" s="27">
        <v>515033</v>
      </c>
      <c r="AO171" s="27">
        <v>4958072</v>
      </c>
      <c r="AP171" s="27">
        <v>517122</v>
      </c>
      <c r="AS171" s="28"/>
      <c r="AT171" s="28"/>
      <c r="AU171" s="18" t="s">
        <v>1580</v>
      </c>
      <c r="AV171" s="29">
        <f t="shared" si="1"/>
        <v>1.6666666666860692</v>
      </c>
      <c r="AW171" s="35" t="s">
        <v>1582</v>
      </c>
    </row>
    <row r="172" spans="1:49" ht="12.75" hidden="1" customHeight="1">
      <c r="A172" s="18" t="s">
        <v>59</v>
      </c>
      <c r="B172" s="18" t="s">
        <v>60</v>
      </c>
      <c r="C172" s="19"/>
      <c r="D172" s="19"/>
      <c r="E172" s="21"/>
      <c r="F172" s="21"/>
      <c r="G172" s="19"/>
      <c r="H172" s="19"/>
      <c r="I172" s="19"/>
      <c r="J172" s="22"/>
      <c r="K172" s="18" t="s">
        <v>1503</v>
      </c>
      <c r="L172" s="18" t="s">
        <v>60</v>
      </c>
      <c r="M172" s="18" t="s">
        <v>60</v>
      </c>
      <c r="N172" s="18"/>
      <c r="O172" s="18" t="s">
        <v>1646</v>
      </c>
      <c r="P172" s="23" t="s">
        <v>1647</v>
      </c>
      <c r="Q172" s="18">
        <v>32229</v>
      </c>
      <c r="R172" s="18" t="s">
        <v>69</v>
      </c>
      <c r="S172" s="18" t="s">
        <v>69</v>
      </c>
      <c r="T172" s="18" t="s">
        <v>69</v>
      </c>
      <c r="U172" s="18" t="s">
        <v>69</v>
      </c>
      <c r="V172" s="18" t="s">
        <v>69</v>
      </c>
      <c r="W172" s="18" t="s">
        <v>69</v>
      </c>
      <c r="X172" s="18" t="s">
        <v>69</v>
      </c>
      <c r="Y172" s="18" t="s">
        <v>69</v>
      </c>
      <c r="Z172" s="22" t="s">
        <v>69</v>
      </c>
      <c r="AA172" s="18" t="s">
        <v>1648</v>
      </c>
      <c r="AB172" s="14">
        <v>6</v>
      </c>
      <c r="AC172" s="14">
        <v>100</v>
      </c>
      <c r="AD172" s="77">
        <v>39738.503472222219</v>
      </c>
      <c r="AE172" s="77">
        <v>39738.572916666664</v>
      </c>
      <c r="AF172" s="26">
        <v>26</v>
      </c>
      <c r="AG172" s="26">
        <v>32</v>
      </c>
      <c r="AH172" s="26">
        <f t="shared" si="10"/>
        <v>29</v>
      </c>
      <c r="AI172" s="26">
        <v>12.3</v>
      </c>
      <c r="AJ172" s="26"/>
      <c r="AK172" s="26">
        <v>10.8</v>
      </c>
      <c r="AL172" s="26">
        <v>12.3</v>
      </c>
      <c r="AM172" s="27">
        <v>4958103</v>
      </c>
      <c r="AN172" s="27">
        <v>515033</v>
      </c>
      <c r="AO172" s="27">
        <v>4958072</v>
      </c>
      <c r="AP172" s="27">
        <v>517122</v>
      </c>
      <c r="AS172" s="28"/>
      <c r="AT172" s="28"/>
      <c r="AU172" s="18" t="s">
        <v>1580</v>
      </c>
      <c r="AV172" s="29">
        <f t="shared" si="1"/>
        <v>1.6666666666860692</v>
      </c>
      <c r="AW172" s="35" t="s">
        <v>1582</v>
      </c>
    </row>
    <row r="173" spans="1:49" ht="12.75" hidden="1" customHeight="1">
      <c r="A173" s="18" t="s">
        <v>59</v>
      </c>
      <c r="B173" s="18" t="s">
        <v>60</v>
      </c>
      <c r="C173" s="19"/>
      <c r="D173" s="19"/>
      <c r="E173" s="21"/>
      <c r="F173" s="21"/>
      <c r="G173" s="19"/>
      <c r="H173" s="19"/>
      <c r="I173" s="19"/>
      <c r="J173" s="22"/>
      <c r="K173" s="18" t="s">
        <v>1503</v>
      </c>
      <c r="L173" s="18" t="s">
        <v>60</v>
      </c>
      <c r="M173" s="18" t="s">
        <v>60</v>
      </c>
      <c r="N173" s="18"/>
      <c r="O173" s="18" t="s">
        <v>1649</v>
      </c>
      <c r="P173" s="23" t="s">
        <v>1650</v>
      </c>
      <c r="Q173" s="18">
        <v>32230</v>
      </c>
      <c r="R173" s="18" t="s">
        <v>69</v>
      </c>
      <c r="S173" s="18" t="s">
        <v>69</v>
      </c>
      <c r="T173" s="18" t="s">
        <v>69</v>
      </c>
      <c r="U173" s="18" t="s">
        <v>69</v>
      </c>
      <c r="V173" s="18" t="s">
        <v>69</v>
      </c>
      <c r="W173" s="18" t="s">
        <v>69</v>
      </c>
      <c r="X173" s="18" t="s">
        <v>69</v>
      </c>
      <c r="Y173" s="18" t="s">
        <v>69</v>
      </c>
      <c r="Z173" s="22" t="s">
        <v>69</v>
      </c>
      <c r="AA173" s="18"/>
      <c r="AB173" s="14">
        <v>6</v>
      </c>
      <c r="AC173" s="14">
        <v>100</v>
      </c>
      <c r="AD173" s="77">
        <v>39738.503472222219</v>
      </c>
      <c r="AE173" s="77">
        <v>39738.572916666664</v>
      </c>
      <c r="AF173" s="26">
        <v>26</v>
      </c>
      <c r="AG173" s="26">
        <v>32</v>
      </c>
      <c r="AH173" s="26">
        <f t="shared" si="10"/>
        <v>29</v>
      </c>
      <c r="AI173" s="26">
        <v>12.3</v>
      </c>
      <c r="AJ173" s="26"/>
      <c r="AK173" s="26">
        <v>10.8</v>
      </c>
      <c r="AL173" s="26">
        <v>12.3</v>
      </c>
      <c r="AM173" s="27">
        <v>4958103</v>
      </c>
      <c r="AN173" s="27">
        <v>515033</v>
      </c>
      <c r="AO173" s="27">
        <v>4958072</v>
      </c>
      <c r="AP173" s="27">
        <v>517122</v>
      </c>
      <c r="AS173" s="28"/>
      <c r="AT173" s="28"/>
      <c r="AU173" s="18" t="s">
        <v>1580</v>
      </c>
      <c r="AV173" s="29">
        <f t="shared" si="1"/>
        <v>1.6666666666860692</v>
      </c>
      <c r="AW173" s="35" t="s">
        <v>1582</v>
      </c>
    </row>
    <row r="174" spans="1:49" ht="12.75" hidden="1" customHeight="1">
      <c r="A174" s="18" t="s">
        <v>59</v>
      </c>
      <c r="B174" s="18" t="s">
        <v>60</v>
      </c>
      <c r="C174" s="19"/>
      <c r="D174" s="19"/>
      <c r="E174" s="21"/>
      <c r="F174" s="21"/>
      <c r="G174" s="19"/>
      <c r="H174" s="19"/>
      <c r="I174" s="19"/>
      <c r="J174" s="22"/>
      <c r="K174" s="18" t="s">
        <v>1503</v>
      </c>
      <c r="L174" s="18" t="s">
        <v>60</v>
      </c>
      <c r="M174" s="18" t="s">
        <v>60</v>
      </c>
      <c r="N174" s="18"/>
      <c r="O174" s="18" t="s">
        <v>1651</v>
      </c>
      <c r="P174" s="23" t="s">
        <v>1652</v>
      </c>
      <c r="Q174" s="18">
        <v>32231</v>
      </c>
      <c r="R174" s="18" t="s">
        <v>69</v>
      </c>
      <c r="S174" s="18" t="s">
        <v>69</v>
      </c>
      <c r="T174" s="18" t="s">
        <v>69</v>
      </c>
      <c r="U174" s="18" t="s">
        <v>69</v>
      </c>
      <c r="V174" s="18" t="s">
        <v>69</v>
      </c>
      <c r="W174" s="18" t="s">
        <v>69</v>
      </c>
      <c r="X174" s="18" t="s">
        <v>69</v>
      </c>
      <c r="Y174" s="18" t="s">
        <v>69</v>
      </c>
      <c r="Z174" s="22" t="s">
        <v>69</v>
      </c>
      <c r="AA174" s="18"/>
      <c r="AB174" s="14">
        <v>6</v>
      </c>
      <c r="AC174" s="14">
        <v>100</v>
      </c>
      <c r="AD174" s="77">
        <v>39738.503472222219</v>
      </c>
      <c r="AE174" s="77">
        <v>39738.572916666664</v>
      </c>
      <c r="AF174" s="26">
        <v>26</v>
      </c>
      <c r="AG174" s="26">
        <v>32</v>
      </c>
      <c r="AH174" s="26">
        <f t="shared" si="10"/>
        <v>29</v>
      </c>
      <c r="AI174" s="26">
        <v>12.3</v>
      </c>
      <c r="AJ174" s="26"/>
      <c r="AK174" s="26">
        <v>10.8</v>
      </c>
      <c r="AL174" s="26">
        <v>12.3</v>
      </c>
      <c r="AM174" s="27">
        <v>4958103</v>
      </c>
      <c r="AN174" s="27">
        <v>515033</v>
      </c>
      <c r="AO174" s="27">
        <v>4958072</v>
      </c>
      <c r="AP174" s="27">
        <v>517122</v>
      </c>
      <c r="AS174" s="28"/>
      <c r="AT174" s="28"/>
      <c r="AU174" s="18" t="s">
        <v>1580</v>
      </c>
      <c r="AV174" s="29">
        <f t="shared" si="1"/>
        <v>1.6666666666860692</v>
      </c>
      <c r="AW174" s="35" t="s">
        <v>1582</v>
      </c>
    </row>
    <row r="175" spans="1:49" ht="12.75" hidden="1" customHeight="1">
      <c r="A175" s="18" t="s">
        <v>59</v>
      </c>
      <c r="B175" s="18" t="s">
        <v>60</v>
      </c>
      <c r="C175" s="19"/>
      <c r="D175" s="19"/>
      <c r="E175" s="21"/>
      <c r="F175" s="21"/>
      <c r="G175" s="19"/>
      <c r="H175" s="19"/>
      <c r="I175" s="19"/>
      <c r="J175" s="22"/>
      <c r="K175" s="18" t="s">
        <v>1446</v>
      </c>
      <c r="L175" s="18" t="s">
        <v>60</v>
      </c>
      <c r="M175" s="18" t="s">
        <v>60</v>
      </c>
      <c r="N175" s="18"/>
      <c r="O175" s="18" t="s">
        <v>1653</v>
      </c>
      <c r="P175" s="23" t="s">
        <v>1654</v>
      </c>
      <c r="Q175" s="18">
        <v>32232</v>
      </c>
      <c r="R175" s="18" t="s">
        <v>69</v>
      </c>
      <c r="S175" s="18" t="s">
        <v>69</v>
      </c>
      <c r="T175" s="18" t="s">
        <v>69</v>
      </c>
      <c r="U175" s="18" t="s">
        <v>69</v>
      </c>
      <c r="V175" s="18" t="s">
        <v>69</v>
      </c>
      <c r="W175" s="18" t="s">
        <v>69</v>
      </c>
      <c r="X175" s="18" t="s">
        <v>69</v>
      </c>
      <c r="Y175" s="18" t="s">
        <v>69</v>
      </c>
      <c r="Z175" s="22" t="s">
        <v>69</v>
      </c>
      <c r="AA175" s="18"/>
      <c r="AB175" s="14">
        <v>6</v>
      </c>
      <c r="AC175" s="14">
        <v>100</v>
      </c>
      <c r="AD175" s="77">
        <v>39738.503472222219</v>
      </c>
      <c r="AE175" s="77">
        <v>39738.572916666664</v>
      </c>
      <c r="AF175" s="26">
        <v>26</v>
      </c>
      <c r="AG175" s="26">
        <v>32</v>
      </c>
      <c r="AH175" s="26">
        <f t="shared" si="10"/>
        <v>29</v>
      </c>
      <c r="AI175" s="26">
        <v>12.3</v>
      </c>
      <c r="AJ175" s="26"/>
      <c r="AK175" s="26">
        <v>10.8</v>
      </c>
      <c r="AL175" s="26">
        <v>12.3</v>
      </c>
      <c r="AM175" s="27">
        <v>4958103</v>
      </c>
      <c r="AN175" s="27">
        <v>515033</v>
      </c>
      <c r="AO175" s="27">
        <v>4958072</v>
      </c>
      <c r="AP175" s="27">
        <v>517122</v>
      </c>
      <c r="AS175" s="28"/>
      <c r="AT175" s="28"/>
      <c r="AU175" s="18" t="s">
        <v>1580</v>
      </c>
      <c r="AV175" s="29">
        <f t="shared" si="1"/>
        <v>1.6666666666860692</v>
      </c>
      <c r="AW175" s="35" t="s">
        <v>1582</v>
      </c>
    </row>
    <row r="176" spans="1:49" ht="12.75" hidden="1" customHeight="1">
      <c r="A176" s="18" t="s">
        <v>59</v>
      </c>
      <c r="B176" s="18" t="s">
        <v>60</v>
      </c>
      <c r="C176" s="19"/>
      <c r="D176" s="19"/>
      <c r="E176" s="21"/>
      <c r="F176" s="21"/>
      <c r="G176" s="19"/>
      <c r="H176" s="19"/>
      <c r="I176" s="19"/>
      <c r="J176" s="22"/>
      <c r="K176" s="18" t="s">
        <v>1503</v>
      </c>
      <c r="L176" s="18" t="s">
        <v>60</v>
      </c>
      <c r="M176" s="18" t="s">
        <v>60</v>
      </c>
      <c r="N176" s="18"/>
      <c r="O176" s="18" t="s">
        <v>1655</v>
      </c>
      <c r="P176" s="23" t="s">
        <v>1656</v>
      </c>
      <c r="Q176" s="18">
        <v>32233</v>
      </c>
      <c r="R176" s="18" t="s">
        <v>69</v>
      </c>
      <c r="S176" s="18" t="s">
        <v>69</v>
      </c>
      <c r="T176" s="18" t="s">
        <v>69</v>
      </c>
      <c r="U176" s="18" t="s">
        <v>69</v>
      </c>
      <c r="V176" s="18" t="s">
        <v>69</v>
      </c>
      <c r="W176" s="18" t="s">
        <v>69</v>
      </c>
      <c r="X176" s="18" t="s">
        <v>69</v>
      </c>
      <c r="Y176" s="18" t="s">
        <v>69</v>
      </c>
      <c r="Z176" s="22" t="s">
        <v>69</v>
      </c>
      <c r="AA176" s="18"/>
      <c r="AB176" s="14">
        <v>6</v>
      </c>
      <c r="AC176" s="14">
        <v>100</v>
      </c>
      <c r="AD176" s="77">
        <v>39738.503472222219</v>
      </c>
      <c r="AE176" s="77">
        <v>39738.572916666664</v>
      </c>
      <c r="AF176" s="26">
        <v>26</v>
      </c>
      <c r="AG176" s="26">
        <v>32</v>
      </c>
      <c r="AH176" s="26">
        <f t="shared" si="10"/>
        <v>29</v>
      </c>
      <c r="AI176" s="26">
        <v>12.3</v>
      </c>
      <c r="AJ176" s="26"/>
      <c r="AK176" s="26">
        <v>10.8</v>
      </c>
      <c r="AL176" s="26">
        <v>12.3</v>
      </c>
      <c r="AM176" s="27">
        <v>4958103</v>
      </c>
      <c r="AN176" s="27">
        <v>515033</v>
      </c>
      <c r="AO176" s="27">
        <v>4958072</v>
      </c>
      <c r="AP176" s="27">
        <v>517122</v>
      </c>
      <c r="AS176" s="28"/>
      <c r="AT176" s="28"/>
      <c r="AU176" s="18" t="s">
        <v>1580</v>
      </c>
      <c r="AV176" s="29">
        <f t="shared" si="1"/>
        <v>1.6666666666860692</v>
      </c>
      <c r="AW176" s="35" t="s">
        <v>1582</v>
      </c>
    </row>
    <row r="177" spans="1:49" ht="12.75" hidden="1" customHeight="1">
      <c r="A177" s="18" t="s">
        <v>59</v>
      </c>
      <c r="B177" s="18" t="s">
        <v>60</v>
      </c>
      <c r="C177" s="19"/>
      <c r="D177" s="19"/>
      <c r="E177" s="21"/>
      <c r="F177" s="21"/>
      <c r="G177" s="19"/>
      <c r="H177" s="19"/>
      <c r="I177" s="19"/>
      <c r="J177" s="22"/>
      <c r="K177" s="18" t="s">
        <v>1477</v>
      </c>
      <c r="L177" s="18" t="s">
        <v>60</v>
      </c>
      <c r="M177" s="18" t="s">
        <v>60</v>
      </c>
      <c r="N177" s="18"/>
      <c r="O177" s="18" t="s">
        <v>1657</v>
      </c>
      <c r="P177" s="23" t="s">
        <v>1658</v>
      </c>
      <c r="Q177" s="18">
        <v>32234</v>
      </c>
      <c r="R177" s="18" t="s">
        <v>69</v>
      </c>
      <c r="S177" s="18" t="s">
        <v>69</v>
      </c>
      <c r="T177" s="18" t="s">
        <v>69</v>
      </c>
      <c r="U177" s="18" t="s">
        <v>69</v>
      </c>
      <c r="V177" s="18" t="s">
        <v>69</v>
      </c>
      <c r="W177" s="18" t="s">
        <v>69</v>
      </c>
      <c r="X177" s="18" t="s">
        <v>69</v>
      </c>
      <c r="Y177" s="18" t="s">
        <v>69</v>
      </c>
      <c r="Z177" s="22" t="s">
        <v>69</v>
      </c>
      <c r="AA177" s="18"/>
      <c r="AB177" s="14">
        <v>6</v>
      </c>
      <c r="AC177" s="14">
        <v>100</v>
      </c>
      <c r="AD177" s="77">
        <v>39738.503472222219</v>
      </c>
      <c r="AE177" s="77">
        <v>39738.572916666664</v>
      </c>
      <c r="AF177" s="26">
        <v>26</v>
      </c>
      <c r="AG177" s="26">
        <v>32</v>
      </c>
      <c r="AH177" s="26">
        <f t="shared" si="10"/>
        <v>29</v>
      </c>
      <c r="AI177" s="26">
        <v>12.3</v>
      </c>
      <c r="AJ177" s="26"/>
      <c r="AK177" s="26">
        <v>10.8</v>
      </c>
      <c r="AL177" s="26">
        <v>12.3</v>
      </c>
      <c r="AM177" s="27">
        <v>4958103</v>
      </c>
      <c r="AN177" s="27">
        <v>515033</v>
      </c>
      <c r="AO177" s="27">
        <v>4958072</v>
      </c>
      <c r="AP177" s="27">
        <v>517122</v>
      </c>
      <c r="AS177" s="28"/>
      <c r="AT177" s="28"/>
      <c r="AU177" s="18" t="s">
        <v>1580</v>
      </c>
      <c r="AV177" s="29">
        <f t="shared" si="1"/>
        <v>1.6666666666860692</v>
      </c>
      <c r="AW177" s="35" t="s">
        <v>1582</v>
      </c>
    </row>
    <row r="178" spans="1:49" ht="12.75" hidden="1" customHeight="1">
      <c r="A178" s="18" t="s">
        <v>59</v>
      </c>
      <c r="B178" s="18" t="s">
        <v>60</v>
      </c>
      <c r="C178" s="19"/>
      <c r="D178" s="19"/>
      <c r="E178" s="21"/>
      <c r="F178" s="21"/>
      <c r="G178" s="19"/>
      <c r="H178" s="19"/>
      <c r="I178" s="19"/>
      <c r="J178" s="22"/>
      <c r="K178" s="18" t="s">
        <v>1477</v>
      </c>
      <c r="L178" s="18" t="s">
        <v>60</v>
      </c>
      <c r="M178" s="18" t="s">
        <v>60</v>
      </c>
      <c r="N178" s="18"/>
      <c r="O178" s="18" t="s">
        <v>1659</v>
      </c>
      <c r="P178" s="23" t="s">
        <v>1660</v>
      </c>
      <c r="Q178" s="18">
        <v>32235</v>
      </c>
      <c r="R178" s="18" t="s">
        <v>69</v>
      </c>
      <c r="S178" s="18" t="s">
        <v>69</v>
      </c>
      <c r="T178" s="18" t="s">
        <v>69</v>
      </c>
      <c r="U178" s="18" t="s">
        <v>69</v>
      </c>
      <c r="V178" s="18" t="s">
        <v>69</v>
      </c>
      <c r="W178" s="18" t="s">
        <v>69</v>
      </c>
      <c r="X178" s="18" t="s">
        <v>69</v>
      </c>
      <c r="Y178" s="18" t="s">
        <v>69</v>
      </c>
      <c r="Z178" s="22" t="s">
        <v>69</v>
      </c>
      <c r="AA178" s="18"/>
      <c r="AB178" s="14">
        <v>6</v>
      </c>
      <c r="AC178" s="14">
        <v>100</v>
      </c>
      <c r="AD178" s="77">
        <v>39738.503472222219</v>
      </c>
      <c r="AE178" s="77">
        <v>39738.572916666664</v>
      </c>
      <c r="AF178" s="26">
        <v>26</v>
      </c>
      <c r="AG178" s="26">
        <v>32</v>
      </c>
      <c r="AH178" s="26">
        <f t="shared" si="10"/>
        <v>29</v>
      </c>
      <c r="AI178" s="26">
        <v>12.3</v>
      </c>
      <c r="AJ178" s="26"/>
      <c r="AK178" s="26">
        <v>10.8</v>
      </c>
      <c r="AL178" s="26">
        <v>12.3</v>
      </c>
      <c r="AM178" s="27">
        <v>4958103</v>
      </c>
      <c r="AN178" s="27">
        <v>515033</v>
      </c>
      <c r="AO178" s="27">
        <v>4958072</v>
      </c>
      <c r="AP178" s="27">
        <v>517122</v>
      </c>
      <c r="AS178" s="28"/>
      <c r="AT178" s="28"/>
      <c r="AU178" s="18" t="s">
        <v>1580</v>
      </c>
      <c r="AV178" s="29">
        <f t="shared" si="1"/>
        <v>1.6666666666860692</v>
      </c>
      <c r="AW178" s="35" t="s">
        <v>1582</v>
      </c>
    </row>
    <row r="179" spans="1:49" ht="12.75" hidden="1" customHeight="1">
      <c r="A179" s="18" t="s">
        <v>59</v>
      </c>
      <c r="B179" s="18" t="s">
        <v>60</v>
      </c>
      <c r="C179" s="19"/>
      <c r="D179" s="19"/>
      <c r="E179" s="21"/>
      <c r="F179" s="21"/>
      <c r="G179" s="19"/>
      <c r="H179" s="19"/>
      <c r="I179" s="19"/>
      <c r="J179" s="22"/>
      <c r="K179" s="18" t="s">
        <v>61</v>
      </c>
      <c r="L179" s="18" t="s">
        <v>60</v>
      </c>
      <c r="M179" s="18" t="s">
        <v>60</v>
      </c>
      <c r="N179" s="18"/>
      <c r="O179" s="18" t="s">
        <v>1661</v>
      </c>
      <c r="P179" s="23" t="s">
        <v>1662</v>
      </c>
      <c r="Q179" s="18">
        <v>32236</v>
      </c>
      <c r="R179" s="18" t="s">
        <v>69</v>
      </c>
      <c r="S179" s="18" t="s">
        <v>69</v>
      </c>
      <c r="T179" s="18" t="s">
        <v>69</v>
      </c>
      <c r="U179" s="18" t="s">
        <v>69</v>
      </c>
      <c r="V179" s="18" t="s">
        <v>69</v>
      </c>
      <c r="W179" s="18" t="s">
        <v>69</v>
      </c>
      <c r="X179" s="18" t="s">
        <v>69</v>
      </c>
      <c r="Y179" s="18" t="s">
        <v>69</v>
      </c>
      <c r="Z179" s="22" t="s">
        <v>69</v>
      </c>
      <c r="AA179" s="18"/>
      <c r="AB179" s="14">
        <v>6</v>
      </c>
      <c r="AC179" s="14">
        <v>100</v>
      </c>
      <c r="AD179" s="77">
        <v>39738.503472222219</v>
      </c>
      <c r="AE179" s="77">
        <v>39738.572916666664</v>
      </c>
      <c r="AF179" s="26">
        <v>26</v>
      </c>
      <c r="AG179" s="26">
        <v>32</v>
      </c>
      <c r="AH179" s="26">
        <f t="shared" si="10"/>
        <v>29</v>
      </c>
      <c r="AI179" s="26">
        <v>12.3</v>
      </c>
      <c r="AJ179" s="26"/>
      <c r="AK179" s="26">
        <v>10.8</v>
      </c>
      <c r="AL179" s="26">
        <v>12.3</v>
      </c>
      <c r="AM179" s="27">
        <v>4958103</v>
      </c>
      <c r="AN179" s="27">
        <v>515033</v>
      </c>
      <c r="AO179" s="27">
        <v>4958072</v>
      </c>
      <c r="AP179" s="27">
        <v>517122</v>
      </c>
      <c r="AS179" s="28"/>
      <c r="AT179" s="28"/>
      <c r="AU179" s="18" t="s">
        <v>1580</v>
      </c>
      <c r="AV179" s="29">
        <f t="shared" si="1"/>
        <v>1.6666666666860692</v>
      </c>
      <c r="AW179" s="35" t="s">
        <v>1582</v>
      </c>
    </row>
    <row r="180" spans="1:49" ht="12.75" hidden="1" customHeight="1">
      <c r="A180" s="18" t="s">
        <v>59</v>
      </c>
      <c r="B180" s="18" t="s">
        <v>60</v>
      </c>
      <c r="C180" s="19"/>
      <c r="D180" s="19"/>
      <c r="E180" s="21"/>
      <c r="F180" s="21"/>
      <c r="G180" s="19"/>
      <c r="H180" s="19"/>
      <c r="I180" s="19"/>
      <c r="J180" s="22"/>
      <c r="K180" s="18" t="s">
        <v>1446</v>
      </c>
      <c r="L180" s="18" t="s">
        <v>60</v>
      </c>
      <c r="M180" s="18" t="s">
        <v>60</v>
      </c>
      <c r="N180" s="18"/>
      <c r="O180" s="18" t="s">
        <v>1663</v>
      </c>
      <c r="P180" s="23" t="s">
        <v>1664</v>
      </c>
      <c r="Q180" s="18">
        <v>32237</v>
      </c>
      <c r="R180" s="18" t="s">
        <v>69</v>
      </c>
      <c r="S180" s="18" t="s">
        <v>69</v>
      </c>
      <c r="T180" s="18" t="s">
        <v>69</v>
      </c>
      <c r="U180" s="18" t="s">
        <v>69</v>
      </c>
      <c r="V180" s="18" t="s">
        <v>69</v>
      </c>
      <c r="W180" s="18" t="s">
        <v>69</v>
      </c>
      <c r="X180" s="18" t="s">
        <v>69</v>
      </c>
      <c r="Y180" s="18" t="s">
        <v>69</v>
      </c>
      <c r="Z180" s="22" t="s">
        <v>69</v>
      </c>
      <c r="AA180" s="18"/>
      <c r="AB180" s="14">
        <v>6</v>
      </c>
      <c r="AC180" s="14">
        <v>100</v>
      </c>
      <c r="AD180" s="77">
        <v>39738.503472222219</v>
      </c>
      <c r="AE180" s="77">
        <v>39738.572916666664</v>
      </c>
      <c r="AF180" s="26">
        <v>26</v>
      </c>
      <c r="AG180" s="26">
        <v>32</v>
      </c>
      <c r="AH180" s="26">
        <f t="shared" si="10"/>
        <v>29</v>
      </c>
      <c r="AI180" s="26">
        <v>12.3</v>
      </c>
      <c r="AJ180" s="26"/>
      <c r="AK180" s="26">
        <v>10.8</v>
      </c>
      <c r="AL180" s="26">
        <v>12.3</v>
      </c>
      <c r="AM180" s="27">
        <v>4958103</v>
      </c>
      <c r="AN180" s="27">
        <v>515033</v>
      </c>
      <c r="AO180" s="27">
        <v>4958072</v>
      </c>
      <c r="AP180" s="27">
        <v>517122</v>
      </c>
      <c r="AS180" s="28"/>
      <c r="AT180" s="28"/>
      <c r="AU180" s="18" t="s">
        <v>1580</v>
      </c>
      <c r="AV180" s="29">
        <f t="shared" si="1"/>
        <v>1.6666666666860692</v>
      </c>
      <c r="AW180" s="35" t="s">
        <v>1582</v>
      </c>
    </row>
    <row r="181" spans="1:49" ht="12.75" hidden="1" customHeight="1">
      <c r="A181" s="18" t="s">
        <v>59</v>
      </c>
      <c r="B181" s="78" t="s">
        <v>115</v>
      </c>
      <c r="C181" s="19"/>
      <c r="D181" s="19"/>
      <c r="E181" s="21"/>
      <c r="F181" s="21"/>
      <c r="G181" s="19"/>
      <c r="H181" s="19"/>
      <c r="I181" s="19"/>
      <c r="J181" s="22"/>
      <c r="K181" s="18"/>
      <c r="L181" s="18"/>
      <c r="M181" s="18" t="s">
        <v>60</v>
      </c>
      <c r="N181" s="18"/>
      <c r="O181" s="18" t="s">
        <v>1204</v>
      </c>
      <c r="P181" s="23" t="s">
        <v>1205</v>
      </c>
      <c r="Q181" s="18">
        <v>32115</v>
      </c>
      <c r="R181" s="18">
        <v>1043696</v>
      </c>
      <c r="S181" s="18" t="s">
        <v>66</v>
      </c>
      <c r="T181" s="42" t="s">
        <v>1206</v>
      </c>
      <c r="U181" s="18" t="s">
        <v>69</v>
      </c>
      <c r="V181" s="18" t="s">
        <v>69</v>
      </c>
      <c r="W181" s="18" t="s">
        <v>69</v>
      </c>
      <c r="X181" s="18" t="s">
        <v>69</v>
      </c>
      <c r="Y181" s="18" t="s">
        <v>1207</v>
      </c>
      <c r="Z181" s="22">
        <v>149.62</v>
      </c>
      <c r="AA181" s="18" t="s">
        <v>1208</v>
      </c>
      <c r="AB181" s="14">
        <v>6</v>
      </c>
      <c r="AC181" s="14">
        <v>100</v>
      </c>
      <c r="AD181" s="77">
        <v>39738.503472222219</v>
      </c>
      <c r="AE181" s="77">
        <v>39738.572916666664</v>
      </c>
      <c r="AF181" s="26">
        <v>26</v>
      </c>
      <c r="AG181" s="26">
        <v>32</v>
      </c>
      <c r="AH181" s="26">
        <f t="shared" si="10"/>
        <v>29</v>
      </c>
      <c r="AI181" s="26">
        <v>12.3</v>
      </c>
      <c r="AJ181" s="26"/>
      <c r="AK181" s="26">
        <v>10.8</v>
      </c>
      <c r="AL181" s="26">
        <v>12.3</v>
      </c>
      <c r="AM181" s="27">
        <v>4958103</v>
      </c>
      <c r="AN181" s="27">
        <v>515033</v>
      </c>
      <c r="AO181" s="27">
        <v>4958072</v>
      </c>
      <c r="AP181" s="27">
        <v>517122</v>
      </c>
      <c r="AS181" s="28"/>
      <c r="AT181" s="28"/>
      <c r="AU181" s="18" t="s">
        <v>1580</v>
      </c>
      <c r="AV181" s="29">
        <f t="shared" si="1"/>
        <v>1.6666666666860692</v>
      </c>
      <c r="AW181" s="35" t="s">
        <v>1582</v>
      </c>
    </row>
    <row r="182" spans="1:49" ht="12.75" hidden="1" customHeight="1">
      <c r="A182" s="18" t="s">
        <v>59</v>
      </c>
      <c r="B182" s="18" t="s">
        <v>60</v>
      </c>
      <c r="C182" s="19"/>
      <c r="D182" s="19"/>
      <c r="E182" s="21"/>
      <c r="F182" s="21"/>
      <c r="G182" s="19"/>
      <c r="H182" s="19"/>
      <c r="I182" s="19"/>
      <c r="J182" s="22"/>
      <c r="K182" s="18" t="s">
        <v>1503</v>
      </c>
      <c r="L182" s="18" t="s">
        <v>60</v>
      </c>
      <c r="M182" s="18" t="s">
        <v>60</v>
      </c>
      <c r="N182" s="18"/>
      <c r="O182" s="18" t="s">
        <v>1665</v>
      </c>
      <c r="P182" s="23" t="s">
        <v>1666</v>
      </c>
      <c r="Q182" s="18">
        <v>32238</v>
      </c>
      <c r="R182" s="18" t="s">
        <v>69</v>
      </c>
      <c r="S182" s="18" t="s">
        <v>69</v>
      </c>
      <c r="T182" s="18" t="s">
        <v>69</v>
      </c>
      <c r="U182" s="18" t="s">
        <v>69</v>
      </c>
      <c r="V182" s="18" t="s">
        <v>69</v>
      </c>
      <c r="W182" s="18" t="s">
        <v>69</v>
      </c>
      <c r="X182" s="18" t="s">
        <v>69</v>
      </c>
      <c r="Y182" s="18" t="s">
        <v>69</v>
      </c>
      <c r="Z182" s="22" t="s">
        <v>69</v>
      </c>
      <c r="AA182" s="18" t="s">
        <v>1667</v>
      </c>
      <c r="AB182" s="14">
        <v>6</v>
      </c>
      <c r="AC182" s="14">
        <v>100</v>
      </c>
      <c r="AD182" s="77">
        <v>39738.503472222219</v>
      </c>
      <c r="AE182" s="77">
        <v>39738.572916666664</v>
      </c>
      <c r="AF182" s="26">
        <v>26</v>
      </c>
      <c r="AG182" s="26">
        <v>32</v>
      </c>
      <c r="AH182" s="26">
        <f t="shared" si="10"/>
        <v>29</v>
      </c>
      <c r="AI182" s="26">
        <v>12.3</v>
      </c>
      <c r="AJ182" s="26"/>
      <c r="AK182" s="26">
        <v>10.8</v>
      </c>
      <c r="AL182" s="26">
        <v>12.3</v>
      </c>
      <c r="AM182" s="27">
        <v>4958103</v>
      </c>
      <c r="AN182" s="27">
        <v>515033</v>
      </c>
      <c r="AO182" s="27">
        <v>4958072</v>
      </c>
      <c r="AP182" s="27">
        <v>517122</v>
      </c>
      <c r="AS182" s="28"/>
      <c r="AT182" s="28"/>
      <c r="AU182" s="18" t="s">
        <v>1580</v>
      </c>
      <c r="AV182" s="29">
        <f t="shared" si="1"/>
        <v>1.6666666666860692</v>
      </c>
      <c r="AW182" s="35" t="s">
        <v>1582</v>
      </c>
    </row>
    <row r="183" spans="1:49" ht="12.75" hidden="1" customHeight="1">
      <c r="A183" s="18" t="s">
        <v>59</v>
      </c>
      <c r="B183" s="18" t="s">
        <v>60</v>
      </c>
      <c r="C183" s="19"/>
      <c r="D183" s="19"/>
      <c r="E183" s="21"/>
      <c r="F183" s="21"/>
      <c r="G183" s="19"/>
      <c r="H183" s="19"/>
      <c r="I183" s="19"/>
      <c r="J183" s="22"/>
      <c r="K183" s="18" t="s">
        <v>61</v>
      </c>
      <c r="L183" s="18" t="s">
        <v>60</v>
      </c>
      <c r="M183" s="18" t="s">
        <v>60</v>
      </c>
      <c r="N183" s="18"/>
      <c r="O183" s="18" t="s">
        <v>1668</v>
      </c>
      <c r="P183" s="23" t="s">
        <v>1669</v>
      </c>
      <c r="Q183" s="18">
        <v>32239</v>
      </c>
      <c r="R183" s="18" t="s">
        <v>69</v>
      </c>
      <c r="S183" s="18" t="s">
        <v>69</v>
      </c>
      <c r="T183" s="18" t="s">
        <v>69</v>
      </c>
      <c r="U183" s="18" t="s">
        <v>69</v>
      </c>
      <c r="V183" s="18" t="s">
        <v>69</v>
      </c>
      <c r="W183" s="18" t="s">
        <v>69</v>
      </c>
      <c r="X183" s="18" t="s">
        <v>69</v>
      </c>
      <c r="Y183" s="18" t="s">
        <v>69</v>
      </c>
      <c r="Z183" s="22" t="s">
        <v>69</v>
      </c>
      <c r="AA183" s="18"/>
      <c r="AB183" s="14">
        <v>6</v>
      </c>
      <c r="AC183" s="14">
        <v>100</v>
      </c>
      <c r="AD183" s="77">
        <v>39738.503472222219</v>
      </c>
      <c r="AE183" s="77">
        <v>39738.572916666664</v>
      </c>
      <c r="AF183" s="26">
        <v>26</v>
      </c>
      <c r="AG183" s="26">
        <v>32</v>
      </c>
      <c r="AH183" s="26">
        <f t="shared" si="10"/>
        <v>29</v>
      </c>
      <c r="AI183" s="26">
        <v>12.3</v>
      </c>
      <c r="AJ183" s="26"/>
      <c r="AK183" s="26">
        <v>10.8</v>
      </c>
      <c r="AL183" s="26">
        <v>12.3</v>
      </c>
      <c r="AM183" s="27">
        <v>4958103</v>
      </c>
      <c r="AN183" s="27">
        <v>515033</v>
      </c>
      <c r="AO183" s="27">
        <v>4958072</v>
      </c>
      <c r="AP183" s="27">
        <v>517122</v>
      </c>
      <c r="AS183" s="28"/>
      <c r="AT183" s="28"/>
      <c r="AU183" s="18" t="s">
        <v>1580</v>
      </c>
      <c r="AV183" s="29">
        <f t="shared" si="1"/>
        <v>1.6666666666860692</v>
      </c>
      <c r="AW183" s="35" t="s">
        <v>1582</v>
      </c>
    </row>
    <row r="184" spans="1:49" ht="12.75" hidden="1" customHeight="1">
      <c r="A184" s="18" t="s">
        <v>59</v>
      </c>
      <c r="B184" s="18" t="s">
        <v>60</v>
      </c>
      <c r="C184" s="19"/>
      <c r="D184" s="19"/>
      <c r="E184" s="21"/>
      <c r="F184" s="21"/>
      <c r="G184" s="19"/>
      <c r="H184" s="19"/>
      <c r="I184" s="19"/>
      <c r="J184" s="22"/>
      <c r="K184" s="18" t="s">
        <v>1503</v>
      </c>
      <c r="L184" s="18" t="s">
        <v>60</v>
      </c>
      <c r="M184" s="18" t="s">
        <v>60</v>
      </c>
      <c r="N184" s="18"/>
      <c r="O184" s="18" t="s">
        <v>1670</v>
      </c>
      <c r="P184" s="23" t="s">
        <v>1671</v>
      </c>
      <c r="Q184" s="18">
        <v>32240</v>
      </c>
      <c r="R184" s="18" t="s">
        <v>69</v>
      </c>
      <c r="S184" s="18" t="s">
        <v>69</v>
      </c>
      <c r="T184" s="18" t="s">
        <v>69</v>
      </c>
      <c r="U184" s="18" t="s">
        <v>69</v>
      </c>
      <c r="V184" s="18" t="s">
        <v>69</v>
      </c>
      <c r="W184" s="18" t="s">
        <v>69</v>
      </c>
      <c r="X184" s="18" t="s">
        <v>69</v>
      </c>
      <c r="Y184" s="18" t="s">
        <v>69</v>
      </c>
      <c r="Z184" s="22" t="s">
        <v>69</v>
      </c>
      <c r="AA184" s="18"/>
      <c r="AB184" s="14">
        <v>6</v>
      </c>
      <c r="AC184" s="14">
        <v>100</v>
      </c>
      <c r="AD184" s="77">
        <v>39738.503472222219</v>
      </c>
      <c r="AE184" s="77">
        <v>39738.572916666664</v>
      </c>
      <c r="AF184" s="26">
        <v>26</v>
      </c>
      <c r="AG184" s="26">
        <v>32</v>
      </c>
      <c r="AH184" s="26">
        <f t="shared" si="10"/>
        <v>29</v>
      </c>
      <c r="AI184" s="26">
        <v>12.3</v>
      </c>
      <c r="AJ184" s="26"/>
      <c r="AK184" s="26">
        <v>10.8</v>
      </c>
      <c r="AL184" s="26">
        <v>12.3</v>
      </c>
      <c r="AM184" s="27">
        <v>4958103</v>
      </c>
      <c r="AN184" s="27">
        <v>515033</v>
      </c>
      <c r="AO184" s="27">
        <v>4958072</v>
      </c>
      <c r="AP184" s="27">
        <v>517122</v>
      </c>
      <c r="AS184" s="28"/>
      <c r="AT184" s="28"/>
      <c r="AU184" s="18" t="s">
        <v>1580</v>
      </c>
      <c r="AV184" s="29">
        <f t="shared" si="1"/>
        <v>1.6666666666860692</v>
      </c>
      <c r="AW184" s="35" t="s">
        <v>1582</v>
      </c>
    </row>
    <row r="185" spans="1:49" ht="12.75" hidden="1" customHeight="1">
      <c r="A185" s="18" t="s">
        <v>59</v>
      </c>
      <c r="B185" s="78" t="s">
        <v>115</v>
      </c>
      <c r="C185" s="19">
        <v>92.9</v>
      </c>
      <c r="D185" s="19">
        <v>80.099999999999994</v>
      </c>
      <c r="E185" s="21">
        <v>5.5</v>
      </c>
      <c r="F185" s="21"/>
      <c r="G185" s="19">
        <v>59.4</v>
      </c>
      <c r="H185" s="19"/>
      <c r="I185" s="19"/>
      <c r="J185" s="22"/>
      <c r="K185" s="18" t="s">
        <v>1446</v>
      </c>
      <c r="L185" s="18" t="s">
        <v>60</v>
      </c>
      <c r="M185" s="18" t="s">
        <v>60</v>
      </c>
      <c r="N185" s="18"/>
      <c r="O185" s="18" t="s">
        <v>613</v>
      </c>
      <c r="P185" s="23" t="s">
        <v>614</v>
      </c>
      <c r="Q185" s="18">
        <v>31406</v>
      </c>
      <c r="R185" s="18" t="s">
        <v>69</v>
      </c>
      <c r="S185" s="18" t="s">
        <v>69</v>
      </c>
      <c r="T185" s="18" t="s">
        <v>69</v>
      </c>
      <c r="U185" s="18" t="s">
        <v>69</v>
      </c>
      <c r="V185" s="18" t="s">
        <v>69</v>
      </c>
      <c r="W185" s="18" t="s">
        <v>69</v>
      </c>
      <c r="X185" s="18" t="s">
        <v>69</v>
      </c>
      <c r="Y185" s="18" t="s">
        <v>69</v>
      </c>
      <c r="Z185" s="22" t="s">
        <v>69</v>
      </c>
      <c r="AA185" s="18" t="s">
        <v>615</v>
      </c>
      <c r="AB185" s="14">
        <v>6</v>
      </c>
      <c r="AC185" s="14">
        <v>100</v>
      </c>
      <c r="AD185" s="77">
        <v>39738.503472222219</v>
      </c>
      <c r="AE185" s="77">
        <v>39738.572916666664</v>
      </c>
      <c r="AF185" s="26">
        <v>26</v>
      </c>
      <c r="AG185" s="26">
        <v>32</v>
      </c>
      <c r="AH185" s="26">
        <f t="shared" si="10"/>
        <v>29</v>
      </c>
      <c r="AI185" s="26">
        <v>12.3</v>
      </c>
      <c r="AJ185" s="26"/>
      <c r="AK185" s="26">
        <v>10.8</v>
      </c>
      <c r="AL185" s="26">
        <v>12.3</v>
      </c>
      <c r="AM185" s="27">
        <v>4958103</v>
      </c>
      <c r="AN185" s="27">
        <v>515033</v>
      </c>
      <c r="AO185" s="27">
        <v>4958072</v>
      </c>
      <c r="AP185" s="27">
        <v>517122</v>
      </c>
      <c r="AS185" s="28"/>
      <c r="AT185" s="28"/>
      <c r="AU185" s="18" t="s">
        <v>1580</v>
      </c>
      <c r="AV185" s="29">
        <f t="shared" si="1"/>
        <v>1.6666666666860692</v>
      </c>
      <c r="AW185" s="35" t="s">
        <v>1582</v>
      </c>
    </row>
    <row r="186" spans="1:49" ht="12.75" hidden="1" customHeight="1">
      <c r="A186" s="18" t="s">
        <v>59</v>
      </c>
      <c r="B186" s="78" t="s">
        <v>115</v>
      </c>
      <c r="C186" s="19"/>
      <c r="D186" s="19"/>
      <c r="E186" s="21"/>
      <c r="F186" s="21"/>
      <c r="G186" s="19"/>
      <c r="H186" s="19"/>
      <c r="I186" s="19"/>
      <c r="J186" s="22"/>
      <c r="K186" s="18" t="s">
        <v>1446</v>
      </c>
      <c r="L186" s="18" t="s">
        <v>60</v>
      </c>
      <c r="M186" s="18" t="s">
        <v>60</v>
      </c>
      <c r="N186" s="18"/>
      <c r="O186" s="18" t="s">
        <v>1472</v>
      </c>
      <c r="P186" s="23" t="s">
        <v>1473</v>
      </c>
      <c r="Q186" s="18">
        <v>32178</v>
      </c>
      <c r="R186" s="18" t="s">
        <v>69</v>
      </c>
      <c r="S186" s="18" t="s">
        <v>69</v>
      </c>
      <c r="T186" s="18" t="s">
        <v>69</v>
      </c>
      <c r="U186" s="18" t="s">
        <v>69</v>
      </c>
      <c r="V186" s="18" t="s">
        <v>69</v>
      </c>
      <c r="W186" s="18" t="s">
        <v>69</v>
      </c>
      <c r="X186" s="18" t="s">
        <v>69</v>
      </c>
      <c r="Y186" s="18" t="s">
        <v>69</v>
      </c>
      <c r="Z186" s="22" t="s">
        <v>69</v>
      </c>
      <c r="AA186" s="18"/>
      <c r="AB186" s="14">
        <v>6</v>
      </c>
      <c r="AC186" s="14">
        <v>100</v>
      </c>
      <c r="AD186" s="77">
        <v>39738.503472222219</v>
      </c>
      <c r="AE186" s="77">
        <v>39738.572916666664</v>
      </c>
      <c r="AF186" s="26">
        <v>26</v>
      </c>
      <c r="AG186" s="26">
        <v>32</v>
      </c>
      <c r="AH186" s="26">
        <f t="shared" si="10"/>
        <v>29</v>
      </c>
      <c r="AI186" s="26">
        <v>12.3</v>
      </c>
      <c r="AJ186" s="26"/>
      <c r="AK186" s="26">
        <v>10.8</v>
      </c>
      <c r="AL186" s="26">
        <v>12.3</v>
      </c>
      <c r="AM186" s="27">
        <v>4958103</v>
      </c>
      <c r="AN186" s="27">
        <v>515033</v>
      </c>
      <c r="AO186" s="27">
        <v>4958072</v>
      </c>
      <c r="AP186" s="27">
        <v>517122</v>
      </c>
      <c r="AS186" s="28"/>
      <c r="AT186" s="28"/>
      <c r="AU186" s="18" t="s">
        <v>1580</v>
      </c>
      <c r="AV186" s="29">
        <f t="shared" si="1"/>
        <v>1.6666666666860692</v>
      </c>
      <c r="AW186" s="35" t="s">
        <v>1582</v>
      </c>
    </row>
    <row r="187" spans="1:49" ht="12.75" hidden="1" customHeight="1">
      <c r="A187" s="18" t="s">
        <v>59</v>
      </c>
      <c r="B187" s="78" t="s">
        <v>115</v>
      </c>
      <c r="C187" s="19"/>
      <c r="D187" s="19"/>
      <c r="E187" s="21"/>
      <c r="F187" s="21"/>
      <c r="G187" s="19"/>
      <c r="H187" s="19"/>
      <c r="I187" s="19"/>
      <c r="J187" s="22"/>
      <c r="K187" s="18"/>
      <c r="L187" s="18"/>
      <c r="M187" s="18" t="s">
        <v>60</v>
      </c>
      <c r="N187" s="18"/>
      <c r="O187" s="18" t="s">
        <v>1512</v>
      </c>
      <c r="P187" s="23" t="s">
        <v>1513</v>
      </c>
      <c r="Q187" s="18">
        <v>32191</v>
      </c>
      <c r="R187" s="18" t="s">
        <v>69</v>
      </c>
      <c r="S187" s="18" t="s">
        <v>69</v>
      </c>
      <c r="T187" s="18" t="s">
        <v>69</v>
      </c>
      <c r="U187" s="18" t="s">
        <v>69</v>
      </c>
      <c r="V187" s="18" t="s">
        <v>69</v>
      </c>
      <c r="W187" s="18" t="s">
        <v>69</v>
      </c>
      <c r="X187" s="18" t="s">
        <v>69</v>
      </c>
      <c r="Y187" s="18" t="s">
        <v>69</v>
      </c>
      <c r="Z187" s="22" t="s">
        <v>69</v>
      </c>
      <c r="AA187" s="18"/>
      <c r="AB187" s="14">
        <v>6</v>
      </c>
      <c r="AC187" s="14">
        <v>100</v>
      </c>
      <c r="AD187" s="77">
        <v>39738.503472222219</v>
      </c>
      <c r="AE187" s="77">
        <v>39738.572916666664</v>
      </c>
      <c r="AF187" s="26">
        <v>26</v>
      </c>
      <c r="AG187" s="26">
        <v>32</v>
      </c>
      <c r="AH187" s="26">
        <f t="shared" si="10"/>
        <v>29</v>
      </c>
      <c r="AI187" s="26">
        <v>12.3</v>
      </c>
      <c r="AJ187" s="26"/>
      <c r="AK187" s="26">
        <v>10.8</v>
      </c>
      <c r="AL187" s="26">
        <v>12.3</v>
      </c>
      <c r="AM187" s="27">
        <v>4958103</v>
      </c>
      <c r="AN187" s="27">
        <v>515033</v>
      </c>
      <c r="AO187" s="27">
        <v>4958072</v>
      </c>
      <c r="AP187" s="27">
        <v>517122</v>
      </c>
      <c r="AS187" s="28"/>
      <c r="AT187" s="28"/>
      <c r="AU187" s="18" t="s">
        <v>1580</v>
      </c>
      <c r="AV187" s="29">
        <f t="shared" si="1"/>
        <v>1.6666666666860692</v>
      </c>
      <c r="AW187" s="35" t="s">
        <v>1582</v>
      </c>
    </row>
    <row r="188" spans="1:49" ht="12.75" hidden="1" customHeight="1">
      <c r="A188" s="18" t="s">
        <v>59</v>
      </c>
      <c r="B188" s="18" t="s">
        <v>60</v>
      </c>
      <c r="C188" s="19"/>
      <c r="D188" s="19"/>
      <c r="E188" s="21"/>
      <c r="F188" s="21"/>
      <c r="G188" s="19"/>
      <c r="H188" s="19"/>
      <c r="I188" s="19"/>
      <c r="J188" s="22"/>
      <c r="K188" s="18" t="s">
        <v>1503</v>
      </c>
      <c r="L188" s="18" t="s">
        <v>60</v>
      </c>
      <c r="M188" s="18" t="s">
        <v>60</v>
      </c>
      <c r="N188" s="18"/>
      <c r="O188" s="18" t="s">
        <v>1672</v>
      </c>
      <c r="P188" s="23" t="s">
        <v>1673</v>
      </c>
      <c r="Q188" s="18"/>
      <c r="R188" s="18" t="s">
        <v>69</v>
      </c>
      <c r="S188" s="18" t="s">
        <v>69</v>
      </c>
      <c r="T188" s="18" t="s">
        <v>69</v>
      </c>
      <c r="U188" s="18" t="s">
        <v>69</v>
      </c>
      <c r="V188" s="18" t="s">
        <v>69</v>
      </c>
      <c r="W188" s="18" t="s">
        <v>69</v>
      </c>
      <c r="X188" s="18" t="s">
        <v>69</v>
      </c>
      <c r="Y188" s="18" t="s">
        <v>69</v>
      </c>
      <c r="Z188" s="22" t="s">
        <v>69</v>
      </c>
      <c r="AA188" s="18"/>
      <c r="AB188" s="14">
        <v>6</v>
      </c>
      <c r="AC188" s="14">
        <v>100</v>
      </c>
      <c r="AD188" s="77">
        <v>39738.503472222219</v>
      </c>
      <c r="AE188" s="77">
        <v>39738.572916666664</v>
      </c>
      <c r="AF188" s="26">
        <v>26</v>
      </c>
      <c r="AG188" s="26">
        <v>32</v>
      </c>
      <c r="AH188" s="26">
        <f t="shared" si="10"/>
        <v>29</v>
      </c>
      <c r="AI188" s="26">
        <v>12.3</v>
      </c>
      <c r="AJ188" s="26"/>
      <c r="AK188" s="26">
        <v>10.8</v>
      </c>
      <c r="AL188" s="26">
        <v>12.3</v>
      </c>
      <c r="AM188" s="27">
        <v>4958103</v>
      </c>
      <c r="AN188" s="27">
        <v>515033</v>
      </c>
      <c r="AO188" s="27">
        <v>4958072</v>
      </c>
      <c r="AP188" s="27">
        <v>517122</v>
      </c>
      <c r="AS188" s="28"/>
      <c r="AT188" s="28"/>
      <c r="AU188" s="18" t="s">
        <v>1580</v>
      </c>
      <c r="AV188" s="29">
        <f t="shared" si="1"/>
        <v>1.6666666666860692</v>
      </c>
      <c r="AW188" s="35" t="s">
        <v>1582</v>
      </c>
    </row>
    <row r="189" spans="1:49" ht="12.75" hidden="1" customHeight="1">
      <c r="A189" s="18" t="s">
        <v>59</v>
      </c>
      <c r="B189" s="18" t="s">
        <v>60</v>
      </c>
      <c r="C189" s="19"/>
      <c r="D189" s="19"/>
      <c r="E189" s="21"/>
      <c r="F189" s="21"/>
      <c r="G189" s="19"/>
      <c r="H189" s="19"/>
      <c r="I189" s="19"/>
      <c r="J189" s="22"/>
      <c r="K189" s="18" t="s">
        <v>1503</v>
      </c>
      <c r="L189" s="18" t="s">
        <v>60</v>
      </c>
      <c r="M189" s="18" t="s">
        <v>60</v>
      </c>
      <c r="N189" s="18"/>
      <c r="O189" s="18" t="s">
        <v>1674</v>
      </c>
      <c r="P189" s="23" t="s">
        <v>1675</v>
      </c>
      <c r="Q189" s="18"/>
      <c r="R189" s="18" t="s">
        <v>69</v>
      </c>
      <c r="S189" s="18" t="s">
        <v>69</v>
      </c>
      <c r="T189" s="18" t="s">
        <v>69</v>
      </c>
      <c r="U189" s="18" t="s">
        <v>69</v>
      </c>
      <c r="V189" s="18" t="s">
        <v>69</v>
      </c>
      <c r="W189" s="18" t="s">
        <v>69</v>
      </c>
      <c r="X189" s="18" t="s">
        <v>69</v>
      </c>
      <c r="Y189" s="18" t="s">
        <v>69</v>
      </c>
      <c r="Z189" s="22" t="s">
        <v>69</v>
      </c>
      <c r="AA189" s="18"/>
      <c r="AB189" s="14">
        <v>6</v>
      </c>
      <c r="AC189" s="14">
        <v>100</v>
      </c>
      <c r="AD189" s="77">
        <v>39738.503472222219</v>
      </c>
      <c r="AE189" s="77">
        <v>39738.572916666664</v>
      </c>
      <c r="AF189" s="26">
        <v>26</v>
      </c>
      <c r="AG189" s="26">
        <v>32</v>
      </c>
      <c r="AH189" s="26">
        <f t="shared" si="10"/>
        <v>29</v>
      </c>
      <c r="AI189" s="26">
        <v>12.3</v>
      </c>
      <c r="AJ189" s="26"/>
      <c r="AK189" s="26">
        <v>10.8</v>
      </c>
      <c r="AL189" s="26">
        <v>12.3</v>
      </c>
      <c r="AM189" s="27">
        <v>4958103</v>
      </c>
      <c r="AN189" s="27">
        <v>515033</v>
      </c>
      <c r="AO189" s="27">
        <v>4958072</v>
      </c>
      <c r="AP189" s="27">
        <v>517122</v>
      </c>
      <c r="AS189" s="28"/>
      <c r="AT189" s="28"/>
      <c r="AU189" s="18" t="s">
        <v>1580</v>
      </c>
      <c r="AV189" s="29">
        <f t="shared" si="1"/>
        <v>1.6666666666860692</v>
      </c>
      <c r="AW189" s="35" t="s">
        <v>1582</v>
      </c>
    </row>
    <row r="190" spans="1:49" ht="12.75" hidden="1" customHeight="1">
      <c r="A190" s="18" t="s">
        <v>59</v>
      </c>
      <c r="B190" s="18" t="s">
        <v>60</v>
      </c>
      <c r="C190" s="19"/>
      <c r="D190" s="19"/>
      <c r="E190" s="21"/>
      <c r="F190" s="21"/>
      <c r="G190" s="19"/>
      <c r="H190" s="19"/>
      <c r="I190" s="19"/>
      <c r="J190" s="22"/>
      <c r="K190" s="18" t="s">
        <v>1503</v>
      </c>
      <c r="L190" s="18" t="s">
        <v>60</v>
      </c>
      <c r="M190" s="18" t="s">
        <v>60</v>
      </c>
      <c r="N190" s="18"/>
      <c r="O190" s="18" t="s">
        <v>1676</v>
      </c>
      <c r="P190" s="23" t="s">
        <v>1677</v>
      </c>
      <c r="Q190" s="18"/>
      <c r="R190" s="18" t="s">
        <v>69</v>
      </c>
      <c r="S190" s="18" t="s">
        <v>69</v>
      </c>
      <c r="T190" s="18" t="s">
        <v>69</v>
      </c>
      <c r="U190" s="18" t="s">
        <v>69</v>
      </c>
      <c r="V190" s="18" t="s">
        <v>69</v>
      </c>
      <c r="W190" s="18" t="s">
        <v>69</v>
      </c>
      <c r="X190" s="18" t="s">
        <v>69</v>
      </c>
      <c r="Y190" s="18" t="s">
        <v>69</v>
      </c>
      <c r="Z190" s="22" t="s">
        <v>69</v>
      </c>
      <c r="AA190" s="18"/>
      <c r="AB190" s="14">
        <v>6</v>
      </c>
      <c r="AC190" s="14">
        <v>100</v>
      </c>
      <c r="AD190" s="77">
        <v>39738.503472222219</v>
      </c>
      <c r="AE190" s="77">
        <v>39738.572916666664</v>
      </c>
      <c r="AF190" s="26">
        <v>26</v>
      </c>
      <c r="AG190" s="26">
        <v>32</v>
      </c>
      <c r="AH190" s="26">
        <f t="shared" si="10"/>
        <v>29</v>
      </c>
      <c r="AI190" s="26">
        <v>12.3</v>
      </c>
      <c r="AJ190" s="26"/>
      <c r="AK190" s="26">
        <v>10.8</v>
      </c>
      <c r="AL190" s="26">
        <v>12.3</v>
      </c>
      <c r="AM190" s="27">
        <v>4958103</v>
      </c>
      <c r="AN190" s="27">
        <v>515033</v>
      </c>
      <c r="AO190" s="27">
        <v>4958072</v>
      </c>
      <c r="AP190" s="27">
        <v>517122</v>
      </c>
      <c r="AS190" s="28"/>
      <c r="AT190" s="28"/>
      <c r="AU190" s="18" t="s">
        <v>1580</v>
      </c>
      <c r="AV190" s="29">
        <f t="shared" si="1"/>
        <v>1.6666666666860692</v>
      </c>
      <c r="AW190" s="35" t="s">
        <v>1582</v>
      </c>
    </row>
    <row r="191" spans="1:49" ht="12.75" hidden="1" customHeight="1">
      <c r="A191" s="18" t="s">
        <v>59</v>
      </c>
      <c r="B191" s="18" t="s">
        <v>60</v>
      </c>
      <c r="C191" s="19"/>
      <c r="D191" s="19"/>
      <c r="E191" s="21"/>
      <c r="F191" s="21"/>
      <c r="G191" s="19"/>
      <c r="H191" s="19"/>
      <c r="I191" s="19"/>
      <c r="J191" s="22"/>
      <c r="K191" s="18" t="s">
        <v>1503</v>
      </c>
      <c r="L191" s="18" t="s">
        <v>60</v>
      </c>
      <c r="M191" s="18" t="s">
        <v>60</v>
      </c>
      <c r="N191" s="18"/>
      <c r="O191" s="18" t="s">
        <v>1679</v>
      </c>
      <c r="P191" s="23" t="s">
        <v>1680</v>
      </c>
      <c r="Q191" s="18"/>
      <c r="R191" s="18" t="s">
        <v>69</v>
      </c>
      <c r="S191" s="18" t="s">
        <v>69</v>
      </c>
      <c r="T191" s="18" t="s">
        <v>69</v>
      </c>
      <c r="U191" s="18" t="s">
        <v>69</v>
      </c>
      <c r="V191" s="18" t="s">
        <v>69</v>
      </c>
      <c r="W191" s="18" t="s">
        <v>69</v>
      </c>
      <c r="X191" s="18" t="s">
        <v>69</v>
      </c>
      <c r="Y191" s="18" t="s">
        <v>69</v>
      </c>
      <c r="Z191" s="22" t="s">
        <v>69</v>
      </c>
      <c r="AA191" s="18"/>
      <c r="AB191" s="14">
        <v>6</v>
      </c>
      <c r="AC191" s="14">
        <v>100</v>
      </c>
      <c r="AD191" s="77">
        <v>39738.503472222219</v>
      </c>
      <c r="AE191" s="77">
        <v>39738.572916666664</v>
      </c>
      <c r="AF191" s="26">
        <v>26</v>
      </c>
      <c r="AG191" s="26">
        <v>32</v>
      </c>
      <c r="AH191" s="26">
        <f t="shared" si="10"/>
        <v>29</v>
      </c>
      <c r="AI191" s="26">
        <v>12.3</v>
      </c>
      <c r="AJ191" s="26"/>
      <c r="AK191" s="26">
        <v>10.8</v>
      </c>
      <c r="AL191" s="26">
        <v>12.3</v>
      </c>
      <c r="AM191" s="27">
        <v>4958103</v>
      </c>
      <c r="AN191" s="27">
        <v>515033</v>
      </c>
      <c r="AO191" s="27">
        <v>4958072</v>
      </c>
      <c r="AP191" s="27">
        <v>517122</v>
      </c>
      <c r="AS191" s="28"/>
      <c r="AT191" s="28"/>
      <c r="AU191" s="18" t="s">
        <v>1580</v>
      </c>
      <c r="AV191" s="29">
        <f t="shared" si="1"/>
        <v>1.6666666666860692</v>
      </c>
      <c r="AW191" s="35" t="s">
        <v>1582</v>
      </c>
    </row>
    <row r="192" spans="1:49" ht="12.75" hidden="1" customHeight="1">
      <c r="A192" s="18" t="s">
        <v>59</v>
      </c>
      <c r="B192" s="18" t="s">
        <v>60</v>
      </c>
      <c r="C192" s="19"/>
      <c r="D192" s="19"/>
      <c r="E192" s="21"/>
      <c r="F192" s="21"/>
      <c r="G192" s="19"/>
      <c r="H192" s="19"/>
      <c r="I192" s="19"/>
      <c r="J192" s="22"/>
      <c r="K192" s="18" t="s">
        <v>61</v>
      </c>
      <c r="L192" s="18" t="s">
        <v>60</v>
      </c>
      <c r="M192" s="18" t="s">
        <v>60</v>
      </c>
      <c r="N192" s="18"/>
      <c r="O192" s="18" t="s">
        <v>1682</v>
      </c>
      <c r="P192" s="23" t="s">
        <v>1683</v>
      </c>
      <c r="Q192" s="18"/>
      <c r="R192" s="18" t="s">
        <v>69</v>
      </c>
      <c r="S192" s="18" t="s">
        <v>69</v>
      </c>
      <c r="T192" s="18" t="s">
        <v>69</v>
      </c>
      <c r="U192" s="18" t="s">
        <v>69</v>
      </c>
      <c r="V192" s="18" t="s">
        <v>69</v>
      </c>
      <c r="W192" s="18" t="s">
        <v>69</v>
      </c>
      <c r="X192" s="18" t="s">
        <v>69</v>
      </c>
      <c r="Y192" s="18" t="s">
        <v>69</v>
      </c>
      <c r="Z192" s="22" t="s">
        <v>69</v>
      </c>
      <c r="AA192" s="18"/>
      <c r="AB192" s="14">
        <v>6</v>
      </c>
      <c r="AC192" s="14">
        <v>100</v>
      </c>
      <c r="AD192" s="77">
        <v>39738.503472222219</v>
      </c>
      <c r="AE192" s="77">
        <v>39738.572916666664</v>
      </c>
      <c r="AF192" s="26">
        <v>26</v>
      </c>
      <c r="AG192" s="26">
        <v>32</v>
      </c>
      <c r="AH192" s="26">
        <f t="shared" si="10"/>
        <v>29</v>
      </c>
      <c r="AI192" s="26">
        <v>12.3</v>
      </c>
      <c r="AJ192" s="26"/>
      <c r="AK192" s="26">
        <v>10.8</v>
      </c>
      <c r="AL192" s="26">
        <v>12.3</v>
      </c>
      <c r="AM192" s="27">
        <v>4958103</v>
      </c>
      <c r="AN192" s="27">
        <v>515033</v>
      </c>
      <c r="AO192" s="27">
        <v>4958072</v>
      </c>
      <c r="AP192" s="27">
        <v>517122</v>
      </c>
      <c r="AS192" s="28"/>
      <c r="AT192" s="28"/>
      <c r="AU192" s="18" t="s">
        <v>1580</v>
      </c>
      <c r="AV192" s="29">
        <f t="shared" si="1"/>
        <v>1.6666666666860692</v>
      </c>
      <c r="AW192" s="35" t="s">
        <v>1582</v>
      </c>
    </row>
    <row r="193" spans="1:49" ht="12.75" hidden="1" customHeight="1">
      <c r="A193" s="18" t="s">
        <v>59</v>
      </c>
      <c r="B193" s="18" t="s">
        <v>60</v>
      </c>
      <c r="C193" s="19"/>
      <c r="D193" s="19"/>
      <c r="E193" s="21"/>
      <c r="F193" s="21"/>
      <c r="G193" s="19"/>
      <c r="H193" s="19"/>
      <c r="I193" s="19"/>
      <c r="J193" s="22"/>
      <c r="K193" s="18" t="s">
        <v>1503</v>
      </c>
      <c r="L193" s="18" t="s">
        <v>60</v>
      </c>
      <c r="M193" s="18" t="s">
        <v>60</v>
      </c>
      <c r="N193" s="18"/>
      <c r="O193" s="18" t="s">
        <v>1684</v>
      </c>
      <c r="P193" s="23" t="s">
        <v>1685</v>
      </c>
      <c r="Q193" s="18"/>
      <c r="R193" s="18" t="s">
        <v>69</v>
      </c>
      <c r="S193" s="18" t="s">
        <v>69</v>
      </c>
      <c r="T193" s="18" t="s">
        <v>69</v>
      </c>
      <c r="U193" s="18" t="s">
        <v>69</v>
      </c>
      <c r="V193" s="18" t="s">
        <v>69</v>
      </c>
      <c r="W193" s="18" t="s">
        <v>69</v>
      </c>
      <c r="X193" s="18" t="s">
        <v>69</v>
      </c>
      <c r="Y193" s="18" t="s">
        <v>69</v>
      </c>
      <c r="Z193" s="22" t="s">
        <v>69</v>
      </c>
      <c r="AA193" s="18"/>
      <c r="AB193" s="14">
        <v>6</v>
      </c>
      <c r="AC193" s="14">
        <v>100</v>
      </c>
      <c r="AD193" s="77">
        <v>39738.503472222219</v>
      </c>
      <c r="AE193" s="77">
        <v>39738.572916666664</v>
      </c>
      <c r="AF193" s="26">
        <v>26</v>
      </c>
      <c r="AG193" s="26">
        <v>32</v>
      </c>
      <c r="AH193" s="26">
        <f t="shared" si="10"/>
        <v>29</v>
      </c>
      <c r="AI193" s="26">
        <v>12.3</v>
      </c>
      <c r="AJ193" s="26"/>
      <c r="AK193" s="26">
        <v>10.8</v>
      </c>
      <c r="AL193" s="26">
        <v>12.3</v>
      </c>
      <c r="AM193" s="27">
        <v>4958103</v>
      </c>
      <c r="AN193" s="27">
        <v>515033</v>
      </c>
      <c r="AO193" s="27">
        <v>4958072</v>
      </c>
      <c r="AP193" s="27">
        <v>517122</v>
      </c>
      <c r="AS193" s="28"/>
      <c r="AT193" s="28"/>
      <c r="AU193" s="18" t="s">
        <v>1580</v>
      </c>
      <c r="AV193" s="29">
        <f t="shared" si="1"/>
        <v>1.6666666666860692</v>
      </c>
      <c r="AW193" s="35" t="s">
        <v>1582</v>
      </c>
    </row>
    <row r="194" spans="1:49" ht="12.75" hidden="1" customHeight="1">
      <c r="A194" s="18" t="s">
        <v>59</v>
      </c>
      <c r="B194" s="18" t="s">
        <v>60</v>
      </c>
      <c r="C194" s="19"/>
      <c r="D194" s="19"/>
      <c r="E194" s="21"/>
      <c r="F194" s="21"/>
      <c r="G194" s="19"/>
      <c r="H194" s="19"/>
      <c r="I194" s="19"/>
      <c r="J194" s="22"/>
      <c r="K194" s="18" t="s">
        <v>1503</v>
      </c>
      <c r="L194" s="18" t="s">
        <v>60</v>
      </c>
      <c r="M194" s="18" t="s">
        <v>60</v>
      </c>
      <c r="N194" s="18"/>
      <c r="O194" s="18" t="s">
        <v>1686</v>
      </c>
      <c r="P194" s="23" t="s">
        <v>1687</v>
      </c>
      <c r="Q194" s="18"/>
      <c r="R194" s="18" t="s">
        <v>69</v>
      </c>
      <c r="S194" s="18" t="s">
        <v>69</v>
      </c>
      <c r="T194" s="18" t="s">
        <v>69</v>
      </c>
      <c r="U194" s="18" t="s">
        <v>69</v>
      </c>
      <c r="V194" s="18" t="s">
        <v>69</v>
      </c>
      <c r="W194" s="18" t="s">
        <v>69</v>
      </c>
      <c r="X194" s="18" t="s">
        <v>69</v>
      </c>
      <c r="Y194" s="18" t="s">
        <v>69</v>
      </c>
      <c r="Z194" s="22" t="s">
        <v>69</v>
      </c>
      <c r="AA194" s="18"/>
      <c r="AB194" s="14">
        <v>6</v>
      </c>
      <c r="AC194" s="14">
        <v>100</v>
      </c>
      <c r="AD194" s="77">
        <v>39738.503472222219</v>
      </c>
      <c r="AE194" s="77">
        <v>39738.572916666664</v>
      </c>
      <c r="AF194" s="26">
        <v>26</v>
      </c>
      <c r="AG194" s="26">
        <v>32</v>
      </c>
      <c r="AH194" s="26">
        <f t="shared" si="10"/>
        <v>29</v>
      </c>
      <c r="AI194" s="26">
        <v>12.3</v>
      </c>
      <c r="AJ194" s="26"/>
      <c r="AK194" s="26">
        <v>10.8</v>
      </c>
      <c r="AL194" s="26">
        <v>12.3</v>
      </c>
      <c r="AM194" s="27">
        <v>4958103</v>
      </c>
      <c r="AN194" s="27">
        <v>515033</v>
      </c>
      <c r="AO194" s="27">
        <v>4958072</v>
      </c>
      <c r="AP194" s="27">
        <v>517122</v>
      </c>
      <c r="AS194" s="28"/>
      <c r="AT194" s="28"/>
      <c r="AU194" s="18" t="s">
        <v>1580</v>
      </c>
      <c r="AV194" s="29">
        <f t="shared" si="1"/>
        <v>1.6666666666860692</v>
      </c>
      <c r="AW194" s="35" t="s">
        <v>1582</v>
      </c>
    </row>
    <row r="195" spans="1:49" ht="12.75" hidden="1" customHeight="1">
      <c r="A195" s="18" t="s">
        <v>59</v>
      </c>
      <c r="B195" s="18" t="s">
        <v>60</v>
      </c>
      <c r="C195" s="19"/>
      <c r="D195" s="19"/>
      <c r="E195" s="21"/>
      <c r="F195" s="21"/>
      <c r="G195" s="19"/>
      <c r="H195" s="19"/>
      <c r="I195" s="19"/>
      <c r="J195" s="22"/>
      <c r="K195" s="18"/>
      <c r="L195" s="18"/>
      <c r="M195" s="18" t="s">
        <v>60</v>
      </c>
      <c r="N195" s="18"/>
      <c r="O195" s="18"/>
      <c r="P195" s="23" t="s">
        <v>1688</v>
      </c>
      <c r="Q195" s="18"/>
      <c r="R195" s="18" t="s">
        <v>69</v>
      </c>
      <c r="S195" s="18" t="s">
        <v>69</v>
      </c>
      <c r="T195" s="18" t="s">
        <v>69</v>
      </c>
      <c r="U195" s="18" t="s">
        <v>69</v>
      </c>
      <c r="V195" s="18" t="s">
        <v>69</v>
      </c>
      <c r="W195" s="18" t="s">
        <v>69</v>
      </c>
      <c r="X195" s="18" t="s">
        <v>69</v>
      </c>
      <c r="Y195" s="18" t="s">
        <v>69</v>
      </c>
      <c r="Z195" s="22" t="s">
        <v>69</v>
      </c>
      <c r="AA195" s="18"/>
      <c r="AB195" s="14">
        <v>6</v>
      </c>
      <c r="AC195" s="14">
        <v>100</v>
      </c>
      <c r="AD195" s="77">
        <v>39738.503472222219</v>
      </c>
      <c r="AE195" s="77">
        <v>39738.572916666664</v>
      </c>
      <c r="AF195" s="26">
        <v>26</v>
      </c>
      <c r="AG195" s="26">
        <v>32</v>
      </c>
      <c r="AH195" s="26">
        <f t="shared" si="10"/>
        <v>29</v>
      </c>
      <c r="AI195" s="26">
        <v>12.3</v>
      </c>
      <c r="AJ195" s="26"/>
      <c r="AK195" s="26">
        <v>10.8</v>
      </c>
      <c r="AL195" s="26">
        <v>12.3</v>
      </c>
      <c r="AM195" s="27">
        <v>4958103</v>
      </c>
      <c r="AN195" s="27">
        <v>515033</v>
      </c>
      <c r="AO195" s="27">
        <v>4958072</v>
      </c>
      <c r="AP195" s="27">
        <v>517122</v>
      </c>
      <c r="AS195" s="28"/>
      <c r="AT195" s="28"/>
      <c r="AU195" s="18" t="s">
        <v>1580</v>
      </c>
      <c r="AV195" s="29">
        <f t="shared" si="1"/>
        <v>1.6666666666860692</v>
      </c>
      <c r="AW195" s="35" t="s">
        <v>1582</v>
      </c>
    </row>
    <row r="196" spans="1:49" ht="12.75" hidden="1" customHeight="1">
      <c r="A196" s="18" t="s">
        <v>59</v>
      </c>
      <c r="B196" s="18" t="s">
        <v>60</v>
      </c>
      <c r="C196" s="19"/>
      <c r="D196" s="19"/>
      <c r="E196" s="21"/>
      <c r="F196" s="21"/>
      <c r="G196" s="19"/>
      <c r="H196" s="19"/>
      <c r="I196" s="19"/>
      <c r="J196" s="22"/>
      <c r="K196" s="18"/>
      <c r="L196" s="18"/>
      <c r="M196" s="18" t="s">
        <v>60</v>
      </c>
      <c r="N196" s="18"/>
      <c r="O196" s="18"/>
      <c r="P196" s="23" t="s">
        <v>1689</v>
      </c>
      <c r="Q196" s="18"/>
      <c r="R196" s="18" t="s">
        <v>69</v>
      </c>
      <c r="S196" s="18" t="s">
        <v>69</v>
      </c>
      <c r="T196" s="18" t="s">
        <v>69</v>
      </c>
      <c r="U196" s="18" t="s">
        <v>69</v>
      </c>
      <c r="V196" s="18" t="s">
        <v>69</v>
      </c>
      <c r="W196" s="18" t="s">
        <v>69</v>
      </c>
      <c r="X196" s="18" t="s">
        <v>69</v>
      </c>
      <c r="Y196" s="18" t="s">
        <v>69</v>
      </c>
      <c r="Z196" s="22" t="s">
        <v>69</v>
      </c>
      <c r="AA196" s="18"/>
      <c r="AB196" s="14">
        <v>6</v>
      </c>
      <c r="AC196" s="14">
        <v>100</v>
      </c>
      <c r="AD196" s="77">
        <v>39738.503472222219</v>
      </c>
      <c r="AE196" s="77">
        <v>39738.572916666664</v>
      </c>
      <c r="AF196" s="26">
        <v>26</v>
      </c>
      <c r="AG196" s="26">
        <v>32</v>
      </c>
      <c r="AH196" s="26">
        <f t="shared" si="10"/>
        <v>29</v>
      </c>
      <c r="AI196" s="26">
        <v>12.3</v>
      </c>
      <c r="AJ196" s="26"/>
      <c r="AK196" s="26">
        <v>10.8</v>
      </c>
      <c r="AL196" s="26">
        <v>12.3</v>
      </c>
      <c r="AM196" s="27">
        <v>4958103</v>
      </c>
      <c r="AN196" s="27">
        <v>515033</v>
      </c>
      <c r="AO196" s="27">
        <v>4958072</v>
      </c>
      <c r="AP196" s="27">
        <v>517122</v>
      </c>
      <c r="AS196" s="28"/>
      <c r="AT196" s="28"/>
      <c r="AU196" s="18" t="s">
        <v>1580</v>
      </c>
      <c r="AV196" s="29">
        <f t="shared" si="1"/>
        <v>1.6666666666860692</v>
      </c>
      <c r="AW196" s="35" t="s">
        <v>1582</v>
      </c>
    </row>
    <row r="197" spans="1:49" ht="12.75" hidden="1" customHeight="1">
      <c r="A197" s="18" t="s">
        <v>59</v>
      </c>
      <c r="B197" s="78" t="s">
        <v>115</v>
      </c>
      <c r="C197" s="19"/>
      <c r="D197" s="19"/>
      <c r="E197" s="21"/>
      <c r="F197" s="21"/>
      <c r="G197" s="19"/>
      <c r="H197" s="19"/>
      <c r="I197" s="19"/>
      <c r="J197" s="22"/>
      <c r="K197" s="18"/>
      <c r="L197" s="18"/>
      <c r="M197" s="18" t="s">
        <v>60</v>
      </c>
      <c r="N197" s="18"/>
      <c r="O197" s="18" t="s">
        <v>655</v>
      </c>
      <c r="P197" s="23" t="s">
        <v>656</v>
      </c>
      <c r="Q197" s="18">
        <v>31094</v>
      </c>
      <c r="R197" s="18" t="s">
        <v>69</v>
      </c>
      <c r="S197" s="18" t="s">
        <v>69</v>
      </c>
      <c r="T197" s="18" t="s">
        <v>69</v>
      </c>
      <c r="U197" s="18" t="s">
        <v>69</v>
      </c>
      <c r="V197" s="18" t="s">
        <v>69</v>
      </c>
      <c r="W197" s="18" t="s">
        <v>69</v>
      </c>
      <c r="X197" s="18" t="s">
        <v>69</v>
      </c>
      <c r="Y197" s="18" t="s">
        <v>69</v>
      </c>
      <c r="Z197" s="22" t="s">
        <v>69</v>
      </c>
      <c r="AA197" s="18" t="s">
        <v>657</v>
      </c>
      <c r="AB197" s="14">
        <v>6</v>
      </c>
      <c r="AC197" s="14">
        <v>100</v>
      </c>
      <c r="AD197" s="77">
        <v>39738.503472222219</v>
      </c>
      <c r="AE197" s="77">
        <v>39738.572916666664</v>
      </c>
      <c r="AF197" s="26">
        <v>26</v>
      </c>
      <c r="AG197" s="26">
        <v>32</v>
      </c>
      <c r="AH197" s="26">
        <f t="shared" si="10"/>
        <v>29</v>
      </c>
      <c r="AI197" s="26">
        <v>12.3</v>
      </c>
      <c r="AJ197" s="26"/>
      <c r="AK197" s="26">
        <v>10.8</v>
      </c>
      <c r="AL197" s="26">
        <v>12.3</v>
      </c>
      <c r="AM197" s="27">
        <v>4958103</v>
      </c>
      <c r="AN197" s="27">
        <v>515033</v>
      </c>
      <c r="AO197" s="27">
        <v>4958072</v>
      </c>
      <c r="AP197" s="27">
        <v>517122</v>
      </c>
      <c r="AS197" s="28"/>
      <c r="AT197" s="28"/>
      <c r="AU197" s="18" t="s">
        <v>1580</v>
      </c>
      <c r="AV197" s="29">
        <f t="shared" si="1"/>
        <v>1.6666666666860692</v>
      </c>
      <c r="AW197" s="35" t="s">
        <v>1582</v>
      </c>
    </row>
    <row r="198" spans="1:49" ht="12.75" hidden="1" customHeight="1">
      <c r="A198" s="18" t="s">
        <v>59</v>
      </c>
      <c r="B198" s="18" t="s">
        <v>60</v>
      </c>
      <c r="C198" s="19"/>
      <c r="D198" s="19"/>
      <c r="E198" s="21"/>
      <c r="F198" s="21"/>
      <c r="G198" s="19"/>
      <c r="H198" s="19"/>
      <c r="I198" s="19"/>
      <c r="J198" s="22"/>
      <c r="K198" s="18"/>
      <c r="L198" s="18"/>
      <c r="M198" s="18" t="s">
        <v>60</v>
      </c>
      <c r="N198" s="18"/>
      <c r="O198" s="18"/>
      <c r="P198" s="23" t="s">
        <v>1690</v>
      </c>
      <c r="Q198" s="18"/>
      <c r="R198" s="18" t="s">
        <v>69</v>
      </c>
      <c r="S198" s="18" t="s">
        <v>69</v>
      </c>
      <c r="T198" s="18" t="s">
        <v>69</v>
      </c>
      <c r="U198" s="18" t="s">
        <v>69</v>
      </c>
      <c r="V198" s="18" t="s">
        <v>69</v>
      </c>
      <c r="W198" s="18" t="s">
        <v>69</v>
      </c>
      <c r="X198" s="18" t="s">
        <v>69</v>
      </c>
      <c r="Y198" s="18" t="s">
        <v>69</v>
      </c>
      <c r="Z198" s="22" t="s">
        <v>69</v>
      </c>
      <c r="AA198" s="18"/>
      <c r="AB198" s="14">
        <v>6</v>
      </c>
      <c r="AC198" s="14">
        <v>100</v>
      </c>
      <c r="AD198" s="77">
        <v>39738.503472222219</v>
      </c>
      <c r="AE198" s="77">
        <v>39738.572916666664</v>
      </c>
      <c r="AF198" s="26">
        <v>26</v>
      </c>
      <c r="AG198" s="26">
        <v>32</v>
      </c>
      <c r="AH198" s="26">
        <f t="shared" si="10"/>
        <v>29</v>
      </c>
      <c r="AI198" s="26">
        <v>12.3</v>
      </c>
      <c r="AJ198" s="26"/>
      <c r="AK198" s="26">
        <v>10.8</v>
      </c>
      <c r="AL198" s="26">
        <v>12.3</v>
      </c>
      <c r="AM198" s="27">
        <v>4958103</v>
      </c>
      <c r="AN198" s="27">
        <v>515033</v>
      </c>
      <c r="AO198" s="27">
        <v>4958072</v>
      </c>
      <c r="AP198" s="27">
        <v>517122</v>
      </c>
      <c r="AS198" s="28"/>
      <c r="AT198" s="28"/>
      <c r="AU198" s="18" t="s">
        <v>1580</v>
      </c>
      <c r="AV198" s="29">
        <f t="shared" si="1"/>
        <v>1.6666666666860692</v>
      </c>
      <c r="AW198" s="35" t="s">
        <v>1582</v>
      </c>
    </row>
    <row r="199" spans="1:49" ht="12.75" hidden="1" customHeight="1">
      <c r="A199" s="18" t="s">
        <v>59</v>
      </c>
      <c r="B199" s="18" t="s">
        <v>60</v>
      </c>
      <c r="C199" s="19"/>
      <c r="D199" s="19"/>
      <c r="E199" s="21"/>
      <c r="F199" s="21"/>
      <c r="G199" s="19"/>
      <c r="H199" s="19"/>
      <c r="I199" s="19"/>
      <c r="J199" s="22"/>
      <c r="K199" s="18"/>
      <c r="L199" s="18"/>
      <c r="M199" s="18" t="s">
        <v>60</v>
      </c>
      <c r="N199" s="18"/>
      <c r="O199" s="18"/>
      <c r="P199" s="23" t="s">
        <v>1691</v>
      </c>
      <c r="Q199" s="18"/>
      <c r="R199" s="18" t="s">
        <v>69</v>
      </c>
      <c r="S199" s="18" t="s">
        <v>69</v>
      </c>
      <c r="T199" s="18" t="s">
        <v>69</v>
      </c>
      <c r="U199" s="18" t="s">
        <v>69</v>
      </c>
      <c r="V199" s="18" t="s">
        <v>69</v>
      </c>
      <c r="W199" s="18" t="s">
        <v>69</v>
      </c>
      <c r="X199" s="18" t="s">
        <v>69</v>
      </c>
      <c r="Y199" s="18" t="s">
        <v>69</v>
      </c>
      <c r="Z199" s="22" t="s">
        <v>69</v>
      </c>
      <c r="AA199" s="18"/>
      <c r="AB199" s="14">
        <v>6</v>
      </c>
      <c r="AC199" s="14">
        <v>100</v>
      </c>
      <c r="AD199" s="77">
        <v>39738.503472222219</v>
      </c>
      <c r="AE199" s="77">
        <v>39738.572916666664</v>
      </c>
      <c r="AF199" s="26">
        <v>26</v>
      </c>
      <c r="AG199" s="26">
        <v>32</v>
      </c>
      <c r="AH199" s="26">
        <f t="shared" si="10"/>
        <v>29</v>
      </c>
      <c r="AI199" s="26">
        <v>12.3</v>
      </c>
      <c r="AJ199" s="26"/>
      <c r="AK199" s="26">
        <v>10.8</v>
      </c>
      <c r="AL199" s="26">
        <v>12.3</v>
      </c>
      <c r="AM199" s="27">
        <v>4958103</v>
      </c>
      <c r="AN199" s="27">
        <v>515033</v>
      </c>
      <c r="AO199" s="27">
        <v>4958072</v>
      </c>
      <c r="AP199" s="27">
        <v>517122</v>
      </c>
      <c r="AS199" s="28"/>
      <c r="AT199" s="28"/>
      <c r="AU199" s="18" t="s">
        <v>1580</v>
      </c>
      <c r="AV199" s="29">
        <f t="shared" si="1"/>
        <v>1.6666666666860692</v>
      </c>
      <c r="AW199" s="35" t="s">
        <v>1582</v>
      </c>
    </row>
    <row r="200" spans="1:49" ht="12.75" hidden="1" customHeight="1">
      <c r="A200" s="18" t="s">
        <v>59</v>
      </c>
      <c r="B200" s="78" t="s">
        <v>115</v>
      </c>
      <c r="C200" s="19"/>
      <c r="D200" s="19"/>
      <c r="E200" s="21"/>
      <c r="F200" s="21"/>
      <c r="G200" s="19"/>
      <c r="H200" s="19"/>
      <c r="I200" s="19"/>
      <c r="J200" s="22"/>
      <c r="K200" s="18"/>
      <c r="L200" s="18"/>
      <c r="M200" s="18" t="s">
        <v>60</v>
      </c>
      <c r="N200" s="18"/>
      <c r="O200" s="18" t="s">
        <v>816</v>
      </c>
      <c r="P200" s="23" t="s">
        <v>817</v>
      </c>
      <c r="Q200" s="18">
        <v>31442</v>
      </c>
      <c r="R200" s="18" t="s">
        <v>69</v>
      </c>
      <c r="S200" s="18" t="s">
        <v>69</v>
      </c>
      <c r="T200" s="18" t="s">
        <v>69</v>
      </c>
      <c r="U200" s="18" t="s">
        <v>69</v>
      </c>
      <c r="V200" s="18" t="s">
        <v>69</v>
      </c>
      <c r="W200" s="18" t="s">
        <v>69</v>
      </c>
      <c r="X200" s="18" t="s">
        <v>69</v>
      </c>
      <c r="Y200" s="18" t="s">
        <v>69</v>
      </c>
      <c r="Z200" s="22" t="s">
        <v>69</v>
      </c>
      <c r="AA200" s="18" t="s">
        <v>818</v>
      </c>
      <c r="AB200" s="14">
        <v>6</v>
      </c>
      <c r="AC200" s="14">
        <v>100</v>
      </c>
      <c r="AD200" s="77">
        <v>39738.503472222219</v>
      </c>
      <c r="AE200" s="77">
        <v>39738.572916666664</v>
      </c>
      <c r="AF200" s="26">
        <v>26</v>
      </c>
      <c r="AG200" s="26">
        <v>32</v>
      </c>
      <c r="AH200" s="26">
        <f t="shared" si="10"/>
        <v>29</v>
      </c>
      <c r="AI200" s="26">
        <v>12.3</v>
      </c>
      <c r="AJ200" s="26"/>
      <c r="AK200" s="26">
        <v>10.8</v>
      </c>
      <c r="AL200" s="26">
        <v>12.3</v>
      </c>
      <c r="AM200" s="27">
        <v>4958103</v>
      </c>
      <c r="AN200" s="27">
        <v>515033</v>
      </c>
      <c r="AO200" s="27">
        <v>4958072</v>
      </c>
      <c r="AP200" s="27">
        <v>517122</v>
      </c>
      <c r="AS200" s="28"/>
      <c r="AT200" s="28"/>
      <c r="AU200" s="18" t="s">
        <v>1580</v>
      </c>
      <c r="AV200" s="29">
        <f t="shared" si="1"/>
        <v>1.6666666666860692</v>
      </c>
      <c r="AW200" s="35" t="s">
        <v>1582</v>
      </c>
    </row>
    <row r="201" spans="1:49" ht="12.75" hidden="1" customHeight="1">
      <c r="A201" s="18" t="s">
        <v>59</v>
      </c>
      <c r="B201" s="78" t="s">
        <v>115</v>
      </c>
      <c r="C201" s="19"/>
      <c r="D201" s="19"/>
      <c r="E201" s="21"/>
      <c r="F201" s="21"/>
      <c r="G201" s="19"/>
      <c r="H201" s="19"/>
      <c r="I201" s="19"/>
      <c r="J201" s="22"/>
      <c r="K201" s="18"/>
      <c r="L201" s="18"/>
      <c r="M201" s="18" t="s">
        <v>60</v>
      </c>
      <c r="N201" s="18"/>
      <c r="O201" s="18" t="s">
        <v>1333</v>
      </c>
      <c r="P201" s="23" t="s">
        <v>1334</v>
      </c>
      <c r="Q201" s="18">
        <v>32138</v>
      </c>
      <c r="R201" s="18" t="s">
        <v>69</v>
      </c>
      <c r="S201" s="18" t="s">
        <v>69</v>
      </c>
      <c r="T201" s="18" t="s">
        <v>69</v>
      </c>
      <c r="U201" s="18" t="s">
        <v>69</v>
      </c>
      <c r="V201" s="18" t="s">
        <v>69</v>
      </c>
      <c r="W201" s="18" t="s">
        <v>69</v>
      </c>
      <c r="X201" s="18" t="s">
        <v>69</v>
      </c>
      <c r="Y201" s="18" t="s">
        <v>69</v>
      </c>
      <c r="Z201" s="22" t="s">
        <v>69</v>
      </c>
      <c r="AA201" s="18"/>
      <c r="AB201" s="14">
        <v>6</v>
      </c>
      <c r="AC201" s="14">
        <v>100</v>
      </c>
      <c r="AD201" s="77">
        <v>39738.515277777777</v>
      </c>
      <c r="AE201" s="77">
        <v>39738.59097222222</v>
      </c>
      <c r="AF201" s="26">
        <v>33</v>
      </c>
      <c r="AG201" s="26">
        <v>35</v>
      </c>
      <c r="AH201" s="26">
        <f t="shared" si="10"/>
        <v>34</v>
      </c>
      <c r="AI201" s="26">
        <v>12.3</v>
      </c>
      <c r="AJ201" s="26"/>
      <c r="AK201" s="26">
        <v>10.8</v>
      </c>
      <c r="AL201" s="26">
        <v>12.3</v>
      </c>
      <c r="AM201" s="27">
        <v>4957737</v>
      </c>
      <c r="AN201" s="27">
        <v>516806</v>
      </c>
      <c r="AO201" s="27">
        <v>4957077</v>
      </c>
      <c r="AP201" s="27">
        <v>516904</v>
      </c>
      <c r="AS201" s="28"/>
      <c r="AT201" s="28"/>
      <c r="AU201" s="18" t="s">
        <v>1692</v>
      </c>
      <c r="AV201" s="29">
        <f t="shared" si="1"/>
        <v>1.8166666666511446</v>
      </c>
      <c r="AW201" s="35" t="s">
        <v>1693</v>
      </c>
    </row>
    <row r="202" spans="1:49" ht="12.75" hidden="1" customHeight="1">
      <c r="A202" s="18" t="s">
        <v>59</v>
      </c>
      <c r="B202" s="18" t="s">
        <v>60</v>
      </c>
      <c r="C202" s="19"/>
      <c r="D202" s="19"/>
      <c r="E202" s="21"/>
      <c r="F202" s="21"/>
      <c r="G202" s="19"/>
      <c r="H202" s="19"/>
      <c r="I202" s="19"/>
      <c r="J202" s="22"/>
      <c r="K202" s="18"/>
      <c r="L202" s="18"/>
      <c r="M202" s="18" t="s">
        <v>60</v>
      </c>
      <c r="N202" s="18"/>
      <c r="O202" s="18"/>
      <c r="P202" s="23" t="s">
        <v>1694</v>
      </c>
      <c r="Q202" s="18"/>
      <c r="R202" s="18" t="s">
        <v>69</v>
      </c>
      <c r="S202" s="18" t="s">
        <v>69</v>
      </c>
      <c r="T202" s="18" t="s">
        <v>69</v>
      </c>
      <c r="U202" s="18" t="s">
        <v>69</v>
      </c>
      <c r="V202" s="18" t="s">
        <v>69</v>
      </c>
      <c r="W202" s="18" t="s">
        <v>69</v>
      </c>
      <c r="X202" s="18" t="s">
        <v>69</v>
      </c>
      <c r="Y202" s="18" t="s">
        <v>69</v>
      </c>
      <c r="Z202" s="22" t="s">
        <v>69</v>
      </c>
      <c r="AA202" s="18"/>
      <c r="AB202" s="14">
        <v>6</v>
      </c>
      <c r="AC202" s="14">
        <v>100</v>
      </c>
      <c r="AD202" s="77">
        <v>39738.515277777777</v>
      </c>
      <c r="AE202" s="77">
        <v>39738.59097222222</v>
      </c>
      <c r="AF202" s="26">
        <v>33</v>
      </c>
      <c r="AG202" s="26">
        <v>35</v>
      </c>
      <c r="AH202" s="26">
        <f t="shared" si="10"/>
        <v>34</v>
      </c>
      <c r="AI202" s="26">
        <v>12.3</v>
      </c>
      <c r="AJ202" s="26"/>
      <c r="AK202" s="26">
        <v>10.8</v>
      </c>
      <c r="AL202" s="26">
        <v>12.3</v>
      </c>
      <c r="AM202" s="27">
        <v>4957737</v>
      </c>
      <c r="AN202" s="27">
        <v>516806</v>
      </c>
      <c r="AO202" s="27">
        <v>4957077</v>
      </c>
      <c r="AP202" s="27">
        <v>516904</v>
      </c>
      <c r="AS202" s="28"/>
      <c r="AT202" s="28"/>
      <c r="AU202" s="18" t="s">
        <v>1692</v>
      </c>
      <c r="AV202" s="29">
        <f t="shared" si="1"/>
        <v>1.8166666666511446</v>
      </c>
      <c r="AW202" s="35" t="s">
        <v>1693</v>
      </c>
    </row>
    <row r="203" spans="1:49" ht="12.75" hidden="1" customHeight="1">
      <c r="A203" s="18" t="s">
        <v>59</v>
      </c>
      <c r="B203" s="18" t="s">
        <v>60</v>
      </c>
      <c r="C203" s="19"/>
      <c r="D203" s="19"/>
      <c r="E203" s="21"/>
      <c r="F203" s="21"/>
      <c r="G203" s="19"/>
      <c r="H203" s="19"/>
      <c r="I203" s="19"/>
      <c r="J203" s="22"/>
      <c r="K203" s="18"/>
      <c r="L203" s="18"/>
      <c r="M203" s="18" t="s">
        <v>60</v>
      </c>
      <c r="N203" s="18"/>
      <c r="O203" s="18"/>
      <c r="P203" s="23" t="s">
        <v>1695</v>
      </c>
      <c r="Q203" s="18"/>
      <c r="R203" s="18" t="s">
        <v>69</v>
      </c>
      <c r="S203" s="18" t="s">
        <v>69</v>
      </c>
      <c r="T203" s="18" t="s">
        <v>69</v>
      </c>
      <c r="U203" s="18" t="s">
        <v>69</v>
      </c>
      <c r="V203" s="18" t="s">
        <v>69</v>
      </c>
      <c r="W203" s="18" t="s">
        <v>69</v>
      </c>
      <c r="X203" s="18" t="s">
        <v>69</v>
      </c>
      <c r="Y203" s="18" t="s">
        <v>69</v>
      </c>
      <c r="Z203" s="22" t="s">
        <v>69</v>
      </c>
      <c r="AA203" s="18"/>
      <c r="AB203" s="14">
        <v>6</v>
      </c>
      <c r="AC203" s="14">
        <v>100</v>
      </c>
      <c r="AD203" s="77">
        <v>39738.515277777777</v>
      </c>
      <c r="AE203" s="77">
        <v>39738.59097222222</v>
      </c>
      <c r="AF203" s="26">
        <v>33</v>
      </c>
      <c r="AG203" s="26">
        <v>35</v>
      </c>
      <c r="AH203" s="26">
        <f t="shared" si="10"/>
        <v>34</v>
      </c>
      <c r="AI203" s="26">
        <v>12.3</v>
      </c>
      <c r="AJ203" s="26"/>
      <c r="AK203" s="26">
        <v>10.8</v>
      </c>
      <c r="AL203" s="26">
        <v>12.3</v>
      </c>
      <c r="AM203" s="27">
        <v>4957737</v>
      </c>
      <c r="AN203" s="27">
        <v>516806</v>
      </c>
      <c r="AO203" s="27">
        <v>4957077</v>
      </c>
      <c r="AP203" s="27">
        <v>516904</v>
      </c>
      <c r="AS203" s="28"/>
      <c r="AT203" s="28"/>
      <c r="AU203" s="18" t="s">
        <v>1692</v>
      </c>
      <c r="AV203" s="29">
        <f t="shared" si="1"/>
        <v>1.8166666666511446</v>
      </c>
      <c r="AW203" s="35" t="s">
        <v>1693</v>
      </c>
    </row>
    <row r="204" spans="1:49" ht="12.75" hidden="1" customHeight="1">
      <c r="A204" s="18" t="s">
        <v>59</v>
      </c>
      <c r="B204" s="18" t="s">
        <v>60</v>
      </c>
      <c r="C204" s="19"/>
      <c r="D204" s="19"/>
      <c r="E204" s="21"/>
      <c r="F204" s="21"/>
      <c r="G204" s="19"/>
      <c r="H204" s="19"/>
      <c r="I204" s="19"/>
      <c r="J204" s="22"/>
      <c r="K204" s="18"/>
      <c r="L204" s="18"/>
      <c r="M204" s="18" t="s">
        <v>60</v>
      </c>
      <c r="N204" s="18"/>
      <c r="O204" s="18"/>
      <c r="P204" s="23"/>
      <c r="Q204" s="18"/>
      <c r="R204" s="18" t="s">
        <v>69</v>
      </c>
      <c r="S204" s="18" t="s">
        <v>69</v>
      </c>
      <c r="T204" s="18" t="s">
        <v>69</v>
      </c>
      <c r="U204" s="18" t="s">
        <v>69</v>
      </c>
      <c r="V204" s="18" t="s">
        <v>69</v>
      </c>
      <c r="W204" s="18" t="s">
        <v>69</v>
      </c>
      <c r="X204" s="18" t="s">
        <v>69</v>
      </c>
      <c r="Y204" s="18" t="s">
        <v>69</v>
      </c>
      <c r="Z204" s="22" t="s">
        <v>69</v>
      </c>
      <c r="AA204" s="18"/>
      <c r="AB204" s="14">
        <v>6</v>
      </c>
      <c r="AC204" s="14">
        <v>100</v>
      </c>
      <c r="AD204" s="77">
        <v>39738.515277777777</v>
      </c>
      <c r="AE204" s="77">
        <v>39738.59097222222</v>
      </c>
      <c r="AF204" s="26">
        <v>33</v>
      </c>
      <c r="AG204" s="26">
        <v>35</v>
      </c>
      <c r="AH204" s="26">
        <f t="shared" si="10"/>
        <v>34</v>
      </c>
      <c r="AI204" s="26">
        <v>12.3</v>
      </c>
      <c r="AJ204" s="26"/>
      <c r="AK204" s="26">
        <v>10.8</v>
      </c>
      <c r="AL204" s="26">
        <v>12.3</v>
      </c>
      <c r="AM204" s="27">
        <v>4957737</v>
      </c>
      <c r="AN204" s="27">
        <v>516806</v>
      </c>
      <c r="AO204" s="27">
        <v>4957077</v>
      </c>
      <c r="AP204" s="27">
        <v>516904</v>
      </c>
      <c r="AS204" s="28"/>
      <c r="AT204" s="28"/>
      <c r="AU204" s="18" t="s">
        <v>1692</v>
      </c>
      <c r="AV204" s="29">
        <f t="shared" si="1"/>
        <v>1.8166666666511446</v>
      </c>
      <c r="AW204" s="35" t="s">
        <v>1696</v>
      </c>
    </row>
    <row r="205" spans="1:49" ht="12.75" hidden="1" customHeight="1">
      <c r="A205" s="18" t="s">
        <v>59</v>
      </c>
      <c r="B205" s="18" t="s">
        <v>60</v>
      </c>
      <c r="C205" s="19">
        <v>90.2</v>
      </c>
      <c r="D205" s="19">
        <v>78.099999999999994</v>
      </c>
      <c r="E205" s="21">
        <v>4.25</v>
      </c>
      <c r="F205" s="21"/>
      <c r="G205" s="19">
        <v>55.2</v>
      </c>
      <c r="H205" s="19">
        <v>37.799999999999997</v>
      </c>
      <c r="I205" s="19">
        <v>49.5</v>
      </c>
      <c r="J205" s="22">
        <f t="shared" ref="J205:J207" si="11">H205/G205</f>
        <v>0.68478260869565211</v>
      </c>
      <c r="K205" s="18" t="s">
        <v>1477</v>
      </c>
      <c r="L205" s="18" t="s">
        <v>60</v>
      </c>
      <c r="M205" s="18" t="s">
        <v>60</v>
      </c>
      <c r="N205" s="18" t="s">
        <v>1697</v>
      </c>
      <c r="O205" s="18" t="s">
        <v>1698</v>
      </c>
      <c r="P205" s="23" t="s">
        <v>1699</v>
      </c>
      <c r="Q205" s="18">
        <v>32241</v>
      </c>
      <c r="R205" s="18" t="s">
        <v>69</v>
      </c>
      <c r="S205" s="18" t="s">
        <v>69</v>
      </c>
      <c r="T205" s="18" t="s">
        <v>69</v>
      </c>
      <c r="U205" s="18" t="s">
        <v>69</v>
      </c>
      <c r="V205" s="18" t="s">
        <v>69</v>
      </c>
      <c r="W205" s="18" t="s">
        <v>69</v>
      </c>
      <c r="X205" s="18" t="s">
        <v>69</v>
      </c>
      <c r="Y205" s="18" t="s">
        <v>69</v>
      </c>
      <c r="Z205" s="22" t="s">
        <v>69</v>
      </c>
      <c r="AA205" s="18"/>
      <c r="AB205" s="14">
        <v>12</v>
      </c>
      <c r="AC205" s="14">
        <v>100</v>
      </c>
      <c r="AD205" s="77">
        <v>39744.642361111109</v>
      </c>
      <c r="AE205" s="77">
        <v>39744.668749999997</v>
      </c>
      <c r="AF205" s="26">
        <v>22</v>
      </c>
      <c r="AG205" s="26">
        <v>24</v>
      </c>
      <c r="AH205" s="26">
        <f t="shared" si="10"/>
        <v>23</v>
      </c>
      <c r="AI205" s="26">
        <v>8.1</v>
      </c>
      <c r="AJ205" s="26"/>
      <c r="AK205" s="26">
        <v>12.1</v>
      </c>
      <c r="AL205" s="26">
        <v>8.1</v>
      </c>
      <c r="AM205" s="27">
        <v>4958052</v>
      </c>
      <c r="AN205" s="27">
        <v>517131</v>
      </c>
      <c r="AO205" s="27">
        <v>4957986</v>
      </c>
      <c r="AP205" s="27">
        <v>517043</v>
      </c>
      <c r="AS205" s="28"/>
      <c r="AT205" s="28"/>
      <c r="AU205" s="18" t="s">
        <v>1700</v>
      </c>
      <c r="AV205" s="29">
        <f t="shared" si="1"/>
        <v>0.63333333330228925</v>
      </c>
      <c r="AW205" s="18"/>
    </row>
    <row r="206" spans="1:49" ht="12.75" hidden="1" customHeight="1">
      <c r="A206" s="18" t="s">
        <v>59</v>
      </c>
      <c r="B206" s="18" t="s">
        <v>60</v>
      </c>
      <c r="C206" s="19">
        <v>115.9</v>
      </c>
      <c r="D206" s="19">
        <v>106.5</v>
      </c>
      <c r="E206" s="21">
        <v>8</v>
      </c>
      <c r="F206" s="21"/>
      <c r="G206" s="19">
        <v>67</v>
      </c>
      <c r="H206" s="19">
        <v>52.3</v>
      </c>
      <c r="I206" s="19">
        <v>61</v>
      </c>
      <c r="J206" s="22">
        <f t="shared" si="11"/>
        <v>0.78059701492537314</v>
      </c>
      <c r="K206" s="18" t="s">
        <v>1477</v>
      </c>
      <c r="L206" s="18" t="s">
        <v>60</v>
      </c>
      <c r="M206" s="18" t="s">
        <v>60</v>
      </c>
      <c r="N206" s="18" t="s">
        <v>1701</v>
      </c>
      <c r="O206" s="18" t="s">
        <v>1702</v>
      </c>
      <c r="P206" s="23" t="s">
        <v>1703</v>
      </c>
      <c r="Q206" s="18">
        <v>32242</v>
      </c>
      <c r="R206" s="18" t="s">
        <v>69</v>
      </c>
      <c r="S206" s="18" t="s">
        <v>69</v>
      </c>
      <c r="T206" s="18" t="s">
        <v>69</v>
      </c>
      <c r="U206" s="18" t="s">
        <v>69</v>
      </c>
      <c r="V206" s="18" t="s">
        <v>69</v>
      </c>
      <c r="W206" s="18" t="s">
        <v>69</v>
      </c>
      <c r="X206" s="18" t="s">
        <v>69</v>
      </c>
      <c r="Y206" s="18" t="s">
        <v>69</v>
      </c>
      <c r="Z206" s="22" t="s">
        <v>69</v>
      </c>
      <c r="AA206" s="18"/>
      <c r="AB206" s="14">
        <v>12</v>
      </c>
      <c r="AC206" s="14">
        <v>100</v>
      </c>
      <c r="AD206" s="77">
        <v>39746.357638888891</v>
      </c>
      <c r="AE206" s="77">
        <v>39746.404166666667</v>
      </c>
      <c r="AF206" s="26">
        <v>27</v>
      </c>
      <c r="AG206" s="26">
        <v>32</v>
      </c>
      <c r="AH206" s="26">
        <f t="shared" si="10"/>
        <v>29.5</v>
      </c>
      <c r="AI206" s="26">
        <v>7.3</v>
      </c>
      <c r="AJ206" s="26"/>
      <c r="AK206" s="26">
        <v>12.3</v>
      </c>
      <c r="AL206" s="26">
        <v>7.3</v>
      </c>
      <c r="AM206" s="27">
        <v>4958103</v>
      </c>
      <c r="AN206" s="27">
        <v>517086</v>
      </c>
      <c r="AO206" s="27">
        <v>4958010</v>
      </c>
      <c r="AP206" s="27">
        <v>517065</v>
      </c>
      <c r="AS206" s="28"/>
      <c r="AT206" s="28"/>
      <c r="AU206" s="18" t="s">
        <v>1704</v>
      </c>
      <c r="AV206" s="29">
        <f t="shared" si="1"/>
        <v>1.1166666666395031</v>
      </c>
      <c r="AW206" s="18"/>
    </row>
    <row r="207" spans="1:49" ht="12.75" hidden="1" customHeight="1">
      <c r="A207" s="18" t="s">
        <v>59</v>
      </c>
      <c r="B207" s="78" t="s">
        <v>115</v>
      </c>
      <c r="C207" s="19">
        <v>102.8</v>
      </c>
      <c r="D207" s="19">
        <v>86.7</v>
      </c>
      <c r="E207" s="21">
        <v>6</v>
      </c>
      <c r="F207" s="21"/>
      <c r="G207" s="19">
        <v>66.5</v>
      </c>
      <c r="H207" s="19">
        <v>49.2</v>
      </c>
      <c r="I207" s="19">
        <v>58.8</v>
      </c>
      <c r="J207" s="22">
        <f t="shared" si="11"/>
        <v>0.73984962406015042</v>
      </c>
      <c r="K207" s="18" t="s">
        <v>1477</v>
      </c>
      <c r="L207" s="18" t="s">
        <v>60</v>
      </c>
      <c r="M207" s="18" t="s">
        <v>60</v>
      </c>
      <c r="N207" s="18" t="s">
        <v>1705</v>
      </c>
      <c r="O207" s="18" t="s">
        <v>1304</v>
      </c>
      <c r="P207" s="23" t="s">
        <v>1305</v>
      </c>
      <c r="Q207" s="18">
        <v>32135</v>
      </c>
      <c r="R207" s="18" t="s">
        <v>69</v>
      </c>
      <c r="S207" s="18" t="s">
        <v>69</v>
      </c>
      <c r="T207" s="18" t="s">
        <v>69</v>
      </c>
      <c r="U207" s="18" t="s">
        <v>69</v>
      </c>
      <c r="V207" s="18" t="s">
        <v>69</v>
      </c>
      <c r="W207" s="18" t="s">
        <v>69</v>
      </c>
      <c r="X207" s="18" t="s">
        <v>69</v>
      </c>
      <c r="Y207" s="18" t="s">
        <v>69</v>
      </c>
      <c r="Z207" s="22" t="s">
        <v>69</v>
      </c>
      <c r="AA207" s="18"/>
      <c r="AB207" s="14">
        <v>12</v>
      </c>
      <c r="AC207" s="14">
        <v>100</v>
      </c>
      <c r="AD207" s="77">
        <v>39748.424305555556</v>
      </c>
      <c r="AE207" s="77">
        <v>39748.467361111114</v>
      </c>
      <c r="AF207" s="26">
        <v>29</v>
      </c>
      <c r="AG207" s="26">
        <v>24</v>
      </c>
      <c r="AH207" s="26">
        <f t="shared" si="10"/>
        <v>26.5</v>
      </c>
      <c r="AI207" s="26">
        <v>9.5</v>
      </c>
      <c r="AJ207" s="26"/>
      <c r="AK207" s="26">
        <v>11.8</v>
      </c>
      <c r="AL207" s="26">
        <v>9.5</v>
      </c>
      <c r="AM207" s="27"/>
      <c r="AN207" s="27"/>
      <c r="AO207" s="27"/>
      <c r="AP207" s="27"/>
      <c r="AQ207" s="42" t="s">
        <v>1706</v>
      </c>
      <c r="AR207" s="42" t="s">
        <v>1707</v>
      </c>
      <c r="AS207" s="28" t="s">
        <v>1708</v>
      </c>
      <c r="AT207" s="28" t="s">
        <v>1707</v>
      </c>
      <c r="AU207" s="18" t="s">
        <v>1700</v>
      </c>
      <c r="AV207" s="29">
        <f t="shared" si="1"/>
        <v>1.03333333338378</v>
      </c>
      <c r="AW207" s="18"/>
    </row>
    <row r="208" spans="1:49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A1:AW207" xr:uid="{00000000-0009-0000-0000-000003000000}">
    <filterColumn colId="0">
      <filters>
        <filter val="Atlantic Sturgeon"/>
      </filters>
    </filterColumn>
  </autoFilter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W1000"/>
  <sheetViews>
    <sheetView workbookViewId="0"/>
  </sheetViews>
  <sheetFormatPr defaultColWidth="12.5703125" defaultRowHeight="15" customHeight="1"/>
  <cols>
    <col min="1" max="1" width="17.7109375" customWidth="1"/>
    <col min="2" max="15" width="8.7109375" customWidth="1"/>
    <col min="16" max="16" width="17" customWidth="1"/>
    <col min="17" max="29" width="8.7109375" customWidth="1"/>
    <col min="30" max="31" width="13.42578125" customWidth="1"/>
    <col min="32" max="46" width="8.7109375" customWidth="1"/>
    <col min="47" max="47" width="36.140625" customWidth="1"/>
    <col min="48" max="48" width="8.7109375" customWidth="1"/>
    <col min="49" max="49" width="79.5703125" customWidth="1"/>
  </cols>
  <sheetData>
    <row r="1" spans="1:49" ht="12.75" customHeight="1">
      <c r="A1" s="1" t="s">
        <v>0</v>
      </c>
      <c r="B1" s="1" t="s">
        <v>1</v>
      </c>
      <c r="C1" s="3" t="s">
        <v>3</v>
      </c>
      <c r="D1" s="3" t="s">
        <v>4</v>
      </c>
      <c r="E1" s="5" t="s">
        <v>5</v>
      </c>
      <c r="F1" s="5" t="s">
        <v>6</v>
      </c>
      <c r="G1" s="3" t="s">
        <v>7</v>
      </c>
      <c r="H1" s="3" t="s">
        <v>8</v>
      </c>
      <c r="I1" s="3" t="s">
        <v>9</v>
      </c>
      <c r="J1" s="6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7" t="s">
        <v>16</v>
      </c>
      <c r="Q1" s="1" t="s">
        <v>9005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6" t="s">
        <v>29</v>
      </c>
      <c r="AA1" s="2" t="s">
        <v>30</v>
      </c>
      <c r="AB1" s="8" t="s">
        <v>34</v>
      </c>
      <c r="AC1" s="8" t="s">
        <v>35</v>
      </c>
      <c r="AD1" s="75" t="s">
        <v>9006</v>
      </c>
      <c r="AE1" s="76" t="s">
        <v>9007</v>
      </c>
      <c r="AF1" s="12" t="s">
        <v>40</v>
      </c>
      <c r="AG1" s="12" t="s">
        <v>41</v>
      </c>
      <c r="AH1" s="12" t="s">
        <v>42</v>
      </c>
      <c r="AI1" s="12" t="s">
        <v>43</v>
      </c>
      <c r="AJ1" s="12" t="s">
        <v>44</v>
      </c>
      <c r="AK1" s="12" t="s">
        <v>45</v>
      </c>
      <c r="AL1" s="12" t="s">
        <v>46</v>
      </c>
      <c r="AM1" s="13" t="s">
        <v>47</v>
      </c>
      <c r="AN1" s="13" t="s">
        <v>48</v>
      </c>
      <c r="AO1" s="13" t="s">
        <v>49</v>
      </c>
      <c r="AP1" s="13" t="s">
        <v>50</v>
      </c>
      <c r="AQ1" s="42" t="s">
        <v>51</v>
      </c>
      <c r="AR1" s="42" t="s">
        <v>52</v>
      </c>
      <c r="AS1" s="15" t="s">
        <v>53</v>
      </c>
      <c r="AT1" s="15" t="s">
        <v>54</v>
      </c>
      <c r="AU1" s="16" t="s">
        <v>56</v>
      </c>
      <c r="AV1" s="17" t="s">
        <v>57</v>
      </c>
      <c r="AW1" s="16" t="s">
        <v>58</v>
      </c>
    </row>
    <row r="2" spans="1:49" ht="12.75" customHeight="1">
      <c r="A2" s="18" t="s">
        <v>233</v>
      </c>
      <c r="B2" s="18" t="s">
        <v>60</v>
      </c>
      <c r="C2" s="19">
        <v>132.5</v>
      </c>
      <c r="D2" s="19">
        <v>112.5</v>
      </c>
      <c r="E2" s="21">
        <v>12.5</v>
      </c>
      <c r="F2" s="21">
        <v>6.5</v>
      </c>
      <c r="G2" s="19">
        <v>87.8</v>
      </c>
      <c r="H2" s="19">
        <v>41.5</v>
      </c>
      <c r="I2" s="19">
        <v>59.5</v>
      </c>
      <c r="J2" s="22"/>
      <c r="K2" s="18" t="s">
        <v>61</v>
      </c>
      <c r="L2" s="18" t="s">
        <v>60</v>
      </c>
      <c r="M2" s="18" t="s">
        <v>60</v>
      </c>
      <c r="N2" s="18" t="s">
        <v>1709</v>
      </c>
      <c r="O2" s="18" t="s">
        <v>1710</v>
      </c>
      <c r="P2" s="23" t="s">
        <v>1711</v>
      </c>
      <c r="Q2" s="18">
        <v>32243</v>
      </c>
      <c r="R2" s="18">
        <v>1074907</v>
      </c>
      <c r="S2" s="18" t="s">
        <v>68</v>
      </c>
      <c r="T2" s="18">
        <v>58597</v>
      </c>
      <c r="U2" s="18" t="s">
        <v>69</v>
      </c>
      <c r="V2" s="18" t="s">
        <v>69</v>
      </c>
      <c r="W2" s="18" t="s">
        <v>69</v>
      </c>
      <c r="X2" s="18" t="s">
        <v>69</v>
      </c>
      <c r="Y2" s="18" t="s">
        <v>69</v>
      </c>
      <c r="Z2" s="22" t="s">
        <v>69</v>
      </c>
      <c r="AA2" s="18" t="s">
        <v>1712</v>
      </c>
      <c r="AB2" s="14">
        <v>12</v>
      </c>
      <c r="AC2" s="14">
        <v>100</v>
      </c>
      <c r="AD2" s="77">
        <v>39980.620138888888</v>
      </c>
      <c r="AE2" s="77">
        <v>39980.708333333336</v>
      </c>
      <c r="AF2" s="26">
        <v>35.200000000000003</v>
      </c>
      <c r="AG2" s="26">
        <v>29.7</v>
      </c>
      <c r="AH2" s="26">
        <f t="shared" ref="AH2:AH20" si="0">(AF2+AG2)/2</f>
        <v>32.450000000000003</v>
      </c>
      <c r="AI2" s="26">
        <v>14.7</v>
      </c>
      <c r="AJ2" s="26"/>
      <c r="AK2" s="26">
        <v>10.3</v>
      </c>
      <c r="AL2" s="26">
        <v>14.7</v>
      </c>
      <c r="AM2" s="27"/>
      <c r="AN2" s="27"/>
      <c r="AO2" s="27"/>
      <c r="AP2" s="27"/>
      <c r="AQ2" s="14" t="s">
        <v>1713</v>
      </c>
      <c r="AR2" s="14" t="s">
        <v>1043</v>
      </c>
      <c r="AS2" s="28" t="s">
        <v>1083</v>
      </c>
      <c r="AT2" s="28" t="s">
        <v>1714</v>
      </c>
      <c r="AU2" s="18" t="s">
        <v>1715</v>
      </c>
      <c r="AV2" s="29">
        <f t="shared" ref="AV2:AV251" si="1">((AE2-AD2)*1440)/60</f>
        <v>2.1166666667559184</v>
      </c>
      <c r="AW2" s="18"/>
    </row>
    <row r="3" spans="1:49" ht="12.75" customHeight="1">
      <c r="A3" s="18" t="s">
        <v>233</v>
      </c>
      <c r="B3" s="18" t="s">
        <v>60</v>
      </c>
      <c r="C3" s="19">
        <v>139.1</v>
      </c>
      <c r="D3" s="19">
        <v>120.4</v>
      </c>
      <c r="E3" s="21">
        <v>14.5</v>
      </c>
      <c r="F3" s="21">
        <v>6.25</v>
      </c>
      <c r="G3" s="19">
        <v>89</v>
      </c>
      <c r="H3" s="19">
        <v>45.1</v>
      </c>
      <c r="I3" s="19">
        <v>66.400000000000006</v>
      </c>
      <c r="J3" s="22"/>
      <c r="K3" s="18" t="s">
        <v>1503</v>
      </c>
      <c r="L3" s="18" t="s">
        <v>60</v>
      </c>
      <c r="M3" s="18" t="s">
        <v>60</v>
      </c>
      <c r="N3" s="18" t="s">
        <v>1725</v>
      </c>
      <c r="O3" s="18" t="s">
        <v>1726</v>
      </c>
      <c r="P3" s="23" t="s">
        <v>1727</v>
      </c>
      <c r="Q3" s="18">
        <v>100054</v>
      </c>
      <c r="R3" s="18" t="s">
        <v>69</v>
      </c>
      <c r="S3" s="18" t="s">
        <v>69</v>
      </c>
      <c r="T3" s="18" t="s">
        <v>69</v>
      </c>
      <c r="U3" s="18" t="s">
        <v>69</v>
      </c>
      <c r="V3" s="18" t="s">
        <v>69</v>
      </c>
      <c r="W3" s="18" t="s">
        <v>69</v>
      </c>
      <c r="X3" s="18" t="s">
        <v>69</v>
      </c>
      <c r="Y3" s="18" t="s">
        <v>69</v>
      </c>
      <c r="Z3" s="22" t="s">
        <v>69</v>
      </c>
      <c r="AA3" s="18"/>
      <c r="AB3" s="14">
        <v>12</v>
      </c>
      <c r="AC3" s="14">
        <v>100</v>
      </c>
      <c r="AD3" s="77">
        <v>39989.538194444445</v>
      </c>
      <c r="AE3" s="77">
        <v>39989.606944444444</v>
      </c>
      <c r="AF3" s="26">
        <v>89.8</v>
      </c>
      <c r="AG3" s="26">
        <v>30.1</v>
      </c>
      <c r="AH3" s="26">
        <f t="shared" si="0"/>
        <v>59.95</v>
      </c>
      <c r="AI3" s="26">
        <v>18.100000000000001</v>
      </c>
      <c r="AJ3" s="26"/>
      <c r="AK3" s="26">
        <v>9.4</v>
      </c>
      <c r="AL3" s="26">
        <v>18.100000000000001</v>
      </c>
      <c r="AM3" s="27"/>
      <c r="AN3" s="27"/>
      <c r="AO3" s="27"/>
      <c r="AP3" s="27"/>
      <c r="AQ3" s="42" t="s">
        <v>1043</v>
      </c>
      <c r="AR3" s="42" t="s">
        <v>1720</v>
      </c>
      <c r="AS3" s="28" t="s">
        <v>1722</v>
      </c>
      <c r="AT3" s="28" t="s">
        <v>1721</v>
      </c>
      <c r="AU3" s="18" t="s">
        <v>1723</v>
      </c>
      <c r="AV3" s="29">
        <f t="shared" si="1"/>
        <v>1.6499999999650754</v>
      </c>
      <c r="AW3" s="18"/>
    </row>
    <row r="4" spans="1:49" ht="12.75" customHeight="1">
      <c r="A4" s="18" t="s">
        <v>233</v>
      </c>
      <c r="B4" s="18" t="s">
        <v>60</v>
      </c>
      <c r="C4" s="19">
        <v>102</v>
      </c>
      <c r="D4" s="19">
        <v>91</v>
      </c>
      <c r="E4" s="21">
        <v>7</v>
      </c>
      <c r="F4" s="21">
        <v>5.875</v>
      </c>
      <c r="G4" s="19">
        <v>68.400000000000006</v>
      </c>
      <c r="H4" s="19">
        <v>35.5</v>
      </c>
      <c r="I4" s="19">
        <v>53.4</v>
      </c>
      <c r="J4" s="22"/>
      <c r="K4" s="18" t="s">
        <v>1503</v>
      </c>
      <c r="L4" s="18" t="s">
        <v>60</v>
      </c>
      <c r="M4" s="18" t="s">
        <v>60</v>
      </c>
      <c r="N4" s="18" t="s">
        <v>1716</v>
      </c>
      <c r="O4" s="18" t="s">
        <v>1717</v>
      </c>
      <c r="P4" s="23" t="s">
        <v>1718</v>
      </c>
      <c r="Q4" s="18">
        <v>32244</v>
      </c>
      <c r="R4" s="18" t="s">
        <v>69</v>
      </c>
      <c r="S4" s="18" t="s">
        <v>69</v>
      </c>
      <c r="T4" s="18" t="s">
        <v>69</v>
      </c>
      <c r="U4" s="18" t="s">
        <v>69</v>
      </c>
      <c r="V4" s="18" t="s">
        <v>69</v>
      </c>
      <c r="W4" s="18" t="s">
        <v>69</v>
      </c>
      <c r="X4" s="18" t="s">
        <v>69</v>
      </c>
      <c r="Y4" s="18" t="s">
        <v>69</v>
      </c>
      <c r="Z4" s="22" t="s">
        <v>69</v>
      </c>
      <c r="AA4" s="18" t="s">
        <v>1719</v>
      </c>
      <c r="AB4" s="14">
        <v>12</v>
      </c>
      <c r="AC4" s="14">
        <v>100</v>
      </c>
      <c r="AD4" s="77">
        <v>39989.538194444445</v>
      </c>
      <c r="AE4" s="77">
        <v>39989.606944444444</v>
      </c>
      <c r="AF4" s="26">
        <v>89.8</v>
      </c>
      <c r="AG4" s="26">
        <v>30.1</v>
      </c>
      <c r="AH4" s="26">
        <f t="shared" si="0"/>
        <v>59.95</v>
      </c>
      <c r="AI4" s="26">
        <v>18.100000000000001</v>
      </c>
      <c r="AJ4" s="26"/>
      <c r="AK4" s="26">
        <v>9.4</v>
      </c>
      <c r="AL4" s="26">
        <v>18.100000000000001</v>
      </c>
      <c r="AM4" s="27"/>
      <c r="AN4" s="27"/>
      <c r="AO4" s="27"/>
      <c r="AP4" s="27"/>
      <c r="AQ4" s="42" t="s">
        <v>1043</v>
      </c>
      <c r="AR4" s="42" t="s">
        <v>1720</v>
      </c>
      <c r="AS4" s="28" t="s">
        <v>1722</v>
      </c>
      <c r="AT4" s="28" t="s">
        <v>1721</v>
      </c>
      <c r="AU4" s="18" t="s">
        <v>1723</v>
      </c>
      <c r="AV4" s="29">
        <f t="shared" si="1"/>
        <v>1.6499999999650754</v>
      </c>
      <c r="AW4" s="18" t="s">
        <v>1724</v>
      </c>
    </row>
    <row r="5" spans="1:49" ht="12.75" hidden="1" customHeight="1">
      <c r="A5" s="18" t="s">
        <v>59</v>
      </c>
      <c r="B5" s="78" t="s">
        <v>115</v>
      </c>
      <c r="C5" s="19">
        <v>89.4</v>
      </c>
      <c r="D5" s="19">
        <v>76.7</v>
      </c>
      <c r="E5" s="21">
        <v>3.75</v>
      </c>
      <c r="F5" s="21">
        <v>4.25</v>
      </c>
      <c r="G5" s="19">
        <v>51.1</v>
      </c>
      <c r="H5" s="19">
        <v>37.5</v>
      </c>
      <c r="I5" s="19">
        <v>44.5</v>
      </c>
      <c r="J5" s="22"/>
      <c r="K5" s="18" t="s">
        <v>1503</v>
      </c>
      <c r="L5" s="18" t="s">
        <v>60</v>
      </c>
      <c r="M5" s="18" t="s">
        <v>60</v>
      </c>
      <c r="N5" s="18" t="s">
        <v>1728</v>
      </c>
      <c r="O5" s="18"/>
      <c r="P5" s="23" t="s">
        <v>678</v>
      </c>
      <c r="Q5" s="18">
        <v>31411</v>
      </c>
      <c r="R5" s="18" t="s">
        <v>69</v>
      </c>
      <c r="S5" s="18" t="s">
        <v>69</v>
      </c>
      <c r="T5" s="18" t="s">
        <v>69</v>
      </c>
      <c r="U5" s="18" t="s">
        <v>69</v>
      </c>
      <c r="V5" s="18" t="s">
        <v>69</v>
      </c>
      <c r="W5" s="18" t="s">
        <v>69</v>
      </c>
      <c r="X5" s="18" t="s">
        <v>69</v>
      </c>
      <c r="Y5" s="18" t="s">
        <v>69</v>
      </c>
      <c r="Z5" s="22" t="s">
        <v>69</v>
      </c>
      <c r="AA5" s="18"/>
      <c r="AB5" s="14">
        <v>12</v>
      </c>
      <c r="AC5" s="14">
        <v>100</v>
      </c>
      <c r="AD5" s="77">
        <v>39989.538194444445</v>
      </c>
      <c r="AE5" s="77">
        <v>39989.606944444444</v>
      </c>
      <c r="AF5" s="26">
        <v>89.8</v>
      </c>
      <c r="AG5" s="26">
        <v>30.1</v>
      </c>
      <c r="AH5" s="26">
        <f t="shared" si="0"/>
        <v>59.95</v>
      </c>
      <c r="AI5" s="26">
        <v>18.100000000000001</v>
      </c>
      <c r="AJ5" s="26"/>
      <c r="AK5" s="26">
        <v>9.4</v>
      </c>
      <c r="AL5" s="26">
        <v>18.100000000000001</v>
      </c>
      <c r="AM5" s="27"/>
      <c r="AN5" s="27"/>
      <c r="AO5" s="27"/>
      <c r="AP5" s="27"/>
      <c r="AQ5" s="42" t="s">
        <v>1043</v>
      </c>
      <c r="AR5" s="42" t="s">
        <v>1720</v>
      </c>
      <c r="AS5" s="28" t="s">
        <v>1722</v>
      </c>
      <c r="AT5" s="28" t="s">
        <v>1721</v>
      </c>
      <c r="AU5" s="18" t="s">
        <v>1723</v>
      </c>
      <c r="AV5" s="29">
        <f t="shared" si="1"/>
        <v>1.6499999999650754</v>
      </c>
      <c r="AW5" s="18"/>
    </row>
    <row r="6" spans="1:49" ht="12.75" customHeight="1">
      <c r="A6" s="18" t="s">
        <v>233</v>
      </c>
      <c r="B6" s="18" t="s">
        <v>60</v>
      </c>
      <c r="C6" s="19">
        <v>160.4</v>
      </c>
      <c r="D6" s="19">
        <v>137.9</v>
      </c>
      <c r="E6" s="21">
        <v>28</v>
      </c>
      <c r="F6" s="21"/>
      <c r="G6" s="19">
        <v>106.4</v>
      </c>
      <c r="H6" s="19">
        <v>51.5</v>
      </c>
      <c r="I6" s="19">
        <v>81.8</v>
      </c>
      <c r="J6" s="22"/>
      <c r="K6" s="18" t="s">
        <v>61</v>
      </c>
      <c r="L6" s="18" t="s">
        <v>60</v>
      </c>
      <c r="M6" s="18" t="s">
        <v>60</v>
      </c>
      <c r="N6" s="18" t="s">
        <v>1729</v>
      </c>
      <c r="O6" s="18" t="s">
        <v>1730</v>
      </c>
      <c r="P6" s="23" t="s">
        <v>1731</v>
      </c>
      <c r="Q6" s="18">
        <v>100070</v>
      </c>
      <c r="R6" s="18">
        <v>1074909</v>
      </c>
      <c r="S6" s="18" t="s">
        <v>68</v>
      </c>
      <c r="T6" s="18">
        <v>58599</v>
      </c>
      <c r="U6" s="18" t="s">
        <v>69</v>
      </c>
      <c r="V6" s="18" t="s">
        <v>69</v>
      </c>
      <c r="W6" s="18" t="s">
        <v>69</v>
      </c>
      <c r="X6" s="18" t="s">
        <v>69</v>
      </c>
      <c r="Y6" s="18" t="s">
        <v>69</v>
      </c>
      <c r="Z6" s="22" t="s">
        <v>69</v>
      </c>
      <c r="AA6" s="18" t="s">
        <v>1732</v>
      </c>
      <c r="AB6" s="14">
        <v>12</v>
      </c>
      <c r="AC6" s="14">
        <v>100</v>
      </c>
      <c r="AD6" s="77">
        <v>39989.572916666664</v>
      </c>
      <c r="AE6" s="77">
        <v>39989.623611111114</v>
      </c>
      <c r="AF6" s="26">
        <v>41.4</v>
      </c>
      <c r="AG6" s="26">
        <v>54.8</v>
      </c>
      <c r="AH6" s="26">
        <f t="shared" si="0"/>
        <v>48.099999999999994</v>
      </c>
      <c r="AI6" s="26">
        <v>18.100000000000001</v>
      </c>
      <c r="AJ6" s="26"/>
      <c r="AK6" s="26">
        <v>9.4</v>
      </c>
      <c r="AL6" s="26">
        <v>18.100000000000001</v>
      </c>
      <c r="AM6" s="27"/>
      <c r="AN6" s="27"/>
      <c r="AO6" s="27"/>
      <c r="AP6" s="27"/>
      <c r="AQ6" s="42" t="s">
        <v>1734</v>
      </c>
      <c r="AR6" s="42" t="s">
        <v>1733</v>
      </c>
      <c r="AS6" s="28" t="s">
        <v>1045</v>
      </c>
      <c r="AT6" s="28" t="s">
        <v>1735</v>
      </c>
      <c r="AU6" s="18" t="s">
        <v>9033</v>
      </c>
      <c r="AV6" s="29">
        <f t="shared" si="1"/>
        <v>1.216666666790843</v>
      </c>
      <c r="AW6" s="18"/>
    </row>
    <row r="7" spans="1:49" ht="12.75" customHeight="1">
      <c r="A7" s="18" t="s">
        <v>233</v>
      </c>
      <c r="B7" s="18" t="s">
        <v>60</v>
      </c>
      <c r="C7" s="19">
        <v>111.3</v>
      </c>
      <c r="D7" s="19">
        <v>101.5</v>
      </c>
      <c r="E7" s="21">
        <v>7.5</v>
      </c>
      <c r="F7" s="21">
        <v>5.25</v>
      </c>
      <c r="G7" s="19">
        <v>74.2</v>
      </c>
      <c r="H7" s="19">
        <v>35.5</v>
      </c>
      <c r="I7" s="19">
        <v>51.3</v>
      </c>
      <c r="J7" s="22"/>
      <c r="K7" s="18" t="s">
        <v>1503</v>
      </c>
      <c r="L7" s="18" t="s">
        <v>60</v>
      </c>
      <c r="M7" s="18" t="s">
        <v>60</v>
      </c>
      <c r="N7" s="18" t="s">
        <v>1736</v>
      </c>
      <c r="O7" s="18" t="s">
        <v>1737</v>
      </c>
      <c r="P7" s="23" t="s">
        <v>1738</v>
      </c>
      <c r="Q7" s="18">
        <v>32245</v>
      </c>
      <c r="R7" s="18" t="s">
        <v>69</v>
      </c>
      <c r="S7" s="18" t="s">
        <v>69</v>
      </c>
      <c r="T7" s="18" t="s">
        <v>69</v>
      </c>
      <c r="U7" s="18" t="s">
        <v>69</v>
      </c>
      <c r="V7" s="18" t="s">
        <v>69</v>
      </c>
      <c r="W7" s="18" t="s">
        <v>69</v>
      </c>
      <c r="X7" s="18" t="s">
        <v>69</v>
      </c>
      <c r="Y7" s="18" t="s">
        <v>69</v>
      </c>
      <c r="Z7" s="22" t="s">
        <v>69</v>
      </c>
      <c r="AA7" s="18"/>
      <c r="AB7" s="14">
        <v>12</v>
      </c>
      <c r="AC7" s="14">
        <v>100</v>
      </c>
      <c r="AD7" s="77">
        <v>39990.553472222222</v>
      </c>
      <c r="AE7" s="77">
        <v>39990.629861111112</v>
      </c>
      <c r="AF7" s="26">
        <v>48.2</v>
      </c>
      <c r="AG7" s="26">
        <v>40.799999999999997</v>
      </c>
      <c r="AH7" s="26">
        <f t="shared" si="0"/>
        <v>44.5</v>
      </c>
      <c r="AI7" s="26">
        <v>19.3</v>
      </c>
      <c r="AJ7" s="26"/>
      <c r="AK7" s="26">
        <v>8.9499999999999993</v>
      </c>
      <c r="AL7" s="26">
        <v>19.3</v>
      </c>
      <c r="AM7" s="27"/>
      <c r="AN7" s="27"/>
      <c r="AO7" s="27"/>
      <c r="AP7" s="27"/>
      <c r="AQ7" s="42" t="s">
        <v>1721</v>
      </c>
      <c r="AR7" s="42" t="s">
        <v>1739</v>
      </c>
      <c r="AS7" s="28" t="s">
        <v>1054</v>
      </c>
      <c r="AT7" s="28" t="s">
        <v>1734</v>
      </c>
      <c r="AU7" s="18"/>
      <c r="AV7" s="29">
        <f t="shared" si="1"/>
        <v>1.8333333333721384</v>
      </c>
      <c r="AW7" s="18"/>
    </row>
    <row r="8" spans="1:49" ht="12.75" customHeight="1">
      <c r="A8" s="18" t="s">
        <v>233</v>
      </c>
      <c r="B8" s="18" t="s">
        <v>60</v>
      </c>
      <c r="C8" s="19">
        <v>145.5</v>
      </c>
      <c r="D8" s="19">
        <v>125</v>
      </c>
      <c r="E8" s="21">
        <v>17</v>
      </c>
      <c r="F8" s="21">
        <v>7.875</v>
      </c>
      <c r="G8" s="19">
        <v>92.8</v>
      </c>
      <c r="H8" s="19">
        <v>44.5</v>
      </c>
      <c r="I8" s="19">
        <v>72.8</v>
      </c>
      <c r="J8" s="22"/>
      <c r="K8" s="18" t="s">
        <v>61</v>
      </c>
      <c r="L8" s="18" t="s">
        <v>60</v>
      </c>
      <c r="M8" s="18" t="s">
        <v>60</v>
      </c>
      <c r="N8" s="18" t="s">
        <v>1740</v>
      </c>
      <c r="O8" s="18" t="s">
        <v>1741</v>
      </c>
      <c r="P8" s="23" t="s">
        <v>1742</v>
      </c>
      <c r="Q8" s="18">
        <v>100059</v>
      </c>
      <c r="R8" s="18" t="s">
        <v>69</v>
      </c>
      <c r="S8" s="18" t="s">
        <v>69</v>
      </c>
      <c r="T8" s="18" t="s">
        <v>69</v>
      </c>
      <c r="U8" s="18" t="s">
        <v>69</v>
      </c>
      <c r="V8" s="18" t="s">
        <v>69</v>
      </c>
      <c r="W8" s="18" t="s">
        <v>69</v>
      </c>
      <c r="X8" s="18" t="s">
        <v>69</v>
      </c>
      <c r="Y8" s="18" t="s">
        <v>69</v>
      </c>
      <c r="Z8" s="22" t="s">
        <v>69</v>
      </c>
      <c r="AA8" s="18"/>
      <c r="AB8" s="14">
        <v>12</v>
      </c>
      <c r="AC8" s="14">
        <v>100</v>
      </c>
      <c r="AD8" s="77">
        <v>39990.553472222222</v>
      </c>
      <c r="AE8" s="77">
        <v>39990.629861111112</v>
      </c>
      <c r="AF8" s="26">
        <v>48.2</v>
      </c>
      <c r="AG8" s="26">
        <v>40.799999999999997</v>
      </c>
      <c r="AH8" s="26">
        <f t="shared" si="0"/>
        <v>44.5</v>
      </c>
      <c r="AI8" s="26">
        <v>19.3</v>
      </c>
      <c r="AJ8" s="26"/>
      <c r="AK8" s="26">
        <v>8.9499999999999993</v>
      </c>
      <c r="AL8" s="26">
        <v>19.3</v>
      </c>
      <c r="AM8" s="27"/>
      <c r="AN8" s="27"/>
      <c r="AO8" s="27"/>
      <c r="AP8" s="27"/>
      <c r="AQ8" s="42" t="s">
        <v>1721</v>
      </c>
      <c r="AR8" s="42" t="s">
        <v>1739</v>
      </c>
      <c r="AS8" s="28" t="s">
        <v>1054</v>
      </c>
      <c r="AT8" s="28" t="s">
        <v>1734</v>
      </c>
      <c r="AU8" s="18"/>
      <c r="AV8" s="29">
        <f t="shared" si="1"/>
        <v>1.8333333333721384</v>
      </c>
      <c r="AW8" s="18"/>
    </row>
    <row r="9" spans="1:49" ht="12.75" customHeight="1">
      <c r="A9" s="18" t="s">
        <v>233</v>
      </c>
      <c r="B9" s="18" t="s">
        <v>60</v>
      </c>
      <c r="C9" s="19">
        <v>134.54</v>
      </c>
      <c r="D9" s="19">
        <v>111</v>
      </c>
      <c r="E9" s="21">
        <v>14</v>
      </c>
      <c r="F9" s="21">
        <v>7</v>
      </c>
      <c r="G9" s="19">
        <v>85.6</v>
      </c>
      <c r="H9" s="19">
        <v>44.6</v>
      </c>
      <c r="I9" s="19">
        <v>65.099999999999994</v>
      </c>
      <c r="J9" s="22"/>
      <c r="K9" s="18" t="s">
        <v>1503</v>
      </c>
      <c r="L9" s="18" t="s">
        <v>60</v>
      </c>
      <c r="M9" s="18" t="s">
        <v>60</v>
      </c>
      <c r="N9" s="18" t="s">
        <v>1743</v>
      </c>
      <c r="O9" s="18" t="s">
        <v>1744</v>
      </c>
      <c r="P9" s="23" t="s">
        <v>1745</v>
      </c>
      <c r="Q9" s="18">
        <v>32246</v>
      </c>
      <c r="R9" s="18">
        <v>1074908</v>
      </c>
      <c r="S9" s="18" t="s">
        <v>68</v>
      </c>
      <c r="T9" s="18">
        <v>58598</v>
      </c>
      <c r="U9" s="18" t="s">
        <v>69</v>
      </c>
      <c r="V9" s="18" t="s">
        <v>69</v>
      </c>
      <c r="W9" s="18" t="s">
        <v>69</v>
      </c>
      <c r="X9" s="18" t="s">
        <v>69</v>
      </c>
      <c r="Y9" s="18" t="s">
        <v>69</v>
      </c>
      <c r="Z9" s="22" t="s">
        <v>69</v>
      </c>
      <c r="AA9" s="18" t="s">
        <v>1746</v>
      </c>
      <c r="AB9" s="14">
        <v>12</v>
      </c>
      <c r="AC9" s="14">
        <v>100</v>
      </c>
      <c r="AD9" s="77">
        <v>39997.362500000003</v>
      </c>
      <c r="AE9" s="77">
        <v>39997.447916666664</v>
      </c>
      <c r="AF9" s="26">
        <v>38</v>
      </c>
      <c r="AG9" s="26">
        <v>43.3</v>
      </c>
      <c r="AH9" s="26">
        <f t="shared" si="0"/>
        <v>40.65</v>
      </c>
      <c r="AI9" s="26">
        <v>20</v>
      </c>
      <c r="AJ9" s="26"/>
      <c r="AK9" s="26">
        <v>8.23</v>
      </c>
      <c r="AL9" s="26">
        <v>20</v>
      </c>
      <c r="AM9" s="27"/>
      <c r="AN9" s="27"/>
      <c r="AO9" s="27"/>
      <c r="AP9" s="27"/>
      <c r="AQ9" s="42" t="s">
        <v>1735</v>
      </c>
      <c r="AR9" s="42" t="s">
        <v>1747</v>
      </c>
      <c r="AS9" s="28" t="s">
        <v>1748</v>
      </c>
      <c r="AT9" s="28" t="s">
        <v>1739</v>
      </c>
      <c r="AU9" s="18" t="s">
        <v>1749</v>
      </c>
      <c r="AV9" s="29">
        <f t="shared" si="1"/>
        <v>2.0499999998719431</v>
      </c>
      <c r="AW9" s="18" t="s">
        <v>1750</v>
      </c>
    </row>
    <row r="10" spans="1:49" ht="12.75" customHeight="1">
      <c r="A10" s="18" t="s">
        <v>233</v>
      </c>
      <c r="B10" s="18" t="s">
        <v>60</v>
      </c>
      <c r="C10" s="19">
        <v>112.9</v>
      </c>
      <c r="D10" s="19">
        <v>100.8</v>
      </c>
      <c r="E10" s="21">
        <v>9.5</v>
      </c>
      <c r="F10" s="21">
        <v>5.875</v>
      </c>
      <c r="G10" s="19">
        <v>78.599999999999994</v>
      </c>
      <c r="H10" s="19">
        <v>35.799999999999997</v>
      </c>
      <c r="I10" s="19">
        <v>57.4</v>
      </c>
      <c r="J10" s="22"/>
      <c r="K10" s="18" t="s">
        <v>1503</v>
      </c>
      <c r="L10" s="18" t="s">
        <v>60</v>
      </c>
      <c r="M10" s="18" t="s">
        <v>60</v>
      </c>
      <c r="N10" s="18" t="s">
        <v>1751</v>
      </c>
      <c r="O10" s="18" t="s">
        <v>1752</v>
      </c>
      <c r="P10" s="23" t="s">
        <v>1753</v>
      </c>
      <c r="Q10" s="18">
        <v>32247</v>
      </c>
      <c r="R10" s="18">
        <v>1074910</v>
      </c>
      <c r="S10" s="18" t="s">
        <v>68</v>
      </c>
      <c r="T10" s="18">
        <v>58600</v>
      </c>
      <c r="U10" s="18" t="s">
        <v>69</v>
      </c>
      <c r="V10" s="18" t="s">
        <v>69</v>
      </c>
      <c r="W10" s="18" t="s">
        <v>69</v>
      </c>
      <c r="X10" s="18" t="s">
        <v>69</v>
      </c>
      <c r="Y10" s="18" t="s">
        <v>69</v>
      </c>
      <c r="Z10" s="22" t="s">
        <v>69</v>
      </c>
      <c r="AA10" s="18" t="s">
        <v>1754</v>
      </c>
      <c r="AB10" s="14">
        <v>6</v>
      </c>
      <c r="AC10" s="14">
        <v>100</v>
      </c>
      <c r="AD10" s="77">
        <v>40004.473611111112</v>
      </c>
      <c r="AE10" s="77">
        <v>40004.543055555558</v>
      </c>
      <c r="AF10" s="26">
        <v>43.2</v>
      </c>
      <c r="AG10" s="26">
        <v>36.799999999999997</v>
      </c>
      <c r="AH10" s="26">
        <f t="shared" si="0"/>
        <v>40</v>
      </c>
      <c r="AI10" s="26">
        <v>18.399999999999999</v>
      </c>
      <c r="AJ10" s="26"/>
      <c r="AK10" s="26">
        <v>6.7</v>
      </c>
      <c r="AL10" s="26">
        <v>18.399999999999999</v>
      </c>
      <c r="AM10" s="27"/>
      <c r="AN10" s="27"/>
      <c r="AO10" s="27"/>
      <c r="AP10" s="27"/>
      <c r="AQ10" s="42" t="s">
        <v>1755</v>
      </c>
      <c r="AR10" s="42" t="s">
        <v>1130</v>
      </c>
      <c r="AS10" s="28" t="s">
        <v>1756</v>
      </c>
      <c r="AT10" s="28" t="s">
        <v>1043</v>
      </c>
      <c r="AU10" s="18" t="s">
        <v>1757</v>
      </c>
      <c r="AV10" s="29">
        <f t="shared" si="1"/>
        <v>1.6666666666860692</v>
      </c>
      <c r="AW10" s="18"/>
    </row>
    <row r="11" spans="1:49" ht="12.75" hidden="1" customHeight="1">
      <c r="A11" s="18" t="s">
        <v>59</v>
      </c>
      <c r="B11" s="78" t="s">
        <v>115</v>
      </c>
      <c r="C11" s="19">
        <v>82.5</v>
      </c>
      <c r="D11" s="19">
        <v>71.3</v>
      </c>
      <c r="E11" s="21">
        <v>3.25</v>
      </c>
      <c r="F11" s="21">
        <v>4.125</v>
      </c>
      <c r="G11" s="19">
        <v>52.5</v>
      </c>
      <c r="H11" s="19">
        <v>36.1</v>
      </c>
      <c r="I11" s="19">
        <v>46.2</v>
      </c>
      <c r="J11" s="22"/>
      <c r="K11" s="18" t="s">
        <v>1503</v>
      </c>
      <c r="L11" s="18" t="s">
        <v>60</v>
      </c>
      <c r="M11" s="18" t="s">
        <v>60</v>
      </c>
      <c r="N11" s="18" t="s">
        <v>1777</v>
      </c>
      <c r="O11" s="18"/>
      <c r="P11" s="23" t="s">
        <v>1510</v>
      </c>
      <c r="Q11" s="18">
        <v>32192</v>
      </c>
      <c r="R11" s="18" t="s">
        <v>69</v>
      </c>
      <c r="S11" s="18" t="s">
        <v>69</v>
      </c>
      <c r="T11" s="18" t="s">
        <v>69</v>
      </c>
      <c r="U11" s="18" t="s">
        <v>69</v>
      </c>
      <c r="V11" s="18" t="s">
        <v>69</v>
      </c>
      <c r="W11" s="18" t="s">
        <v>69</v>
      </c>
      <c r="X11" s="18" t="s">
        <v>69</v>
      </c>
      <c r="Y11" s="18" t="s">
        <v>69</v>
      </c>
      <c r="Z11" s="22" t="s">
        <v>69</v>
      </c>
      <c r="AA11" s="18"/>
      <c r="AB11" s="14">
        <v>6</v>
      </c>
      <c r="AC11" s="14">
        <v>100</v>
      </c>
      <c r="AD11" s="77">
        <v>40009.593055555553</v>
      </c>
      <c r="AE11" s="77">
        <v>40009.678472222222</v>
      </c>
      <c r="AF11" s="26">
        <v>54.6</v>
      </c>
      <c r="AG11" s="26">
        <v>47.2</v>
      </c>
      <c r="AH11" s="26">
        <f t="shared" si="0"/>
        <v>50.900000000000006</v>
      </c>
      <c r="AI11" s="26">
        <v>18.8</v>
      </c>
      <c r="AJ11" s="26"/>
      <c r="AK11" s="26">
        <v>8.8000000000000007</v>
      </c>
      <c r="AL11" s="26">
        <v>18.8</v>
      </c>
      <c r="AM11" s="27"/>
      <c r="AN11" s="27"/>
      <c r="AO11" s="27"/>
      <c r="AP11" s="27"/>
      <c r="AQ11" s="42" t="s">
        <v>1748</v>
      </c>
      <c r="AR11" s="42" t="s">
        <v>1762</v>
      </c>
      <c r="AS11" s="28" t="s">
        <v>1763</v>
      </c>
      <c r="AT11" s="28" t="s">
        <v>1764</v>
      </c>
      <c r="AU11" s="18" t="s">
        <v>1765</v>
      </c>
      <c r="AV11" s="29">
        <f t="shared" si="1"/>
        <v>2.0500000000465661</v>
      </c>
      <c r="AW11" s="18"/>
    </row>
    <row r="12" spans="1:49" ht="12.75" customHeight="1">
      <c r="A12" s="18" t="s">
        <v>233</v>
      </c>
      <c r="B12" s="18" t="s">
        <v>60</v>
      </c>
      <c r="C12" s="19">
        <v>123.6</v>
      </c>
      <c r="D12" s="19">
        <v>106.7</v>
      </c>
      <c r="E12" s="21">
        <v>9</v>
      </c>
      <c r="F12" s="21">
        <v>5.75</v>
      </c>
      <c r="G12" s="19">
        <v>82</v>
      </c>
      <c r="H12" s="19">
        <v>38.6</v>
      </c>
      <c r="I12" s="19">
        <v>57.5</v>
      </c>
      <c r="J12" s="22"/>
      <c r="K12" s="18" t="s">
        <v>1503</v>
      </c>
      <c r="L12" s="18" t="s">
        <v>60</v>
      </c>
      <c r="M12" s="18" t="s">
        <v>60</v>
      </c>
      <c r="N12" s="18" t="s">
        <v>1767</v>
      </c>
      <c r="O12" s="18" t="s">
        <v>1768</v>
      </c>
      <c r="P12" s="23" t="s">
        <v>1769</v>
      </c>
      <c r="Q12" s="18">
        <v>100050</v>
      </c>
      <c r="R12" s="18" t="s">
        <v>69</v>
      </c>
      <c r="S12" s="18" t="s">
        <v>69</v>
      </c>
      <c r="T12" s="18" t="s">
        <v>69</v>
      </c>
      <c r="U12" s="18" t="s">
        <v>69</v>
      </c>
      <c r="V12" s="18" t="s">
        <v>69</v>
      </c>
      <c r="W12" s="18" t="s">
        <v>69</v>
      </c>
      <c r="X12" s="18" t="s">
        <v>69</v>
      </c>
      <c r="Y12" s="18" t="s">
        <v>69</v>
      </c>
      <c r="Z12" s="22" t="s">
        <v>69</v>
      </c>
      <c r="AA12" s="18" t="s">
        <v>1770</v>
      </c>
      <c r="AB12" s="14">
        <v>6</v>
      </c>
      <c r="AC12" s="14">
        <v>100</v>
      </c>
      <c r="AD12" s="77">
        <v>40009.593055555553</v>
      </c>
      <c r="AE12" s="77">
        <v>40009.678472222222</v>
      </c>
      <c r="AF12" s="26">
        <v>54.6</v>
      </c>
      <c r="AG12" s="26">
        <v>47.2</v>
      </c>
      <c r="AH12" s="26">
        <f t="shared" si="0"/>
        <v>50.900000000000006</v>
      </c>
      <c r="AI12" s="26">
        <v>18.8</v>
      </c>
      <c r="AJ12" s="26"/>
      <c r="AK12" s="26">
        <v>8.8000000000000007</v>
      </c>
      <c r="AL12" s="26">
        <v>18.8</v>
      </c>
      <c r="AM12" s="27"/>
      <c r="AN12" s="27"/>
      <c r="AO12" s="27"/>
      <c r="AP12" s="27"/>
      <c r="AQ12" s="42" t="s">
        <v>1713</v>
      </c>
      <c r="AR12" s="42" t="s">
        <v>1762</v>
      </c>
      <c r="AS12" s="28" t="s">
        <v>1763</v>
      </c>
      <c r="AT12" s="28" t="s">
        <v>1764</v>
      </c>
      <c r="AU12" s="18" t="s">
        <v>1765</v>
      </c>
      <c r="AV12" s="29">
        <f t="shared" si="1"/>
        <v>2.0500000000465661</v>
      </c>
      <c r="AW12" s="18" t="s">
        <v>1771</v>
      </c>
    </row>
    <row r="13" spans="1:49" ht="12.75" customHeight="1">
      <c r="A13" s="18" t="s">
        <v>233</v>
      </c>
      <c r="B13" s="18" t="s">
        <v>60</v>
      </c>
      <c r="C13" s="19">
        <v>148.30000000000001</v>
      </c>
      <c r="D13" s="19">
        <v>130.69999999999999</v>
      </c>
      <c r="E13" s="21">
        <v>19</v>
      </c>
      <c r="F13" s="21">
        <v>8</v>
      </c>
      <c r="G13" s="19">
        <v>98.5</v>
      </c>
      <c r="H13" s="19">
        <v>47.2</v>
      </c>
      <c r="I13" s="19">
        <v>77</v>
      </c>
      <c r="J13" s="22"/>
      <c r="K13" s="18" t="s">
        <v>61</v>
      </c>
      <c r="L13" s="18" t="s">
        <v>60</v>
      </c>
      <c r="M13" s="18" t="s">
        <v>60</v>
      </c>
      <c r="N13" s="18" t="s">
        <v>1772</v>
      </c>
      <c r="O13" s="18" t="s">
        <v>1773</v>
      </c>
      <c r="P13" s="23" t="s">
        <v>1774</v>
      </c>
      <c r="Q13" s="18">
        <v>100064</v>
      </c>
      <c r="R13" s="18" t="s">
        <v>69</v>
      </c>
      <c r="S13" s="18" t="s">
        <v>69</v>
      </c>
      <c r="T13" s="18" t="s">
        <v>69</v>
      </c>
      <c r="U13" s="18" t="s">
        <v>69</v>
      </c>
      <c r="V13" s="18" t="s">
        <v>69</v>
      </c>
      <c r="W13" s="18" t="s">
        <v>69</v>
      </c>
      <c r="X13" s="18" t="s">
        <v>69</v>
      </c>
      <c r="Y13" s="18" t="s">
        <v>69</v>
      </c>
      <c r="Z13" s="22" t="s">
        <v>69</v>
      </c>
      <c r="AA13" s="18" t="s">
        <v>1775</v>
      </c>
      <c r="AB13" s="14">
        <v>6</v>
      </c>
      <c r="AC13" s="14">
        <v>100</v>
      </c>
      <c r="AD13" s="77">
        <v>40009.593055555553</v>
      </c>
      <c r="AE13" s="77">
        <v>40009.678472222222</v>
      </c>
      <c r="AF13" s="26">
        <v>54.6</v>
      </c>
      <c r="AG13" s="26">
        <v>47.2</v>
      </c>
      <c r="AH13" s="26">
        <f t="shared" si="0"/>
        <v>50.900000000000006</v>
      </c>
      <c r="AI13" s="26">
        <v>18.8</v>
      </c>
      <c r="AJ13" s="26"/>
      <c r="AK13" s="26">
        <v>8.8000000000000007</v>
      </c>
      <c r="AL13" s="26">
        <v>18.8</v>
      </c>
      <c r="AM13" s="27"/>
      <c r="AN13" s="27"/>
      <c r="AO13" s="27"/>
      <c r="AP13" s="27"/>
      <c r="AQ13" s="42" t="s">
        <v>4255</v>
      </c>
      <c r="AR13" s="42" t="s">
        <v>1762</v>
      </c>
      <c r="AS13" s="28" t="s">
        <v>1763</v>
      </c>
      <c r="AT13" s="28" t="s">
        <v>1764</v>
      </c>
      <c r="AU13" s="18" t="s">
        <v>1765</v>
      </c>
      <c r="AV13" s="29">
        <f t="shared" si="1"/>
        <v>2.0500000000465661</v>
      </c>
      <c r="AW13" s="18" t="s">
        <v>1776</v>
      </c>
    </row>
    <row r="14" spans="1:49" ht="12.75" customHeight="1">
      <c r="A14" s="18" t="s">
        <v>233</v>
      </c>
      <c r="B14" s="18" t="s">
        <v>60</v>
      </c>
      <c r="C14" s="19">
        <v>83.1</v>
      </c>
      <c r="D14" s="19">
        <v>71.3</v>
      </c>
      <c r="E14" s="21">
        <v>3.25</v>
      </c>
      <c r="F14" s="21">
        <v>4.25</v>
      </c>
      <c r="G14" s="19">
        <v>53.5</v>
      </c>
      <c r="H14" s="19">
        <v>27.1</v>
      </c>
      <c r="I14" s="19">
        <v>41.5</v>
      </c>
      <c r="J14" s="22"/>
      <c r="K14" s="18" t="s">
        <v>1503</v>
      </c>
      <c r="L14" s="18" t="s">
        <v>60</v>
      </c>
      <c r="M14" s="18" t="s">
        <v>60</v>
      </c>
      <c r="N14" s="18" t="s">
        <v>1758</v>
      </c>
      <c r="O14" s="18" t="s">
        <v>1759</v>
      </c>
      <c r="P14" s="23" t="s">
        <v>1760</v>
      </c>
      <c r="Q14" s="18">
        <v>32248</v>
      </c>
      <c r="R14" s="18" t="s">
        <v>69</v>
      </c>
      <c r="S14" s="18" t="s">
        <v>69</v>
      </c>
      <c r="T14" s="18" t="s">
        <v>69</v>
      </c>
      <c r="U14" s="18" t="s">
        <v>69</v>
      </c>
      <c r="V14" s="18" t="s">
        <v>69</v>
      </c>
      <c r="W14" s="18" t="s">
        <v>69</v>
      </c>
      <c r="X14" s="18" t="s">
        <v>69</v>
      </c>
      <c r="Y14" s="18" t="s">
        <v>69</v>
      </c>
      <c r="Z14" s="22" t="s">
        <v>69</v>
      </c>
      <c r="AA14" s="18" t="s">
        <v>1761</v>
      </c>
      <c r="AB14" s="14">
        <v>6</v>
      </c>
      <c r="AC14" s="14">
        <v>100</v>
      </c>
      <c r="AD14" s="77">
        <v>40009.593055555553</v>
      </c>
      <c r="AE14" s="77">
        <v>40009.678472222222</v>
      </c>
      <c r="AF14" s="26">
        <v>54.6</v>
      </c>
      <c r="AG14" s="26">
        <v>47.2</v>
      </c>
      <c r="AH14" s="26">
        <f t="shared" si="0"/>
        <v>50.900000000000006</v>
      </c>
      <c r="AI14" s="26">
        <v>18.8</v>
      </c>
      <c r="AJ14" s="26"/>
      <c r="AK14" s="26">
        <v>8.8000000000000007</v>
      </c>
      <c r="AL14" s="26">
        <v>18.8</v>
      </c>
      <c r="AM14" s="27"/>
      <c r="AN14" s="27"/>
      <c r="AO14" s="27"/>
      <c r="AP14" s="27"/>
      <c r="AQ14" s="42" t="s">
        <v>1735</v>
      </c>
      <c r="AR14" s="42" t="s">
        <v>1762</v>
      </c>
      <c r="AS14" s="28" t="s">
        <v>1763</v>
      </c>
      <c r="AT14" s="28" t="s">
        <v>1764</v>
      </c>
      <c r="AU14" s="18" t="s">
        <v>1765</v>
      </c>
      <c r="AV14" s="29">
        <f t="shared" si="1"/>
        <v>2.0500000000465661</v>
      </c>
      <c r="AW14" s="18" t="s">
        <v>1766</v>
      </c>
    </row>
    <row r="15" spans="1:49" ht="12.75" customHeight="1">
      <c r="A15" s="18" t="s">
        <v>233</v>
      </c>
      <c r="B15" s="18" t="s">
        <v>60</v>
      </c>
      <c r="C15" s="19">
        <v>141.30000000000001</v>
      </c>
      <c r="D15" s="19">
        <v>123</v>
      </c>
      <c r="E15" s="21">
        <v>17</v>
      </c>
      <c r="F15" s="21">
        <v>8</v>
      </c>
      <c r="G15" s="19">
        <v>90.2</v>
      </c>
      <c r="H15" s="19">
        <v>45.4</v>
      </c>
      <c r="I15" s="19">
        <v>66.099999999999994</v>
      </c>
      <c r="J15" s="22"/>
      <c r="K15" s="18" t="s">
        <v>61</v>
      </c>
      <c r="L15" s="18" t="s">
        <v>60</v>
      </c>
      <c r="M15" s="18" t="s">
        <v>60</v>
      </c>
      <c r="N15" s="18" t="s">
        <v>1778</v>
      </c>
      <c r="O15" s="18" t="s">
        <v>1779</v>
      </c>
      <c r="P15" s="23" t="s">
        <v>1780</v>
      </c>
      <c r="Q15" s="18">
        <v>100072</v>
      </c>
      <c r="R15" s="18">
        <v>1074911</v>
      </c>
      <c r="S15" s="18" t="s">
        <v>68</v>
      </c>
      <c r="T15" s="18">
        <v>58601</v>
      </c>
      <c r="U15" s="18" t="s">
        <v>69</v>
      </c>
      <c r="V15" s="18" t="s">
        <v>69</v>
      </c>
      <c r="W15" s="18" t="s">
        <v>69</v>
      </c>
      <c r="X15" s="18" t="s">
        <v>69</v>
      </c>
      <c r="Y15" s="18" t="s">
        <v>69</v>
      </c>
      <c r="Z15" s="22" t="s">
        <v>69</v>
      </c>
      <c r="AA15" s="18" t="s">
        <v>1781</v>
      </c>
      <c r="AB15" s="14">
        <v>6</v>
      </c>
      <c r="AC15" s="14">
        <v>100</v>
      </c>
      <c r="AD15" s="77">
        <v>40014.349305555559</v>
      </c>
      <c r="AE15" s="77">
        <v>40014.402777777781</v>
      </c>
      <c r="AF15" s="26">
        <v>51.5</v>
      </c>
      <c r="AG15" s="26">
        <v>46.7</v>
      </c>
      <c r="AH15" s="26">
        <f t="shared" si="0"/>
        <v>49.1</v>
      </c>
      <c r="AI15" s="26">
        <v>18.3</v>
      </c>
      <c r="AJ15" s="26"/>
      <c r="AK15" s="26">
        <v>8.8000000000000007</v>
      </c>
      <c r="AL15" s="26">
        <v>18.3</v>
      </c>
      <c r="AM15" s="27"/>
      <c r="AN15" s="27"/>
      <c r="AO15" s="27"/>
      <c r="AP15" s="27"/>
      <c r="AQ15" s="42" t="s">
        <v>1782</v>
      </c>
      <c r="AR15" s="42" t="s">
        <v>1783</v>
      </c>
      <c r="AS15" s="28" t="s">
        <v>1784</v>
      </c>
      <c r="AT15" s="28" t="s">
        <v>1785</v>
      </c>
      <c r="AU15" s="18" t="s">
        <v>1765</v>
      </c>
      <c r="AV15" s="29">
        <f t="shared" si="1"/>
        <v>1.2833333333255723</v>
      </c>
      <c r="AW15" s="18"/>
    </row>
    <row r="16" spans="1:49" ht="12.75" customHeight="1">
      <c r="A16" s="18" t="s">
        <v>233</v>
      </c>
      <c r="B16" s="18" t="s">
        <v>60</v>
      </c>
      <c r="C16" s="19">
        <v>119.9</v>
      </c>
      <c r="D16" s="19">
        <v>102.5</v>
      </c>
      <c r="E16" s="21">
        <v>10.5</v>
      </c>
      <c r="F16" s="21">
        <v>6.875</v>
      </c>
      <c r="G16" s="19">
        <v>80.7</v>
      </c>
      <c r="H16" s="19">
        <v>71.7</v>
      </c>
      <c r="I16" s="19">
        <v>53.2</v>
      </c>
      <c r="J16" s="22"/>
      <c r="K16" s="18" t="s">
        <v>1503</v>
      </c>
      <c r="L16" s="18" t="s">
        <v>60</v>
      </c>
      <c r="M16" s="18" t="s">
        <v>60</v>
      </c>
      <c r="N16" s="18" t="s">
        <v>1786</v>
      </c>
      <c r="O16" s="18" t="s">
        <v>1787</v>
      </c>
      <c r="P16" s="23" t="s">
        <v>1788</v>
      </c>
      <c r="Q16" s="18">
        <v>100071</v>
      </c>
      <c r="R16" s="18">
        <v>1074913</v>
      </c>
      <c r="S16" s="18" t="s">
        <v>68</v>
      </c>
      <c r="T16" s="18">
        <v>58603</v>
      </c>
      <c r="U16" s="18" t="s">
        <v>69</v>
      </c>
      <c r="V16" s="18" t="s">
        <v>69</v>
      </c>
      <c r="W16" s="18" t="s">
        <v>69</v>
      </c>
      <c r="X16" s="18" t="s">
        <v>69</v>
      </c>
      <c r="Y16" s="18" t="s">
        <v>69</v>
      </c>
      <c r="Z16" s="22" t="s">
        <v>69</v>
      </c>
      <c r="AA16" s="18" t="s">
        <v>1789</v>
      </c>
      <c r="AB16" s="14">
        <v>6</v>
      </c>
      <c r="AC16" s="14">
        <v>100</v>
      </c>
      <c r="AD16" s="77">
        <v>40027.339583333334</v>
      </c>
      <c r="AE16" s="77">
        <v>40027.384027777778</v>
      </c>
      <c r="AF16" s="26">
        <v>45.7</v>
      </c>
      <c r="AG16" s="26">
        <v>23.1</v>
      </c>
      <c r="AH16" s="26">
        <f t="shared" si="0"/>
        <v>34.400000000000006</v>
      </c>
      <c r="AI16" s="26">
        <v>22.7</v>
      </c>
      <c r="AJ16" s="26"/>
      <c r="AK16" s="26">
        <v>8.6</v>
      </c>
      <c r="AL16" s="26">
        <v>22.7</v>
      </c>
      <c r="AM16" s="27"/>
      <c r="AN16" s="27"/>
      <c r="AO16" s="27"/>
      <c r="AP16" s="27"/>
      <c r="AQ16" s="42" t="s">
        <v>1790</v>
      </c>
      <c r="AR16" s="42" t="s">
        <v>1791</v>
      </c>
      <c r="AS16" s="28" t="s">
        <v>1792</v>
      </c>
      <c r="AT16" s="28" t="s">
        <v>1793</v>
      </c>
      <c r="AU16" s="18" t="s">
        <v>1765</v>
      </c>
      <c r="AV16" s="29">
        <f t="shared" si="1"/>
        <v>1.0666666666511446</v>
      </c>
      <c r="AW16" s="18"/>
    </row>
    <row r="17" spans="1:49" ht="12.75" customHeight="1">
      <c r="A17" s="18" t="s">
        <v>233</v>
      </c>
      <c r="B17" s="18" t="s">
        <v>60</v>
      </c>
      <c r="C17" s="19">
        <v>103.2</v>
      </c>
      <c r="D17" s="19">
        <v>89.8</v>
      </c>
      <c r="E17" s="21">
        <v>6</v>
      </c>
      <c r="F17" s="21">
        <v>5.875</v>
      </c>
      <c r="G17" s="19">
        <v>65.099999999999994</v>
      </c>
      <c r="H17" s="19">
        <v>33.799999999999997</v>
      </c>
      <c r="I17" s="19">
        <v>56.4</v>
      </c>
      <c r="J17" s="22"/>
      <c r="K17" s="18" t="s">
        <v>1503</v>
      </c>
      <c r="L17" s="18" t="s">
        <v>60</v>
      </c>
      <c r="M17" s="18" t="s">
        <v>60</v>
      </c>
      <c r="N17" s="18" t="s">
        <v>1805</v>
      </c>
      <c r="O17" s="18" t="s">
        <v>1806</v>
      </c>
      <c r="P17" s="23" t="s">
        <v>1807</v>
      </c>
      <c r="Q17" s="18">
        <v>32249</v>
      </c>
      <c r="R17" s="18" t="s">
        <v>69</v>
      </c>
      <c r="S17" s="18" t="s">
        <v>69</v>
      </c>
      <c r="T17" s="18" t="s">
        <v>69</v>
      </c>
      <c r="U17" s="18" t="s">
        <v>69</v>
      </c>
      <c r="V17" s="18" t="s">
        <v>69</v>
      </c>
      <c r="W17" s="18" t="s">
        <v>69</v>
      </c>
      <c r="X17" s="18" t="s">
        <v>69</v>
      </c>
      <c r="Y17" s="18" t="s">
        <v>69</v>
      </c>
      <c r="Z17" s="22" t="s">
        <v>69</v>
      </c>
      <c r="AA17" s="18"/>
      <c r="AB17" s="14">
        <v>6</v>
      </c>
      <c r="AC17" s="14">
        <v>100</v>
      </c>
      <c r="AD17" s="77">
        <v>40027.345833333333</v>
      </c>
      <c r="AE17" s="77">
        <v>40027.404166666667</v>
      </c>
      <c r="AF17" s="26">
        <v>42.2</v>
      </c>
      <c r="AG17" s="26">
        <v>44.8</v>
      </c>
      <c r="AH17" s="26">
        <f t="shared" si="0"/>
        <v>43.5</v>
      </c>
      <c r="AI17" s="26">
        <v>22.7</v>
      </c>
      <c r="AJ17" s="26"/>
      <c r="AK17" s="26">
        <v>8.6</v>
      </c>
      <c r="AL17" s="26">
        <v>22.7</v>
      </c>
      <c r="AM17" s="27"/>
      <c r="AN17" s="27"/>
      <c r="AO17" s="27"/>
      <c r="AP17" s="27"/>
      <c r="AQ17" s="42" t="s">
        <v>1796</v>
      </c>
      <c r="AR17" s="42" t="s">
        <v>1095</v>
      </c>
      <c r="AS17" s="28" t="s">
        <v>1797</v>
      </c>
      <c r="AT17" s="28" t="s">
        <v>1791</v>
      </c>
      <c r="AU17" s="18" t="s">
        <v>1765</v>
      </c>
      <c r="AV17" s="29">
        <f t="shared" si="1"/>
        <v>1.4000000000232831</v>
      </c>
      <c r="AW17" s="18"/>
    </row>
    <row r="18" spans="1:49" ht="12.75" customHeight="1">
      <c r="A18" s="18" t="s">
        <v>233</v>
      </c>
      <c r="B18" s="18" t="s">
        <v>60</v>
      </c>
      <c r="C18" s="19">
        <v>142</v>
      </c>
      <c r="D18" s="19">
        <v>121.2</v>
      </c>
      <c r="E18" s="21">
        <v>14</v>
      </c>
      <c r="F18" s="21">
        <v>7.375</v>
      </c>
      <c r="G18" s="19">
        <v>85.2</v>
      </c>
      <c r="H18" s="19">
        <v>44.6</v>
      </c>
      <c r="I18" s="19">
        <v>65</v>
      </c>
      <c r="J18" s="22"/>
      <c r="K18" s="18" t="s">
        <v>1503</v>
      </c>
      <c r="L18" s="18" t="s">
        <v>60</v>
      </c>
      <c r="M18" s="18" t="s">
        <v>60</v>
      </c>
      <c r="N18" s="18" t="s">
        <v>1801</v>
      </c>
      <c r="O18" s="18" t="s">
        <v>1802</v>
      </c>
      <c r="P18" s="23" t="s">
        <v>1803</v>
      </c>
      <c r="Q18" s="18">
        <v>100061</v>
      </c>
      <c r="R18" s="18">
        <v>1074912</v>
      </c>
      <c r="S18" s="18" t="s">
        <v>68</v>
      </c>
      <c r="T18" s="18">
        <v>58602</v>
      </c>
      <c r="U18" s="18" t="s">
        <v>69</v>
      </c>
      <c r="V18" s="18" t="s">
        <v>69</v>
      </c>
      <c r="W18" s="18" t="s">
        <v>69</v>
      </c>
      <c r="X18" s="18" t="s">
        <v>69</v>
      </c>
      <c r="Y18" s="18" t="s">
        <v>69</v>
      </c>
      <c r="Z18" s="22" t="s">
        <v>69</v>
      </c>
      <c r="AA18" s="18" t="s">
        <v>1804</v>
      </c>
      <c r="AB18" s="14">
        <v>6</v>
      </c>
      <c r="AC18" s="14">
        <v>100</v>
      </c>
      <c r="AD18" s="77">
        <v>40027.345833333296</v>
      </c>
      <c r="AE18" s="77">
        <v>40027.404166666704</v>
      </c>
      <c r="AF18" s="26">
        <v>42.2</v>
      </c>
      <c r="AG18" s="26">
        <v>44.8</v>
      </c>
      <c r="AH18" s="26">
        <f t="shared" si="0"/>
        <v>43.5</v>
      </c>
      <c r="AI18" s="26">
        <v>22.7</v>
      </c>
      <c r="AJ18" s="26"/>
      <c r="AK18" s="26">
        <v>8.6</v>
      </c>
      <c r="AL18" s="26">
        <v>22.7</v>
      </c>
      <c r="AM18" s="27"/>
      <c r="AN18" s="27"/>
      <c r="AO18" s="27"/>
      <c r="AP18" s="27"/>
      <c r="AQ18" s="42" t="s">
        <v>1796</v>
      </c>
      <c r="AR18" s="42" t="s">
        <v>1095</v>
      </c>
      <c r="AS18" s="28" t="s">
        <v>1797</v>
      </c>
      <c r="AT18" s="28" t="s">
        <v>1791</v>
      </c>
      <c r="AU18" s="18" t="s">
        <v>1765</v>
      </c>
      <c r="AV18" s="29">
        <f t="shared" si="1"/>
        <v>1.4000000017695129</v>
      </c>
      <c r="AW18" s="18"/>
    </row>
    <row r="19" spans="1:49" ht="12.75" customHeight="1">
      <c r="A19" s="18" t="s">
        <v>233</v>
      </c>
      <c r="B19" s="18" t="s">
        <v>60</v>
      </c>
      <c r="C19" s="19">
        <v>115.1</v>
      </c>
      <c r="D19" s="19">
        <v>97.3</v>
      </c>
      <c r="E19" s="21">
        <v>7.5</v>
      </c>
      <c r="F19" s="21">
        <v>5.875</v>
      </c>
      <c r="G19" s="19">
        <v>72.400000000000006</v>
      </c>
      <c r="H19" s="19">
        <v>38</v>
      </c>
      <c r="I19" s="19">
        <v>56.3</v>
      </c>
      <c r="J19" s="22"/>
      <c r="K19" s="18" t="s">
        <v>1503</v>
      </c>
      <c r="L19" s="18" t="s">
        <v>60</v>
      </c>
      <c r="M19" s="18" t="s">
        <v>60</v>
      </c>
      <c r="N19" s="18" t="s">
        <v>1798</v>
      </c>
      <c r="O19" s="18" t="s">
        <v>1799</v>
      </c>
      <c r="P19" s="23" t="s">
        <v>1800</v>
      </c>
      <c r="Q19" s="18">
        <v>100055</v>
      </c>
      <c r="R19" s="18" t="s">
        <v>69</v>
      </c>
      <c r="S19" s="18" t="s">
        <v>69</v>
      </c>
      <c r="T19" s="18" t="s">
        <v>69</v>
      </c>
      <c r="U19" s="18" t="s">
        <v>69</v>
      </c>
      <c r="V19" s="18" t="s">
        <v>69</v>
      </c>
      <c r="W19" s="18" t="s">
        <v>69</v>
      </c>
      <c r="X19" s="18" t="s">
        <v>69</v>
      </c>
      <c r="Y19" s="18" t="s">
        <v>69</v>
      </c>
      <c r="Z19" s="22" t="s">
        <v>69</v>
      </c>
      <c r="AA19" s="18"/>
      <c r="AB19" s="14">
        <v>6</v>
      </c>
      <c r="AC19" s="14">
        <v>100</v>
      </c>
      <c r="AD19" s="77">
        <v>40027.345833333296</v>
      </c>
      <c r="AE19" s="77">
        <v>40027.404166666704</v>
      </c>
      <c r="AF19" s="26">
        <v>42.2</v>
      </c>
      <c r="AG19" s="26">
        <v>44.8</v>
      </c>
      <c r="AH19" s="26">
        <f t="shared" si="0"/>
        <v>43.5</v>
      </c>
      <c r="AI19" s="26">
        <v>22.7</v>
      </c>
      <c r="AJ19" s="26"/>
      <c r="AK19" s="26">
        <v>8.6</v>
      </c>
      <c r="AL19" s="26">
        <v>22.7</v>
      </c>
      <c r="AM19" s="27"/>
      <c r="AN19" s="27"/>
      <c r="AO19" s="27"/>
      <c r="AP19" s="27"/>
      <c r="AQ19" s="42" t="s">
        <v>1796</v>
      </c>
      <c r="AR19" s="42" t="s">
        <v>1095</v>
      </c>
      <c r="AS19" s="28" t="s">
        <v>1797</v>
      </c>
      <c r="AT19" s="28" t="s">
        <v>1791</v>
      </c>
      <c r="AU19" s="18" t="s">
        <v>1765</v>
      </c>
      <c r="AV19" s="29">
        <f t="shared" si="1"/>
        <v>1.4000000017695129</v>
      </c>
      <c r="AW19" s="18"/>
    </row>
    <row r="20" spans="1:49" ht="12.75" customHeight="1">
      <c r="A20" s="18" t="s">
        <v>233</v>
      </c>
      <c r="B20" s="18" t="s">
        <v>60</v>
      </c>
      <c r="C20" s="19">
        <v>95.9</v>
      </c>
      <c r="D20" s="19">
        <v>81.7</v>
      </c>
      <c r="E20" s="21">
        <v>4.5</v>
      </c>
      <c r="F20" s="21" t="s">
        <v>69</v>
      </c>
      <c r="G20" s="19"/>
      <c r="H20" s="19"/>
      <c r="I20" s="19"/>
      <c r="J20" s="22"/>
      <c r="K20" s="18" t="s">
        <v>1503</v>
      </c>
      <c r="L20" s="18" t="s">
        <v>60</v>
      </c>
      <c r="M20" s="18" t="s">
        <v>115</v>
      </c>
      <c r="N20" s="18" t="s">
        <v>1794</v>
      </c>
      <c r="O20" s="18" t="s">
        <v>1795</v>
      </c>
      <c r="P20" s="23" t="s">
        <v>69</v>
      </c>
      <c r="Q20" s="18" t="s">
        <v>69</v>
      </c>
      <c r="R20" s="18" t="s">
        <v>69</v>
      </c>
      <c r="S20" s="18" t="s">
        <v>69</v>
      </c>
      <c r="T20" s="18" t="s">
        <v>69</v>
      </c>
      <c r="U20" s="18" t="s">
        <v>69</v>
      </c>
      <c r="V20" s="18" t="s">
        <v>69</v>
      </c>
      <c r="W20" s="18" t="s">
        <v>69</v>
      </c>
      <c r="X20" s="18" t="s">
        <v>69</v>
      </c>
      <c r="Y20" s="18" t="s">
        <v>69</v>
      </c>
      <c r="Z20" s="22" t="s">
        <v>69</v>
      </c>
      <c r="AA20" s="18"/>
      <c r="AB20" s="14">
        <v>6</v>
      </c>
      <c r="AC20" s="14">
        <v>100</v>
      </c>
      <c r="AD20" s="77">
        <v>40027.345833333296</v>
      </c>
      <c r="AE20" s="77">
        <v>40027.404166666704</v>
      </c>
      <c r="AF20" s="26">
        <v>42.2</v>
      </c>
      <c r="AG20" s="26">
        <v>44.8</v>
      </c>
      <c r="AH20" s="26">
        <f t="shared" si="0"/>
        <v>43.5</v>
      </c>
      <c r="AI20" s="26">
        <v>22.7</v>
      </c>
      <c r="AJ20" s="26"/>
      <c r="AK20" s="26">
        <v>8.6</v>
      </c>
      <c r="AL20" s="26">
        <v>22.7</v>
      </c>
      <c r="AM20" s="27"/>
      <c r="AN20" s="27"/>
      <c r="AO20" s="27"/>
      <c r="AP20" s="27"/>
      <c r="AQ20" s="42" t="s">
        <v>1796</v>
      </c>
      <c r="AR20" s="42" t="s">
        <v>1095</v>
      </c>
      <c r="AS20" s="28" t="s">
        <v>1797</v>
      </c>
      <c r="AT20" s="28" t="s">
        <v>1791</v>
      </c>
      <c r="AU20" s="18" t="s">
        <v>1765</v>
      </c>
      <c r="AV20" s="29">
        <f t="shared" si="1"/>
        <v>1.4000000017695129</v>
      </c>
      <c r="AW20" s="18"/>
    </row>
    <row r="21" spans="1:49" ht="12.75" hidden="1" customHeight="1">
      <c r="A21" s="18" t="s">
        <v>59</v>
      </c>
      <c r="B21" s="18" t="s">
        <v>60</v>
      </c>
      <c r="C21" s="19">
        <v>82.5</v>
      </c>
      <c r="D21" s="19">
        <v>70.900000000000006</v>
      </c>
      <c r="E21" s="21">
        <v>2.75</v>
      </c>
      <c r="F21" s="21">
        <v>3.875</v>
      </c>
      <c r="G21" s="19">
        <v>47.7</v>
      </c>
      <c r="H21" s="19">
        <v>31.9</v>
      </c>
      <c r="I21" s="19">
        <v>71.099999999999994</v>
      </c>
      <c r="J21" s="22"/>
      <c r="K21" s="18" t="s">
        <v>1503</v>
      </c>
      <c r="L21" s="18" t="s">
        <v>60</v>
      </c>
      <c r="M21" s="18" t="s">
        <v>60</v>
      </c>
      <c r="N21" s="18" t="s">
        <v>1808</v>
      </c>
      <c r="O21" s="18" t="s">
        <v>1809</v>
      </c>
      <c r="P21" s="23" t="s">
        <v>1810</v>
      </c>
      <c r="Q21" s="18">
        <v>32250</v>
      </c>
      <c r="R21" s="18">
        <v>1060108</v>
      </c>
      <c r="S21" s="18" t="s">
        <v>66</v>
      </c>
      <c r="T21" s="18" t="s">
        <v>1811</v>
      </c>
      <c r="U21" s="18" t="s">
        <v>69</v>
      </c>
      <c r="V21" s="18" t="s">
        <v>69</v>
      </c>
      <c r="W21" s="18" t="s">
        <v>69</v>
      </c>
      <c r="X21" s="18" t="s">
        <v>69</v>
      </c>
      <c r="Y21" s="18" t="s">
        <v>69</v>
      </c>
      <c r="Z21" s="22" t="s">
        <v>69</v>
      </c>
      <c r="AA21" s="18" t="s">
        <v>1812</v>
      </c>
      <c r="AB21" s="14">
        <v>6</v>
      </c>
      <c r="AC21" s="14">
        <v>100</v>
      </c>
      <c r="AD21" s="77">
        <v>40028.364583333336</v>
      </c>
      <c r="AE21" s="77">
        <v>40028.420138888891</v>
      </c>
      <c r="AF21" s="26">
        <v>42.4</v>
      </c>
      <c r="AG21" s="26"/>
      <c r="AH21" s="26">
        <v>42.4</v>
      </c>
      <c r="AI21" s="26">
        <v>22.2</v>
      </c>
      <c r="AJ21" s="26"/>
      <c r="AK21" s="26">
        <v>8.1999999999999993</v>
      </c>
      <c r="AL21" s="26">
        <v>22.2</v>
      </c>
      <c r="AM21" s="27"/>
      <c r="AN21" s="27"/>
      <c r="AO21" s="27"/>
      <c r="AP21" s="27"/>
      <c r="AQ21" s="42" t="s">
        <v>1813</v>
      </c>
      <c r="AR21" s="42" t="s">
        <v>1814</v>
      </c>
      <c r="AS21" s="28" t="s">
        <v>1782</v>
      </c>
      <c r="AT21" s="28" t="s">
        <v>1785</v>
      </c>
      <c r="AU21" s="18" t="s">
        <v>1765</v>
      </c>
      <c r="AV21" s="29">
        <f t="shared" si="1"/>
        <v>1.3333333333139308</v>
      </c>
      <c r="AW21" s="18"/>
    </row>
    <row r="22" spans="1:49" ht="12.75" customHeight="1">
      <c r="A22" s="18" t="s">
        <v>233</v>
      </c>
      <c r="B22" s="18" t="s">
        <v>60</v>
      </c>
      <c r="C22" s="19">
        <v>140.9</v>
      </c>
      <c r="D22" s="19">
        <v>121.1</v>
      </c>
      <c r="E22" s="21">
        <v>16</v>
      </c>
      <c r="F22" s="21">
        <v>7.625</v>
      </c>
      <c r="G22" s="19">
        <v>91.5</v>
      </c>
      <c r="H22" s="19">
        <v>41.9</v>
      </c>
      <c r="I22" s="19">
        <v>63.4</v>
      </c>
      <c r="J22" s="22"/>
      <c r="K22" s="18" t="s">
        <v>61</v>
      </c>
      <c r="L22" s="18" t="s">
        <v>60</v>
      </c>
      <c r="M22" s="18" t="s">
        <v>60</v>
      </c>
      <c r="N22" s="18" t="s">
        <v>1815</v>
      </c>
      <c r="O22" s="18" t="s">
        <v>1816</v>
      </c>
      <c r="P22" s="23" t="s">
        <v>1817</v>
      </c>
      <c r="Q22" s="18">
        <v>100051</v>
      </c>
      <c r="R22" s="18">
        <v>1074914</v>
      </c>
      <c r="S22" s="18" t="s">
        <v>68</v>
      </c>
      <c r="T22" s="18">
        <v>58604</v>
      </c>
      <c r="U22" s="18" t="s">
        <v>69</v>
      </c>
      <c r="V22" s="18" t="s">
        <v>69</v>
      </c>
      <c r="W22" s="18" t="s">
        <v>69</v>
      </c>
      <c r="X22" s="18" t="s">
        <v>69</v>
      </c>
      <c r="Y22" s="18" t="s">
        <v>69</v>
      </c>
      <c r="Z22" s="22" t="s">
        <v>69</v>
      </c>
      <c r="AA22" s="18" t="s">
        <v>1818</v>
      </c>
      <c r="AB22" s="14">
        <v>6</v>
      </c>
      <c r="AC22" s="14">
        <v>100</v>
      </c>
      <c r="AD22" s="77">
        <v>40029.355555555558</v>
      </c>
      <c r="AE22" s="77">
        <v>40029.421527777777</v>
      </c>
      <c r="AF22" s="26">
        <v>38.799999999999997</v>
      </c>
      <c r="AG22" s="26">
        <v>38</v>
      </c>
      <c r="AH22" s="26">
        <f t="shared" ref="AH22:AH251" si="2">(AF22+AG22)/2</f>
        <v>38.4</v>
      </c>
      <c r="AI22" s="26">
        <v>21.5</v>
      </c>
      <c r="AJ22" s="26"/>
      <c r="AK22" s="26">
        <v>8.5</v>
      </c>
      <c r="AL22" s="26">
        <v>21.5</v>
      </c>
      <c r="AM22" s="27"/>
      <c r="AN22" s="27"/>
      <c r="AO22" s="27"/>
      <c r="AP22" s="27"/>
      <c r="AQ22" s="42" t="s">
        <v>1819</v>
      </c>
      <c r="AR22" s="42" t="s">
        <v>1814</v>
      </c>
      <c r="AS22" s="28" t="s">
        <v>1813</v>
      </c>
      <c r="AT22" s="28" t="s">
        <v>1785</v>
      </c>
      <c r="AU22" s="18" t="s">
        <v>1765</v>
      </c>
      <c r="AV22" s="29">
        <f t="shared" si="1"/>
        <v>1.5833333332557231</v>
      </c>
      <c r="AW22" s="18"/>
    </row>
    <row r="23" spans="1:49" ht="12.75" customHeight="1">
      <c r="A23" s="18" t="s">
        <v>233</v>
      </c>
      <c r="B23" s="18" t="s">
        <v>60</v>
      </c>
      <c r="C23" s="19">
        <v>127.5</v>
      </c>
      <c r="D23" s="19">
        <v>111.2</v>
      </c>
      <c r="E23" s="21">
        <v>13</v>
      </c>
      <c r="F23" s="21">
        <v>6.25</v>
      </c>
      <c r="G23" s="19">
        <v>87.5</v>
      </c>
      <c r="H23" s="19">
        <v>41.6</v>
      </c>
      <c r="I23" s="19">
        <v>63.9</v>
      </c>
      <c r="J23" s="22"/>
      <c r="K23" s="18" t="s">
        <v>1503</v>
      </c>
      <c r="L23" s="18" t="s">
        <v>60</v>
      </c>
      <c r="M23" s="18" t="s">
        <v>60</v>
      </c>
      <c r="N23" s="18" t="s">
        <v>1820</v>
      </c>
      <c r="O23" s="18" t="s">
        <v>1821</v>
      </c>
      <c r="P23" s="23" t="s">
        <v>1822</v>
      </c>
      <c r="Q23" s="18">
        <v>100074</v>
      </c>
      <c r="R23" s="18">
        <v>1074916</v>
      </c>
      <c r="S23" s="18" t="s">
        <v>68</v>
      </c>
      <c r="T23" s="18">
        <v>58606</v>
      </c>
      <c r="U23" s="18" t="s">
        <v>69</v>
      </c>
      <c r="V23" s="18" t="s">
        <v>69</v>
      </c>
      <c r="W23" s="18" t="s">
        <v>69</v>
      </c>
      <c r="X23" s="18" t="s">
        <v>69</v>
      </c>
      <c r="Y23" s="18" t="s">
        <v>69</v>
      </c>
      <c r="Z23" s="22" t="s">
        <v>69</v>
      </c>
      <c r="AA23" s="18" t="s">
        <v>1823</v>
      </c>
      <c r="AB23" s="14">
        <v>6</v>
      </c>
      <c r="AC23" s="14">
        <v>100</v>
      </c>
      <c r="AD23" s="77">
        <v>40029.355555555601</v>
      </c>
      <c r="AE23" s="77">
        <v>40029.421527777798</v>
      </c>
      <c r="AF23" s="26">
        <v>38.799999999999997</v>
      </c>
      <c r="AG23" s="26">
        <v>38</v>
      </c>
      <c r="AH23" s="26">
        <f t="shared" si="2"/>
        <v>38.4</v>
      </c>
      <c r="AI23" s="26">
        <v>21.5</v>
      </c>
      <c r="AJ23" s="26"/>
      <c r="AK23" s="26">
        <v>8.5</v>
      </c>
      <c r="AL23" s="26">
        <v>21.5</v>
      </c>
      <c r="AM23" s="27"/>
      <c r="AN23" s="27"/>
      <c r="AO23" s="27"/>
      <c r="AP23" s="27"/>
      <c r="AQ23" s="42" t="s">
        <v>1819</v>
      </c>
      <c r="AR23" s="42" t="s">
        <v>1814</v>
      </c>
      <c r="AS23" s="28" t="s">
        <v>1813</v>
      </c>
      <c r="AT23" s="28" t="s">
        <v>1785</v>
      </c>
      <c r="AU23" s="18" t="s">
        <v>1765</v>
      </c>
      <c r="AV23" s="29">
        <f t="shared" si="1"/>
        <v>1.5833333327318542</v>
      </c>
      <c r="AW23" s="18"/>
    </row>
    <row r="24" spans="1:49" ht="12.75" customHeight="1">
      <c r="A24" s="18" t="s">
        <v>233</v>
      </c>
      <c r="B24" s="18" t="s">
        <v>60</v>
      </c>
      <c r="C24" s="19">
        <v>124.6</v>
      </c>
      <c r="D24" s="19">
        <v>108</v>
      </c>
      <c r="E24" s="21">
        <v>10.5</v>
      </c>
      <c r="F24" s="21">
        <v>6.25</v>
      </c>
      <c r="G24" s="19">
        <v>78.8</v>
      </c>
      <c r="H24" s="19">
        <v>37.5</v>
      </c>
      <c r="I24" s="19">
        <v>63.5</v>
      </c>
      <c r="J24" s="22"/>
      <c r="K24" s="18" t="s">
        <v>1503</v>
      </c>
      <c r="L24" s="18" t="s">
        <v>60</v>
      </c>
      <c r="M24" s="18" t="s">
        <v>60</v>
      </c>
      <c r="N24" s="18" t="s">
        <v>1840</v>
      </c>
      <c r="O24" s="18" t="s">
        <v>1841</v>
      </c>
      <c r="P24" s="23" t="s">
        <v>1842</v>
      </c>
      <c r="Q24" s="18">
        <v>100056</v>
      </c>
      <c r="R24" s="18" t="s">
        <v>69</v>
      </c>
      <c r="S24" s="18" t="s">
        <v>69</v>
      </c>
      <c r="T24" s="18" t="s">
        <v>69</v>
      </c>
      <c r="U24" s="18" t="s">
        <v>69</v>
      </c>
      <c r="V24" s="18" t="s">
        <v>69</v>
      </c>
      <c r="W24" s="18" t="s">
        <v>69</v>
      </c>
      <c r="X24" s="18" t="s">
        <v>69</v>
      </c>
      <c r="Y24" s="18" t="s">
        <v>69</v>
      </c>
      <c r="Z24" s="22" t="s">
        <v>69</v>
      </c>
      <c r="AA24" s="18" t="s">
        <v>1843</v>
      </c>
      <c r="AB24" s="14">
        <v>6</v>
      </c>
      <c r="AC24" s="14">
        <v>100</v>
      </c>
      <c r="AD24" s="77">
        <v>40029.373611111114</v>
      </c>
      <c r="AE24" s="77">
        <v>40029.442361111112</v>
      </c>
      <c r="AF24" s="26">
        <v>48</v>
      </c>
      <c r="AG24" s="26">
        <v>45.1</v>
      </c>
      <c r="AH24" s="26">
        <f t="shared" si="2"/>
        <v>46.55</v>
      </c>
      <c r="AI24" s="26">
        <v>21.5</v>
      </c>
      <c r="AJ24" s="26"/>
      <c r="AK24" s="26">
        <v>8.5</v>
      </c>
      <c r="AL24" s="26">
        <v>21.5</v>
      </c>
      <c r="AM24" s="27"/>
      <c r="AN24" s="27"/>
      <c r="AO24" s="27"/>
      <c r="AP24" s="27"/>
      <c r="AQ24" s="42" t="s">
        <v>1797</v>
      </c>
      <c r="AR24" s="42" t="s">
        <v>1095</v>
      </c>
      <c r="AS24" s="28" t="s">
        <v>1790</v>
      </c>
      <c r="AT24" s="28" t="s">
        <v>1814</v>
      </c>
      <c r="AU24" s="18" t="s">
        <v>1765</v>
      </c>
      <c r="AV24" s="29">
        <f t="shared" si="1"/>
        <v>1.6499999999650754</v>
      </c>
      <c r="AW24" s="18"/>
    </row>
    <row r="25" spans="1:49" ht="12.75" customHeight="1">
      <c r="A25" s="18" t="s">
        <v>233</v>
      </c>
      <c r="B25" s="18" t="s">
        <v>60</v>
      </c>
      <c r="C25" s="19">
        <v>133.9</v>
      </c>
      <c r="D25" s="19">
        <v>115.2</v>
      </c>
      <c r="E25" s="21">
        <v>13.5</v>
      </c>
      <c r="F25" s="21">
        <v>7.625</v>
      </c>
      <c r="G25" s="19">
        <v>85.2</v>
      </c>
      <c r="H25" s="19">
        <v>43.8</v>
      </c>
      <c r="I25" s="19">
        <v>63.5</v>
      </c>
      <c r="J25" s="22"/>
      <c r="K25" s="18" t="s">
        <v>1503</v>
      </c>
      <c r="L25" s="18" t="s">
        <v>60</v>
      </c>
      <c r="M25" s="18" t="s">
        <v>60</v>
      </c>
      <c r="N25" s="18" t="s">
        <v>1832</v>
      </c>
      <c r="O25" s="18" t="s">
        <v>1833</v>
      </c>
      <c r="P25" s="23" t="s">
        <v>1834</v>
      </c>
      <c r="Q25" s="18">
        <v>100069</v>
      </c>
      <c r="R25" s="18" t="s">
        <v>69</v>
      </c>
      <c r="S25" s="18" t="s">
        <v>69</v>
      </c>
      <c r="T25" s="18" t="s">
        <v>69</v>
      </c>
      <c r="U25" s="18" t="s">
        <v>69</v>
      </c>
      <c r="V25" s="18" t="s">
        <v>69</v>
      </c>
      <c r="W25" s="18" t="s">
        <v>69</v>
      </c>
      <c r="X25" s="18" t="s">
        <v>69</v>
      </c>
      <c r="Y25" s="18" t="s">
        <v>69</v>
      </c>
      <c r="Z25" s="22" t="s">
        <v>69</v>
      </c>
      <c r="AA25" s="18" t="s">
        <v>1835</v>
      </c>
      <c r="AB25" s="14">
        <v>6</v>
      </c>
      <c r="AC25" s="14">
        <v>100</v>
      </c>
      <c r="AD25" s="77">
        <v>40029.373611111099</v>
      </c>
      <c r="AE25" s="77">
        <v>40029.442361111098</v>
      </c>
      <c r="AF25" s="26">
        <v>48</v>
      </c>
      <c r="AG25" s="26">
        <v>45.1</v>
      </c>
      <c r="AH25" s="26">
        <f t="shared" si="2"/>
        <v>46.55</v>
      </c>
      <c r="AI25" s="26">
        <v>21.5</v>
      </c>
      <c r="AJ25" s="26"/>
      <c r="AK25" s="26">
        <v>8.5</v>
      </c>
      <c r="AL25" s="26">
        <v>21.5</v>
      </c>
      <c r="AM25" s="27"/>
      <c r="AN25" s="27"/>
      <c r="AO25" s="27"/>
      <c r="AP25" s="27"/>
      <c r="AQ25" s="42" t="s">
        <v>1797</v>
      </c>
      <c r="AR25" s="42" t="s">
        <v>1095</v>
      </c>
      <c r="AS25" s="28" t="s">
        <v>1790</v>
      </c>
      <c r="AT25" s="28" t="s">
        <v>1814</v>
      </c>
      <c r="AU25" s="18" t="s">
        <v>1765</v>
      </c>
      <c r="AV25" s="29">
        <f t="shared" si="1"/>
        <v>1.6499999999650754</v>
      </c>
      <c r="AW25" s="18"/>
    </row>
    <row r="26" spans="1:49" ht="12.75" customHeight="1">
      <c r="A26" s="18" t="s">
        <v>233</v>
      </c>
      <c r="B26" s="18" t="s">
        <v>60</v>
      </c>
      <c r="C26" s="19">
        <v>108.7</v>
      </c>
      <c r="D26" s="19">
        <v>92.8</v>
      </c>
      <c r="E26" s="21">
        <v>4</v>
      </c>
      <c r="F26" s="21">
        <v>5.25</v>
      </c>
      <c r="G26" s="19">
        <v>65.7</v>
      </c>
      <c r="H26" s="19">
        <v>31</v>
      </c>
      <c r="I26" s="19">
        <v>52.6</v>
      </c>
      <c r="J26" s="22"/>
      <c r="K26" s="18" t="s">
        <v>1503</v>
      </c>
      <c r="L26" s="18" t="s">
        <v>60</v>
      </c>
      <c r="M26" s="18" t="s">
        <v>60</v>
      </c>
      <c r="N26" s="18" t="s">
        <v>1824</v>
      </c>
      <c r="O26" s="18" t="s">
        <v>1825</v>
      </c>
      <c r="P26" s="23" t="s">
        <v>1826</v>
      </c>
      <c r="Q26" s="18">
        <v>32251</v>
      </c>
      <c r="R26" s="18" t="s">
        <v>69</v>
      </c>
      <c r="S26" s="18" t="s">
        <v>69</v>
      </c>
      <c r="T26" s="18" t="s">
        <v>69</v>
      </c>
      <c r="U26" s="18" t="s">
        <v>69</v>
      </c>
      <c r="V26" s="18" t="s">
        <v>69</v>
      </c>
      <c r="W26" s="18" t="s">
        <v>69</v>
      </c>
      <c r="X26" s="18" t="s">
        <v>69</v>
      </c>
      <c r="Y26" s="18" t="s">
        <v>69</v>
      </c>
      <c r="Z26" s="22" t="s">
        <v>69</v>
      </c>
      <c r="AA26" s="18" t="s">
        <v>1827</v>
      </c>
      <c r="AB26" s="14">
        <v>6</v>
      </c>
      <c r="AC26" s="14">
        <v>100</v>
      </c>
      <c r="AD26" s="77">
        <v>40029.373611111099</v>
      </c>
      <c r="AE26" s="77">
        <v>40029.442361111098</v>
      </c>
      <c r="AF26" s="26">
        <v>48</v>
      </c>
      <c r="AG26" s="26">
        <v>45.1</v>
      </c>
      <c r="AH26" s="26">
        <f t="shared" si="2"/>
        <v>46.55</v>
      </c>
      <c r="AI26" s="26">
        <v>21.5</v>
      </c>
      <c r="AJ26" s="26"/>
      <c r="AK26" s="26">
        <v>8.5</v>
      </c>
      <c r="AL26" s="26">
        <v>21.5</v>
      </c>
      <c r="AM26" s="27"/>
      <c r="AN26" s="27"/>
      <c r="AO26" s="27"/>
      <c r="AP26" s="27"/>
      <c r="AQ26" s="42" t="s">
        <v>1797</v>
      </c>
      <c r="AR26" s="42" t="s">
        <v>1095</v>
      </c>
      <c r="AS26" s="28" t="s">
        <v>1790</v>
      </c>
      <c r="AT26" s="28" t="s">
        <v>1814</v>
      </c>
      <c r="AU26" s="18" t="s">
        <v>1765</v>
      </c>
      <c r="AV26" s="29">
        <f t="shared" si="1"/>
        <v>1.6499999999650754</v>
      </c>
      <c r="AW26" s="18"/>
    </row>
    <row r="27" spans="1:49" ht="12.75" customHeight="1">
      <c r="A27" s="18" t="s">
        <v>233</v>
      </c>
      <c r="B27" s="18" t="s">
        <v>60</v>
      </c>
      <c r="C27" s="19">
        <v>130.19999999999999</v>
      </c>
      <c r="D27" s="19">
        <v>111.9</v>
      </c>
      <c r="E27" s="21">
        <v>13.5</v>
      </c>
      <c r="F27" s="21">
        <v>7.125</v>
      </c>
      <c r="G27" s="19">
        <v>88.7</v>
      </c>
      <c r="H27" s="19">
        <v>41.2</v>
      </c>
      <c r="I27" s="19">
        <v>61.8</v>
      </c>
      <c r="J27" s="22"/>
      <c r="K27" s="18" t="s">
        <v>1503</v>
      </c>
      <c r="L27" s="18" t="s">
        <v>60</v>
      </c>
      <c r="M27" s="18" t="s">
        <v>60</v>
      </c>
      <c r="N27" s="18" t="s">
        <v>1828</v>
      </c>
      <c r="O27" s="18" t="s">
        <v>1829</v>
      </c>
      <c r="P27" s="23" t="s">
        <v>1830</v>
      </c>
      <c r="Q27" s="18">
        <v>100060</v>
      </c>
      <c r="R27" s="18">
        <v>1074915</v>
      </c>
      <c r="S27" s="18" t="s">
        <v>68</v>
      </c>
      <c r="T27" s="18">
        <v>58605</v>
      </c>
      <c r="U27" s="18" t="s">
        <v>69</v>
      </c>
      <c r="V27" s="18" t="s">
        <v>69</v>
      </c>
      <c r="W27" s="18" t="s">
        <v>69</v>
      </c>
      <c r="X27" s="18" t="s">
        <v>69</v>
      </c>
      <c r="Y27" s="18" t="s">
        <v>69</v>
      </c>
      <c r="Z27" s="22" t="s">
        <v>69</v>
      </c>
      <c r="AA27" s="18" t="s">
        <v>1831</v>
      </c>
      <c r="AB27" s="14">
        <v>6</v>
      </c>
      <c r="AC27" s="14">
        <v>100</v>
      </c>
      <c r="AD27" s="77">
        <v>40029.373611111099</v>
      </c>
      <c r="AE27" s="77">
        <v>40029.442361111098</v>
      </c>
      <c r="AF27" s="26">
        <v>48</v>
      </c>
      <c r="AG27" s="26">
        <v>45.1</v>
      </c>
      <c r="AH27" s="26">
        <f t="shared" si="2"/>
        <v>46.55</v>
      </c>
      <c r="AI27" s="26">
        <v>21.5</v>
      </c>
      <c r="AJ27" s="26"/>
      <c r="AK27" s="26">
        <v>8.5</v>
      </c>
      <c r="AL27" s="26">
        <v>21.5</v>
      </c>
      <c r="AM27" s="27"/>
      <c r="AN27" s="27"/>
      <c r="AO27" s="27"/>
      <c r="AP27" s="27"/>
      <c r="AQ27" s="42" t="s">
        <v>1797</v>
      </c>
      <c r="AR27" s="42" t="s">
        <v>1095</v>
      </c>
      <c r="AS27" s="28" t="s">
        <v>1790</v>
      </c>
      <c r="AT27" s="28" t="s">
        <v>1814</v>
      </c>
      <c r="AU27" s="18" t="s">
        <v>1765</v>
      </c>
      <c r="AV27" s="29">
        <f t="shared" si="1"/>
        <v>1.6499999999650754</v>
      </c>
      <c r="AW27" s="18"/>
    </row>
    <row r="28" spans="1:49" ht="12.75" customHeight="1">
      <c r="A28" s="18" t="s">
        <v>233</v>
      </c>
      <c r="B28" s="18" t="s">
        <v>60</v>
      </c>
      <c r="C28" s="19">
        <v>158.19999999999999</v>
      </c>
      <c r="D28" s="19">
        <v>134.19999999999999</v>
      </c>
      <c r="E28" s="21">
        <v>21</v>
      </c>
      <c r="F28" s="21">
        <v>8.3125</v>
      </c>
      <c r="G28" s="19">
        <v>101.2</v>
      </c>
      <c r="H28" s="19">
        <v>48.1</v>
      </c>
      <c r="I28" s="19">
        <v>74.5</v>
      </c>
      <c r="J28" s="22"/>
      <c r="K28" s="18" t="s">
        <v>61</v>
      </c>
      <c r="L28" s="18" t="s">
        <v>60</v>
      </c>
      <c r="M28" s="18" t="s">
        <v>60</v>
      </c>
      <c r="N28" s="18" t="s">
        <v>1836</v>
      </c>
      <c r="O28" s="18" t="s">
        <v>1837</v>
      </c>
      <c r="P28" s="23" t="s">
        <v>1838</v>
      </c>
      <c r="Q28" s="18">
        <v>100053</v>
      </c>
      <c r="R28" s="18">
        <v>1074917</v>
      </c>
      <c r="S28" s="18" t="s">
        <v>68</v>
      </c>
      <c r="T28" s="18">
        <v>58607</v>
      </c>
      <c r="U28" s="18" t="s">
        <v>69</v>
      </c>
      <c r="V28" s="18" t="s">
        <v>69</v>
      </c>
      <c r="W28" s="18" t="s">
        <v>69</v>
      </c>
      <c r="X28" s="18" t="s">
        <v>69</v>
      </c>
      <c r="Y28" s="18" t="s">
        <v>69</v>
      </c>
      <c r="Z28" s="22" t="s">
        <v>69</v>
      </c>
      <c r="AA28" s="18" t="s">
        <v>1839</v>
      </c>
      <c r="AB28" s="14">
        <v>6</v>
      </c>
      <c r="AC28" s="14">
        <v>100</v>
      </c>
      <c r="AD28" s="77">
        <v>40029.373611111099</v>
      </c>
      <c r="AE28" s="77">
        <v>40029.442361111098</v>
      </c>
      <c r="AF28" s="26">
        <v>48</v>
      </c>
      <c r="AG28" s="26">
        <v>45.1</v>
      </c>
      <c r="AH28" s="26">
        <f t="shared" si="2"/>
        <v>46.55</v>
      </c>
      <c r="AI28" s="26">
        <v>21.5</v>
      </c>
      <c r="AJ28" s="26"/>
      <c r="AK28" s="26">
        <v>8.5</v>
      </c>
      <c r="AL28" s="26">
        <v>21.5</v>
      </c>
      <c r="AM28" s="27"/>
      <c r="AN28" s="27"/>
      <c r="AO28" s="27"/>
      <c r="AP28" s="27"/>
      <c r="AQ28" s="42" t="s">
        <v>1797</v>
      </c>
      <c r="AR28" s="42" t="s">
        <v>1095</v>
      </c>
      <c r="AS28" s="28" t="s">
        <v>1790</v>
      </c>
      <c r="AT28" s="28" t="s">
        <v>1814</v>
      </c>
      <c r="AU28" s="18" t="s">
        <v>1765</v>
      </c>
      <c r="AV28" s="29">
        <f t="shared" si="1"/>
        <v>1.6499999999650754</v>
      </c>
      <c r="AW28" s="18"/>
    </row>
    <row r="29" spans="1:49" ht="12.75" customHeight="1">
      <c r="A29" s="18" t="s">
        <v>233</v>
      </c>
      <c r="B29" s="18" t="s">
        <v>60</v>
      </c>
      <c r="C29" s="19">
        <v>128</v>
      </c>
      <c r="D29" s="19">
        <v>107.8</v>
      </c>
      <c r="E29" s="21">
        <v>11</v>
      </c>
      <c r="F29" s="21">
        <v>6.75</v>
      </c>
      <c r="G29" s="19">
        <v>82.5</v>
      </c>
      <c r="H29" s="19">
        <v>37.1</v>
      </c>
      <c r="I29" s="19">
        <v>55</v>
      </c>
      <c r="J29" s="22"/>
      <c r="K29" s="18" t="s">
        <v>1503</v>
      </c>
      <c r="L29" s="18" t="s">
        <v>60</v>
      </c>
      <c r="M29" s="18" t="s">
        <v>60</v>
      </c>
      <c r="N29" s="18" t="s">
        <v>1848</v>
      </c>
      <c r="O29" s="18" t="s">
        <v>1849</v>
      </c>
      <c r="P29" s="23" t="s">
        <v>1850</v>
      </c>
      <c r="Q29" s="18">
        <v>100057</v>
      </c>
      <c r="R29" s="18" t="s">
        <v>69</v>
      </c>
      <c r="S29" s="18" t="s">
        <v>69</v>
      </c>
      <c r="T29" s="18" t="s">
        <v>69</v>
      </c>
      <c r="U29" s="18" t="s">
        <v>69</v>
      </c>
      <c r="V29" s="18" t="s">
        <v>69</v>
      </c>
      <c r="W29" s="18" t="s">
        <v>69</v>
      </c>
      <c r="X29" s="18" t="s">
        <v>69</v>
      </c>
      <c r="Y29" s="18" t="s">
        <v>69</v>
      </c>
      <c r="Z29" s="22" t="s">
        <v>69</v>
      </c>
      <c r="AA29" s="18"/>
      <c r="AB29" s="14">
        <v>6</v>
      </c>
      <c r="AC29" s="14">
        <v>100</v>
      </c>
      <c r="AD29" s="77">
        <v>40032.444444444445</v>
      </c>
      <c r="AE29" s="77">
        <v>40032.501388888886</v>
      </c>
      <c r="AF29" s="26">
        <v>41.3</v>
      </c>
      <c r="AG29" s="26">
        <v>40.5</v>
      </c>
      <c r="AH29" s="26">
        <f t="shared" si="2"/>
        <v>40.9</v>
      </c>
      <c r="AI29" s="26">
        <v>21.2</v>
      </c>
      <c r="AJ29" s="26"/>
      <c r="AK29" s="26">
        <v>8.3000000000000007</v>
      </c>
      <c r="AL29" s="26">
        <v>21.2</v>
      </c>
      <c r="AM29" s="27"/>
      <c r="AN29" s="27"/>
      <c r="AO29" s="27"/>
      <c r="AP29" s="27"/>
      <c r="AQ29" s="42" t="s">
        <v>1813</v>
      </c>
      <c r="AR29" s="42" t="s">
        <v>1791</v>
      </c>
      <c r="AS29" s="28" t="s">
        <v>1782</v>
      </c>
      <c r="AT29" s="28" t="s">
        <v>1785</v>
      </c>
      <c r="AU29" s="18" t="s">
        <v>1765</v>
      </c>
      <c r="AV29" s="29">
        <f t="shared" si="1"/>
        <v>1.3666666665812954</v>
      </c>
      <c r="AW29" s="18" t="s">
        <v>1851</v>
      </c>
    </row>
    <row r="30" spans="1:49" ht="12.75" customHeight="1">
      <c r="A30" s="18" t="s">
        <v>233</v>
      </c>
      <c r="B30" s="18" t="s">
        <v>60</v>
      </c>
      <c r="C30" s="19">
        <v>118.4</v>
      </c>
      <c r="D30" s="19">
        <v>104</v>
      </c>
      <c r="E30" s="21">
        <v>8.5</v>
      </c>
      <c r="F30" s="21">
        <v>5.5</v>
      </c>
      <c r="G30" s="19">
        <v>76</v>
      </c>
      <c r="H30" s="19">
        <v>35.1</v>
      </c>
      <c r="I30" s="19">
        <v>52.6</v>
      </c>
      <c r="J30" s="22"/>
      <c r="K30" s="18" t="s">
        <v>1503</v>
      </c>
      <c r="L30" s="18" t="s">
        <v>60</v>
      </c>
      <c r="M30" s="18" t="s">
        <v>60</v>
      </c>
      <c r="N30" s="18" t="s">
        <v>1844</v>
      </c>
      <c r="O30" s="18" t="s">
        <v>1845</v>
      </c>
      <c r="P30" s="23" t="s">
        <v>1846</v>
      </c>
      <c r="Q30" s="18">
        <v>100052</v>
      </c>
      <c r="R30" s="18" t="s">
        <v>69</v>
      </c>
      <c r="S30" s="18" t="s">
        <v>69</v>
      </c>
      <c r="T30" s="18" t="s">
        <v>69</v>
      </c>
      <c r="U30" s="18" t="s">
        <v>69</v>
      </c>
      <c r="V30" s="18" t="s">
        <v>69</v>
      </c>
      <c r="W30" s="18" t="s">
        <v>69</v>
      </c>
      <c r="X30" s="18" t="s">
        <v>69</v>
      </c>
      <c r="Y30" s="18" t="s">
        <v>69</v>
      </c>
      <c r="Z30" s="22" t="s">
        <v>69</v>
      </c>
      <c r="AA30" s="18"/>
      <c r="AB30" s="14">
        <v>6</v>
      </c>
      <c r="AC30" s="14">
        <v>100</v>
      </c>
      <c r="AD30" s="77">
        <v>40032.444444444402</v>
      </c>
      <c r="AE30" s="77">
        <v>40032.501388888901</v>
      </c>
      <c r="AF30" s="26">
        <v>41.3</v>
      </c>
      <c r="AG30" s="26">
        <v>40.5</v>
      </c>
      <c r="AH30" s="26">
        <f t="shared" si="2"/>
        <v>40.9</v>
      </c>
      <c r="AI30" s="26">
        <v>21.2</v>
      </c>
      <c r="AJ30" s="26"/>
      <c r="AK30" s="26">
        <v>8.3000000000000007</v>
      </c>
      <c r="AL30" s="26">
        <v>21.2</v>
      </c>
      <c r="AM30" s="27"/>
      <c r="AN30" s="27"/>
      <c r="AO30" s="27"/>
      <c r="AP30" s="27"/>
      <c r="AQ30" s="42" t="s">
        <v>1813</v>
      </c>
      <c r="AR30" s="42" t="s">
        <v>1791</v>
      </c>
      <c r="AS30" s="28" t="s">
        <v>1782</v>
      </c>
      <c r="AT30" s="28" t="s">
        <v>1785</v>
      </c>
      <c r="AU30" s="18" t="s">
        <v>1765</v>
      </c>
      <c r="AV30" s="29">
        <f t="shared" si="1"/>
        <v>1.3666666679782793</v>
      </c>
      <c r="AW30" s="18" t="s">
        <v>1847</v>
      </c>
    </row>
    <row r="31" spans="1:49" ht="12.75" customHeight="1">
      <c r="A31" s="18" t="s">
        <v>233</v>
      </c>
      <c r="B31" s="18" t="s">
        <v>60</v>
      </c>
      <c r="C31" s="19">
        <v>84.1</v>
      </c>
      <c r="D31" s="19">
        <v>82.4</v>
      </c>
      <c r="E31" s="21">
        <v>5</v>
      </c>
      <c r="F31" s="21">
        <v>5.25</v>
      </c>
      <c r="G31" s="19">
        <v>62.8</v>
      </c>
      <c r="H31" s="19">
        <v>30.5</v>
      </c>
      <c r="I31" s="19">
        <v>51</v>
      </c>
      <c r="J31" s="22"/>
      <c r="K31" s="18" t="s">
        <v>1503</v>
      </c>
      <c r="L31" s="18" t="s">
        <v>60</v>
      </c>
      <c r="M31" s="18" t="s">
        <v>60</v>
      </c>
      <c r="N31" s="18" t="s">
        <v>1858</v>
      </c>
      <c r="O31" s="18" t="s">
        <v>1859</v>
      </c>
      <c r="P31" s="23" t="s">
        <v>1860</v>
      </c>
      <c r="Q31" s="18">
        <v>100063</v>
      </c>
      <c r="R31" s="18" t="s">
        <v>69</v>
      </c>
      <c r="S31" s="18" t="s">
        <v>69</v>
      </c>
      <c r="T31" s="18" t="s">
        <v>69</v>
      </c>
      <c r="U31" s="18" t="s">
        <v>69</v>
      </c>
      <c r="V31" s="18" t="s">
        <v>69</v>
      </c>
      <c r="W31" s="18" t="s">
        <v>69</v>
      </c>
      <c r="X31" s="18" t="s">
        <v>69</v>
      </c>
      <c r="Y31" s="18" t="s">
        <v>69</v>
      </c>
      <c r="Z31" s="22" t="s">
        <v>69</v>
      </c>
      <c r="AA31" s="18"/>
      <c r="AB31" s="14">
        <v>6</v>
      </c>
      <c r="AC31" s="14">
        <v>100</v>
      </c>
      <c r="AD31" s="77">
        <v>40032.454861111109</v>
      </c>
      <c r="AE31" s="77">
        <v>40032.51666666667</v>
      </c>
      <c r="AF31" s="26">
        <v>35.799999999999997</v>
      </c>
      <c r="AG31" s="26">
        <v>38.6</v>
      </c>
      <c r="AH31" s="26">
        <f t="shared" si="2"/>
        <v>37.200000000000003</v>
      </c>
      <c r="AI31" s="26">
        <v>21.2</v>
      </c>
      <c r="AJ31" s="26"/>
      <c r="AK31" s="26">
        <v>8.3000000000000007</v>
      </c>
      <c r="AL31" s="26">
        <v>21.2</v>
      </c>
      <c r="AM31" s="27"/>
      <c r="AN31" s="27"/>
      <c r="AO31" s="27"/>
      <c r="AP31" s="27"/>
      <c r="AQ31" s="42" t="s">
        <v>1855</v>
      </c>
      <c r="AR31" s="42" t="s">
        <v>1814</v>
      </c>
      <c r="AS31" s="28" t="s">
        <v>1856</v>
      </c>
      <c r="AT31" s="28" t="s">
        <v>1814</v>
      </c>
      <c r="AU31" s="18" t="s">
        <v>1765</v>
      </c>
      <c r="AV31" s="29">
        <f t="shared" si="1"/>
        <v>1.4833333334536292</v>
      </c>
      <c r="AW31" s="18" t="s">
        <v>1861</v>
      </c>
    </row>
    <row r="32" spans="1:49" ht="12.75" customHeight="1">
      <c r="A32" s="18" t="s">
        <v>233</v>
      </c>
      <c r="B32" s="18" t="s">
        <v>60</v>
      </c>
      <c r="C32" s="19">
        <v>112.8</v>
      </c>
      <c r="D32" s="19">
        <v>102.5</v>
      </c>
      <c r="E32" s="21">
        <v>9.5</v>
      </c>
      <c r="F32" s="21">
        <v>5.9375</v>
      </c>
      <c r="G32" s="19">
        <v>76.3</v>
      </c>
      <c r="H32" s="19">
        <v>36</v>
      </c>
      <c r="I32" s="19">
        <v>54.8</v>
      </c>
      <c r="J32" s="22"/>
      <c r="K32" s="18" t="s">
        <v>1503</v>
      </c>
      <c r="L32" s="18" t="s">
        <v>60</v>
      </c>
      <c r="M32" s="18" t="s">
        <v>60</v>
      </c>
      <c r="N32" s="18" t="s">
        <v>1852</v>
      </c>
      <c r="O32" s="18" t="s">
        <v>1853</v>
      </c>
      <c r="P32" s="23" t="s">
        <v>1854</v>
      </c>
      <c r="Q32" s="18">
        <v>100073</v>
      </c>
      <c r="R32" s="18" t="s">
        <v>69</v>
      </c>
      <c r="S32" s="18" t="s">
        <v>69</v>
      </c>
      <c r="T32" s="18" t="s">
        <v>69</v>
      </c>
      <c r="U32" s="18" t="s">
        <v>69</v>
      </c>
      <c r="V32" s="18" t="s">
        <v>69</v>
      </c>
      <c r="W32" s="18" t="s">
        <v>69</v>
      </c>
      <c r="X32" s="18" t="s">
        <v>69</v>
      </c>
      <c r="Y32" s="18" t="s">
        <v>69</v>
      </c>
      <c r="Z32" s="22" t="s">
        <v>69</v>
      </c>
      <c r="AA32" s="18"/>
      <c r="AB32" s="14">
        <v>6</v>
      </c>
      <c r="AC32" s="14">
        <v>100</v>
      </c>
      <c r="AD32" s="77">
        <v>40032.454861111102</v>
      </c>
      <c r="AE32" s="77">
        <v>40032.516666666699</v>
      </c>
      <c r="AF32" s="26">
        <v>35.799999999999997</v>
      </c>
      <c r="AG32" s="26">
        <v>38.6</v>
      </c>
      <c r="AH32" s="26">
        <f t="shared" si="2"/>
        <v>37.200000000000003</v>
      </c>
      <c r="AI32" s="26">
        <v>21.2</v>
      </c>
      <c r="AJ32" s="26"/>
      <c r="AK32" s="26">
        <v>8.3000000000000007</v>
      </c>
      <c r="AL32" s="26">
        <v>21.2</v>
      </c>
      <c r="AM32" s="27"/>
      <c r="AN32" s="27"/>
      <c r="AO32" s="27"/>
      <c r="AP32" s="27"/>
      <c r="AQ32" s="42" t="s">
        <v>1855</v>
      </c>
      <c r="AR32" s="42" t="s">
        <v>1814</v>
      </c>
      <c r="AS32" s="28" t="s">
        <v>1856</v>
      </c>
      <c r="AT32" s="28" t="s">
        <v>1814</v>
      </c>
      <c r="AU32" s="18" t="s">
        <v>1765</v>
      </c>
      <c r="AV32" s="29">
        <f t="shared" si="1"/>
        <v>1.4833333343267441</v>
      </c>
      <c r="AW32" s="18" t="s">
        <v>1857</v>
      </c>
    </row>
    <row r="33" spans="1:49" ht="12.75" hidden="1" customHeight="1">
      <c r="A33" s="18" t="s">
        <v>59</v>
      </c>
      <c r="B33" s="18" t="s">
        <v>60</v>
      </c>
      <c r="C33" s="19">
        <v>83.6</v>
      </c>
      <c r="D33" s="19">
        <v>71.5</v>
      </c>
      <c r="E33" s="21">
        <v>3.5</v>
      </c>
      <c r="F33" s="21">
        <v>4.375</v>
      </c>
      <c r="G33" s="19">
        <v>57.6</v>
      </c>
      <c r="H33" s="19">
        <v>41.7</v>
      </c>
      <c r="I33" s="19">
        <v>50.5</v>
      </c>
      <c r="J33" s="22"/>
      <c r="K33" s="18" t="s">
        <v>1503</v>
      </c>
      <c r="L33" s="18" t="s">
        <v>60</v>
      </c>
      <c r="M33" s="18" t="s">
        <v>60</v>
      </c>
      <c r="N33" s="18" t="s">
        <v>1862</v>
      </c>
      <c r="O33" s="18" t="s">
        <v>1863</v>
      </c>
      <c r="P33" s="23" t="s">
        <v>1864</v>
      </c>
      <c r="Q33" s="18">
        <v>32252</v>
      </c>
      <c r="R33" s="18" t="s">
        <v>69</v>
      </c>
      <c r="S33" s="18" t="s">
        <v>69</v>
      </c>
      <c r="T33" s="18" t="s">
        <v>69</v>
      </c>
      <c r="U33" s="18" t="s">
        <v>69</v>
      </c>
      <c r="V33" s="18" t="s">
        <v>69</v>
      </c>
      <c r="W33" s="18" t="s">
        <v>69</v>
      </c>
      <c r="X33" s="18" t="s">
        <v>69</v>
      </c>
      <c r="Y33" s="18" t="s">
        <v>69</v>
      </c>
      <c r="Z33" s="22" t="s">
        <v>69</v>
      </c>
      <c r="AA33" s="18"/>
      <c r="AB33" s="14">
        <v>6</v>
      </c>
      <c r="AC33" s="14">
        <v>100</v>
      </c>
      <c r="AD33" s="77">
        <v>40036.470138888886</v>
      </c>
      <c r="AE33" s="77">
        <v>40036.538888888892</v>
      </c>
      <c r="AF33" s="26">
        <v>13.8</v>
      </c>
      <c r="AG33" s="26">
        <v>27.8</v>
      </c>
      <c r="AH33" s="26">
        <f t="shared" si="2"/>
        <v>20.8</v>
      </c>
      <c r="AI33" s="26">
        <v>22.6</v>
      </c>
      <c r="AJ33" s="26"/>
      <c r="AK33" s="26">
        <v>8.3000000000000007</v>
      </c>
      <c r="AL33" s="26">
        <v>22.6</v>
      </c>
      <c r="AM33" s="27"/>
      <c r="AN33" s="27"/>
      <c r="AO33" s="27"/>
      <c r="AP33" s="27"/>
      <c r="AQ33" s="42" t="s">
        <v>1865</v>
      </c>
      <c r="AR33" s="42" t="s">
        <v>1793</v>
      </c>
      <c r="AS33" s="28" t="s">
        <v>1865</v>
      </c>
      <c r="AT33" s="28" t="s">
        <v>1866</v>
      </c>
      <c r="AU33" s="18" t="s">
        <v>1867</v>
      </c>
      <c r="AV33" s="29">
        <f t="shared" si="1"/>
        <v>1.6500000001396984</v>
      </c>
      <c r="AW33" s="18"/>
    </row>
    <row r="34" spans="1:49" ht="12.75" hidden="1" customHeight="1">
      <c r="A34" s="18" t="s">
        <v>59</v>
      </c>
      <c r="B34" s="78" t="s">
        <v>115</v>
      </c>
      <c r="C34" s="19">
        <v>93.2</v>
      </c>
      <c r="D34" s="19">
        <v>81.5</v>
      </c>
      <c r="E34" s="21">
        <v>4.75</v>
      </c>
      <c r="F34" s="21">
        <v>5</v>
      </c>
      <c r="G34" s="19">
        <v>62.2</v>
      </c>
      <c r="H34" s="19">
        <v>48.9</v>
      </c>
      <c r="I34" s="19">
        <v>51.2</v>
      </c>
      <c r="J34" s="22"/>
      <c r="K34" s="18" t="s">
        <v>61</v>
      </c>
      <c r="L34" s="18" t="s">
        <v>60</v>
      </c>
      <c r="M34" s="18" t="s">
        <v>60</v>
      </c>
      <c r="N34" s="18" t="s">
        <v>1868</v>
      </c>
      <c r="O34" s="18" t="s">
        <v>1869</v>
      </c>
      <c r="P34" s="23" t="s">
        <v>257</v>
      </c>
      <c r="Q34" s="18">
        <v>32253</v>
      </c>
      <c r="R34" s="18" t="s">
        <v>69</v>
      </c>
      <c r="S34" s="18" t="s">
        <v>69</v>
      </c>
      <c r="T34" s="18" t="s">
        <v>69</v>
      </c>
      <c r="U34" s="18" t="s">
        <v>69</v>
      </c>
      <c r="V34" s="18" t="s">
        <v>69</v>
      </c>
      <c r="W34" s="18" t="s">
        <v>69</v>
      </c>
      <c r="X34" s="18" t="s">
        <v>69</v>
      </c>
      <c r="Y34" s="18" t="s">
        <v>69</v>
      </c>
      <c r="Z34" s="22" t="s">
        <v>69</v>
      </c>
      <c r="AA34" s="18"/>
      <c r="AB34" s="14">
        <v>6</v>
      </c>
      <c r="AC34" s="14">
        <v>100</v>
      </c>
      <c r="AD34" s="77">
        <v>40036.470138888901</v>
      </c>
      <c r="AE34" s="77">
        <v>40036.538888888899</v>
      </c>
      <c r="AF34" s="26">
        <v>13.8</v>
      </c>
      <c r="AG34" s="26">
        <v>27.8</v>
      </c>
      <c r="AH34" s="26">
        <f t="shared" si="2"/>
        <v>20.8</v>
      </c>
      <c r="AI34" s="26">
        <v>22.6</v>
      </c>
      <c r="AJ34" s="26"/>
      <c r="AK34" s="26">
        <v>8.3000000000000007</v>
      </c>
      <c r="AL34" s="26">
        <v>22.6</v>
      </c>
      <c r="AM34" s="27"/>
      <c r="AN34" s="27"/>
      <c r="AO34" s="27"/>
      <c r="AP34" s="27"/>
      <c r="AQ34" s="42" t="s">
        <v>1865</v>
      </c>
      <c r="AR34" s="42" t="s">
        <v>1793</v>
      </c>
      <c r="AS34" s="28" t="s">
        <v>1865</v>
      </c>
      <c r="AT34" s="28" t="s">
        <v>1866</v>
      </c>
      <c r="AU34" s="18" t="s">
        <v>1867</v>
      </c>
      <c r="AV34" s="29">
        <f t="shared" si="1"/>
        <v>1.6499999999650754</v>
      </c>
      <c r="AW34" s="18"/>
    </row>
    <row r="35" spans="1:49" ht="12.75" hidden="1" customHeight="1">
      <c r="A35" s="18" t="s">
        <v>59</v>
      </c>
      <c r="B35" s="18" t="s">
        <v>60</v>
      </c>
      <c r="C35" s="19">
        <v>87.4</v>
      </c>
      <c r="D35" s="19">
        <v>74.5</v>
      </c>
      <c r="E35" s="21">
        <v>3.25</v>
      </c>
      <c r="F35" s="21">
        <v>4.1875</v>
      </c>
      <c r="G35" s="19">
        <v>56.3</v>
      </c>
      <c r="H35" s="19">
        <v>41.9</v>
      </c>
      <c r="I35" s="19">
        <v>48.1</v>
      </c>
      <c r="J35" s="22"/>
      <c r="K35" s="18" t="s">
        <v>1503</v>
      </c>
      <c r="L35" s="18" t="s">
        <v>60</v>
      </c>
      <c r="M35" s="18" t="s">
        <v>60</v>
      </c>
      <c r="N35" s="18" t="s">
        <v>1882</v>
      </c>
      <c r="O35" s="18" t="s">
        <v>1883</v>
      </c>
      <c r="P35" s="23" t="s">
        <v>1884</v>
      </c>
      <c r="Q35" s="18">
        <v>32254</v>
      </c>
      <c r="R35" s="18" t="s">
        <v>69</v>
      </c>
      <c r="S35" s="18" t="s">
        <v>69</v>
      </c>
      <c r="T35" s="18" t="s">
        <v>69</v>
      </c>
      <c r="U35" s="18" t="s">
        <v>69</v>
      </c>
      <c r="V35" s="18" t="s">
        <v>69</v>
      </c>
      <c r="W35" s="18" t="s">
        <v>69</v>
      </c>
      <c r="X35" s="18" t="s">
        <v>69</v>
      </c>
      <c r="Y35" s="18" t="s">
        <v>69</v>
      </c>
      <c r="Z35" s="22" t="s">
        <v>69</v>
      </c>
      <c r="AA35" s="18"/>
      <c r="AB35" s="14">
        <v>6</v>
      </c>
      <c r="AC35" s="14">
        <v>100</v>
      </c>
      <c r="AD35" s="77">
        <v>40036.470138888901</v>
      </c>
      <c r="AE35" s="77">
        <v>40036.538888888797</v>
      </c>
      <c r="AF35" s="26">
        <v>13.8</v>
      </c>
      <c r="AG35" s="26">
        <v>27.8</v>
      </c>
      <c r="AH35" s="26">
        <f t="shared" si="2"/>
        <v>20.8</v>
      </c>
      <c r="AI35" s="26">
        <v>22.6</v>
      </c>
      <c r="AJ35" s="26"/>
      <c r="AK35" s="26">
        <v>8.3000000000000007</v>
      </c>
      <c r="AL35" s="26">
        <v>22.6</v>
      </c>
      <c r="AM35" s="27"/>
      <c r="AN35" s="27"/>
      <c r="AO35" s="27"/>
      <c r="AP35" s="27"/>
      <c r="AQ35" s="42" t="s">
        <v>1865</v>
      </c>
      <c r="AR35" s="42" t="s">
        <v>1793</v>
      </c>
      <c r="AS35" s="28" t="s">
        <v>1865</v>
      </c>
      <c r="AT35" s="28" t="s">
        <v>1866</v>
      </c>
      <c r="AU35" s="18" t="s">
        <v>1867</v>
      </c>
      <c r="AV35" s="29">
        <f t="shared" si="1"/>
        <v>1.6499999975203536</v>
      </c>
      <c r="AW35" s="18"/>
    </row>
    <row r="36" spans="1:49" ht="12.75" hidden="1" customHeight="1">
      <c r="A36" s="18" t="s">
        <v>59</v>
      </c>
      <c r="B36" s="18" t="s">
        <v>60</v>
      </c>
      <c r="C36" s="19">
        <v>116.1</v>
      </c>
      <c r="D36" s="19">
        <v>103.5</v>
      </c>
      <c r="E36" s="21">
        <v>10.5</v>
      </c>
      <c r="F36" s="21">
        <v>6.5</v>
      </c>
      <c r="G36" s="19">
        <v>72</v>
      </c>
      <c r="H36" s="19">
        <v>54.8</v>
      </c>
      <c r="I36" s="19">
        <v>66.400000000000006</v>
      </c>
      <c r="J36" s="22"/>
      <c r="K36" s="18" t="s">
        <v>1446</v>
      </c>
      <c r="L36" s="18" t="s">
        <v>60</v>
      </c>
      <c r="M36" s="18" t="s">
        <v>60</v>
      </c>
      <c r="N36" s="18" t="s">
        <v>1904</v>
      </c>
      <c r="O36" s="18" t="s">
        <v>1905</v>
      </c>
      <c r="P36" s="23" t="s">
        <v>1906</v>
      </c>
      <c r="Q36" s="18">
        <v>32255</v>
      </c>
      <c r="R36" s="18" t="s">
        <v>69</v>
      </c>
      <c r="S36" s="18" t="s">
        <v>69</v>
      </c>
      <c r="T36" s="18" t="s">
        <v>69</v>
      </c>
      <c r="U36" s="18" t="s">
        <v>69</v>
      </c>
      <c r="V36" s="18" t="s">
        <v>69</v>
      </c>
      <c r="W36" s="18" t="s">
        <v>69</v>
      </c>
      <c r="X36" s="18" t="s">
        <v>69</v>
      </c>
      <c r="Y36" s="18" t="s">
        <v>69</v>
      </c>
      <c r="Z36" s="22" t="s">
        <v>69</v>
      </c>
      <c r="AA36" s="18"/>
      <c r="AB36" s="14">
        <v>6</v>
      </c>
      <c r="AC36" s="14">
        <v>100</v>
      </c>
      <c r="AD36" s="77">
        <v>40036.470138888901</v>
      </c>
      <c r="AE36" s="77">
        <v>40036.538888888797</v>
      </c>
      <c r="AF36" s="26">
        <v>13.8</v>
      </c>
      <c r="AG36" s="26">
        <v>27.8</v>
      </c>
      <c r="AH36" s="26">
        <f t="shared" si="2"/>
        <v>20.8</v>
      </c>
      <c r="AI36" s="26">
        <v>22.6</v>
      </c>
      <c r="AJ36" s="26"/>
      <c r="AK36" s="26">
        <v>8.3000000000000007</v>
      </c>
      <c r="AL36" s="26">
        <v>22.6</v>
      </c>
      <c r="AM36" s="27"/>
      <c r="AN36" s="27"/>
      <c r="AO36" s="27"/>
      <c r="AP36" s="27"/>
      <c r="AQ36" s="42" t="s">
        <v>1865</v>
      </c>
      <c r="AR36" s="42" t="s">
        <v>1793</v>
      </c>
      <c r="AS36" s="28" t="s">
        <v>1865</v>
      </c>
      <c r="AT36" s="28" t="s">
        <v>1866</v>
      </c>
      <c r="AU36" s="18" t="s">
        <v>1867</v>
      </c>
      <c r="AV36" s="29">
        <f t="shared" si="1"/>
        <v>1.6499999975203536</v>
      </c>
      <c r="AW36" s="18"/>
    </row>
    <row r="37" spans="1:49" ht="12.75" hidden="1" customHeight="1">
      <c r="A37" s="18" t="s">
        <v>59</v>
      </c>
      <c r="B37" s="18" t="s">
        <v>60</v>
      </c>
      <c r="C37" s="19">
        <v>100.5</v>
      </c>
      <c r="D37" s="19">
        <v>88.2</v>
      </c>
      <c r="E37" s="21">
        <v>6</v>
      </c>
      <c r="F37" s="21">
        <v>5.375</v>
      </c>
      <c r="G37" s="19">
        <v>59.3</v>
      </c>
      <c r="H37" s="19">
        <v>44</v>
      </c>
      <c r="I37" s="19">
        <v>56</v>
      </c>
      <c r="J37" s="22"/>
      <c r="K37" s="18" t="s">
        <v>1503</v>
      </c>
      <c r="L37" s="18" t="s">
        <v>60</v>
      </c>
      <c r="M37" s="18" t="s">
        <v>60</v>
      </c>
      <c r="N37" s="18" t="s">
        <v>1898</v>
      </c>
      <c r="O37" s="18" t="s">
        <v>1899</v>
      </c>
      <c r="P37" s="23" t="s">
        <v>1900</v>
      </c>
      <c r="Q37" s="18">
        <v>32256</v>
      </c>
      <c r="R37" s="18" t="s">
        <v>69</v>
      </c>
      <c r="S37" s="18" t="s">
        <v>69</v>
      </c>
      <c r="T37" s="18" t="s">
        <v>69</v>
      </c>
      <c r="U37" s="18" t="s">
        <v>69</v>
      </c>
      <c r="V37" s="18" t="s">
        <v>69</v>
      </c>
      <c r="W37" s="18" t="s">
        <v>69</v>
      </c>
      <c r="X37" s="18" t="s">
        <v>69</v>
      </c>
      <c r="Y37" s="18" t="s">
        <v>69</v>
      </c>
      <c r="Z37" s="22" t="s">
        <v>69</v>
      </c>
      <c r="AA37" s="18"/>
      <c r="AB37" s="14">
        <v>6</v>
      </c>
      <c r="AC37" s="14">
        <v>100</v>
      </c>
      <c r="AD37" s="77">
        <v>40036.470138888901</v>
      </c>
      <c r="AE37" s="77">
        <v>40036.538888888797</v>
      </c>
      <c r="AF37" s="26">
        <v>13.8</v>
      </c>
      <c r="AG37" s="26">
        <v>27.8</v>
      </c>
      <c r="AH37" s="26">
        <f t="shared" si="2"/>
        <v>20.8</v>
      </c>
      <c r="AI37" s="26">
        <v>22.6</v>
      </c>
      <c r="AJ37" s="26"/>
      <c r="AK37" s="26">
        <v>8.3000000000000007</v>
      </c>
      <c r="AL37" s="26">
        <v>22.6</v>
      </c>
      <c r="AM37" s="27"/>
      <c r="AN37" s="27"/>
      <c r="AO37" s="27"/>
      <c r="AP37" s="27"/>
      <c r="AQ37" s="42" t="s">
        <v>1865</v>
      </c>
      <c r="AR37" s="42" t="s">
        <v>1793</v>
      </c>
      <c r="AS37" s="28" t="s">
        <v>1865</v>
      </c>
      <c r="AT37" s="28" t="s">
        <v>1866</v>
      </c>
      <c r="AU37" s="18" t="s">
        <v>1867</v>
      </c>
      <c r="AV37" s="29">
        <f t="shared" si="1"/>
        <v>1.6499999975203536</v>
      </c>
      <c r="AW37" s="18"/>
    </row>
    <row r="38" spans="1:49" ht="12.75" hidden="1" customHeight="1">
      <c r="A38" s="18" t="s">
        <v>59</v>
      </c>
      <c r="B38" s="18" t="s">
        <v>60</v>
      </c>
      <c r="C38" s="19">
        <v>83.8</v>
      </c>
      <c r="D38" s="19">
        <v>74.900000000000006</v>
      </c>
      <c r="E38" s="21">
        <v>3.75</v>
      </c>
      <c r="F38" s="21">
        <v>4.375</v>
      </c>
      <c r="G38" s="19">
        <v>57</v>
      </c>
      <c r="H38" s="19">
        <v>36.1</v>
      </c>
      <c r="I38" s="19">
        <v>46</v>
      </c>
      <c r="J38" s="22"/>
      <c r="K38" s="18" t="s">
        <v>1503</v>
      </c>
      <c r="L38" s="18" t="s">
        <v>60</v>
      </c>
      <c r="M38" s="18" t="s">
        <v>60</v>
      </c>
      <c r="N38" s="18" t="s">
        <v>1876</v>
      </c>
      <c r="O38" s="18" t="s">
        <v>1877</v>
      </c>
      <c r="P38" s="23" t="s">
        <v>1878</v>
      </c>
      <c r="Q38" s="18">
        <v>32257</v>
      </c>
      <c r="R38" s="18" t="s">
        <v>69</v>
      </c>
      <c r="S38" s="18" t="s">
        <v>69</v>
      </c>
      <c r="T38" s="18" t="s">
        <v>69</v>
      </c>
      <c r="U38" s="18" t="s">
        <v>69</v>
      </c>
      <c r="V38" s="18" t="s">
        <v>69</v>
      </c>
      <c r="W38" s="18" t="s">
        <v>69</v>
      </c>
      <c r="X38" s="18" t="s">
        <v>69</v>
      </c>
      <c r="Y38" s="18" t="s">
        <v>69</v>
      </c>
      <c r="Z38" s="22" t="s">
        <v>69</v>
      </c>
      <c r="AA38" s="18"/>
      <c r="AB38" s="14">
        <v>6</v>
      </c>
      <c r="AC38" s="14">
        <v>100</v>
      </c>
      <c r="AD38" s="77">
        <v>40036.470138888901</v>
      </c>
      <c r="AE38" s="77">
        <v>40036.538888888797</v>
      </c>
      <c r="AF38" s="26">
        <v>13.8</v>
      </c>
      <c r="AG38" s="26">
        <v>27.8</v>
      </c>
      <c r="AH38" s="26">
        <f t="shared" si="2"/>
        <v>20.8</v>
      </c>
      <c r="AI38" s="26">
        <v>22.6</v>
      </c>
      <c r="AJ38" s="26"/>
      <c r="AK38" s="26">
        <v>8.3000000000000007</v>
      </c>
      <c r="AL38" s="26">
        <v>22.6</v>
      </c>
      <c r="AM38" s="27"/>
      <c r="AN38" s="27"/>
      <c r="AO38" s="27"/>
      <c r="AP38" s="27"/>
      <c r="AQ38" s="42" t="s">
        <v>1865</v>
      </c>
      <c r="AR38" s="42" t="s">
        <v>1793</v>
      </c>
      <c r="AS38" s="28" t="s">
        <v>1865</v>
      </c>
      <c r="AT38" s="28" t="s">
        <v>1866</v>
      </c>
      <c r="AU38" s="18" t="s">
        <v>1867</v>
      </c>
      <c r="AV38" s="29">
        <f t="shared" si="1"/>
        <v>1.6499999975203536</v>
      </c>
      <c r="AW38" s="18"/>
    </row>
    <row r="39" spans="1:49" ht="12.75" hidden="1" customHeight="1">
      <c r="A39" s="18" t="s">
        <v>59</v>
      </c>
      <c r="B39" s="18" t="s">
        <v>60</v>
      </c>
      <c r="C39" s="19">
        <v>97</v>
      </c>
      <c r="D39" s="19">
        <v>85</v>
      </c>
      <c r="E39" s="21">
        <v>5.75</v>
      </c>
      <c r="F39" s="21">
        <v>5</v>
      </c>
      <c r="G39" s="19">
        <v>64</v>
      </c>
      <c r="H39" s="19">
        <v>48.1</v>
      </c>
      <c r="I39" s="19">
        <v>55.2</v>
      </c>
      <c r="J39" s="22"/>
      <c r="K39" s="18" t="s">
        <v>191</v>
      </c>
      <c r="L39" s="18" t="s">
        <v>60</v>
      </c>
      <c r="M39" s="18" t="s">
        <v>60</v>
      </c>
      <c r="N39" s="18" t="s">
        <v>1894</v>
      </c>
      <c r="O39" s="18" t="s">
        <v>1895</v>
      </c>
      <c r="P39" s="23" t="s">
        <v>1896</v>
      </c>
      <c r="Q39" s="18">
        <v>32258</v>
      </c>
      <c r="R39" s="18" t="s">
        <v>69</v>
      </c>
      <c r="S39" s="18" t="s">
        <v>69</v>
      </c>
      <c r="T39" s="18" t="s">
        <v>69</v>
      </c>
      <c r="U39" s="18" t="s">
        <v>69</v>
      </c>
      <c r="V39" s="18" t="s">
        <v>69</v>
      </c>
      <c r="W39" s="18" t="s">
        <v>69</v>
      </c>
      <c r="X39" s="18" t="s">
        <v>69</v>
      </c>
      <c r="Y39" s="18" t="s">
        <v>69</v>
      </c>
      <c r="Z39" s="22" t="s">
        <v>69</v>
      </c>
      <c r="AA39" s="18"/>
      <c r="AB39" s="14">
        <v>6</v>
      </c>
      <c r="AC39" s="14">
        <v>100</v>
      </c>
      <c r="AD39" s="77">
        <v>40036.470138888901</v>
      </c>
      <c r="AE39" s="77">
        <v>40036.538888888797</v>
      </c>
      <c r="AF39" s="26">
        <v>13.8</v>
      </c>
      <c r="AG39" s="26">
        <v>27.8</v>
      </c>
      <c r="AH39" s="26">
        <f t="shared" si="2"/>
        <v>20.8</v>
      </c>
      <c r="AI39" s="26">
        <v>22.6</v>
      </c>
      <c r="AJ39" s="26"/>
      <c r="AK39" s="26">
        <v>8.3000000000000007</v>
      </c>
      <c r="AL39" s="26">
        <v>22.6</v>
      </c>
      <c r="AM39" s="27"/>
      <c r="AN39" s="27"/>
      <c r="AO39" s="27"/>
      <c r="AP39" s="27"/>
      <c r="AQ39" s="42" t="s">
        <v>1865</v>
      </c>
      <c r="AR39" s="42" t="s">
        <v>1793</v>
      </c>
      <c r="AS39" s="28" t="s">
        <v>1865</v>
      </c>
      <c r="AT39" s="28" t="s">
        <v>1866</v>
      </c>
      <c r="AU39" s="18" t="s">
        <v>1867</v>
      </c>
      <c r="AV39" s="29">
        <f t="shared" si="1"/>
        <v>1.6499999975203536</v>
      </c>
      <c r="AW39" s="18" t="s">
        <v>1897</v>
      </c>
    </row>
    <row r="40" spans="1:49" ht="12.75" hidden="1" customHeight="1">
      <c r="A40" s="18" t="s">
        <v>59</v>
      </c>
      <c r="B40" s="18" t="s">
        <v>60</v>
      </c>
      <c r="C40" s="19">
        <v>84.3</v>
      </c>
      <c r="D40" s="19">
        <v>71.400000000000006</v>
      </c>
      <c r="E40" s="21">
        <v>3.25</v>
      </c>
      <c r="F40" s="21">
        <v>4.3125</v>
      </c>
      <c r="G40" s="19">
        <v>50.1</v>
      </c>
      <c r="H40" s="19">
        <v>42</v>
      </c>
      <c r="I40" s="19">
        <v>45.4</v>
      </c>
      <c r="J40" s="22"/>
      <c r="K40" s="18" t="s">
        <v>1503</v>
      </c>
      <c r="L40" s="18" t="s">
        <v>60</v>
      </c>
      <c r="M40" s="18" t="s">
        <v>60</v>
      </c>
      <c r="N40" s="18" t="s">
        <v>1879</v>
      </c>
      <c r="O40" s="18" t="s">
        <v>1880</v>
      </c>
      <c r="P40" s="23" t="s">
        <v>1881</v>
      </c>
      <c r="Q40" s="18">
        <v>32259</v>
      </c>
      <c r="R40" s="18" t="s">
        <v>69</v>
      </c>
      <c r="S40" s="18" t="s">
        <v>69</v>
      </c>
      <c r="T40" s="18" t="s">
        <v>69</v>
      </c>
      <c r="U40" s="18" t="s">
        <v>69</v>
      </c>
      <c r="V40" s="18" t="s">
        <v>69</v>
      </c>
      <c r="W40" s="18" t="s">
        <v>69</v>
      </c>
      <c r="X40" s="18" t="s">
        <v>69</v>
      </c>
      <c r="Y40" s="18" t="s">
        <v>69</v>
      </c>
      <c r="Z40" s="22" t="s">
        <v>69</v>
      </c>
      <c r="AA40" s="18"/>
      <c r="AB40" s="14">
        <v>6</v>
      </c>
      <c r="AC40" s="14">
        <v>100</v>
      </c>
      <c r="AD40" s="77">
        <v>40036.470138888901</v>
      </c>
      <c r="AE40" s="77">
        <v>40036.538888888797</v>
      </c>
      <c r="AF40" s="26">
        <v>13.8</v>
      </c>
      <c r="AG40" s="26">
        <v>27.8</v>
      </c>
      <c r="AH40" s="26">
        <f t="shared" si="2"/>
        <v>20.8</v>
      </c>
      <c r="AI40" s="26">
        <v>22.6</v>
      </c>
      <c r="AJ40" s="26"/>
      <c r="AK40" s="26">
        <v>8.3000000000000007</v>
      </c>
      <c r="AL40" s="26">
        <v>22.6</v>
      </c>
      <c r="AM40" s="27"/>
      <c r="AN40" s="27"/>
      <c r="AO40" s="27"/>
      <c r="AP40" s="27"/>
      <c r="AQ40" s="42" t="s">
        <v>1865</v>
      </c>
      <c r="AR40" s="42" t="s">
        <v>1793</v>
      </c>
      <c r="AS40" s="28" t="s">
        <v>1865</v>
      </c>
      <c r="AT40" s="28" t="s">
        <v>1866</v>
      </c>
      <c r="AU40" s="18" t="s">
        <v>1867</v>
      </c>
      <c r="AV40" s="29">
        <f t="shared" si="1"/>
        <v>1.6499999975203536</v>
      </c>
      <c r="AW40" s="18"/>
    </row>
    <row r="41" spans="1:49" ht="12.75" hidden="1" customHeight="1">
      <c r="A41" s="18" t="s">
        <v>59</v>
      </c>
      <c r="B41" s="18" t="s">
        <v>60</v>
      </c>
      <c r="C41" s="19">
        <v>93.6</v>
      </c>
      <c r="D41" s="19">
        <v>82.3</v>
      </c>
      <c r="E41" s="21">
        <v>4.75</v>
      </c>
      <c r="F41" s="21">
        <v>4.5</v>
      </c>
      <c r="G41" s="19">
        <v>60.8</v>
      </c>
      <c r="H41" s="19">
        <v>40.799999999999997</v>
      </c>
      <c r="I41" s="19">
        <v>53.1</v>
      </c>
      <c r="J41" s="22"/>
      <c r="K41" s="18" t="s">
        <v>61</v>
      </c>
      <c r="L41" s="18" t="s">
        <v>60</v>
      </c>
      <c r="M41" s="18" t="s">
        <v>60</v>
      </c>
      <c r="N41" s="18" t="s">
        <v>1888</v>
      </c>
      <c r="O41" s="18" t="s">
        <v>1889</v>
      </c>
      <c r="P41" s="23" t="s">
        <v>1890</v>
      </c>
      <c r="Q41" s="18">
        <v>32260</v>
      </c>
      <c r="R41" s="18" t="s">
        <v>69</v>
      </c>
      <c r="S41" s="18" t="s">
        <v>69</v>
      </c>
      <c r="T41" s="18" t="s">
        <v>69</v>
      </c>
      <c r="U41" s="18" t="s">
        <v>69</v>
      </c>
      <c r="V41" s="18" t="s">
        <v>69</v>
      </c>
      <c r="W41" s="18" t="s">
        <v>69</v>
      </c>
      <c r="X41" s="18" t="s">
        <v>69</v>
      </c>
      <c r="Y41" s="18" t="s">
        <v>69</v>
      </c>
      <c r="Z41" s="22" t="s">
        <v>69</v>
      </c>
      <c r="AA41" s="18"/>
      <c r="AB41" s="14">
        <v>6</v>
      </c>
      <c r="AC41" s="14">
        <v>100</v>
      </c>
      <c r="AD41" s="77">
        <v>40036.470138888901</v>
      </c>
      <c r="AE41" s="77">
        <v>40036.538888888797</v>
      </c>
      <c r="AF41" s="26">
        <v>13.8</v>
      </c>
      <c r="AG41" s="26">
        <v>27.8</v>
      </c>
      <c r="AH41" s="26">
        <f t="shared" si="2"/>
        <v>20.8</v>
      </c>
      <c r="AI41" s="26">
        <v>22.6</v>
      </c>
      <c r="AJ41" s="26"/>
      <c r="AK41" s="26">
        <v>8.3000000000000007</v>
      </c>
      <c r="AL41" s="26">
        <v>22.6</v>
      </c>
      <c r="AM41" s="27"/>
      <c r="AN41" s="27"/>
      <c r="AO41" s="27"/>
      <c r="AP41" s="27"/>
      <c r="AQ41" s="42" t="s">
        <v>1865</v>
      </c>
      <c r="AR41" s="42" t="s">
        <v>1793</v>
      </c>
      <c r="AS41" s="28" t="s">
        <v>1865</v>
      </c>
      <c r="AT41" s="28" t="s">
        <v>1866</v>
      </c>
      <c r="AU41" s="18" t="s">
        <v>1867</v>
      </c>
      <c r="AV41" s="29">
        <f t="shared" si="1"/>
        <v>1.6499999975203536</v>
      </c>
      <c r="AW41" s="18"/>
    </row>
    <row r="42" spans="1:49" ht="12.75" hidden="1" customHeight="1">
      <c r="A42" s="18" t="s">
        <v>59</v>
      </c>
      <c r="B42" s="78" t="s">
        <v>115</v>
      </c>
      <c r="C42" s="19">
        <v>95.8</v>
      </c>
      <c r="D42" s="19">
        <v>85.7</v>
      </c>
      <c r="E42" s="21">
        <v>7.5</v>
      </c>
      <c r="F42" s="21">
        <v>5.6875</v>
      </c>
      <c r="G42" s="19">
        <v>66.400000000000006</v>
      </c>
      <c r="H42" s="19">
        <v>50.6</v>
      </c>
      <c r="I42" s="19">
        <v>64.5</v>
      </c>
      <c r="J42" s="22"/>
      <c r="K42" s="18" t="s">
        <v>1446</v>
      </c>
      <c r="L42" s="18" t="s">
        <v>60</v>
      </c>
      <c r="M42" s="18" t="s">
        <v>60</v>
      </c>
      <c r="N42" s="18" t="s">
        <v>1871</v>
      </c>
      <c r="O42" s="18"/>
      <c r="P42" s="23" t="s">
        <v>727</v>
      </c>
      <c r="Q42" s="18">
        <v>32261</v>
      </c>
      <c r="R42" s="18" t="s">
        <v>69</v>
      </c>
      <c r="S42" s="18" t="s">
        <v>69</v>
      </c>
      <c r="T42" s="18" t="s">
        <v>69</v>
      </c>
      <c r="U42" s="18" t="s">
        <v>69</v>
      </c>
      <c r="V42" s="18" t="s">
        <v>69</v>
      </c>
      <c r="W42" s="18" t="s">
        <v>69</v>
      </c>
      <c r="X42" s="18" t="s">
        <v>69</v>
      </c>
      <c r="Y42" s="18" t="s">
        <v>69</v>
      </c>
      <c r="Z42" s="22" t="s">
        <v>69</v>
      </c>
      <c r="AA42" s="18"/>
      <c r="AB42" s="14">
        <v>6</v>
      </c>
      <c r="AC42" s="14">
        <v>100</v>
      </c>
      <c r="AD42" s="77">
        <v>40036.470138888901</v>
      </c>
      <c r="AE42" s="77">
        <v>40036.538888888797</v>
      </c>
      <c r="AF42" s="26">
        <v>13.8</v>
      </c>
      <c r="AG42" s="26">
        <v>27.8</v>
      </c>
      <c r="AH42" s="26">
        <f t="shared" si="2"/>
        <v>20.8</v>
      </c>
      <c r="AI42" s="26">
        <v>22.6</v>
      </c>
      <c r="AJ42" s="26"/>
      <c r="AK42" s="26">
        <v>8.3000000000000007</v>
      </c>
      <c r="AL42" s="26">
        <v>22.6</v>
      </c>
      <c r="AM42" s="27"/>
      <c r="AN42" s="27"/>
      <c r="AO42" s="27"/>
      <c r="AP42" s="27"/>
      <c r="AQ42" s="42" t="s">
        <v>1865</v>
      </c>
      <c r="AR42" s="42" t="s">
        <v>1793</v>
      </c>
      <c r="AS42" s="28" t="s">
        <v>1865</v>
      </c>
      <c r="AT42" s="28" t="s">
        <v>1866</v>
      </c>
      <c r="AU42" s="18" t="s">
        <v>1867</v>
      </c>
      <c r="AV42" s="29">
        <f t="shared" si="1"/>
        <v>1.6499999975203536</v>
      </c>
      <c r="AW42" s="18"/>
    </row>
    <row r="43" spans="1:49" ht="12.75" hidden="1" customHeight="1">
      <c r="A43" s="18" t="s">
        <v>59</v>
      </c>
      <c r="B43" s="78" t="s">
        <v>115</v>
      </c>
      <c r="C43" s="19">
        <v>97.6</v>
      </c>
      <c r="D43" s="19">
        <v>84.1</v>
      </c>
      <c r="E43" s="21">
        <v>5.5</v>
      </c>
      <c r="F43" s="21">
        <v>5.125</v>
      </c>
      <c r="G43" s="19">
        <v>61.3</v>
      </c>
      <c r="H43" s="19">
        <v>47.8</v>
      </c>
      <c r="I43" s="19">
        <v>58.1</v>
      </c>
      <c r="J43" s="22"/>
      <c r="K43" s="18" t="s">
        <v>61</v>
      </c>
      <c r="L43" s="18" t="s">
        <v>60</v>
      </c>
      <c r="M43" s="18" t="s">
        <v>60</v>
      </c>
      <c r="N43" s="18" t="s">
        <v>1870</v>
      </c>
      <c r="O43" s="18"/>
      <c r="P43" s="23" t="s">
        <v>601</v>
      </c>
      <c r="Q43" s="18">
        <v>31093</v>
      </c>
      <c r="R43" s="18" t="s">
        <v>69</v>
      </c>
      <c r="S43" s="18" t="s">
        <v>69</v>
      </c>
      <c r="T43" s="18" t="s">
        <v>69</v>
      </c>
      <c r="U43" s="18" t="s">
        <v>69</v>
      </c>
      <c r="V43" s="18" t="s">
        <v>69</v>
      </c>
      <c r="W43" s="18" t="s">
        <v>69</v>
      </c>
      <c r="X43" s="18" t="s">
        <v>69</v>
      </c>
      <c r="Y43" s="18" t="s">
        <v>69</v>
      </c>
      <c r="Z43" s="22" t="s">
        <v>69</v>
      </c>
      <c r="AA43" s="18"/>
      <c r="AB43" s="14">
        <v>6</v>
      </c>
      <c r="AC43" s="14">
        <v>100</v>
      </c>
      <c r="AD43" s="77">
        <v>40036.470138888901</v>
      </c>
      <c r="AE43" s="77">
        <v>40036.538888888797</v>
      </c>
      <c r="AF43" s="26">
        <v>13.8</v>
      </c>
      <c r="AG43" s="26">
        <v>27.8</v>
      </c>
      <c r="AH43" s="26">
        <f t="shared" si="2"/>
        <v>20.8</v>
      </c>
      <c r="AI43" s="26">
        <v>22.6</v>
      </c>
      <c r="AJ43" s="26"/>
      <c r="AK43" s="26">
        <v>8.3000000000000007</v>
      </c>
      <c r="AL43" s="26">
        <v>22.6</v>
      </c>
      <c r="AM43" s="27"/>
      <c r="AN43" s="27"/>
      <c r="AO43" s="27"/>
      <c r="AP43" s="27"/>
      <c r="AQ43" s="42" t="s">
        <v>1865</v>
      </c>
      <c r="AR43" s="42" t="s">
        <v>1793</v>
      </c>
      <c r="AS43" s="28" t="s">
        <v>1865</v>
      </c>
      <c r="AT43" s="28" t="s">
        <v>1866</v>
      </c>
      <c r="AU43" s="18" t="s">
        <v>1867</v>
      </c>
      <c r="AV43" s="29">
        <f t="shared" si="1"/>
        <v>1.6499999975203536</v>
      </c>
      <c r="AW43" s="18"/>
    </row>
    <row r="44" spans="1:49" ht="12.75" hidden="1" customHeight="1">
      <c r="A44" s="18" t="s">
        <v>59</v>
      </c>
      <c r="B44" s="18" t="s">
        <v>60</v>
      </c>
      <c r="C44" s="19">
        <v>94.7</v>
      </c>
      <c r="D44" s="19">
        <v>81.8</v>
      </c>
      <c r="E44" s="21">
        <v>4</v>
      </c>
      <c r="F44" s="21">
        <v>4.1875</v>
      </c>
      <c r="G44" s="19">
        <v>55.2</v>
      </c>
      <c r="H44" s="19">
        <v>38.9</v>
      </c>
      <c r="I44" s="19">
        <v>44.5</v>
      </c>
      <c r="J44" s="22"/>
      <c r="K44" s="18" t="s">
        <v>1503</v>
      </c>
      <c r="L44" s="18" t="s">
        <v>60</v>
      </c>
      <c r="M44" s="18" t="s">
        <v>60</v>
      </c>
      <c r="N44" s="18" t="s">
        <v>1891</v>
      </c>
      <c r="O44" s="18" t="s">
        <v>1892</v>
      </c>
      <c r="P44" s="23" t="s">
        <v>1893</v>
      </c>
      <c r="Q44" s="18">
        <v>32262</v>
      </c>
      <c r="R44" s="18" t="s">
        <v>69</v>
      </c>
      <c r="S44" s="18" t="s">
        <v>69</v>
      </c>
      <c r="T44" s="18" t="s">
        <v>69</v>
      </c>
      <c r="U44" s="18" t="s">
        <v>69</v>
      </c>
      <c r="V44" s="18" t="s">
        <v>69</v>
      </c>
      <c r="W44" s="18" t="s">
        <v>69</v>
      </c>
      <c r="X44" s="18" t="s">
        <v>69</v>
      </c>
      <c r="Y44" s="18" t="s">
        <v>69</v>
      </c>
      <c r="Z44" s="22" t="s">
        <v>69</v>
      </c>
      <c r="AA44" s="18"/>
      <c r="AB44" s="14">
        <v>6</v>
      </c>
      <c r="AC44" s="14">
        <v>100</v>
      </c>
      <c r="AD44" s="77">
        <v>40036.470138888901</v>
      </c>
      <c r="AE44" s="77">
        <v>40036.538888888797</v>
      </c>
      <c r="AF44" s="26">
        <v>13.8</v>
      </c>
      <c r="AG44" s="26">
        <v>27.8</v>
      </c>
      <c r="AH44" s="26">
        <f t="shared" si="2"/>
        <v>20.8</v>
      </c>
      <c r="AI44" s="26">
        <v>22.6</v>
      </c>
      <c r="AJ44" s="26"/>
      <c r="AK44" s="26">
        <v>8.3000000000000007</v>
      </c>
      <c r="AL44" s="26">
        <v>22.6</v>
      </c>
      <c r="AM44" s="27"/>
      <c r="AN44" s="27"/>
      <c r="AO44" s="27"/>
      <c r="AP44" s="27"/>
      <c r="AQ44" s="42" t="s">
        <v>1865</v>
      </c>
      <c r="AR44" s="42" t="s">
        <v>1793</v>
      </c>
      <c r="AS44" s="28" t="s">
        <v>1865</v>
      </c>
      <c r="AT44" s="28" t="s">
        <v>1866</v>
      </c>
      <c r="AU44" s="18" t="s">
        <v>1867</v>
      </c>
      <c r="AV44" s="29">
        <f t="shared" si="1"/>
        <v>1.6499999975203536</v>
      </c>
      <c r="AW44" s="18"/>
    </row>
    <row r="45" spans="1:49" ht="12.75" hidden="1" customHeight="1">
      <c r="A45" s="18" t="s">
        <v>59</v>
      </c>
      <c r="B45" s="78" t="s">
        <v>115</v>
      </c>
      <c r="C45" s="19">
        <v>90.9</v>
      </c>
      <c r="D45" s="19">
        <v>77.3</v>
      </c>
      <c r="E45" s="21">
        <v>5.25</v>
      </c>
      <c r="F45" s="21">
        <v>4.625</v>
      </c>
      <c r="G45" s="19">
        <v>56</v>
      </c>
      <c r="H45" s="19">
        <v>38.799999999999997</v>
      </c>
      <c r="I45" s="19">
        <v>48.4</v>
      </c>
      <c r="J45" s="22"/>
      <c r="K45" s="18" t="s">
        <v>61</v>
      </c>
      <c r="L45" s="18" t="s">
        <v>60</v>
      </c>
      <c r="M45" s="18" t="s">
        <v>60</v>
      </c>
      <c r="N45" s="18" t="s">
        <v>1875</v>
      </c>
      <c r="O45" s="18"/>
      <c r="P45" s="23" t="s">
        <v>1647</v>
      </c>
      <c r="Q45" s="18">
        <v>32229</v>
      </c>
      <c r="R45" s="18" t="s">
        <v>69</v>
      </c>
      <c r="S45" s="18" t="s">
        <v>69</v>
      </c>
      <c r="T45" s="18" t="s">
        <v>69</v>
      </c>
      <c r="U45" s="18" t="s">
        <v>69</v>
      </c>
      <c r="V45" s="18" t="s">
        <v>69</v>
      </c>
      <c r="W45" s="18" t="s">
        <v>69</v>
      </c>
      <c r="X45" s="18" t="s">
        <v>69</v>
      </c>
      <c r="Y45" s="18" t="s">
        <v>69</v>
      </c>
      <c r="Z45" s="22" t="s">
        <v>69</v>
      </c>
      <c r="AA45" s="18"/>
      <c r="AB45" s="14">
        <v>6</v>
      </c>
      <c r="AC45" s="14">
        <v>100</v>
      </c>
      <c r="AD45" s="77">
        <v>40036.470138888901</v>
      </c>
      <c r="AE45" s="77">
        <v>40036.538888888797</v>
      </c>
      <c r="AF45" s="26">
        <v>13.8</v>
      </c>
      <c r="AG45" s="26">
        <v>27.8</v>
      </c>
      <c r="AH45" s="26">
        <f t="shared" si="2"/>
        <v>20.8</v>
      </c>
      <c r="AI45" s="26">
        <v>22.6</v>
      </c>
      <c r="AJ45" s="26"/>
      <c r="AK45" s="26">
        <v>8.3000000000000007</v>
      </c>
      <c r="AL45" s="26">
        <v>22.6</v>
      </c>
      <c r="AM45" s="27"/>
      <c r="AN45" s="27"/>
      <c r="AO45" s="27"/>
      <c r="AP45" s="27"/>
      <c r="AQ45" s="42" t="s">
        <v>1865</v>
      </c>
      <c r="AR45" s="42" t="s">
        <v>1793</v>
      </c>
      <c r="AS45" s="28" t="s">
        <v>1865</v>
      </c>
      <c r="AT45" s="28" t="s">
        <v>1866</v>
      </c>
      <c r="AU45" s="18" t="s">
        <v>1867</v>
      </c>
      <c r="AV45" s="29">
        <f t="shared" si="1"/>
        <v>1.6499999975203536</v>
      </c>
      <c r="AW45" s="18"/>
    </row>
    <row r="46" spans="1:49" ht="12.75" hidden="1" customHeight="1">
      <c r="A46" s="18" t="s">
        <v>59</v>
      </c>
      <c r="B46" s="78" t="s">
        <v>115</v>
      </c>
      <c r="C46" s="19">
        <v>109.8</v>
      </c>
      <c r="D46" s="19">
        <v>96.9</v>
      </c>
      <c r="E46" s="21">
        <v>9</v>
      </c>
      <c r="F46" s="21">
        <v>6</v>
      </c>
      <c r="G46" s="19">
        <v>68.599999999999994</v>
      </c>
      <c r="H46" s="19">
        <v>47.2</v>
      </c>
      <c r="I46" s="19">
        <v>57.1</v>
      </c>
      <c r="J46" s="22"/>
      <c r="K46" s="18" t="s">
        <v>1446</v>
      </c>
      <c r="L46" s="18" t="s">
        <v>60</v>
      </c>
      <c r="M46" s="18" t="s">
        <v>60</v>
      </c>
      <c r="N46" s="18" t="s">
        <v>1872</v>
      </c>
      <c r="O46" s="18"/>
      <c r="P46" s="23" t="s">
        <v>1255</v>
      </c>
      <c r="Q46" s="18">
        <v>32131</v>
      </c>
      <c r="R46" s="18" t="s">
        <v>69</v>
      </c>
      <c r="S46" s="18" t="s">
        <v>69</v>
      </c>
      <c r="T46" s="18" t="s">
        <v>69</v>
      </c>
      <c r="U46" s="18" t="s">
        <v>69</v>
      </c>
      <c r="V46" s="18" t="s">
        <v>69</v>
      </c>
      <c r="W46" s="18" t="s">
        <v>69</v>
      </c>
      <c r="X46" s="18" t="s">
        <v>69</v>
      </c>
      <c r="Y46" s="18" t="s">
        <v>69</v>
      </c>
      <c r="Z46" s="22" t="s">
        <v>69</v>
      </c>
      <c r="AA46" s="18"/>
      <c r="AB46" s="14">
        <v>6</v>
      </c>
      <c r="AC46" s="14">
        <v>100</v>
      </c>
      <c r="AD46" s="77">
        <v>40036.470138888901</v>
      </c>
      <c r="AE46" s="77">
        <v>40036.538888888797</v>
      </c>
      <c r="AF46" s="26">
        <v>13.8</v>
      </c>
      <c r="AG46" s="26">
        <v>27.8</v>
      </c>
      <c r="AH46" s="26">
        <f t="shared" si="2"/>
        <v>20.8</v>
      </c>
      <c r="AI46" s="26">
        <v>22.6</v>
      </c>
      <c r="AJ46" s="26"/>
      <c r="AK46" s="26">
        <v>8.3000000000000007</v>
      </c>
      <c r="AL46" s="26">
        <v>22.6</v>
      </c>
      <c r="AM46" s="27"/>
      <c r="AN46" s="27"/>
      <c r="AO46" s="27"/>
      <c r="AP46" s="27"/>
      <c r="AQ46" s="42" t="s">
        <v>1865</v>
      </c>
      <c r="AR46" s="42" t="s">
        <v>1793</v>
      </c>
      <c r="AS46" s="28" t="s">
        <v>1865</v>
      </c>
      <c r="AT46" s="28" t="s">
        <v>1866</v>
      </c>
      <c r="AU46" s="18" t="s">
        <v>1867</v>
      </c>
      <c r="AV46" s="29">
        <f t="shared" si="1"/>
        <v>1.6499999975203536</v>
      </c>
      <c r="AW46" s="18"/>
    </row>
    <row r="47" spans="1:49" ht="12.75" hidden="1" customHeight="1">
      <c r="A47" s="18" t="s">
        <v>59</v>
      </c>
      <c r="B47" s="78" t="s">
        <v>115</v>
      </c>
      <c r="C47" s="19">
        <v>93.4</v>
      </c>
      <c r="D47" s="19">
        <v>84.7</v>
      </c>
      <c r="E47" s="21">
        <v>4.75</v>
      </c>
      <c r="F47" s="21">
        <v>4.5625</v>
      </c>
      <c r="G47" s="19">
        <v>60</v>
      </c>
      <c r="H47" s="19">
        <v>43.5</v>
      </c>
      <c r="I47" s="19">
        <v>56</v>
      </c>
      <c r="J47" s="22"/>
      <c r="K47" s="18" t="s">
        <v>1503</v>
      </c>
      <c r="L47" s="18" t="s">
        <v>60</v>
      </c>
      <c r="M47" s="18" t="s">
        <v>60</v>
      </c>
      <c r="N47" s="18" t="s">
        <v>1873</v>
      </c>
      <c r="O47" s="18"/>
      <c r="P47" s="23" t="s">
        <v>9034</v>
      </c>
      <c r="Q47" s="18">
        <v>32158</v>
      </c>
      <c r="R47" s="18" t="s">
        <v>69</v>
      </c>
      <c r="S47" s="18" t="s">
        <v>69</v>
      </c>
      <c r="T47" s="18" t="s">
        <v>69</v>
      </c>
      <c r="U47" s="18" t="s">
        <v>69</v>
      </c>
      <c r="V47" s="18" t="s">
        <v>69</v>
      </c>
      <c r="W47" s="18" t="s">
        <v>69</v>
      </c>
      <c r="X47" s="18" t="s">
        <v>69</v>
      </c>
      <c r="Y47" s="18" t="s">
        <v>69</v>
      </c>
      <c r="Z47" s="22" t="s">
        <v>69</v>
      </c>
      <c r="AA47" s="18"/>
      <c r="AB47" s="14">
        <v>6</v>
      </c>
      <c r="AC47" s="14">
        <v>100</v>
      </c>
      <c r="AD47" s="77">
        <v>40036.470138888901</v>
      </c>
      <c r="AE47" s="77">
        <v>40036.538888888797</v>
      </c>
      <c r="AF47" s="26">
        <v>13.8</v>
      </c>
      <c r="AG47" s="26">
        <v>27.8</v>
      </c>
      <c r="AH47" s="26">
        <f t="shared" si="2"/>
        <v>20.8</v>
      </c>
      <c r="AI47" s="26">
        <v>22.6</v>
      </c>
      <c r="AJ47" s="26"/>
      <c r="AK47" s="26">
        <v>8.3000000000000007</v>
      </c>
      <c r="AL47" s="26">
        <v>22.6</v>
      </c>
      <c r="AM47" s="27"/>
      <c r="AN47" s="27"/>
      <c r="AO47" s="27"/>
      <c r="AP47" s="27"/>
      <c r="AQ47" s="42" t="s">
        <v>1865</v>
      </c>
      <c r="AR47" s="42" t="s">
        <v>1793</v>
      </c>
      <c r="AS47" s="28" t="s">
        <v>1865</v>
      </c>
      <c r="AT47" s="28" t="s">
        <v>1866</v>
      </c>
      <c r="AU47" s="18" t="s">
        <v>1867</v>
      </c>
      <c r="AV47" s="29">
        <f t="shared" si="1"/>
        <v>1.6499999975203536</v>
      </c>
      <c r="AW47" s="80" t="s">
        <v>1874</v>
      </c>
    </row>
    <row r="48" spans="1:49" ht="12.75" hidden="1" customHeight="1">
      <c r="A48" s="18" t="s">
        <v>59</v>
      </c>
      <c r="B48" s="18" t="s">
        <v>60</v>
      </c>
      <c r="C48" s="19">
        <v>101.4</v>
      </c>
      <c r="D48" s="19">
        <v>86.6</v>
      </c>
      <c r="E48" s="21">
        <v>6.75</v>
      </c>
      <c r="F48" s="21">
        <v>5.125</v>
      </c>
      <c r="G48" s="19">
        <v>63.5</v>
      </c>
      <c r="H48" s="19">
        <v>42.9</v>
      </c>
      <c r="I48" s="19">
        <v>54.1</v>
      </c>
      <c r="J48" s="22"/>
      <c r="K48" s="18" t="s">
        <v>1446</v>
      </c>
      <c r="L48" s="18" t="s">
        <v>60</v>
      </c>
      <c r="M48" s="18" t="s">
        <v>60</v>
      </c>
      <c r="N48" s="18" t="s">
        <v>1901</v>
      </c>
      <c r="O48" s="18" t="s">
        <v>1902</v>
      </c>
      <c r="P48" s="23" t="s">
        <v>1903</v>
      </c>
      <c r="Q48" s="18">
        <v>32263</v>
      </c>
      <c r="R48" s="18" t="s">
        <v>69</v>
      </c>
      <c r="S48" s="18" t="s">
        <v>69</v>
      </c>
      <c r="T48" s="18" t="s">
        <v>69</v>
      </c>
      <c r="U48" s="18" t="s">
        <v>69</v>
      </c>
      <c r="V48" s="18" t="s">
        <v>69</v>
      </c>
      <c r="W48" s="18" t="s">
        <v>69</v>
      </c>
      <c r="X48" s="18" t="s">
        <v>69</v>
      </c>
      <c r="Y48" s="18" t="s">
        <v>69</v>
      </c>
      <c r="Z48" s="22" t="s">
        <v>69</v>
      </c>
      <c r="AA48" s="18"/>
      <c r="AB48" s="14">
        <v>6</v>
      </c>
      <c r="AC48" s="14">
        <v>100</v>
      </c>
      <c r="AD48" s="77">
        <v>40036.470138888901</v>
      </c>
      <c r="AE48" s="77">
        <v>40036.538888888797</v>
      </c>
      <c r="AF48" s="26">
        <v>13.8</v>
      </c>
      <c r="AG48" s="26">
        <v>27.8</v>
      </c>
      <c r="AH48" s="26">
        <f t="shared" si="2"/>
        <v>20.8</v>
      </c>
      <c r="AI48" s="26">
        <v>22.6</v>
      </c>
      <c r="AJ48" s="26"/>
      <c r="AK48" s="26">
        <v>8.3000000000000007</v>
      </c>
      <c r="AL48" s="26">
        <v>22.6</v>
      </c>
      <c r="AM48" s="27"/>
      <c r="AN48" s="27"/>
      <c r="AO48" s="27"/>
      <c r="AP48" s="27"/>
      <c r="AQ48" s="42" t="s">
        <v>1865</v>
      </c>
      <c r="AR48" s="42" t="s">
        <v>1793</v>
      </c>
      <c r="AS48" s="28" t="s">
        <v>1865</v>
      </c>
      <c r="AT48" s="28" t="s">
        <v>1866</v>
      </c>
      <c r="AU48" s="18" t="s">
        <v>1867</v>
      </c>
      <c r="AV48" s="29">
        <f t="shared" si="1"/>
        <v>1.6499999975203536</v>
      </c>
      <c r="AW48" s="18"/>
    </row>
    <row r="49" spans="1:49" ht="12.75" hidden="1" customHeight="1">
      <c r="A49" s="18" t="s">
        <v>59</v>
      </c>
      <c r="B49" s="18" t="s">
        <v>60</v>
      </c>
      <c r="C49" s="19">
        <v>93.2</v>
      </c>
      <c r="D49" s="19">
        <v>77.900000000000006</v>
      </c>
      <c r="E49" s="21">
        <v>3.5</v>
      </c>
      <c r="F49" s="21">
        <v>3.75</v>
      </c>
      <c r="G49" s="19">
        <v>57.8</v>
      </c>
      <c r="H49" s="19">
        <v>41.3</v>
      </c>
      <c r="I49" s="19">
        <v>46.4</v>
      </c>
      <c r="J49" s="22"/>
      <c r="K49" s="18" t="s">
        <v>1503</v>
      </c>
      <c r="L49" s="18" t="s">
        <v>60</v>
      </c>
      <c r="M49" s="18" t="s">
        <v>60</v>
      </c>
      <c r="N49" s="18" t="s">
        <v>1885</v>
      </c>
      <c r="O49" s="18" t="s">
        <v>1886</v>
      </c>
      <c r="P49" s="23" t="s">
        <v>1887</v>
      </c>
      <c r="Q49" s="18">
        <v>32264</v>
      </c>
      <c r="R49" s="18" t="s">
        <v>69</v>
      </c>
      <c r="S49" s="18" t="s">
        <v>69</v>
      </c>
      <c r="T49" s="18" t="s">
        <v>69</v>
      </c>
      <c r="U49" s="18" t="s">
        <v>69</v>
      </c>
      <c r="V49" s="18" t="s">
        <v>69</v>
      </c>
      <c r="W49" s="18" t="s">
        <v>69</v>
      </c>
      <c r="X49" s="18" t="s">
        <v>69</v>
      </c>
      <c r="Y49" s="18" t="s">
        <v>69</v>
      </c>
      <c r="Z49" s="22" t="s">
        <v>69</v>
      </c>
      <c r="AA49" s="18"/>
      <c r="AB49" s="14">
        <v>6</v>
      </c>
      <c r="AC49" s="14">
        <v>100</v>
      </c>
      <c r="AD49" s="77">
        <v>40036.470138888901</v>
      </c>
      <c r="AE49" s="77">
        <v>40036.538888888797</v>
      </c>
      <c r="AF49" s="26">
        <v>13.8</v>
      </c>
      <c r="AG49" s="26">
        <v>27.8</v>
      </c>
      <c r="AH49" s="26">
        <f t="shared" si="2"/>
        <v>20.8</v>
      </c>
      <c r="AI49" s="26">
        <v>22.6</v>
      </c>
      <c r="AJ49" s="26"/>
      <c r="AK49" s="26">
        <v>8.3000000000000007</v>
      </c>
      <c r="AL49" s="26">
        <v>22.6</v>
      </c>
      <c r="AM49" s="27"/>
      <c r="AN49" s="27"/>
      <c r="AO49" s="27"/>
      <c r="AP49" s="27"/>
      <c r="AQ49" s="42" t="s">
        <v>1865</v>
      </c>
      <c r="AR49" s="42" t="s">
        <v>1793</v>
      </c>
      <c r="AS49" s="28" t="s">
        <v>1865</v>
      </c>
      <c r="AT49" s="28" t="s">
        <v>1866</v>
      </c>
      <c r="AU49" s="18" t="s">
        <v>1867</v>
      </c>
      <c r="AV49" s="29">
        <f t="shared" si="1"/>
        <v>1.6499999975203536</v>
      </c>
      <c r="AW49" s="18"/>
    </row>
    <row r="50" spans="1:49" ht="12.75" hidden="1" customHeight="1">
      <c r="A50" s="18" t="s">
        <v>59</v>
      </c>
      <c r="B50" s="18" t="s">
        <v>60</v>
      </c>
      <c r="C50" s="19">
        <v>94.5</v>
      </c>
      <c r="D50" s="19">
        <v>83.6</v>
      </c>
      <c r="E50" s="21">
        <v>4.75</v>
      </c>
      <c r="F50" s="21">
        <v>4.4375</v>
      </c>
      <c r="G50" s="19">
        <v>59.1</v>
      </c>
      <c r="H50" s="19">
        <v>45.3</v>
      </c>
      <c r="I50" s="19">
        <v>57.1</v>
      </c>
      <c r="J50" s="22"/>
      <c r="K50" s="18" t="s">
        <v>61</v>
      </c>
      <c r="L50" s="18" t="s">
        <v>60</v>
      </c>
      <c r="M50" s="18" t="s">
        <v>60</v>
      </c>
      <c r="N50" s="18" t="s">
        <v>1924</v>
      </c>
      <c r="O50" s="18" t="s">
        <v>1925</v>
      </c>
      <c r="P50" s="23" t="s">
        <v>1926</v>
      </c>
      <c r="Q50" s="18">
        <v>32265</v>
      </c>
      <c r="R50" s="18" t="s">
        <v>69</v>
      </c>
      <c r="S50" s="18" t="s">
        <v>69</v>
      </c>
      <c r="T50" s="18" t="s">
        <v>69</v>
      </c>
      <c r="U50" s="18" t="s">
        <v>69</v>
      </c>
      <c r="V50" s="18" t="s">
        <v>69</v>
      </c>
      <c r="W50" s="18" t="s">
        <v>69</v>
      </c>
      <c r="X50" s="18" t="s">
        <v>69</v>
      </c>
      <c r="Y50" s="18" t="s">
        <v>69</v>
      </c>
      <c r="Z50" s="22" t="s">
        <v>69</v>
      </c>
      <c r="AA50" s="18"/>
      <c r="AB50" s="14">
        <v>6</v>
      </c>
      <c r="AC50" s="14">
        <v>100</v>
      </c>
      <c r="AD50" s="77">
        <v>40036.481944444444</v>
      </c>
      <c r="AE50" s="77">
        <v>40036.559027777781</v>
      </c>
      <c r="AF50" s="26">
        <v>12.5</v>
      </c>
      <c r="AG50" s="26">
        <v>16.3</v>
      </c>
      <c r="AH50" s="26">
        <f t="shared" si="2"/>
        <v>14.4</v>
      </c>
      <c r="AI50" s="26">
        <v>22.6</v>
      </c>
      <c r="AJ50" s="26"/>
      <c r="AK50" s="26">
        <v>8.3000000000000007</v>
      </c>
      <c r="AL50" s="26">
        <v>22.6</v>
      </c>
      <c r="AM50" s="27"/>
      <c r="AN50" s="27"/>
      <c r="AO50" s="27"/>
      <c r="AP50" s="27"/>
      <c r="AQ50" s="42" t="s">
        <v>1908</v>
      </c>
      <c r="AR50" s="42" t="s">
        <v>1909</v>
      </c>
      <c r="AS50" s="28" t="s">
        <v>1910</v>
      </c>
      <c r="AT50" s="28" t="s">
        <v>1911</v>
      </c>
      <c r="AU50" s="18" t="s">
        <v>1912</v>
      </c>
      <c r="AV50" s="29">
        <f t="shared" si="1"/>
        <v>1.8500000000931323</v>
      </c>
      <c r="AW50" s="18"/>
    </row>
    <row r="51" spans="1:49" ht="12.75" hidden="1" customHeight="1">
      <c r="A51" s="18" t="s">
        <v>59</v>
      </c>
      <c r="B51" s="78" t="s">
        <v>115</v>
      </c>
      <c r="C51" s="19">
        <v>92.9</v>
      </c>
      <c r="D51" s="19">
        <v>80.7</v>
      </c>
      <c r="E51" s="21">
        <v>4.75</v>
      </c>
      <c r="F51" s="21">
        <v>4.3125</v>
      </c>
      <c r="G51" s="19">
        <v>58.5</v>
      </c>
      <c r="H51" s="19">
        <v>41</v>
      </c>
      <c r="I51" s="19">
        <v>49.4</v>
      </c>
      <c r="J51" s="22"/>
      <c r="K51" s="18" t="s">
        <v>1503</v>
      </c>
      <c r="L51" s="18" t="s">
        <v>60</v>
      </c>
      <c r="M51" s="18" t="s">
        <v>60</v>
      </c>
      <c r="N51" s="18" t="s">
        <v>1913</v>
      </c>
      <c r="O51" s="18" t="s">
        <v>1914</v>
      </c>
      <c r="P51" s="23" t="s">
        <v>1690</v>
      </c>
      <c r="Q51" s="18">
        <v>32266</v>
      </c>
      <c r="R51" s="18" t="s">
        <v>69</v>
      </c>
      <c r="S51" s="18" t="s">
        <v>69</v>
      </c>
      <c r="T51" s="18" t="s">
        <v>69</v>
      </c>
      <c r="U51" s="18" t="s">
        <v>69</v>
      </c>
      <c r="V51" s="18" t="s">
        <v>69</v>
      </c>
      <c r="W51" s="18" t="s">
        <v>69</v>
      </c>
      <c r="X51" s="18" t="s">
        <v>69</v>
      </c>
      <c r="Y51" s="18" t="s">
        <v>69</v>
      </c>
      <c r="Z51" s="22" t="s">
        <v>69</v>
      </c>
      <c r="AA51" s="18"/>
      <c r="AB51" s="14">
        <v>6</v>
      </c>
      <c r="AC51" s="14">
        <v>100</v>
      </c>
      <c r="AD51" s="77">
        <v>40036.4819444444</v>
      </c>
      <c r="AE51" s="77">
        <v>40036.559027777803</v>
      </c>
      <c r="AF51" s="26">
        <v>12.5</v>
      </c>
      <c r="AG51" s="26">
        <v>16.3</v>
      </c>
      <c r="AH51" s="26">
        <f t="shared" si="2"/>
        <v>14.4</v>
      </c>
      <c r="AI51" s="26">
        <v>22.6</v>
      </c>
      <c r="AJ51" s="26"/>
      <c r="AK51" s="26">
        <v>8.3000000000000007</v>
      </c>
      <c r="AL51" s="26">
        <v>22.6</v>
      </c>
      <c r="AM51" s="27"/>
      <c r="AN51" s="27"/>
      <c r="AO51" s="27"/>
      <c r="AP51" s="27"/>
      <c r="AQ51" s="42" t="s">
        <v>1908</v>
      </c>
      <c r="AR51" s="42" t="s">
        <v>1909</v>
      </c>
      <c r="AS51" s="28" t="s">
        <v>1910</v>
      </c>
      <c r="AT51" s="28" t="s">
        <v>1911</v>
      </c>
      <c r="AU51" s="18" t="s">
        <v>1912</v>
      </c>
      <c r="AV51" s="29">
        <f t="shared" si="1"/>
        <v>1.8500000016647391</v>
      </c>
      <c r="AW51" s="18"/>
    </row>
    <row r="52" spans="1:49" ht="12.75" hidden="1" customHeight="1">
      <c r="A52" s="18" t="s">
        <v>59</v>
      </c>
      <c r="B52" s="78" t="s">
        <v>115</v>
      </c>
      <c r="C52" s="19">
        <v>90.1</v>
      </c>
      <c r="D52" s="19">
        <v>78.400000000000006</v>
      </c>
      <c r="E52" s="21">
        <v>5.25</v>
      </c>
      <c r="F52" s="21">
        <v>5</v>
      </c>
      <c r="G52" s="19">
        <v>59.1</v>
      </c>
      <c r="H52" s="19">
        <v>44.7</v>
      </c>
      <c r="I52" s="19">
        <v>48.4</v>
      </c>
      <c r="J52" s="22"/>
      <c r="K52" s="18" t="s">
        <v>1446</v>
      </c>
      <c r="L52" s="18" t="s">
        <v>60</v>
      </c>
      <c r="M52" s="18" t="s">
        <v>60</v>
      </c>
      <c r="N52" s="18" t="s">
        <v>1907</v>
      </c>
      <c r="O52" s="18"/>
      <c r="P52" s="23" t="s">
        <v>1470</v>
      </c>
      <c r="Q52" s="18">
        <v>32181</v>
      </c>
      <c r="R52" s="18" t="s">
        <v>69</v>
      </c>
      <c r="S52" s="18" t="s">
        <v>69</v>
      </c>
      <c r="T52" s="18" t="s">
        <v>69</v>
      </c>
      <c r="U52" s="18" t="s">
        <v>69</v>
      </c>
      <c r="V52" s="18" t="s">
        <v>69</v>
      </c>
      <c r="W52" s="18" t="s">
        <v>69</v>
      </c>
      <c r="X52" s="18" t="s">
        <v>69</v>
      </c>
      <c r="Y52" s="18" t="s">
        <v>69</v>
      </c>
      <c r="Z52" s="22" t="s">
        <v>69</v>
      </c>
      <c r="AA52" s="18"/>
      <c r="AB52" s="14">
        <v>6</v>
      </c>
      <c r="AC52" s="14">
        <v>100</v>
      </c>
      <c r="AD52" s="77">
        <v>40036.4819444444</v>
      </c>
      <c r="AE52" s="77">
        <v>40036.559027777803</v>
      </c>
      <c r="AF52" s="26">
        <v>12.5</v>
      </c>
      <c r="AG52" s="26">
        <v>16.3</v>
      </c>
      <c r="AH52" s="26">
        <f t="shared" si="2"/>
        <v>14.4</v>
      </c>
      <c r="AI52" s="26">
        <v>22.6</v>
      </c>
      <c r="AJ52" s="26"/>
      <c r="AK52" s="26">
        <v>8.3000000000000007</v>
      </c>
      <c r="AL52" s="26">
        <v>22.6</v>
      </c>
      <c r="AM52" s="27"/>
      <c r="AN52" s="27"/>
      <c r="AO52" s="27"/>
      <c r="AP52" s="27"/>
      <c r="AQ52" s="42" t="s">
        <v>1908</v>
      </c>
      <c r="AR52" s="42" t="s">
        <v>1909</v>
      </c>
      <c r="AS52" s="28" t="s">
        <v>1910</v>
      </c>
      <c r="AT52" s="28" t="s">
        <v>1911</v>
      </c>
      <c r="AU52" s="18" t="s">
        <v>1912</v>
      </c>
      <c r="AV52" s="29">
        <f t="shared" si="1"/>
        <v>1.8500000016647391</v>
      </c>
      <c r="AW52" s="18"/>
    </row>
    <row r="53" spans="1:49" ht="12.75" hidden="1" customHeight="1">
      <c r="A53" s="18" t="s">
        <v>59</v>
      </c>
      <c r="B53" s="18" t="s">
        <v>60</v>
      </c>
      <c r="C53" s="19">
        <v>103.2</v>
      </c>
      <c r="D53" s="19">
        <v>92</v>
      </c>
      <c r="E53" s="21">
        <v>7</v>
      </c>
      <c r="F53" s="21">
        <v>5.125</v>
      </c>
      <c r="G53" s="19">
        <v>63</v>
      </c>
      <c r="H53" s="19">
        <v>50.6</v>
      </c>
      <c r="I53" s="19">
        <v>60.7</v>
      </c>
      <c r="J53" s="22"/>
      <c r="K53" s="18" t="s">
        <v>61</v>
      </c>
      <c r="L53" s="18" t="s">
        <v>60</v>
      </c>
      <c r="M53" s="18" t="s">
        <v>60</v>
      </c>
      <c r="N53" s="18" t="s">
        <v>1921</v>
      </c>
      <c r="O53" s="18" t="s">
        <v>1922</v>
      </c>
      <c r="P53" s="23" t="s">
        <v>1923</v>
      </c>
      <c r="Q53" s="18">
        <v>32267</v>
      </c>
      <c r="R53" s="18" t="s">
        <v>69</v>
      </c>
      <c r="S53" s="18" t="s">
        <v>69</v>
      </c>
      <c r="T53" s="18" t="s">
        <v>69</v>
      </c>
      <c r="U53" s="18" t="s">
        <v>69</v>
      </c>
      <c r="V53" s="18" t="s">
        <v>69</v>
      </c>
      <c r="W53" s="18" t="s">
        <v>69</v>
      </c>
      <c r="X53" s="18" t="s">
        <v>69</v>
      </c>
      <c r="Y53" s="18" t="s">
        <v>69</v>
      </c>
      <c r="Z53" s="22" t="s">
        <v>69</v>
      </c>
      <c r="AA53" s="18"/>
      <c r="AB53" s="14">
        <v>6</v>
      </c>
      <c r="AC53" s="14">
        <v>100</v>
      </c>
      <c r="AD53" s="77">
        <v>40036.4819444444</v>
      </c>
      <c r="AE53" s="77">
        <v>40036.559027777803</v>
      </c>
      <c r="AF53" s="26">
        <v>12.5</v>
      </c>
      <c r="AG53" s="26">
        <v>16.3</v>
      </c>
      <c r="AH53" s="26">
        <f t="shared" si="2"/>
        <v>14.4</v>
      </c>
      <c r="AI53" s="26">
        <v>22.6</v>
      </c>
      <c r="AJ53" s="26"/>
      <c r="AK53" s="26">
        <v>8.3000000000000007</v>
      </c>
      <c r="AL53" s="26">
        <v>22.6</v>
      </c>
      <c r="AM53" s="27"/>
      <c r="AN53" s="27"/>
      <c r="AO53" s="27"/>
      <c r="AP53" s="27"/>
      <c r="AQ53" s="42" t="s">
        <v>1908</v>
      </c>
      <c r="AR53" s="42" t="s">
        <v>1909</v>
      </c>
      <c r="AS53" s="28" t="s">
        <v>1910</v>
      </c>
      <c r="AT53" s="28" t="s">
        <v>1911</v>
      </c>
      <c r="AU53" s="18" t="s">
        <v>1912</v>
      </c>
      <c r="AV53" s="29">
        <f t="shared" si="1"/>
        <v>1.8500000016647391</v>
      </c>
      <c r="AW53" s="18"/>
    </row>
    <row r="54" spans="1:49" ht="12.75" hidden="1" customHeight="1">
      <c r="A54" s="18" t="s">
        <v>59</v>
      </c>
      <c r="B54" s="18" t="s">
        <v>60</v>
      </c>
      <c r="C54" s="19">
        <v>93.7</v>
      </c>
      <c r="D54" s="19">
        <v>85.1</v>
      </c>
      <c r="E54" s="21">
        <v>4.75</v>
      </c>
      <c r="F54" s="21">
        <v>4.375</v>
      </c>
      <c r="G54" s="19">
        <v>66.7</v>
      </c>
      <c r="H54" s="19">
        <v>44.1</v>
      </c>
      <c r="I54" s="19">
        <v>59.4</v>
      </c>
      <c r="J54" s="22"/>
      <c r="K54" s="18" t="s">
        <v>61</v>
      </c>
      <c r="L54" s="18" t="s">
        <v>60</v>
      </c>
      <c r="M54" s="18" t="s">
        <v>60</v>
      </c>
      <c r="N54" s="18" t="s">
        <v>1918</v>
      </c>
      <c r="O54" s="18" t="s">
        <v>1919</v>
      </c>
      <c r="P54" s="23" t="s">
        <v>1920</v>
      </c>
      <c r="Q54" s="18">
        <v>32268</v>
      </c>
      <c r="R54" s="18" t="s">
        <v>69</v>
      </c>
      <c r="S54" s="18" t="s">
        <v>69</v>
      </c>
      <c r="T54" s="18" t="s">
        <v>69</v>
      </c>
      <c r="U54" s="18" t="s">
        <v>69</v>
      </c>
      <c r="V54" s="18" t="s">
        <v>69</v>
      </c>
      <c r="W54" s="18" t="s">
        <v>69</v>
      </c>
      <c r="X54" s="18" t="s">
        <v>69</v>
      </c>
      <c r="Y54" s="18" t="s">
        <v>69</v>
      </c>
      <c r="Z54" s="22" t="s">
        <v>69</v>
      </c>
      <c r="AA54" s="18"/>
      <c r="AB54" s="14">
        <v>6</v>
      </c>
      <c r="AC54" s="14">
        <v>100</v>
      </c>
      <c r="AD54" s="77">
        <v>40036.4819444444</v>
      </c>
      <c r="AE54" s="77">
        <v>40036.559027777803</v>
      </c>
      <c r="AF54" s="26">
        <v>12.5</v>
      </c>
      <c r="AG54" s="26">
        <v>16.3</v>
      </c>
      <c r="AH54" s="26">
        <f t="shared" si="2"/>
        <v>14.4</v>
      </c>
      <c r="AI54" s="26">
        <v>22.6</v>
      </c>
      <c r="AJ54" s="26"/>
      <c r="AK54" s="26">
        <v>8.3000000000000007</v>
      </c>
      <c r="AL54" s="26">
        <v>22.6</v>
      </c>
      <c r="AM54" s="27"/>
      <c r="AN54" s="27"/>
      <c r="AO54" s="27"/>
      <c r="AP54" s="27"/>
      <c r="AQ54" s="42" t="s">
        <v>1908</v>
      </c>
      <c r="AR54" s="42" t="s">
        <v>1909</v>
      </c>
      <c r="AS54" s="28" t="s">
        <v>1910</v>
      </c>
      <c r="AT54" s="28" t="s">
        <v>1911</v>
      </c>
      <c r="AU54" s="18" t="s">
        <v>1912</v>
      </c>
      <c r="AV54" s="29">
        <f t="shared" si="1"/>
        <v>1.8500000016647391</v>
      </c>
      <c r="AW54" s="18"/>
    </row>
    <row r="55" spans="1:49" ht="12.75" hidden="1" customHeight="1">
      <c r="A55" s="18" t="s">
        <v>59</v>
      </c>
      <c r="B55" s="18" t="s">
        <v>60</v>
      </c>
      <c r="C55" s="19">
        <v>93.1</v>
      </c>
      <c r="D55" s="19">
        <v>81.8</v>
      </c>
      <c r="E55" s="21">
        <v>5.75</v>
      </c>
      <c r="F55" s="21">
        <v>4.875</v>
      </c>
      <c r="G55" s="19">
        <v>68.3</v>
      </c>
      <c r="H55" s="19">
        <v>48.3</v>
      </c>
      <c r="I55" s="19">
        <v>53.5</v>
      </c>
      <c r="J55" s="22"/>
      <c r="K55" s="18" t="s">
        <v>1446</v>
      </c>
      <c r="L55" s="18" t="s">
        <v>60</v>
      </c>
      <c r="M55" s="18" t="s">
        <v>60</v>
      </c>
      <c r="N55" s="18" t="s">
        <v>1915</v>
      </c>
      <c r="O55" s="18" t="s">
        <v>1916</v>
      </c>
      <c r="P55" s="23" t="s">
        <v>1917</v>
      </c>
      <c r="Q55" s="18">
        <v>32269</v>
      </c>
      <c r="R55" s="18" t="s">
        <v>69</v>
      </c>
      <c r="S55" s="18" t="s">
        <v>69</v>
      </c>
      <c r="T55" s="18" t="s">
        <v>69</v>
      </c>
      <c r="U55" s="18" t="s">
        <v>69</v>
      </c>
      <c r="V55" s="18" t="s">
        <v>69</v>
      </c>
      <c r="W55" s="18" t="s">
        <v>69</v>
      </c>
      <c r="X55" s="18" t="s">
        <v>69</v>
      </c>
      <c r="Y55" s="18" t="s">
        <v>69</v>
      </c>
      <c r="Z55" s="22" t="s">
        <v>69</v>
      </c>
      <c r="AA55" s="18"/>
      <c r="AB55" s="14">
        <v>6</v>
      </c>
      <c r="AC55" s="14">
        <v>100</v>
      </c>
      <c r="AD55" s="77">
        <v>40036.4819444444</v>
      </c>
      <c r="AE55" s="77">
        <v>40036.559027777803</v>
      </c>
      <c r="AF55" s="26">
        <v>12.5</v>
      </c>
      <c r="AG55" s="26">
        <v>16.3</v>
      </c>
      <c r="AH55" s="26">
        <f t="shared" si="2"/>
        <v>14.4</v>
      </c>
      <c r="AI55" s="26">
        <v>22.6</v>
      </c>
      <c r="AJ55" s="26"/>
      <c r="AK55" s="26">
        <v>8.3000000000000007</v>
      </c>
      <c r="AL55" s="26">
        <v>22.6</v>
      </c>
      <c r="AM55" s="27"/>
      <c r="AN55" s="27"/>
      <c r="AO55" s="27"/>
      <c r="AP55" s="27"/>
      <c r="AQ55" s="42" t="s">
        <v>1908</v>
      </c>
      <c r="AR55" s="42" t="s">
        <v>1909</v>
      </c>
      <c r="AS55" s="28" t="s">
        <v>1910</v>
      </c>
      <c r="AT55" s="28" t="s">
        <v>1911</v>
      </c>
      <c r="AU55" s="18" t="s">
        <v>1912</v>
      </c>
      <c r="AV55" s="29">
        <f t="shared" si="1"/>
        <v>1.8500000016647391</v>
      </c>
      <c r="AW55" s="18"/>
    </row>
    <row r="56" spans="1:49" ht="12.75" hidden="1" customHeight="1">
      <c r="A56" s="18" t="s">
        <v>59</v>
      </c>
      <c r="B56" s="78" t="s">
        <v>115</v>
      </c>
      <c r="C56" s="19">
        <v>90</v>
      </c>
      <c r="D56" s="19">
        <v>77.5</v>
      </c>
      <c r="E56" s="21">
        <v>5</v>
      </c>
      <c r="F56" s="21" t="s">
        <v>69</v>
      </c>
      <c r="G56" s="19">
        <v>56.5</v>
      </c>
      <c r="H56" s="19">
        <v>44</v>
      </c>
      <c r="I56" s="19">
        <v>57.4</v>
      </c>
      <c r="J56" s="22"/>
      <c r="K56" s="18" t="s">
        <v>1503</v>
      </c>
      <c r="L56" s="18" t="s">
        <v>60</v>
      </c>
      <c r="M56" s="18" t="s">
        <v>60</v>
      </c>
      <c r="N56" s="18" t="s">
        <v>1927</v>
      </c>
      <c r="O56" s="18" t="s">
        <v>1928</v>
      </c>
      <c r="P56" s="23" t="s">
        <v>1929</v>
      </c>
      <c r="Q56" s="18">
        <v>32270</v>
      </c>
      <c r="R56" s="18" t="s">
        <v>69</v>
      </c>
      <c r="S56" s="18" t="s">
        <v>69</v>
      </c>
      <c r="T56" s="18" t="s">
        <v>69</v>
      </c>
      <c r="U56" s="18" t="s">
        <v>69</v>
      </c>
      <c r="V56" s="18" t="s">
        <v>69</v>
      </c>
      <c r="W56" s="18" t="s">
        <v>69</v>
      </c>
      <c r="X56" s="18" t="s">
        <v>69</v>
      </c>
      <c r="Y56" s="18" t="s">
        <v>69</v>
      </c>
      <c r="Z56" s="22" t="s">
        <v>69</v>
      </c>
      <c r="AA56" s="18"/>
      <c r="AB56" s="14">
        <v>6</v>
      </c>
      <c r="AC56" s="14">
        <v>100</v>
      </c>
      <c r="AD56" s="77">
        <v>40037.526388888888</v>
      </c>
      <c r="AE56" s="77">
        <v>40037.595833333333</v>
      </c>
      <c r="AF56" s="26">
        <v>9.5</v>
      </c>
      <c r="AG56" s="26">
        <v>10.8</v>
      </c>
      <c r="AH56" s="26">
        <f t="shared" si="2"/>
        <v>10.15</v>
      </c>
      <c r="AI56" s="26">
        <v>22.8</v>
      </c>
      <c r="AJ56" s="26"/>
      <c r="AK56" s="26">
        <v>8.3000000000000007</v>
      </c>
      <c r="AL56" s="26">
        <v>22.8</v>
      </c>
      <c r="AM56" s="27"/>
      <c r="AN56" s="27"/>
      <c r="AO56" s="27"/>
      <c r="AP56" s="27"/>
      <c r="AQ56" s="42" t="s">
        <v>1930</v>
      </c>
      <c r="AR56" s="42" t="s">
        <v>1793</v>
      </c>
      <c r="AS56" s="28" t="s">
        <v>1931</v>
      </c>
      <c r="AT56" s="28" t="s">
        <v>1909</v>
      </c>
      <c r="AU56" s="18" t="s">
        <v>1867</v>
      </c>
      <c r="AV56" s="29">
        <f t="shared" si="1"/>
        <v>1.6666666666860692</v>
      </c>
      <c r="AW56" s="18"/>
    </row>
    <row r="57" spans="1:49" ht="12.75" hidden="1" customHeight="1">
      <c r="A57" s="18" t="s">
        <v>59</v>
      </c>
      <c r="B57" s="18" t="s">
        <v>60</v>
      </c>
      <c r="C57" s="19">
        <v>104.1</v>
      </c>
      <c r="D57" s="19">
        <v>89.4</v>
      </c>
      <c r="E57" s="21">
        <v>7.75</v>
      </c>
      <c r="F57" s="21" t="s">
        <v>69</v>
      </c>
      <c r="G57" s="19">
        <v>65.099999999999994</v>
      </c>
      <c r="H57" s="19">
        <v>53.2</v>
      </c>
      <c r="I57" s="19">
        <v>56.9</v>
      </c>
      <c r="J57" s="22"/>
      <c r="K57" s="18" t="s">
        <v>61</v>
      </c>
      <c r="L57" s="18" t="s">
        <v>60</v>
      </c>
      <c r="M57" s="18" t="s">
        <v>60</v>
      </c>
      <c r="N57" s="18" t="s">
        <v>1932</v>
      </c>
      <c r="O57" s="18" t="s">
        <v>1933</v>
      </c>
      <c r="P57" s="23" t="s">
        <v>1934</v>
      </c>
      <c r="Q57" s="18">
        <v>32271</v>
      </c>
      <c r="R57" s="18" t="s">
        <v>69</v>
      </c>
      <c r="S57" s="18" t="s">
        <v>69</v>
      </c>
      <c r="T57" s="18" t="s">
        <v>69</v>
      </c>
      <c r="U57" s="18" t="s">
        <v>69</v>
      </c>
      <c r="V57" s="18" t="s">
        <v>69</v>
      </c>
      <c r="W57" s="18" t="s">
        <v>69</v>
      </c>
      <c r="X57" s="18" t="s">
        <v>69</v>
      </c>
      <c r="Y57" s="18" t="s">
        <v>69</v>
      </c>
      <c r="Z57" s="22" t="s">
        <v>69</v>
      </c>
      <c r="AA57" s="18"/>
      <c r="AB57" s="14">
        <v>6</v>
      </c>
      <c r="AC57" s="14">
        <v>100</v>
      </c>
      <c r="AD57" s="77">
        <v>40037.526388888902</v>
      </c>
      <c r="AE57" s="77">
        <v>40037.595833333296</v>
      </c>
      <c r="AF57" s="26">
        <v>9.5</v>
      </c>
      <c r="AG57" s="26">
        <v>10.8</v>
      </c>
      <c r="AH57" s="26">
        <f t="shared" si="2"/>
        <v>10.15</v>
      </c>
      <c r="AI57" s="26">
        <v>22.8</v>
      </c>
      <c r="AJ57" s="26"/>
      <c r="AK57" s="26">
        <v>8.3000000000000007</v>
      </c>
      <c r="AL57" s="26">
        <v>22.8</v>
      </c>
      <c r="AM57" s="27"/>
      <c r="AN57" s="27"/>
      <c r="AO57" s="27"/>
      <c r="AP57" s="27"/>
      <c r="AQ57" s="42" t="s">
        <v>1930</v>
      </c>
      <c r="AR57" s="42" t="s">
        <v>1793</v>
      </c>
      <c r="AS57" s="28" t="s">
        <v>1931</v>
      </c>
      <c r="AT57" s="28" t="s">
        <v>1909</v>
      </c>
      <c r="AU57" s="18" t="s">
        <v>1867</v>
      </c>
      <c r="AV57" s="29">
        <f t="shared" si="1"/>
        <v>1.6666666654637083</v>
      </c>
      <c r="AW57" s="18"/>
    </row>
    <row r="58" spans="1:49" ht="12.75" hidden="1" customHeight="1">
      <c r="A58" s="18" t="s">
        <v>59</v>
      </c>
      <c r="B58" s="18" t="s">
        <v>60</v>
      </c>
      <c r="C58" s="19">
        <v>93</v>
      </c>
      <c r="D58" s="19">
        <v>79</v>
      </c>
      <c r="E58" s="21">
        <v>4</v>
      </c>
      <c r="F58" s="21" t="s">
        <v>69</v>
      </c>
      <c r="G58" s="19">
        <v>56.3</v>
      </c>
      <c r="H58" s="19">
        <v>44</v>
      </c>
      <c r="I58" s="19">
        <v>50.6</v>
      </c>
      <c r="J58" s="22"/>
      <c r="K58" s="18" t="s">
        <v>1503</v>
      </c>
      <c r="L58" s="18" t="s">
        <v>60</v>
      </c>
      <c r="M58" s="18" t="s">
        <v>60</v>
      </c>
      <c r="N58" s="18" t="s">
        <v>1936</v>
      </c>
      <c r="O58" s="18" t="s">
        <v>1937</v>
      </c>
      <c r="P58" s="23" t="s">
        <v>1938</v>
      </c>
      <c r="Q58" s="18">
        <v>32272</v>
      </c>
      <c r="R58" s="18" t="s">
        <v>69</v>
      </c>
      <c r="S58" s="18" t="s">
        <v>69</v>
      </c>
      <c r="T58" s="18" t="s">
        <v>69</v>
      </c>
      <c r="U58" s="18" t="s">
        <v>69</v>
      </c>
      <c r="V58" s="18" t="s">
        <v>69</v>
      </c>
      <c r="W58" s="18" t="s">
        <v>69</v>
      </c>
      <c r="X58" s="18" t="s">
        <v>69</v>
      </c>
      <c r="Y58" s="18" t="s">
        <v>69</v>
      </c>
      <c r="Z58" s="22" t="s">
        <v>69</v>
      </c>
      <c r="AA58" s="18"/>
      <c r="AB58" s="14">
        <v>6</v>
      </c>
      <c r="AC58" s="14">
        <v>100</v>
      </c>
      <c r="AD58" s="77">
        <v>40038.519444444442</v>
      </c>
      <c r="AE58" s="77">
        <v>40038.586805555555</v>
      </c>
      <c r="AF58" s="26">
        <v>9.8000000000000007</v>
      </c>
      <c r="AG58" s="26">
        <v>19.600000000000001</v>
      </c>
      <c r="AH58" s="26">
        <f t="shared" si="2"/>
        <v>14.700000000000001</v>
      </c>
      <c r="AI58" s="26">
        <v>23.2</v>
      </c>
      <c r="AJ58" s="26"/>
      <c r="AK58" s="26">
        <v>7.6</v>
      </c>
      <c r="AL58" s="26">
        <v>23.2</v>
      </c>
      <c r="AM58" s="27"/>
      <c r="AN58" s="27"/>
      <c r="AO58" s="27"/>
      <c r="AP58" s="27"/>
      <c r="AQ58" s="42" t="s">
        <v>1939</v>
      </c>
      <c r="AR58" s="42" t="s">
        <v>1762</v>
      </c>
      <c r="AS58" s="28" t="s">
        <v>1939</v>
      </c>
      <c r="AT58" s="28" t="s">
        <v>1053</v>
      </c>
      <c r="AU58" s="18" t="s">
        <v>1867</v>
      </c>
      <c r="AV58" s="29">
        <f t="shared" si="1"/>
        <v>1.6166666666977108</v>
      </c>
      <c r="AW58" s="18"/>
    </row>
    <row r="59" spans="1:49" ht="12.75" hidden="1" customHeight="1">
      <c r="A59" s="18" t="s">
        <v>59</v>
      </c>
      <c r="B59" s="18" t="s">
        <v>60</v>
      </c>
      <c r="C59" s="19">
        <v>96</v>
      </c>
      <c r="D59" s="19">
        <v>84.1</v>
      </c>
      <c r="E59" s="21">
        <v>4.5</v>
      </c>
      <c r="F59" s="21" t="s">
        <v>69</v>
      </c>
      <c r="G59" s="19">
        <v>60.2</v>
      </c>
      <c r="H59" s="19">
        <v>40.299999999999997</v>
      </c>
      <c r="I59" s="19">
        <v>49.8</v>
      </c>
      <c r="J59" s="22"/>
      <c r="K59" s="18" t="s">
        <v>1503</v>
      </c>
      <c r="L59" s="18" t="s">
        <v>60</v>
      </c>
      <c r="M59" s="18" t="s">
        <v>60</v>
      </c>
      <c r="N59" s="18" t="s">
        <v>1942</v>
      </c>
      <c r="O59" s="18" t="s">
        <v>1943</v>
      </c>
      <c r="P59" s="23" t="s">
        <v>1944</v>
      </c>
      <c r="Q59" s="18">
        <v>32273</v>
      </c>
      <c r="R59" s="18" t="s">
        <v>69</v>
      </c>
      <c r="S59" s="18" t="s">
        <v>69</v>
      </c>
      <c r="T59" s="18" t="s">
        <v>69</v>
      </c>
      <c r="U59" s="18" t="s">
        <v>69</v>
      </c>
      <c r="V59" s="18" t="s">
        <v>69</v>
      </c>
      <c r="W59" s="18" t="s">
        <v>69</v>
      </c>
      <c r="X59" s="18" t="s">
        <v>69</v>
      </c>
      <c r="Y59" s="18" t="s">
        <v>69</v>
      </c>
      <c r="Z59" s="22" t="s">
        <v>69</v>
      </c>
      <c r="AA59" s="18"/>
      <c r="AB59" s="14">
        <v>6</v>
      </c>
      <c r="AC59" s="14">
        <v>100</v>
      </c>
      <c r="AD59" s="77">
        <v>40038.543749999997</v>
      </c>
      <c r="AE59" s="77">
        <v>40038.625</v>
      </c>
      <c r="AF59" s="26">
        <v>11.4</v>
      </c>
      <c r="AG59" s="26">
        <v>26.4</v>
      </c>
      <c r="AH59" s="26">
        <f t="shared" si="2"/>
        <v>18.899999999999999</v>
      </c>
      <c r="AI59" s="26">
        <v>23.2</v>
      </c>
      <c r="AJ59" s="26"/>
      <c r="AK59" s="26">
        <v>7.6</v>
      </c>
      <c r="AL59" s="26">
        <v>23.2</v>
      </c>
      <c r="AM59" s="27"/>
      <c r="AN59" s="27"/>
      <c r="AO59" s="27"/>
      <c r="AP59" s="27"/>
      <c r="AQ59" s="42" t="s">
        <v>1941</v>
      </c>
      <c r="AR59" s="42" t="s">
        <v>1130</v>
      </c>
      <c r="AS59" s="28" t="s">
        <v>1941</v>
      </c>
      <c r="AT59" s="28" t="s">
        <v>1043</v>
      </c>
      <c r="AU59" s="18" t="s">
        <v>1867</v>
      </c>
      <c r="AV59" s="29">
        <f t="shared" si="1"/>
        <v>1.9500000000698492</v>
      </c>
      <c r="AW59" s="18"/>
    </row>
    <row r="60" spans="1:49" ht="12.75" hidden="1" customHeight="1">
      <c r="A60" s="18" t="s">
        <v>59</v>
      </c>
      <c r="B60" s="78" t="s">
        <v>115</v>
      </c>
      <c r="C60" s="19">
        <v>75.8</v>
      </c>
      <c r="D60" s="19">
        <v>68.7</v>
      </c>
      <c r="E60" s="21">
        <v>2.5</v>
      </c>
      <c r="F60" s="21" t="s">
        <v>69</v>
      </c>
      <c r="G60" s="19">
        <v>47.6</v>
      </c>
      <c r="H60" s="19">
        <v>39.299999999999997</v>
      </c>
      <c r="I60" s="19">
        <v>43.1</v>
      </c>
      <c r="J60" s="22"/>
      <c r="K60" s="18" t="s">
        <v>1503</v>
      </c>
      <c r="L60" s="18" t="s">
        <v>60</v>
      </c>
      <c r="M60" s="18" t="s">
        <v>60</v>
      </c>
      <c r="N60" s="18" t="s">
        <v>1940</v>
      </c>
      <c r="O60" s="18" t="s">
        <v>4537</v>
      </c>
      <c r="P60" s="23" t="s">
        <v>1289</v>
      </c>
      <c r="Q60" s="18">
        <v>32149</v>
      </c>
      <c r="R60" s="18" t="s">
        <v>69</v>
      </c>
      <c r="S60" s="18" t="s">
        <v>69</v>
      </c>
      <c r="T60" s="18" t="s">
        <v>69</v>
      </c>
      <c r="U60" s="18" t="s">
        <v>69</v>
      </c>
      <c r="V60" s="18" t="s">
        <v>69</v>
      </c>
      <c r="W60" s="18" t="s">
        <v>69</v>
      </c>
      <c r="X60" s="18" t="s">
        <v>69</v>
      </c>
      <c r="Y60" s="18" t="s">
        <v>69</v>
      </c>
      <c r="Z60" s="22" t="s">
        <v>69</v>
      </c>
      <c r="AA60" s="18"/>
      <c r="AB60" s="14">
        <v>6</v>
      </c>
      <c r="AC60" s="14">
        <v>100</v>
      </c>
      <c r="AD60" s="77">
        <v>40038.543749999997</v>
      </c>
      <c r="AE60" s="77">
        <v>40038.625</v>
      </c>
      <c r="AF60" s="26">
        <v>11.4</v>
      </c>
      <c r="AG60" s="26">
        <v>26.4</v>
      </c>
      <c r="AH60" s="26">
        <f t="shared" si="2"/>
        <v>18.899999999999999</v>
      </c>
      <c r="AI60" s="26">
        <v>23.2</v>
      </c>
      <c r="AJ60" s="26"/>
      <c r="AK60" s="26">
        <v>7.6</v>
      </c>
      <c r="AL60" s="26">
        <v>23.2</v>
      </c>
      <c r="AM60" s="27"/>
      <c r="AN60" s="27"/>
      <c r="AO60" s="27"/>
      <c r="AP60" s="27"/>
      <c r="AQ60" s="42" t="s">
        <v>1941</v>
      </c>
      <c r="AR60" s="42" t="s">
        <v>1130</v>
      </c>
      <c r="AS60" s="28" t="s">
        <v>1941</v>
      </c>
      <c r="AT60" s="28" t="s">
        <v>1043</v>
      </c>
      <c r="AU60" s="18" t="s">
        <v>1867</v>
      </c>
      <c r="AV60" s="29">
        <f t="shared" si="1"/>
        <v>1.9500000000698492</v>
      </c>
      <c r="AW60" s="18"/>
    </row>
    <row r="61" spans="1:49" ht="12.75" hidden="1" customHeight="1">
      <c r="A61" s="18" t="s">
        <v>59</v>
      </c>
      <c r="B61" s="18" t="s">
        <v>60</v>
      </c>
      <c r="C61" s="19">
        <v>97.3</v>
      </c>
      <c r="D61" s="19">
        <v>81.900000000000006</v>
      </c>
      <c r="E61" s="21">
        <v>6</v>
      </c>
      <c r="F61" s="21" t="s">
        <v>69</v>
      </c>
      <c r="G61" s="19">
        <v>59.7</v>
      </c>
      <c r="H61" s="19">
        <v>41.8</v>
      </c>
      <c r="I61" s="19">
        <v>53.4</v>
      </c>
      <c r="J61" s="22"/>
      <c r="K61" s="18" t="s">
        <v>61</v>
      </c>
      <c r="L61" s="18" t="s">
        <v>60</v>
      </c>
      <c r="M61" s="18" t="s">
        <v>60</v>
      </c>
      <c r="N61" s="18" t="s">
        <v>1945</v>
      </c>
      <c r="O61" s="18" t="s">
        <v>1946</v>
      </c>
      <c r="P61" s="23" t="s">
        <v>1947</v>
      </c>
      <c r="Q61" s="18">
        <v>32274</v>
      </c>
      <c r="R61" s="18" t="s">
        <v>69</v>
      </c>
      <c r="S61" s="18" t="s">
        <v>69</v>
      </c>
      <c r="T61" s="18" t="s">
        <v>69</v>
      </c>
      <c r="U61" s="18" t="s">
        <v>69</v>
      </c>
      <c r="V61" s="18" t="s">
        <v>69</v>
      </c>
      <c r="W61" s="18" t="s">
        <v>69</v>
      </c>
      <c r="X61" s="18" t="s">
        <v>69</v>
      </c>
      <c r="Y61" s="18" t="s">
        <v>69</v>
      </c>
      <c r="Z61" s="22" t="s">
        <v>69</v>
      </c>
      <c r="AA61" s="18"/>
      <c r="AB61" s="14">
        <v>6</v>
      </c>
      <c r="AC61" s="14">
        <v>100</v>
      </c>
      <c r="AD61" s="77">
        <v>40038.543749999997</v>
      </c>
      <c r="AE61" s="77">
        <v>40038.625</v>
      </c>
      <c r="AF61" s="26">
        <v>11.4</v>
      </c>
      <c r="AG61" s="26">
        <v>26.4</v>
      </c>
      <c r="AH61" s="26">
        <f t="shared" si="2"/>
        <v>18.899999999999999</v>
      </c>
      <c r="AI61" s="26">
        <v>23.2</v>
      </c>
      <c r="AJ61" s="26"/>
      <c r="AK61" s="26">
        <v>7.6</v>
      </c>
      <c r="AL61" s="26">
        <v>23.2</v>
      </c>
      <c r="AM61" s="27"/>
      <c r="AN61" s="27"/>
      <c r="AO61" s="27"/>
      <c r="AP61" s="27"/>
      <c r="AQ61" s="42" t="s">
        <v>1941</v>
      </c>
      <c r="AR61" s="42" t="s">
        <v>1130</v>
      </c>
      <c r="AS61" s="28" t="s">
        <v>1941</v>
      </c>
      <c r="AT61" s="28" t="s">
        <v>1043</v>
      </c>
      <c r="AU61" s="18" t="s">
        <v>1867</v>
      </c>
      <c r="AV61" s="29">
        <f t="shared" si="1"/>
        <v>1.9500000000698492</v>
      </c>
      <c r="AW61" s="18"/>
    </row>
    <row r="62" spans="1:49" ht="12.75" hidden="1" customHeight="1">
      <c r="A62" s="18" t="s">
        <v>59</v>
      </c>
      <c r="B62" s="18" t="s">
        <v>60</v>
      </c>
      <c r="C62" s="19">
        <v>122</v>
      </c>
      <c r="D62" s="19">
        <v>107.5</v>
      </c>
      <c r="E62" s="21">
        <v>9.5</v>
      </c>
      <c r="F62" s="21" t="s">
        <v>69</v>
      </c>
      <c r="G62" s="19">
        <v>74.5</v>
      </c>
      <c r="H62" s="19">
        <v>60.4</v>
      </c>
      <c r="I62" s="19">
        <v>70</v>
      </c>
      <c r="J62" s="22"/>
      <c r="K62" s="18" t="s">
        <v>61</v>
      </c>
      <c r="L62" s="18" t="s">
        <v>60</v>
      </c>
      <c r="M62" s="18" t="s">
        <v>60</v>
      </c>
      <c r="N62" s="18" t="s">
        <v>1951</v>
      </c>
      <c r="O62" s="18" t="s">
        <v>1952</v>
      </c>
      <c r="P62" s="23" t="s">
        <v>1953</v>
      </c>
      <c r="Q62" s="18">
        <v>32275</v>
      </c>
      <c r="R62" s="18" t="s">
        <v>69</v>
      </c>
      <c r="S62" s="18" t="s">
        <v>69</v>
      </c>
      <c r="T62" s="18" t="s">
        <v>69</v>
      </c>
      <c r="U62" s="18" t="s">
        <v>69</v>
      </c>
      <c r="V62" s="18" t="s">
        <v>69</v>
      </c>
      <c r="W62" s="18" t="s">
        <v>69</v>
      </c>
      <c r="X62" s="18" t="s">
        <v>69</v>
      </c>
      <c r="Y62" s="18" t="s">
        <v>69</v>
      </c>
      <c r="Z62" s="22" t="s">
        <v>69</v>
      </c>
      <c r="AA62" s="18"/>
      <c r="AB62" s="14">
        <v>6</v>
      </c>
      <c r="AC62" s="14">
        <v>100</v>
      </c>
      <c r="AD62" s="77">
        <v>40038.543749999997</v>
      </c>
      <c r="AE62" s="77">
        <v>40038.625</v>
      </c>
      <c r="AF62" s="26">
        <v>11.4</v>
      </c>
      <c r="AG62" s="26">
        <v>26.4</v>
      </c>
      <c r="AH62" s="26">
        <f t="shared" si="2"/>
        <v>18.899999999999999</v>
      </c>
      <c r="AI62" s="26">
        <v>23.2</v>
      </c>
      <c r="AJ62" s="26"/>
      <c r="AK62" s="26">
        <v>7.6</v>
      </c>
      <c r="AL62" s="26">
        <v>23.2</v>
      </c>
      <c r="AM62" s="27"/>
      <c r="AN62" s="27"/>
      <c r="AO62" s="27"/>
      <c r="AP62" s="27"/>
      <c r="AQ62" s="42" t="s">
        <v>1941</v>
      </c>
      <c r="AR62" s="42" t="s">
        <v>1130</v>
      </c>
      <c r="AS62" s="28" t="s">
        <v>1941</v>
      </c>
      <c r="AT62" s="28" t="s">
        <v>1043</v>
      </c>
      <c r="AU62" s="18" t="s">
        <v>1867</v>
      </c>
      <c r="AV62" s="29">
        <f t="shared" si="1"/>
        <v>1.9500000000698492</v>
      </c>
      <c r="AW62" s="18"/>
    </row>
    <row r="63" spans="1:49" ht="12.75" hidden="1" customHeight="1">
      <c r="A63" s="18" t="s">
        <v>59</v>
      </c>
      <c r="B63" s="18" t="s">
        <v>60</v>
      </c>
      <c r="C63" s="19">
        <v>109.3</v>
      </c>
      <c r="D63" s="19">
        <v>97.5</v>
      </c>
      <c r="E63" s="21">
        <v>8.5</v>
      </c>
      <c r="F63" s="21" t="s">
        <v>69</v>
      </c>
      <c r="G63" s="19">
        <v>77</v>
      </c>
      <c r="H63" s="19">
        <v>49.2</v>
      </c>
      <c r="I63" s="19">
        <v>62.9</v>
      </c>
      <c r="J63" s="22"/>
      <c r="K63" s="18" t="s">
        <v>61</v>
      </c>
      <c r="L63" s="18" t="s">
        <v>60</v>
      </c>
      <c r="M63" s="18" t="s">
        <v>60</v>
      </c>
      <c r="N63" s="18" t="s">
        <v>1948</v>
      </c>
      <c r="O63" s="18" t="s">
        <v>1949</v>
      </c>
      <c r="P63" s="23" t="s">
        <v>1950</v>
      </c>
      <c r="Q63" s="18">
        <v>32276</v>
      </c>
      <c r="R63" s="18" t="s">
        <v>69</v>
      </c>
      <c r="S63" s="18" t="s">
        <v>69</v>
      </c>
      <c r="T63" s="18" t="s">
        <v>69</v>
      </c>
      <c r="U63" s="18" t="s">
        <v>69</v>
      </c>
      <c r="V63" s="18" t="s">
        <v>69</v>
      </c>
      <c r="W63" s="18" t="s">
        <v>69</v>
      </c>
      <c r="X63" s="18" t="s">
        <v>69</v>
      </c>
      <c r="Y63" s="18" t="s">
        <v>69</v>
      </c>
      <c r="Z63" s="22" t="s">
        <v>69</v>
      </c>
      <c r="AA63" s="18"/>
      <c r="AB63" s="14">
        <v>6</v>
      </c>
      <c r="AC63" s="14">
        <v>100</v>
      </c>
      <c r="AD63" s="77">
        <v>40038.543749999997</v>
      </c>
      <c r="AE63" s="77">
        <v>40038.625</v>
      </c>
      <c r="AF63" s="26">
        <v>11.4</v>
      </c>
      <c r="AG63" s="26">
        <v>26.4</v>
      </c>
      <c r="AH63" s="26">
        <f t="shared" si="2"/>
        <v>18.899999999999999</v>
      </c>
      <c r="AI63" s="26">
        <v>23.2</v>
      </c>
      <c r="AJ63" s="26"/>
      <c r="AK63" s="26">
        <v>7.6</v>
      </c>
      <c r="AL63" s="26">
        <v>23.2</v>
      </c>
      <c r="AM63" s="27"/>
      <c r="AN63" s="27"/>
      <c r="AO63" s="27"/>
      <c r="AP63" s="27"/>
      <c r="AQ63" s="42" t="s">
        <v>1941</v>
      </c>
      <c r="AR63" s="42" t="s">
        <v>1130</v>
      </c>
      <c r="AS63" s="28" t="s">
        <v>1941</v>
      </c>
      <c r="AT63" s="28" t="s">
        <v>1043</v>
      </c>
      <c r="AU63" s="18" t="s">
        <v>1867</v>
      </c>
      <c r="AV63" s="29">
        <f t="shared" si="1"/>
        <v>1.9500000000698492</v>
      </c>
      <c r="AW63" s="18"/>
    </row>
    <row r="64" spans="1:49" ht="12.75" hidden="1" customHeight="1">
      <c r="A64" s="18" t="s">
        <v>59</v>
      </c>
      <c r="B64" s="18" t="s">
        <v>60</v>
      </c>
      <c r="C64" s="19">
        <v>102.6</v>
      </c>
      <c r="D64" s="19">
        <v>86.1</v>
      </c>
      <c r="E64" s="21">
        <v>7</v>
      </c>
      <c r="F64" s="21" t="s">
        <v>69</v>
      </c>
      <c r="G64" s="19">
        <v>63.5</v>
      </c>
      <c r="H64" s="19">
        <v>50.5</v>
      </c>
      <c r="I64" s="19">
        <v>58.7</v>
      </c>
      <c r="J64" s="22"/>
      <c r="K64" s="18" t="s">
        <v>1446</v>
      </c>
      <c r="L64" s="18" t="s">
        <v>60</v>
      </c>
      <c r="M64" s="18" t="s">
        <v>60</v>
      </c>
      <c r="N64" s="18" t="s">
        <v>1954</v>
      </c>
      <c r="O64" s="18" t="s">
        <v>1955</v>
      </c>
      <c r="P64" s="23" t="s">
        <v>1956</v>
      </c>
      <c r="Q64" s="18">
        <v>32277</v>
      </c>
      <c r="R64" s="18" t="s">
        <v>69</v>
      </c>
      <c r="S64" s="18" t="s">
        <v>69</v>
      </c>
      <c r="T64" s="18" t="s">
        <v>69</v>
      </c>
      <c r="U64" s="18" t="s">
        <v>69</v>
      </c>
      <c r="V64" s="18" t="s">
        <v>69</v>
      </c>
      <c r="W64" s="18" t="s">
        <v>69</v>
      </c>
      <c r="X64" s="18" t="s">
        <v>69</v>
      </c>
      <c r="Y64" s="18" t="s">
        <v>69</v>
      </c>
      <c r="Z64" s="22" t="s">
        <v>69</v>
      </c>
      <c r="AA64" s="18"/>
      <c r="AB64" s="14">
        <v>6</v>
      </c>
      <c r="AC64" s="14">
        <v>100</v>
      </c>
      <c r="AD64" s="77">
        <v>40039.510416666664</v>
      </c>
      <c r="AE64" s="77">
        <v>40039.557638888888</v>
      </c>
      <c r="AF64" s="26">
        <v>17</v>
      </c>
      <c r="AG64" s="26">
        <v>25</v>
      </c>
      <c r="AH64" s="26">
        <f t="shared" si="2"/>
        <v>21</v>
      </c>
      <c r="AI64" s="26">
        <v>23.3</v>
      </c>
      <c r="AJ64" s="26"/>
      <c r="AK64" s="26">
        <v>8.1</v>
      </c>
      <c r="AL64" s="26">
        <v>23.3</v>
      </c>
      <c r="AM64" s="27"/>
      <c r="AN64" s="27"/>
      <c r="AO64" s="27"/>
      <c r="AP64" s="27"/>
      <c r="AQ64" s="42" t="s">
        <v>1957</v>
      </c>
      <c r="AR64" s="42" t="s">
        <v>1130</v>
      </c>
      <c r="AS64" s="28" t="s">
        <v>1939</v>
      </c>
      <c r="AT64" s="28" t="s">
        <v>1866</v>
      </c>
      <c r="AU64" s="18" t="s">
        <v>1958</v>
      </c>
      <c r="AV64" s="29">
        <f t="shared" si="1"/>
        <v>1.1333333333604969</v>
      </c>
      <c r="AW64" s="18"/>
    </row>
    <row r="65" spans="1:49" ht="12.75" hidden="1" customHeight="1">
      <c r="A65" s="18" t="s">
        <v>59</v>
      </c>
      <c r="B65" s="78" t="s">
        <v>115</v>
      </c>
      <c r="C65" s="19">
        <v>103.1</v>
      </c>
      <c r="D65" s="19">
        <v>88.5</v>
      </c>
      <c r="E65" s="21">
        <v>5.75</v>
      </c>
      <c r="F65" s="21" t="s">
        <v>69</v>
      </c>
      <c r="G65" s="19">
        <v>60.9</v>
      </c>
      <c r="H65" s="19">
        <v>50.6</v>
      </c>
      <c r="I65" s="19">
        <v>56.5</v>
      </c>
      <c r="J65" s="22"/>
      <c r="K65" s="18" t="s">
        <v>61</v>
      </c>
      <c r="L65" s="18" t="s">
        <v>60</v>
      </c>
      <c r="M65" s="18" t="s">
        <v>60</v>
      </c>
      <c r="N65" s="18" t="s">
        <v>1963</v>
      </c>
      <c r="O65" s="18"/>
      <c r="P65" s="23" t="s">
        <v>1391</v>
      </c>
      <c r="Q65" s="18">
        <v>32164</v>
      </c>
      <c r="R65" s="18">
        <v>1043689</v>
      </c>
      <c r="S65" s="18" t="s">
        <v>66</v>
      </c>
      <c r="T65" s="18" t="s">
        <v>1392</v>
      </c>
      <c r="U65" s="18" t="s">
        <v>69</v>
      </c>
      <c r="V65" s="18" t="s">
        <v>69</v>
      </c>
      <c r="W65" s="18" t="s">
        <v>69</v>
      </c>
      <c r="X65" s="18" t="s">
        <v>69</v>
      </c>
      <c r="Y65" s="18" t="s">
        <v>69</v>
      </c>
      <c r="Z65" s="22" t="s">
        <v>69</v>
      </c>
      <c r="AA65" s="18" t="s">
        <v>1394</v>
      </c>
      <c r="AB65" s="14">
        <v>6</v>
      </c>
      <c r="AC65" s="14">
        <v>100</v>
      </c>
      <c r="AD65" s="77">
        <v>40039.565972222219</v>
      </c>
      <c r="AE65" s="77">
        <v>40039.598611111112</v>
      </c>
      <c r="AF65" s="26">
        <v>24</v>
      </c>
      <c r="AG65" s="26">
        <v>23.7</v>
      </c>
      <c r="AH65" s="26">
        <f t="shared" si="2"/>
        <v>23.85</v>
      </c>
      <c r="AI65" s="26">
        <v>23.3</v>
      </c>
      <c r="AJ65" s="26"/>
      <c r="AK65" s="26">
        <v>8.1</v>
      </c>
      <c r="AL65" s="26">
        <v>23.3</v>
      </c>
      <c r="AM65" s="27"/>
      <c r="AN65" s="27"/>
      <c r="AO65" s="27"/>
      <c r="AP65" s="27"/>
      <c r="AQ65" s="42" t="s">
        <v>1931</v>
      </c>
      <c r="AR65" s="42" t="s">
        <v>1911</v>
      </c>
      <c r="AS65" s="28" t="s">
        <v>1960</v>
      </c>
      <c r="AT65" s="28" t="s">
        <v>1734</v>
      </c>
      <c r="AU65" s="18" t="s">
        <v>1961</v>
      </c>
      <c r="AV65" s="29">
        <f t="shared" si="1"/>
        <v>0.78333333344198763</v>
      </c>
      <c r="AW65" s="18"/>
    </row>
    <row r="66" spans="1:49" ht="12.75" hidden="1" customHeight="1">
      <c r="A66" s="18" t="s">
        <v>59</v>
      </c>
      <c r="B66" s="78" t="s">
        <v>115</v>
      </c>
      <c r="C66" s="19">
        <v>107.5</v>
      </c>
      <c r="D66" s="19">
        <v>92.4</v>
      </c>
      <c r="E66" s="21">
        <v>70</v>
      </c>
      <c r="F66" s="21" t="s">
        <v>69</v>
      </c>
      <c r="G66" s="19">
        <v>73</v>
      </c>
      <c r="H66" s="19">
        <v>50.3</v>
      </c>
      <c r="I66" s="19">
        <v>54.4</v>
      </c>
      <c r="J66" s="22"/>
      <c r="K66" s="18" t="s">
        <v>61</v>
      </c>
      <c r="L66" s="18" t="s">
        <v>60</v>
      </c>
      <c r="M66" s="18" t="s">
        <v>60</v>
      </c>
      <c r="N66" s="18" t="s">
        <v>1962</v>
      </c>
      <c r="O66" s="18"/>
      <c r="P66" s="23" t="s">
        <v>1135</v>
      </c>
      <c r="Q66" s="18">
        <v>32100</v>
      </c>
      <c r="R66" s="18" t="s">
        <v>69</v>
      </c>
      <c r="S66" s="18" t="s">
        <v>69</v>
      </c>
      <c r="T66" s="18" t="s">
        <v>69</v>
      </c>
      <c r="U66" s="18" t="s">
        <v>69</v>
      </c>
      <c r="V66" s="18" t="s">
        <v>69</v>
      </c>
      <c r="W66" s="18" t="s">
        <v>69</v>
      </c>
      <c r="X66" s="18" t="s">
        <v>69</v>
      </c>
      <c r="Y66" s="18" t="s">
        <v>69</v>
      </c>
      <c r="Z66" s="22" t="s">
        <v>69</v>
      </c>
      <c r="AA66" s="18"/>
      <c r="AB66" s="14">
        <v>6</v>
      </c>
      <c r="AC66" s="14">
        <v>100</v>
      </c>
      <c r="AD66" s="77">
        <v>40039.565972222219</v>
      </c>
      <c r="AE66" s="77">
        <v>40039.598611111112</v>
      </c>
      <c r="AF66" s="26">
        <v>24</v>
      </c>
      <c r="AG66" s="26">
        <v>23.7</v>
      </c>
      <c r="AH66" s="26">
        <f t="shared" si="2"/>
        <v>23.85</v>
      </c>
      <c r="AI66" s="26">
        <v>23.3</v>
      </c>
      <c r="AJ66" s="26"/>
      <c r="AK66" s="26">
        <v>8.1</v>
      </c>
      <c r="AL66" s="26">
        <v>23.3</v>
      </c>
      <c r="AM66" s="27"/>
      <c r="AN66" s="27"/>
      <c r="AO66" s="27"/>
      <c r="AP66" s="27"/>
      <c r="AQ66" s="42" t="s">
        <v>1931</v>
      </c>
      <c r="AR66" s="42" t="s">
        <v>1911</v>
      </c>
      <c r="AS66" s="28" t="s">
        <v>1960</v>
      </c>
      <c r="AT66" s="28" t="s">
        <v>1734</v>
      </c>
      <c r="AU66" s="18" t="s">
        <v>1961</v>
      </c>
      <c r="AV66" s="29">
        <f t="shared" si="1"/>
        <v>0.78333333344198763</v>
      </c>
      <c r="AW66" s="18"/>
    </row>
    <row r="67" spans="1:49" ht="12.75" hidden="1" customHeight="1">
      <c r="A67" s="18" t="s">
        <v>59</v>
      </c>
      <c r="B67" s="18" t="s">
        <v>60</v>
      </c>
      <c r="C67" s="19">
        <v>73.8</v>
      </c>
      <c r="D67" s="19">
        <v>65.8</v>
      </c>
      <c r="E67" s="21">
        <v>2.25</v>
      </c>
      <c r="F67" s="21" t="s">
        <v>69</v>
      </c>
      <c r="G67" s="19">
        <v>46.4</v>
      </c>
      <c r="H67" s="19">
        <v>42.1</v>
      </c>
      <c r="I67" s="19">
        <v>45.6</v>
      </c>
      <c r="J67" s="22"/>
      <c r="K67" s="18" t="s">
        <v>1503</v>
      </c>
      <c r="L67" s="18" t="s">
        <v>60</v>
      </c>
      <c r="M67" s="18" t="s">
        <v>60</v>
      </c>
      <c r="N67" s="18" t="s">
        <v>1964</v>
      </c>
      <c r="O67" s="18" t="s">
        <v>1965</v>
      </c>
      <c r="P67" s="23" t="s">
        <v>1966</v>
      </c>
      <c r="Q67" s="18">
        <v>32278</v>
      </c>
      <c r="R67" s="18" t="s">
        <v>69</v>
      </c>
      <c r="S67" s="18" t="s">
        <v>69</v>
      </c>
      <c r="T67" s="18" t="s">
        <v>69</v>
      </c>
      <c r="U67" s="18" t="s">
        <v>69</v>
      </c>
      <c r="V67" s="18" t="s">
        <v>69</v>
      </c>
      <c r="W67" s="18" t="s">
        <v>69</v>
      </c>
      <c r="X67" s="18" t="s">
        <v>69</v>
      </c>
      <c r="Y67" s="18" t="s">
        <v>69</v>
      </c>
      <c r="Z67" s="22" t="s">
        <v>69</v>
      </c>
      <c r="AA67" s="18"/>
      <c r="AB67" s="14">
        <v>6</v>
      </c>
      <c r="AC67" s="14">
        <v>100</v>
      </c>
      <c r="AD67" s="77">
        <v>40039.565972222219</v>
      </c>
      <c r="AE67" s="77">
        <v>40039.598611111112</v>
      </c>
      <c r="AF67" s="26">
        <v>24</v>
      </c>
      <c r="AG67" s="26">
        <v>23.7</v>
      </c>
      <c r="AH67" s="26">
        <f t="shared" si="2"/>
        <v>23.85</v>
      </c>
      <c r="AI67" s="26">
        <v>23.3</v>
      </c>
      <c r="AJ67" s="26"/>
      <c r="AK67" s="26">
        <v>8.1</v>
      </c>
      <c r="AL67" s="26">
        <v>23.3</v>
      </c>
      <c r="AM67" s="27"/>
      <c r="AN67" s="27"/>
      <c r="AO67" s="27"/>
      <c r="AP67" s="27"/>
      <c r="AQ67" s="42" t="s">
        <v>1931</v>
      </c>
      <c r="AR67" s="42" t="s">
        <v>1911</v>
      </c>
      <c r="AS67" s="28" t="s">
        <v>1960</v>
      </c>
      <c r="AT67" s="28" t="s">
        <v>1734</v>
      </c>
      <c r="AU67" s="18" t="s">
        <v>1961</v>
      </c>
      <c r="AV67" s="29">
        <f t="shared" si="1"/>
        <v>0.78333333344198763</v>
      </c>
      <c r="AW67" s="18"/>
    </row>
    <row r="68" spans="1:49" ht="12.75" hidden="1" customHeight="1">
      <c r="A68" s="18" t="s">
        <v>59</v>
      </c>
      <c r="B68" s="18" t="s">
        <v>60</v>
      </c>
      <c r="C68" s="19">
        <v>111.8</v>
      </c>
      <c r="D68" s="19">
        <v>96.6</v>
      </c>
      <c r="E68" s="21">
        <v>8.25</v>
      </c>
      <c r="F68" s="21" t="s">
        <v>69</v>
      </c>
      <c r="G68" s="19">
        <v>66.7</v>
      </c>
      <c r="H68" s="19">
        <v>51.3</v>
      </c>
      <c r="I68" s="19">
        <v>54.8</v>
      </c>
      <c r="J68" s="22"/>
      <c r="K68" s="18" t="s">
        <v>1446</v>
      </c>
      <c r="L68" s="18" t="s">
        <v>60</v>
      </c>
      <c r="M68" s="18" t="s">
        <v>60</v>
      </c>
      <c r="N68" s="18" t="s">
        <v>1983</v>
      </c>
      <c r="O68" s="18" t="s">
        <v>1984</v>
      </c>
      <c r="P68" s="23" t="s">
        <v>1985</v>
      </c>
      <c r="Q68" s="18">
        <v>32279</v>
      </c>
      <c r="R68" s="18" t="s">
        <v>69</v>
      </c>
      <c r="S68" s="18" t="s">
        <v>69</v>
      </c>
      <c r="T68" s="18" t="s">
        <v>69</v>
      </c>
      <c r="U68" s="18" t="s">
        <v>69</v>
      </c>
      <c r="V68" s="18" t="s">
        <v>69</v>
      </c>
      <c r="W68" s="18" t="s">
        <v>69</v>
      </c>
      <c r="X68" s="18" t="s">
        <v>69</v>
      </c>
      <c r="Y68" s="18" t="s">
        <v>69</v>
      </c>
      <c r="Z68" s="22" t="s">
        <v>69</v>
      </c>
      <c r="AA68" s="18"/>
      <c r="AB68" s="14">
        <v>6</v>
      </c>
      <c r="AC68" s="14">
        <v>100</v>
      </c>
      <c r="AD68" s="77">
        <v>40039.565972222219</v>
      </c>
      <c r="AE68" s="77">
        <v>40039.598611111112</v>
      </c>
      <c r="AF68" s="26">
        <v>24</v>
      </c>
      <c r="AG68" s="26">
        <v>23.7</v>
      </c>
      <c r="AH68" s="26">
        <f t="shared" si="2"/>
        <v>23.85</v>
      </c>
      <c r="AI68" s="26">
        <v>23.3</v>
      </c>
      <c r="AJ68" s="26"/>
      <c r="AK68" s="26">
        <v>8.1</v>
      </c>
      <c r="AL68" s="26">
        <v>23.3</v>
      </c>
      <c r="AM68" s="27"/>
      <c r="AN68" s="27"/>
      <c r="AO68" s="27"/>
      <c r="AP68" s="27"/>
      <c r="AQ68" s="42" t="s">
        <v>1931</v>
      </c>
      <c r="AR68" s="42" t="s">
        <v>1911</v>
      </c>
      <c r="AS68" s="28" t="s">
        <v>1960</v>
      </c>
      <c r="AT68" s="28" t="s">
        <v>1734</v>
      </c>
      <c r="AU68" s="18" t="s">
        <v>1961</v>
      </c>
      <c r="AV68" s="29">
        <f t="shared" si="1"/>
        <v>0.78333333344198763</v>
      </c>
      <c r="AW68" s="18"/>
    </row>
    <row r="69" spans="1:49" ht="12.75" hidden="1" customHeight="1">
      <c r="A69" s="18" t="s">
        <v>59</v>
      </c>
      <c r="B69" s="18" t="s">
        <v>60</v>
      </c>
      <c r="C69" s="19">
        <v>109.5</v>
      </c>
      <c r="D69" s="19">
        <v>96</v>
      </c>
      <c r="E69" s="21">
        <v>7.25</v>
      </c>
      <c r="F69" s="21" t="s">
        <v>69</v>
      </c>
      <c r="G69" s="19">
        <v>67.400000000000006</v>
      </c>
      <c r="H69" s="19">
        <v>54.5</v>
      </c>
      <c r="I69" s="19">
        <v>57.9</v>
      </c>
      <c r="J69" s="22"/>
      <c r="K69" s="18" t="s">
        <v>61</v>
      </c>
      <c r="L69" s="18" t="s">
        <v>60</v>
      </c>
      <c r="M69" s="18" t="s">
        <v>60</v>
      </c>
      <c r="N69" s="18" t="s">
        <v>1980</v>
      </c>
      <c r="O69" s="18" t="s">
        <v>1981</v>
      </c>
      <c r="P69" s="23" t="s">
        <v>1982</v>
      </c>
      <c r="Q69" s="18">
        <v>32280</v>
      </c>
      <c r="R69" s="18" t="s">
        <v>69</v>
      </c>
      <c r="S69" s="18" t="s">
        <v>69</v>
      </c>
      <c r="T69" s="18" t="s">
        <v>69</v>
      </c>
      <c r="U69" s="18" t="s">
        <v>69</v>
      </c>
      <c r="V69" s="18" t="s">
        <v>69</v>
      </c>
      <c r="W69" s="18" t="s">
        <v>69</v>
      </c>
      <c r="X69" s="18" t="s">
        <v>69</v>
      </c>
      <c r="Y69" s="18" t="s">
        <v>69</v>
      </c>
      <c r="Z69" s="22" t="s">
        <v>69</v>
      </c>
      <c r="AA69" s="18"/>
      <c r="AB69" s="14">
        <v>6</v>
      </c>
      <c r="AC69" s="14">
        <v>100</v>
      </c>
      <c r="AD69" s="77">
        <v>40039.565972222219</v>
      </c>
      <c r="AE69" s="77">
        <v>40039.598611111112</v>
      </c>
      <c r="AF69" s="26">
        <v>24</v>
      </c>
      <c r="AG69" s="26">
        <v>23.7</v>
      </c>
      <c r="AH69" s="26">
        <f t="shared" si="2"/>
        <v>23.85</v>
      </c>
      <c r="AI69" s="26">
        <v>23.3</v>
      </c>
      <c r="AJ69" s="26"/>
      <c r="AK69" s="26">
        <v>8.1</v>
      </c>
      <c r="AL69" s="26">
        <v>23.3</v>
      </c>
      <c r="AM69" s="27"/>
      <c r="AN69" s="27"/>
      <c r="AO69" s="27"/>
      <c r="AP69" s="27"/>
      <c r="AQ69" s="42" t="s">
        <v>1931</v>
      </c>
      <c r="AR69" s="42" t="s">
        <v>1911</v>
      </c>
      <c r="AS69" s="28" t="s">
        <v>1960</v>
      </c>
      <c r="AT69" s="28" t="s">
        <v>1734</v>
      </c>
      <c r="AU69" s="18" t="s">
        <v>1961</v>
      </c>
      <c r="AV69" s="29">
        <f t="shared" si="1"/>
        <v>0.78333333344198763</v>
      </c>
      <c r="AW69" s="18"/>
    </row>
    <row r="70" spans="1:49" ht="12.75" hidden="1" customHeight="1">
      <c r="A70" s="18" t="s">
        <v>59</v>
      </c>
      <c r="B70" s="18" t="s">
        <v>60</v>
      </c>
      <c r="C70" s="19">
        <v>94.5</v>
      </c>
      <c r="D70" s="19">
        <v>79.599999999999994</v>
      </c>
      <c r="E70" s="21">
        <v>4.5</v>
      </c>
      <c r="F70" s="21" t="s">
        <v>69</v>
      </c>
      <c r="G70" s="19">
        <v>49.6</v>
      </c>
      <c r="H70" s="19">
        <v>47</v>
      </c>
      <c r="I70" s="19">
        <v>54.9</v>
      </c>
      <c r="J70" s="22"/>
      <c r="K70" s="18" t="s">
        <v>61</v>
      </c>
      <c r="L70" s="18" t="s">
        <v>60</v>
      </c>
      <c r="M70" s="18" t="s">
        <v>60</v>
      </c>
      <c r="N70" s="18" t="s">
        <v>1974</v>
      </c>
      <c r="O70" s="18" t="s">
        <v>1975</v>
      </c>
      <c r="P70" s="23" t="s">
        <v>1976</v>
      </c>
      <c r="Q70" s="18">
        <v>32281</v>
      </c>
      <c r="R70" s="18" t="s">
        <v>69</v>
      </c>
      <c r="S70" s="18" t="s">
        <v>69</v>
      </c>
      <c r="T70" s="18" t="s">
        <v>69</v>
      </c>
      <c r="U70" s="18" t="s">
        <v>69</v>
      </c>
      <c r="V70" s="18" t="s">
        <v>69</v>
      </c>
      <c r="W70" s="18" t="s">
        <v>69</v>
      </c>
      <c r="X70" s="18" t="s">
        <v>69</v>
      </c>
      <c r="Y70" s="18" t="s">
        <v>69</v>
      </c>
      <c r="Z70" s="22" t="s">
        <v>69</v>
      </c>
      <c r="AA70" s="18"/>
      <c r="AB70" s="14">
        <v>6</v>
      </c>
      <c r="AC70" s="14">
        <v>100</v>
      </c>
      <c r="AD70" s="77">
        <v>40039.565972222219</v>
      </c>
      <c r="AE70" s="77">
        <v>40039.598611111112</v>
      </c>
      <c r="AF70" s="26">
        <v>24</v>
      </c>
      <c r="AG70" s="26">
        <v>23.7</v>
      </c>
      <c r="AH70" s="26">
        <f t="shared" si="2"/>
        <v>23.85</v>
      </c>
      <c r="AI70" s="26">
        <v>23.3</v>
      </c>
      <c r="AJ70" s="26"/>
      <c r="AK70" s="26">
        <v>8.1</v>
      </c>
      <c r="AL70" s="26">
        <v>23.3</v>
      </c>
      <c r="AM70" s="27"/>
      <c r="AN70" s="27"/>
      <c r="AO70" s="27"/>
      <c r="AP70" s="27"/>
      <c r="AQ70" s="42" t="s">
        <v>1931</v>
      </c>
      <c r="AR70" s="42" t="s">
        <v>1911</v>
      </c>
      <c r="AS70" s="28" t="s">
        <v>1960</v>
      </c>
      <c r="AT70" s="28" t="s">
        <v>1734</v>
      </c>
      <c r="AU70" s="18" t="s">
        <v>1961</v>
      </c>
      <c r="AV70" s="29">
        <f t="shared" si="1"/>
        <v>0.78333333344198763</v>
      </c>
      <c r="AW70" s="18"/>
    </row>
    <row r="71" spans="1:49" ht="12.75" hidden="1" customHeight="1">
      <c r="A71" s="18" t="s">
        <v>59</v>
      </c>
      <c r="B71" s="18" t="s">
        <v>60</v>
      </c>
      <c r="C71" s="19">
        <v>89.5</v>
      </c>
      <c r="D71" s="19">
        <v>78.8</v>
      </c>
      <c r="E71" s="21">
        <v>5</v>
      </c>
      <c r="F71" s="21" t="s">
        <v>69</v>
      </c>
      <c r="G71" s="19">
        <v>61.8</v>
      </c>
      <c r="H71" s="19">
        <v>42</v>
      </c>
      <c r="I71" s="19">
        <v>47</v>
      </c>
      <c r="J71" s="22"/>
      <c r="K71" s="18" t="s">
        <v>61</v>
      </c>
      <c r="L71" s="18" t="s">
        <v>60</v>
      </c>
      <c r="M71" s="18" t="s">
        <v>60</v>
      </c>
      <c r="N71" s="18" t="s">
        <v>1971</v>
      </c>
      <c r="O71" s="18" t="s">
        <v>1972</v>
      </c>
      <c r="P71" s="23" t="s">
        <v>1973</v>
      </c>
      <c r="Q71" s="18">
        <v>32282</v>
      </c>
      <c r="R71" s="18" t="s">
        <v>69</v>
      </c>
      <c r="S71" s="18" t="s">
        <v>69</v>
      </c>
      <c r="T71" s="18" t="s">
        <v>69</v>
      </c>
      <c r="U71" s="18" t="s">
        <v>69</v>
      </c>
      <c r="V71" s="18" t="s">
        <v>69</v>
      </c>
      <c r="W71" s="18" t="s">
        <v>69</v>
      </c>
      <c r="X71" s="18" t="s">
        <v>69</v>
      </c>
      <c r="Y71" s="18" t="s">
        <v>69</v>
      </c>
      <c r="Z71" s="22" t="s">
        <v>69</v>
      </c>
      <c r="AA71" s="18"/>
      <c r="AB71" s="14">
        <v>6</v>
      </c>
      <c r="AC71" s="14">
        <v>100</v>
      </c>
      <c r="AD71" s="77">
        <v>40039.565972222219</v>
      </c>
      <c r="AE71" s="77">
        <v>40039.598611111112</v>
      </c>
      <c r="AF71" s="26">
        <v>24</v>
      </c>
      <c r="AG71" s="26">
        <v>23.7</v>
      </c>
      <c r="AH71" s="26">
        <f t="shared" si="2"/>
        <v>23.85</v>
      </c>
      <c r="AI71" s="26">
        <v>23.3</v>
      </c>
      <c r="AJ71" s="26"/>
      <c r="AK71" s="26">
        <v>8.1</v>
      </c>
      <c r="AL71" s="26">
        <v>23.3</v>
      </c>
      <c r="AM71" s="27"/>
      <c r="AN71" s="27"/>
      <c r="AO71" s="27"/>
      <c r="AP71" s="27"/>
      <c r="AQ71" s="42" t="s">
        <v>1931</v>
      </c>
      <c r="AR71" s="42" t="s">
        <v>1911</v>
      </c>
      <c r="AS71" s="28" t="s">
        <v>1960</v>
      </c>
      <c r="AT71" s="28" t="s">
        <v>1734</v>
      </c>
      <c r="AU71" s="18" t="s">
        <v>1961</v>
      </c>
      <c r="AV71" s="29">
        <f t="shared" si="1"/>
        <v>0.78333333344198763</v>
      </c>
      <c r="AW71" s="18"/>
    </row>
    <row r="72" spans="1:49" ht="12.75" hidden="1" customHeight="1">
      <c r="A72" s="18" t="s">
        <v>59</v>
      </c>
      <c r="B72" s="78" t="s">
        <v>115</v>
      </c>
      <c r="C72" s="19">
        <v>85.7</v>
      </c>
      <c r="D72" s="19">
        <v>74</v>
      </c>
      <c r="E72" s="21">
        <v>3.5</v>
      </c>
      <c r="F72" s="21" t="s">
        <v>69</v>
      </c>
      <c r="G72" s="19">
        <v>48.6</v>
      </c>
      <c r="H72" s="19">
        <v>44.5</v>
      </c>
      <c r="I72" s="19">
        <v>49.1</v>
      </c>
      <c r="J72" s="22"/>
      <c r="K72" s="18" t="s">
        <v>61</v>
      </c>
      <c r="L72" s="18" t="s">
        <v>60</v>
      </c>
      <c r="M72" s="18" t="s">
        <v>60</v>
      </c>
      <c r="N72" s="18" t="s">
        <v>1959</v>
      </c>
      <c r="O72" s="18"/>
      <c r="P72" s="23" t="s">
        <v>879</v>
      </c>
      <c r="Q72" s="18">
        <v>31453</v>
      </c>
      <c r="R72" s="18" t="s">
        <v>69</v>
      </c>
      <c r="S72" s="18" t="s">
        <v>69</v>
      </c>
      <c r="T72" s="18" t="s">
        <v>69</v>
      </c>
      <c r="U72" s="18" t="s">
        <v>69</v>
      </c>
      <c r="V72" s="18" t="s">
        <v>69</v>
      </c>
      <c r="W72" s="18" t="s">
        <v>69</v>
      </c>
      <c r="X72" s="18" t="s">
        <v>69</v>
      </c>
      <c r="Y72" s="18" t="s">
        <v>69</v>
      </c>
      <c r="Z72" s="22" t="s">
        <v>69</v>
      </c>
      <c r="AA72" s="18"/>
      <c r="AB72" s="14">
        <v>6</v>
      </c>
      <c r="AC72" s="14">
        <v>100</v>
      </c>
      <c r="AD72" s="77">
        <v>40039.565972222219</v>
      </c>
      <c r="AE72" s="77">
        <v>40039.598611111112</v>
      </c>
      <c r="AF72" s="26">
        <v>24</v>
      </c>
      <c r="AG72" s="26">
        <v>23.7</v>
      </c>
      <c r="AH72" s="26">
        <f t="shared" si="2"/>
        <v>23.85</v>
      </c>
      <c r="AI72" s="26">
        <v>23.3</v>
      </c>
      <c r="AJ72" s="26"/>
      <c r="AK72" s="26">
        <v>8.1</v>
      </c>
      <c r="AL72" s="26">
        <v>23.3</v>
      </c>
      <c r="AM72" s="27"/>
      <c r="AN72" s="27"/>
      <c r="AO72" s="27"/>
      <c r="AP72" s="27"/>
      <c r="AQ72" s="42" t="s">
        <v>1931</v>
      </c>
      <c r="AR72" s="42" t="s">
        <v>1911</v>
      </c>
      <c r="AS72" s="28" t="s">
        <v>1960</v>
      </c>
      <c r="AT72" s="28" t="s">
        <v>1734</v>
      </c>
      <c r="AU72" s="18" t="s">
        <v>1961</v>
      </c>
      <c r="AV72" s="29">
        <f t="shared" si="1"/>
        <v>0.78333333344198763</v>
      </c>
      <c r="AW72" s="18"/>
    </row>
    <row r="73" spans="1:49" ht="12.75" hidden="1" customHeight="1">
      <c r="A73" s="18" t="s">
        <v>59</v>
      </c>
      <c r="B73" s="18" t="s">
        <v>60</v>
      </c>
      <c r="C73" s="19">
        <v>98.8</v>
      </c>
      <c r="D73" s="19">
        <v>84.5</v>
      </c>
      <c r="E73" s="21">
        <v>5.5</v>
      </c>
      <c r="F73" s="21" t="s">
        <v>69</v>
      </c>
      <c r="G73" s="19">
        <v>63.3</v>
      </c>
      <c r="H73" s="19">
        <v>48.8</v>
      </c>
      <c r="I73" s="19">
        <v>53.6</v>
      </c>
      <c r="J73" s="22"/>
      <c r="K73" s="18" t="s">
        <v>1503</v>
      </c>
      <c r="L73" s="18" t="s">
        <v>60</v>
      </c>
      <c r="M73" s="18" t="s">
        <v>60</v>
      </c>
      <c r="N73" s="18" t="s">
        <v>1977</v>
      </c>
      <c r="O73" s="18" t="s">
        <v>1978</v>
      </c>
      <c r="P73" s="23" t="s">
        <v>1979</v>
      </c>
      <c r="Q73" s="18">
        <v>32283</v>
      </c>
      <c r="R73" s="18" t="s">
        <v>69</v>
      </c>
      <c r="S73" s="18" t="s">
        <v>69</v>
      </c>
      <c r="T73" s="18" t="s">
        <v>69</v>
      </c>
      <c r="U73" s="18" t="s">
        <v>69</v>
      </c>
      <c r="V73" s="18" t="s">
        <v>69</v>
      </c>
      <c r="W73" s="18" t="s">
        <v>69</v>
      </c>
      <c r="X73" s="18" t="s">
        <v>69</v>
      </c>
      <c r="Y73" s="18" t="s">
        <v>69</v>
      </c>
      <c r="Z73" s="22" t="s">
        <v>69</v>
      </c>
      <c r="AA73" s="18"/>
      <c r="AB73" s="14">
        <v>6</v>
      </c>
      <c r="AC73" s="14">
        <v>100</v>
      </c>
      <c r="AD73" s="77">
        <v>40039.565972222219</v>
      </c>
      <c r="AE73" s="77">
        <v>40039.598611111112</v>
      </c>
      <c r="AF73" s="26">
        <v>24</v>
      </c>
      <c r="AG73" s="26">
        <v>23.7</v>
      </c>
      <c r="AH73" s="26">
        <f t="shared" si="2"/>
        <v>23.85</v>
      </c>
      <c r="AI73" s="26">
        <v>23.3</v>
      </c>
      <c r="AJ73" s="26"/>
      <c r="AK73" s="26">
        <v>8.1</v>
      </c>
      <c r="AL73" s="26">
        <v>23.3</v>
      </c>
      <c r="AM73" s="27"/>
      <c r="AN73" s="27"/>
      <c r="AO73" s="27"/>
      <c r="AP73" s="27"/>
      <c r="AQ73" s="42" t="s">
        <v>1931</v>
      </c>
      <c r="AR73" s="42" t="s">
        <v>1911</v>
      </c>
      <c r="AS73" s="28" t="s">
        <v>1960</v>
      </c>
      <c r="AT73" s="28" t="s">
        <v>1734</v>
      </c>
      <c r="AU73" s="18" t="s">
        <v>1961</v>
      </c>
      <c r="AV73" s="29">
        <f t="shared" si="1"/>
        <v>0.78333333344198763</v>
      </c>
      <c r="AW73" s="18"/>
    </row>
    <row r="74" spans="1:49" ht="12.75" hidden="1" customHeight="1">
      <c r="A74" s="18" t="s">
        <v>59</v>
      </c>
      <c r="B74" s="18" t="s">
        <v>60</v>
      </c>
      <c r="C74" s="19">
        <v>86.2</v>
      </c>
      <c r="D74" s="19">
        <v>73.2</v>
      </c>
      <c r="E74" s="21">
        <v>2.75</v>
      </c>
      <c r="F74" s="21" t="s">
        <v>69</v>
      </c>
      <c r="G74" s="19">
        <v>54.8</v>
      </c>
      <c r="H74" s="19">
        <v>41.2</v>
      </c>
      <c r="I74" s="19">
        <v>45.9</v>
      </c>
      <c r="J74" s="22"/>
      <c r="K74" s="18" t="s">
        <v>1503</v>
      </c>
      <c r="L74" s="18" t="s">
        <v>60</v>
      </c>
      <c r="M74" s="18" t="s">
        <v>60</v>
      </c>
      <c r="N74" s="18" t="s">
        <v>1968</v>
      </c>
      <c r="O74" s="18" t="s">
        <v>1969</v>
      </c>
      <c r="P74" s="23" t="s">
        <v>1970</v>
      </c>
      <c r="Q74" s="18">
        <v>32284</v>
      </c>
      <c r="R74" s="18" t="s">
        <v>69</v>
      </c>
      <c r="S74" s="18" t="s">
        <v>69</v>
      </c>
      <c r="T74" s="18" t="s">
        <v>69</v>
      </c>
      <c r="U74" s="18" t="s">
        <v>69</v>
      </c>
      <c r="V74" s="18" t="s">
        <v>69</v>
      </c>
      <c r="W74" s="18" t="s">
        <v>69</v>
      </c>
      <c r="X74" s="18" t="s">
        <v>69</v>
      </c>
      <c r="Y74" s="18" t="s">
        <v>69</v>
      </c>
      <c r="Z74" s="22" t="s">
        <v>69</v>
      </c>
      <c r="AA74" s="18"/>
      <c r="AB74" s="14">
        <v>6</v>
      </c>
      <c r="AC74" s="14">
        <v>100</v>
      </c>
      <c r="AD74" s="77">
        <v>40039.565972222219</v>
      </c>
      <c r="AE74" s="77">
        <v>40039.598611111112</v>
      </c>
      <c r="AF74" s="26">
        <v>24</v>
      </c>
      <c r="AG74" s="26">
        <v>23.7</v>
      </c>
      <c r="AH74" s="26">
        <f t="shared" si="2"/>
        <v>23.85</v>
      </c>
      <c r="AI74" s="26">
        <v>23.3</v>
      </c>
      <c r="AJ74" s="26"/>
      <c r="AK74" s="26">
        <v>8.1</v>
      </c>
      <c r="AL74" s="26">
        <v>23.3</v>
      </c>
      <c r="AM74" s="27"/>
      <c r="AN74" s="27"/>
      <c r="AO74" s="27"/>
      <c r="AP74" s="27"/>
      <c r="AQ74" s="42" t="s">
        <v>1931</v>
      </c>
      <c r="AR74" s="42" t="s">
        <v>1911</v>
      </c>
      <c r="AS74" s="28" t="s">
        <v>1960</v>
      </c>
      <c r="AT74" s="28" t="s">
        <v>1734</v>
      </c>
      <c r="AU74" s="18" t="s">
        <v>1961</v>
      </c>
      <c r="AV74" s="29">
        <f t="shared" si="1"/>
        <v>0.78333333344198763</v>
      </c>
      <c r="AW74" s="18"/>
    </row>
    <row r="75" spans="1:49" ht="12.75" hidden="1" customHeight="1">
      <c r="A75" s="18" t="s">
        <v>59</v>
      </c>
      <c r="B75" s="18" t="s">
        <v>60</v>
      </c>
      <c r="C75" s="19">
        <v>116.8</v>
      </c>
      <c r="D75" s="19">
        <v>100.9</v>
      </c>
      <c r="E75" s="21">
        <v>8.5</v>
      </c>
      <c r="F75" s="21" t="s">
        <v>69</v>
      </c>
      <c r="G75" s="19">
        <v>68.5</v>
      </c>
      <c r="H75" s="19">
        <v>50.5</v>
      </c>
      <c r="I75" s="19">
        <v>61</v>
      </c>
      <c r="J75" s="22"/>
      <c r="K75" s="18" t="s">
        <v>1446</v>
      </c>
      <c r="L75" s="18" t="s">
        <v>60</v>
      </c>
      <c r="M75" s="18" t="s">
        <v>60</v>
      </c>
      <c r="N75" s="18" t="s">
        <v>2002</v>
      </c>
      <c r="O75" s="18" t="s">
        <v>2003</v>
      </c>
      <c r="P75" s="23" t="s">
        <v>2004</v>
      </c>
      <c r="Q75" s="18">
        <v>32285</v>
      </c>
      <c r="R75" s="18" t="s">
        <v>69</v>
      </c>
      <c r="S75" s="18" t="s">
        <v>69</v>
      </c>
      <c r="T75" s="18" t="s">
        <v>69</v>
      </c>
      <c r="U75" s="18" t="s">
        <v>69</v>
      </c>
      <c r="V75" s="18" t="s">
        <v>69</v>
      </c>
      <c r="W75" s="18" t="s">
        <v>69</v>
      </c>
      <c r="X75" s="18" t="s">
        <v>69</v>
      </c>
      <c r="Y75" s="18" t="s">
        <v>69</v>
      </c>
      <c r="Z75" s="22" t="s">
        <v>69</v>
      </c>
      <c r="AA75" s="18"/>
      <c r="AB75" s="14">
        <v>6</v>
      </c>
      <c r="AC75" s="14">
        <v>100</v>
      </c>
      <c r="AD75" s="77">
        <v>40043.356944444444</v>
      </c>
      <c r="AE75" s="77">
        <v>40043.400694444441</v>
      </c>
      <c r="AF75" s="26">
        <v>32.200000000000003</v>
      </c>
      <c r="AG75" s="26">
        <v>36.6</v>
      </c>
      <c r="AH75" s="26">
        <f t="shared" si="2"/>
        <v>34.400000000000006</v>
      </c>
      <c r="AI75" s="26">
        <v>25.9</v>
      </c>
      <c r="AJ75" s="26"/>
      <c r="AK75" s="26">
        <v>7.4</v>
      </c>
      <c r="AL75" s="26">
        <v>25.9</v>
      </c>
      <c r="AM75" s="27"/>
      <c r="AN75" s="27"/>
      <c r="AO75" s="27"/>
      <c r="AP75" s="27"/>
      <c r="AQ75" s="42" t="s">
        <v>1960</v>
      </c>
      <c r="AR75" s="42" t="s">
        <v>1911</v>
      </c>
      <c r="AS75" s="28" t="s">
        <v>1987</v>
      </c>
      <c r="AT75" s="28" t="s">
        <v>1714</v>
      </c>
      <c r="AU75" s="18" t="s">
        <v>1988</v>
      </c>
      <c r="AV75" s="29">
        <f t="shared" si="1"/>
        <v>1.0499999999301508</v>
      </c>
      <c r="AW75" s="18"/>
    </row>
    <row r="76" spans="1:49" ht="12.75" hidden="1" customHeight="1">
      <c r="A76" s="18" t="s">
        <v>59</v>
      </c>
      <c r="B76" s="18" t="s">
        <v>60</v>
      </c>
      <c r="C76" s="19">
        <v>107.1</v>
      </c>
      <c r="D76" s="19">
        <v>102.4</v>
      </c>
      <c r="E76" s="21">
        <v>8</v>
      </c>
      <c r="F76" s="21" t="s">
        <v>69</v>
      </c>
      <c r="G76" s="19">
        <v>43.4</v>
      </c>
      <c r="H76" s="19">
        <v>49.8</v>
      </c>
      <c r="I76" s="19">
        <v>57.9</v>
      </c>
      <c r="J76" s="22"/>
      <c r="K76" s="18" t="s">
        <v>61</v>
      </c>
      <c r="L76" s="18" t="s">
        <v>60</v>
      </c>
      <c r="M76" s="18" t="s">
        <v>60</v>
      </c>
      <c r="N76" s="18" t="s">
        <v>1999</v>
      </c>
      <c r="O76" s="18" t="s">
        <v>2000</v>
      </c>
      <c r="P76" s="23" t="s">
        <v>2001</v>
      </c>
      <c r="Q76" s="18">
        <v>32286</v>
      </c>
      <c r="R76" s="18" t="s">
        <v>69</v>
      </c>
      <c r="S76" s="18" t="s">
        <v>69</v>
      </c>
      <c r="T76" s="18" t="s">
        <v>69</v>
      </c>
      <c r="U76" s="18" t="s">
        <v>69</v>
      </c>
      <c r="V76" s="18" t="s">
        <v>69</v>
      </c>
      <c r="W76" s="18" t="s">
        <v>69</v>
      </c>
      <c r="X76" s="18" t="s">
        <v>69</v>
      </c>
      <c r="Y76" s="18" t="s">
        <v>69</v>
      </c>
      <c r="Z76" s="22" t="s">
        <v>69</v>
      </c>
      <c r="AA76" s="18"/>
      <c r="AB76" s="14">
        <v>6</v>
      </c>
      <c r="AC76" s="14">
        <v>100</v>
      </c>
      <c r="AD76" s="77">
        <v>40043.356944444444</v>
      </c>
      <c r="AE76" s="77">
        <v>40043.400694444441</v>
      </c>
      <c r="AF76" s="26">
        <v>32.200000000000003</v>
      </c>
      <c r="AG76" s="26">
        <v>36.6</v>
      </c>
      <c r="AH76" s="26">
        <f t="shared" si="2"/>
        <v>34.400000000000006</v>
      </c>
      <c r="AI76" s="26">
        <v>25.9</v>
      </c>
      <c r="AJ76" s="26"/>
      <c r="AK76" s="26">
        <v>7.4</v>
      </c>
      <c r="AL76" s="26">
        <v>25.9</v>
      </c>
      <c r="AM76" s="27"/>
      <c r="AN76" s="27"/>
      <c r="AO76" s="27"/>
      <c r="AP76" s="27"/>
      <c r="AQ76" s="42" t="s">
        <v>1960</v>
      </c>
      <c r="AR76" s="42" t="s">
        <v>1911</v>
      </c>
      <c r="AS76" s="28" t="s">
        <v>1987</v>
      </c>
      <c r="AT76" s="28" t="s">
        <v>1714</v>
      </c>
      <c r="AU76" s="18" t="s">
        <v>1988</v>
      </c>
      <c r="AV76" s="29">
        <f t="shared" si="1"/>
        <v>1.0499999999301508</v>
      </c>
      <c r="AW76" s="18"/>
    </row>
    <row r="77" spans="1:49" ht="12.75" hidden="1" customHeight="1">
      <c r="A77" s="18" t="s">
        <v>59</v>
      </c>
      <c r="B77" s="78" t="s">
        <v>115</v>
      </c>
      <c r="C77" s="19">
        <v>96.2</v>
      </c>
      <c r="D77" s="19">
        <v>85.4</v>
      </c>
      <c r="E77" s="21">
        <v>5.75</v>
      </c>
      <c r="F77" s="21" t="s">
        <v>69</v>
      </c>
      <c r="G77" s="19">
        <v>57.8</v>
      </c>
      <c r="H77" s="19">
        <v>50.4</v>
      </c>
      <c r="I77" s="19">
        <v>61.2</v>
      </c>
      <c r="J77" s="22"/>
      <c r="K77" s="18" t="s">
        <v>61</v>
      </c>
      <c r="L77" s="18" t="s">
        <v>60</v>
      </c>
      <c r="M77" s="18" t="s">
        <v>60</v>
      </c>
      <c r="N77" s="18" t="s">
        <v>1986</v>
      </c>
      <c r="O77" s="18"/>
      <c r="P77" s="23" t="s">
        <v>1388</v>
      </c>
      <c r="Q77" s="18">
        <v>32162</v>
      </c>
      <c r="R77" s="18" t="s">
        <v>69</v>
      </c>
      <c r="S77" s="18" t="s">
        <v>69</v>
      </c>
      <c r="T77" s="18" t="s">
        <v>69</v>
      </c>
      <c r="U77" s="18" t="s">
        <v>69</v>
      </c>
      <c r="V77" s="18" t="s">
        <v>69</v>
      </c>
      <c r="W77" s="18" t="s">
        <v>69</v>
      </c>
      <c r="X77" s="18" t="s">
        <v>69</v>
      </c>
      <c r="Y77" s="18" t="s">
        <v>69</v>
      </c>
      <c r="Z77" s="22" t="s">
        <v>69</v>
      </c>
      <c r="AA77" s="18"/>
      <c r="AB77" s="14">
        <v>6</v>
      </c>
      <c r="AC77" s="14">
        <v>100</v>
      </c>
      <c r="AD77" s="77">
        <v>40043.356944444444</v>
      </c>
      <c r="AE77" s="77">
        <v>40043.400694444441</v>
      </c>
      <c r="AF77" s="26">
        <v>32.200000000000003</v>
      </c>
      <c r="AG77" s="26">
        <v>36.6</v>
      </c>
      <c r="AH77" s="26">
        <f t="shared" si="2"/>
        <v>34.400000000000006</v>
      </c>
      <c r="AI77" s="26">
        <v>25.9</v>
      </c>
      <c r="AJ77" s="26"/>
      <c r="AK77" s="26">
        <v>7.4</v>
      </c>
      <c r="AL77" s="26">
        <v>25.9</v>
      </c>
      <c r="AM77" s="27"/>
      <c r="AN77" s="27"/>
      <c r="AO77" s="27"/>
      <c r="AP77" s="27"/>
      <c r="AQ77" s="42" t="s">
        <v>1960</v>
      </c>
      <c r="AR77" s="42" t="s">
        <v>1911</v>
      </c>
      <c r="AS77" s="28" t="s">
        <v>1987</v>
      </c>
      <c r="AT77" s="28" t="s">
        <v>1714</v>
      </c>
      <c r="AU77" s="18" t="s">
        <v>1988</v>
      </c>
      <c r="AV77" s="29">
        <f t="shared" si="1"/>
        <v>1.0499999999301508</v>
      </c>
      <c r="AW77" s="18"/>
    </row>
    <row r="78" spans="1:49" ht="12.75" hidden="1" customHeight="1">
      <c r="A78" s="18" t="s">
        <v>59</v>
      </c>
      <c r="B78" s="18" t="s">
        <v>60</v>
      </c>
      <c r="C78" s="19">
        <v>78.2</v>
      </c>
      <c r="D78" s="19">
        <v>70.8</v>
      </c>
      <c r="E78" s="21">
        <v>2.75</v>
      </c>
      <c r="F78" s="21" t="s">
        <v>69</v>
      </c>
      <c r="G78" s="19">
        <v>55</v>
      </c>
      <c r="H78" s="19">
        <v>43</v>
      </c>
      <c r="I78" s="19">
        <v>50.1</v>
      </c>
      <c r="J78" s="22"/>
      <c r="K78" s="18" t="s">
        <v>1503</v>
      </c>
      <c r="L78" s="18" t="s">
        <v>60</v>
      </c>
      <c r="M78" s="18" t="s">
        <v>60</v>
      </c>
      <c r="N78" s="18" t="s">
        <v>1992</v>
      </c>
      <c r="O78" s="18" t="s">
        <v>1993</v>
      </c>
      <c r="P78" s="23" t="s">
        <v>1994</v>
      </c>
      <c r="Q78" s="18">
        <v>32287</v>
      </c>
      <c r="R78" s="18" t="s">
        <v>69</v>
      </c>
      <c r="S78" s="18" t="s">
        <v>69</v>
      </c>
      <c r="T78" s="18" t="s">
        <v>69</v>
      </c>
      <c r="U78" s="18" t="s">
        <v>69</v>
      </c>
      <c r="V78" s="18" t="s">
        <v>69</v>
      </c>
      <c r="W78" s="18" t="s">
        <v>69</v>
      </c>
      <c r="X78" s="18" t="s">
        <v>69</v>
      </c>
      <c r="Y78" s="18" t="s">
        <v>69</v>
      </c>
      <c r="Z78" s="22" t="s">
        <v>69</v>
      </c>
      <c r="AA78" s="18"/>
      <c r="AB78" s="14">
        <v>6</v>
      </c>
      <c r="AC78" s="14">
        <v>100</v>
      </c>
      <c r="AD78" s="77">
        <v>40043.356944444444</v>
      </c>
      <c r="AE78" s="77">
        <v>40043.400694444441</v>
      </c>
      <c r="AF78" s="26">
        <v>32.200000000000003</v>
      </c>
      <c r="AG78" s="26">
        <v>36.6</v>
      </c>
      <c r="AH78" s="26">
        <f t="shared" si="2"/>
        <v>34.400000000000006</v>
      </c>
      <c r="AI78" s="26">
        <v>25.9</v>
      </c>
      <c r="AJ78" s="26"/>
      <c r="AK78" s="26">
        <v>7.4</v>
      </c>
      <c r="AL78" s="26">
        <v>25.9</v>
      </c>
      <c r="AM78" s="27"/>
      <c r="AN78" s="27"/>
      <c r="AO78" s="27"/>
      <c r="AP78" s="27"/>
      <c r="AQ78" s="42" t="s">
        <v>1960</v>
      </c>
      <c r="AR78" s="42" t="s">
        <v>1911</v>
      </c>
      <c r="AS78" s="28" t="s">
        <v>1987</v>
      </c>
      <c r="AT78" s="28" t="s">
        <v>1714</v>
      </c>
      <c r="AU78" s="18" t="s">
        <v>1988</v>
      </c>
      <c r="AV78" s="29">
        <f t="shared" si="1"/>
        <v>1.0499999999301508</v>
      </c>
      <c r="AW78" s="18"/>
    </row>
    <row r="79" spans="1:49" ht="12.75" hidden="1" customHeight="1">
      <c r="A79" s="18" t="s">
        <v>59</v>
      </c>
      <c r="B79" s="18" t="s">
        <v>60</v>
      </c>
      <c r="C79" s="19">
        <v>104.3</v>
      </c>
      <c r="D79" s="19">
        <v>91.4</v>
      </c>
      <c r="E79" s="21">
        <v>6.25</v>
      </c>
      <c r="F79" s="21" t="s">
        <v>69</v>
      </c>
      <c r="G79" s="19">
        <v>69.7</v>
      </c>
      <c r="H79" s="19">
        <v>51.2</v>
      </c>
      <c r="I79" s="19">
        <v>59.5</v>
      </c>
      <c r="J79" s="22"/>
      <c r="K79" s="18" t="s">
        <v>61</v>
      </c>
      <c r="L79" s="18" t="s">
        <v>60</v>
      </c>
      <c r="M79" s="18" t="s">
        <v>60</v>
      </c>
      <c r="N79" s="18" t="s">
        <v>1995</v>
      </c>
      <c r="O79" s="18" t="s">
        <v>1996</v>
      </c>
      <c r="P79" s="23" t="s">
        <v>1997</v>
      </c>
      <c r="Q79" s="18">
        <v>32288</v>
      </c>
      <c r="R79" s="18" t="s">
        <v>69</v>
      </c>
      <c r="S79" s="18" t="s">
        <v>69</v>
      </c>
      <c r="T79" s="18" t="s">
        <v>69</v>
      </c>
      <c r="U79" s="18" t="s">
        <v>69</v>
      </c>
      <c r="V79" s="18" t="s">
        <v>69</v>
      </c>
      <c r="W79" s="18" t="s">
        <v>69</v>
      </c>
      <c r="X79" s="18" t="s">
        <v>69</v>
      </c>
      <c r="Y79" s="18" t="s">
        <v>69</v>
      </c>
      <c r="Z79" s="22" t="s">
        <v>69</v>
      </c>
      <c r="AA79" s="18"/>
      <c r="AB79" s="14">
        <v>6</v>
      </c>
      <c r="AC79" s="14">
        <v>100</v>
      </c>
      <c r="AD79" s="77">
        <v>40043.356944444444</v>
      </c>
      <c r="AE79" s="77">
        <v>40043.400694444441</v>
      </c>
      <c r="AF79" s="26">
        <v>32.200000000000003</v>
      </c>
      <c r="AG79" s="26">
        <v>36.6</v>
      </c>
      <c r="AH79" s="26">
        <f t="shared" si="2"/>
        <v>34.400000000000006</v>
      </c>
      <c r="AI79" s="26">
        <v>25.9</v>
      </c>
      <c r="AJ79" s="26"/>
      <c r="AK79" s="26">
        <v>7.4</v>
      </c>
      <c r="AL79" s="26">
        <v>25.9</v>
      </c>
      <c r="AM79" s="27"/>
      <c r="AN79" s="27"/>
      <c r="AO79" s="27"/>
      <c r="AP79" s="27"/>
      <c r="AQ79" s="42" t="s">
        <v>1960</v>
      </c>
      <c r="AR79" s="42" t="s">
        <v>1911</v>
      </c>
      <c r="AS79" s="28" t="s">
        <v>1987</v>
      </c>
      <c r="AT79" s="28" t="s">
        <v>1714</v>
      </c>
      <c r="AU79" s="18" t="s">
        <v>1988</v>
      </c>
      <c r="AV79" s="29">
        <f t="shared" si="1"/>
        <v>1.0499999999301508</v>
      </c>
      <c r="AW79" s="18"/>
    </row>
    <row r="80" spans="1:49" ht="12.75" hidden="1" customHeight="1">
      <c r="A80" s="18" t="s">
        <v>59</v>
      </c>
      <c r="B80" s="18" t="s">
        <v>60</v>
      </c>
      <c r="C80" s="19">
        <v>73.099999999999994</v>
      </c>
      <c r="D80" s="19">
        <v>63.4</v>
      </c>
      <c r="E80" s="21">
        <v>2</v>
      </c>
      <c r="F80" s="21" t="s">
        <v>69</v>
      </c>
      <c r="G80" s="19">
        <v>46.6</v>
      </c>
      <c r="H80" s="19">
        <v>32.5</v>
      </c>
      <c r="I80" s="19">
        <v>40.6</v>
      </c>
      <c r="J80" s="22"/>
      <c r="K80" s="18" t="s">
        <v>1503</v>
      </c>
      <c r="L80" s="18" t="s">
        <v>60</v>
      </c>
      <c r="M80" s="18" t="s">
        <v>60</v>
      </c>
      <c r="N80" s="18" t="s">
        <v>1989</v>
      </c>
      <c r="O80" s="18" t="s">
        <v>1990</v>
      </c>
      <c r="P80" s="23" t="s">
        <v>1991</v>
      </c>
      <c r="Q80" s="18">
        <v>32289</v>
      </c>
      <c r="R80" s="18" t="s">
        <v>69</v>
      </c>
      <c r="S80" s="18" t="s">
        <v>69</v>
      </c>
      <c r="T80" s="18" t="s">
        <v>69</v>
      </c>
      <c r="U80" s="18" t="s">
        <v>69</v>
      </c>
      <c r="V80" s="18" t="s">
        <v>69</v>
      </c>
      <c r="W80" s="18" t="s">
        <v>69</v>
      </c>
      <c r="X80" s="18" t="s">
        <v>69</v>
      </c>
      <c r="Y80" s="18" t="s">
        <v>69</v>
      </c>
      <c r="Z80" s="22" t="s">
        <v>69</v>
      </c>
      <c r="AA80" s="18"/>
      <c r="AB80" s="14">
        <v>6</v>
      </c>
      <c r="AC80" s="14">
        <v>100</v>
      </c>
      <c r="AD80" s="77">
        <v>40043.356944444444</v>
      </c>
      <c r="AE80" s="77">
        <v>40043.400694444441</v>
      </c>
      <c r="AF80" s="26">
        <v>32.200000000000003</v>
      </c>
      <c r="AG80" s="26">
        <v>36.6</v>
      </c>
      <c r="AH80" s="26">
        <f t="shared" si="2"/>
        <v>34.400000000000006</v>
      </c>
      <c r="AI80" s="26">
        <v>25.9</v>
      </c>
      <c r="AJ80" s="26"/>
      <c r="AK80" s="26">
        <v>7.4</v>
      </c>
      <c r="AL80" s="26">
        <v>25.9</v>
      </c>
      <c r="AM80" s="27"/>
      <c r="AN80" s="27"/>
      <c r="AO80" s="27"/>
      <c r="AP80" s="27"/>
      <c r="AQ80" s="42" t="s">
        <v>1960</v>
      </c>
      <c r="AR80" s="42" t="s">
        <v>1911</v>
      </c>
      <c r="AS80" s="28" t="s">
        <v>1987</v>
      </c>
      <c r="AT80" s="28" t="s">
        <v>1714</v>
      </c>
      <c r="AU80" s="18" t="s">
        <v>1988</v>
      </c>
      <c r="AV80" s="29">
        <f t="shared" si="1"/>
        <v>1.0499999999301508</v>
      </c>
      <c r="AW80" s="18"/>
    </row>
    <row r="81" spans="1:49" ht="12.75" hidden="1" customHeight="1">
      <c r="A81" s="18" t="s">
        <v>59</v>
      </c>
      <c r="B81" s="78" t="s">
        <v>115</v>
      </c>
      <c r="C81" s="19">
        <v>108.5</v>
      </c>
      <c r="D81" s="19">
        <v>96.8</v>
      </c>
      <c r="E81" s="21">
        <v>8.75</v>
      </c>
      <c r="F81" s="21" t="s">
        <v>69</v>
      </c>
      <c r="G81" s="19">
        <v>73.3</v>
      </c>
      <c r="H81" s="19">
        <v>52.2</v>
      </c>
      <c r="I81" s="19">
        <v>63</v>
      </c>
      <c r="J81" s="22"/>
      <c r="K81" s="18" t="s">
        <v>1477</v>
      </c>
      <c r="L81" s="18" t="s">
        <v>60</v>
      </c>
      <c r="M81" s="18" t="s">
        <v>60</v>
      </c>
      <c r="N81" s="18" t="s">
        <v>2005</v>
      </c>
      <c r="O81" s="18"/>
      <c r="P81" s="23" t="s">
        <v>1308</v>
      </c>
      <c r="Q81" s="18">
        <v>32291</v>
      </c>
      <c r="R81" s="18" t="s">
        <v>69</v>
      </c>
      <c r="S81" s="18" t="s">
        <v>69</v>
      </c>
      <c r="T81" s="18" t="s">
        <v>69</v>
      </c>
      <c r="U81" s="18" t="s">
        <v>69</v>
      </c>
      <c r="V81" s="18" t="s">
        <v>69</v>
      </c>
      <c r="W81" s="18" t="s">
        <v>69</v>
      </c>
      <c r="X81" s="18" t="s">
        <v>69</v>
      </c>
      <c r="Y81" s="18" t="s">
        <v>69</v>
      </c>
      <c r="Z81" s="22" t="s">
        <v>69</v>
      </c>
      <c r="AA81" s="18"/>
      <c r="AB81" s="14">
        <v>6</v>
      </c>
      <c r="AC81" s="14">
        <v>100</v>
      </c>
      <c r="AD81" s="77">
        <v>40043.370833333334</v>
      </c>
      <c r="AE81" s="77">
        <v>40043.45208333333</v>
      </c>
      <c r="AF81" s="26">
        <v>26</v>
      </c>
      <c r="AG81" s="26">
        <v>40.9</v>
      </c>
      <c r="AH81" s="26">
        <f t="shared" si="2"/>
        <v>33.450000000000003</v>
      </c>
      <c r="AI81" s="26">
        <v>25.9</v>
      </c>
      <c r="AJ81" s="26"/>
      <c r="AK81" s="26">
        <v>7.4</v>
      </c>
      <c r="AL81" s="26">
        <v>25.9</v>
      </c>
      <c r="AM81" s="27"/>
      <c r="AN81" s="27"/>
      <c r="AO81" s="27"/>
      <c r="AP81" s="27"/>
      <c r="AQ81" s="42" t="s">
        <v>1930</v>
      </c>
      <c r="AR81" s="42" t="s">
        <v>2006</v>
      </c>
      <c r="AS81" s="28" t="s">
        <v>2007</v>
      </c>
      <c r="AT81" s="28" t="s">
        <v>1911</v>
      </c>
      <c r="AU81" s="18" t="s">
        <v>2008</v>
      </c>
      <c r="AV81" s="29">
        <f t="shared" si="1"/>
        <v>1.9499999998952262</v>
      </c>
      <c r="AW81" s="18" t="s">
        <v>2009</v>
      </c>
    </row>
    <row r="82" spans="1:49" ht="12.75" hidden="1" customHeight="1">
      <c r="A82" s="18" t="s">
        <v>59</v>
      </c>
      <c r="B82" s="78" t="s">
        <v>115</v>
      </c>
      <c r="C82" s="19">
        <v>90.1</v>
      </c>
      <c r="D82" s="19">
        <v>83.7</v>
      </c>
      <c r="E82" s="21">
        <v>4.75</v>
      </c>
      <c r="F82" s="21" t="s">
        <v>69</v>
      </c>
      <c r="G82" s="19">
        <v>58.1</v>
      </c>
      <c r="H82" s="19">
        <v>44.2</v>
      </c>
      <c r="I82" s="19">
        <v>52.1</v>
      </c>
      <c r="J82" s="22"/>
      <c r="K82" s="18" t="s">
        <v>61</v>
      </c>
      <c r="L82" s="18" t="s">
        <v>60</v>
      </c>
      <c r="M82" s="18" t="s">
        <v>60</v>
      </c>
      <c r="N82" s="18" t="s">
        <v>2010</v>
      </c>
      <c r="O82" s="18"/>
      <c r="P82" s="23" t="s">
        <v>1513</v>
      </c>
      <c r="Q82" s="18">
        <v>32191</v>
      </c>
      <c r="R82" s="18" t="s">
        <v>69</v>
      </c>
      <c r="S82" s="18" t="s">
        <v>69</v>
      </c>
      <c r="T82" s="18" t="s">
        <v>69</v>
      </c>
      <c r="U82" s="18" t="s">
        <v>69</v>
      </c>
      <c r="V82" s="18" t="s">
        <v>69</v>
      </c>
      <c r="W82" s="18" t="s">
        <v>69</v>
      </c>
      <c r="X82" s="18" t="s">
        <v>69</v>
      </c>
      <c r="Y82" s="18" t="s">
        <v>69</v>
      </c>
      <c r="Z82" s="22" t="s">
        <v>69</v>
      </c>
      <c r="AA82" s="18"/>
      <c r="AB82" s="14">
        <v>6</v>
      </c>
      <c r="AC82" s="14">
        <v>100</v>
      </c>
      <c r="AD82" s="77">
        <v>40043.370833333334</v>
      </c>
      <c r="AE82" s="77">
        <v>40043.45208333333</v>
      </c>
      <c r="AF82" s="26">
        <v>26</v>
      </c>
      <c r="AG82" s="26">
        <v>40.9</v>
      </c>
      <c r="AH82" s="26">
        <f t="shared" si="2"/>
        <v>33.450000000000003</v>
      </c>
      <c r="AI82" s="26">
        <v>25.9</v>
      </c>
      <c r="AJ82" s="26"/>
      <c r="AK82" s="26">
        <v>7.4</v>
      </c>
      <c r="AL82" s="26">
        <v>25.9</v>
      </c>
      <c r="AM82" s="27"/>
      <c r="AN82" s="27"/>
      <c r="AO82" s="27"/>
      <c r="AP82" s="27"/>
      <c r="AQ82" s="42" t="s">
        <v>1930</v>
      </c>
      <c r="AR82" s="42" t="s">
        <v>2006</v>
      </c>
      <c r="AS82" s="28" t="s">
        <v>2007</v>
      </c>
      <c r="AT82" s="28" t="s">
        <v>1911</v>
      </c>
      <c r="AU82" s="18" t="s">
        <v>2008</v>
      </c>
      <c r="AV82" s="29">
        <f t="shared" si="1"/>
        <v>1.9499999998952262</v>
      </c>
      <c r="AW82" s="18" t="s">
        <v>2011</v>
      </c>
    </row>
    <row r="83" spans="1:49" ht="12.75" hidden="1" customHeight="1">
      <c r="A83" s="18" t="s">
        <v>59</v>
      </c>
      <c r="B83" s="18" t="s">
        <v>60</v>
      </c>
      <c r="C83" s="19">
        <v>101.3</v>
      </c>
      <c r="D83" s="19">
        <v>88.9</v>
      </c>
      <c r="E83" s="21">
        <v>5.5</v>
      </c>
      <c r="F83" s="21" t="s">
        <v>69</v>
      </c>
      <c r="G83" s="19">
        <v>64</v>
      </c>
      <c r="H83" s="19">
        <v>45.4</v>
      </c>
      <c r="I83" s="19">
        <v>55</v>
      </c>
      <c r="J83" s="22"/>
      <c r="K83" s="18" t="s">
        <v>1503</v>
      </c>
      <c r="L83" s="18" t="s">
        <v>60</v>
      </c>
      <c r="M83" s="18" t="s">
        <v>60</v>
      </c>
      <c r="N83" s="18" t="s">
        <v>2012</v>
      </c>
      <c r="O83" s="18" t="s">
        <v>2013</v>
      </c>
      <c r="P83" s="23" t="s">
        <v>2014</v>
      </c>
      <c r="Q83" s="18">
        <v>32290</v>
      </c>
      <c r="R83" s="18" t="s">
        <v>69</v>
      </c>
      <c r="S83" s="18" t="s">
        <v>69</v>
      </c>
      <c r="T83" s="18" t="s">
        <v>69</v>
      </c>
      <c r="U83" s="18" t="s">
        <v>69</v>
      </c>
      <c r="V83" s="18" t="s">
        <v>69</v>
      </c>
      <c r="W83" s="18" t="s">
        <v>69</v>
      </c>
      <c r="X83" s="18" t="s">
        <v>69</v>
      </c>
      <c r="Y83" s="18" t="s">
        <v>69</v>
      </c>
      <c r="Z83" s="22" t="s">
        <v>69</v>
      </c>
      <c r="AA83" s="18"/>
      <c r="AB83" s="14">
        <v>6</v>
      </c>
      <c r="AC83" s="14">
        <v>100</v>
      </c>
      <c r="AD83" s="77">
        <v>40043.370833333334</v>
      </c>
      <c r="AE83" s="77">
        <v>40043.45208333333</v>
      </c>
      <c r="AF83" s="26">
        <v>26</v>
      </c>
      <c r="AG83" s="26">
        <v>40.9</v>
      </c>
      <c r="AH83" s="26">
        <f t="shared" si="2"/>
        <v>33.450000000000003</v>
      </c>
      <c r="AI83" s="26">
        <v>25.9</v>
      </c>
      <c r="AJ83" s="26"/>
      <c r="AK83" s="26">
        <v>7.4</v>
      </c>
      <c r="AL83" s="26">
        <v>25.9</v>
      </c>
      <c r="AM83" s="27"/>
      <c r="AN83" s="27"/>
      <c r="AO83" s="27"/>
      <c r="AP83" s="27"/>
      <c r="AQ83" s="42" t="s">
        <v>1930</v>
      </c>
      <c r="AR83" s="42" t="s">
        <v>2006</v>
      </c>
      <c r="AS83" s="28" t="s">
        <v>2007</v>
      </c>
      <c r="AT83" s="28" t="s">
        <v>1911</v>
      </c>
      <c r="AU83" s="18" t="s">
        <v>2008</v>
      </c>
      <c r="AV83" s="29">
        <f t="shared" si="1"/>
        <v>1.9499999998952262</v>
      </c>
      <c r="AW83" s="18" t="s">
        <v>2015</v>
      </c>
    </row>
    <row r="84" spans="1:49" ht="12.75" hidden="1" customHeight="1">
      <c r="A84" s="18" t="s">
        <v>59</v>
      </c>
      <c r="B84" s="78" t="s">
        <v>115</v>
      </c>
      <c r="C84" s="19">
        <v>90.6</v>
      </c>
      <c r="D84" s="19">
        <v>78</v>
      </c>
      <c r="E84" s="21">
        <v>3.25</v>
      </c>
      <c r="F84" s="21" t="s">
        <v>69</v>
      </c>
      <c r="G84" s="19">
        <v>56.6</v>
      </c>
      <c r="H84" s="19">
        <v>45.8</v>
      </c>
      <c r="I84" s="19">
        <v>50.3</v>
      </c>
      <c r="J84" s="22"/>
      <c r="K84" s="18" t="s">
        <v>1503</v>
      </c>
      <c r="L84" s="18" t="s">
        <v>60</v>
      </c>
      <c r="M84" s="18" t="s">
        <v>60</v>
      </c>
      <c r="N84" s="18" t="s">
        <v>2016</v>
      </c>
      <c r="O84" s="18"/>
      <c r="P84" s="23" t="s">
        <v>1473</v>
      </c>
      <c r="Q84" s="18">
        <v>32178</v>
      </c>
      <c r="R84" s="18" t="s">
        <v>69</v>
      </c>
      <c r="S84" s="18" t="s">
        <v>69</v>
      </c>
      <c r="T84" s="18" t="s">
        <v>69</v>
      </c>
      <c r="U84" s="18" t="s">
        <v>69</v>
      </c>
      <c r="V84" s="18" t="s">
        <v>69</v>
      </c>
      <c r="W84" s="18" t="s">
        <v>69</v>
      </c>
      <c r="X84" s="18" t="s">
        <v>69</v>
      </c>
      <c r="Y84" s="18" t="s">
        <v>69</v>
      </c>
      <c r="Z84" s="22" t="s">
        <v>69</v>
      </c>
      <c r="AA84" s="18"/>
      <c r="AB84" s="14">
        <v>6</v>
      </c>
      <c r="AC84" s="14">
        <v>100</v>
      </c>
      <c r="AD84" s="77">
        <v>40047.414583333331</v>
      </c>
      <c r="AE84" s="77">
        <v>40047.469444444447</v>
      </c>
      <c r="AF84" s="26">
        <v>29.5</v>
      </c>
      <c r="AG84" s="26">
        <v>26.5</v>
      </c>
      <c r="AH84" s="26">
        <f t="shared" si="2"/>
        <v>28</v>
      </c>
      <c r="AI84" s="26">
        <v>25.9</v>
      </c>
      <c r="AJ84" s="26"/>
      <c r="AK84" s="26">
        <v>5.7</v>
      </c>
      <c r="AL84" s="26">
        <v>25.9</v>
      </c>
      <c r="AM84" s="27"/>
      <c r="AN84" s="27"/>
      <c r="AO84" s="27"/>
      <c r="AP84" s="27"/>
      <c r="AQ84" s="42" t="s">
        <v>1987</v>
      </c>
      <c r="AR84" s="42" t="s">
        <v>1739</v>
      </c>
      <c r="AS84" s="28" t="s">
        <v>1908</v>
      </c>
      <c r="AT84" s="28" t="s">
        <v>1747</v>
      </c>
      <c r="AU84" s="18" t="s">
        <v>2017</v>
      </c>
      <c r="AV84" s="29">
        <f t="shared" si="1"/>
        <v>1.3166666667675599</v>
      </c>
      <c r="AW84" s="18"/>
    </row>
    <row r="85" spans="1:49" ht="12.75" hidden="1" customHeight="1">
      <c r="A85" s="18" t="s">
        <v>59</v>
      </c>
      <c r="B85" s="18" t="s">
        <v>60</v>
      </c>
      <c r="C85" s="19">
        <v>112</v>
      </c>
      <c r="D85" s="19">
        <v>98.5</v>
      </c>
      <c r="E85" s="21">
        <v>6.75</v>
      </c>
      <c r="F85" s="21" t="s">
        <v>69</v>
      </c>
      <c r="G85" s="19">
        <v>64.900000000000006</v>
      </c>
      <c r="H85" s="19">
        <v>50.7</v>
      </c>
      <c r="I85" s="19">
        <v>57.4</v>
      </c>
      <c r="J85" s="22"/>
      <c r="K85" s="18" t="s">
        <v>61</v>
      </c>
      <c r="L85" s="18" t="s">
        <v>60</v>
      </c>
      <c r="M85" s="18" t="s">
        <v>60</v>
      </c>
      <c r="N85" s="18" t="s">
        <v>2024</v>
      </c>
      <c r="O85" s="18" t="s">
        <v>2025</v>
      </c>
      <c r="P85" s="23" t="s">
        <v>2026</v>
      </c>
      <c r="Q85" s="18">
        <v>32292</v>
      </c>
      <c r="R85" s="18" t="s">
        <v>69</v>
      </c>
      <c r="S85" s="18" t="s">
        <v>69</v>
      </c>
      <c r="T85" s="18" t="s">
        <v>69</v>
      </c>
      <c r="U85" s="18" t="s">
        <v>69</v>
      </c>
      <c r="V85" s="18" t="s">
        <v>69</v>
      </c>
      <c r="W85" s="18" t="s">
        <v>69</v>
      </c>
      <c r="X85" s="18" t="s">
        <v>69</v>
      </c>
      <c r="Y85" s="18" t="s">
        <v>69</v>
      </c>
      <c r="Z85" s="22" t="s">
        <v>69</v>
      </c>
      <c r="AA85" s="18"/>
      <c r="AB85" s="14">
        <v>6</v>
      </c>
      <c r="AC85" s="14">
        <v>100</v>
      </c>
      <c r="AD85" s="77">
        <v>40049.40347222222</v>
      </c>
      <c r="AE85" s="77">
        <v>40049.460416666669</v>
      </c>
      <c r="AF85" s="26">
        <v>16.100000000000001</v>
      </c>
      <c r="AG85" s="26">
        <v>26.7</v>
      </c>
      <c r="AH85" s="26">
        <f t="shared" si="2"/>
        <v>21.4</v>
      </c>
      <c r="AI85" s="26">
        <v>25.6</v>
      </c>
      <c r="AJ85" s="26"/>
      <c r="AK85" s="26">
        <v>5.6</v>
      </c>
      <c r="AL85" s="26">
        <v>25.6</v>
      </c>
      <c r="AM85" s="27"/>
      <c r="AN85" s="27"/>
      <c r="AO85" s="27"/>
      <c r="AP85" s="27"/>
      <c r="AQ85" s="42" t="s">
        <v>1960</v>
      </c>
      <c r="AR85" s="42" t="s">
        <v>1061</v>
      </c>
      <c r="AS85" s="28" t="s">
        <v>1960</v>
      </c>
      <c r="AT85" s="28" t="s">
        <v>1734</v>
      </c>
      <c r="AU85" s="18" t="s">
        <v>2017</v>
      </c>
      <c r="AV85" s="29">
        <f t="shared" si="1"/>
        <v>1.3666666667559184</v>
      </c>
      <c r="AW85" s="18" t="s">
        <v>2027</v>
      </c>
    </row>
    <row r="86" spans="1:49" ht="12.75" hidden="1" customHeight="1">
      <c r="A86" s="18" t="s">
        <v>59</v>
      </c>
      <c r="B86" s="18" t="s">
        <v>60</v>
      </c>
      <c r="C86" s="19">
        <v>81.400000000000006</v>
      </c>
      <c r="D86" s="19">
        <v>74</v>
      </c>
      <c r="E86" s="21">
        <v>3.5</v>
      </c>
      <c r="F86" s="21" t="s">
        <v>69</v>
      </c>
      <c r="G86" s="19">
        <v>53.3</v>
      </c>
      <c r="H86" s="19">
        <v>39.6</v>
      </c>
      <c r="I86" s="19">
        <v>50</v>
      </c>
      <c r="J86" s="22"/>
      <c r="K86" s="18" t="s">
        <v>1503</v>
      </c>
      <c r="L86" s="18" t="s">
        <v>60</v>
      </c>
      <c r="M86" s="18" t="s">
        <v>60</v>
      </c>
      <c r="N86" s="18" t="s">
        <v>2021</v>
      </c>
      <c r="O86" s="18" t="s">
        <v>2022</v>
      </c>
      <c r="P86" s="23" t="s">
        <v>2023</v>
      </c>
      <c r="Q86" s="18">
        <v>32293</v>
      </c>
      <c r="R86" s="18" t="s">
        <v>69</v>
      </c>
      <c r="S86" s="18" t="s">
        <v>69</v>
      </c>
      <c r="T86" s="18" t="s">
        <v>69</v>
      </c>
      <c r="U86" s="18" t="s">
        <v>69</v>
      </c>
      <c r="V86" s="18" t="s">
        <v>69</v>
      </c>
      <c r="W86" s="18" t="s">
        <v>69</v>
      </c>
      <c r="X86" s="18" t="s">
        <v>69</v>
      </c>
      <c r="Y86" s="18" t="s">
        <v>69</v>
      </c>
      <c r="Z86" s="22" t="s">
        <v>69</v>
      </c>
      <c r="AA86" s="18"/>
      <c r="AB86" s="14">
        <v>6</v>
      </c>
      <c r="AC86" s="14">
        <v>100</v>
      </c>
      <c r="AD86" s="77">
        <v>40049.403472222199</v>
      </c>
      <c r="AE86" s="77">
        <v>40049.460416666698</v>
      </c>
      <c r="AF86" s="26">
        <v>16.100000000000001</v>
      </c>
      <c r="AG86" s="26">
        <v>26.7</v>
      </c>
      <c r="AH86" s="26">
        <f t="shared" si="2"/>
        <v>21.4</v>
      </c>
      <c r="AI86" s="26">
        <v>25.6</v>
      </c>
      <c r="AJ86" s="26"/>
      <c r="AK86" s="26">
        <v>5.6</v>
      </c>
      <c r="AL86" s="26">
        <v>25.6</v>
      </c>
      <c r="AM86" s="27"/>
      <c r="AN86" s="27"/>
      <c r="AO86" s="27"/>
      <c r="AP86" s="27"/>
      <c r="AQ86" s="42" t="s">
        <v>1960</v>
      </c>
      <c r="AR86" s="42" t="s">
        <v>1061</v>
      </c>
      <c r="AS86" s="28" t="s">
        <v>1960</v>
      </c>
      <c r="AT86" s="28" t="s">
        <v>1734</v>
      </c>
      <c r="AU86" s="18" t="s">
        <v>2017</v>
      </c>
      <c r="AV86" s="29">
        <f t="shared" si="1"/>
        <v>1.3666666679782793</v>
      </c>
      <c r="AW86" s="18"/>
    </row>
    <row r="87" spans="1:49" ht="12.75" hidden="1" customHeight="1">
      <c r="A87" s="18" t="s">
        <v>59</v>
      </c>
      <c r="B87" s="18" t="s">
        <v>60</v>
      </c>
      <c r="C87" s="19">
        <v>69.599999999999994</v>
      </c>
      <c r="D87" s="19">
        <v>59.7</v>
      </c>
      <c r="E87" s="21">
        <v>1.75</v>
      </c>
      <c r="F87" s="21" t="s">
        <v>69</v>
      </c>
      <c r="G87" s="19">
        <v>44.9</v>
      </c>
      <c r="H87" s="19">
        <v>32.299999999999997</v>
      </c>
      <c r="I87" s="19">
        <v>38.9</v>
      </c>
      <c r="J87" s="22"/>
      <c r="K87" s="18" t="s">
        <v>1503</v>
      </c>
      <c r="L87" s="18" t="s">
        <v>60</v>
      </c>
      <c r="M87" s="18" t="s">
        <v>60</v>
      </c>
      <c r="N87" s="18" t="s">
        <v>2018</v>
      </c>
      <c r="O87" s="18" t="s">
        <v>2019</v>
      </c>
      <c r="P87" s="23" t="s">
        <v>2020</v>
      </c>
      <c r="Q87" s="18">
        <v>32294</v>
      </c>
      <c r="R87" s="18" t="s">
        <v>69</v>
      </c>
      <c r="S87" s="18" t="s">
        <v>69</v>
      </c>
      <c r="T87" s="18" t="s">
        <v>69</v>
      </c>
      <c r="U87" s="18" t="s">
        <v>69</v>
      </c>
      <c r="V87" s="18" t="s">
        <v>69</v>
      </c>
      <c r="W87" s="18" t="s">
        <v>69</v>
      </c>
      <c r="X87" s="18" t="s">
        <v>69</v>
      </c>
      <c r="Y87" s="18" t="s">
        <v>69</v>
      </c>
      <c r="Z87" s="22" t="s">
        <v>69</v>
      </c>
      <c r="AA87" s="18"/>
      <c r="AB87" s="14">
        <v>6</v>
      </c>
      <c r="AC87" s="14">
        <v>100</v>
      </c>
      <c r="AD87" s="77">
        <v>40049.403472222199</v>
      </c>
      <c r="AE87" s="77">
        <v>40049.460416666603</v>
      </c>
      <c r="AF87" s="26">
        <v>16.100000000000001</v>
      </c>
      <c r="AG87" s="26">
        <v>26.7</v>
      </c>
      <c r="AH87" s="26">
        <f t="shared" si="2"/>
        <v>21.4</v>
      </c>
      <c r="AI87" s="26">
        <v>25.6</v>
      </c>
      <c r="AJ87" s="26"/>
      <c r="AK87" s="26">
        <v>5.6</v>
      </c>
      <c r="AL87" s="26">
        <v>25.6</v>
      </c>
      <c r="AM87" s="27"/>
      <c r="AN87" s="27"/>
      <c r="AO87" s="27"/>
      <c r="AP87" s="27"/>
      <c r="AQ87" s="42" t="s">
        <v>1960</v>
      </c>
      <c r="AR87" s="42" t="s">
        <v>1061</v>
      </c>
      <c r="AS87" s="28" t="s">
        <v>1960</v>
      </c>
      <c r="AT87" s="28" t="s">
        <v>1734</v>
      </c>
      <c r="AU87" s="18" t="s">
        <v>2017</v>
      </c>
      <c r="AV87" s="29">
        <f t="shared" si="1"/>
        <v>1.3666666657081805</v>
      </c>
      <c r="AW87" s="18"/>
    </row>
    <row r="88" spans="1:49" ht="12.75" hidden="1" customHeight="1">
      <c r="A88" s="18" t="s">
        <v>59</v>
      </c>
      <c r="B88" s="18" t="s">
        <v>60</v>
      </c>
      <c r="C88" s="19">
        <v>102.8</v>
      </c>
      <c r="D88" s="19">
        <v>84.3</v>
      </c>
      <c r="E88" s="21">
        <v>5</v>
      </c>
      <c r="F88" s="21" t="s">
        <v>69</v>
      </c>
      <c r="G88" s="19">
        <v>59.6</v>
      </c>
      <c r="H88" s="19">
        <v>41.8</v>
      </c>
      <c r="I88" s="19">
        <v>53</v>
      </c>
      <c r="J88" s="22"/>
      <c r="K88" s="18" t="s">
        <v>61</v>
      </c>
      <c r="L88" s="18" t="s">
        <v>60</v>
      </c>
      <c r="M88" s="18" t="s">
        <v>60</v>
      </c>
      <c r="N88" s="18" t="s">
        <v>2035</v>
      </c>
      <c r="O88" s="18" t="s">
        <v>2036</v>
      </c>
      <c r="P88" s="23" t="s">
        <v>2037</v>
      </c>
      <c r="Q88" s="18">
        <v>32295</v>
      </c>
      <c r="R88" s="18">
        <v>1068449</v>
      </c>
      <c r="S88" s="18" t="s">
        <v>66</v>
      </c>
      <c r="T88" s="18" t="s">
        <v>2038</v>
      </c>
      <c r="U88" s="18">
        <v>1043819</v>
      </c>
      <c r="V88" s="18" t="s">
        <v>68</v>
      </c>
      <c r="W88" s="19">
        <v>81</v>
      </c>
      <c r="X88" s="18">
        <v>6</v>
      </c>
      <c r="Y88" s="18" t="s">
        <v>69</v>
      </c>
      <c r="Z88" s="22" t="s">
        <v>69</v>
      </c>
      <c r="AA88" s="18" t="s">
        <v>2039</v>
      </c>
      <c r="AB88" s="14">
        <v>6</v>
      </c>
      <c r="AC88" s="14">
        <v>100</v>
      </c>
      <c r="AD88" s="77">
        <v>40053.57708333333</v>
      </c>
      <c r="AE88" s="77">
        <v>40053.623611111114</v>
      </c>
      <c r="AF88" s="26">
        <v>19.899999999999999</v>
      </c>
      <c r="AG88" s="26">
        <v>18.3</v>
      </c>
      <c r="AH88" s="26">
        <f t="shared" si="2"/>
        <v>19.100000000000001</v>
      </c>
      <c r="AI88" s="26">
        <v>22.4</v>
      </c>
      <c r="AJ88" s="26"/>
      <c r="AK88" s="26">
        <v>6.3</v>
      </c>
      <c r="AL88" s="26">
        <v>22.4</v>
      </c>
      <c r="AM88" s="27"/>
      <c r="AN88" s="27"/>
      <c r="AO88" s="27"/>
      <c r="AP88" s="27"/>
      <c r="AQ88" s="42" t="s">
        <v>1706</v>
      </c>
      <c r="AR88" s="42" t="s">
        <v>2031</v>
      </c>
      <c r="AS88" s="28" t="s">
        <v>1706</v>
      </c>
      <c r="AT88" s="28" t="s">
        <v>2032</v>
      </c>
      <c r="AU88" s="18" t="s">
        <v>2033</v>
      </c>
      <c r="AV88" s="29">
        <f t="shared" si="1"/>
        <v>1.1166666668141261</v>
      </c>
      <c r="AW88" s="18"/>
    </row>
    <row r="89" spans="1:49" ht="12.75" hidden="1" customHeight="1">
      <c r="A89" s="18" t="s">
        <v>59</v>
      </c>
      <c r="B89" s="18" t="s">
        <v>60</v>
      </c>
      <c r="C89" s="19">
        <v>86.3</v>
      </c>
      <c r="D89" s="19">
        <v>75.7</v>
      </c>
      <c r="E89" s="21">
        <v>5.25</v>
      </c>
      <c r="F89" s="21" t="s">
        <v>69</v>
      </c>
      <c r="G89" s="19">
        <v>57.7</v>
      </c>
      <c r="H89" s="19">
        <v>41.3</v>
      </c>
      <c r="I89" s="19">
        <v>50.2</v>
      </c>
      <c r="J89" s="22"/>
      <c r="K89" s="18" t="s">
        <v>1446</v>
      </c>
      <c r="L89" s="18" t="s">
        <v>60</v>
      </c>
      <c r="M89" s="18" t="s">
        <v>60</v>
      </c>
      <c r="N89" s="18" t="s">
        <v>2028</v>
      </c>
      <c r="O89" s="18" t="s">
        <v>2029</v>
      </c>
      <c r="P89" s="23" t="s">
        <v>2030</v>
      </c>
      <c r="Q89" s="18">
        <v>32296</v>
      </c>
      <c r="R89" s="18" t="s">
        <v>69</v>
      </c>
      <c r="S89" s="18" t="s">
        <v>69</v>
      </c>
      <c r="T89" s="18" t="s">
        <v>69</v>
      </c>
      <c r="U89" s="18" t="s">
        <v>69</v>
      </c>
      <c r="V89" s="18" t="s">
        <v>69</v>
      </c>
      <c r="W89" s="18" t="s">
        <v>69</v>
      </c>
      <c r="X89" s="18" t="s">
        <v>69</v>
      </c>
      <c r="Y89" s="18" t="s">
        <v>69</v>
      </c>
      <c r="Z89" s="22" t="s">
        <v>69</v>
      </c>
      <c r="AA89" s="18"/>
      <c r="AB89" s="14">
        <v>6</v>
      </c>
      <c r="AC89" s="14">
        <v>100</v>
      </c>
      <c r="AD89" s="77">
        <v>40053.577083333301</v>
      </c>
      <c r="AE89" s="77">
        <v>40053.623611111099</v>
      </c>
      <c r="AF89" s="26">
        <v>19.899999999999999</v>
      </c>
      <c r="AG89" s="26">
        <v>18.3</v>
      </c>
      <c r="AH89" s="26">
        <f t="shared" si="2"/>
        <v>19.100000000000001</v>
      </c>
      <c r="AI89" s="26">
        <v>22.4</v>
      </c>
      <c r="AJ89" s="26"/>
      <c r="AK89" s="26">
        <v>6.3</v>
      </c>
      <c r="AL89" s="26">
        <v>22.4</v>
      </c>
      <c r="AM89" s="27"/>
      <c r="AN89" s="27"/>
      <c r="AO89" s="27"/>
      <c r="AP89" s="27"/>
      <c r="AQ89" s="42" t="s">
        <v>1706</v>
      </c>
      <c r="AR89" s="42" t="s">
        <v>2031</v>
      </c>
      <c r="AS89" s="28" t="s">
        <v>1706</v>
      </c>
      <c r="AT89" s="28" t="s">
        <v>2032</v>
      </c>
      <c r="AU89" s="18" t="s">
        <v>2033</v>
      </c>
      <c r="AV89" s="29">
        <f t="shared" si="1"/>
        <v>1.116666667163372</v>
      </c>
      <c r="AW89" s="18"/>
    </row>
    <row r="90" spans="1:49" ht="12.75" hidden="1" customHeight="1">
      <c r="A90" s="18" t="s">
        <v>59</v>
      </c>
      <c r="B90" s="78" t="s">
        <v>115</v>
      </c>
      <c r="C90" s="19">
        <v>95.7</v>
      </c>
      <c r="D90" s="19">
        <v>83.5</v>
      </c>
      <c r="E90" s="21">
        <v>4.75</v>
      </c>
      <c r="F90" s="21" t="s">
        <v>69</v>
      </c>
      <c r="G90" s="19">
        <v>60.9</v>
      </c>
      <c r="H90" s="19">
        <v>39.200000000000003</v>
      </c>
      <c r="I90" s="19">
        <v>53.1</v>
      </c>
      <c r="J90" s="22"/>
      <c r="K90" s="18" t="s">
        <v>61</v>
      </c>
      <c r="L90" s="18" t="s">
        <v>60</v>
      </c>
      <c r="M90" s="18" t="s">
        <v>60</v>
      </c>
      <c r="N90" s="18" t="s">
        <v>2040</v>
      </c>
      <c r="O90" s="18"/>
      <c r="P90" s="23" t="s">
        <v>1611</v>
      </c>
      <c r="Q90" s="18">
        <v>32207</v>
      </c>
      <c r="R90" s="18" t="s">
        <v>69</v>
      </c>
      <c r="S90" s="18" t="s">
        <v>69</v>
      </c>
      <c r="T90" s="18" t="s">
        <v>69</v>
      </c>
      <c r="U90" s="18" t="s">
        <v>69</v>
      </c>
      <c r="V90" s="18" t="s">
        <v>69</v>
      </c>
      <c r="W90" s="18" t="s">
        <v>69</v>
      </c>
      <c r="X90" s="18" t="s">
        <v>69</v>
      </c>
      <c r="Y90" s="18" t="s">
        <v>69</v>
      </c>
      <c r="Z90" s="22" t="s">
        <v>69</v>
      </c>
      <c r="AA90" s="18"/>
      <c r="AB90" s="14">
        <v>6</v>
      </c>
      <c r="AC90" s="14">
        <v>100</v>
      </c>
      <c r="AD90" s="77">
        <v>40053.603472222225</v>
      </c>
      <c r="AE90" s="77">
        <v>40053.663194444445</v>
      </c>
      <c r="AF90" s="26">
        <v>23.8</v>
      </c>
      <c r="AG90" s="26">
        <v>25</v>
      </c>
      <c r="AH90" s="26">
        <f t="shared" si="2"/>
        <v>24.4</v>
      </c>
      <c r="AI90" s="26">
        <v>22.4</v>
      </c>
      <c r="AJ90" s="26"/>
      <c r="AK90" s="26">
        <v>6.3</v>
      </c>
      <c r="AL90" s="26">
        <v>22.4</v>
      </c>
      <c r="AM90" s="27"/>
      <c r="AN90" s="27"/>
      <c r="AO90" s="27"/>
      <c r="AP90" s="27"/>
      <c r="AQ90" s="42" t="s">
        <v>1708</v>
      </c>
      <c r="AR90" s="42" t="s">
        <v>2041</v>
      </c>
      <c r="AS90" s="28" t="s">
        <v>2042</v>
      </c>
      <c r="AT90" s="28" t="s">
        <v>1526</v>
      </c>
      <c r="AU90" s="18" t="s">
        <v>2043</v>
      </c>
      <c r="AV90" s="29">
        <f t="shared" si="1"/>
        <v>1.4333333332906477</v>
      </c>
      <c r="AW90" s="18"/>
    </row>
    <row r="91" spans="1:49" ht="12.75" hidden="1" customHeight="1">
      <c r="A91" s="18" t="s">
        <v>59</v>
      </c>
      <c r="B91" s="18" t="s">
        <v>60</v>
      </c>
      <c r="C91" s="19">
        <v>85.7</v>
      </c>
      <c r="D91" s="19">
        <v>74.900000000000006</v>
      </c>
      <c r="E91" s="21">
        <v>3</v>
      </c>
      <c r="F91" s="21">
        <v>4</v>
      </c>
      <c r="G91" s="19">
        <v>53.8</v>
      </c>
      <c r="H91" s="19">
        <v>49.8</v>
      </c>
      <c r="I91" s="19">
        <v>50.7</v>
      </c>
      <c r="J91" s="22"/>
      <c r="K91" s="18" t="s">
        <v>1503</v>
      </c>
      <c r="L91" s="18" t="s">
        <v>60</v>
      </c>
      <c r="M91" s="18" t="s">
        <v>60</v>
      </c>
      <c r="N91" s="18" t="s">
        <v>2044</v>
      </c>
      <c r="O91" s="18" t="s">
        <v>2045</v>
      </c>
      <c r="P91" s="23" t="s">
        <v>2046</v>
      </c>
      <c r="Q91" s="18">
        <v>32297</v>
      </c>
      <c r="R91" s="18" t="s">
        <v>69</v>
      </c>
      <c r="S91" s="18" t="s">
        <v>69</v>
      </c>
      <c r="T91" s="18" t="s">
        <v>69</v>
      </c>
      <c r="U91" s="18" t="s">
        <v>69</v>
      </c>
      <c r="V91" s="18" t="s">
        <v>69</v>
      </c>
      <c r="W91" s="18" t="s">
        <v>69</v>
      </c>
      <c r="X91" s="18" t="s">
        <v>69</v>
      </c>
      <c r="Y91" s="18" t="s">
        <v>69</v>
      </c>
      <c r="Z91" s="22" t="s">
        <v>69</v>
      </c>
      <c r="AA91" s="18"/>
      <c r="AB91" s="14">
        <v>6</v>
      </c>
      <c r="AC91" s="14">
        <v>50</v>
      </c>
      <c r="AD91" s="77">
        <v>40070.631249999999</v>
      </c>
      <c r="AE91" s="77">
        <v>40070.681944444441</v>
      </c>
      <c r="AF91" s="26">
        <v>23.8</v>
      </c>
      <c r="AG91" s="26">
        <v>22.4</v>
      </c>
      <c r="AH91" s="26">
        <f t="shared" si="2"/>
        <v>23.1</v>
      </c>
      <c r="AI91" s="26">
        <v>20.2</v>
      </c>
      <c r="AJ91" s="26"/>
      <c r="AK91" s="26">
        <v>5.5</v>
      </c>
      <c r="AL91" s="26">
        <v>20.2</v>
      </c>
      <c r="AM91" s="27"/>
      <c r="AN91" s="27"/>
      <c r="AO91" s="27"/>
      <c r="AP91" s="27"/>
      <c r="AQ91" s="42" t="s">
        <v>1708</v>
      </c>
      <c r="AR91" s="42" t="s">
        <v>2047</v>
      </c>
      <c r="AS91" s="28" t="s">
        <v>2048</v>
      </c>
      <c r="AT91" s="28" t="s">
        <v>2049</v>
      </c>
      <c r="AU91" s="18" t="s">
        <v>2043</v>
      </c>
      <c r="AV91" s="29">
        <f t="shared" si="1"/>
        <v>1.21666666661622</v>
      </c>
      <c r="AW91" s="18"/>
    </row>
    <row r="92" spans="1:49" ht="12.75" hidden="1" customHeight="1">
      <c r="A92" s="18" t="s">
        <v>59</v>
      </c>
      <c r="B92" s="18" t="s">
        <v>60</v>
      </c>
      <c r="C92" s="19">
        <v>104.6</v>
      </c>
      <c r="D92" s="19">
        <v>89.1</v>
      </c>
      <c r="E92" s="21">
        <v>6.5</v>
      </c>
      <c r="F92" s="21">
        <v>5.125</v>
      </c>
      <c r="G92" s="19">
        <v>60.4</v>
      </c>
      <c r="H92" s="19">
        <v>45.4</v>
      </c>
      <c r="I92" s="19">
        <v>55</v>
      </c>
      <c r="J92" s="22"/>
      <c r="K92" s="18" t="s">
        <v>1477</v>
      </c>
      <c r="L92" s="18" t="s">
        <v>60</v>
      </c>
      <c r="M92" s="18" t="s">
        <v>60</v>
      </c>
      <c r="N92" s="18" t="s">
        <v>2050</v>
      </c>
      <c r="O92" s="18" t="s">
        <v>2051</v>
      </c>
      <c r="P92" s="23" t="s">
        <v>2052</v>
      </c>
      <c r="Q92" s="18">
        <v>32298</v>
      </c>
      <c r="R92" s="18">
        <v>1060109</v>
      </c>
      <c r="S92" s="18" t="s">
        <v>66</v>
      </c>
      <c r="T92" s="18" t="s">
        <v>2053</v>
      </c>
      <c r="U92" s="18">
        <v>1042802</v>
      </c>
      <c r="V92" s="18" t="s">
        <v>68</v>
      </c>
      <c r="W92" s="19">
        <v>75</v>
      </c>
      <c r="X92" s="18" t="s">
        <v>2054</v>
      </c>
      <c r="Y92" s="18" t="s">
        <v>69</v>
      </c>
      <c r="Z92" s="22" t="s">
        <v>69</v>
      </c>
      <c r="AA92" s="18" t="s">
        <v>2055</v>
      </c>
      <c r="AB92" s="14">
        <v>6</v>
      </c>
      <c r="AC92" s="14">
        <v>50</v>
      </c>
      <c r="AD92" s="77">
        <v>40070.631249999999</v>
      </c>
      <c r="AE92" s="77">
        <v>40070.681944444397</v>
      </c>
      <c r="AF92" s="26">
        <v>23.8</v>
      </c>
      <c r="AG92" s="26">
        <v>22.4</v>
      </c>
      <c r="AH92" s="26">
        <f t="shared" si="2"/>
        <v>23.1</v>
      </c>
      <c r="AI92" s="26">
        <v>20.2</v>
      </c>
      <c r="AJ92" s="26"/>
      <c r="AK92" s="26">
        <v>5.5</v>
      </c>
      <c r="AL92" s="26">
        <v>20.2</v>
      </c>
      <c r="AM92" s="27"/>
      <c r="AN92" s="27"/>
      <c r="AO92" s="27"/>
      <c r="AP92" s="27"/>
      <c r="AQ92" s="42" t="s">
        <v>1708</v>
      </c>
      <c r="AR92" s="42" t="s">
        <v>2047</v>
      </c>
      <c r="AS92" s="28" t="s">
        <v>2048</v>
      </c>
      <c r="AT92" s="28" t="s">
        <v>2049</v>
      </c>
      <c r="AU92" s="18" t="s">
        <v>2043</v>
      </c>
      <c r="AV92" s="29">
        <f t="shared" si="1"/>
        <v>1.2166666655684821</v>
      </c>
      <c r="AW92" s="18"/>
    </row>
    <row r="93" spans="1:49" ht="12.75" hidden="1" customHeight="1">
      <c r="A93" s="18" t="s">
        <v>59</v>
      </c>
      <c r="B93" s="78" t="s">
        <v>115</v>
      </c>
      <c r="C93" s="19">
        <v>90.1</v>
      </c>
      <c r="D93" s="19">
        <v>78</v>
      </c>
      <c r="E93" s="21">
        <v>4.75</v>
      </c>
      <c r="F93" s="21">
        <v>5.25</v>
      </c>
      <c r="G93" s="19">
        <v>54</v>
      </c>
      <c r="H93" s="19">
        <v>45.1</v>
      </c>
      <c r="I93" s="19">
        <v>57.4</v>
      </c>
      <c r="J93" s="22"/>
      <c r="K93" s="18" t="s">
        <v>1503</v>
      </c>
      <c r="L93" s="18" t="s">
        <v>60</v>
      </c>
      <c r="M93" s="18" t="s">
        <v>60</v>
      </c>
      <c r="N93" s="18" t="s">
        <v>2056</v>
      </c>
      <c r="O93" s="18"/>
      <c r="P93" s="23" t="s">
        <v>1929</v>
      </c>
      <c r="Q93" s="18">
        <v>32270</v>
      </c>
      <c r="R93" s="18" t="s">
        <v>69</v>
      </c>
      <c r="S93" s="18" t="s">
        <v>69</v>
      </c>
      <c r="T93" s="18" t="s">
        <v>69</v>
      </c>
      <c r="U93" s="18" t="s">
        <v>69</v>
      </c>
      <c r="V93" s="18" t="s">
        <v>69</v>
      </c>
      <c r="W93" s="18" t="s">
        <v>69</v>
      </c>
      <c r="X93" s="18" t="s">
        <v>69</v>
      </c>
      <c r="Y93" s="18" t="s">
        <v>69</v>
      </c>
      <c r="Z93" s="22" t="s">
        <v>69</v>
      </c>
      <c r="AA93" s="18"/>
      <c r="AB93" s="14">
        <v>6</v>
      </c>
      <c r="AC93" s="14">
        <v>50</v>
      </c>
      <c r="AD93" s="77">
        <v>40071.643750000003</v>
      </c>
      <c r="AE93" s="77">
        <v>40071.695833333331</v>
      </c>
      <c r="AF93" s="26">
        <v>20.6</v>
      </c>
      <c r="AG93" s="26">
        <v>22.5</v>
      </c>
      <c r="AH93" s="26">
        <f t="shared" si="2"/>
        <v>21.55</v>
      </c>
      <c r="AI93" s="26">
        <v>19.8</v>
      </c>
      <c r="AJ93" s="26"/>
      <c r="AK93" s="26">
        <v>5.6</v>
      </c>
      <c r="AL93" s="26">
        <v>19.8</v>
      </c>
      <c r="AM93" s="27"/>
      <c r="AN93" s="27"/>
      <c r="AO93" s="27"/>
      <c r="AP93" s="27"/>
      <c r="AQ93" s="42" t="s">
        <v>1708</v>
      </c>
      <c r="AR93" s="42" t="s">
        <v>2057</v>
      </c>
      <c r="AS93" s="28" t="s">
        <v>2058</v>
      </c>
      <c r="AT93" s="28" t="s">
        <v>2057</v>
      </c>
      <c r="AU93" s="18" t="s">
        <v>2043</v>
      </c>
      <c r="AV93" s="29">
        <f t="shared" si="1"/>
        <v>1.2499999998835847</v>
      </c>
      <c r="AW93" s="18"/>
    </row>
    <row r="94" spans="1:49" ht="12.75" hidden="1" customHeight="1">
      <c r="A94" s="18" t="s">
        <v>59</v>
      </c>
      <c r="B94" s="18" t="s">
        <v>60</v>
      </c>
      <c r="C94" s="19">
        <v>81</v>
      </c>
      <c r="D94" s="19">
        <v>68.8</v>
      </c>
      <c r="E94" s="21">
        <v>2.75</v>
      </c>
      <c r="F94" s="21">
        <v>4.0625</v>
      </c>
      <c r="G94" s="19">
        <v>52.2</v>
      </c>
      <c r="H94" s="19">
        <v>39.9</v>
      </c>
      <c r="I94" s="19">
        <v>46.5</v>
      </c>
      <c r="J94" s="22"/>
      <c r="K94" s="18" t="s">
        <v>1503</v>
      </c>
      <c r="L94" s="18" t="s">
        <v>60</v>
      </c>
      <c r="M94" s="18" t="s">
        <v>60</v>
      </c>
      <c r="N94" s="18" t="s">
        <v>2085</v>
      </c>
      <c r="O94" s="18" t="s">
        <v>2086</v>
      </c>
      <c r="P94" s="23" t="s">
        <v>2087</v>
      </c>
      <c r="Q94" s="18">
        <v>32306</v>
      </c>
      <c r="R94" s="18" t="s">
        <v>69</v>
      </c>
      <c r="S94" s="18" t="s">
        <v>69</v>
      </c>
      <c r="T94" s="18" t="s">
        <v>69</v>
      </c>
      <c r="U94" s="18" t="s">
        <v>69</v>
      </c>
      <c r="V94" s="18" t="s">
        <v>69</v>
      </c>
      <c r="W94" s="18" t="s">
        <v>69</v>
      </c>
      <c r="X94" s="18" t="s">
        <v>69</v>
      </c>
      <c r="Y94" s="18" t="s">
        <v>69</v>
      </c>
      <c r="Z94" s="22" t="s">
        <v>69</v>
      </c>
      <c r="AA94" s="18"/>
      <c r="AB94" s="14">
        <v>6</v>
      </c>
      <c r="AC94" s="14">
        <v>100</v>
      </c>
      <c r="AD94" s="77">
        <v>40077.529861111114</v>
      </c>
      <c r="AE94" s="77">
        <v>40077.580555555556</v>
      </c>
      <c r="AF94" s="26">
        <v>29.8</v>
      </c>
      <c r="AG94" s="26">
        <v>27.5</v>
      </c>
      <c r="AH94" s="26">
        <f t="shared" si="2"/>
        <v>28.65</v>
      </c>
      <c r="AI94" s="26">
        <v>16.2</v>
      </c>
      <c r="AJ94" s="26"/>
      <c r="AK94" s="26">
        <v>6</v>
      </c>
      <c r="AL94" s="26">
        <v>16.2</v>
      </c>
      <c r="AM94" s="27"/>
      <c r="AN94" s="27"/>
      <c r="AO94" s="27"/>
      <c r="AP94" s="27"/>
      <c r="AQ94" s="42" t="s">
        <v>2062</v>
      </c>
      <c r="AR94" s="42" t="s">
        <v>2063</v>
      </c>
      <c r="AS94" s="28" t="s">
        <v>2062</v>
      </c>
      <c r="AT94" s="28" t="s">
        <v>2064</v>
      </c>
      <c r="AU94" s="18" t="s">
        <v>2065</v>
      </c>
      <c r="AV94" s="29">
        <f t="shared" si="1"/>
        <v>1.21666666661622</v>
      </c>
      <c r="AW94" s="18"/>
    </row>
    <row r="95" spans="1:49" ht="12.75" hidden="1" customHeight="1">
      <c r="A95" s="18" t="s">
        <v>59</v>
      </c>
      <c r="B95" s="18" t="s">
        <v>60</v>
      </c>
      <c r="C95" s="19">
        <v>85</v>
      </c>
      <c r="D95" s="19">
        <v>72.2</v>
      </c>
      <c r="E95" s="21">
        <v>3</v>
      </c>
      <c r="F95" s="21">
        <v>4.25</v>
      </c>
      <c r="G95" s="19">
        <v>50.7</v>
      </c>
      <c r="H95" s="19">
        <v>37.299999999999997</v>
      </c>
      <c r="I95" s="19">
        <v>43</v>
      </c>
      <c r="J95" s="22"/>
      <c r="K95" s="18" t="s">
        <v>1503</v>
      </c>
      <c r="L95" s="18" t="s">
        <v>60</v>
      </c>
      <c r="M95" s="18" t="s">
        <v>60</v>
      </c>
      <c r="N95" s="18" t="s">
        <v>2075</v>
      </c>
      <c r="O95" s="18" t="s">
        <v>2076</v>
      </c>
      <c r="P95" s="23" t="s">
        <v>2077</v>
      </c>
      <c r="Q95" s="18">
        <v>32308</v>
      </c>
      <c r="R95" s="18" t="s">
        <v>69</v>
      </c>
      <c r="S95" s="18" t="s">
        <v>69</v>
      </c>
      <c r="T95" s="18" t="s">
        <v>69</v>
      </c>
      <c r="U95" s="18" t="s">
        <v>69</v>
      </c>
      <c r="V95" s="18" t="s">
        <v>69</v>
      </c>
      <c r="W95" s="18" t="s">
        <v>69</v>
      </c>
      <c r="X95" s="18" t="s">
        <v>69</v>
      </c>
      <c r="Y95" s="18" t="s">
        <v>69</v>
      </c>
      <c r="Z95" s="22" t="s">
        <v>69</v>
      </c>
      <c r="AA95" s="18"/>
      <c r="AB95" s="14">
        <v>6</v>
      </c>
      <c r="AC95" s="14">
        <v>100</v>
      </c>
      <c r="AD95" s="77">
        <v>40077.529861111099</v>
      </c>
      <c r="AE95" s="77">
        <v>40077.5805555556</v>
      </c>
      <c r="AF95" s="26">
        <v>29.8</v>
      </c>
      <c r="AG95" s="26">
        <v>27.5</v>
      </c>
      <c r="AH95" s="26">
        <f t="shared" si="2"/>
        <v>28.65</v>
      </c>
      <c r="AI95" s="26">
        <v>16.2</v>
      </c>
      <c r="AJ95" s="26"/>
      <c r="AK95" s="26">
        <v>6</v>
      </c>
      <c r="AL95" s="26">
        <v>16.2</v>
      </c>
      <c r="AM95" s="27"/>
      <c r="AN95" s="27"/>
      <c r="AO95" s="27"/>
      <c r="AP95" s="27"/>
      <c r="AQ95" s="42" t="s">
        <v>2062</v>
      </c>
      <c r="AR95" s="42" t="s">
        <v>2063</v>
      </c>
      <c r="AS95" s="28" t="s">
        <v>2062</v>
      </c>
      <c r="AT95" s="28" t="s">
        <v>2064</v>
      </c>
      <c r="AU95" s="18" t="s">
        <v>2065</v>
      </c>
      <c r="AV95" s="29">
        <f t="shared" si="1"/>
        <v>1.2166666680132039</v>
      </c>
      <c r="AW95" s="18"/>
    </row>
    <row r="96" spans="1:49" ht="12.75" hidden="1" customHeight="1">
      <c r="A96" s="18" t="s">
        <v>59</v>
      </c>
      <c r="B96" s="18" t="s">
        <v>60</v>
      </c>
      <c r="C96" s="19">
        <v>84</v>
      </c>
      <c r="D96" s="19">
        <v>71.8</v>
      </c>
      <c r="E96" s="21">
        <v>3</v>
      </c>
      <c r="F96" s="21">
        <v>4.125</v>
      </c>
      <c r="G96" s="19">
        <v>53.5</v>
      </c>
      <c r="H96" s="19">
        <v>37.799999999999997</v>
      </c>
      <c r="I96" s="19">
        <v>46.7</v>
      </c>
      <c r="J96" s="22"/>
      <c r="K96" s="18" t="s">
        <v>1503</v>
      </c>
      <c r="L96" s="18" t="s">
        <v>60</v>
      </c>
      <c r="M96" s="18" t="s">
        <v>60</v>
      </c>
      <c r="N96" s="18" t="s">
        <v>2072</v>
      </c>
      <c r="O96" s="18" t="s">
        <v>2073</v>
      </c>
      <c r="P96" s="23" t="s">
        <v>2074</v>
      </c>
      <c r="Q96" s="18">
        <v>32311</v>
      </c>
      <c r="R96" s="18" t="s">
        <v>69</v>
      </c>
      <c r="S96" s="18" t="s">
        <v>69</v>
      </c>
      <c r="T96" s="18" t="s">
        <v>69</v>
      </c>
      <c r="U96" s="18" t="s">
        <v>69</v>
      </c>
      <c r="V96" s="18" t="s">
        <v>69</v>
      </c>
      <c r="W96" s="18" t="s">
        <v>69</v>
      </c>
      <c r="X96" s="18" t="s">
        <v>69</v>
      </c>
      <c r="Y96" s="18" t="s">
        <v>69</v>
      </c>
      <c r="Z96" s="22" t="s">
        <v>69</v>
      </c>
      <c r="AA96" s="18"/>
      <c r="AB96" s="14">
        <v>6</v>
      </c>
      <c r="AC96" s="14">
        <v>100</v>
      </c>
      <c r="AD96" s="77">
        <v>40077.529861111099</v>
      </c>
      <c r="AE96" s="77">
        <v>40077.5805555556</v>
      </c>
      <c r="AF96" s="26">
        <v>29.8</v>
      </c>
      <c r="AG96" s="26">
        <v>27.5</v>
      </c>
      <c r="AH96" s="26">
        <f t="shared" si="2"/>
        <v>28.65</v>
      </c>
      <c r="AI96" s="26">
        <v>16.2</v>
      </c>
      <c r="AJ96" s="26"/>
      <c r="AK96" s="26">
        <v>6</v>
      </c>
      <c r="AL96" s="26">
        <v>16.2</v>
      </c>
      <c r="AM96" s="27"/>
      <c r="AN96" s="27"/>
      <c r="AO96" s="27"/>
      <c r="AP96" s="27"/>
      <c r="AQ96" s="42" t="s">
        <v>2062</v>
      </c>
      <c r="AR96" s="42" t="s">
        <v>2063</v>
      </c>
      <c r="AS96" s="28" t="s">
        <v>2062</v>
      </c>
      <c r="AT96" s="28" t="s">
        <v>2064</v>
      </c>
      <c r="AU96" s="18" t="s">
        <v>2065</v>
      </c>
      <c r="AV96" s="29">
        <f t="shared" si="1"/>
        <v>1.2166666680132039</v>
      </c>
      <c r="AW96" s="18"/>
    </row>
    <row r="97" spans="1:49" ht="12.75" hidden="1" customHeight="1">
      <c r="A97" s="18" t="s">
        <v>59</v>
      </c>
      <c r="B97" s="18" t="s">
        <v>60</v>
      </c>
      <c r="C97" s="19">
        <v>93.4</v>
      </c>
      <c r="D97" s="19">
        <v>80.2</v>
      </c>
      <c r="E97" s="21">
        <v>4.75</v>
      </c>
      <c r="F97" s="21">
        <v>4.875</v>
      </c>
      <c r="G97" s="19">
        <v>57</v>
      </c>
      <c r="H97" s="19">
        <v>45.2</v>
      </c>
      <c r="I97" s="19">
        <v>52.3</v>
      </c>
      <c r="J97" s="22"/>
      <c r="K97" s="18" t="s">
        <v>1477</v>
      </c>
      <c r="L97" s="18" t="s">
        <v>60</v>
      </c>
      <c r="M97" s="18" t="s">
        <v>60</v>
      </c>
      <c r="N97" s="18" t="s">
        <v>2082</v>
      </c>
      <c r="O97" s="18" t="s">
        <v>2083</v>
      </c>
      <c r="P97" s="23" t="s">
        <v>2084</v>
      </c>
      <c r="Q97" s="18">
        <v>32299</v>
      </c>
      <c r="R97" s="18" t="s">
        <v>69</v>
      </c>
      <c r="S97" s="18" t="s">
        <v>69</v>
      </c>
      <c r="T97" s="18" t="s">
        <v>69</v>
      </c>
      <c r="U97" s="18" t="s">
        <v>69</v>
      </c>
      <c r="V97" s="18" t="s">
        <v>69</v>
      </c>
      <c r="W97" s="18" t="s">
        <v>69</v>
      </c>
      <c r="X97" s="18" t="s">
        <v>69</v>
      </c>
      <c r="Y97" s="18" t="s">
        <v>69</v>
      </c>
      <c r="Z97" s="22" t="s">
        <v>69</v>
      </c>
      <c r="AA97" s="18"/>
      <c r="AB97" s="14">
        <v>6</v>
      </c>
      <c r="AC97" s="14">
        <v>100</v>
      </c>
      <c r="AD97" s="77">
        <v>40077.529861111099</v>
      </c>
      <c r="AE97" s="77">
        <v>40077.5805555556</v>
      </c>
      <c r="AF97" s="26">
        <v>29.8</v>
      </c>
      <c r="AG97" s="26">
        <v>27.5</v>
      </c>
      <c r="AH97" s="26">
        <f t="shared" si="2"/>
        <v>28.65</v>
      </c>
      <c r="AI97" s="26">
        <v>16.2</v>
      </c>
      <c r="AJ97" s="26"/>
      <c r="AK97" s="26">
        <v>6</v>
      </c>
      <c r="AL97" s="26">
        <v>16.2</v>
      </c>
      <c r="AM97" s="27"/>
      <c r="AN97" s="27"/>
      <c r="AO97" s="27"/>
      <c r="AP97" s="27"/>
      <c r="AQ97" s="42" t="s">
        <v>2062</v>
      </c>
      <c r="AR97" s="42" t="s">
        <v>2063</v>
      </c>
      <c r="AS97" s="28" t="s">
        <v>2062</v>
      </c>
      <c r="AT97" s="28" t="s">
        <v>2064</v>
      </c>
      <c r="AU97" s="18" t="s">
        <v>2065</v>
      </c>
      <c r="AV97" s="29">
        <f t="shared" si="1"/>
        <v>1.2166666680132039</v>
      </c>
      <c r="AW97" s="18"/>
    </row>
    <row r="98" spans="1:49" ht="12.75" hidden="1" customHeight="1">
      <c r="A98" s="18" t="s">
        <v>59</v>
      </c>
      <c r="B98" s="18" t="s">
        <v>60</v>
      </c>
      <c r="C98" s="19">
        <v>81.900000000000006</v>
      </c>
      <c r="D98" s="19">
        <v>70.8</v>
      </c>
      <c r="E98" s="21">
        <v>3</v>
      </c>
      <c r="F98" s="21">
        <v>4</v>
      </c>
      <c r="G98" s="19">
        <v>52.9</v>
      </c>
      <c r="H98" s="19">
        <v>40</v>
      </c>
      <c r="I98" s="19">
        <v>48.3</v>
      </c>
      <c r="J98" s="22"/>
      <c r="K98" s="18" t="s">
        <v>1503</v>
      </c>
      <c r="L98" s="18" t="s">
        <v>60</v>
      </c>
      <c r="M98" s="18" t="s">
        <v>60</v>
      </c>
      <c r="N98" s="18" t="s">
        <v>2066</v>
      </c>
      <c r="O98" s="18" t="s">
        <v>2067</v>
      </c>
      <c r="P98" s="23" t="s">
        <v>2068</v>
      </c>
      <c r="Q98" s="18">
        <v>32305</v>
      </c>
      <c r="R98" s="18" t="s">
        <v>69</v>
      </c>
      <c r="S98" s="18" t="s">
        <v>69</v>
      </c>
      <c r="T98" s="18" t="s">
        <v>69</v>
      </c>
      <c r="U98" s="18" t="s">
        <v>69</v>
      </c>
      <c r="V98" s="18" t="s">
        <v>69</v>
      </c>
      <c r="W98" s="18" t="s">
        <v>69</v>
      </c>
      <c r="X98" s="18" t="s">
        <v>69</v>
      </c>
      <c r="Y98" s="18" t="s">
        <v>69</v>
      </c>
      <c r="Z98" s="22" t="s">
        <v>69</v>
      </c>
      <c r="AA98" s="18"/>
      <c r="AB98" s="14">
        <v>6</v>
      </c>
      <c r="AC98" s="14">
        <v>100</v>
      </c>
      <c r="AD98" s="77">
        <v>40077.529861111099</v>
      </c>
      <c r="AE98" s="77">
        <v>40077.5805555556</v>
      </c>
      <c r="AF98" s="26">
        <v>29.8</v>
      </c>
      <c r="AG98" s="26">
        <v>27.5</v>
      </c>
      <c r="AH98" s="26">
        <f t="shared" si="2"/>
        <v>28.65</v>
      </c>
      <c r="AI98" s="26">
        <v>16.2</v>
      </c>
      <c r="AJ98" s="26"/>
      <c r="AK98" s="26">
        <v>6</v>
      </c>
      <c r="AL98" s="26">
        <v>16.2</v>
      </c>
      <c r="AM98" s="27"/>
      <c r="AN98" s="27"/>
      <c r="AO98" s="27"/>
      <c r="AP98" s="27"/>
      <c r="AQ98" s="42" t="s">
        <v>2062</v>
      </c>
      <c r="AR98" s="42" t="s">
        <v>2063</v>
      </c>
      <c r="AS98" s="28" t="s">
        <v>2062</v>
      </c>
      <c r="AT98" s="28" t="s">
        <v>2064</v>
      </c>
      <c r="AU98" s="18" t="s">
        <v>2065</v>
      </c>
      <c r="AV98" s="29">
        <f t="shared" si="1"/>
        <v>1.2166666680132039</v>
      </c>
      <c r="AW98" s="18"/>
    </row>
    <row r="99" spans="1:49" ht="12.75" hidden="1" customHeight="1">
      <c r="A99" s="18" t="s">
        <v>59</v>
      </c>
      <c r="B99" s="18" t="s">
        <v>60</v>
      </c>
      <c r="C99" s="19">
        <v>77.7</v>
      </c>
      <c r="D99" s="19">
        <v>65.7</v>
      </c>
      <c r="E99" s="21">
        <v>2.25</v>
      </c>
      <c r="F99" s="21">
        <v>3.625</v>
      </c>
      <c r="G99" s="19">
        <v>48</v>
      </c>
      <c r="H99" s="19">
        <v>36.4</v>
      </c>
      <c r="I99" s="19">
        <v>42.2</v>
      </c>
      <c r="J99" s="22"/>
      <c r="K99" s="18" t="s">
        <v>1503</v>
      </c>
      <c r="L99" s="18" t="s">
        <v>60</v>
      </c>
      <c r="M99" s="18" t="s">
        <v>60</v>
      </c>
      <c r="N99" s="18" t="s">
        <v>2059</v>
      </c>
      <c r="O99" s="18" t="s">
        <v>2060</v>
      </c>
      <c r="P99" s="23" t="s">
        <v>2061</v>
      </c>
      <c r="Q99" s="18">
        <v>32309</v>
      </c>
      <c r="R99" s="18" t="s">
        <v>69</v>
      </c>
      <c r="S99" s="18" t="s">
        <v>69</v>
      </c>
      <c r="T99" s="18" t="s">
        <v>69</v>
      </c>
      <c r="U99" s="18" t="s">
        <v>69</v>
      </c>
      <c r="V99" s="18" t="s">
        <v>69</v>
      </c>
      <c r="W99" s="18" t="s">
        <v>69</v>
      </c>
      <c r="X99" s="18" t="s">
        <v>69</v>
      </c>
      <c r="Y99" s="18" t="s">
        <v>69</v>
      </c>
      <c r="Z99" s="22" t="s">
        <v>69</v>
      </c>
      <c r="AA99" s="18"/>
      <c r="AB99" s="14">
        <v>6</v>
      </c>
      <c r="AC99" s="14">
        <v>100</v>
      </c>
      <c r="AD99" s="77">
        <v>40077.529861111099</v>
      </c>
      <c r="AE99" s="77">
        <v>40077.5805555556</v>
      </c>
      <c r="AF99" s="26">
        <v>29.8</v>
      </c>
      <c r="AG99" s="26">
        <v>27.5</v>
      </c>
      <c r="AH99" s="26">
        <f t="shared" si="2"/>
        <v>28.65</v>
      </c>
      <c r="AI99" s="26">
        <v>16.2</v>
      </c>
      <c r="AJ99" s="26"/>
      <c r="AK99" s="26">
        <v>6</v>
      </c>
      <c r="AL99" s="26">
        <v>16.2</v>
      </c>
      <c r="AM99" s="27"/>
      <c r="AN99" s="27"/>
      <c r="AO99" s="27"/>
      <c r="AP99" s="27"/>
      <c r="AQ99" s="42" t="s">
        <v>2062</v>
      </c>
      <c r="AR99" s="42" t="s">
        <v>2063</v>
      </c>
      <c r="AS99" s="28" t="s">
        <v>2062</v>
      </c>
      <c r="AT99" s="28" t="s">
        <v>2064</v>
      </c>
      <c r="AU99" s="18" t="s">
        <v>2065</v>
      </c>
      <c r="AV99" s="29">
        <f t="shared" si="1"/>
        <v>1.2166666680132039</v>
      </c>
      <c r="AW99" s="18"/>
    </row>
    <row r="100" spans="1:49" ht="12.75" hidden="1" customHeight="1">
      <c r="A100" s="18" t="s">
        <v>59</v>
      </c>
      <c r="B100" s="18" t="s">
        <v>60</v>
      </c>
      <c r="C100" s="19">
        <v>82.4</v>
      </c>
      <c r="D100" s="19">
        <v>70.8</v>
      </c>
      <c r="E100" s="21">
        <v>2.75</v>
      </c>
      <c r="F100" s="21">
        <v>3.875</v>
      </c>
      <c r="G100" s="19">
        <v>45.5</v>
      </c>
      <c r="H100" s="19">
        <v>38.799999999999997</v>
      </c>
      <c r="I100" s="19">
        <v>46.6</v>
      </c>
      <c r="J100" s="22"/>
      <c r="K100" s="18" t="s">
        <v>1503</v>
      </c>
      <c r="L100" s="18" t="s">
        <v>60</v>
      </c>
      <c r="M100" s="18" t="s">
        <v>60</v>
      </c>
      <c r="N100" s="18" t="s">
        <v>2069</v>
      </c>
      <c r="O100" s="18" t="s">
        <v>2070</v>
      </c>
      <c r="P100" s="23" t="s">
        <v>2071</v>
      </c>
      <c r="Q100" s="18">
        <v>32303</v>
      </c>
      <c r="R100" s="18" t="s">
        <v>69</v>
      </c>
      <c r="S100" s="18" t="s">
        <v>69</v>
      </c>
      <c r="T100" s="18" t="s">
        <v>69</v>
      </c>
      <c r="U100" s="18" t="s">
        <v>69</v>
      </c>
      <c r="V100" s="18" t="s">
        <v>69</v>
      </c>
      <c r="W100" s="18" t="s">
        <v>69</v>
      </c>
      <c r="X100" s="18" t="s">
        <v>69</v>
      </c>
      <c r="Y100" s="18" t="s">
        <v>69</v>
      </c>
      <c r="Z100" s="22" t="s">
        <v>69</v>
      </c>
      <c r="AA100" s="18"/>
      <c r="AB100" s="14">
        <v>6</v>
      </c>
      <c r="AC100" s="14">
        <v>100</v>
      </c>
      <c r="AD100" s="77">
        <v>40077.529861111099</v>
      </c>
      <c r="AE100" s="77">
        <v>40077.5805555556</v>
      </c>
      <c r="AF100" s="26">
        <v>29.8</v>
      </c>
      <c r="AG100" s="26">
        <v>27.5</v>
      </c>
      <c r="AH100" s="26">
        <f t="shared" si="2"/>
        <v>28.65</v>
      </c>
      <c r="AI100" s="26">
        <v>16.2</v>
      </c>
      <c r="AJ100" s="26"/>
      <c r="AK100" s="26">
        <v>6</v>
      </c>
      <c r="AL100" s="26">
        <v>16.2</v>
      </c>
      <c r="AM100" s="27"/>
      <c r="AN100" s="27"/>
      <c r="AO100" s="27"/>
      <c r="AP100" s="27"/>
      <c r="AQ100" s="42" t="s">
        <v>2062</v>
      </c>
      <c r="AR100" s="42" t="s">
        <v>2063</v>
      </c>
      <c r="AS100" s="28" t="s">
        <v>2062</v>
      </c>
      <c r="AT100" s="28" t="s">
        <v>2064</v>
      </c>
      <c r="AU100" s="18" t="s">
        <v>2065</v>
      </c>
      <c r="AV100" s="29">
        <f t="shared" si="1"/>
        <v>1.2166666680132039</v>
      </c>
      <c r="AW100" s="18"/>
    </row>
    <row r="101" spans="1:49" ht="12.75" hidden="1" customHeight="1">
      <c r="A101" s="18" t="s">
        <v>59</v>
      </c>
      <c r="B101" s="18" t="s">
        <v>60</v>
      </c>
      <c r="C101" s="19">
        <v>91.4</v>
      </c>
      <c r="D101" s="19">
        <v>82</v>
      </c>
      <c r="E101" s="21">
        <v>5.75</v>
      </c>
      <c r="F101" s="21">
        <v>5.25</v>
      </c>
      <c r="G101" s="19">
        <v>56.4</v>
      </c>
      <c r="H101" s="19">
        <v>44</v>
      </c>
      <c r="I101" s="19">
        <v>57.5</v>
      </c>
      <c r="J101" s="22"/>
      <c r="K101" s="18" t="s">
        <v>1446</v>
      </c>
      <c r="L101" s="18" t="s">
        <v>60</v>
      </c>
      <c r="M101" s="18" t="s">
        <v>60</v>
      </c>
      <c r="N101" s="18" t="s">
        <v>2078</v>
      </c>
      <c r="O101" s="18" t="s">
        <v>2079</v>
      </c>
      <c r="P101" s="23" t="s">
        <v>2080</v>
      </c>
      <c r="Q101" s="18">
        <v>32304</v>
      </c>
      <c r="R101" s="18" t="s">
        <v>69</v>
      </c>
      <c r="S101" s="18" t="s">
        <v>69</v>
      </c>
      <c r="T101" s="18" t="s">
        <v>69</v>
      </c>
      <c r="U101" s="18" t="s">
        <v>69</v>
      </c>
      <c r="V101" s="18" t="s">
        <v>69</v>
      </c>
      <c r="W101" s="18" t="s">
        <v>69</v>
      </c>
      <c r="X101" s="18" t="s">
        <v>69</v>
      </c>
      <c r="Y101" s="18" t="s">
        <v>69</v>
      </c>
      <c r="Z101" s="22" t="s">
        <v>69</v>
      </c>
      <c r="AA101" s="18"/>
      <c r="AB101" s="14">
        <v>6</v>
      </c>
      <c r="AC101" s="14">
        <v>100</v>
      </c>
      <c r="AD101" s="77">
        <v>40077.529861111099</v>
      </c>
      <c r="AE101" s="77">
        <v>40077.5805555556</v>
      </c>
      <c r="AF101" s="26">
        <v>29.8</v>
      </c>
      <c r="AG101" s="26">
        <v>27.5</v>
      </c>
      <c r="AH101" s="26">
        <f t="shared" si="2"/>
        <v>28.65</v>
      </c>
      <c r="AI101" s="26">
        <v>16.2</v>
      </c>
      <c r="AJ101" s="26"/>
      <c r="AK101" s="26">
        <v>6</v>
      </c>
      <c r="AL101" s="26">
        <v>16.2</v>
      </c>
      <c r="AM101" s="27"/>
      <c r="AN101" s="27"/>
      <c r="AO101" s="27"/>
      <c r="AP101" s="27"/>
      <c r="AQ101" s="42" t="s">
        <v>2062</v>
      </c>
      <c r="AR101" s="42" t="s">
        <v>2063</v>
      </c>
      <c r="AS101" s="28" t="s">
        <v>2062</v>
      </c>
      <c r="AT101" s="28" t="s">
        <v>2064</v>
      </c>
      <c r="AU101" s="18" t="s">
        <v>2065</v>
      </c>
      <c r="AV101" s="29">
        <f t="shared" si="1"/>
        <v>1.2166666680132039</v>
      </c>
      <c r="AW101" s="18" t="s">
        <v>2081</v>
      </c>
    </row>
    <row r="102" spans="1:49" ht="12.75" hidden="1" customHeight="1">
      <c r="A102" s="18" t="s">
        <v>59</v>
      </c>
      <c r="B102" s="18" t="s">
        <v>60</v>
      </c>
      <c r="C102" s="19">
        <v>92.1</v>
      </c>
      <c r="D102" s="19">
        <v>83.2</v>
      </c>
      <c r="E102" s="21">
        <v>5.5</v>
      </c>
      <c r="F102" s="21">
        <v>5.25</v>
      </c>
      <c r="G102" s="19">
        <v>59.6</v>
      </c>
      <c r="H102" s="19">
        <v>45.4</v>
      </c>
      <c r="I102" s="19">
        <v>53.1</v>
      </c>
      <c r="J102" s="22"/>
      <c r="K102" s="18" t="s">
        <v>1477</v>
      </c>
      <c r="L102" s="18" t="s">
        <v>60</v>
      </c>
      <c r="M102" s="18" t="s">
        <v>60</v>
      </c>
      <c r="N102" s="18" t="s">
        <v>2088</v>
      </c>
      <c r="O102" s="18" t="s">
        <v>2089</v>
      </c>
      <c r="P102" s="23" t="s">
        <v>2090</v>
      </c>
      <c r="Q102" s="18">
        <v>32300</v>
      </c>
      <c r="R102" s="18" t="s">
        <v>69</v>
      </c>
      <c r="S102" s="18" t="s">
        <v>69</v>
      </c>
      <c r="T102" s="18" t="s">
        <v>69</v>
      </c>
      <c r="U102" s="18" t="s">
        <v>69</v>
      </c>
      <c r="V102" s="18" t="s">
        <v>69</v>
      </c>
      <c r="W102" s="18" t="s">
        <v>69</v>
      </c>
      <c r="X102" s="18" t="s">
        <v>69</v>
      </c>
      <c r="Y102" s="18" t="s">
        <v>69</v>
      </c>
      <c r="Z102" s="22" t="s">
        <v>69</v>
      </c>
      <c r="AA102" s="18"/>
      <c r="AB102" s="14">
        <v>6</v>
      </c>
      <c r="AC102" s="14">
        <v>50</v>
      </c>
      <c r="AD102" s="77">
        <v>40077.541666666664</v>
      </c>
      <c r="AE102" s="77">
        <v>40077.604166666664</v>
      </c>
      <c r="AF102" s="26">
        <v>29.8</v>
      </c>
      <c r="AG102" s="26">
        <v>28.9</v>
      </c>
      <c r="AH102" s="26">
        <f t="shared" si="2"/>
        <v>29.35</v>
      </c>
      <c r="AI102" s="26">
        <v>16.2</v>
      </c>
      <c r="AJ102" s="26"/>
      <c r="AK102" s="26">
        <v>6</v>
      </c>
      <c r="AL102" s="26">
        <v>16.2</v>
      </c>
      <c r="AM102" s="27"/>
      <c r="AN102" s="27"/>
      <c r="AO102" s="27"/>
      <c r="AP102" s="27"/>
      <c r="AQ102" s="42" t="s">
        <v>2091</v>
      </c>
      <c r="AR102" s="42" t="s">
        <v>2064</v>
      </c>
      <c r="AS102" s="28" t="s">
        <v>2091</v>
      </c>
      <c r="AT102" s="28" t="s">
        <v>2032</v>
      </c>
      <c r="AU102" s="18" t="s">
        <v>2092</v>
      </c>
      <c r="AV102" s="29">
        <f t="shared" si="1"/>
        <v>1.5</v>
      </c>
      <c r="AW102" s="18"/>
    </row>
    <row r="103" spans="1:49" ht="12.75" hidden="1" customHeight="1">
      <c r="A103" s="18" t="s">
        <v>59</v>
      </c>
      <c r="B103" s="78" t="s">
        <v>115</v>
      </c>
      <c r="C103" s="19">
        <v>91.2</v>
      </c>
      <c r="D103" s="19">
        <v>78.5</v>
      </c>
      <c r="E103" s="21">
        <v>3.75</v>
      </c>
      <c r="F103" s="21">
        <v>4.75</v>
      </c>
      <c r="G103" s="19">
        <v>55.1</v>
      </c>
      <c r="H103" s="19">
        <v>40.9</v>
      </c>
      <c r="I103" s="19">
        <v>50.2</v>
      </c>
      <c r="J103" s="22"/>
      <c r="K103" s="18" t="s">
        <v>1503</v>
      </c>
      <c r="L103" s="18" t="s">
        <v>60</v>
      </c>
      <c r="M103" s="18" t="s">
        <v>60</v>
      </c>
      <c r="N103" s="18" t="s">
        <v>2093</v>
      </c>
      <c r="O103" s="18"/>
      <c r="P103" s="23" t="s">
        <v>568</v>
      </c>
      <c r="Q103" s="18">
        <v>31088</v>
      </c>
      <c r="R103" s="18" t="s">
        <v>69</v>
      </c>
      <c r="S103" s="18" t="s">
        <v>69</v>
      </c>
      <c r="T103" s="18" t="s">
        <v>69</v>
      </c>
      <c r="U103" s="18" t="s">
        <v>69</v>
      </c>
      <c r="V103" s="18" t="s">
        <v>69</v>
      </c>
      <c r="W103" s="18" t="s">
        <v>69</v>
      </c>
      <c r="X103" s="18" t="s">
        <v>69</v>
      </c>
      <c r="Y103" s="18" t="s">
        <v>69</v>
      </c>
      <c r="Z103" s="22" t="s">
        <v>69</v>
      </c>
      <c r="AA103" s="18"/>
      <c r="AB103" s="14">
        <v>6</v>
      </c>
      <c r="AC103" s="14">
        <v>50</v>
      </c>
      <c r="AD103" s="77">
        <v>40077.541666666701</v>
      </c>
      <c r="AE103" s="77">
        <v>40077.604166666701</v>
      </c>
      <c r="AF103" s="26">
        <v>29.8</v>
      </c>
      <c r="AG103" s="26">
        <v>28.9</v>
      </c>
      <c r="AH103" s="26">
        <f t="shared" si="2"/>
        <v>29.35</v>
      </c>
      <c r="AI103" s="26">
        <v>16.2</v>
      </c>
      <c r="AJ103" s="26"/>
      <c r="AK103" s="26">
        <v>6</v>
      </c>
      <c r="AL103" s="26">
        <v>16.2</v>
      </c>
      <c r="AM103" s="27"/>
      <c r="AN103" s="27"/>
      <c r="AO103" s="27"/>
      <c r="AP103" s="27"/>
      <c r="AQ103" s="42" t="s">
        <v>2091</v>
      </c>
      <c r="AR103" s="42" t="s">
        <v>2064</v>
      </c>
      <c r="AS103" s="28" t="s">
        <v>2091</v>
      </c>
      <c r="AT103" s="28" t="s">
        <v>2032</v>
      </c>
      <c r="AU103" s="18" t="s">
        <v>2092</v>
      </c>
      <c r="AV103" s="29">
        <f t="shared" si="1"/>
        <v>1.5</v>
      </c>
      <c r="AW103" s="18"/>
    </row>
    <row r="104" spans="1:49" ht="12.75" hidden="1" customHeight="1">
      <c r="A104" s="18" t="s">
        <v>59</v>
      </c>
      <c r="B104" s="18" t="s">
        <v>60</v>
      </c>
      <c r="C104" s="19">
        <v>84.8</v>
      </c>
      <c r="D104" s="19">
        <v>73</v>
      </c>
      <c r="E104" s="21">
        <v>3</v>
      </c>
      <c r="F104" s="21">
        <v>4.25</v>
      </c>
      <c r="G104" s="19">
        <v>53.5</v>
      </c>
      <c r="H104" s="19">
        <v>39.4</v>
      </c>
      <c r="I104" s="19">
        <v>46.8</v>
      </c>
      <c r="J104" s="22"/>
      <c r="K104" s="18" t="s">
        <v>1503</v>
      </c>
      <c r="L104" s="18" t="s">
        <v>60</v>
      </c>
      <c r="M104" s="18" t="s">
        <v>60</v>
      </c>
      <c r="N104" s="18" t="s">
        <v>2094</v>
      </c>
      <c r="O104" s="18" t="s">
        <v>2095</v>
      </c>
      <c r="P104" s="23" t="s">
        <v>2096</v>
      </c>
      <c r="Q104" s="18">
        <v>32301</v>
      </c>
      <c r="R104" s="18" t="s">
        <v>69</v>
      </c>
      <c r="S104" s="18" t="s">
        <v>69</v>
      </c>
      <c r="T104" s="18" t="s">
        <v>69</v>
      </c>
      <c r="U104" s="18" t="s">
        <v>69</v>
      </c>
      <c r="V104" s="18" t="s">
        <v>69</v>
      </c>
      <c r="W104" s="18" t="s">
        <v>69</v>
      </c>
      <c r="X104" s="18" t="s">
        <v>69</v>
      </c>
      <c r="Y104" s="18" t="s">
        <v>69</v>
      </c>
      <c r="Z104" s="22" t="s">
        <v>69</v>
      </c>
      <c r="AA104" s="18"/>
      <c r="AB104" s="14">
        <v>6</v>
      </c>
      <c r="AC104" s="14">
        <v>50</v>
      </c>
      <c r="AD104" s="77">
        <v>40077.541666666701</v>
      </c>
      <c r="AE104" s="77">
        <v>40077.604166666701</v>
      </c>
      <c r="AF104" s="26">
        <v>29.8</v>
      </c>
      <c r="AG104" s="26">
        <v>28.9</v>
      </c>
      <c r="AH104" s="26">
        <f t="shared" si="2"/>
        <v>29.35</v>
      </c>
      <c r="AI104" s="26">
        <v>16.2</v>
      </c>
      <c r="AJ104" s="26"/>
      <c r="AK104" s="26">
        <v>6</v>
      </c>
      <c r="AL104" s="26">
        <v>16.2</v>
      </c>
      <c r="AM104" s="27"/>
      <c r="AN104" s="27"/>
      <c r="AO104" s="27"/>
      <c r="AP104" s="27"/>
      <c r="AQ104" s="42" t="s">
        <v>2091</v>
      </c>
      <c r="AR104" s="42" t="s">
        <v>2064</v>
      </c>
      <c r="AS104" s="28" t="s">
        <v>2091</v>
      </c>
      <c r="AT104" s="28" t="s">
        <v>2032</v>
      </c>
      <c r="AU104" s="18" t="s">
        <v>2092</v>
      </c>
      <c r="AV104" s="29">
        <f t="shared" si="1"/>
        <v>1.5</v>
      </c>
      <c r="AW104" s="18"/>
    </row>
    <row r="105" spans="1:49" ht="12.75" hidden="1" customHeight="1">
      <c r="A105" s="18" t="s">
        <v>59</v>
      </c>
      <c r="B105" s="18" t="s">
        <v>60</v>
      </c>
      <c r="C105" s="19">
        <v>95.3</v>
      </c>
      <c r="D105" s="19">
        <v>83</v>
      </c>
      <c r="E105" s="21">
        <v>4.25</v>
      </c>
      <c r="F105" s="21">
        <v>4.5</v>
      </c>
      <c r="G105" s="19">
        <v>60.4</v>
      </c>
      <c r="H105" s="19">
        <v>43.6</v>
      </c>
      <c r="I105" s="19">
        <v>56.1</v>
      </c>
      <c r="J105" s="22"/>
      <c r="K105" s="18" t="s">
        <v>1477</v>
      </c>
      <c r="L105" s="18" t="s">
        <v>60</v>
      </c>
      <c r="M105" s="18" t="s">
        <v>60</v>
      </c>
      <c r="N105" s="18" t="s">
        <v>2100</v>
      </c>
      <c r="O105" s="18" t="s">
        <v>2101</v>
      </c>
      <c r="P105" s="23" t="s">
        <v>2102</v>
      </c>
      <c r="Q105" s="18">
        <v>32302</v>
      </c>
      <c r="R105" s="18" t="s">
        <v>69</v>
      </c>
      <c r="S105" s="18" t="s">
        <v>69</v>
      </c>
      <c r="T105" s="18" t="s">
        <v>69</v>
      </c>
      <c r="U105" s="18" t="s">
        <v>69</v>
      </c>
      <c r="V105" s="18" t="s">
        <v>69</v>
      </c>
      <c r="W105" s="18" t="s">
        <v>69</v>
      </c>
      <c r="X105" s="18" t="s">
        <v>69</v>
      </c>
      <c r="Y105" s="18" t="s">
        <v>69</v>
      </c>
      <c r="Z105" s="22" t="s">
        <v>69</v>
      </c>
      <c r="AA105" s="18"/>
      <c r="AB105" s="14">
        <v>6</v>
      </c>
      <c r="AC105" s="14">
        <v>50</v>
      </c>
      <c r="AD105" s="77">
        <v>40077.541666666701</v>
      </c>
      <c r="AE105" s="77">
        <v>40077.604166666701</v>
      </c>
      <c r="AF105" s="26">
        <v>29.8</v>
      </c>
      <c r="AG105" s="26">
        <v>28.9</v>
      </c>
      <c r="AH105" s="26">
        <f t="shared" si="2"/>
        <v>29.35</v>
      </c>
      <c r="AI105" s="26">
        <v>16.2</v>
      </c>
      <c r="AJ105" s="26"/>
      <c r="AK105" s="26">
        <v>6</v>
      </c>
      <c r="AL105" s="26">
        <v>16.2</v>
      </c>
      <c r="AM105" s="27"/>
      <c r="AN105" s="27"/>
      <c r="AO105" s="27"/>
      <c r="AP105" s="27"/>
      <c r="AQ105" s="42" t="s">
        <v>2091</v>
      </c>
      <c r="AR105" s="42" t="s">
        <v>2064</v>
      </c>
      <c r="AS105" s="28" t="s">
        <v>2091</v>
      </c>
      <c r="AT105" s="28" t="s">
        <v>2032</v>
      </c>
      <c r="AU105" s="18" t="s">
        <v>2092</v>
      </c>
      <c r="AV105" s="29">
        <f t="shared" si="1"/>
        <v>1.5</v>
      </c>
      <c r="AW105" s="18"/>
    </row>
    <row r="106" spans="1:49" ht="12.75" hidden="1" customHeight="1">
      <c r="A106" s="18" t="s">
        <v>59</v>
      </c>
      <c r="B106" s="18" t="s">
        <v>60</v>
      </c>
      <c r="C106" s="19">
        <v>105.3</v>
      </c>
      <c r="D106" s="19">
        <v>90.9</v>
      </c>
      <c r="E106" s="21">
        <v>7</v>
      </c>
      <c r="F106" s="21">
        <v>5.4375</v>
      </c>
      <c r="G106" s="19">
        <v>63.5</v>
      </c>
      <c r="H106" s="19">
        <v>45.7</v>
      </c>
      <c r="I106" s="19">
        <v>58.2</v>
      </c>
      <c r="J106" s="22"/>
      <c r="K106" s="18" t="s">
        <v>1446</v>
      </c>
      <c r="L106" s="18" t="s">
        <v>60</v>
      </c>
      <c r="M106" s="18" t="s">
        <v>60</v>
      </c>
      <c r="N106" s="18" t="s">
        <v>2103</v>
      </c>
      <c r="O106" s="18" t="s">
        <v>2104</v>
      </c>
      <c r="P106" s="23" t="s">
        <v>2105</v>
      </c>
      <c r="Q106" s="18">
        <v>32307</v>
      </c>
      <c r="R106" s="18">
        <v>1060110</v>
      </c>
      <c r="S106" s="18" t="s">
        <v>66</v>
      </c>
      <c r="T106" s="18" t="s">
        <v>2106</v>
      </c>
      <c r="U106" s="18">
        <v>1042805</v>
      </c>
      <c r="V106" s="18" t="s">
        <v>68</v>
      </c>
      <c r="W106" s="19">
        <v>81</v>
      </c>
      <c r="X106" s="18">
        <v>6</v>
      </c>
      <c r="Y106" s="18" t="s">
        <v>69</v>
      </c>
      <c r="Z106" s="22" t="s">
        <v>69</v>
      </c>
      <c r="AA106" s="18" t="s">
        <v>2107</v>
      </c>
      <c r="AB106" s="14">
        <v>6</v>
      </c>
      <c r="AC106" s="14">
        <v>50</v>
      </c>
      <c r="AD106" s="77">
        <v>40077.541666666701</v>
      </c>
      <c r="AE106" s="77">
        <v>40077.604166666701</v>
      </c>
      <c r="AF106" s="26">
        <v>29.8</v>
      </c>
      <c r="AG106" s="26">
        <v>28.9</v>
      </c>
      <c r="AH106" s="26">
        <f t="shared" si="2"/>
        <v>29.35</v>
      </c>
      <c r="AI106" s="26">
        <v>16.2</v>
      </c>
      <c r="AJ106" s="26"/>
      <c r="AK106" s="26">
        <v>6</v>
      </c>
      <c r="AL106" s="26">
        <v>16.2</v>
      </c>
      <c r="AM106" s="27"/>
      <c r="AN106" s="27"/>
      <c r="AO106" s="27"/>
      <c r="AP106" s="27"/>
      <c r="AQ106" s="42" t="s">
        <v>2091</v>
      </c>
      <c r="AR106" s="42" t="s">
        <v>2064</v>
      </c>
      <c r="AS106" s="28" t="s">
        <v>2091</v>
      </c>
      <c r="AT106" s="28" t="s">
        <v>2032</v>
      </c>
      <c r="AU106" s="18" t="s">
        <v>2092</v>
      </c>
      <c r="AV106" s="29">
        <f t="shared" si="1"/>
        <v>1.5</v>
      </c>
      <c r="AW106" s="18"/>
    </row>
    <row r="107" spans="1:49" ht="12.75" hidden="1" customHeight="1">
      <c r="A107" s="18" t="s">
        <v>59</v>
      </c>
      <c r="B107" s="18" t="s">
        <v>60</v>
      </c>
      <c r="C107" s="19">
        <v>85.7</v>
      </c>
      <c r="D107" s="19">
        <v>74.900000000000006</v>
      </c>
      <c r="E107" s="21">
        <v>3</v>
      </c>
      <c r="F107" s="21">
        <v>4.25</v>
      </c>
      <c r="G107" s="19">
        <v>54</v>
      </c>
      <c r="H107" s="19">
        <v>42.8</v>
      </c>
      <c r="I107" s="19">
        <v>50</v>
      </c>
      <c r="J107" s="22"/>
      <c r="K107" s="18" t="s">
        <v>61</v>
      </c>
      <c r="L107" s="18" t="s">
        <v>60</v>
      </c>
      <c r="M107" s="18" t="s">
        <v>60</v>
      </c>
      <c r="N107" s="18" t="s">
        <v>2097</v>
      </c>
      <c r="O107" s="18" t="s">
        <v>2098</v>
      </c>
      <c r="P107" s="23" t="s">
        <v>2099</v>
      </c>
      <c r="Q107" s="18">
        <v>32310</v>
      </c>
      <c r="R107" s="18" t="s">
        <v>69</v>
      </c>
      <c r="S107" s="18" t="s">
        <v>69</v>
      </c>
      <c r="T107" s="18" t="s">
        <v>69</v>
      </c>
      <c r="U107" s="18" t="s">
        <v>69</v>
      </c>
      <c r="V107" s="18" t="s">
        <v>69</v>
      </c>
      <c r="W107" s="18" t="s">
        <v>69</v>
      </c>
      <c r="X107" s="18" t="s">
        <v>69</v>
      </c>
      <c r="Y107" s="18" t="s">
        <v>69</v>
      </c>
      <c r="Z107" s="22" t="s">
        <v>69</v>
      </c>
      <c r="AA107" s="18"/>
      <c r="AB107" s="14">
        <v>6</v>
      </c>
      <c r="AC107" s="14">
        <v>50</v>
      </c>
      <c r="AD107" s="77">
        <v>40077.541666666701</v>
      </c>
      <c r="AE107" s="77">
        <v>40077.604166666701</v>
      </c>
      <c r="AF107" s="26">
        <v>29.8</v>
      </c>
      <c r="AG107" s="26">
        <v>28.9</v>
      </c>
      <c r="AH107" s="26">
        <f t="shared" si="2"/>
        <v>29.35</v>
      </c>
      <c r="AI107" s="26">
        <v>16.2</v>
      </c>
      <c r="AJ107" s="26"/>
      <c r="AK107" s="26">
        <v>6</v>
      </c>
      <c r="AL107" s="26">
        <v>16.2</v>
      </c>
      <c r="AM107" s="27"/>
      <c r="AN107" s="27"/>
      <c r="AO107" s="27"/>
      <c r="AP107" s="27"/>
      <c r="AQ107" s="42" t="s">
        <v>2091</v>
      </c>
      <c r="AR107" s="42" t="s">
        <v>2064</v>
      </c>
      <c r="AS107" s="28" t="s">
        <v>2091</v>
      </c>
      <c r="AT107" s="28" t="s">
        <v>2032</v>
      </c>
      <c r="AU107" s="18" t="s">
        <v>2092</v>
      </c>
      <c r="AV107" s="29">
        <f t="shared" si="1"/>
        <v>1.5</v>
      </c>
      <c r="AW107" s="18"/>
    </row>
    <row r="108" spans="1:49" ht="12.75" hidden="1" customHeight="1">
      <c r="A108" s="18" t="s">
        <v>59</v>
      </c>
      <c r="B108" s="18" t="s">
        <v>60</v>
      </c>
      <c r="C108" s="19">
        <v>87.9</v>
      </c>
      <c r="D108" s="19">
        <v>76</v>
      </c>
      <c r="E108" s="21">
        <v>3.5</v>
      </c>
      <c r="F108" s="21">
        <v>4.5</v>
      </c>
      <c r="G108" s="19">
        <v>55.1</v>
      </c>
      <c r="H108" s="19">
        <v>41</v>
      </c>
      <c r="I108" s="19">
        <v>48.4</v>
      </c>
      <c r="J108" s="22"/>
      <c r="K108" s="18" t="s">
        <v>1503</v>
      </c>
      <c r="L108" s="18" t="s">
        <v>60</v>
      </c>
      <c r="M108" s="18" t="s">
        <v>60</v>
      </c>
      <c r="N108" s="18" t="s">
        <v>2108</v>
      </c>
      <c r="O108" s="18" t="s">
        <v>2109</v>
      </c>
      <c r="P108" s="23" t="s">
        <v>2110</v>
      </c>
      <c r="Q108" s="18">
        <v>32316</v>
      </c>
      <c r="R108" s="18" t="s">
        <v>69</v>
      </c>
      <c r="S108" s="18" t="s">
        <v>69</v>
      </c>
      <c r="T108" s="18" t="s">
        <v>69</v>
      </c>
      <c r="U108" s="18" t="s">
        <v>69</v>
      </c>
      <c r="V108" s="18" t="s">
        <v>69</v>
      </c>
      <c r="W108" s="18" t="s">
        <v>69</v>
      </c>
      <c r="X108" s="18" t="s">
        <v>69</v>
      </c>
      <c r="Y108" s="18" t="s">
        <v>69</v>
      </c>
      <c r="Z108" s="22" t="s">
        <v>69</v>
      </c>
      <c r="AA108" s="18"/>
      <c r="AB108" s="14">
        <v>6</v>
      </c>
      <c r="AC108" s="14">
        <v>100</v>
      </c>
      <c r="AD108" s="77">
        <v>40078.599305555559</v>
      </c>
      <c r="AE108" s="77">
        <v>40078.650694444441</v>
      </c>
      <c r="AF108" s="26">
        <v>28.9</v>
      </c>
      <c r="AG108" s="26">
        <v>26.8</v>
      </c>
      <c r="AH108" s="26">
        <f t="shared" si="2"/>
        <v>27.85</v>
      </c>
      <c r="AI108" s="26">
        <v>16.5</v>
      </c>
      <c r="AJ108" s="26"/>
      <c r="AK108" s="26">
        <v>5.2</v>
      </c>
      <c r="AL108" s="26">
        <v>16.5</v>
      </c>
      <c r="AM108" s="27"/>
      <c r="AN108" s="27"/>
      <c r="AO108" s="27"/>
      <c r="AP108" s="27"/>
      <c r="AQ108" s="42" t="s">
        <v>2111</v>
      </c>
      <c r="AR108" s="42" t="s">
        <v>2112</v>
      </c>
      <c r="AS108" s="28" t="s">
        <v>2113</v>
      </c>
      <c r="AT108" s="28" t="s">
        <v>2114</v>
      </c>
      <c r="AU108" s="18" t="s">
        <v>2115</v>
      </c>
      <c r="AV108" s="29">
        <f t="shared" si="1"/>
        <v>1.2333333331625909</v>
      </c>
      <c r="AW108" s="18"/>
    </row>
    <row r="109" spans="1:49" ht="12.75" hidden="1" customHeight="1">
      <c r="A109" s="18" t="s">
        <v>59</v>
      </c>
      <c r="B109" s="78" t="s">
        <v>115</v>
      </c>
      <c r="C109" s="19">
        <v>114.3</v>
      </c>
      <c r="D109" s="19">
        <v>102.1</v>
      </c>
      <c r="E109" s="21">
        <v>8.25</v>
      </c>
      <c r="F109" s="21">
        <v>5.8125</v>
      </c>
      <c r="G109" s="19">
        <v>69.599999999999994</v>
      </c>
      <c r="H109" s="19">
        <v>49.5</v>
      </c>
      <c r="I109" s="19">
        <v>62.4</v>
      </c>
      <c r="J109" s="22"/>
      <c r="K109" s="18" t="s">
        <v>1477</v>
      </c>
      <c r="L109" s="18" t="s">
        <v>60</v>
      </c>
      <c r="M109" s="18" t="s">
        <v>60</v>
      </c>
      <c r="N109" s="18" t="s">
        <v>2120</v>
      </c>
      <c r="O109" s="18"/>
      <c r="P109" s="23" t="s">
        <v>1372</v>
      </c>
      <c r="Q109" s="18">
        <v>32154</v>
      </c>
      <c r="R109" s="18" t="s">
        <v>69</v>
      </c>
      <c r="S109" s="18" t="s">
        <v>69</v>
      </c>
      <c r="T109" s="18" t="s">
        <v>69</v>
      </c>
      <c r="U109" s="18" t="s">
        <v>69</v>
      </c>
      <c r="V109" s="18" t="s">
        <v>69</v>
      </c>
      <c r="W109" s="18" t="s">
        <v>69</v>
      </c>
      <c r="X109" s="18" t="s">
        <v>69</v>
      </c>
      <c r="Y109" s="18" t="s">
        <v>69</v>
      </c>
      <c r="Z109" s="22" t="s">
        <v>69</v>
      </c>
      <c r="AA109" s="18"/>
      <c r="AB109" s="14">
        <v>6</v>
      </c>
      <c r="AC109" s="14">
        <v>100</v>
      </c>
      <c r="AD109" s="77">
        <v>40078.599305555603</v>
      </c>
      <c r="AE109" s="77">
        <v>40078.650694444397</v>
      </c>
      <c r="AF109" s="26">
        <v>28.9</v>
      </c>
      <c r="AG109" s="26">
        <v>26.8</v>
      </c>
      <c r="AH109" s="26">
        <f t="shared" si="2"/>
        <v>27.85</v>
      </c>
      <c r="AI109" s="26">
        <v>16.5</v>
      </c>
      <c r="AJ109" s="26"/>
      <c r="AK109" s="26">
        <v>5.2</v>
      </c>
      <c r="AL109" s="26">
        <v>16.5</v>
      </c>
      <c r="AM109" s="27"/>
      <c r="AN109" s="27"/>
      <c r="AO109" s="27"/>
      <c r="AP109" s="27"/>
      <c r="AQ109" s="42" t="s">
        <v>2111</v>
      </c>
      <c r="AR109" s="42" t="s">
        <v>2112</v>
      </c>
      <c r="AS109" s="28" t="s">
        <v>2113</v>
      </c>
      <c r="AT109" s="28" t="s">
        <v>2114</v>
      </c>
      <c r="AU109" s="18" t="s">
        <v>2115</v>
      </c>
      <c r="AV109" s="29">
        <f t="shared" si="1"/>
        <v>1.2333333310671151</v>
      </c>
      <c r="AW109" s="18"/>
    </row>
    <row r="110" spans="1:49" ht="12.75" hidden="1" customHeight="1">
      <c r="A110" s="18" t="s">
        <v>59</v>
      </c>
      <c r="B110" s="18" t="s">
        <v>60</v>
      </c>
      <c r="C110" s="19">
        <v>108.2</v>
      </c>
      <c r="D110" s="19">
        <v>94.1</v>
      </c>
      <c r="E110" s="21">
        <v>7.75</v>
      </c>
      <c r="F110" s="21">
        <v>6</v>
      </c>
      <c r="G110" s="19">
        <v>70.7</v>
      </c>
      <c r="H110" s="19">
        <v>50.7</v>
      </c>
      <c r="I110" s="19">
        <v>60</v>
      </c>
      <c r="J110" s="22"/>
      <c r="K110" s="18" t="s">
        <v>1477</v>
      </c>
      <c r="L110" s="18" t="s">
        <v>60</v>
      </c>
      <c r="M110" s="18" t="s">
        <v>60</v>
      </c>
      <c r="N110" s="18" t="s">
        <v>2133</v>
      </c>
      <c r="O110" s="18" t="s">
        <v>2134</v>
      </c>
      <c r="P110" s="23" t="s">
        <v>2135</v>
      </c>
      <c r="Q110" s="18">
        <v>32314</v>
      </c>
      <c r="R110" s="18" t="s">
        <v>69</v>
      </c>
      <c r="S110" s="18" t="s">
        <v>69</v>
      </c>
      <c r="T110" s="18" t="s">
        <v>69</v>
      </c>
      <c r="U110" s="18" t="s">
        <v>69</v>
      </c>
      <c r="V110" s="18" t="s">
        <v>69</v>
      </c>
      <c r="W110" s="18" t="s">
        <v>69</v>
      </c>
      <c r="X110" s="18" t="s">
        <v>69</v>
      </c>
      <c r="Y110" s="18" t="s">
        <v>69</v>
      </c>
      <c r="Z110" s="22" t="s">
        <v>69</v>
      </c>
      <c r="AA110" s="18"/>
      <c r="AB110" s="14">
        <v>6</v>
      </c>
      <c r="AC110" s="14">
        <v>100</v>
      </c>
      <c r="AD110" s="77">
        <v>40078.599305555603</v>
      </c>
      <c r="AE110" s="77">
        <v>40078.650694444397</v>
      </c>
      <c r="AF110" s="26">
        <v>28.9</v>
      </c>
      <c r="AG110" s="26">
        <v>26.8</v>
      </c>
      <c r="AH110" s="26">
        <f t="shared" si="2"/>
        <v>27.85</v>
      </c>
      <c r="AI110" s="26">
        <v>16.5</v>
      </c>
      <c r="AJ110" s="26"/>
      <c r="AK110" s="26">
        <v>5.2</v>
      </c>
      <c r="AL110" s="26">
        <v>16.5</v>
      </c>
      <c r="AM110" s="27"/>
      <c r="AN110" s="27"/>
      <c r="AO110" s="27"/>
      <c r="AP110" s="27"/>
      <c r="AQ110" s="42" t="s">
        <v>2111</v>
      </c>
      <c r="AR110" s="42" t="s">
        <v>2112</v>
      </c>
      <c r="AS110" s="28" t="s">
        <v>2113</v>
      </c>
      <c r="AT110" s="28" t="s">
        <v>2114</v>
      </c>
      <c r="AU110" s="18" t="s">
        <v>2115</v>
      </c>
      <c r="AV110" s="29">
        <f t="shared" si="1"/>
        <v>1.2333333310671151</v>
      </c>
      <c r="AW110" s="18"/>
    </row>
    <row r="111" spans="1:49" ht="12.75" hidden="1" customHeight="1">
      <c r="A111" s="18" t="s">
        <v>59</v>
      </c>
      <c r="B111" s="18" t="s">
        <v>60</v>
      </c>
      <c r="C111" s="19">
        <v>89.3</v>
      </c>
      <c r="D111" s="19">
        <v>77.400000000000006</v>
      </c>
      <c r="E111" s="21">
        <v>2.75</v>
      </c>
      <c r="F111" s="21">
        <v>3.9375</v>
      </c>
      <c r="G111" s="19">
        <v>52.5</v>
      </c>
      <c r="H111" s="19">
        <v>43.9</v>
      </c>
      <c r="I111" s="19">
        <v>53.6</v>
      </c>
      <c r="J111" s="22"/>
      <c r="K111" s="18" t="s">
        <v>61</v>
      </c>
      <c r="L111" s="18" t="s">
        <v>60</v>
      </c>
      <c r="M111" s="18" t="s">
        <v>60</v>
      </c>
      <c r="N111" s="18" t="s">
        <v>2122</v>
      </c>
      <c r="O111" s="18" t="s">
        <v>2123</v>
      </c>
      <c r="P111" s="23" t="s">
        <v>2124</v>
      </c>
      <c r="Q111" s="18">
        <v>32315</v>
      </c>
      <c r="R111" s="18" t="s">
        <v>69</v>
      </c>
      <c r="S111" s="18" t="s">
        <v>69</v>
      </c>
      <c r="T111" s="18" t="s">
        <v>69</v>
      </c>
      <c r="U111" s="18" t="s">
        <v>69</v>
      </c>
      <c r="V111" s="18" t="s">
        <v>69</v>
      </c>
      <c r="W111" s="18" t="s">
        <v>69</v>
      </c>
      <c r="X111" s="18" t="s">
        <v>69</v>
      </c>
      <c r="Y111" s="18" t="s">
        <v>69</v>
      </c>
      <c r="Z111" s="22" t="s">
        <v>69</v>
      </c>
      <c r="AA111" s="18"/>
      <c r="AB111" s="14">
        <v>6</v>
      </c>
      <c r="AC111" s="14">
        <v>100</v>
      </c>
      <c r="AD111" s="77">
        <v>40078.599305555603</v>
      </c>
      <c r="AE111" s="77">
        <v>40078.650694444397</v>
      </c>
      <c r="AF111" s="26">
        <v>28.9</v>
      </c>
      <c r="AG111" s="26">
        <v>26.8</v>
      </c>
      <c r="AH111" s="26">
        <f t="shared" si="2"/>
        <v>27.85</v>
      </c>
      <c r="AI111" s="26">
        <v>16.5</v>
      </c>
      <c r="AJ111" s="26"/>
      <c r="AK111" s="26">
        <v>5.2</v>
      </c>
      <c r="AL111" s="26">
        <v>16.5</v>
      </c>
      <c r="AM111" s="27"/>
      <c r="AN111" s="27"/>
      <c r="AO111" s="27"/>
      <c r="AP111" s="27"/>
      <c r="AQ111" s="42" t="s">
        <v>2111</v>
      </c>
      <c r="AR111" s="42" t="s">
        <v>2112</v>
      </c>
      <c r="AS111" s="28" t="s">
        <v>2113</v>
      </c>
      <c r="AT111" s="28" t="s">
        <v>2114</v>
      </c>
      <c r="AU111" s="18" t="s">
        <v>2115</v>
      </c>
      <c r="AV111" s="29">
        <f t="shared" si="1"/>
        <v>1.2333333310671151</v>
      </c>
      <c r="AW111" s="18"/>
    </row>
    <row r="112" spans="1:49" ht="12.75" hidden="1" customHeight="1">
      <c r="A112" s="18" t="s">
        <v>59</v>
      </c>
      <c r="B112" s="18" t="s">
        <v>60</v>
      </c>
      <c r="C112" s="19">
        <v>92.7</v>
      </c>
      <c r="D112" s="19">
        <v>79.3</v>
      </c>
      <c r="E112" s="21">
        <v>3.75</v>
      </c>
      <c r="F112" s="21">
        <v>4.1875</v>
      </c>
      <c r="G112" s="19">
        <v>59</v>
      </c>
      <c r="H112" s="19">
        <v>41.4</v>
      </c>
      <c r="I112" s="19">
        <v>55.2</v>
      </c>
      <c r="J112" s="22"/>
      <c r="K112" s="18" t="s">
        <v>61</v>
      </c>
      <c r="L112" s="18" t="s">
        <v>60</v>
      </c>
      <c r="M112" s="18" t="s">
        <v>60</v>
      </c>
      <c r="N112" s="18" t="s">
        <v>2125</v>
      </c>
      <c r="O112" s="18" t="s">
        <v>2126</v>
      </c>
      <c r="P112" s="23" t="s">
        <v>2127</v>
      </c>
      <c r="Q112" s="18">
        <v>32313</v>
      </c>
      <c r="R112" s="18">
        <v>1043686</v>
      </c>
      <c r="S112" s="18" t="s">
        <v>66</v>
      </c>
      <c r="T112" s="18" t="s">
        <v>2128</v>
      </c>
      <c r="U112" s="18">
        <v>1043817</v>
      </c>
      <c r="V112" s="18" t="s">
        <v>68</v>
      </c>
      <c r="W112" s="19">
        <v>75</v>
      </c>
      <c r="X112" s="19" t="s">
        <v>2054</v>
      </c>
      <c r="Y112" s="18" t="s">
        <v>69</v>
      </c>
      <c r="Z112" s="22" t="s">
        <v>69</v>
      </c>
      <c r="AA112" s="18" t="s">
        <v>2129</v>
      </c>
      <c r="AB112" s="14">
        <v>6</v>
      </c>
      <c r="AC112" s="14">
        <v>100</v>
      </c>
      <c r="AD112" s="77">
        <v>40078.599305555603</v>
      </c>
      <c r="AE112" s="77">
        <v>40078.650694444397</v>
      </c>
      <c r="AF112" s="26">
        <v>28.9</v>
      </c>
      <c r="AG112" s="26">
        <v>26.8</v>
      </c>
      <c r="AH112" s="26">
        <f t="shared" si="2"/>
        <v>27.85</v>
      </c>
      <c r="AI112" s="26">
        <v>16.5</v>
      </c>
      <c r="AJ112" s="26"/>
      <c r="AK112" s="26">
        <v>5.2</v>
      </c>
      <c r="AL112" s="26">
        <v>16.5</v>
      </c>
      <c r="AM112" s="27"/>
      <c r="AN112" s="27"/>
      <c r="AO112" s="27"/>
      <c r="AP112" s="27"/>
      <c r="AQ112" s="42" t="s">
        <v>2111</v>
      </c>
      <c r="AR112" s="42" t="s">
        <v>2112</v>
      </c>
      <c r="AS112" s="28" t="s">
        <v>2113</v>
      </c>
      <c r="AT112" s="28" t="s">
        <v>2114</v>
      </c>
      <c r="AU112" s="18" t="s">
        <v>2115</v>
      </c>
      <c r="AV112" s="29">
        <f t="shared" si="1"/>
        <v>1.2333333310671151</v>
      </c>
      <c r="AW112" s="18"/>
    </row>
    <row r="113" spans="1:49" ht="12.75" hidden="1" customHeight="1">
      <c r="A113" s="18" t="s">
        <v>59</v>
      </c>
      <c r="B113" s="18" t="s">
        <v>60</v>
      </c>
      <c r="C113" s="19">
        <v>100.5</v>
      </c>
      <c r="D113" s="19">
        <v>87.9</v>
      </c>
      <c r="E113" s="21">
        <v>5.5</v>
      </c>
      <c r="F113" s="21">
        <v>4.5625</v>
      </c>
      <c r="G113" s="19">
        <v>63.9</v>
      </c>
      <c r="H113" s="19">
        <v>45.3</v>
      </c>
      <c r="I113" s="19">
        <v>57.6</v>
      </c>
      <c r="J113" s="22"/>
      <c r="K113" s="18" t="s">
        <v>1477</v>
      </c>
      <c r="L113" s="18" t="s">
        <v>60</v>
      </c>
      <c r="M113" s="18" t="s">
        <v>60</v>
      </c>
      <c r="N113" s="18" t="s">
        <v>2130</v>
      </c>
      <c r="O113" s="18" t="s">
        <v>2131</v>
      </c>
      <c r="P113" s="23" t="s">
        <v>2132</v>
      </c>
      <c r="Q113" s="18">
        <v>32312</v>
      </c>
      <c r="R113" s="18" t="s">
        <v>69</v>
      </c>
      <c r="S113" s="18" t="s">
        <v>69</v>
      </c>
      <c r="T113" s="18" t="s">
        <v>69</v>
      </c>
      <c r="U113" s="18" t="s">
        <v>69</v>
      </c>
      <c r="V113" s="18" t="s">
        <v>69</v>
      </c>
      <c r="W113" s="18" t="s">
        <v>69</v>
      </c>
      <c r="X113" s="18" t="s">
        <v>69</v>
      </c>
      <c r="Y113" s="18" t="s">
        <v>69</v>
      </c>
      <c r="Z113" s="22" t="s">
        <v>69</v>
      </c>
      <c r="AA113" s="18"/>
      <c r="AB113" s="14">
        <v>6</v>
      </c>
      <c r="AC113" s="14">
        <v>100</v>
      </c>
      <c r="AD113" s="77">
        <v>40078.599305555603</v>
      </c>
      <c r="AE113" s="77">
        <v>40078.650694444397</v>
      </c>
      <c r="AF113" s="26">
        <v>28.9</v>
      </c>
      <c r="AG113" s="26">
        <v>26.8</v>
      </c>
      <c r="AH113" s="26">
        <f t="shared" si="2"/>
        <v>27.85</v>
      </c>
      <c r="AI113" s="26">
        <v>16.5</v>
      </c>
      <c r="AJ113" s="26"/>
      <c r="AK113" s="26">
        <v>5.2</v>
      </c>
      <c r="AL113" s="26">
        <v>16.5</v>
      </c>
      <c r="AM113" s="27"/>
      <c r="AN113" s="27"/>
      <c r="AO113" s="27"/>
      <c r="AP113" s="27"/>
      <c r="AQ113" s="42" t="s">
        <v>2111</v>
      </c>
      <c r="AR113" s="42" t="s">
        <v>2112</v>
      </c>
      <c r="AS113" s="28" t="s">
        <v>2113</v>
      </c>
      <c r="AT113" s="28" t="s">
        <v>2114</v>
      </c>
      <c r="AU113" s="18" t="s">
        <v>2115</v>
      </c>
      <c r="AV113" s="29">
        <f t="shared" si="1"/>
        <v>1.2333333310671151</v>
      </c>
      <c r="AW113" s="18"/>
    </row>
    <row r="114" spans="1:49" ht="12.75" hidden="1" customHeight="1">
      <c r="A114" s="18" t="s">
        <v>59</v>
      </c>
      <c r="B114" s="78" t="s">
        <v>115</v>
      </c>
      <c r="C114" s="19">
        <v>118.7</v>
      </c>
      <c r="D114" s="19">
        <v>102</v>
      </c>
      <c r="E114" s="21">
        <v>9.5</v>
      </c>
      <c r="F114" s="21">
        <v>6.1875</v>
      </c>
      <c r="G114" s="19">
        <v>75.3</v>
      </c>
      <c r="H114" s="19">
        <v>58.4</v>
      </c>
      <c r="I114" s="19">
        <v>67.599999999999994</v>
      </c>
      <c r="J114" s="22"/>
      <c r="K114" s="18" t="s">
        <v>1446</v>
      </c>
      <c r="L114" s="18" t="s">
        <v>60</v>
      </c>
      <c r="M114" s="18" t="s">
        <v>60</v>
      </c>
      <c r="N114" s="18" t="s">
        <v>2116</v>
      </c>
      <c r="O114" s="18"/>
      <c r="P114" s="23" t="s">
        <v>713</v>
      </c>
      <c r="Q114" s="18">
        <v>31418</v>
      </c>
      <c r="R114" s="18">
        <v>1043679</v>
      </c>
      <c r="S114" s="18" t="s">
        <v>66</v>
      </c>
      <c r="T114" s="18" t="s">
        <v>2117</v>
      </c>
      <c r="U114" s="18">
        <v>1043816</v>
      </c>
      <c r="V114" s="18" t="s">
        <v>68</v>
      </c>
      <c r="W114" s="19">
        <v>75</v>
      </c>
      <c r="X114" s="18" t="s">
        <v>2054</v>
      </c>
      <c r="Y114" s="18" t="s">
        <v>69</v>
      </c>
      <c r="Z114" s="22" t="s">
        <v>69</v>
      </c>
      <c r="AA114" s="18" t="s">
        <v>2118</v>
      </c>
      <c r="AB114" s="14">
        <v>6</v>
      </c>
      <c r="AC114" s="14">
        <v>100</v>
      </c>
      <c r="AD114" s="77">
        <v>40078.599305555603</v>
      </c>
      <c r="AE114" s="77">
        <v>40078.650694444397</v>
      </c>
      <c r="AF114" s="26">
        <v>28.9</v>
      </c>
      <c r="AG114" s="26">
        <v>26.8</v>
      </c>
      <c r="AH114" s="26">
        <f t="shared" si="2"/>
        <v>27.85</v>
      </c>
      <c r="AI114" s="26">
        <v>16.5</v>
      </c>
      <c r="AJ114" s="26"/>
      <c r="AK114" s="26">
        <v>5.2</v>
      </c>
      <c r="AL114" s="26">
        <v>16.5</v>
      </c>
      <c r="AM114" s="27"/>
      <c r="AN114" s="27"/>
      <c r="AO114" s="27"/>
      <c r="AP114" s="27"/>
      <c r="AQ114" s="42" t="s">
        <v>2111</v>
      </c>
      <c r="AR114" s="42" t="s">
        <v>2112</v>
      </c>
      <c r="AS114" s="28" t="s">
        <v>2113</v>
      </c>
      <c r="AT114" s="28" t="s">
        <v>2114</v>
      </c>
      <c r="AU114" s="18" t="s">
        <v>2115</v>
      </c>
      <c r="AV114" s="29">
        <f t="shared" si="1"/>
        <v>1.2333333310671151</v>
      </c>
      <c r="AW114" s="18" t="s">
        <v>2119</v>
      </c>
    </row>
    <row r="115" spans="1:49" ht="12.75" hidden="1" customHeight="1">
      <c r="A115" s="18" t="s">
        <v>59</v>
      </c>
      <c r="B115" s="78" t="s">
        <v>115</v>
      </c>
      <c r="C115" s="19"/>
      <c r="D115" s="19"/>
      <c r="E115" s="21"/>
      <c r="F115" s="21" t="s">
        <v>69</v>
      </c>
      <c r="G115" s="19"/>
      <c r="H115" s="19"/>
      <c r="I115" s="19"/>
      <c r="J115" s="22"/>
      <c r="K115" s="18"/>
      <c r="L115" s="18" t="s">
        <v>60</v>
      </c>
      <c r="M115" s="18" t="s">
        <v>60</v>
      </c>
      <c r="N115" s="18" t="s">
        <v>2121</v>
      </c>
      <c r="O115" s="18"/>
      <c r="P115" s="23" t="s">
        <v>2037</v>
      </c>
      <c r="Q115" s="18">
        <v>32295</v>
      </c>
      <c r="R115" s="18">
        <v>1068449</v>
      </c>
      <c r="S115" s="18" t="s">
        <v>66</v>
      </c>
      <c r="T115" s="18" t="s">
        <v>2038</v>
      </c>
      <c r="U115" s="18">
        <v>1043819</v>
      </c>
      <c r="V115" s="18" t="s">
        <v>68</v>
      </c>
      <c r="W115" s="19">
        <v>81</v>
      </c>
      <c r="X115" s="18">
        <v>6</v>
      </c>
      <c r="Y115" s="18" t="s">
        <v>69</v>
      </c>
      <c r="Z115" s="22" t="s">
        <v>69</v>
      </c>
      <c r="AA115" s="18" t="s">
        <v>2039</v>
      </c>
      <c r="AB115" s="14">
        <v>6</v>
      </c>
      <c r="AC115" s="14">
        <v>100</v>
      </c>
      <c r="AD115" s="77">
        <v>40078.599305555603</v>
      </c>
      <c r="AE115" s="77">
        <v>40078.650694444397</v>
      </c>
      <c r="AF115" s="26">
        <v>28.9</v>
      </c>
      <c r="AG115" s="26">
        <v>26.8</v>
      </c>
      <c r="AH115" s="26">
        <f t="shared" si="2"/>
        <v>27.85</v>
      </c>
      <c r="AI115" s="26">
        <v>16.5</v>
      </c>
      <c r="AJ115" s="26"/>
      <c r="AK115" s="26">
        <v>5.2</v>
      </c>
      <c r="AL115" s="26">
        <v>16.5</v>
      </c>
      <c r="AM115" s="27"/>
      <c r="AN115" s="27"/>
      <c r="AO115" s="27"/>
      <c r="AP115" s="27"/>
      <c r="AQ115" s="42" t="s">
        <v>2111</v>
      </c>
      <c r="AR115" s="42" t="s">
        <v>2112</v>
      </c>
      <c r="AS115" s="28" t="s">
        <v>2113</v>
      </c>
      <c r="AT115" s="28" t="s">
        <v>2114</v>
      </c>
      <c r="AU115" s="18" t="s">
        <v>2115</v>
      </c>
      <c r="AV115" s="29">
        <f t="shared" si="1"/>
        <v>1.2333333310671151</v>
      </c>
      <c r="AW115" s="18"/>
    </row>
    <row r="116" spans="1:49" ht="12.75" hidden="1" customHeight="1">
      <c r="A116" s="18" t="s">
        <v>59</v>
      </c>
      <c r="B116" s="18" t="s">
        <v>60</v>
      </c>
      <c r="C116" s="19"/>
      <c r="D116" s="19"/>
      <c r="E116" s="21"/>
      <c r="F116" s="21" t="s">
        <v>69</v>
      </c>
      <c r="G116" s="19"/>
      <c r="H116" s="19"/>
      <c r="I116" s="19"/>
      <c r="J116" s="22"/>
      <c r="K116" s="18"/>
      <c r="L116" s="18" t="s">
        <v>60</v>
      </c>
      <c r="M116" s="18" t="s">
        <v>60</v>
      </c>
      <c r="N116" s="18" t="s">
        <v>2136</v>
      </c>
      <c r="O116" s="18" t="s">
        <v>2137</v>
      </c>
      <c r="P116" s="23" t="s">
        <v>2138</v>
      </c>
      <c r="Q116" s="18">
        <v>32325</v>
      </c>
      <c r="R116" s="18" t="s">
        <v>69</v>
      </c>
      <c r="S116" s="18" t="s">
        <v>69</v>
      </c>
      <c r="T116" s="18" t="s">
        <v>69</v>
      </c>
      <c r="U116" s="18" t="s">
        <v>69</v>
      </c>
      <c r="V116" s="18" t="s">
        <v>69</v>
      </c>
      <c r="W116" s="18" t="s">
        <v>69</v>
      </c>
      <c r="X116" s="18" t="s">
        <v>69</v>
      </c>
      <c r="Y116" s="18" t="s">
        <v>69</v>
      </c>
      <c r="Z116" s="22" t="s">
        <v>69</v>
      </c>
      <c r="AA116" s="18"/>
      <c r="AB116" s="14">
        <v>6</v>
      </c>
      <c r="AC116" s="14">
        <v>100</v>
      </c>
      <c r="AD116" s="77">
        <v>40079.415277777778</v>
      </c>
      <c r="AE116" s="77">
        <v>40079.466666666667</v>
      </c>
      <c r="AF116" s="26">
        <v>19.5</v>
      </c>
      <c r="AG116" s="26">
        <v>15</v>
      </c>
      <c r="AH116" s="26">
        <f t="shared" si="2"/>
        <v>17.25</v>
      </c>
      <c r="AI116" s="26">
        <v>17</v>
      </c>
      <c r="AJ116" s="26"/>
      <c r="AK116" s="26">
        <v>5.0999999999999996</v>
      </c>
      <c r="AL116" s="26">
        <v>17</v>
      </c>
      <c r="AM116" s="27"/>
      <c r="AN116" s="27"/>
      <c r="AO116" s="27"/>
      <c r="AP116" s="27"/>
      <c r="AQ116" s="42" t="s">
        <v>2113</v>
      </c>
      <c r="AR116" s="42" t="s">
        <v>2139</v>
      </c>
      <c r="AS116" s="28" t="s">
        <v>2113</v>
      </c>
      <c r="AT116" s="28" t="s">
        <v>2140</v>
      </c>
      <c r="AU116" s="18" t="s">
        <v>2141</v>
      </c>
      <c r="AV116" s="29">
        <f t="shared" si="1"/>
        <v>1.2333333333372138</v>
      </c>
      <c r="AW116" s="18"/>
    </row>
    <row r="117" spans="1:49" ht="12.75" hidden="1" customHeight="1">
      <c r="A117" s="18" t="s">
        <v>59</v>
      </c>
      <c r="B117" s="78" t="s">
        <v>115</v>
      </c>
      <c r="C117" s="19"/>
      <c r="D117" s="19"/>
      <c r="E117" s="21"/>
      <c r="F117" s="21" t="s">
        <v>69</v>
      </c>
      <c r="G117" s="19"/>
      <c r="H117" s="19"/>
      <c r="I117" s="19"/>
      <c r="J117" s="22"/>
      <c r="K117" s="18"/>
      <c r="L117" s="18" t="s">
        <v>60</v>
      </c>
      <c r="M117" s="18" t="s">
        <v>60</v>
      </c>
      <c r="N117" s="18"/>
      <c r="O117" s="18"/>
      <c r="P117" s="23" t="s">
        <v>2026</v>
      </c>
      <c r="Q117" s="18">
        <v>32292</v>
      </c>
      <c r="R117" s="18" t="s">
        <v>69</v>
      </c>
      <c r="S117" s="18" t="s">
        <v>69</v>
      </c>
      <c r="T117" s="18" t="s">
        <v>69</v>
      </c>
      <c r="U117" s="18" t="s">
        <v>69</v>
      </c>
      <c r="V117" s="18" t="s">
        <v>69</v>
      </c>
      <c r="W117" s="18" t="s">
        <v>69</v>
      </c>
      <c r="X117" s="18" t="s">
        <v>69</v>
      </c>
      <c r="Y117" s="18" t="s">
        <v>69</v>
      </c>
      <c r="Z117" s="22" t="s">
        <v>69</v>
      </c>
      <c r="AA117" s="18"/>
      <c r="AB117" s="14">
        <v>6</v>
      </c>
      <c r="AC117" s="14">
        <v>100</v>
      </c>
      <c r="AD117" s="77">
        <v>40079.4152777778</v>
      </c>
      <c r="AE117" s="77">
        <v>40079.466666666704</v>
      </c>
      <c r="AF117" s="26">
        <v>19.5</v>
      </c>
      <c r="AG117" s="26">
        <v>15</v>
      </c>
      <c r="AH117" s="26">
        <f t="shared" si="2"/>
        <v>17.25</v>
      </c>
      <c r="AI117" s="26">
        <v>17</v>
      </c>
      <c r="AJ117" s="26"/>
      <c r="AK117" s="26">
        <v>5.0999999999999996</v>
      </c>
      <c r="AL117" s="26">
        <v>17</v>
      </c>
      <c r="AM117" s="27"/>
      <c r="AN117" s="27"/>
      <c r="AO117" s="27"/>
      <c r="AP117" s="27"/>
      <c r="AQ117" s="42" t="s">
        <v>2113</v>
      </c>
      <c r="AR117" s="42" t="s">
        <v>2139</v>
      </c>
      <c r="AS117" s="28" t="s">
        <v>2113</v>
      </c>
      <c r="AT117" s="28" t="s">
        <v>2140</v>
      </c>
      <c r="AU117" s="18" t="s">
        <v>2141</v>
      </c>
      <c r="AV117" s="29">
        <f t="shared" si="1"/>
        <v>1.2333333336864598</v>
      </c>
      <c r="AW117" s="18"/>
    </row>
    <row r="118" spans="1:49" ht="12.75" hidden="1" customHeight="1">
      <c r="A118" s="18" t="s">
        <v>59</v>
      </c>
      <c r="B118" s="18" t="s">
        <v>60</v>
      </c>
      <c r="C118" s="19"/>
      <c r="D118" s="19"/>
      <c r="E118" s="21"/>
      <c r="F118" s="21" t="s">
        <v>69</v>
      </c>
      <c r="G118" s="19"/>
      <c r="H118" s="19"/>
      <c r="I118" s="19"/>
      <c r="J118" s="22"/>
      <c r="K118" s="18"/>
      <c r="L118" s="18" t="s">
        <v>60</v>
      </c>
      <c r="M118" s="18" t="s">
        <v>60</v>
      </c>
      <c r="N118" s="18" t="s">
        <v>2142</v>
      </c>
      <c r="O118" s="18" t="s">
        <v>2143</v>
      </c>
      <c r="P118" s="23" t="s">
        <v>2144</v>
      </c>
      <c r="Q118" s="18">
        <v>32330</v>
      </c>
      <c r="R118" s="18" t="s">
        <v>69</v>
      </c>
      <c r="S118" s="18" t="s">
        <v>69</v>
      </c>
      <c r="T118" s="18" t="s">
        <v>69</v>
      </c>
      <c r="U118" s="18" t="s">
        <v>69</v>
      </c>
      <c r="V118" s="18" t="s">
        <v>69</v>
      </c>
      <c r="W118" s="18" t="s">
        <v>69</v>
      </c>
      <c r="X118" s="18" t="s">
        <v>69</v>
      </c>
      <c r="Y118" s="18" t="s">
        <v>69</v>
      </c>
      <c r="Z118" s="22" t="s">
        <v>69</v>
      </c>
      <c r="AA118" s="18"/>
      <c r="AB118" s="14">
        <v>6</v>
      </c>
      <c r="AC118" s="14">
        <v>100</v>
      </c>
      <c r="AD118" s="77">
        <v>40079.4152777778</v>
      </c>
      <c r="AE118" s="77">
        <v>40079.466666666704</v>
      </c>
      <c r="AF118" s="26">
        <v>19.5</v>
      </c>
      <c r="AG118" s="26">
        <v>15</v>
      </c>
      <c r="AH118" s="26">
        <f t="shared" si="2"/>
        <v>17.25</v>
      </c>
      <c r="AI118" s="26">
        <v>17</v>
      </c>
      <c r="AJ118" s="26"/>
      <c r="AK118" s="26">
        <v>5.0999999999999996</v>
      </c>
      <c r="AL118" s="26">
        <v>17</v>
      </c>
      <c r="AM118" s="27"/>
      <c r="AN118" s="27"/>
      <c r="AO118" s="27"/>
      <c r="AP118" s="27"/>
      <c r="AQ118" s="42" t="s">
        <v>2113</v>
      </c>
      <c r="AR118" s="42" t="s">
        <v>2139</v>
      </c>
      <c r="AS118" s="28" t="s">
        <v>2113</v>
      </c>
      <c r="AT118" s="28" t="s">
        <v>2140</v>
      </c>
      <c r="AU118" s="18" t="s">
        <v>2141</v>
      </c>
      <c r="AV118" s="29">
        <f t="shared" si="1"/>
        <v>1.2333333336864598</v>
      </c>
      <c r="AW118" s="18"/>
    </row>
    <row r="119" spans="1:49" ht="12.75" hidden="1" customHeight="1">
      <c r="A119" s="18" t="s">
        <v>59</v>
      </c>
      <c r="B119" s="18" t="s">
        <v>60</v>
      </c>
      <c r="C119" s="19"/>
      <c r="D119" s="19"/>
      <c r="E119" s="21"/>
      <c r="F119" s="21" t="s">
        <v>69</v>
      </c>
      <c r="G119" s="19"/>
      <c r="H119" s="19"/>
      <c r="I119" s="19"/>
      <c r="J119" s="22"/>
      <c r="K119" s="18"/>
      <c r="L119" s="18" t="s">
        <v>60</v>
      </c>
      <c r="M119" s="18" t="s">
        <v>60</v>
      </c>
      <c r="N119" s="18" t="s">
        <v>2145</v>
      </c>
      <c r="O119" s="18" t="s">
        <v>2146</v>
      </c>
      <c r="P119" s="23" t="s">
        <v>2147</v>
      </c>
      <c r="Q119" s="18">
        <v>32339</v>
      </c>
      <c r="R119" s="18" t="s">
        <v>69</v>
      </c>
      <c r="S119" s="18" t="s">
        <v>69</v>
      </c>
      <c r="T119" s="18" t="s">
        <v>69</v>
      </c>
      <c r="U119" s="18" t="s">
        <v>69</v>
      </c>
      <c r="V119" s="18" t="s">
        <v>69</v>
      </c>
      <c r="W119" s="18" t="s">
        <v>69</v>
      </c>
      <c r="X119" s="18" t="s">
        <v>69</v>
      </c>
      <c r="Y119" s="18" t="s">
        <v>69</v>
      </c>
      <c r="Z119" s="22" t="s">
        <v>69</v>
      </c>
      <c r="AA119" s="18"/>
      <c r="AB119" s="14">
        <v>6</v>
      </c>
      <c r="AC119" s="14">
        <v>100</v>
      </c>
      <c r="AD119" s="77">
        <v>40079.4152777778</v>
      </c>
      <c r="AE119" s="77">
        <v>40079.466666666704</v>
      </c>
      <c r="AF119" s="26">
        <v>19.5</v>
      </c>
      <c r="AG119" s="26">
        <v>15</v>
      </c>
      <c r="AH119" s="26">
        <f t="shared" si="2"/>
        <v>17.25</v>
      </c>
      <c r="AI119" s="26">
        <v>17</v>
      </c>
      <c r="AJ119" s="26"/>
      <c r="AK119" s="26">
        <v>5.0999999999999996</v>
      </c>
      <c r="AL119" s="26">
        <v>17</v>
      </c>
      <c r="AM119" s="27"/>
      <c r="AN119" s="27"/>
      <c r="AO119" s="27"/>
      <c r="AP119" s="27"/>
      <c r="AQ119" s="42" t="s">
        <v>2113</v>
      </c>
      <c r="AR119" s="42" t="s">
        <v>2139</v>
      </c>
      <c r="AS119" s="28" t="s">
        <v>2113</v>
      </c>
      <c r="AT119" s="28" t="s">
        <v>2140</v>
      </c>
      <c r="AU119" s="18" t="s">
        <v>2141</v>
      </c>
      <c r="AV119" s="29">
        <f t="shared" si="1"/>
        <v>1.2333333336864598</v>
      </c>
      <c r="AW119" s="18"/>
    </row>
    <row r="120" spans="1:49" ht="12.75" hidden="1" customHeight="1">
      <c r="A120" s="18" t="s">
        <v>59</v>
      </c>
      <c r="B120" s="18" t="s">
        <v>60</v>
      </c>
      <c r="C120" s="19"/>
      <c r="D120" s="19"/>
      <c r="E120" s="21"/>
      <c r="F120" s="21" t="s">
        <v>69</v>
      </c>
      <c r="G120" s="19"/>
      <c r="H120" s="19"/>
      <c r="I120" s="19"/>
      <c r="J120" s="22"/>
      <c r="K120" s="18" t="s">
        <v>1503</v>
      </c>
      <c r="L120" s="18" t="s">
        <v>60</v>
      </c>
      <c r="M120" s="18" t="s">
        <v>60</v>
      </c>
      <c r="N120" s="18" t="s">
        <v>2148</v>
      </c>
      <c r="O120" s="18" t="s">
        <v>2149</v>
      </c>
      <c r="P120" s="23" t="s">
        <v>2150</v>
      </c>
      <c r="Q120" s="18">
        <v>32341</v>
      </c>
      <c r="R120" s="18" t="s">
        <v>69</v>
      </c>
      <c r="S120" s="18" t="s">
        <v>69</v>
      </c>
      <c r="T120" s="18" t="s">
        <v>69</v>
      </c>
      <c r="U120" s="18" t="s">
        <v>69</v>
      </c>
      <c r="V120" s="18" t="s">
        <v>69</v>
      </c>
      <c r="W120" s="18" t="s">
        <v>69</v>
      </c>
      <c r="X120" s="18" t="s">
        <v>69</v>
      </c>
      <c r="Y120" s="18" t="s">
        <v>69</v>
      </c>
      <c r="Z120" s="22" t="s">
        <v>69</v>
      </c>
      <c r="AA120" s="18"/>
      <c r="AB120" s="14">
        <v>6</v>
      </c>
      <c r="AC120" s="14">
        <v>100</v>
      </c>
      <c r="AD120" s="77">
        <v>40079.4152777778</v>
      </c>
      <c r="AE120" s="77">
        <v>40079.466666666704</v>
      </c>
      <c r="AF120" s="26">
        <v>19.5</v>
      </c>
      <c r="AG120" s="26">
        <v>15</v>
      </c>
      <c r="AH120" s="26">
        <f t="shared" si="2"/>
        <v>17.25</v>
      </c>
      <c r="AI120" s="26">
        <v>17</v>
      </c>
      <c r="AJ120" s="26"/>
      <c r="AK120" s="26">
        <v>5.0999999999999996</v>
      </c>
      <c r="AL120" s="26">
        <v>17</v>
      </c>
      <c r="AM120" s="27"/>
      <c r="AN120" s="27"/>
      <c r="AO120" s="27"/>
      <c r="AP120" s="27"/>
      <c r="AQ120" s="42" t="s">
        <v>2113</v>
      </c>
      <c r="AR120" s="42" t="s">
        <v>2139</v>
      </c>
      <c r="AS120" s="28" t="s">
        <v>2113</v>
      </c>
      <c r="AT120" s="28" t="s">
        <v>2140</v>
      </c>
      <c r="AU120" s="18" t="s">
        <v>2141</v>
      </c>
      <c r="AV120" s="29">
        <f t="shared" si="1"/>
        <v>1.2333333336864598</v>
      </c>
      <c r="AW120" s="18"/>
    </row>
    <row r="121" spans="1:49" ht="12.75" hidden="1" customHeight="1">
      <c r="A121" s="18" t="s">
        <v>59</v>
      </c>
      <c r="B121" s="78" t="s">
        <v>115</v>
      </c>
      <c r="C121" s="19">
        <v>94.8</v>
      </c>
      <c r="D121" s="19">
        <v>81.099999999999994</v>
      </c>
      <c r="E121" s="21">
        <v>4</v>
      </c>
      <c r="F121" s="21" t="s">
        <v>69</v>
      </c>
      <c r="G121" s="19">
        <v>59.4</v>
      </c>
      <c r="H121" s="19">
        <v>42.6</v>
      </c>
      <c r="I121" s="19">
        <v>50.9</v>
      </c>
      <c r="J121" s="22"/>
      <c r="K121" s="18" t="s">
        <v>61</v>
      </c>
      <c r="L121" s="18" t="s">
        <v>60</v>
      </c>
      <c r="M121" s="18" t="s">
        <v>60</v>
      </c>
      <c r="N121" s="18"/>
      <c r="O121" s="18"/>
      <c r="P121" s="23" t="s">
        <v>898</v>
      </c>
      <c r="Q121" s="18">
        <v>31459</v>
      </c>
      <c r="R121" s="18" t="s">
        <v>69</v>
      </c>
      <c r="S121" s="18" t="s">
        <v>69</v>
      </c>
      <c r="T121" s="18" t="s">
        <v>69</v>
      </c>
      <c r="U121" s="18" t="s">
        <v>69</v>
      </c>
      <c r="V121" s="18" t="s">
        <v>69</v>
      </c>
      <c r="W121" s="18" t="s">
        <v>69</v>
      </c>
      <c r="X121" s="18" t="s">
        <v>69</v>
      </c>
      <c r="Y121" s="18" t="s">
        <v>69</v>
      </c>
      <c r="Z121" s="22" t="s">
        <v>69</v>
      </c>
      <c r="AA121" s="18"/>
      <c r="AB121" s="14">
        <v>6</v>
      </c>
      <c r="AC121" s="14">
        <v>100</v>
      </c>
      <c r="AD121" s="77">
        <v>40079.4152777778</v>
      </c>
      <c r="AE121" s="77">
        <v>40079.466666666704</v>
      </c>
      <c r="AF121" s="26">
        <v>19.5</v>
      </c>
      <c r="AG121" s="26">
        <v>15</v>
      </c>
      <c r="AH121" s="26">
        <f t="shared" si="2"/>
        <v>17.25</v>
      </c>
      <c r="AI121" s="26">
        <v>17</v>
      </c>
      <c r="AJ121" s="26"/>
      <c r="AK121" s="26">
        <v>5.0999999999999996</v>
      </c>
      <c r="AL121" s="26">
        <v>17</v>
      </c>
      <c r="AM121" s="27"/>
      <c r="AN121" s="27"/>
      <c r="AO121" s="27"/>
      <c r="AP121" s="27"/>
      <c r="AQ121" s="42" t="s">
        <v>2113</v>
      </c>
      <c r="AR121" s="42" t="s">
        <v>2139</v>
      </c>
      <c r="AS121" s="28" t="s">
        <v>2113</v>
      </c>
      <c r="AT121" s="28" t="s">
        <v>2140</v>
      </c>
      <c r="AU121" s="18" t="s">
        <v>2141</v>
      </c>
      <c r="AV121" s="29">
        <f t="shared" si="1"/>
        <v>1.2333333336864598</v>
      </c>
      <c r="AW121" s="18"/>
    </row>
    <row r="122" spans="1:49" ht="12.75" hidden="1" customHeight="1">
      <c r="A122" s="18" t="s">
        <v>59</v>
      </c>
      <c r="B122" s="18" t="s">
        <v>60</v>
      </c>
      <c r="C122" s="19"/>
      <c r="D122" s="19"/>
      <c r="E122" s="21"/>
      <c r="F122" s="21" t="s">
        <v>69</v>
      </c>
      <c r="G122" s="19"/>
      <c r="H122" s="19"/>
      <c r="I122" s="19"/>
      <c r="J122" s="22"/>
      <c r="K122" s="18"/>
      <c r="L122" s="18" t="s">
        <v>60</v>
      </c>
      <c r="M122" s="18" t="s">
        <v>60</v>
      </c>
      <c r="N122" s="18" t="s">
        <v>2151</v>
      </c>
      <c r="O122" s="18" t="s">
        <v>2152</v>
      </c>
      <c r="P122" s="23" t="s">
        <v>2153</v>
      </c>
      <c r="Q122" s="18">
        <v>32344</v>
      </c>
      <c r="R122" s="18" t="s">
        <v>69</v>
      </c>
      <c r="S122" s="18" t="s">
        <v>69</v>
      </c>
      <c r="T122" s="18" t="s">
        <v>69</v>
      </c>
      <c r="U122" s="18" t="s">
        <v>69</v>
      </c>
      <c r="V122" s="18" t="s">
        <v>69</v>
      </c>
      <c r="W122" s="18" t="s">
        <v>69</v>
      </c>
      <c r="X122" s="18" t="s">
        <v>69</v>
      </c>
      <c r="Y122" s="18" t="s">
        <v>69</v>
      </c>
      <c r="Z122" s="22" t="s">
        <v>69</v>
      </c>
      <c r="AA122" s="18"/>
      <c r="AB122" s="14">
        <v>6</v>
      </c>
      <c r="AC122" s="14">
        <v>100</v>
      </c>
      <c r="AD122" s="77">
        <v>40079.4152777778</v>
      </c>
      <c r="AE122" s="77">
        <v>40079.466666666704</v>
      </c>
      <c r="AF122" s="26">
        <v>19.5</v>
      </c>
      <c r="AG122" s="26">
        <v>15</v>
      </c>
      <c r="AH122" s="26">
        <f t="shared" si="2"/>
        <v>17.25</v>
      </c>
      <c r="AI122" s="26">
        <v>17</v>
      </c>
      <c r="AJ122" s="26"/>
      <c r="AK122" s="26">
        <v>5.0999999999999996</v>
      </c>
      <c r="AL122" s="26">
        <v>17</v>
      </c>
      <c r="AM122" s="27"/>
      <c r="AN122" s="27"/>
      <c r="AO122" s="27"/>
      <c r="AP122" s="27"/>
      <c r="AQ122" s="42" t="s">
        <v>2113</v>
      </c>
      <c r="AR122" s="42" t="s">
        <v>2139</v>
      </c>
      <c r="AS122" s="28" t="s">
        <v>2113</v>
      </c>
      <c r="AT122" s="28" t="s">
        <v>2140</v>
      </c>
      <c r="AU122" s="18" t="s">
        <v>2141</v>
      </c>
      <c r="AV122" s="29">
        <f t="shared" si="1"/>
        <v>1.2333333336864598</v>
      </c>
      <c r="AW122" s="18"/>
    </row>
    <row r="123" spans="1:49" ht="12.75" hidden="1" customHeight="1">
      <c r="A123" s="18" t="s">
        <v>59</v>
      </c>
      <c r="B123" s="18" t="s">
        <v>60</v>
      </c>
      <c r="C123" s="19"/>
      <c r="D123" s="19"/>
      <c r="E123" s="21"/>
      <c r="F123" s="21" t="s">
        <v>69</v>
      </c>
      <c r="G123" s="19"/>
      <c r="H123" s="19"/>
      <c r="I123" s="19"/>
      <c r="J123" s="22"/>
      <c r="K123" s="18"/>
      <c r="L123" s="18" t="s">
        <v>60</v>
      </c>
      <c r="M123" s="18" t="s">
        <v>60</v>
      </c>
      <c r="N123" s="18" t="s">
        <v>2154</v>
      </c>
      <c r="O123" s="18" t="s">
        <v>2155</v>
      </c>
      <c r="P123" s="23" t="s">
        <v>2156</v>
      </c>
      <c r="Q123" s="18">
        <v>32336</v>
      </c>
      <c r="R123" s="18" t="s">
        <v>69</v>
      </c>
      <c r="S123" s="18" t="s">
        <v>69</v>
      </c>
      <c r="T123" s="18" t="s">
        <v>69</v>
      </c>
      <c r="U123" s="18" t="s">
        <v>69</v>
      </c>
      <c r="V123" s="18" t="s">
        <v>69</v>
      </c>
      <c r="W123" s="18" t="s">
        <v>69</v>
      </c>
      <c r="X123" s="18" t="s">
        <v>69</v>
      </c>
      <c r="Y123" s="18" t="s">
        <v>69</v>
      </c>
      <c r="Z123" s="22" t="s">
        <v>69</v>
      </c>
      <c r="AA123" s="18"/>
      <c r="AB123" s="14">
        <v>6</v>
      </c>
      <c r="AC123" s="14">
        <v>100</v>
      </c>
      <c r="AD123" s="77">
        <v>40079.4152777778</v>
      </c>
      <c r="AE123" s="77">
        <v>40079.466666666704</v>
      </c>
      <c r="AF123" s="26">
        <v>19.5</v>
      </c>
      <c r="AG123" s="26">
        <v>15</v>
      </c>
      <c r="AH123" s="26">
        <f t="shared" si="2"/>
        <v>17.25</v>
      </c>
      <c r="AI123" s="26">
        <v>17</v>
      </c>
      <c r="AJ123" s="26"/>
      <c r="AK123" s="26">
        <v>5.0999999999999996</v>
      </c>
      <c r="AL123" s="26">
        <v>17</v>
      </c>
      <c r="AM123" s="27"/>
      <c r="AN123" s="27"/>
      <c r="AO123" s="27"/>
      <c r="AP123" s="27"/>
      <c r="AQ123" s="42" t="s">
        <v>2113</v>
      </c>
      <c r="AR123" s="42" t="s">
        <v>2139</v>
      </c>
      <c r="AS123" s="28" t="s">
        <v>2113</v>
      </c>
      <c r="AT123" s="28" t="s">
        <v>2140</v>
      </c>
      <c r="AU123" s="18" t="s">
        <v>2141</v>
      </c>
      <c r="AV123" s="29">
        <f t="shared" si="1"/>
        <v>1.2333333336864598</v>
      </c>
      <c r="AW123" s="18"/>
    </row>
    <row r="124" spans="1:49" ht="12.75" hidden="1" customHeight="1">
      <c r="A124" s="18" t="s">
        <v>59</v>
      </c>
      <c r="B124" s="18" t="s">
        <v>60</v>
      </c>
      <c r="C124" s="19"/>
      <c r="D124" s="19"/>
      <c r="E124" s="21"/>
      <c r="F124" s="21" t="s">
        <v>69</v>
      </c>
      <c r="G124" s="19"/>
      <c r="H124" s="19"/>
      <c r="I124" s="19"/>
      <c r="J124" s="22"/>
      <c r="K124" s="18"/>
      <c r="L124" s="18" t="s">
        <v>60</v>
      </c>
      <c r="M124" s="18" t="s">
        <v>60</v>
      </c>
      <c r="N124" s="18" t="s">
        <v>2157</v>
      </c>
      <c r="O124" s="18" t="s">
        <v>2158</v>
      </c>
      <c r="P124" s="23" t="s">
        <v>2159</v>
      </c>
      <c r="Q124" s="18">
        <v>32329</v>
      </c>
      <c r="R124" s="18" t="s">
        <v>69</v>
      </c>
      <c r="S124" s="18" t="s">
        <v>69</v>
      </c>
      <c r="T124" s="18" t="s">
        <v>69</v>
      </c>
      <c r="U124" s="18" t="s">
        <v>69</v>
      </c>
      <c r="V124" s="18" t="s">
        <v>69</v>
      </c>
      <c r="W124" s="18" t="s">
        <v>69</v>
      </c>
      <c r="X124" s="18" t="s">
        <v>69</v>
      </c>
      <c r="Y124" s="18" t="s">
        <v>69</v>
      </c>
      <c r="Z124" s="22" t="s">
        <v>69</v>
      </c>
      <c r="AA124" s="18"/>
      <c r="AB124" s="14">
        <v>6</v>
      </c>
      <c r="AC124" s="14">
        <v>100</v>
      </c>
      <c r="AD124" s="77">
        <v>40079.4152777778</v>
      </c>
      <c r="AE124" s="77">
        <v>40079.466666666704</v>
      </c>
      <c r="AF124" s="26">
        <v>19.5</v>
      </c>
      <c r="AG124" s="26">
        <v>15</v>
      </c>
      <c r="AH124" s="26">
        <f t="shared" si="2"/>
        <v>17.25</v>
      </c>
      <c r="AI124" s="26">
        <v>17</v>
      </c>
      <c r="AJ124" s="26"/>
      <c r="AK124" s="26">
        <v>5.0999999999999996</v>
      </c>
      <c r="AL124" s="26">
        <v>17</v>
      </c>
      <c r="AM124" s="27"/>
      <c r="AN124" s="27"/>
      <c r="AO124" s="27"/>
      <c r="AP124" s="27"/>
      <c r="AQ124" s="42" t="s">
        <v>2113</v>
      </c>
      <c r="AR124" s="42" t="s">
        <v>2139</v>
      </c>
      <c r="AS124" s="28" t="s">
        <v>2113</v>
      </c>
      <c r="AT124" s="28" t="s">
        <v>2140</v>
      </c>
      <c r="AU124" s="18" t="s">
        <v>2141</v>
      </c>
      <c r="AV124" s="29">
        <f t="shared" si="1"/>
        <v>1.2333333336864598</v>
      </c>
      <c r="AW124" s="18"/>
    </row>
    <row r="125" spans="1:49" ht="12.75" hidden="1" customHeight="1">
      <c r="A125" s="18" t="s">
        <v>59</v>
      </c>
      <c r="B125" s="18" t="s">
        <v>60</v>
      </c>
      <c r="C125" s="19"/>
      <c r="D125" s="19"/>
      <c r="E125" s="21"/>
      <c r="F125" s="21" t="s">
        <v>69</v>
      </c>
      <c r="G125" s="19"/>
      <c r="H125" s="19"/>
      <c r="I125" s="19"/>
      <c r="J125" s="22"/>
      <c r="K125" s="18"/>
      <c r="L125" s="18" t="s">
        <v>60</v>
      </c>
      <c r="M125" s="18" t="s">
        <v>60</v>
      </c>
      <c r="N125" s="18" t="s">
        <v>2161</v>
      </c>
      <c r="O125" s="18" t="s">
        <v>2162</v>
      </c>
      <c r="P125" s="23" t="s">
        <v>2163</v>
      </c>
      <c r="Q125" s="18">
        <v>32343</v>
      </c>
      <c r="R125" s="18" t="s">
        <v>69</v>
      </c>
      <c r="S125" s="18" t="s">
        <v>69</v>
      </c>
      <c r="T125" s="18" t="s">
        <v>69</v>
      </c>
      <c r="U125" s="18" t="s">
        <v>69</v>
      </c>
      <c r="V125" s="18" t="s">
        <v>69</v>
      </c>
      <c r="W125" s="18" t="s">
        <v>69</v>
      </c>
      <c r="X125" s="18" t="s">
        <v>69</v>
      </c>
      <c r="Y125" s="18" t="s">
        <v>69</v>
      </c>
      <c r="Z125" s="22" t="s">
        <v>69</v>
      </c>
      <c r="AA125" s="18"/>
      <c r="AB125" s="14">
        <v>6</v>
      </c>
      <c r="AC125" s="14">
        <v>100</v>
      </c>
      <c r="AD125" s="77">
        <v>40079.4152777778</v>
      </c>
      <c r="AE125" s="77">
        <v>40079.466666666704</v>
      </c>
      <c r="AF125" s="26">
        <v>19.5</v>
      </c>
      <c r="AG125" s="26">
        <v>15</v>
      </c>
      <c r="AH125" s="26">
        <f t="shared" si="2"/>
        <v>17.25</v>
      </c>
      <c r="AI125" s="26">
        <v>17</v>
      </c>
      <c r="AJ125" s="26"/>
      <c r="AK125" s="26">
        <v>5.0999999999999996</v>
      </c>
      <c r="AL125" s="26">
        <v>17</v>
      </c>
      <c r="AM125" s="27"/>
      <c r="AN125" s="27"/>
      <c r="AO125" s="27"/>
      <c r="AP125" s="27"/>
      <c r="AQ125" s="42" t="s">
        <v>2113</v>
      </c>
      <c r="AR125" s="42" t="s">
        <v>2139</v>
      </c>
      <c r="AS125" s="28" t="s">
        <v>2113</v>
      </c>
      <c r="AT125" s="28" t="s">
        <v>2140</v>
      </c>
      <c r="AU125" s="18" t="s">
        <v>2141</v>
      </c>
      <c r="AV125" s="29">
        <f t="shared" si="1"/>
        <v>1.2333333336864598</v>
      </c>
      <c r="AW125" s="18"/>
    </row>
    <row r="126" spans="1:49" ht="12.75" hidden="1" customHeight="1">
      <c r="A126" s="18" t="s">
        <v>59</v>
      </c>
      <c r="B126" s="18" t="s">
        <v>60</v>
      </c>
      <c r="C126" s="19"/>
      <c r="D126" s="19"/>
      <c r="E126" s="21"/>
      <c r="F126" s="21" t="s">
        <v>69</v>
      </c>
      <c r="G126" s="19"/>
      <c r="H126" s="19"/>
      <c r="I126" s="19"/>
      <c r="J126" s="22"/>
      <c r="K126" s="18"/>
      <c r="L126" s="18" t="s">
        <v>60</v>
      </c>
      <c r="M126" s="18" t="s">
        <v>60</v>
      </c>
      <c r="N126" s="18" t="s">
        <v>2164</v>
      </c>
      <c r="O126" s="18" t="s">
        <v>2165</v>
      </c>
      <c r="P126" s="23" t="s">
        <v>2166</v>
      </c>
      <c r="Q126" s="18">
        <v>32345</v>
      </c>
      <c r="R126" s="18" t="s">
        <v>69</v>
      </c>
      <c r="S126" s="18" t="s">
        <v>69</v>
      </c>
      <c r="T126" s="18" t="s">
        <v>69</v>
      </c>
      <c r="U126" s="18" t="s">
        <v>69</v>
      </c>
      <c r="V126" s="18" t="s">
        <v>69</v>
      </c>
      <c r="W126" s="18" t="s">
        <v>69</v>
      </c>
      <c r="X126" s="18" t="s">
        <v>69</v>
      </c>
      <c r="Y126" s="18" t="s">
        <v>69</v>
      </c>
      <c r="Z126" s="22" t="s">
        <v>69</v>
      </c>
      <c r="AA126" s="18"/>
      <c r="AB126" s="14">
        <v>6</v>
      </c>
      <c r="AC126" s="14">
        <v>100</v>
      </c>
      <c r="AD126" s="77">
        <v>40079.4152777778</v>
      </c>
      <c r="AE126" s="77">
        <v>40079.466666666704</v>
      </c>
      <c r="AF126" s="26">
        <v>19.5</v>
      </c>
      <c r="AG126" s="26">
        <v>15</v>
      </c>
      <c r="AH126" s="26">
        <f t="shared" si="2"/>
        <v>17.25</v>
      </c>
      <c r="AI126" s="26">
        <v>17</v>
      </c>
      <c r="AJ126" s="26"/>
      <c r="AK126" s="26">
        <v>5.0999999999999996</v>
      </c>
      <c r="AL126" s="26">
        <v>17</v>
      </c>
      <c r="AM126" s="27"/>
      <c r="AN126" s="27"/>
      <c r="AO126" s="27"/>
      <c r="AP126" s="27"/>
      <c r="AQ126" s="42" t="s">
        <v>2113</v>
      </c>
      <c r="AR126" s="42" t="s">
        <v>2139</v>
      </c>
      <c r="AS126" s="28" t="s">
        <v>2113</v>
      </c>
      <c r="AT126" s="28" t="s">
        <v>2140</v>
      </c>
      <c r="AU126" s="18" t="s">
        <v>2141</v>
      </c>
      <c r="AV126" s="29">
        <f t="shared" si="1"/>
        <v>1.2333333336864598</v>
      </c>
      <c r="AW126" s="18"/>
    </row>
    <row r="127" spans="1:49" ht="12.75" hidden="1" customHeight="1">
      <c r="A127" s="18" t="s">
        <v>59</v>
      </c>
      <c r="B127" s="18" t="s">
        <v>60</v>
      </c>
      <c r="C127" s="19"/>
      <c r="D127" s="19"/>
      <c r="E127" s="21"/>
      <c r="F127" s="21" t="s">
        <v>69</v>
      </c>
      <c r="G127" s="19"/>
      <c r="H127" s="19"/>
      <c r="I127" s="19"/>
      <c r="J127" s="22"/>
      <c r="K127" s="18"/>
      <c r="L127" s="18" t="s">
        <v>60</v>
      </c>
      <c r="M127" s="18" t="s">
        <v>60</v>
      </c>
      <c r="N127" s="18" t="s">
        <v>2242</v>
      </c>
      <c r="O127" s="18" t="s">
        <v>2243</v>
      </c>
      <c r="P127" s="23" t="s">
        <v>2244</v>
      </c>
      <c r="Q127" s="18">
        <v>32318</v>
      </c>
      <c r="R127" s="18" t="s">
        <v>69</v>
      </c>
      <c r="S127" s="18" t="s">
        <v>69</v>
      </c>
      <c r="T127" s="18" t="s">
        <v>69</v>
      </c>
      <c r="U127" s="18" t="s">
        <v>69</v>
      </c>
      <c r="V127" s="18" t="s">
        <v>69</v>
      </c>
      <c r="W127" s="18" t="s">
        <v>69</v>
      </c>
      <c r="X127" s="18" t="s">
        <v>69</v>
      </c>
      <c r="Y127" s="18" t="s">
        <v>69</v>
      </c>
      <c r="Z127" s="22" t="s">
        <v>69</v>
      </c>
      <c r="AA127" s="18"/>
      <c r="AB127" s="14">
        <v>6</v>
      </c>
      <c r="AC127" s="14">
        <v>50</v>
      </c>
      <c r="AD127" s="77">
        <v>40079.429861111108</v>
      </c>
      <c r="AE127" s="77">
        <v>40079.50277777778</v>
      </c>
      <c r="AF127" s="26">
        <v>21</v>
      </c>
      <c r="AG127" s="26">
        <v>20.2</v>
      </c>
      <c r="AH127" s="26">
        <f t="shared" si="2"/>
        <v>20.6</v>
      </c>
      <c r="AI127" s="26">
        <v>17</v>
      </c>
      <c r="AJ127" s="26"/>
      <c r="AK127" s="26">
        <v>5.0999999999999996</v>
      </c>
      <c r="AL127" s="26">
        <v>17</v>
      </c>
      <c r="AM127" s="27"/>
      <c r="AN127" s="27"/>
      <c r="AO127" s="27"/>
      <c r="AP127" s="27"/>
      <c r="AQ127" s="42" t="s">
        <v>2169</v>
      </c>
      <c r="AR127" s="42" t="s">
        <v>2047</v>
      </c>
      <c r="AS127" s="28" t="s">
        <v>1708</v>
      </c>
      <c r="AT127" s="28" t="s">
        <v>1526</v>
      </c>
      <c r="AU127" s="18" t="s">
        <v>2170</v>
      </c>
      <c r="AV127" s="29">
        <f t="shared" si="1"/>
        <v>1.7500000001164153</v>
      </c>
      <c r="AW127" s="18"/>
    </row>
    <row r="128" spans="1:49" ht="12.75" hidden="1" customHeight="1">
      <c r="A128" s="18" t="s">
        <v>59</v>
      </c>
      <c r="B128" s="78" t="s">
        <v>115</v>
      </c>
      <c r="C128" s="19"/>
      <c r="D128" s="19"/>
      <c r="E128" s="21"/>
      <c r="F128" s="21" t="s">
        <v>69</v>
      </c>
      <c r="G128" s="19"/>
      <c r="H128" s="19"/>
      <c r="I128" s="19"/>
      <c r="J128" s="22"/>
      <c r="K128" s="18"/>
      <c r="L128" s="18" t="s">
        <v>60</v>
      </c>
      <c r="M128" s="18" t="s">
        <v>60</v>
      </c>
      <c r="N128" s="18" t="s">
        <v>2167</v>
      </c>
      <c r="O128" s="18" t="s">
        <v>2168</v>
      </c>
      <c r="P128" s="23" t="s">
        <v>109</v>
      </c>
      <c r="Q128" s="18">
        <v>32317</v>
      </c>
      <c r="R128" s="18" t="s">
        <v>69</v>
      </c>
      <c r="S128" s="18" t="s">
        <v>69</v>
      </c>
      <c r="T128" s="18" t="s">
        <v>69</v>
      </c>
      <c r="U128" s="18" t="s">
        <v>69</v>
      </c>
      <c r="V128" s="18" t="s">
        <v>69</v>
      </c>
      <c r="W128" s="18" t="s">
        <v>69</v>
      </c>
      <c r="X128" s="18" t="s">
        <v>69</v>
      </c>
      <c r="Y128" s="18" t="s">
        <v>69</v>
      </c>
      <c r="Z128" s="22" t="s">
        <v>69</v>
      </c>
      <c r="AA128" s="18"/>
      <c r="AB128" s="14">
        <v>6</v>
      </c>
      <c r="AC128" s="14">
        <v>50</v>
      </c>
      <c r="AD128" s="77">
        <v>40079.429861111101</v>
      </c>
      <c r="AE128" s="77">
        <v>40079.502777777801</v>
      </c>
      <c r="AF128" s="26">
        <v>21</v>
      </c>
      <c r="AG128" s="26">
        <v>20.2</v>
      </c>
      <c r="AH128" s="26">
        <f t="shared" si="2"/>
        <v>20.6</v>
      </c>
      <c r="AI128" s="26">
        <v>17</v>
      </c>
      <c r="AJ128" s="26"/>
      <c r="AK128" s="26">
        <v>5.0999999999999996</v>
      </c>
      <c r="AL128" s="26">
        <v>17</v>
      </c>
      <c r="AM128" s="27"/>
      <c r="AN128" s="27"/>
      <c r="AO128" s="27"/>
      <c r="AP128" s="27"/>
      <c r="AQ128" s="42" t="s">
        <v>2169</v>
      </c>
      <c r="AR128" s="42" t="s">
        <v>2047</v>
      </c>
      <c r="AS128" s="28" t="s">
        <v>1708</v>
      </c>
      <c r="AT128" s="28" t="s">
        <v>1526</v>
      </c>
      <c r="AU128" s="18" t="s">
        <v>2170</v>
      </c>
      <c r="AV128" s="29">
        <f t="shared" si="1"/>
        <v>1.7500000008149073</v>
      </c>
      <c r="AW128" s="18" t="s">
        <v>2171</v>
      </c>
    </row>
    <row r="129" spans="1:49" ht="12.75" hidden="1" customHeight="1">
      <c r="A129" s="18" t="s">
        <v>59</v>
      </c>
      <c r="B129" s="18" t="s">
        <v>60</v>
      </c>
      <c r="C129" s="19"/>
      <c r="D129" s="19"/>
      <c r="E129" s="21"/>
      <c r="F129" s="21" t="s">
        <v>69</v>
      </c>
      <c r="G129" s="19"/>
      <c r="H129" s="19"/>
      <c r="I129" s="19"/>
      <c r="J129" s="22"/>
      <c r="K129" s="18"/>
      <c r="L129" s="18" t="s">
        <v>60</v>
      </c>
      <c r="M129" s="18" t="s">
        <v>60</v>
      </c>
      <c r="N129" s="18" t="s">
        <v>2180</v>
      </c>
      <c r="O129" s="18" t="s">
        <v>2181</v>
      </c>
      <c r="P129" s="23" t="s">
        <v>2182</v>
      </c>
      <c r="Q129" s="18">
        <v>32320</v>
      </c>
      <c r="R129" s="18" t="s">
        <v>69</v>
      </c>
      <c r="S129" s="18" t="s">
        <v>69</v>
      </c>
      <c r="T129" s="18" t="s">
        <v>69</v>
      </c>
      <c r="U129" s="18" t="s">
        <v>69</v>
      </c>
      <c r="V129" s="18" t="s">
        <v>69</v>
      </c>
      <c r="W129" s="18" t="s">
        <v>69</v>
      </c>
      <c r="X129" s="18" t="s">
        <v>69</v>
      </c>
      <c r="Y129" s="18" t="s">
        <v>69</v>
      </c>
      <c r="Z129" s="22" t="s">
        <v>69</v>
      </c>
      <c r="AA129" s="18"/>
      <c r="AB129" s="14">
        <v>6</v>
      </c>
      <c r="AC129" s="14">
        <v>50</v>
      </c>
      <c r="AD129" s="77">
        <v>40079.429861111101</v>
      </c>
      <c r="AE129" s="77">
        <v>40079.502777777801</v>
      </c>
      <c r="AF129" s="26">
        <v>21</v>
      </c>
      <c r="AG129" s="26">
        <v>20.2</v>
      </c>
      <c r="AH129" s="26">
        <f t="shared" si="2"/>
        <v>20.6</v>
      </c>
      <c r="AI129" s="26">
        <v>17</v>
      </c>
      <c r="AJ129" s="26"/>
      <c r="AK129" s="26">
        <v>5.0999999999999996</v>
      </c>
      <c r="AL129" s="26">
        <v>17</v>
      </c>
      <c r="AM129" s="27"/>
      <c r="AN129" s="27"/>
      <c r="AO129" s="27"/>
      <c r="AP129" s="27"/>
      <c r="AQ129" s="42" t="s">
        <v>2169</v>
      </c>
      <c r="AR129" s="42" t="s">
        <v>2047</v>
      </c>
      <c r="AS129" s="28" t="s">
        <v>1708</v>
      </c>
      <c r="AT129" s="28" t="s">
        <v>1526</v>
      </c>
      <c r="AU129" s="18" t="s">
        <v>2170</v>
      </c>
      <c r="AV129" s="29">
        <f t="shared" si="1"/>
        <v>1.7500000008149073</v>
      </c>
      <c r="AW129" s="18"/>
    </row>
    <row r="130" spans="1:49" ht="12.75" hidden="1" customHeight="1">
      <c r="A130" s="18" t="s">
        <v>59</v>
      </c>
      <c r="B130" s="78" t="s">
        <v>115</v>
      </c>
      <c r="C130" s="19">
        <v>95.6</v>
      </c>
      <c r="D130" s="19">
        <v>82.9</v>
      </c>
      <c r="E130" s="21">
        <v>5.25</v>
      </c>
      <c r="F130" s="21" t="s">
        <v>69</v>
      </c>
      <c r="G130" s="19">
        <v>60.3</v>
      </c>
      <c r="H130" s="19">
        <v>44.5</v>
      </c>
      <c r="I130" s="19">
        <v>54.2</v>
      </c>
      <c r="J130" s="22"/>
      <c r="K130" s="18" t="s">
        <v>1477</v>
      </c>
      <c r="L130" s="18" t="s">
        <v>60</v>
      </c>
      <c r="M130" s="18" t="s">
        <v>60</v>
      </c>
      <c r="N130" s="18"/>
      <c r="O130" s="18"/>
      <c r="P130" s="23" t="s">
        <v>723</v>
      </c>
      <c r="Q130" s="18">
        <v>32319</v>
      </c>
      <c r="R130" s="18" t="s">
        <v>69</v>
      </c>
      <c r="S130" s="18" t="s">
        <v>69</v>
      </c>
      <c r="T130" s="18" t="s">
        <v>69</v>
      </c>
      <c r="U130" s="18" t="s">
        <v>69</v>
      </c>
      <c r="V130" s="18" t="s">
        <v>69</v>
      </c>
      <c r="W130" s="18" t="s">
        <v>69</v>
      </c>
      <c r="X130" s="18" t="s">
        <v>69</v>
      </c>
      <c r="Y130" s="18" t="s">
        <v>69</v>
      </c>
      <c r="Z130" s="22" t="s">
        <v>69</v>
      </c>
      <c r="AA130" s="18"/>
      <c r="AB130" s="14">
        <v>6</v>
      </c>
      <c r="AC130" s="14">
        <v>50</v>
      </c>
      <c r="AD130" s="77">
        <v>40079.429861111101</v>
      </c>
      <c r="AE130" s="77">
        <v>40079.502777777801</v>
      </c>
      <c r="AF130" s="26">
        <v>21</v>
      </c>
      <c r="AG130" s="26">
        <v>20.2</v>
      </c>
      <c r="AH130" s="26">
        <f t="shared" si="2"/>
        <v>20.6</v>
      </c>
      <c r="AI130" s="26">
        <v>17</v>
      </c>
      <c r="AJ130" s="26"/>
      <c r="AK130" s="26">
        <v>5.0999999999999996</v>
      </c>
      <c r="AL130" s="26">
        <v>17</v>
      </c>
      <c r="AM130" s="27"/>
      <c r="AN130" s="27"/>
      <c r="AO130" s="27"/>
      <c r="AP130" s="27"/>
      <c r="AQ130" s="42" t="s">
        <v>2169</v>
      </c>
      <c r="AR130" s="42" t="s">
        <v>2047</v>
      </c>
      <c r="AS130" s="28" t="s">
        <v>1708</v>
      </c>
      <c r="AT130" s="28" t="s">
        <v>1526</v>
      </c>
      <c r="AU130" s="18" t="s">
        <v>2170</v>
      </c>
      <c r="AV130" s="29">
        <f t="shared" si="1"/>
        <v>1.7500000008149073</v>
      </c>
      <c r="AW130" s="18" t="s">
        <v>2173</v>
      </c>
    </row>
    <row r="131" spans="1:49" ht="12.75" hidden="1" customHeight="1">
      <c r="A131" s="18" t="s">
        <v>59</v>
      </c>
      <c r="B131" s="18" t="s">
        <v>60</v>
      </c>
      <c r="C131" s="19"/>
      <c r="D131" s="19"/>
      <c r="E131" s="21"/>
      <c r="F131" s="21" t="s">
        <v>69</v>
      </c>
      <c r="G131" s="19"/>
      <c r="H131" s="19"/>
      <c r="I131" s="19"/>
      <c r="J131" s="22"/>
      <c r="K131" s="18"/>
      <c r="L131" s="18" t="s">
        <v>60</v>
      </c>
      <c r="M131" s="18" t="s">
        <v>60</v>
      </c>
      <c r="N131" s="18" t="s">
        <v>2183</v>
      </c>
      <c r="O131" s="18" t="s">
        <v>2184</v>
      </c>
      <c r="P131" s="23" t="s">
        <v>2185</v>
      </c>
      <c r="Q131" s="18" t="s">
        <v>69</v>
      </c>
      <c r="R131" s="18" t="s">
        <v>69</v>
      </c>
      <c r="S131" s="18" t="s">
        <v>69</v>
      </c>
      <c r="T131" s="18" t="s">
        <v>69</v>
      </c>
      <c r="U131" s="18" t="s">
        <v>69</v>
      </c>
      <c r="V131" s="18" t="s">
        <v>69</v>
      </c>
      <c r="W131" s="18" t="s">
        <v>69</v>
      </c>
      <c r="X131" s="18" t="s">
        <v>69</v>
      </c>
      <c r="Y131" s="18" t="s">
        <v>69</v>
      </c>
      <c r="Z131" s="22" t="s">
        <v>69</v>
      </c>
      <c r="AA131" s="18"/>
      <c r="AB131" s="14">
        <v>6</v>
      </c>
      <c r="AC131" s="14">
        <v>50</v>
      </c>
      <c r="AD131" s="77">
        <v>40079.429861111101</v>
      </c>
      <c r="AE131" s="77">
        <v>40079.502777777801</v>
      </c>
      <c r="AF131" s="26">
        <v>21</v>
      </c>
      <c r="AG131" s="26">
        <v>20.2</v>
      </c>
      <c r="AH131" s="26">
        <f t="shared" si="2"/>
        <v>20.6</v>
      </c>
      <c r="AI131" s="26">
        <v>17</v>
      </c>
      <c r="AJ131" s="26"/>
      <c r="AK131" s="26">
        <v>5.0999999999999996</v>
      </c>
      <c r="AL131" s="26">
        <v>17</v>
      </c>
      <c r="AM131" s="27"/>
      <c r="AN131" s="27"/>
      <c r="AO131" s="27"/>
      <c r="AP131" s="27"/>
      <c r="AQ131" s="42" t="s">
        <v>2169</v>
      </c>
      <c r="AR131" s="42" t="s">
        <v>2047</v>
      </c>
      <c r="AS131" s="28" t="s">
        <v>1708</v>
      </c>
      <c r="AT131" s="28" t="s">
        <v>1526</v>
      </c>
      <c r="AU131" s="18" t="s">
        <v>2170</v>
      </c>
      <c r="AV131" s="29">
        <f t="shared" si="1"/>
        <v>1.7500000008149073</v>
      </c>
      <c r="AW131" s="18"/>
    </row>
    <row r="132" spans="1:49" ht="12.75" hidden="1" customHeight="1">
      <c r="A132" s="18" t="s">
        <v>59</v>
      </c>
      <c r="B132" s="18" t="s">
        <v>60</v>
      </c>
      <c r="C132" s="19"/>
      <c r="D132" s="19"/>
      <c r="E132" s="21"/>
      <c r="F132" s="21" t="s">
        <v>69</v>
      </c>
      <c r="G132" s="19"/>
      <c r="H132" s="19"/>
      <c r="I132" s="19"/>
      <c r="J132" s="22"/>
      <c r="K132" s="18"/>
      <c r="L132" s="18" t="s">
        <v>60</v>
      </c>
      <c r="M132" s="18" t="s">
        <v>60</v>
      </c>
      <c r="N132" s="18" t="s">
        <v>2186</v>
      </c>
      <c r="O132" s="18" t="s">
        <v>2187</v>
      </c>
      <c r="P132" s="23" t="s">
        <v>2188</v>
      </c>
      <c r="Q132" s="18" t="s">
        <v>69</v>
      </c>
      <c r="R132" s="18" t="s">
        <v>69</v>
      </c>
      <c r="S132" s="18" t="s">
        <v>69</v>
      </c>
      <c r="T132" s="18" t="s">
        <v>69</v>
      </c>
      <c r="U132" s="18" t="s">
        <v>69</v>
      </c>
      <c r="V132" s="18" t="s">
        <v>69</v>
      </c>
      <c r="W132" s="18" t="s">
        <v>69</v>
      </c>
      <c r="X132" s="18" t="s">
        <v>69</v>
      </c>
      <c r="Y132" s="18" t="s">
        <v>69</v>
      </c>
      <c r="Z132" s="22" t="s">
        <v>69</v>
      </c>
      <c r="AA132" s="18"/>
      <c r="AB132" s="14">
        <v>6</v>
      </c>
      <c r="AC132" s="14">
        <v>50</v>
      </c>
      <c r="AD132" s="77">
        <v>40079.429861111101</v>
      </c>
      <c r="AE132" s="77">
        <v>40079.502777777801</v>
      </c>
      <c r="AF132" s="26">
        <v>21</v>
      </c>
      <c r="AG132" s="26">
        <v>20.2</v>
      </c>
      <c r="AH132" s="26">
        <f t="shared" si="2"/>
        <v>20.6</v>
      </c>
      <c r="AI132" s="26">
        <v>17</v>
      </c>
      <c r="AJ132" s="26"/>
      <c r="AK132" s="26">
        <v>5.0999999999999996</v>
      </c>
      <c r="AL132" s="26">
        <v>17</v>
      </c>
      <c r="AM132" s="27"/>
      <c r="AN132" s="27"/>
      <c r="AO132" s="27"/>
      <c r="AP132" s="27"/>
      <c r="AQ132" s="42" t="s">
        <v>2169</v>
      </c>
      <c r="AR132" s="42" t="s">
        <v>2047</v>
      </c>
      <c r="AS132" s="28" t="s">
        <v>1708</v>
      </c>
      <c r="AT132" s="28" t="s">
        <v>1526</v>
      </c>
      <c r="AU132" s="18" t="s">
        <v>2170</v>
      </c>
      <c r="AV132" s="29">
        <f t="shared" si="1"/>
        <v>1.7500000008149073</v>
      </c>
      <c r="AW132" s="18"/>
    </row>
    <row r="133" spans="1:49" ht="12.75" hidden="1" customHeight="1">
      <c r="A133" s="18" t="s">
        <v>59</v>
      </c>
      <c r="B133" s="18" t="s">
        <v>60</v>
      </c>
      <c r="C133" s="19"/>
      <c r="D133" s="19"/>
      <c r="E133" s="21"/>
      <c r="F133" s="21" t="s">
        <v>69</v>
      </c>
      <c r="G133" s="19"/>
      <c r="H133" s="19"/>
      <c r="I133" s="19"/>
      <c r="J133" s="22"/>
      <c r="K133" s="18"/>
      <c r="L133" s="18" t="s">
        <v>60</v>
      </c>
      <c r="M133" s="18" t="s">
        <v>60</v>
      </c>
      <c r="N133" s="18" t="s">
        <v>2189</v>
      </c>
      <c r="O133" s="18" t="s">
        <v>2190</v>
      </c>
      <c r="P133" s="23" t="s">
        <v>2191</v>
      </c>
      <c r="Q133" s="18">
        <v>32321</v>
      </c>
      <c r="R133" s="18" t="s">
        <v>69</v>
      </c>
      <c r="S133" s="18" t="s">
        <v>69</v>
      </c>
      <c r="T133" s="18" t="s">
        <v>69</v>
      </c>
      <c r="U133" s="18" t="s">
        <v>69</v>
      </c>
      <c r="V133" s="18" t="s">
        <v>69</v>
      </c>
      <c r="W133" s="18" t="s">
        <v>69</v>
      </c>
      <c r="X133" s="18" t="s">
        <v>69</v>
      </c>
      <c r="Y133" s="18" t="s">
        <v>69</v>
      </c>
      <c r="Z133" s="22" t="s">
        <v>69</v>
      </c>
      <c r="AA133" s="18"/>
      <c r="AB133" s="14">
        <v>6</v>
      </c>
      <c r="AC133" s="14">
        <v>50</v>
      </c>
      <c r="AD133" s="77">
        <v>40079.429861111101</v>
      </c>
      <c r="AE133" s="77">
        <v>40079.502777777801</v>
      </c>
      <c r="AF133" s="26">
        <v>21</v>
      </c>
      <c r="AG133" s="26">
        <v>20.2</v>
      </c>
      <c r="AH133" s="26">
        <f t="shared" si="2"/>
        <v>20.6</v>
      </c>
      <c r="AI133" s="26">
        <v>17</v>
      </c>
      <c r="AJ133" s="26"/>
      <c r="AK133" s="26">
        <v>5.0999999999999996</v>
      </c>
      <c r="AL133" s="26">
        <v>17</v>
      </c>
      <c r="AM133" s="27"/>
      <c r="AN133" s="27"/>
      <c r="AO133" s="27"/>
      <c r="AP133" s="27"/>
      <c r="AQ133" s="42" t="s">
        <v>2169</v>
      </c>
      <c r="AR133" s="42" t="s">
        <v>2047</v>
      </c>
      <c r="AS133" s="28" t="s">
        <v>1708</v>
      </c>
      <c r="AT133" s="28" t="s">
        <v>1526</v>
      </c>
      <c r="AU133" s="18" t="s">
        <v>2170</v>
      </c>
      <c r="AV133" s="29">
        <f t="shared" si="1"/>
        <v>1.7500000008149073</v>
      </c>
      <c r="AW133" s="18"/>
    </row>
    <row r="134" spans="1:49" ht="12.75" hidden="1" customHeight="1">
      <c r="A134" s="18" t="s">
        <v>59</v>
      </c>
      <c r="B134" s="78" t="s">
        <v>115</v>
      </c>
      <c r="C134" s="19"/>
      <c r="D134" s="19"/>
      <c r="E134" s="21"/>
      <c r="F134" s="21" t="s">
        <v>69</v>
      </c>
      <c r="G134" s="19"/>
      <c r="H134" s="19"/>
      <c r="I134" s="19"/>
      <c r="J134" s="22"/>
      <c r="K134" s="18" t="s">
        <v>191</v>
      </c>
      <c r="L134" s="18" t="s">
        <v>60</v>
      </c>
      <c r="M134" s="18" t="s">
        <v>60</v>
      </c>
      <c r="N134" s="18" t="s">
        <v>2177</v>
      </c>
      <c r="O134" s="18" t="s">
        <v>2178</v>
      </c>
      <c r="P134" s="23" t="s">
        <v>1687</v>
      </c>
      <c r="Q134" s="18" t="s">
        <v>69</v>
      </c>
      <c r="R134" s="18" t="s">
        <v>69</v>
      </c>
      <c r="S134" s="18" t="s">
        <v>69</v>
      </c>
      <c r="T134" s="18" t="s">
        <v>69</v>
      </c>
      <c r="U134" s="18" t="s">
        <v>69</v>
      </c>
      <c r="V134" s="18" t="s">
        <v>69</v>
      </c>
      <c r="W134" s="18" t="s">
        <v>69</v>
      </c>
      <c r="X134" s="18" t="s">
        <v>69</v>
      </c>
      <c r="Y134" s="18" t="s">
        <v>69</v>
      </c>
      <c r="Z134" s="22" t="s">
        <v>69</v>
      </c>
      <c r="AA134" s="18"/>
      <c r="AB134" s="14">
        <v>6</v>
      </c>
      <c r="AC134" s="14">
        <v>50</v>
      </c>
      <c r="AD134" s="77">
        <v>40079.429861111101</v>
      </c>
      <c r="AE134" s="77">
        <v>40079.502777777801</v>
      </c>
      <c r="AF134" s="26">
        <v>21</v>
      </c>
      <c r="AG134" s="26">
        <v>20.2</v>
      </c>
      <c r="AH134" s="26">
        <f t="shared" si="2"/>
        <v>20.6</v>
      </c>
      <c r="AI134" s="26">
        <v>17</v>
      </c>
      <c r="AJ134" s="26"/>
      <c r="AK134" s="26">
        <v>5.0999999999999996</v>
      </c>
      <c r="AL134" s="26">
        <v>17</v>
      </c>
      <c r="AM134" s="27"/>
      <c r="AN134" s="27"/>
      <c r="AO134" s="27"/>
      <c r="AP134" s="27"/>
      <c r="AQ134" s="42" t="s">
        <v>2169</v>
      </c>
      <c r="AR134" s="42" t="s">
        <v>2047</v>
      </c>
      <c r="AS134" s="28" t="s">
        <v>1708</v>
      </c>
      <c r="AT134" s="28" t="s">
        <v>1526</v>
      </c>
      <c r="AU134" s="18" t="s">
        <v>2170</v>
      </c>
      <c r="AV134" s="29">
        <f t="shared" si="1"/>
        <v>1.7500000008149073</v>
      </c>
      <c r="AW134" s="18" t="s">
        <v>2173</v>
      </c>
    </row>
    <row r="135" spans="1:49" ht="12.75" hidden="1" customHeight="1">
      <c r="A135" s="18" t="s">
        <v>59</v>
      </c>
      <c r="B135" s="18" t="s">
        <v>60</v>
      </c>
      <c r="C135" s="19"/>
      <c r="D135" s="19"/>
      <c r="E135" s="21"/>
      <c r="F135" s="21" t="s">
        <v>69</v>
      </c>
      <c r="G135" s="19"/>
      <c r="H135" s="19"/>
      <c r="I135" s="19"/>
      <c r="J135" s="22"/>
      <c r="K135" s="18"/>
      <c r="L135" s="18" t="s">
        <v>60</v>
      </c>
      <c r="M135" s="18" t="s">
        <v>60</v>
      </c>
      <c r="N135" s="18" t="s">
        <v>2192</v>
      </c>
      <c r="O135" s="18" t="s">
        <v>2193</v>
      </c>
      <c r="P135" s="23" t="s">
        <v>2194</v>
      </c>
      <c r="Q135" s="18">
        <v>32322</v>
      </c>
      <c r="R135" s="18" t="s">
        <v>69</v>
      </c>
      <c r="S135" s="18" t="s">
        <v>69</v>
      </c>
      <c r="T135" s="18" t="s">
        <v>69</v>
      </c>
      <c r="U135" s="18" t="s">
        <v>69</v>
      </c>
      <c r="V135" s="18" t="s">
        <v>69</v>
      </c>
      <c r="W135" s="18" t="s">
        <v>69</v>
      </c>
      <c r="X135" s="18" t="s">
        <v>69</v>
      </c>
      <c r="Y135" s="18" t="s">
        <v>69</v>
      </c>
      <c r="Z135" s="22" t="s">
        <v>69</v>
      </c>
      <c r="AA135" s="18"/>
      <c r="AB135" s="14">
        <v>6</v>
      </c>
      <c r="AC135" s="14">
        <v>50</v>
      </c>
      <c r="AD135" s="77">
        <v>40079.429861111101</v>
      </c>
      <c r="AE135" s="77">
        <v>40079.502777777801</v>
      </c>
      <c r="AF135" s="26">
        <v>21</v>
      </c>
      <c r="AG135" s="26">
        <v>20.2</v>
      </c>
      <c r="AH135" s="26">
        <f t="shared" si="2"/>
        <v>20.6</v>
      </c>
      <c r="AI135" s="26">
        <v>17</v>
      </c>
      <c r="AJ135" s="26"/>
      <c r="AK135" s="26">
        <v>5.0999999999999996</v>
      </c>
      <c r="AL135" s="26">
        <v>17</v>
      </c>
      <c r="AM135" s="27"/>
      <c r="AN135" s="27"/>
      <c r="AO135" s="27"/>
      <c r="AP135" s="27"/>
      <c r="AQ135" s="42" t="s">
        <v>2169</v>
      </c>
      <c r="AR135" s="42" t="s">
        <v>2047</v>
      </c>
      <c r="AS135" s="28" t="s">
        <v>1708</v>
      </c>
      <c r="AT135" s="28" t="s">
        <v>1526</v>
      </c>
      <c r="AU135" s="18" t="s">
        <v>2170</v>
      </c>
      <c r="AV135" s="29">
        <f t="shared" si="1"/>
        <v>1.7500000008149073</v>
      </c>
      <c r="AW135" s="18"/>
    </row>
    <row r="136" spans="1:49" ht="12.75" hidden="1" customHeight="1">
      <c r="A136" s="18" t="s">
        <v>59</v>
      </c>
      <c r="B136" s="18" t="s">
        <v>60</v>
      </c>
      <c r="C136" s="19"/>
      <c r="D136" s="19"/>
      <c r="E136" s="21"/>
      <c r="F136" s="21" t="s">
        <v>69</v>
      </c>
      <c r="G136" s="19"/>
      <c r="H136" s="19"/>
      <c r="I136" s="19"/>
      <c r="J136" s="22"/>
      <c r="K136" s="18"/>
      <c r="L136" s="18" t="s">
        <v>60</v>
      </c>
      <c r="M136" s="18" t="s">
        <v>60</v>
      </c>
      <c r="N136" s="18" t="s">
        <v>2195</v>
      </c>
      <c r="O136" s="18" t="s">
        <v>2196</v>
      </c>
      <c r="P136" s="23" t="s">
        <v>2197</v>
      </c>
      <c r="Q136" s="18">
        <v>32323</v>
      </c>
      <c r="R136" s="18" t="s">
        <v>69</v>
      </c>
      <c r="S136" s="18" t="s">
        <v>69</v>
      </c>
      <c r="T136" s="18" t="s">
        <v>69</v>
      </c>
      <c r="U136" s="18" t="s">
        <v>69</v>
      </c>
      <c r="V136" s="18" t="s">
        <v>69</v>
      </c>
      <c r="W136" s="18" t="s">
        <v>69</v>
      </c>
      <c r="X136" s="18" t="s">
        <v>69</v>
      </c>
      <c r="Y136" s="18" t="s">
        <v>69</v>
      </c>
      <c r="Z136" s="22" t="s">
        <v>69</v>
      </c>
      <c r="AA136" s="18"/>
      <c r="AB136" s="14">
        <v>6</v>
      </c>
      <c r="AC136" s="14">
        <v>50</v>
      </c>
      <c r="AD136" s="77">
        <v>40079.429861111101</v>
      </c>
      <c r="AE136" s="77">
        <v>40079.502777777801</v>
      </c>
      <c r="AF136" s="26">
        <v>21</v>
      </c>
      <c r="AG136" s="26">
        <v>20.2</v>
      </c>
      <c r="AH136" s="26">
        <f t="shared" si="2"/>
        <v>20.6</v>
      </c>
      <c r="AI136" s="26">
        <v>17</v>
      </c>
      <c r="AJ136" s="26"/>
      <c r="AK136" s="26">
        <v>5.0999999999999996</v>
      </c>
      <c r="AL136" s="26">
        <v>17</v>
      </c>
      <c r="AM136" s="27"/>
      <c r="AN136" s="27"/>
      <c r="AO136" s="27"/>
      <c r="AP136" s="27"/>
      <c r="AQ136" s="42" t="s">
        <v>2169</v>
      </c>
      <c r="AR136" s="42" t="s">
        <v>2047</v>
      </c>
      <c r="AS136" s="28" t="s">
        <v>1708</v>
      </c>
      <c r="AT136" s="28" t="s">
        <v>1526</v>
      </c>
      <c r="AU136" s="18" t="s">
        <v>2170</v>
      </c>
      <c r="AV136" s="29">
        <f t="shared" si="1"/>
        <v>1.7500000008149073</v>
      </c>
      <c r="AW136" s="18"/>
    </row>
    <row r="137" spans="1:49" ht="12.75" hidden="1" customHeight="1">
      <c r="A137" s="18" t="s">
        <v>59</v>
      </c>
      <c r="B137" s="18" t="s">
        <v>60</v>
      </c>
      <c r="C137" s="19"/>
      <c r="D137" s="19"/>
      <c r="E137" s="21"/>
      <c r="F137" s="21" t="s">
        <v>69</v>
      </c>
      <c r="G137" s="19"/>
      <c r="H137" s="19"/>
      <c r="I137" s="19"/>
      <c r="J137" s="22"/>
      <c r="K137" s="18"/>
      <c r="L137" s="18" t="s">
        <v>60</v>
      </c>
      <c r="M137" s="18" t="s">
        <v>60</v>
      </c>
      <c r="N137" s="18" t="s">
        <v>2198</v>
      </c>
      <c r="O137" s="18" t="s">
        <v>2199</v>
      </c>
      <c r="P137" s="23" t="s">
        <v>2200</v>
      </c>
      <c r="Q137" s="18">
        <v>32324</v>
      </c>
      <c r="R137" s="18" t="s">
        <v>69</v>
      </c>
      <c r="S137" s="18" t="s">
        <v>69</v>
      </c>
      <c r="T137" s="18" t="s">
        <v>69</v>
      </c>
      <c r="U137" s="18" t="s">
        <v>69</v>
      </c>
      <c r="V137" s="18" t="s">
        <v>69</v>
      </c>
      <c r="W137" s="18" t="s">
        <v>69</v>
      </c>
      <c r="X137" s="18" t="s">
        <v>69</v>
      </c>
      <c r="Y137" s="18" t="s">
        <v>69</v>
      </c>
      <c r="Z137" s="22" t="s">
        <v>69</v>
      </c>
      <c r="AA137" s="18"/>
      <c r="AB137" s="14">
        <v>6</v>
      </c>
      <c r="AC137" s="14">
        <v>50</v>
      </c>
      <c r="AD137" s="77">
        <v>40079.429861111101</v>
      </c>
      <c r="AE137" s="77">
        <v>40079.502777777801</v>
      </c>
      <c r="AF137" s="26">
        <v>21</v>
      </c>
      <c r="AG137" s="26">
        <v>20.2</v>
      </c>
      <c r="AH137" s="26">
        <f t="shared" si="2"/>
        <v>20.6</v>
      </c>
      <c r="AI137" s="26">
        <v>17</v>
      </c>
      <c r="AJ137" s="26"/>
      <c r="AK137" s="26">
        <v>5.0999999999999996</v>
      </c>
      <c r="AL137" s="26">
        <v>17</v>
      </c>
      <c r="AM137" s="27"/>
      <c r="AN137" s="27"/>
      <c r="AO137" s="27"/>
      <c r="AP137" s="27"/>
      <c r="AQ137" s="42" t="s">
        <v>2169</v>
      </c>
      <c r="AR137" s="42" t="s">
        <v>2047</v>
      </c>
      <c r="AS137" s="28" t="s">
        <v>1708</v>
      </c>
      <c r="AT137" s="28" t="s">
        <v>1526</v>
      </c>
      <c r="AU137" s="18" t="s">
        <v>2170</v>
      </c>
      <c r="AV137" s="29">
        <f t="shared" si="1"/>
        <v>1.7500000008149073</v>
      </c>
      <c r="AW137" s="18"/>
    </row>
    <row r="138" spans="1:49" ht="12.75" hidden="1" customHeight="1">
      <c r="A138" s="18" t="s">
        <v>59</v>
      </c>
      <c r="B138" s="18" t="s">
        <v>60</v>
      </c>
      <c r="C138" s="19"/>
      <c r="D138" s="19"/>
      <c r="E138" s="21"/>
      <c r="F138" s="21" t="s">
        <v>69</v>
      </c>
      <c r="G138" s="19"/>
      <c r="H138" s="19"/>
      <c r="I138" s="19"/>
      <c r="J138" s="22"/>
      <c r="K138" s="18"/>
      <c r="L138" s="18" t="s">
        <v>60</v>
      </c>
      <c r="M138" s="18" t="s">
        <v>60</v>
      </c>
      <c r="N138" s="18" t="s">
        <v>2201</v>
      </c>
      <c r="O138" s="18" t="s">
        <v>2202</v>
      </c>
      <c r="P138" s="23" t="s">
        <v>2203</v>
      </c>
      <c r="Q138" s="18">
        <v>32326</v>
      </c>
      <c r="R138" s="18" t="s">
        <v>69</v>
      </c>
      <c r="S138" s="18" t="s">
        <v>69</v>
      </c>
      <c r="T138" s="18" t="s">
        <v>69</v>
      </c>
      <c r="U138" s="18" t="s">
        <v>69</v>
      </c>
      <c r="V138" s="18" t="s">
        <v>69</v>
      </c>
      <c r="W138" s="18" t="s">
        <v>69</v>
      </c>
      <c r="X138" s="18" t="s">
        <v>69</v>
      </c>
      <c r="Y138" s="18" t="s">
        <v>69</v>
      </c>
      <c r="Z138" s="22" t="s">
        <v>69</v>
      </c>
      <c r="AA138" s="18"/>
      <c r="AB138" s="14">
        <v>6</v>
      </c>
      <c r="AC138" s="14">
        <v>50</v>
      </c>
      <c r="AD138" s="77">
        <v>40079.429861111101</v>
      </c>
      <c r="AE138" s="77">
        <v>40079.502777777801</v>
      </c>
      <c r="AF138" s="26">
        <v>21</v>
      </c>
      <c r="AG138" s="26">
        <v>20.2</v>
      </c>
      <c r="AH138" s="26">
        <f t="shared" si="2"/>
        <v>20.6</v>
      </c>
      <c r="AI138" s="26">
        <v>17</v>
      </c>
      <c r="AJ138" s="26"/>
      <c r="AK138" s="26">
        <v>5.0999999999999996</v>
      </c>
      <c r="AL138" s="26">
        <v>17</v>
      </c>
      <c r="AM138" s="27"/>
      <c r="AN138" s="27"/>
      <c r="AO138" s="27"/>
      <c r="AP138" s="27"/>
      <c r="AQ138" s="42" t="s">
        <v>2169</v>
      </c>
      <c r="AR138" s="42" t="s">
        <v>2047</v>
      </c>
      <c r="AS138" s="28" t="s">
        <v>1708</v>
      </c>
      <c r="AT138" s="28" t="s">
        <v>1526</v>
      </c>
      <c r="AU138" s="18" t="s">
        <v>2170</v>
      </c>
      <c r="AV138" s="29">
        <f t="shared" si="1"/>
        <v>1.7500000008149073</v>
      </c>
      <c r="AW138" s="18"/>
    </row>
    <row r="139" spans="1:49" ht="12.75" hidden="1" customHeight="1">
      <c r="A139" s="18" t="s">
        <v>59</v>
      </c>
      <c r="B139" s="18" t="s">
        <v>60</v>
      </c>
      <c r="C139" s="19"/>
      <c r="D139" s="19"/>
      <c r="E139" s="21"/>
      <c r="F139" s="21" t="s">
        <v>69</v>
      </c>
      <c r="G139" s="19"/>
      <c r="H139" s="19"/>
      <c r="I139" s="19"/>
      <c r="J139" s="22"/>
      <c r="K139" s="18"/>
      <c r="L139" s="18" t="s">
        <v>60</v>
      </c>
      <c r="M139" s="18" t="s">
        <v>60</v>
      </c>
      <c r="N139" s="18" t="s">
        <v>2204</v>
      </c>
      <c r="O139" s="18" t="s">
        <v>2205</v>
      </c>
      <c r="P139" s="23" t="s">
        <v>2206</v>
      </c>
      <c r="Q139" s="18">
        <v>32327</v>
      </c>
      <c r="R139" s="18" t="s">
        <v>69</v>
      </c>
      <c r="S139" s="18" t="s">
        <v>69</v>
      </c>
      <c r="T139" s="18" t="s">
        <v>69</v>
      </c>
      <c r="U139" s="18" t="s">
        <v>69</v>
      </c>
      <c r="V139" s="18" t="s">
        <v>69</v>
      </c>
      <c r="W139" s="18" t="s">
        <v>69</v>
      </c>
      <c r="X139" s="18" t="s">
        <v>69</v>
      </c>
      <c r="Y139" s="18" t="s">
        <v>69</v>
      </c>
      <c r="Z139" s="22" t="s">
        <v>69</v>
      </c>
      <c r="AA139" s="18"/>
      <c r="AB139" s="14">
        <v>6</v>
      </c>
      <c r="AC139" s="14">
        <v>50</v>
      </c>
      <c r="AD139" s="77">
        <v>40079.429861111101</v>
      </c>
      <c r="AE139" s="77">
        <v>40079.502777777801</v>
      </c>
      <c r="AF139" s="26">
        <v>21</v>
      </c>
      <c r="AG139" s="26">
        <v>20.2</v>
      </c>
      <c r="AH139" s="26">
        <f t="shared" si="2"/>
        <v>20.6</v>
      </c>
      <c r="AI139" s="26">
        <v>17</v>
      </c>
      <c r="AJ139" s="26"/>
      <c r="AK139" s="26">
        <v>5.0999999999999996</v>
      </c>
      <c r="AL139" s="26">
        <v>17</v>
      </c>
      <c r="AM139" s="27"/>
      <c r="AN139" s="27"/>
      <c r="AO139" s="27"/>
      <c r="AP139" s="27"/>
      <c r="AQ139" s="42" t="s">
        <v>2169</v>
      </c>
      <c r="AR139" s="42" t="s">
        <v>2047</v>
      </c>
      <c r="AS139" s="28" t="s">
        <v>1708</v>
      </c>
      <c r="AT139" s="28" t="s">
        <v>1526</v>
      </c>
      <c r="AU139" s="18" t="s">
        <v>2170</v>
      </c>
      <c r="AV139" s="29">
        <f t="shared" si="1"/>
        <v>1.7500000008149073</v>
      </c>
      <c r="AW139" s="18"/>
    </row>
    <row r="140" spans="1:49" ht="12.75" hidden="1" customHeight="1">
      <c r="A140" s="18" t="s">
        <v>59</v>
      </c>
      <c r="B140" s="18" t="s">
        <v>60</v>
      </c>
      <c r="C140" s="19"/>
      <c r="D140" s="19"/>
      <c r="E140" s="21"/>
      <c r="F140" s="21" t="s">
        <v>69</v>
      </c>
      <c r="G140" s="19"/>
      <c r="H140" s="19"/>
      <c r="I140" s="19"/>
      <c r="J140" s="22"/>
      <c r="K140" s="18"/>
      <c r="L140" s="18" t="s">
        <v>60</v>
      </c>
      <c r="M140" s="18" t="s">
        <v>60</v>
      </c>
      <c r="N140" s="18" t="s">
        <v>2207</v>
      </c>
      <c r="O140" s="18" t="s">
        <v>2208</v>
      </c>
      <c r="P140" s="23" t="s">
        <v>2209</v>
      </c>
      <c r="Q140" s="18">
        <v>32328</v>
      </c>
      <c r="R140" s="18" t="s">
        <v>69</v>
      </c>
      <c r="S140" s="18" t="s">
        <v>69</v>
      </c>
      <c r="T140" s="18" t="s">
        <v>69</v>
      </c>
      <c r="U140" s="18" t="s">
        <v>69</v>
      </c>
      <c r="V140" s="18" t="s">
        <v>69</v>
      </c>
      <c r="W140" s="18" t="s">
        <v>69</v>
      </c>
      <c r="X140" s="18" t="s">
        <v>69</v>
      </c>
      <c r="Y140" s="18" t="s">
        <v>69</v>
      </c>
      <c r="Z140" s="22" t="s">
        <v>69</v>
      </c>
      <c r="AA140" s="18"/>
      <c r="AB140" s="14">
        <v>6</v>
      </c>
      <c r="AC140" s="14">
        <v>50</v>
      </c>
      <c r="AD140" s="77">
        <v>40079.429861111101</v>
      </c>
      <c r="AE140" s="77">
        <v>40079.502777777801</v>
      </c>
      <c r="AF140" s="26">
        <v>21</v>
      </c>
      <c r="AG140" s="26">
        <v>20.2</v>
      </c>
      <c r="AH140" s="26">
        <f t="shared" si="2"/>
        <v>20.6</v>
      </c>
      <c r="AI140" s="26">
        <v>17</v>
      </c>
      <c r="AJ140" s="26"/>
      <c r="AK140" s="26">
        <v>5.0999999999999996</v>
      </c>
      <c r="AL140" s="26">
        <v>17</v>
      </c>
      <c r="AM140" s="27"/>
      <c r="AN140" s="27"/>
      <c r="AO140" s="27"/>
      <c r="AP140" s="27"/>
      <c r="AQ140" s="42" t="s">
        <v>2169</v>
      </c>
      <c r="AR140" s="42" t="s">
        <v>2047</v>
      </c>
      <c r="AS140" s="28" t="s">
        <v>1708</v>
      </c>
      <c r="AT140" s="28" t="s">
        <v>1526</v>
      </c>
      <c r="AU140" s="18" t="s">
        <v>2170</v>
      </c>
      <c r="AV140" s="29">
        <f t="shared" si="1"/>
        <v>1.7500000008149073</v>
      </c>
      <c r="AW140" s="18"/>
    </row>
    <row r="141" spans="1:49" ht="12.75" hidden="1" customHeight="1">
      <c r="A141" s="18" t="s">
        <v>59</v>
      </c>
      <c r="B141" s="18" t="s">
        <v>60</v>
      </c>
      <c r="C141" s="19"/>
      <c r="D141" s="19"/>
      <c r="E141" s="21"/>
      <c r="F141" s="21" t="s">
        <v>69</v>
      </c>
      <c r="G141" s="19"/>
      <c r="H141" s="19"/>
      <c r="I141" s="19"/>
      <c r="J141" s="22"/>
      <c r="K141" s="18"/>
      <c r="L141" s="18" t="s">
        <v>60</v>
      </c>
      <c r="M141" s="18" t="s">
        <v>60</v>
      </c>
      <c r="N141" s="18" t="s">
        <v>2210</v>
      </c>
      <c r="O141" s="18" t="s">
        <v>2211</v>
      </c>
      <c r="P141" s="23" t="s">
        <v>2212</v>
      </c>
      <c r="Q141" s="18">
        <v>32331</v>
      </c>
      <c r="R141" s="18" t="s">
        <v>69</v>
      </c>
      <c r="S141" s="18" t="s">
        <v>69</v>
      </c>
      <c r="T141" s="18" t="s">
        <v>69</v>
      </c>
      <c r="U141" s="18" t="s">
        <v>69</v>
      </c>
      <c r="V141" s="18" t="s">
        <v>69</v>
      </c>
      <c r="W141" s="18" t="s">
        <v>69</v>
      </c>
      <c r="X141" s="18" t="s">
        <v>69</v>
      </c>
      <c r="Y141" s="18" t="s">
        <v>69</v>
      </c>
      <c r="Z141" s="22" t="s">
        <v>69</v>
      </c>
      <c r="AA141" s="18"/>
      <c r="AB141" s="14">
        <v>6</v>
      </c>
      <c r="AC141" s="14">
        <v>50</v>
      </c>
      <c r="AD141" s="77">
        <v>40079.429861111101</v>
      </c>
      <c r="AE141" s="77">
        <v>40079.502777777801</v>
      </c>
      <c r="AF141" s="26">
        <v>21</v>
      </c>
      <c r="AG141" s="26">
        <v>20.2</v>
      </c>
      <c r="AH141" s="26">
        <f t="shared" si="2"/>
        <v>20.6</v>
      </c>
      <c r="AI141" s="26">
        <v>17</v>
      </c>
      <c r="AJ141" s="26"/>
      <c r="AK141" s="26">
        <v>5.0999999999999996</v>
      </c>
      <c r="AL141" s="26">
        <v>17</v>
      </c>
      <c r="AM141" s="27"/>
      <c r="AN141" s="27"/>
      <c r="AO141" s="27"/>
      <c r="AP141" s="27"/>
      <c r="AQ141" s="42" t="s">
        <v>2169</v>
      </c>
      <c r="AR141" s="42" t="s">
        <v>2047</v>
      </c>
      <c r="AS141" s="28" t="s">
        <v>1708</v>
      </c>
      <c r="AT141" s="28" t="s">
        <v>1526</v>
      </c>
      <c r="AU141" s="18" t="s">
        <v>2170</v>
      </c>
      <c r="AV141" s="29">
        <f t="shared" si="1"/>
        <v>1.7500000008149073</v>
      </c>
      <c r="AW141" s="18"/>
    </row>
    <row r="142" spans="1:49" ht="12.75" hidden="1" customHeight="1">
      <c r="A142" s="18" t="s">
        <v>59</v>
      </c>
      <c r="B142" s="18" t="s">
        <v>60</v>
      </c>
      <c r="C142" s="19"/>
      <c r="D142" s="19"/>
      <c r="E142" s="21"/>
      <c r="F142" s="21" t="s">
        <v>69</v>
      </c>
      <c r="G142" s="19"/>
      <c r="H142" s="19"/>
      <c r="I142" s="19"/>
      <c r="J142" s="22"/>
      <c r="K142" s="18"/>
      <c r="L142" s="18" t="s">
        <v>60</v>
      </c>
      <c r="M142" s="18" t="s">
        <v>60</v>
      </c>
      <c r="N142" s="18" t="s">
        <v>2213</v>
      </c>
      <c r="O142" s="18" t="s">
        <v>2214</v>
      </c>
      <c r="P142" s="23" t="s">
        <v>2215</v>
      </c>
      <c r="Q142" s="18">
        <v>32332</v>
      </c>
      <c r="R142" s="18" t="s">
        <v>69</v>
      </c>
      <c r="S142" s="18" t="s">
        <v>69</v>
      </c>
      <c r="T142" s="18" t="s">
        <v>69</v>
      </c>
      <c r="U142" s="18" t="s">
        <v>69</v>
      </c>
      <c r="V142" s="18" t="s">
        <v>69</v>
      </c>
      <c r="W142" s="18" t="s">
        <v>69</v>
      </c>
      <c r="X142" s="18" t="s">
        <v>69</v>
      </c>
      <c r="Y142" s="18" t="s">
        <v>69</v>
      </c>
      <c r="Z142" s="22" t="s">
        <v>69</v>
      </c>
      <c r="AA142" s="18"/>
      <c r="AB142" s="14">
        <v>6</v>
      </c>
      <c r="AC142" s="14">
        <v>50</v>
      </c>
      <c r="AD142" s="77">
        <v>40079.429861111101</v>
      </c>
      <c r="AE142" s="77">
        <v>40079.502777777801</v>
      </c>
      <c r="AF142" s="26">
        <v>21</v>
      </c>
      <c r="AG142" s="26">
        <v>20.2</v>
      </c>
      <c r="AH142" s="26">
        <f t="shared" si="2"/>
        <v>20.6</v>
      </c>
      <c r="AI142" s="26">
        <v>17</v>
      </c>
      <c r="AJ142" s="26"/>
      <c r="AK142" s="26">
        <v>5.0999999999999996</v>
      </c>
      <c r="AL142" s="26">
        <v>17</v>
      </c>
      <c r="AM142" s="27"/>
      <c r="AN142" s="27"/>
      <c r="AO142" s="27"/>
      <c r="AP142" s="27"/>
      <c r="AQ142" s="42" t="s">
        <v>2169</v>
      </c>
      <c r="AR142" s="42" t="s">
        <v>2047</v>
      </c>
      <c r="AS142" s="28" t="s">
        <v>1708</v>
      </c>
      <c r="AT142" s="28" t="s">
        <v>1526</v>
      </c>
      <c r="AU142" s="18" t="s">
        <v>2170</v>
      </c>
      <c r="AV142" s="29">
        <f t="shared" si="1"/>
        <v>1.7500000008149073</v>
      </c>
      <c r="AW142" s="18" t="s">
        <v>2216</v>
      </c>
    </row>
    <row r="143" spans="1:49" ht="12.75" hidden="1" customHeight="1">
      <c r="A143" s="18" t="s">
        <v>59</v>
      </c>
      <c r="B143" s="18" t="s">
        <v>60</v>
      </c>
      <c r="C143" s="19"/>
      <c r="D143" s="19"/>
      <c r="E143" s="21"/>
      <c r="F143" s="21" t="s">
        <v>69</v>
      </c>
      <c r="G143" s="19"/>
      <c r="H143" s="19"/>
      <c r="I143" s="19"/>
      <c r="J143" s="22"/>
      <c r="K143" s="18"/>
      <c r="L143" s="18" t="s">
        <v>60</v>
      </c>
      <c r="M143" s="18" t="s">
        <v>60</v>
      </c>
      <c r="N143" s="18" t="s">
        <v>2217</v>
      </c>
      <c r="O143" s="18" t="s">
        <v>2218</v>
      </c>
      <c r="P143" s="23" t="s">
        <v>2219</v>
      </c>
      <c r="Q143" s="18">
        <v>32333</v>
      </c>
      <c r="R143" s="18" t="s">
        <v>69</v>
      </c>
      <c r="S143" s="18" t="s">
        <v>69</v>
      </c>
      <c r="T143" s="18" t="s">
        <v>69</v>
      </c>
      <c r="U143" s="18" t="s">
        <v>69</v>
      </c>
      <c r="V143" s="18" t="s">
        <v>69</v>
      </c>
      <c r="W143" s="18" t="s">
        <v>69</v>
      </c>
      <c r="X143" s="18" t="s">
        <v>69</v>
      </c>
      <c r="Y143" s="18" t="s">
        <v>69</v>
      </c>
      <c r="Z143" s="22" t="s">
        <v>69</v>
      </c>
      <c r="AA143" s="18"/>
      <c r="AB143" s="14">
        <v>6</v>
      </c>
      <c r="AC143" s="14">
        <v>50</v>
      </c>
      <c r="AD143" s="77">
        <v>40079.429861111101</v>
      </c>
      <c r="AE143" s="77">
        <v>40079.502777777801</v>
      </c>
      <c r="AF143" s="26">
        <v>21</v>
      </c>
      <c r="AG143" s="26">
        <v>20.2</v>
      </c>
      <c r="AH143" s="26">
        <f t="shared" si="2"/>
        <v>20.6</v>
      </c>
      <c r="AI143" s="26">
        <v>17</v>
      </c>
      <c r="AJ143" s="26"/>
      <c r="AK143" s="26">
        <v>5.0999999999999996</v>
      </c>
      <c r="AL143" s="26">
        <v>17</v>
      </c>
      <c r="AM143" s="27"/>
      <c r="AN143" s="27"/>
      <c r="AO143" s="27"/>
      <c r="AP143" s="27"/>
      <c r="AQ143" s="42" t="s">
        <v>2169</v>
      </c>
      <c r="AR143" s="42" t="s">
        <v>2047</v>
      </c>
      <c r="AS143" s="28" t="s">
        <v>1708</v>
      </c>
      <c r="AT143" s="28" t="s">
        <v>1526</v>
      </c>
      <c r="AU143" s="18" t="s">
        <v>2170</v>
      </c>
      <c r="AV143" s="29">
        <f t="shared" si="1"/>
        <v>1.7500000008149073</v>
      </c>
      <c r="AW143" s="18"/>
    </row>
    <row r="144" spans="1:49" ht="12.75" hidden="1" customHeight="1">
      <c r="A144" s="18" t="s">
        <v>59</v>
      </c>
      <c r="B144" s="18" t="s">
        <v>60</v>
      </c>
      <c r="C144" s="19"/>
      <c r="D144" s="19"/>
      <c r="E144" s="21"/>
      <c r="F144" s="21" t="s">
        <v>69</v>
      </c>
      <c r="G144" s="19"/>
      <c r="H144" s="19"/>
      <c r="I144" s="19"/>
      <c r="J144" s="22"/>
      <c r="K144" s="18"/>
      <c r="L144" s="18" t="s">
        <v>60</v>
      </c>
      <c r="M144" s="18" t="s">
        <v>60</v>
      </c>
      <c r="N144" s="18" t="s">
        <v>2220</v>
      </c>
      <c r="O144" s="18" t="s">
        <v>2221</v>
      </c>
      <c r="P144" s="23" t="s">
        <v>2222</v>
      </c>
      <c r="Q144" s="18">
        <v>32334</v>
      </c>
      <c r="R144" s="18" t="s">
        <v>69</v>
      </c>
      <c r="S144" s="18" t="s">
        <v>69</v>
      </c>
      <c r="T144" s="18" t="s">
        <v>69</v>
      </c>
      <c r="U144" s="18" t="s">
        <v>69</v>
      </c>
      <c r="V144" s="18" t="s">
        <v>69</v>
      </c>
      <c r="W144" s="18" t="s">
        <v>69</v>
      </c>
      <c r="X144" s="18" t="s">
        <v>69</v>
      </c>
      <c r="Y144" s="18" t="s">
        <v>69</v>
      </c>
      <c r="Z144" s="22" t="s">
        <v>69</v>
      </c>
      <c r="AA144" s="18"/>
      <c r="AB144" s="14">
        <v>6</v>
      </c>
      <c r="AC144" s="14">
        <v>50</v>
      </c>
      <c r="AD144" s="77">
        <v>40079.429861111101</v>
      </c>
      <c r="AE144" s="77">
        <v>40079.502777777801</v>
      </c>
      <c r="AF144" s="26">
        <v>21</v>
      </c>
      <c r="AG144" s="26">
        <v>20.2</v>
      </c>
      <c r="AH144" s="26">
        <f t="shared" si="2"/>
        <v>20.6</v>
      </c>
      <c r="AI144" s="26">
        <v>17</v>
      </c>
      <c r="AJ144" s="26"/>
      <c r="AK144" s="26">
        <v>5.0999999999999996</v>
      </c>
      <c r="AL144" s="26">
        <v>17</v>
      </c>
      <c r="AM144" s="27"/>
      <c r="AN144" s="27"/>
      <c r="AO144" s="27"/>
      <c r="AP144" s="27"/>
      <c r="AQ144" s="42" t="s">
        <v>2169</v>
      </c>
      <c r="AR144" s="42" t="s">
        <v>2047</v>
      </c>
      <c r="AS144" s="28" t="s">
        <v>1708</v>
      </c>
      <c r="AT144" s="28" t="s">
        <v>1526</v>
      </c>
      <c r="AU144" s="18" t="s">
        <v>2170</v>
      </c>
      <c r="AV144" s="29">
        <f t="shared" si="1"/>
        <v>1.7500000008149073</v>
      </c>
      <c r="AW144" s="18"/>
    </row>
    <row r="145" spans="1:49" ht="12.75" hidden="1" customHeight="1">
      <c r="A145" s="18" t="s">
        <v>59</v>
      </c>
      <c r="B145" s="18" t="s">
        <v>60</v>
      </c>
      <c r="C145" s="19"/>
      <c r="D145" s="19"/>
      <c r="E145" s="21"/>
      <c r="F145" s="21" t="s">
        <v>69</v>
      </c>
      <c r="G145" s="19"/>
      <c r="H145" s="19"/>
      <c r="I145" s="19"/>
      <c r="J145" s="22"/>
      <c r="K145" s="18"/>
      <c r="L145" s="18" t="s">
        <v>60</v>
      </c>
      <c r="M145" s="18" t="s">
        <v>60</v>
      </c>
      <c r="N145" s="18" t="s">
        <v>2223</v>
      </c>
      <c r="O145" s="18" t="s">
        <v>2224</v>
      </c>
      <c r="P145" s="23" t="s">
        <v>2225</v>
      </c>
      <c r="Q145" s="18">
        <v>32335</v>
      </c>
      <c r="R145" s="18" t="s">
        <v>69</v>
      </c>
      <c r="S145" s="18" t="s">
        <v>69</v>
      </c>
      <c r="T145" s="18" t="s">
        <v>69</v>
      </c>
      <c r="U145" s="18" t="s">
        <v>69</v>
      </c>
      <c r="V145" s="18" t="s">
        <v>69</v>
      </c>
      <c r="W145" s="18" t="s">
        <v>69</v>
      </c>
      <c r="X145" s="18" t="s">
        <v>69</v>
      </c>
      <c r="Y145" s="18" t="s">
        <v>69</v>
      </c>
      <c r="Z145" s="22" t="s">
        <v>69</v>
      </c>
      <c r="AA145" s="18"/>
      <c r="AB145" s="14">
        <v>6</v>
      </c>
      <c r="AC145" s="14">
        <v>50</v>
      </c>
      <c r="AD145" s="77">
        <v>40079.429861111101</v>
      </c>
      <c r="AE145" s="77">
        <v>40079.502777777801</v>
      </c>
      <c r="AF145" s="26">
        <v>21</v>
      </c>
      <c r="AG145" s="26">
        <v>20.2</v>
      </c>
      <c r="AH145" s="26">
        <f t="shared" si="2"/>
        <v>20.6</v>
      </c>
      <c r="AI145" s="26">
        <v>17</v>
      </c>
      <c r="AJ145" s="26"/>
      <c r="AK145" s="26">
        <v>5.0999999999999996</v>
      </c>
      <c r="AL145" s="26">
        <v>17</v>
      </c>
      <c r="AM145" s="27"/>
      <c r="AN145" s="27"/>
      <c r="AO145" s="27"/>
      <c r="AP145" s="27"/>
      <c r="AQ145" s="42" t="s">
        <v>2169</v>
      </c>
      <c r="AR145" s="42" t="s">
        <v>2047</v>
      </c>
      <c r="AS145" s="28" t="s">
        <v>1708</v>
      </c>
      <c r="AT145" s="28" t="s">
        <v>1526</v>
      </c>
      <c r="AU145" s="18" t="s">
        <v>2170</v>
      </c>
      <c r="AV145" s="29">
        <f t="shared" si="1"/>
        <v>1.7500000008149073</v>
      </c>
      <c r="AW145" s="18"/>
    </row>
    <row r="146" spans="1:49" ht="12.75" hidden="1" customHeight="1">
      <c r="A146" s="18" t="s">
        <v>59</v>
      </c>
      <c r="B146" s="18" t="s">
        <v>60</v>
      </c>
      <c r="C146" s="19"/>
      <c r="D146" s="19"/>
      <c r="E146" s="21"/>
      <c r="F146" s="21" t="s">
        <v>69</v>
      </c>
      <c r="G146" s="19"/>
      <c r="H146" s="19"/>
      <c r="I146" s="19"/>
      <c r="J146" s="22"/>
      <c r="K146" s="18"/>
      <c r="L146" s="18" t="s">
        <v>60</v>
      </c>
      <c r="M146" s="18" t="s">
        <v>60</v>
      </c>
      <c r="N146" s="18" t="s">
        <v>2226</v>
      </c>
      <c r="O146" s="18" t="s">
        <v>2227</v>
      </c>
      <c r="P146" s="23" t="s">
        <v>2228</v>
      </c>
      <c r="Q146" s="18">
        <v>32337</v>
      </c>
      <c r="R146" s="18" t="s">
        <v>69</v>
      </c>
      <c r="S146" s="18" t="s">
        <v>69</v>
      </c>
      <c r="T146" s="18" t="s">
        <v>69</v>
      </c>
      <c r="U146" s="18" t="s">
        <v>69</v>
      </c>
      <c r="V146" s="18" t="s">
        <v>69</v>
      </c>
      <c r="W146" s="18" t="s">
        <v>69</v>
      </c>
      <c r="X146" s="18" t="s">
        <v>69</v>
      </c>
      <c r="Y146" s="18" t="s">
        <v>69</v>
      </c>
      <c r="Z146" s="22" t="s">
        <v>69</v>
      </c>
      <c r="AA146" s="18"/>
      <c r="AB146" s="14">
        <v>6</v>
      </c>
      <c r="AC146" s="14">
        <v>50</v>
      </c>
      <c r="AD146" s="77">
        <v>40079.429861111101</v>
      </c>
      <c r="AE146" s="77">
        <v>40079.502777777801</v>
      </c>
      <c r="AF146" s="26">
        <v>21</v>
      </c>
      <c r="AG146" s="26">
        <v>20.2</v>
      </c>
      <c r="AH146" s="26">
        <f t="shared" si="2"/>
        <v>20.6</v>
      </c>
      <c r="AI146" s="26">
        <v>17</v>
      </c>
      <c r="AJ146" s="26"/>
      <c r="AK146" s="26">
        <v>5.0999999999999996</v>
      </c>
      <c r="AL146" s="26">
        <v>17</v>
      </c>
      <c r="AM146" s="27"/>
      <c r="AN146" s="27"/>
      <c r="AO146" s="27"/>
      <c r="AP146" s="27"/>
      <c r="AQ146" s="42" t="s">
        <v>2169</v>
      </c>
      <c r="AR146" s="42" t="s">
        <v>2047</v>
      </c>
      <c r="AS146" s="28" t="s">
        <v>1708</v>
      </c>
      <c r="AT146" s="28" t="s">
        <v>1526</v>
      </c>
      <c r="AU146" s="18" t="s">
        <v>2170</v>
      </c>
      <c r="AV146" s="29">
        <f t="shared" si="1"/>
        <v>1.7500000008149073</v>
      </c>
      <c r="AW146" s="18"/>
    </row>
    <row r="147" spans="1:49" ht="12.75" hidden="1" customHeight="1">
      <c r="A147" s="18" t="s">
        <v>59</v>
      </c>
      <c r="B147" s="18" t="s">
        <v>60</v>
      </c>
      <c r="C147" s="19"/>
      <c r="D147" s="19"/>
      <c r="E147" s="21"/>
      <c r="F147" s="21" t="s">
        <v>69</v>
      </c>
      <c r="G147" s="19"/>
      <c r="H147" s="19"/>
      <c r="I147" s="19"/>
      <c r="J147" s="22"/>
      <c r="K147" s="18"/>
      <c r="L147" s="18" t="s">
        <v>60</v>
      </c>
      <c r="M147" s="18" t="s">
        <v>60</v>
      </c>
      <c r="N147" s="18" t="s">
        <v>2229</v>
      </c>
      <c r="O147" s="18" t="s">
        <v>2230</v>
      </c>
      <c r="P147" s="23" t="s">
        <v>2231</v>
      </c>
      <c r="Q147" s="18">
        <v>32338</v>
      </c>
      <c r="R147" s="18" t="s">
        <v>69</v>
      </c>
      <c r="S147" s="18" t="s">
        <v>69</v>
      </c>
      <c r="T147" s="18" t="s">
        <v>69</v>
      </c>
      <c r="U147" s="18" t="s">
        <v>69</v>
      </c>
      <c r="V147" s="18" t="s">
        <v>69</v>
      </c>
      <c r="W147" s="18" t="s">
        <v>69</v>
      </c>
      <c r="X147" s="18" t="s">
        <v>69</v>
      </c>
      <c r="Y147" s="18" t="s">
        <v>69</v>
      </c>
      <c r="Z147" s="22" t="s">
        <v>69</v>
      </c>
      <c r="AA147" s="18"/>
      <c r="AB147" s="14">
        <v>6</v>
      </c>
      <c r="AC147" s="14">
        <v>50</v>
      </c>
      <c r="AD147" s="77">
        <v>40079.429861111101</v>
      </c>
      <c r="AE147" s="77">
        <v>40079.502777777801</v>
      </c>
      <c r="AF147" s="26">
        <v>21</v>
      </c>
      <c r="AG147" s="26">
        <v>20.2</v>
      </c>
      <c r="AH147" s="26">
        <f t="shared" si="2"/>
        <v>20.6</v>
      </c>
      <c r="AI147" s="26">
        <v>17</v>
      </c>
      <c r="AJ147" s="26"/>
      <c r="AK147" s="26">
        <v>5.0999999999999996</v>
      </c>
      <c r="AL147" s="26">
        <v>17</v>
      </c>
      <c r="AM147" s="27"/>
      <c r="AN147" s="27"/>
      <c r="AO147" s="27"/>
      <c r="AP147" s="27"/>
      <c r="AQ147" s="42" t="s">
        <v>2169</v>
      </c>
      <c r="AR147" s="42" t="s">
        <v>2047</v>
      </c>
      <c r="AS147" s="28" t="s">
        <v>1708</v>
      </c>
      <c r="AT147" s="28" t="s">
        <v>1526</v>
      </c>
      <c r="AU147" s="18" t="s">
        <v>2170</v>
      </c>
      <c r="AV147" s="29">
        <f t="shared" si="1"/>
        <v>1.7500000008149073</v>
      </c>
      <c r="AW147" s="18"/>
    </row>
    <row r="148" spans="1:49" ht="12.75" hidden="1" customHeight="1">
      <c r="A148" s="18" t="s">
        <v>59</v>
      </c>
      <c r="B148" s="18" t="s">
        <v>60</v>
      </c>
      <c r="C148" s="19"/>
      <c r="D148" s="19"/>
      <c r="E148" s="21"/>
      <c r="F148" s="21" t="s">
        <v>69</v>
      </c>
      <c r="G148" s="19"/>
      <c r="H148" s="19"/>
      <c r="I148" s="19"/>
      <c r="J148" s="22"/>
      <c r="K148" s="18"/>
      <c r="L148" s="18" t="s">
        <v>60</v>
      </c>
      <c r="M148" s="18" t="s">
        <v>60</v>
      </c>
      <c r="N148" s="18" t="s">
        <v>2232</v>
      </c>
      <c r="O148" s="18" t="s">
        <v>2233</v>
      </c>
      <c r="P148" s="23" t="s">
        <v>2234</v>
      </c>
      <c r="Q148" s="18">
        <v>32340</v>
      </c>
      <c r="R148" s="18" t="s">
        <v>69</v>
      </c>
      <c r="S148" s="18" t="s">
        <v>69</v>
      </c>
      <c r="T148" s="18" t="s">
        <v>69</v>
      </c>
      <c r="U148" s="18" t="s">
        <v>69</v>
      </c>
      <c r="V148" s="18" t="s">
        <v>69</v>
      </c>
      <c r="W148" s="18" t="s">
        <v>69</v>
      </c>
      <c r="X148" s="18" t="s">
        <v>69</v>
      </c>
      <c r="Y148" s="18" t="s">
        <v>69</v>
      </c>
      <c r="Z148" s="22" t="s">
        <v>69</v>
      </c>
      <c r="AA148" s="18"/>
      <c r="AB148" s="14">
        <v>6</v>
      </c>
      <c r="AC148" s="14">
        <v>50</v>
      </c>
      <c r="AD148" s="77">
        <v>40079.429861111101</v>
      </c>
      <c r="AE148" s="77">
        <v>40079.502777777801</v>
      </c>
      <c r="AF148" s="26">
        <v>21</v>
      </c>
      <c r="AG148" s="26">
        <v>20.2</v>
      </c>
      <c r="AH148" s="26">
        <f t="shared" si="2"/>
        <v>20.6</v>
      </c>
      <c r="AI148" s="26">
        <v>17</v>
      </c>
      <c r="AJ148" s="26"/>
      <c r="AK148" s="26">
        <v>5.0999999999999996</v>
      </c>
      <c r="AL148" s="26">
        <v>17</v>
      </c>
      <c r="AM148" s="27"/>
      <c r="AN148" s="27"/>
      <c r="AO148" s="27"/>
      <c r="AP148" s="27"/>
      <c r="AQ148" s="42" t="s">
        <v>2169</v>
      </c>
      <c r="AR148" s="42" t="s">
        <v>2047</v>
      </c>
      <c r="AS148" s="28" t="s">
        <v>1708</v>
      </c>
      <c r="AT148" s="28" t="s">
        <v>1526</v>
      </c>
      <c r="AU148" s="18" t="s">
        <v>2170</v>
      </c>
      <c r="AV148" s="29">
        <f t="shared" si="1"/>
        <v>1.7500000008149073</v>
      </c>
      <c r="AW148" s="18"/>
    </row>
    <row r="149" spans="1:49" ht="12.75" hidden="1" customHeight="1">
      <c r="A149" s="18" t="s">
        <v>59</v>
      </c>
      <c r="B149" s="18" t="s">
        <v>60</v>
      </c>
      <c r="C149" s="19"/>
      <c r="D149" s="19"/>
      <c r="E149" s="21"/>
      <c r="F149" s="21" t="s">
        <v>69</v>
      </c>
      <c r="G149" s="19"/>
      <c r="H149" s="19"/>
      <c r="I149" s="19"/>
      <c r="J149" s="22"/>
      <c r="K149" s="18" t="s">
        <v>1477</v>
      </c>
      <c r="L149" s="18" t="s">
        <v>60</v>
      </c>
      <c r="M149" s="18" t="s">
        <v>60</v>
      </c>
      <c r="N149" s="18" t="s">
        <v>2235</v>
      </c>
      <c r="O149" s="18" t="s">
        <v>2236</v>
      </c>
      <c r="P149" s="23" t="s">
        <v>2237</v>
      </c>
      <c r="Q149" s="18">
        <v>32342</v>
      </c>
      <c r="R149" s="18" t="s">
        <v>69</v>
      </c>
      <c r="S149" s="18" t="s">
        <v>69</v>
      </c>
      <c r="T149" s="18" t="s">
        <v>69</v>
      </c>
      <c r="U149" s="18" t="s">
        <v>69</v>
      </c>
      <c r="V149" s="18" t="s">
        <v>69</v>
      </c>
      <c r="W149" s="18" t="s">
        <v>69</v>
      </c>
      <c r="X149" s="18" t="s">
        <v>69</v>
      </c>
      <c r="Y149" s="18" t="s">
        <v>69</v>
      </c>
      <c r="Z149" s="22" t="s">
        <v>69</v>
      </c>
      <c r="AA149" s="18"/>
      <c r="AB149" s="14">
        <v>6</v>
      </c>
      <c r="AC149" s="14">
        <v>50</v>
      </c>
      <c r="AD149" s="77">
        <v>40079.429861111101</v>
      </c>
      <c r="AE149" s="77">
        <v>40079.502777777801</v>
      </c>
      <c r="AF149" s="26">
        <v>21</v>
      </c>
      <c r="AG149" s="26">
        <v>20.2</v>
      </c>
      <c r="AH149" s="26">
        <f t="shared" si="2"/>
        <v>20.6</v>
      </c>
      <c r="AI149" s="26">
        <v>17</v>
      </c>
      <c r="AJ149" s="26"/>
      <c r="AK149" s="26">
        <v>5.0999999999999996</v>
      </c>
      <c r="AL149" s="26">
        <v>17</v>
      </c>
      <c r="AM149" s="27"/>
      <c r="AN149" s="27"/>
      <c r="AO149" s="27"/>
      <c r="AP149" s="27"/>
      <c r="AQ149" s="42" t="s">
        <v>2169</v>
      </c>
      <c r="AR149" s="42" t="s">
        <v>2047</v>
      </c>
      <c r="AS149" s="28" t="s">
        <v>1708</v>
      </c>
      <c r="AT149" s="28" t="s">
        <v>1526</v>
      </c>
      <c r="AU149" s="18" t="s">
        <v>2170</v>
      </c>
      <c r="AV149" s="29">
        <f t="shared" si="1"/>
        <v>1.7500000008149073</v>
      </c>
      <c r="AW149" s="18"/>
    </row>
    <row r="150" spans="1:49" ht="12.75" hidden="1" customHeight="1">
      <c r="A150" s="18" t="s">
        <v>59</v>
      </c>
      <c r="B150" s="18" t="s">
        <v>60</v>
      </c>
      <c r="C150" s="19"/>
      <c r="D150" s="19"/>
      <c r="E150" s="21"/>
      <c r="F150" s="21" t="s">
        <v>69</v>
      </c>
      <c r="G150" s="19"/>
      <c r="H150" s="19"/>
      <c r="I150" s="19"/>
      <c r="J150" s="22"/>
      <c r="K150" s="18" t="s">
        <v>191</v>
      </c>
      <c r="L150" s="18" t="s">
        <v>60</v>
      </c>
      <c r="M150" s="18" t="s">
        <v>60</v>
      </c>
      <c r="N150" s="18" t="s">
        <v>2238</v>
      </c>
      <c r="O150" s="18" t="s">
        <v>2239</v>
      </c>
      <c r="P150" s="23" t="s">
        <v>2240</v>
      </c>
      <c r="Q150" s="18">
        <v>32346</v>
      </c>
      <c r="R150" s="18" t="s">
        <v>69</v>
      </c>
      <c r="S150" s="18" t="s">
        <v>69</v>
      </c>
      <c r="T150" s="18" t="s">
        <v>69</v>
      </c>
      <c r="U150" s="18" t="s">
        <v>69</v>
      </c>
      <c r="V150" s="18" t="s">
        <v>69</v>
      </c>
      <c r="W150" s="18" t="s">
        <v>69</v>
      </c>
      <c r="X150" s="18" t="s">
        <v>69</v>
      </c>
      <c r="Y150" s="18" t="s">
        <v>69</v>
      </c>
      <c r="Z150" s="22" t="s">
        <v>69</v>
      </c>
      <c r="AA150" s="18"/>
      <c r="AB150" s="14">
        <v>6</v>
      </c>
      <c r="AC150" s="14">
        <v>50</v>
      </c>
      <c r="AD150" s="77">
        <v>40079.429861111101</v>
      </c>
      <c r="AE150" s="77">
        <v>40079.502777777801</v>
      </c>
      <c r="AF150" s="26">
        <v>21</v>
      </c>
      <c r="AG150" s="26">
        <v>20.2</v>
      </c>
      <c r="AH150" s="26">
        <f t="shared" si="2"/>
        <v>20.6</v>
      </c>
      <c r="AI150" s="26">
        <v>17</v>
      </c>
      <c r="AJ150" s="26"/>
      <c r="AK150" s="26">
        <v>5.0999999999999996</v>
      </c>
      <c r="AL150" s="26">
        <v>17</v>
      </c>
      <c r="AM150" s="27"/>
      <c r="AN150" s="27"/>
      <c r="AO150" s="27"/>
      <c r="AP150" s="27"/>
      <c r="AQ150" s="42" t="s">
        <v>2169</v>
      </c>
      <c r="AR150" s="42" t="s">
        <v>2047</v>
      </c>
      <c r="AS150" s="28" t="s">
        <v>1708</v>
      </c>
      <c r="AT150" s="28" t="s">
        <v>1526</v>
      </c>
      <c r="AU150" s="18" t="s">
        <v>2170</v>
      </c>
      <c r="AV150" s="29">
        <f t="shared" si="1"/>
        <v>1.7500000008149073</v>
      </c>
      <c r="AW150" s="18" t="s">
        <v>2241</v>
      </c>
    </row>
    <row r="151" spans="1:49" ht="12.75" hidden="1" customHeight="1">
      <c r="A151" s="18" t="s">
        <v>59</v>
      </c>
      <c r="B151" s="78" t="s">
        <v>115</v>
      </c>
      <c r="C151" s="19"/>
      <c r="D151" s="19"/>
      <c r="E151" s="21"/>
      <c r="F151" s="21" t="s">
        <v>69</v>
      </c>
      <c r="G151" s="19"/>
      <c r="H151" s="19"/>
      <c r="I151" s="19"/>
      <c r="J151" s="22"/>
      <c r="K151" s="18"/>
      <c r="L151" s="18" t="s">
        <v>60</v>
      </c>
      <c r="M151" s="18" t="s">
        <v>60</v>
      </c>
      <c r="N151" s="18"/>
      <c r="O151" s="18"/>
      <c r="P151" s="23" t="s">
        <v>1881</v>
      </c>
      <c r="Q151" s="18">
        <v>32259</v>
      </c>
      <c r="R151" s="18" t="s">
        <v>69</v>
      </c>
      <c r="S151" s="18" t="s">
        <v>69</v>
      </c>
      <c r="T151" s="18" t="s">
        <v>69</v>
      </c>
      <c r="U151" s="18" t="s">
        <v>69</v>
      </c>
      <c r="V151" s="18" t="s">
        <v>69</v>
      </c>
      <c r="W151" s="18" t="s">
        <v>69</v>
      </c>
      <c r="X151" s="18" t="s">
        <v>69</v>
      </c>
      <c r="Y151" s="18" t="s">
        <v>69</v>
      </c>
      <c r="Z151" s="22" t="s">
        <v>69</v>
      </c>
      <c r="AA151" s="18"/>
      <c r="AB151" s="14">
        <v>6</v>
      </c>
      <c r="AC151" s="14">
        <v>50</v>
      </c>
      <c r="AD151" s="77">
        <v>40079.429861111101</v>
      </c>
      <c r="AE151" s="77">
        <v>40079.502777777801</v>
      </c>
      <c r="AF151" s="26">
        <v>21</v>
      </c>
      <c r="AG151" s="26">
        <v>20.2</v>
      </c>
      <c r="AH151" s="26">
        <f t="shared" si="2"/>
        <v>20.6</v>
      </c>
      <c r="AI151" s="26">
        <v>17</v>
      </c>
      <c r="AJ151" s="26"/>
      <c r="AK151" s="26">
        <v>5.0999999999999996</v>
      </c>
      <c r="AL151" s="26">
        <v>17</v>
      </c>
      <c r="AM151" s="27"/>
      <c r="AN151" s="27"/>
      <c r="AO151" s="27"/>
      <c r="AP151" s="27"/>
      <c r="AQ151" s="42" t="s">
        <v>2169</v>
      </c>
      <c r="AR151" s="42" t="s">
        <v>2047</v>
      </c>
      <c r="AS151" s="28" t="s">
        <v>1708</v>
      </c>
      <c r="AT151" s="28" t="s">
        <v>1526</v>
      </c>
      <c r="AU151" s="18" t="s">
        <v>2170</v>
      </c>
      <c r="AV151" s="29">
        <f t="shared" si="1"/>
        <v>1.7500000008149073</v>
      </c>
      <c r="AW151" s="18" t="s">
        <v>2179</v>
      </c>
    </row>
    <row r="152" spans="1:49" ht="12.75" hidden="1" customHeight="1">
      <c r="A152" s="18" t="s">
        <v>59</v>
      </c>
      <c r="B152" s="78" t="s">
        <v>115</v>
      </c>
      <c r="C152" s="19"/>
      <c r="D152" s="19"/>
      <c r="E152" s="21"/>
      <c r="F152" s="21" t="s">
        <v>69</v>
      </c>
      <c r="G152" s="19"/>
      <c r="H152" s="19"/>
      <c r="I152" s="19"/>
      <c r="J152" s="22"/>
      <c r="K152" s="18"/>
      <c r="L152" s="18" t="s">
        <v>60</v>
      </c>
      <c r="M152" s="18" t="s">
        <v>60</v>
      </c>
      <c r="N152" s="18"/>
      <c r="O152" s="18"/>
      <c r="P152" s="23" t="s">
        <v>1938</v>
      </c>
      <c r="Q152" s="18">
        <v>32272</v>
      </c>
      <c r="R152" s="18" t="s">
        <v>69</v>
      </c>
      <c r="S152" s="18" t="s">
        <v>69</v>
      </c>
      <c r="T152" s="18" t="s">
        <v>69</v>
      </c>
      <c r="U152" s="18" t="s">
        <v>69</v>
      </c>
      <c r="V152" s="18" t="s">
        <v>69</v>
      </c>
      <c r="W152" s="18" t="s">
        <v>69</v>
      </c>
      <c r="X152" s="18" t="s">
        <v>69</v>
      </c>
      <c r="Y152" s="18" t="s">
        <v>69</v>
      </c>
      <c r="Z152" s="22" t="s">
        <v>69</v>
      </c>
      <c r="AA152" s="18"/>
      <c r="AB152" s="14">
        <v>6</v>
      </c>
      <c r="AC152" s="14">
        <v>50</v>
      </c>
      <c r="AD152" s="77">
        <v>40079.429861111101</v>
      </c>
      <c r="AE152" s="77">
        <v>40079.502777777801</v>
      </c>
      <c r="AF152" s="26">
        <v>21</v>
      </c>
      <c r="AG152" s="26">
        <v>20.2</v>
      </c>
      <c r="AH152" s="26">
        <f t="shared" si="2"/>
        <v>20.6</v>
      </c>
      <c r="AI152" s="26">
        <v>17</v>
      </c>
      <c r="AJ152" s="26"/>
      <c r="AK152" s="26">
        <v>5.0999999999999996</v>
      </c>
      <c r="AL152" s="26">
        <v>17</v>
      </c>
      <c r="AM152" s="27"/>
      <c r="AN152" s="27"/>
      <c r="AO152" s="27"/>
      <c r="AP152" s="27"/>
      <c r="AQ152" s="42" t="s">
        <v>2169</v>
      </c>
      <c r="AR152" s="42" t="s">
        <v>2047</v>
      </c>
      <c r="AS152" s="28" t="s">
        <v>1708</v>
      </c>
      <c r="AT152" s="28" t="s">
        <v>1526</v>
      </c>
      <c r="AU152" s="18" t="s">
        <v>2170</v>
      </c>
      <c r="AV152" s="29">
        <f t="shared" si="1"/>
        <v>1.7500000008149073</v>
      </c>
      <c r="AW152" s="18" t="s">
        <v>2179</v>
      </c>
    </row>
    <row r="153" spans="1:49" ht="12.75" hidden="1" customHeight="1">
      <c r="A153" s="18" t="s">
        <v>59</v>
      </c>
      <c r="B153" s="78" t="s">
        <v>115</v>
      </c>
      <c r="C153" s="19">
        <v>87.2</v>
      </c>
      <c r="D153" s="19">
        <v>73</v>
      </c>
      <c r="E153" s="21">
        <v>3</v>
      </c>
      <c r="F153" s="21" t="s">
        <v>69</v>
      </c>
      <c r="G153" s="19">
        <v>56.5</v>
      </c>
      <c r="H153" s="19">
        <v>40.6</v>
      </c>
      <c r="I153" s="19">
        <v>47.8</v>
      </c>
      <c r="J153" s="22"/>
      <c r="K153" s="18" t="s">
        <v>1503</v>
      </c>
      <c r="L153" s="18" t="s">
        <v>60</v>
      </c>
      <c r="M153" s="18" t="s">
        <v>60</v>
      </c>
      <c r="N153" s="18" t="s">
        <v>2175</v>
      </c>
      <c r="O153" s="18"/>
      <c r="P153" s="23" t="s">
        <v>1595</v>
      </c>
      <c r="Q153" s="18">
        <v>32226</v>
      </c>
      <c r="R153" s="18" t="s">
        <v>69</v>
      </c>
      <c r="S153" s="18" t="s">
        <v>69</v>
      </c>
      <c r="T153" s="18" t="s">
        <v>69</v>
      </c>
      <c r="U153" s="18" t="s">
        <v>69</v>
      </c>
      <c r="V153" s="18" t="s">
        <v>69</v>
      </c>
      <c r="W153" s="18" t="s">
        <v>69</v>
      </c>
      <c r="X153" s="18" t="s">
        <v>69</v>
      </c>
      <c r="Y153" s="18" t="s">
        <v>69</v>
      </c>
      <c r="Z153" s="22" t="s">
        <v>69</v>
      </c>
      <c r="AA153" s="18"/>
      <c r="AB153" s="14">
        <v>6</v>
      </c>
      <c r="AC153" s="14">
        <v>50</v>
      </c>
      <c r="AD153" s="77">
        <v>40079.429861111101</v>
      </c>
      <c r="AE153" s="77">
        <v>40079.502777777801</v>
      </c>
      <c r="AF153" s="26">
        <v>21</v>
      </c>
      <c r="AG153" s="26">
        <v>20.2</v>
      </c>
      <c r="AH153" s="26">
        <f t="shared" si="2"/>
        <v>20.6</v>
      </c>
      <c r="AI153" s="26">
        <v>17</v>
      </c>
      <c r="AJ153" s="26"/>
      <c r="AK153" s="26">
        <v>5.0999999999999996</v>
      </c>
      <c r="AL153" s="26">
        <v>17</v>
      </c>
      <c r="AM153" s="27"/>
      <c r="AN153" s="27"/>
      <c r="AO153" s="27"/>
      <c r="AP153" s="27"/>
      <c r="AQ153" s="42" t="s">
        <v>2169</v>
      </c>
      <c r="AR153" s="42" t="s">
        <v>2047</v>
      </c>
      <c r="AS153" s="28" t="s">
        <v>1708</v>
      </c>
      <c r="AT153" s="28" t="s">
        <v>1526</v>
      </c>
      <c r="AU153" s="18" t="s">
        <v>2170</v>
      </c>
      <c r="AV153" s="29">
        <f t="shared" si="1"/>
        <v>1.7500000008149073</v>
      </c>
      <c r="AW153" s="18" t="s">
        <v>2176</v>
      </c>
    </row>
    <row r="154" spans="1:49" ht="12.75" hidden="1" customHeight="1">
      <c r="A154" s="18" t="s">
        <v>59</v>
      </c>
      <c r="B154" s="78" t="s">
        <v>115</v>
      </c>
      <c r="C154" s="19">
        <v>89.7</v>
      </c>
      <c r="D154" s="19">
        <v>77.400000000000006</v>
      </c>
      <c r="E154" s="21">
        <v>3.25</v>
      </c>
      <c r="F154" s="21" t="s">
        <v>69</v>
      </c>
      <c r="G154" s="19">
        <v>55.9</v>
      </c>
      <c r="H154" s="19">
        <v>41.8</v>
      </c>
      <c r="I154" s="19">
        <v>50</v>
      </c>
      <c r="J154" s="22"/>
      <c r="K154" s="18" t="s">
        <v>1503</v>
      </c>
      <c r="L154" s="18" t="s">
        <v>60</v>
      </c>
      <c r="M154" s="18" t="s">
        <v>60</v>
      </c>
      <c r="N154" s="18"/>
      <c r="O154" s="18"/>
      <c r="P154" s="23" t="s">
        <v>1571</v>
      </c>
      <c r="Q154" s="18">
        <v>32202</v>
      </c>
      <c r="R154" s="18" t="s">
        <v>69</v>
      </c>
      <c r="S154" s="18" t="s">
        <v>69</v>
      </c>
      <c r="T154" s="18" t="s">
        <v>69</v>
      </c>
      <c r="U154" s="18" t="s">
        <v>69</v>
      </c>
      <c r="V154" s="18" t="s">
        <v>69</v>
      </c>
      <c r="W154" s="18" t="s">
        <v>69</v>
      </c>
      <c r="X154" s="18" t="s">
        <v>69</v>
      </c>
      <c r="Y154" s="18" t="s">
        <v>69</v>
      </c>
      <c r="Z154" s="22" t="s">
        <v>69</v>
      </c>
      <c r="AA154" s="18"/>
      <c r="AB154" s="14">
        <v>6</v>
      </c>
      <c r="AC154" s="14">
        <v>50</v>
      </c>
      <c r="AD154" s="77">
        <v>40079.429861111101</v>
      </c>
      <c r="AE154" s="77">
        <v>40079.502777777801</v>
      </c>
      <c r="AF154" s="26">
        <v>21</v>
      </c>
      <c r="AG154" s="26">
        <v>20.2</v>
      </c>
      <c r="AH154" s="26">
        <f t="shared" si="2"/>
        <v>20.6</v>
      </c>
      <c r="AI154" s="26">
        <v>17</v>
      </c>
      <c r="AJ154" s="26"/>
      <c r="AK154" s="26">
        <v>5.0999999999999996</v>
      </c>
      <c r="AL154" s="26">
        <v>17</v>
      </c>
      <c r="AM154" s="27"/>
      <c r="AN154" s="27"/>
      <c r="AO154" s="27"/>
      <c r="AP154" s="27"/>
      <c r="AQ154" s="42" t="s">
        <v>2169</v>
      </c>
      <c r="AR154" s="42" t="s">
        <v>2047</v>
      </c>
      <c r="AS154" s="28" t="s">
        <v>1708</v>
      </c>
      <c r="AT154" s="28" t="s">
        <v>1526</v>
      </c>
      <c r="AU154" s="18" t="s">
        <v>2170</v>
      </c>
      <c r="AV154" s="29">
        <f t="shared" si="1"/>
        <v>1.7500000008149073</v>
      </c>
      <c r="AW154" s="18"/>
    </row>
    <row r="155" spans="1:49" ht="12.75" hidden="1" customHeight="1">
      <c r="A155" s="18" t="s">
        <v>59</v>
      </c>
      <c r="B155" s="78" t="s">
        <v>115</v>
      </c>
      <c r="C155" s="19">
        <v>106.5</v>
      </c>
      <c r="D155" s="19">
        <v>89.3</v>
      </c>
      <c r="E155" s="21">
        <v>5.25</v>
      </c>
      <c r="F155" s="21" t="s">
        <v>69</v>
      </c>
      <c r="G155" s="19">
        <v>62.7</v>
      </c>
      <c r="H155" s="19">
        <v>49.2</v>
      </c>
      <c r="I155" s="19">
        <v>55</v>
      </c>
      <c r="J155" s="22"/>
      <c r="K155" s="18" t="s">
        <v>1477</v>
      </c>
      <c r="L155" s="18" t="s">
        <v>60</v>
      </c>
      <c r="M155" s="18" t="s">
        <v>60</v>
      </c>
      <c r="N155" s="18"/>
      <c r="O155" s="18"/>
      <c r="P155" s="23" t="s">
        <v>1631</v>
      </c>
      <c r="Q155" s="18">
        <v>32223</v>
      </c>
      <c r="R155" s="18" t="s">
        <v>69</v>
      </c>
      <c r="S155" s="18" t="s">
        <v>69</v>
      </c>
      <c r="T155" s="18" t="s">
        <v>69</v>
      </c>
      <c r="U155" s="18" t="s">
        <v>69</v>
      </c>
      <c r="V155" s="18" t="s">
        <v>69</v>
      </c>
      <c r="W155" s="18" t="s">
        <v>69</v>
      </c>
      <c r="X155" s="18" t="s">
        <v>69</v>
      </c>
      <c r="Y155" s="18" t="s">
        <v>69</v>
      </c>
      <c r="Z155" s="22" t="s">
        <v>69</v>
      </c>
      <c r="AA155" s="18"/>
      <c r="AB155" s="14">
        <v>6</v>
      </c>
      <c r="AC155" s="14">
        <v>50</v>
      </c>
      <c r="AD155" s="77">
        <v>40079.429861111101</v>
      </c>
      <c r="AE155" s="77">
        <v>40079.502777777801</v>
      </c>
      <c r="AF155" s="26">
        <v>21</v>
      </c>
      <c r="AG155" s="26">
        <v>20.2</v>
      </c>
      <c r="AH155" s="26">
        <f t="shared" si="2"/>
        <v>20.6</v>
      </c>
      <c r="AI155" s="26">
        <v>17</v>
      </c>
      <c r="AJ155" s="26"/>
      <c r="AK155" s="26">
        <v>5.0999999999999996</v>
      </c>
      <c r="AL155" s="26">
        <v>17</v>
      </c>
      <c r="AM155" s="27"/>
      <c r="AN155" s="27"/>
      <c r="AO155" s="27"/>
      <c r="AP155" s="27"/>
      <c r="AQ155" s="42" t="s">
        <v>2169</v>
      </c>
      <c r="AR155" s="42" t="s">
        <v>2047</v>
      </c>
      <c r="AS155" s="28" t="s">
        <v>1708</v>
      </c>
      <c r="AT155" s="28" t="s">
        <v>1526</v>
      </c>
      <c r="AU155" s="18" t="s">
        <v>2170</v>
      </c>
      <c r="AV155" s="29">
        <f t="shared" si="1"/>
        <v>1.7500000008149073</v>
      </c>
      <c r="AW155" s="18"/>
    </row>
    <row r="156" spans="1:49" ht="12.75" hidden="1" customHeight="1">
      <c r="A156" s="18" t="s">
        <v>59</v>
      </c>
      <c r="B156" s="78" t="s">
        <v>115</v>
      </c>
      <c r="C156" s="19">
        <v>92.2</v>
      </c>
      <c r="D156" s="19">
        <v>78.900000000000006</v>
      </c>
      <c r="E156" s="21">
        <v>3.25</v>
      </c>
      <c r="F156" s="21" t="s">
        <v>69</v>
      </c>
      <c r="G156" s="19">
        <v>54.7</v>
      </c>
      <c r="H156" s="19">
        <v>43.4</v>
      </c>
      <c r="I156" s="19">
        <v>53.6</v>
      </c>
      <c r="J156" s="22"/>
      <c r="K156" s="18" t="s">
        <v>1503</v>
      </c>
      <c r="L156" s="18" t="s">
        <v>60</v>
      </c>
      <c r="M156" s="18" t="s">
        <v>60</v>
      </c>
      <c r="N156" s="18" t="s">
        <v>2172</v>
      </c>
      <c r="O156" s="18"/>
      <c r="P156" s="23" t="s">
        <v>511</v>
      </c>
      <c r="Q156" s="18">
        <v>31076</v>
      </c>
      <c r="R156" s="18" t="s">
        <v>69</v>
      </c>
      <c r="S156" s="18" t="s">
        <v>69</v>
      </c>
      <c r="T156" s="18" t="s">
        <v>69</v>
      </c>
      <c r="U156" s="18" t="s">
        <v>69</v>
      </c>
      <c r="V156" s="18" t="s">
        <v>69</v>
      </c>
      <c r="W156" s="18" t="s">
        <v>69</v>
      </c>
      <c r="X156" s="18" t="s">
        <v>69</v>
      </c>
      <c r="Y156" s="18" t="s">
        <v>69</v>
      </c>
      <c r="Z156" s="22" t="s">
        <v>69</v>
      </c>
      <c r="AA156" s="18"/>
      <c r="AB156" s="14">
        <v>6</v>
      </c>
      <c r="AC156" s="14">
        <v>50</v>
      </c>
      <c r="AD156" s="77">
        <v>40079.429861111101</v>
      </c>
      <c r="AE156" s="77">
        <v>40079.502777777801</v>
      </c>
      <c r="AF156" s="26">
        <v>21</v>
      </c>
      <c r="AG156" s="26">
        <v>20.2</v>
      </c>
      <c r="AH156" s="26">
        <f t="shared" si="2"/>
        <v>20.6</v>
      </c>
      <c r="AI156" s="26">
        <v>17</v>
      </c>
      <c r="AJ156" s="26"/>
      <c r="AK156" s="26">
        <v>5.0999999999999996</v>
      </c>
      <c r="AL156" s="26">
        <v>17</v>
      </c>
      <c r="AM156" s="27"/>
      <c r="AN156" s="27"/>
      <c r="AO156" s="27"/>
      <c r="AP156" s="27"/>
      <c r="AQ156" s="42" t="s">
        <v>2169</v>
      </c>
      <c r="AR156" s="42" t="s">
        <v>2047</v>
      </c>
      <c r="AS156" s="28" t="s">
        <v>1708</v>
      </c>
      <c r="AT156" s="28" t="s">
        <v>1526</v>
      </c>
      <c r="AU156" s="18" t="s">
        <v>2170</v>
      </c>
      <c r="AV156" s="29">
        <f t="shared" si="1"/>
        <v>1.7500000008149073</v>
      </c>
      <c r="AW156" s="18"/>
    </row>
    <row r="157" spans="1:49" ht="12.75" hidden="1" customHeight="1">
      <c r="A157" s="18" t="s">
        <v>59</v>
      </c>
      <c r="B157" s="78" t="s">
        <v>115</v>
      </c>
      <c r="C157" s="19">
        <v>85.3</v>
      </c>
      <c r="D157" s="19">
        <v>72.900000000000006</v>
      </c>
      <c r="E157" s="21">
        <v>3</v>
      </c>
      <c r="F157" s="21" t="s">
        <v>69</v>
      </c>
      <c r="G157" s="19">
        <v>53.9</v>
      </c>
      <c r="H157" s="19">
        <v>41.8</v>
      </c>
      <c r="I157" s="19">
        <v>49.8</v>
      </c>
      <c r="J157" s="22"/>
      <c r="K157" s="18" t="s">
        <v>1503</v>
      </c>
      <c r="L157" s="18" t="s">
        <v>60</v>
      </c>
      <c r="M157" s="18" t="s">
        <v>60</v>
      </c>
      <c r="N157" s="18"/>
      <c r="O157" s="18"/>
      <c r="P157" s="23" t="s">
        <v>1549</v>
      </c>
      <c r="Q157" s="18">
        <v>32197</v>
      </c>
      <c r="R157" s="18" t="s">
        <v>69</v>
      </c>
      <c r="S157" s="18" t="s">
        <v>69</v>
      </c>
      <c r="T157" s="18" t="s">
        <v>69</v>
      </c>
      <c r="U157" s="18" t="s">
        <v>69</v>
      </c>
      <c r="V157" s="18" t="s">
        <v>69</v>
      </c>
      <c r="W157" s="18" t="s">
        <v>69</v>
      </c>
      <c r="X157" s="18" t="s">
        <v>69</v>
      </c>
      <c r="Y157" s="18" t="s">
        <v>69</v>
      </c>
      <c r="Z157" s="22" t="s">
        <v>69</v>
      </c>
      <c r="AA157" s="18"/>
      <c r="AB157" s="14">
        <v>6</v>
      </c>
      <c r="AC157" s="14">
        <v>50</v>
      </c>
      <c r="AD157" s="77">
        <v>40079.429861111101</v>
      </c>
      <c r="AE157" s="77">
        <v>40079.502777777801</v>
      </c>
      <c r="AF157" s="26">
        <v>21</v>
      </c>
      <c r="AG157" s="26">
        <v>20.2</v>
      </c>
      <c r="AH157" s="26">
        <f t="shared" si="2"/>
        <v>20.6</v>
      </c>
      <c r="AI157" s="26">
        <v>17</v>
      </c>
      <c r="AJ157" s="26"/>
      <c r="AK157" s="26">
        <v>5.0999999999999996</v>
      </c>
      <c r="AL157" s="26">
        <v>17</v>
      </c>
      <c r="AM157" s="27"/>
      <c r="AN157" s="27"/>
      <c r="AO157" s="27"/>
      <c r="AP157" s="27"/>
      <c r="AQ157" s="42" t="s">
        <v>2169</v>
      </c>
      <c r="AR157" s="42" t="s">
        <v>2047</v>
      </c>
      <c r="AS157" s="28" t="s">
        <v>1708</v>
      </c>
      <c r="AT157" s="28" t="s">
        <v>1526</v>
      </c>
      <c r="AU157" s="18" t="s">
        <v>2170</v>
      </c>
      <c r="AV157" s="29">
        <f t="shared" si="1"/>
        <v>1.7500000008149073</v>
      </c>
      <c r="AW157" s="18"/>
    </row>
    <row r="158" spans="1:49" ht="12.75" hidden="1" customHeight="1">
      <c r="A158" s="18" t="s">
        <v>59</v>
      </c>
      <c r="B158" s="78" t="s">
        <v>115</v>
      </c>
      <c r="C158" s="19">
        <v>96</v>
      </c>
      <c r="D158" s="19">
        <v>81.099999999999994</v>
      </c>
      <c r="E158" s="21">
        <v>4.25</v>
      </c>
      <c r="F158" s="21" t="s">
        <v>69</v>
      </c>
      <c r="G158" s="19">
        <v>58.8</v>
      </c>
      <c r="H158" s="19">
        <v>43.1</v>
      </c>
      <c r="I158" s="19">
        <v>53</v>
      </c>
      <c r="J158" s="22"/>
      <c r="K158" s="18" t="s">
        <v>61</v>
      </c>
      <c r="L158" s="18" t="s">
        <v>60</v>
      </c>
      <c r="M158" s="18" t="s">
        <v>60</v>
      </c>
      <c r="N158" s="18" t="s">
        <v>2174</v>
      </c>
      <c r="O158" s="18"/>
      <c r="P158" s="23" t="s">
        <v>1334</v>
      </c>
      <c r="Q158" s="18">
        <v>32138</v>
      </c>
      <c r="R158" s="18" t="s">
        <v>69</v>
      </c>
      <c r="S158" s="18" t="s">
        <v>69</v>
      </c>
      <c r="T158" s="18" t="s">
        <v>69</v>
      </c>
      <c r="U158" s="18" t="s">
        <v>69</v>
      </c>
      <c r="V158" s="18" t="s">
        <v>69</v>
      </c>
      <c r="W158" s="18" t="s">
        <v>69</v>
      </c>
      <c r="X158" s="18" t="s">
        <v>69</v>
      </c>
      <c r="Y158" s="18" t="s">
        <v>69</v>
      </c>
      <c r="Z158" s="22" t="s">
        <v>69</v>
      </c>
      <c r="AA158" s="18"/>
      <c r="AB158" s="14">
        <v>6</v>
      </c>
      <c r="AC158" s="14">
        <v>50</v>
      </c>
      <c r="AD158" s="77">
        <v>40079.429861111101</v>
      </c>
      <c r="AE158" s="77">
        <v>40079.502777777801</v>
      </c>
      <c r="AF158" s="26">
        <v>21</v>
      </c>
      <c r="AG158" s="26">
        <v>20.2</v>
      </c>
      <c r="AH158" s="26">
        <f t="shared" si="2"/>
        <v>20.6</v>
      </c>
      <c r="AI158" s="26">
        <v>17</v>
      </c>
      <c r="AJ158" s="26"/>
      <c r="AK158" s="26">
        <v>5.0999999999999996</v>
      </c>
      <c r="AL158" s="26">
        <v>17</v>
      </c>
      <c r="AM158" s="27"/>
      <c r="AN158" s="27"/>
      <c r="AO158" s="27"/>
      <c r="AP158" s="27"/>
      <c r="AQ158" s="42" t="s">
        <v>2169</v>
      </c>
      <c r="AR158" s="42" t="s">
        <v>2047</v>
      </c>
      <c r="AS158" s="28" t="s">
        <v>1708</v>
      </c>
      <c r="AT158" s="28" t="s">
        <v>1526</v>
      </c>
      <c r="AU158" s="18" t="s">
        <v>2170</v>
      </c>
      <c r="AV158" s="29">
        <f t="shared" si="1"/>
        <v>1.7500000008149073</v>
      </c>
      <c r="AW158" s="18"/>
    </row>
    <row r="159" spans="1:49" ht="12.75" hidden="1" customHeight="1">
      <c r="A159" s="18" t="s">
        <v>59</v>
      </c>
      <c r="B159" s="78" t="s">
        <v>115</v>
      </c>
      <c r="C159" s="19">
        <v>76.7</v>
      </c>
      <c r="D159" s="19">
        <v>69</v>
      </c>
      <c r="E159" s="21">
        <v>2.5</v>
      </c>
      <c r="F159" s="21" t="s">
        <v>69</v>
      </c>
      <c r="G159" s="19">
        <v>47.6</v>
      </c>
      <c r="H159" s="19">
        <v>38.700000000000003</v>
      </c>
      <c r="I159" s="19">
        <v>45.5</v>
      </c>
      <c r="J159" s="22"/>
      <c r="K159" s="18" t="s">
        <v>61</v>
      </c>
      <c r="L159" s="18" t="s">
        <v>60</v>
      </c>
      <c r="M159" s="18" t="s">
        <v>60</v>
      </c>
      <c r="N159" s="18"/>
      <c r="O159" s="18"/>
      <c r="P159" s="23" t="s">
        <v>1289</v>
      </c>
      <c r="Q159" s="18">
        <v>32149</v>
      </c>
      <c r="R159" s="18" t="s">
        <v>69</v>
      </c>
      <c r="S159" s="18" t="s">
        <v>69</v>
      </c>
      <c r="T159" s="18" t="s">
        <v>69</v>
      </c>
      <c r="U159" s="18" t="s">
        <v>69</v>
      </c>
      <c r="V159" s="18" t="s">
        <v>69</v>
      </c>
      <c r="W159" s="18" t="s">
        <v>69</v>
      </c>
      <c r="X159" s="18" t="s">
        <v>69</v>
      </c>
      <c r="Y159" s="18" t="s">
        <v>69</v>
      </c>
      <c r="Z159" s="22" t="s">
        <v>69</v>
      </c>
      <c r="AA159" s="18"/>
      <c r="AB159" s="14">
        <v>6</v>
      </c>
      <c r="AC159" s="14">
        <v>50</v>
      </c>
      <c r="AD159" s="77">
        <v>40079.429861111101</v>
      </c>
      <c r="AE159" s="77">
        <v>40079.502777777801</v>
      </c>
      <c r="AF159" s="26">
        <v>21</v>
      </c>
      <c r="AG159" s="26">
        <v>20.2</v>
      </c>
      <c r="AH159" s="26">
        <f t="shared" si="2"/>
        <v>20.6</v>
      </c>
      <c r="AI159" s="26">
        <v>17</v>
      </c>
      <c r="AJ159" s="26"/>
      <c r="AK159" s="26">
        <v>5.0999999999999996</v>
      </c>
      <c r="AL159" s="26">
        <v>17</v>
      </c>
      <c r="AM159" s="27"/>
      <c r="AN159" s="27"/>
      <c r="AO159" s="27"/>
      <c r="AP159" s="27"/>
      <c r="AQ159" s="42" t="s">
        <v>2169</v>
      </c>
      <c r="AR159" s="42" t="s">
        <v>2047</v>
      </c>
      <c r="AS159" s="28" t="s">
        <v>1708</v>
      </c>
      <c r="AT159" s="28" t="s">
        <v>1526</v>
      </c>
      <c r="AU159" s="18" t="s">
        <v>2170</v>
      </c>
      <c r="AV159" s="29">
        <f t="shared" si="1"/>
        <v>1.7500000008149073</v>
      </c>
      <c r="AW159" s="18"/>
    </row>
    <row r="160" spans="1:49" ht="12.75" hidden="1" customHeight="1">
      <c r="A160" s="18" t="s">
        <v>59</v>
      </c>
      <c r="B160" s="78" t="s">
        <v>115</v>
      </c>
      <c r="C160" s="19">
        <v>83.6</v>
      </c>
      <c r="D160" s="19">
        <v>71.8</v>
      </c>
      <c r="E160" s="21">
        <v>2.75</v>
      </c>
      <c r="F160" s="21" t="s">
        <v>69</v>
      </c>
      <c r="G160" s="19">
        <v>52.4</v>
      </c>
      <c r="H160" s="19">
        <v>37</v>
      </c>
      <c r="I160" s="19">
        <v>44.9</v>
      </c>
      <c r="J160" s="22"/>
      <c r="K160" s="18" t="s">
        <v>1503</v>
      </c>
      <c r="L160" s="18" t="s">
        <v>60</v>
      </c>
      <c r="M160" s="18" t="s">
        <v>60</v>
      </c>
      <c r="N160" s="18"/>
      <c r="O160" s="18"/>
      <c r="P160" s="23" t="s">
        <v>1510</v>
      </c>
      <c r="Q160" s="18">
        <v>32192</v>
      </c>
      <c r="R160" s="18" t="s">
        <v>69</v>
      </c>
      <c r="S160" s="18" t="s">
        <v>69</v>
      </c>
      <c r="T160" s="18" t="s">
        <v>69</v>
      </c>
      <c r="U160" s="18" t="s">
        <v>69</v>
      </c>
      <c r="V160" s="18" t="s">
        <v>69</v>
      </c>
      <c r="W160" s="18" t="s">
        <v>69</v>
      </c>
      <c r="X160" s="18" t="s">
        <v>69</v>
      </c>
      <c r="Y160" s="18" t="s">
        <v>69</v>
      </c>
      <c r="Z160" s="22" t="s">
        <v>69</v>
      </c>
      <c r="AA160" s="18"/>
      <c r="AB160" s="14">
        <v>6</v>
      </c>
      <c r="AC160" s="14">
        <v>50</v>
      </c>
      <c r="AD160" s="77">
        <v>40079.429861111101</v>
      </c>
      <c r="AE160" s="77">
        <v>40079.502777777801</v>
      </c>
      <c r="AF160" s="26">
        <v>21</v>
      </c>
      <c r="AG160" s="26">
        <v>20.2</v>
      </c>
      <c r="AH160" s="26">
        <f t="shared" si="2"/>
        <v>20.6</v>
      </c>
      <c r="AI160" s="26">
        <v>17</v>
      </c>
      <c r="AJ160" s="26"/>
      <c r="AK160" s="26">
        <v>5.0999999999999996</v>
      </c>
      <c r="AL160" s="26">
        <v>17</v>
      </c>
      <c r="AM160" s="27"/>
      <c r="AN160" s="27"/>
      <c r="AO160" s="27"/>
      <c r="AP160" s="27"/>
      <c r="AQ160" s="42" t="s">
        <v>2169</v>
      </c>
      <c r="AR160" s="42" t="s">
        <v>2047</v>
      </c>
      <c r="AS160" s="28" t="s">
        <v>1708</v>
      </c>
      <c r="AT160" s="28" t="s">
        <v>1526</v>
      </c>
      <c r="AU160" s="18" t="s">
        <v>2170</v>
      </c>
      <c r="AV160" s="29">
        <f t="shared" si="1"/>
        <v>1.7500000008149073</v>
      </c>
      <c r="AW160" s="18"/>
    </row>
    <row r="161" spans="1:49" ht="12.75" customHeight="1">
      <c r="A161" s="18" t="s">
        <v>233</v>
      </c>
      <c r="B161" s="78" t="s">
        <v>115</v>
      </c>
      <c r="C161" s="19">
        <v>137.69999999999999</v>
      </c>
      <c r="D161" s="19">
        <v>114.2</v>
      </c>
      <c r="E161" s="21">
        <v>13.75</v>
      </c>
      <c r="F161" s="21" t="s">
        <v>69</v>
      </c>
      <c r="G161" s="19"/>
      <c r="H161" s="19"/>
      <c r="I161" s="19"/>
      <c r="J161" s="22"/>
      <c r="K161" s="18"/>
      <c r="L161" s="18" t="s">
        <v>60</v>
      </c>
      <c r="M161" s="18" t="s">
        <v>60</v>
      </c>
      <c r="N161" s="18" t="s">
        <v>2245</v>
      </c>
      <c r="O161" s="18"/>
      <c r="P161" s="23" t="s">
        <v>1745</v>
      </c>
      <c r="Q161" s="18">
        <v>32246</v>
      </c>
      <c r="R161" s="18">
        <v>1074908</v>
      </c>
      <c r="S161" s="18" t="s">
        <v>68</v>
      </c>
      <c r="T161" s="18">
        <v>58598</v>
      </c>
      <c r="U161" s="18" t="s">
        <v>69</v>
      </c>
      <c r="V161" s="18" t="s">
        <v>69</v>
      </c>
      <c r="W161" s="18" t="s">
        <v>69</v>
      </c>
      <c r="X161" s="18" t="s">
        <v>69</v>
      </c>
      <c r="Y161" s="18" t="s">
        <v>69</v>
      </c>
      <c r="Z161" s="22" t="s">
        <v>69</v>
      </c>
      <c r="AA161" s="18" t="s">
        <v>1746</v>
      </c>
      <c r="AB161" s="14">
        <v>6</v>
      </c>
      <c r="AC161" s="14">
        <v>100</v>
      </c>
      <c r="AD161" s="77">
        <v>40100.341666666667</v>
      </c>
      <c r="AE161" s="77">
        <v>40100.404166666667</v>
      </c>
      <c r="AF161" s="26">
        <v>35.6</v>
      </c>
      <c r="AG161" s="26">
        <v>46.1</v>
      </c>
      <c r="AH161" s="26">
        <f t="shared" si="2"/>
        <v>40.85</v>
      </c>
      <c r="AI161" s="26">
        <v>11.3</v>
      </c>
      <c r="AJ161" s="26"/>
      <c r="AK161" s="26">
        <v>5.96</v>
      </c>
      <c r="AL161" s="26">
        <v>11.3</v>
      </c>
      <c r="AM161" s="27"/>
      <c r="AN161" s="27"/>
      <c r="AO161" s="27"/>
      <c r="AP161" s="27"/>
      <c r="AQ161" s="42" t="s">
        <v>2246</v>
      </c>
      <c r="AR161" s="42" t="s">
        <v>2247</v>
      </c>
      <c r="AS161" s="28" t="s">
        <v>2248</v>
      </c>
      <c r="AT161" s="28" t="s">
        <v>2249</v>
      </c>
      <c r="AU161" s="18" t="s">
        <v>2250</v>
      </c>
      <c r="AV161" s="29">
        <f t="shared" si="1"/>
        <v>1.5</v>
      </c>
      <c r="AW161" s="18" t="s">
        <v>2251</v>
      </c>
    </row>
    <row r="162" spans="1:49" ht="12.75" hidden="1" customHeight="1">
      <c r="A162" s="18" t="s">
        <v>59</v>
      </c>
      <c r="B162" s="78" t="s">
        <v>115</v>
      </c>
      <c r="C162" s="19"/>
      <c r="D162" s="19"/>
      <c r="E162" s="21">
        <v>5.75</v>
      </c>
      <c r="F162" s="21" t="s">
        <v>69</v>
      </c>
      <c r="G162" s="19"/>
      <c r="H162" s="19"/>
      <c r="I162" s="19"/>
      <c r="J162" s="22"/>
      <c r="K162" s="18"/>
      <c r="L162" s="18" t="s">
        <v>60</v>
      </c>
      <c r="M162" s="18" t="s">
        <v>60</v>
      </c>
      <c r="N162" s="18"/>
      <c r="O162" s="18"/>
      <c r="P162" s="23" t="s">
        <v>1122</v>
      </c>
      <c r="Q162" s="18">
        <v>31494</v>
      </c>
      <c r="R162" s="18" t="s">
        <v>69</v>
      </c>
      <c r="S162" s="18" t="s">
        <v>69</v>
      </c>
      <c r="T162" s="18" t="s">
        <v>69</v>
      </c>
      <c r="U162" s="18" t="s">
        <v>69</v>
      </c>
      <c r="V162" s="18" t="s">
        <v>69</v>
      </c>
      <c r="W162" s="18" t="s">
        <v>69</v>
      </c>
      <c r="X162" s="18" t="s">
        <v>69</v>
      </c>
      <c r="Y162" s="18" t="s">
        <v>69</v>
      </c>
      <c r="Z162" s="22" t="s">
        <v>69</v>
      </c>
      <c r="AA162" s="18"/>
      <c r="AB162" s="14">
        <v>6</v>
      </c>
      <c r="AC162" s="14">
        <v>100</v>
      </c>
      <c r="AD162" s="77">
        <v>40102.408333333333</v>
      </c>
      <c r="AE162" s="77">
        <v>40102.479166666664</v>
      </c>
      <c r="AF162" s="26">
        <v>29.6</v>
      </c>
      <c r="AG162" s="26">
        <v>37.200000000000003</v>
      </c>
      <c r="AH162" s="26">
        <f t="shared" si="2"/>
        <v>33.400000000000006</v>
      </c>
      <c r="AI162" s="26">
        <v>8.3000000000000007</v>
      </c>
      <c r="AJ162" s="26"/>
      <c r="AK162" s="26">
        <v>12.8</v>
      </c>
      <c r="AL162" s="26">
        <v>8.3000000000000007</v>
      </c>
      <c r="AM162" s="27"/>
      <c r="AN162" s="27"/>
      <c r="AO162" s="27"/>
      <c r="AP162" s="27"/>
      <c r="AQ162" s="42" t="s">
        <v>1706</v>
      </c>
      <c r="AR162" s="42" t="s">
        <v>2041</v>
      </c>
      <c r="AS162" s="28" t="s">
        <v>2048</v>
      </c>
      <c r="AT162" s="28" t="s">
        <v>2047</v>
      </c>
      <c r="AU162" s="18" t="s">
        <v>2043</v>
      </c>
      <c r="AV162" s="29">
        <f t="shared" si="1"/>
        <v>1.6999999999534339</v>
      </c>
      <c r="AW162" s="18"/>
    </row>
    <row r="163" spans="1:49" ht="12.75" hidden="1" customHeight="1">
      <c r="A163" s="18" t="s">
        <v>59</v>
      </c>
      <c r="B163" s="78" t="s">
        <v>115</v>
      </c>
      <c r="C163" s="19"/>
      <c r="D163" s="19"/>
      <c r="E163" s="21"/>
      <c r="F163" s="21" t="s">
        <v>69</v>
      </c>
      <c r="G163" s="19"/>
      <c r="H163" s="19"/>
      <c r="I163" s="19"/>
      <c r="J163" s="22"/>
      <c r="K163" s="18"/>
      <c r="L163" s="18" t="s">
        <v>60</v>
      </c>
      <c r="M163" s="18" t="s">
        <v>60</v>
      </c>
      <c r="N163" s="18"/>
      <c r="O163" s="18"/>
      <c r="P163" s="23" t="s">
        <v>1887</v>
      </c>
      <c r="Q163" s="18">
        <v>32264</v>
      </c>
      <c r="R163" s="18" t="s">
        <v>69</v>
      </c>
      <c r="S163" s="18" t="s">
        <v>69</v>
      </c>
      <c r="T163" s="18" t="s">
        <v>69</v>
      </c>
      <c r="U163" s="18" t="s">
        <v>69</v>
      </c>
      <c r="V163" s="18" t="s">
        <v>69</v>
      </c>
      <c r="W163" s="18" t="s">
        <v>69</v>
      </c>
      <c r="X163" s="18" t="s">
        <v>69</v>
      </c>
      <c r="Y163" s="18" t="s">
        <v>69</v>
      </c>
      <c r="Z163" s="22" t="s">
        <v>69</v>
      </c>
      <c r="AA163" s="18"/>
      <c r="AB163" s="14">
        <v>6</v>
      </c>
      <c r="AC163" s="14">
        <v>100</v>
      </c>
      <c r="AD163" s="77">
        <v>40102.408333333296</v>
      </c>
      <c r="AE163" s="77">
        <v>40102.479166666701</v>
      </c>
      <c r="AF163" s="26">
        <v>29.6</v>
      </c>
      <c r="AG163" s="26">
        <v>37.200000000000003</v>
      </c>
      <c r="AH163" s="26">
        <f t="shared" si="2"/>
        <v>33.400000000000006</v>
      </c>
      <c r="AI163" s="26">
        <v>8.3000000000000007</v>
      </c>
      <c r="AJ163" s="26"/>
      <c r="AK163" s="26">
        <v>12.8</v>
      </c>
      <c r="AL163" s="26">
        <v>8.3000000000000007</v>
      </c>
      <c r="AM163" s="27"/>
      <c r="AN163" s="27"/>
      <c r="AO163" s="27"/>
      <c r="AP163" s="27"/>
      <c r="AQ163" s="42" t="s">
        <v>1706</v>
      </c>
      <c r="AR163" s="42" t="s">
        <v>2041</v>
      </c>
      <c r="AS163" s="28" t="s">
        <v>2048</v>
      </c>
      <c r="AT163" s="28" t="s">
        <v>2047</v>
      </c>
      <c r="AU163" s="18" t="s">
        <v>2043</v>
      </c>
      <c r="AV163" s="29">
        <f t="shared" si="1"/>
        <v>1.7000000016996637</v>
      </c>
      <c r="AW163" s="18" t="s">
        <v>2252</v>
      </c>
    </row>
    <row r="164" spans="1:49" ht="12.75" hidden="1" customHeight="1">
      <c r="A164" s="18" t="s">
        <v>59</v>
      </c>
      <c r="B164" s="18" t="s">
        <v>60</v>
      </c>
      <c r="C164" s="19"/>
      <c r="D164" s="19"/>
      <c r="E164" s="21">
        <v>3</v>
      </c>
      <c r="F164" s="21" t="s">
        <v>69</v>
      </c>
      <c r="G164" s="19"/>
      <c r="H164" s="19"/>
      <c r="I164" s="19"/>
      <c r="J164" s="22"/>
      <c r="K164" s="18"/>
      <c r="L164" s="18" t="s">
        <v>60</v>
      </c>
      <c r="M164" s="18" t="s">
        <v>60</v>
      </c>
      <c r="N164" s="18"/>
      <c r="O164" s="18" t="s">
        <v>2255</v>
      </c>
      <c r="P164" s="23" t="s">
        <v>2256</v>
      </c>
      <c r="Q164" s="18" t="s">
        <v>69</v>
      </c>
      <c r="R164" s="18" t="s">
        <v>69</v>
      </c>
      <c r="S164" s="18" t="s">
        <v>69</v>
      </c>
      <c r="T164" s="18" t="s">
        <v>69</v>
      </c>
      <c r="U164" s="18" t="s">
        <v>69</v>
      </c>
      <c r="V164" s="18" t="s">
        <v>69</v>
      </c>
      <c r="W164" s="18" t="s">
        <v>69</v>
      </c>
      <c r="X164" s="18" t="s">
        <v>69</v>
      </c>
      <c r="Y164" s="18" t="s">
        <v>69</v>
      </c>
      <c r="Z164" s="22" t="s">
        <v>69</v>
      </c>
      <c r="AA164" s="18"/>
      <c r="AB164" s="14">
        <v>6</v>
      </c>
      <c r="AC164" s="14">
        <v>100</v>
      </c>
      <c r="AD164" s="77">
        <v>40102.408333333296</v>
      </c>
      <c r="AE164" s="77">
        <v>40102.479166666701</v>
      </c>
      <c r="AF164" s="26">
        <v>29.6</v>
      </c>
      <c r="AG164" s="26">
        <v>37.200000000000003</v>
      </c>
      <c r="AH164" s="26">
        <f t="shared" si="2"/>
        <v>33.400000000000006</v>
      </c>
      <c r="AI164" s="26">
        <v>8.3000000000000007</v>
      </c>
      <c r="AJ164" s="26"/>
      <c r="AK164" s="26">
        <v>12.8</v>
      </c>
      <c r="AL164" s="26">
        <v>8.3000000000000007</v>
      </c>
      <c r="AM164" s="27"/>
      <c r="AN164" s="27"/>
      <c r="AO164" s="27"/>
      <c r="AP164" s="27"/>
      <c r="AQ164" s="42" t="s">
        <v>1706</v>
      </c>
      <c r="AR164" s="42" t="s">
        <v>2041</v>
      </c>
      <c r="AS164" s="28" t="s">
        <v>2048</v>
      </c>
      <c r="AT164" s="28" t="s">
        <v>2047</v>
      </c>
      <c r="AU164" s="18" t="s">
        <v>2043</v>
      </c>
      <c r="AV164" s="29">
        <f t="shared" si="1"/>
        <v>1.7000000016996637</v>
      </c>
      <c r="AW164" s="18"/>
    </row>
    <row r="165" spans="1:49" ht="12.75" hidden="1" customHeight="1">
      <c r="A165" s="18" t="s">
        <v>59</v>
      </c>
      <c r="B165" s="78" t="s">
        <v>115</v>
      </c>
      <c r="C165" s="19"/>
      <c r="D165" s="19"/>
      <c r="E165" s="21">
        <v>7.5</v>
      </c>
      <c r="F165" s="21" t="s">
        <v>69</v>
      </c>
      <c r="G165" s="19"/>
      <c r="H165" s="19"/>
      <c r="I165" s="19"/>
      <c r="J165" s="22"/>
      <c r="K165" s="18"/>
      <c r="L165" s="18" t="s">
        <v>60</v>
      </c>
      <c r="M165" s="18" t="s">
        <v>60</v>
      </c>
      <c r="N165" s="18"/>
      <c r="O165" s="18"/>
      <c r="P165" s="23" t="s">
        <v>1619</v>
      </c>
      <c r="Q165" s="18">
        <v>32213</v>
      </c>
      <c r="R165" s="18" t="s">
        <v>69</v>
      </c>
      <c r="S165" s="18" t="s">
        <v>69</v>
      </c>
      <c r="T165" s="18" t="s">
        <v>69</v>
      </c>
      <c r="U165" s="18" t="s">
        <v>69</v>
      </c>
      <c r="V165" s="18" t="s">
        <v>69</v>
      </c>
      <c r="W165" s="18" t="s">
        <v>69</v>
      </c>
      <c r="X165" s="18" t="s">
        <v>69</v>
      </c>
      <c r="Y165" s="18" t="s">
        <v>69</v>
      </c>
      <c r="Z165" s="22" t="s">
        <v>69</v>
      </c>
      <c r="AA165" s="18"/>
      <c r="AB165" s="14">
        <v>6</v>
      </c>
      <c r="AC165" s="14">
        <v>100</v>
      </c>
      <c r="AD165" s="77">
        <v>40102.408333333296</v>
      </c>
      <c r="AE165" s="77">
        <v>40102.479166666701</v>
      </c>
      <c r="AF165" s="26">
        <v>29.6</v>
      </c>
      <c r="AG165" s="26">
        <v>37.200000000000003</v>
      </c>
      <c r="AH165" s="26">
        <f t="shared" si="2"/>
        <v>33.400000000000006</v>
      </c>
      <c r="AI165" s="26">
        <v>8.3000000000000007</v>
      </c>
      <c r="AJ165" s="26"/>
      <c r="AK165" s="26">
        <v>12.8</v>
      </c>
      <c r="AL165" s="26">
        <v>8.3000000000000007</v>
      </c>
      <c r="AM165" s="27"/>
      <c r="AN165" s="27"/>
      <c r="AO165" s="27"/>
      <c r="AP165" s="27"/>
      <c r="AQ165" s="42" t="s">
        <v>1706</v>
      </c>
      <c r="AR165" s="42" t="s">
        <v>2041</v>
      </c>
      <c r="AS165" s="28" t="s">
        <v>2048</v>
      </c>
      <c r="AT165" s="28" t="s">
        <v>2047</v>
      </c>
      <c r="AU165" s="18" t="s">
        <v>2043</v>
      </c>
      <c r="AV165" s="29">
        <f t="shared" si="1"/>
        <v>1.7000000016996637</v>
      </c>
      <c r="AW165" s="18"/>
    </row>
    <row r="166" spans="1:49" ht="12.75" hidden="1" customHeight="1">
      <c r="A166" s="18" t="s">
        <v>59</v>
      </c>
      <c r="B166" s="18" t="s">
        <v>60</v>
      </c>
      <c r="C166" s="19"/>
      <c r="D166" s="19"/>
      <c r="E166" s="21">
        <v>4.5</v>
      </c>
      <c r="F166" s="21" t="s">
        <v>69</v>
      </c>
      <c r="G166" s="19"/>
      <c r="H166" s="19"/>
      <c r="I166" s="19"/>
      <c r="J166" s="22"/>
      <c r="K166" s="18"/>
      <c r="L166" s="18" t="s">
        <v>60</v>
      </c>
      <c r="M166" s="18" t="s">
        <v>60</v>
      </c>
      <c r="N166" s="18"/>
      <c r="O166" s="18" t="s">
        <v>2257</v>
      </c>
      <c r="P166" s="23" t="s">
        <v>2258</v>
      </c>
      <c r="Q166" s="18" t="s">
        <v>69</v>
      </c>
      <c r="R166" s="18" t="s">
        <v>69</v>
      </c>
      <c r="S166" s="18" t="s">
        <v>69</v>
      </c>
      <c r="T166" s="18" t="s">
        <v>69</v>
      </c>
      <c r="U166" s="18" t="s">
        <v>69</v>
      </c>
      <c r="V166" s="18" t="s">
        <v>69</v>
      </c>
      <c r="W166" s="18" t="s">
        <v>69</v>
      </c>
      <c r="X166" s="18" t="s">
        <v>69</v>
      </c>
      <c r="Y166" s="18" t="s">
        <v>69</v>
      </c>
      <c r="Z166" s="22" t="s">
        <v>69</v>
      </c>
      <c r="AA166" s="18"/>
      <c r="AB166" s="14">
        <v>6</v>
      </c>
      <c r="AC166" s="14">
        <v>100</v>
      </c>
      <c r="AD166" s="77">
        <v>40102.408333333296</v>
      </c>
      <c r="AE166" s="77">
        <v>40102.479166666701</v>
      </c>
      <c r="AF166" s="26">
        <v>29.6</v>
      </c>
      <c r="AG166" s="26">
        <v>37.200000000000003</v>
      </c>
      <c r="AH166" s="26">
        <f t="shared" si="2"/>
        <v>33.400000000000006</v>
      </c>
      <c r="AI166" s="26">
        <v>8.3000000000000007</v>
      </c>
      <c r="AJ166" s="26"/>
      <c r="AK166" s="26">
        <v>12.8</v>
      </c>
      <c r="AL166" s="26">
        <v>8.3000000000000007</v>
      </c>
      <c r="AM166" s="27"/>
      <c r="AN166" s="27"/>
      <c r="AO166" s="27"/>
      <c r="AP166" s="27"/>
      <c r="AQ166" s="42" t="s">
        <v>1706</v>
      </c>
      <c r="AR166" s="42" t="s">
        <v>2041</v>
      </c>
      <c r="AS166" s="28" t="s">
        <v>2048</v>
      </c>
      <c r="AT166" s="28" t="s">
        <v>2047</v>
      </c>
      <c r="AU166" s="18" t="s">
        <v>2043</v>
      </c>
      <c r="AV166" s="29">
        <f t="shared" si="1"/>
        <v>1.7000000016996637</v>
      </c>
      <c r="AW166" s="18"/>
    </row>
    <row r="167" spans="1:49" ht="12.75" hidden="1" customHeight="1">
      <c r="A167" s="18" t="s">
        <v>59</v>
      </c>
      <c r="B167" s="18" t="s">
        <v>60</v>
      </c>
      <c r="C167" s="19"/>
      <c r="D167" s="19"/>
      <c r="E167" s="21">
        <v>6.75</v>
      </c>
      <c r="F167" s="21" t="s">
        <v>69</v>
      </c>
      <c r="G167" s="19"/>
      <c r="H167" s="19"/>
      <c r="I167" s="19"/>
      <c r="J167" s="22"/>
      <c r="K167" s="18"/>
      <c r="L167" s="18" t="s">
        <v>60</v>
      </c>
      <c r="M167" s="18" t="s">
        <v>60</v>
      </c>
      <c r="N167" s="18"/>
      <c r="O167" s="18" t="s">
        <v>2260</v>
      </c>
      <c r="P167" s="23" t="s">
        <v>2261</v>
      </c>
      <c r="Q167" s="18" t="s">
        <v>69</v>
      </c>
      <c r="R167" s="18" t="s">
        <v>69</v>
      </c>
      <c r="S167" s="18" t="s">
        <v>69</v>
      </c>
      <c r="T167" s="18" t="s">
        <v>69</v>
      </c>
      <c r="U167" s="18" t="s">
        <v>69</v>
      </c>
      <c r="V167" s="18" t="s">
        <v>69</v>
      </c>
      <c r="W167" s="18" t="s">
        <v>69</v>
      </c>
      <c r="X167" s="18" t="s">
        <v>69</v>
      </c>
      <c r="Y167" s="18" t="s">
        <v>69</v>
      </c>
      <c r="Z167" s="22" t="s">
        <v>69</v>
      </c>
      <c r="AA167" s="18"/>
      <c r="AB167" s="14">
        <v>6</v>
      </c>
      <c r="AC167" s="14">
        <v>100</v>
      </c>
      <c r="AD167" s="77">
        <v>40102.408333333296</v>
      </c>
      <c r="AE167" s="77">
        <v>40102.479166666701</v>
      </c>
      <c r="AF167" s="26">
        <v>29.6</v>
      </c>
      <c r="AG167" s="26">
        <v>37.200000000000003</v>
      </c>
      <c r="AH167" s="26">
        <f t="shared" si="2"/>
        <v>33.400000000000006</v>
      </c>
      <c r="AI167" s="26">
        <v>8.3000000000000007</v>
      </c>
      <c r="AJ167" s="26"/>
      <c r="AK167" s="26">
        <v>12.8</v>
      </c>
      <c r="AL167" s="26">
        <v>8.3000000000000007</v>
      </c>
      <c r="AM167" s="27"/>
      <c r="AN167" s="27"/>
      <c r="AO167" s="27"/>
      <c r="AP167" s="27"/>
      <c r="AQ167" s="42" t="s">
        <v>1706</v>
      </c>
      <c r="AR167" s="42" t="s">
        <v>2041</v>
      </c>
      <c r="AS167" s="28" t="s">
        <v>2048</v>
      </c>
      <c r="AT167" s="28" t="s">
        <v>2047</v>
      </c>
      <c r="AU167" s="18" t="s">
        <v>2043</v>
      </c>
      <c r="AV167" s="29">
        <f t="shared" si="1"/>
        <v>1.7000000016996637</v>
      </c>
      <c r="AW167" s="18"/>
    </row>
    <row r="168" spans="1:49" ht="12.75" hidden="1" customHeight="1">
      <c r="A168" s="18" t="s">
        <v>59</v>
      </c>
      <c r="B168" s="18" t="s">
        <v>60</v>
      </c>
      <c r="C168" s="19"/>
      <c r="D168" s="19"/>
      <c r="E168" s="21">
        <v>2.25</v>
      </c>
      <c r="F168" s="21" t="s">
        <v>69</v>
      </c>
      <c r="G168" s="19"/>
      <c r="H168" s="19"/>
      <c r="I168" s="19"/>
      <c r="J168" s="22"/>
      <c r="K168" s="18"/>
      <c r="L168" s="18" t="s">
        <v>60</v>
      </c>
      <c r="M168" s="18" t="s">
        <v>60</v>
      </c>
      <c r="N168" s="18"/>
      <c r="O168" s="18" t="s">
        <v>2262</v>
      </c>
      <c r="P168" s="23" t="s">
        <v>2263</v>
      </c>
      <c r="Q168" s="18" t="s">
        <v>69</v>
      </c>
      <c r="R168" s="18" t="s">
        <v>69</v>
      </c>
      <c r="S168" s="18" t="s">
        <v>69</v>
      </c>
      <c r="T168" s="18" t="s">
        <v>69</v>
      </c>
      <c r="U168" s="18" t="s">
        <v>69</v>
      </c>
      <c r="V168" s="18" t="s">
        <v>69</v>
      </c>
      <c r="W168" s="18" t="s">
        <v>69</v>
      </c>
      <c r="X168" s="18" t="s">
        <v>69</v>
      </c>
      <c r="Y168" s="18" t="s">
        <v>69</v>
      </c>
      <c r="Z168" s="22" t="s">
        <v>69</v>
      </c>
      <c r="AA168" s="18"/>
      <c r="AB168" s="14">
        <v>6</v>
      </c>
      <c r="AC168" s="14">
        <v>100</v>
      </c>
      <c r="AD168" s="77">
        <v>40102.408333333296</v>
      </c>
      <c r="AE168" s="77">
        <v>40102.479166666701</v>
      </c>
      <c r="AF168" s="26">
        <v>29.6</v>
      </c>
      <c r="AG168" s="26">
        <v>37.200000000000003</v>
      </c>
      <c r="AH168" s="26">
        <f t="shared" si="2"/>
        <v>33.400000000000006</v>
      </c>
      <c r="AI168" s="26">
        <v>8.3000000000000007</v>
      </c>
      <c r="AJ168" s="26"/>
      <c r="AK168" s="26">
        <v>12.8</v>
      </c>
      <c r="AL168" s="26">
        <v>8.3000000000000007</v>
      </c>
      <c r="AM168" s="27"/>
      <c r="AN168" s="27"/>
      <c r="AO168" s="27"/>
      <c r="AP168" s="27"/>
      <c r="AQ168" s="42" t="s">
        <v>1706</v>
      </c>
      <c r="AR168" s="42" t="s">
        <v>2041</v>
      </c>
      <c r="AS168" s="28" t="s">
        <v>2048</v>
      </c>
      <c r="AT168" s="28" t="s">
        <v>2047</v>
      </c>
      <c r="AU168" s="18" t="s">
        <v>2043</v>
      </c>
      <c r="AV168" s="29">
        <f t="shared" si="1"/>
        <v>1.7000000016996637</v>
      </c>
      <c r="AW168" s="18"/>
    </row>
    <row r="169" spans="1:49" ht="12.75" hidden="1" customHeight="1">
      <c r="A169" s="18" t="s">
        <v>59</v>
      </c>
      <c r="B169" s="18" t="s">
        <v>60</v>
      </c>
      <c r="C169" s="19"/>
      <c r="D169" s="19"/>
      <c r="E169" s="21">
        <v>3.25</v>
      </c>
      <c r="F169" s="21" t="s">
        <v>69</v>
      </c>
      <c r="G169" s="19"/>
      <c r="H169" s="19"/>
      <c r="I169" s="19"/>
      <c r="J169" s="22"/>
      <c r="K169" s="18"/>
      <c r="L169" s="18" t="s">
        <v>60</v>
      </c>
      <c r="M169" s="18" t="s">
        <v>60</v>
      </c>
      <c r="N169" s="18"/>
      <c r="O169" s="18" t="s">
        <v>2264</v>
      </c>
      <c r="P169" s="23" t="s">
        <v>2265</v>
      </c>
      <c r="Q169" s="18" t="s">
        <v>69</v>
      </c>
      <c r="R169" s="18" t="s">
        <v>69</v>
      </c>
      <c r="S169" s="18" t="s">
        <v>69</v>
      </c>
      <c r="T169" s="18" t="s">
        <v>69</v>
      </c>
      <c r="U169" s="18" t="s">
        <v>69</v>
      </c>
      <c r="V169" s="18" t="s">
        <v>69</v>
      </c>
      <c r="W169" s="18" t="s">
        <v>69</v>
      </c>
      <c r="X169" s="18" t="s">
        <v>69</v>
      </c>
      <c r="Y169" s="18" t="s">
        <v>69</v>
      </c>
      <c r="Z169" s="22" t="s">
        <v>69</v>
      </c>
      <c r="AA169" s="18"/>
      <c r="AB169" s="14">
        <v>6</v>
      </c>
      <c r="AC169" s="14">
        <v>100</v>
      </c>
      <c r="AD169" s="77">
        <v>40102.408333333296</v>
      </c>
      <c r="AE169" s="77">
        <v>40102.479166666701</v>
      </c>
      <c r="AF169" s="26">
        <v>29.6</v>
      </c>
      <c r="AG169" s="26">
        <v>37.200000000000003</v>
      </c>
      <c r="AH169" s="26">
        <f t="shared" si="2"/>
        <v>33.400000000000006</v>
      </c>
      <c r="AI169" s="26">
        <v>8.3000000000000007</v>
      </c>
      <c r="AJ169" s="26"/>
      <c r="AK169" s="26">
        <v>12.8</v>
      </c>
      <c r="AL169" s="26">
        <v>8.3000000000000007</v>
      </c>
      <c r="AM169" s="27"/>
      <c r="AN169" s="27"/>
      <c r="AO169" s="27"/>
      <c r="AP169" s="27"/>
      <c r="AQ169" s="42" t="s">
        <v>1706</v>
      </c>
      <c r="AR169" s="42" t="s">
        <v>2041</v>
      </c>
      <c r="AS169" s="28" t="s">
        <v>2048</v>
      </c>
      <c r="AT169" s="28" t="s">
        <v>2047</v>
      </c>
      <c r="AU169" s="18" t="s">
        <v>2043</v>
      </c>
      <c r="AV169" s="29">
        <f t="shared" si="1"/>
        <v>1.7000000016996637</v>
      </c>
      <c r="AW169" s="18"/>
    </row>
    <row r="170" spans="1:49" ht="12.75" hidden="1" customHeight="1">
      <c r="A170" s="18" t="s">
        <v>59</v>
      </c>
      <c r="B170" s="78" t="s">
        <v>115</v>
      </c>
      <c r="C170" s="19"/>
      <c r="D170" s="19"/>
      <c r="E170" s="21">
        <v>3.75</v>
      </c>
      <c r="F170" s="21" t="s">
        <v>69</v>
      </c>
      <c r="G170" s="19"/>
      <c r="H170" s="19"/>
      <c r="I170" s="19"/>
      <c r="J170" s="22"/>
      <c r="K170" s="18"/>
      <c r="L170" s="18" t="s">
        <v>60</v>
      </c>
      <c r="M170" s="18" t="s">
        <v>60</v>
      </c>
      <c r="N170" s="18" t="s">
        <v>2253</v>
      </c>
      <c r="O170" s="18"/>
      <c r="P170" s="23" t="s">
        <v>2127</v>
      </c>
      <c r="Q170" s="18">
        <v>32313</v>
      </c>
      <c r="R170" s="18" t="s">
        <v>69</v>
      </c>
      <c r="S170" s="18" t="s">
        <v>69</v>
      </c>
      <c r="T170" s="18" t="s">
        <v>69</v>
      </c>
      <c r="U170" s="18" t="s">
        <v>69</v>
      </c>
      <c r="V170" s="18" t="s">
        <v>69</v>
      </c>
      <c r="W170" s="18" t="s">
        <v>69</v>
      </c>
      <c r="X170" s="18" t="s">
        <v>69</v>
      </c>
      <c r="Y170" s="18" t="s">
        <v>69</v>
      </c>
      <c r="Z170" s="22" t="s">
        <v>69</v>
      </c>
      <c r="AA170" s="18"/>
      <c r="AB170" s="14">
        <v>6</v>
      </c>
      <c r="AC170" s="14">
        <v>100</v>
      </c>
      <c r="AD170" s="77">
        <v>40102.408333333296</v>
      </c>
      <c r="AE170" s="77">
        <v>40102.479166666701</v>
      </c>
      <c r="AF170" s="26">
        <v>29.6</v>
      </c>
      <c r="AG170" s="26">
        <v>37.200000000000003</v>
      </c>
      <c r="AH170" s="26">
        <f t="shared" si="2"/>
        <v>33.400000000000006</v>
      </c>
      <c r="AI170" s="26">
        <v>8.3000000000000007</v>
      </c>
      <c r="AJ170" s="26"/>
      <c r="AK170" s="26">
        <v>12.8</v>
      </c>
      <c r="AL170" s="26">
        <v>8.3000000000000007</v>
      </c>
      <c r="AM170" s="27"/>
      <c r="AN170" s="27"/>
      <c r="AO170" s="27"/>
      <c r="AP170" s="27"/>
      <c r="AQ170" s="42" t="s">
        <v>1706</v>
      </c>
      <c r="AR170" s="42" t="s">
        <v>2041</v>
      </c>
      <c r="AS170" s="28" t="s">
        <v>2048</v>
      </c>
      <c r="AT170" s="28" t="s">
        <v>2047</v>
      </c>
      <c r="AU170" s="18" t="s">
        <v>2043</v>
      </c>
      <c r="AV170" s="29">
        <f t="shared" si="1"/>
        <v>1.7000000016996637</v>
      </c>
      <c r="AW170" s="18" t="s">
        <v>2254</v>
      </c>
    </row>
    <row r="171" spans="1:49" ht="12.75" hidden="1" customHeight="1">
      <c r="A171" s="18" t="s">
        <v>59</v>
      </c>
      <c r="B171" s="18" t="s">
        <v>60</v>
      </c>
      <c r="C171" s="19"/>
      <c r="D171" s="19"/>
      <c r="E171" s="21">
        <v>5</v>
      </c>
      <c r="F171" s="21" t="s">
        <v>69</v>
      </c>
      <c r="G171" s="19"/>
      <c r="H171" s="19"/>
      <c r="I171" s="19"/>
      <c r="J171" s="22"/>
      <c r="K171" s="18"/>
      <c r="L171" s="18" t="s">
        <v>60</v>
      </c>
      <c r="M171" s="18" t="s">
        <v>60</v>
      </c>
      <c r="N171" s="18"/>
      <c r="O171" s="18" t="s">
        <v>2266</v>
      </c>
      <c r="P171" s="23" t="s">
        <v>2267</v>
      </c>
      <c r="Q171" s="18" t="s">
        <v>69</v>
      </c>
      <c r="R171" s="18" t="s">
        <v>69</v>
      </c>
      <c r="S171" s="18" t="s">
        <v>69</v>
      </c>
      <c r="T171" s="18" t="s">
        <v>69</v>
      </c>
      <c r="U171" s="18" t="s">
        <v>69</v>
      </c>
      <c r="V171" s="18" t="s">
        <v>69</v>
      </c>
      <c r="W171" s="18" t="s">
        <v>69</v>
      </c>
      <c r="X171" s="18" t="s">
        <v>69</v>
      </c>
      <c r="Y171" s="18" t="s">
        <v>69</v>
      </c>
      <c r="Z171" s="22" t="s">
        <v>69</v>
      </c>
      <c r="AA171" s="18"/>
      <c r="AB171" s="14">
        <v>6</v>
      </c>
      <c r="AC171" s="14">
        <v>100</v>
      </c>
      <c r="AD171" s="77">
        <v>40102.408333333296</v>
      </c>
      <c r="AE171" s="77">
        <v>40102.479166666701</v>
      </c>
      <c r="AF171" s="26">
        <v>29.6</v>
      </c>
      <c r="AG171" s="26">
        <v>37.200000000000003</v>
      </c>
      <c r="AH171" s="26">
        <f t="shared" si="2"/>
        <v>33.400000000000006</v>
      </c>
      <c r="AI171" s="26">
        <v>8.3000000000000007</v>
      </c>
      <c r="AJ171" s="26"/>
      <c r="AK171" s="26">
        <v>12.8</v>
      </c>
      <c r="AL171" s="26">
        <v>8.3000000000000007</v>
      </c>
      <c r="AM171" s="27"/>
      <c r="AN171" s="27"/>
      <c r="AO171" s="27"/>
      <c r="AP171" s="27"/>
      <c r="AQ171" s="42" t="s">
        <v>1706</v>
      </c>
      <c r="AR171" s="42" t="s">
        <v>2041</v>
      </c>
      <c r="AS171" s="28" t="s">
        <v>2048</v>
      </c>
      <c r="AT171" s="28" t="s">
        <v>2047</v>
      </c>
      <c r="AU171" s="18" t="s">
        <v>2043</v>
      </c>
      <c r="AV171" s="29">
        <f t="shared" si="1"/>
        <v>1.7000000016996637</v>
      </c>
      <c r="AW171" s="18"/>
    </row>
    <row r="172" spans="1:49" ht="12.75" hidden="1" customHeight="1">
      <c r="A172" s="18" t="s">
        <v>59</v>
      </c>
      <c r="B172" s="18" t="s">
        <v>60</v>
      </c>
      <c r="C172" s="19"/>
      <c r="D172" s="19"/>
      <c r="E172" s="21">
        <v>5</v>
      </c>
      <c r="F172" s="21" t="s">
        <v>69</v>
      </c>
      <c r="G172" s="19"/>
      <c r="H172" s="19"/>
      <c r="I172" s="19"/>
      <c r="J172" s="22"/>
      <c r="K172" s="18"/>
      <c r="L172" s="18" t="s">
        <v>60</v>
      </c>
      <c r="M172" s="18" t="s">
        <v>60</v>
      </c>
      <c r="N172" s="18"/>
      <c r="O172" s="18" t="s">
        <v>2268</v>
      </c>
      <c r="P172" s="23" t="s">
        <v>2269</v>
      </c>
      <c r="Q172" s="18" t="s">
        <v>69</v>
      </c>
      <c r="R172" s="18" t="s">
        <v>69</v>
      </c>
      <c r="S172" s="18" t="s">
        <v>69</v>
      </c>
      <c r="T172" s="18" t="s">
        <v>69</v>
      </c>
      <c r="U172" s="18" t="s">
        <v>69</v>
      </c>
      <c r="V172" s="18" t="s">
        <v>69</v>
      </c>
      <c r="W172" s="18" t="s">
        <v>69</v>
      </c>
      <c r="X172" s="18" t="s">
        <v>69</v>
      </c>
      <c r="Y172" s="18" t="s">
        <v>69</v>
      </c>
      <c r="Z172" s="22" t="s">
        <v>69</v>
      </c>
      <c r="AA172" s="18"/>
      <c r="AB172" s="14">
        <v>6</v>
      </c>
      <c r="AC172" s="14">
        <v>100</v>
      </c>
      <c r="AD172" s="77">
        <v>40102.408333333296</v>
      </c>
      <c r="AE172" s="77">
        <v>40102.479166666701</v>
      </c>
      <c r="AF172" s="26">
        <v>29.6</v>
      </c>
      <c r="AG172" s="26">
        <v>37.200000000000003</v>
      </c>
      <c r="AH172" s="26">
        <f t="shared" si="2"/>
        <v>33.400000000000006</v>
      </c>
      <c r="AI172" s="26">
        <v>8.3000000000000007</v>
      </c>
      <c r="AJ172" s="26"/>
      <c r="AK172" s="26">
        <v>12.8</v>
      </c>
      <c r="AL172" s="26">
        <v>8.3000000000000007</v>
      </c>
      <c r="AM172" s="27"/>
      <c r="AN172" s="27"/>
      <c r="AO172" s="27"/>
      <c r="AP172" s="27"/>
      <c r="AQ172" s="42" t="s">
        <v>1706</v>
      </c>
      <c r="AR172" s="42" t="s">
        <v>2041</v>
      </c>
      <c r="AS172" s="28" t="s">
        <v>2048</v>
      </c>
      <c r="AT172" s="28" t="s">
        <v>2047</v>
      </c>
      <c r="AU172" s="18" t="s">
        <v>2043</v>
      </c>
      <c r="AV172" s="29">
        <f t="shared" si="1"/>
        <v>1.7000000016996637</v>
      </c>
      <c r="AW172" s="18"/>
    </row>
    <row r="173" spans="1:49" ht="12.75" hidden="1" customHeight="1">
      <c r="A173" s="18" t="s">
        <v>59</v>
      </c>
      <c r="B173" s="18" t="s">
        <v>60</v>
      </c>
      <c r="C173" s="19"/>
      <c r="D173" s="19"/>
      <c r="E173" s="21">
        <v>2.5</v>
      </c>
      <c r="F173" s="21" t="s">
        <v>69</v>
      </c>
      <c r="G173" s="19"/>
      <c r="H173" s="19"/>
      <c r="I173" s="19"/>
      <c r="J173" s="22"/>
      <c r="K173" s="18"/>
      <c r="L173" s="18" t="s">
        <v>60</v>
      </c>
      <c r="M173" s="18" t="s">
        <v>60</v>
      </c>
      <c r="N173" s="18"/>
      <c r="O173" s="18" t="s">
        <v>2270</v>
      </c>
      <c r="P173" s="23" t="s">
        <v>2271</v>
      </c>
      <c r="Q173" s="18" t="s">
        <v>69</v>
      </c>
      <c r="R173" s="18" t="s">
        <v>69</v>
      </c>
      <c r="S173" s="18" t="s">
        <v>69</v>
      </c>
      <c r="T173" s="18" t="s">
        <v>69</v>
      </c>
      <c r="U173" s="18" t="s">
        <v>69</v>
      </c>
      <c r="V173" s="18" t="s">
        <v>69</v>
      </c>
      <c r="W173" s="18" t="s">
        <v>69</v>
      </c>
      <c r="X173" s="18" t="s">
        <v>69</v>
      </c>
      <c r="Y173" s="18" t="s">
        <v>69</v>
      </c>
      <c r="Z173" s="22" t="s">
        <v>69</v>
      </c>
      <c r="AA173" s="18"/>
      <c r="AB173" s="14">
        <v>6</v>
      </c>
      <c r="AC173" s="14">
        <v>100</v>
      </c>
      <c r="AD173" s="77">
        <v>40102.408333333296</v>
      </c>
      <c r="AE173" s="77">
        <v>40102.479166666701</v>
      </c>
      <c r="AF173" s="26">
        <v>29.6</v>
      </c>
      <c r="AG173" s="26">
        <v>37.200000000000003</v>
      </c>
      <c r="AH173" s="26">
        <f t="shared" si="2"/>
        <v>33.400000000000006</v>
      </c>
      <c r="AI173" s="26">
        <v>8.3000000000000007</v>
      </c>
      <c r="AJ173" s="26"/>
      <c r="AK173" s="26">
        <v>12.8</v>
      </c>
      <c r="AL173" s="26">
        <v>8.3000000000000007</v>
      </c>
      <c r="AM173" s="27"/>
      <c r="AN173" s="27"/>
      <c r="AO173" s="27"/>
      <c r="AP173" s="27"/>
      <c r="AQ173" s="42" t="s">
        <v>1706</v>
      </c>
      <c r="AR173" s="42" t="s">
        <v>2041</v>
      </c>
      <c r="AS173" s="28" t="s">
        <v>2048</v>
      </c>
      <c r="AT173" s="28" t="s">
        <v>2047</v>
      </c>
      <c r="AU173" s="18" t="s">
        <v>2043</v>
      </c>
      <c r="AV173" s="29">
        <f t="shared" si="1"/>
        <v>1.7000000016996637</v>
      </c>
      <c r="AW173" s="18"/>
    </row>
    <row r="174" spans="1:49" ht="12.75" hidden="1" customHeight="1">
      <c r="A174" s="18" t="s">
        <v>59</v>
      </c>
      <c r="B174" s="18" t="s">
        <v>60</v>
      </c>
      <c r="C174" s="19"/>
      <c r="D174" s="19"/>
      <c r="E174" s="21">
        <v>2.75</v>
      </c>
      <c r="F174" s="21" t="s">
        <v>69</v>
      </c>
      <c r="G174" s="19"/>
      <c r="H174" s="19"/>
      <c r="I174" s="19"/>
      <c r="J174" s="22"/>
      <c r="K174" s="18"/>
      <c r="L174" s="18" t="s">
        <v>60</v>
      </c>
      <c r="M174" s="18" t="s">
        <v>60</v>
      </c>
      <c r="N174" s="18"/>
      <c r="O174" s="18" t="s">
        <v>2272</v>
      </c>
      <c r="P174" s="23" t="s">
        <v>2273</v>
      </c>
      <c r="Q174" s="18" t="s">
        <v>69</v>
      </c>
      <c r="R174" s="18" t="s">
        <v>69</v>
      </c>
      <c r="S174" s="18" t="s">
        <v>69</v>
      </c>
      <c r="T174" s="18" t="s">
        <v>69</v>
      </c>
      <c r="U174" s="18" t="s">
        <v>69</v>
      </c>
      <c r="V174" s="18" t="s">
        <v>69</v>
      </c>
      <c r="W174" s="18" t="s">
        <v>69</v>
      </c>
      <c r="X174" s="18" t="s">
        <v>69</v>
      </c>
      <c r="Y174" s="18" t="s">
        <v>69</v>
      </c>
      <c r="Z174" s="22" t="s">
        <v>69</v>
      </c>
      <c r="AA174" s="18" t="s">
        <v>2274</v>
      </c>
      <c r="AB174" s="14">
        <v>6</v>
      </c>
      <c r="AC174" s="14">
        <v>100</v>
      </c>
      <c r="AD174" s="77">
        <v>40102.408333333296</v>
      </c>
      <c r="AE174" s="77">
        <v>40102.479166666701</v>
      </c>
      <c r="AF174" s="26">
        <v>29.6</v>
      </c>
      <c r="AG174" s="26">
        <v>37.200000000000003</v>
      </c>
      <c r="AH174" s="26">
        <f t="shared" si="2"/>
        <v>33.400000000000006</v>
      </c>
      <c r="AI174" s="26">
        <v>8.3000000000000007</v>
      </c>
      <c r="AJ174" s="26"/>
      <c r="AK174" s="26">
        <v>12.8</v>
      </c>
      <c r="AL174" s="26">
        <v>8.3000000000000007</v>
      </c>
      <c r="AM174" s="27"/>
      <c r="AN174" s="27"/>
      <c r="AO174" s="27"/>
      <c r="AP174" s="27"/>
      <c r="AQ174" s="42" t="s">
        <v>1706</v>
      </c>
      <c r="AR174" s="42" t="s">
        <v>2041</v>
      </c>
      <c r="AS174" s="28" t="s">
        <v>2048</v>
      </c>
      <c r="AT174" s="28" t="s">
        <v>2047</v>
      </c>
      <c r="AU174" s="18" t="s">
        <v>2043</v>
      </c>
      <c r="AV174" s="29">
        <f t="shared" si="1"/>
        <v>1.7000000016996637</v>
      </c>
      <c r="AW174" s="18"/>
    </row>
    <row r="175" spans="1:49" ht="12.75" hidden="1" customHeight="1">
      <c r="A175" s="18" t="s">
        <v>59</v>
      </c>
      <c r="B175" s="18" t="s">
        <v>60</v>
      </c>
      <c r="C175" s="19"/>
      <c r="D175" s="19"/>
      <c r="E175" s="21">
        <v>2.75</v>
      </c>
      <c r="F175" s="21" t="s">
        <v>69</v>
      </c>
      <c r="G175" s="19"/>
      <c r="H175" s="19"/>
      <c r="I175" s="19"/>
      <c r="J175" s="22"/>
      <c r="K175" s="18"/>
      <c r="L175" s="18" t="s">
        <v>60</v>
      </c>
      <c r="M175" s="18" t="s">
        <v>60</v>
      </c>
      <c r="N175" s="18"/>
      <c r="O175" s="18" t="s">
        <v>2275</v>
      </c>
      <c r="P175" s="23" t="s">
        <v>2276</v>
      </c>
      <c r="Q175" s="18" t="s">
        <v>69</v>
      </c>
      <c r="R175" s="18" t="s">
        <v>69</v>
      </c>
      <c r="S175" s="18" t="s">
        <v>69</v>
      </c>
      <c r="T175" s="18" t="s">
        <v>69</v>
      </c>
      <c r="U175" s="18" t="s">
        <v>69</v>
      </c>
      <c r="V175" s="18" t="s">
        <v>69</v>
      </c>
      <c r="W175" s="18" t="s">
        <v>69</v>
      </c>
      <c r="X175" s="18" t="s">
        <v>69</v>
      </c>
      <c r="Y175" s="18" t="s">
        <v>69</v>
      </c>
      <c r="Z175" s="22" t="s">
        <v>69</v>
      </c>
      <c r="AA175" s="18"/>
      <c r="AB175" s="14">
        <v>6</v>
      </c>
      <c r="AC175" s="14">
        <v>100</v>
      </c>
      <c r="AD175" s="77">
        <v>40102.408333333296</v>
      </c>
      <c r="AE175" s="77">
        <v>40102.479166666701</v>
      </c>
      <c r="AF175" s="26">
        <v>29.6</v>
      </c>
      <c r="AG175" s="26">
        <v>37.200000000000003</v>
      </c>
      <c r="AH175" s="26">
        <f t="shared" si="2"/>
        <v>33.400000000000006</v>
      </c>
      <c r="AI175" s="26">
        <v>8.3000000000000007</v>
      </c>
      <c r="AJ175" s="26"/>
      <c r="AK175" s="26">
        <v>12.8</v>
      </c>
      <c r="AL175" s="26">
        <v>8.3000000000000007</v>
      </c>
      <c r="AM175" s="27"/>
      <c r="AN175" s="27"/>
      <c r="AO175" s="27"/>
      <c r="AP175" s="27"/>
      <c r="AQ175" s="42" t="s">
        <v>1706</v>
      </c>
      <c r="AR175" s="42" t="s">
        <v>2041</v>
      </c>
      <c r="AS175" s="28" t="s">
        <v>2048</v>
      </c>
      <c r="AT175" s="28" t="s">
        <v>2047</v>
      </c>
      <c r="AU175" s="18" t="s">
        <v>2043</v>
      </c>
      <c r="AV175" s="29">
        <f t="shared" si="1"/>
        <v>1.7000000016996637</v>
      </c>
      <c r="AW175" s="18"/>
    </row>
    <row r="176" spans="1:49" ht="12.75" hidden="1" customHeight="1">
      <c r="A176" s="18" t="s">
        <v>59</v>
      </c>
      <c r="B176" s="18" t="s">
        <v>60</v>
      </c>
      <c r="C176" s="19"/>
      <c r="D176" s="19"/>
      <c r="E176" s="21">
        <v>2.75</v>
      </c>
      <c r="F176" s="21" t="s">
        <v>69</v>
      </c>
      <c r="G176" s="19"/>
      <c r="H176" s="19"/>
      <c r="I176" s="19"/>
      <c r="J176" s="22"/>
      <c r="K176" s="18"/>
      <c r="L176" s="18" t="s">
        <v>60</v>
      </c>
      <c r="M176" s="18" t="s">
        <v>60</v>
      </c>
      <c r="N176" s="18"/>
      <c r="O176" s="18" t="s">
        <v>2278</v>
      </c>
      <c r="P176" s="23" t="s">
        <v>2279</v>
      </c>
      <c r="Q176" s="18" t="s">
        <v>69</v>
      </c>
      <c r="R176" s="18" t="s">
        <v>69</v>
      </c>
      <c r="S176" s="18" t="s">
        <v>69</v>
      </c>
      <c r="T176" s="18" t="s">
        <v>69</v>
      </c>
      <c r="U176" s="18" t="s">
        <v>69</v>
      </c>
      <c r="V176" s="18" t="s">
        <v>69</v>
      </c>
      <c r="W176" s="18" t="s">
        <v>69</v>
      </c>
      <c r="X176" s="18" t="s">
        <v>69</v>
      </c>
      <c r="Y176" s="18" t="s">
        <v>69</v>
      </c>
      <c r="Z176" s="22" t="s">
        <v>69</v>
      </c>
      <c r="AA176" s="18"/>
      <c r="AB176" s="14">
        <v>6</v>
      </c>
      <c r="AC176" s="14">
        <v>100</v>
      </c>
      <c r="AD176" s="77">
        <v>40102.408333333296</v>
      </c>
      <c r="AE176" s="77">
        <v>40102.479166666701</v>
      </c>
      <c r="AF176" s="26">
        <v>29.6</v>
      </c>
      <c r="AG176" s="26">
        <v>37.200000000000003</v>
      </c>
      <c r="AH176" s="26">
        <f t="shared" si="2"/>
        <v>33.400000000000006</v>
      </c>
      <c r="AI176" s="26">
        <v>8.3000000000000007</v>
      </c>
      <c r="AJ176" s="26"/>
      <c r="AK176" s="26">
        <v>12.8</v>
      </c>
      <c r="AL176" s="26">
        <v>8.3000000000000007</v>
      </c>
      <c r="AM176" s="27"/>
      <c r="AN176" s="27"/>
      <c r="AO176" s="27"/>
      <c r="AP176" s="27"/>
      <c r="AQ176" s="42" t="s">
        <v>1706</v>
      </c>
      <c r="AR176" s="42" t="s">
        <v>2041</v>
      </c>
      <c r="AS176" s="28" t="s">
        <v>2048</v>
      </c>
      <c r="AT176" s="28" t="s">
        <v>2047</v>
      </c>
      <c r="AU176" s="18" t="s">
        <v>2043</v>
      </c>
      <c r="AV176" s="29">
        <f t="shared" si="1"/>
        <v>1.7000000016996637</v>
      </c>
      <c r="AW176" s="18"/>
    </row>
    <row r="177" spans="1:49" ht="12.75" hidden="1" customHeight="1">
      <c r="A177" s="18" t="s">
        <v>59</v>
      </c>
      <c r="B177" s="78" t="s">
        <v>115</v>
      </c>
      <c r="C177" s="19"/>
      <c r="D177" s="19"/>
      <c r="E177" s="21"/>
      <c r="F177" s="21" t="s">
        <v>69</v>
      </c>
      <c r="G177" s="19"/>
      <c r="H177" s="19"/>
      <c r="I177" s="19"/>
      <c r="J177" s="22"/>
      <c r="K177" s="18"/>
      <c r="L177" s="18" t="s">
        <v>60</v>
      </c>
      <c r="M177" s="18" t="s">
        <v>60</v>
      </c>
      <c r="N177" s="18"/>
      <c r="O177" s="18"/>
      <c r="P177" s="23" t="s">
        <v>1970</v>
      </c>
      <c r="Q177" s="18">
        <v>32284</v>
      </c>
      <c r="R177" s="18" t="s">
        <v>69</v>
      </c>
      <c r="S177" s="18" t="s">
        <v>69</v>
      </c>
      <c r="T177" s="18" t="s">
        <v>69</v>
      </c>
      <c r="U177" s="18" t="s">
        <v>69</v>
      </c>
      <c r="V177" s="18" t="s">
        <v>69</v>
      </c>
      <c r="W177" s="18" t="s">
        <v>69</v>
      </c>
      <c r="X177" s="18" t="s">
        <v>69</v>
      </c>
      <c r="Y177" s="18" t="s">
        <v>69</v>
      </c>
      <c r="Z177" s="22" t="s">
        <v>69</v>
      </c>
      <c r="AA177" s="18"/>
      <c r="AB177" s="14">
        <v>6</v>
      </c>
      <c r="AC177" s="14">
        <v>100</v>
      </c>
      <c r="AD177" s="77">
        <v>40102.408333333296</v>
      </c>
      <c r="AE177" s="77">
        <v>40102.479166666701</v>
      </c>
      <c r="AF177" s="26">
        <v>29.6</v>
      </c>
      <c r="AG177" s="26">
        <v>37.200000000000003</v>
      </c>
      <c r="AH177" s="26">
        <f t="shared" si="2"/>
        <v>33.400000000000006</v>
      </c>
      <c r="AI177" s="26">
        <v>8.3000000000000007</v>
      </c>
      <c r="AJ177" s="26"/>
      <c r="AK177" s="26">
        <v>12.8</v>
      </c>
      <c r="AL177" s="26">
        <v>8.3000000000000007</v>
      </c>
      <c r="AM177" s="27"/>
      <c r="AN177" s="27"/>
      <c r="AO177" s="27"/>
      <c r="AP177" s="27"/>
      <c r="AQ177" s="42" t="s">
        <v>1706</v>
      </c>
      <c r="AR177" s="42" t="s">
        <v>2041</v>
      </c>
      <c r="AS177" s="28" t="s">
        <v>2048</v>
      </c>
      <c r="AT177" s="28" t="s">
        <v>2047</v>
      </c>
      <c r="AU177" s="18" t="s">
        <v>2043</v>
      </c>
      <c r="AV177" s="29">
        <f t="shared" si="1"/>
        <v>1.7000000016996637</v>
      </c>
      <c r="AW177" s="18"/>
    </row>
    <row r="178" spans="1:49" ht="12.75" hidden="1" customHeight="1">
      <c r="A178" s="18" t="s">
        <v>59</v>
      </c>
      <c r="B178" s="78" t="s">
        <v>115</v>
      </c>
      <c r="C178" s="19"/>
      <c r="D178" s="19"/>
      <c r="E178" s="21">
        <v>4</v>
      </c>
      <c r="F178" s="21" t="s">
        <v>69</v>
      </c>
      <c r="G178" s="19"/>
      <c r="H178" s="19"/>
      <c r="I178" s="19"/>
      <c r="J178" s="22"/>
      <c r="K178" s="18"/>
      <c r="L178" s="18" t="s">
        <v>60</v>
      </c>
      <c r="M178" s="18" t="s">
        <v>60</v>
      </c>
      <c r="N178" s="18"/>
      <c r="O178" s="18"/>
      <c r="P178" s="23" t="s">
        <v>1513</v>
      </c>
      <c r="Q178" s="18">
        <v>32191</v>
      </c>
      <c r="R178" s="18" t="s">
        <v>69</v>
      </c>
      <c r="S178" s="18" t="s">
        <v>69</v>
      </c>
      <c r="T178" s="18" t="s">
        <v>69</v>
      </c>
      <c r="U178" s="18" t="s">
        <v>69</v>
      </c>
      <c r="V178" s="18" t="s">
        <v>69</v>
      </c>
      <c r="W178" s="18" t="s">
        <v>69</v>
      </c>
      <c r="X178" s="18" t="s">
        <v>69</v>
      </c>
      <c r="Y178" s="18" t="s">
        <v>69</v>
      </c>
      <c r="Z178" s="22" t="s">
        <v>69</v>
      </c>
      <c r="AA178" s="18"/>
      <c r="AB178" s="14">
        <v>6</v>
      </c>
      <c r="AC178" s="14">
        <v>100</v>
      </c>
      <c r="AD178" s="77">
        <v>40102.408333333296</v>
      </c>
      <c r="AE178" s="77">
        <v>40102.479166666701</v>
      </c>
      <c r="AF178" s="26">
        <v>29.6</v>
      </c>
      <c r="AG178" s="26">
        <v>37.200000000000003</v>
      </c>
      <c r="AH178" s="26">
        <f t="shared" si="2"/>
        <v>33.400000000000006</v>
      </c>
      <c r="AI178" s="26">
        <v>8.3000000000000007</v>
      </c>
      <c r="AJ178" s="26"/>
      <c r="AK178" s="26">
        <v>12.8</v>
      </c>
      <c r="AL178" s="26">
        <v>8.3000000000000007</v>
      </c>
      <c r="AM178" s="27"/>
      <c r="AN178" s="27"/>
      <c r="AO178" s="27"/>
      <c r="AP178" s="27"/>
      <c r="AQ178" s="42" t="s">
        <v>1706</v>
      </c>
      <c r="AR178" s="42" t="s">
        <v>2041</v>
      </c>
      <c r="AS178" s="28" t="s">
        <v>2048</v>
      </c>
      <c r="AT178" s="28" t="s">
        <v>2047</v>
      </c>
      <c r="AU178" s="18" t="s">
        <v>2043</v>
      </c>
      <c r="AV178" s="29">
        <f t="shared" si="1"/>
        <v>1.7000000016996637</v>
      </c>
      <c r="AW178" s="18"/>
    </row>
    <row r="179" spans="1:49" ht="12.75" hidden="1" customHeight="1">
      <c r="A179" s="18" t="s">
        <v>59</v>
      </c>
      <c r="B179" s="18" t="s">
        <v>60</v>
      </c>
      <c r="C179" s="19"/>
      <c r="D179" s="19"/>
      <c r="E179" s="21">
        <v>5.75</v>
      </c>
      <c r="F179" s="21" t="s">
        <v>69</v>
      </c>
      <c r="G179" s="19"/>
      <c r="H179" s="19"/>
      <c r="I179" s="19"/>
      <c r="J179" s="22"/>
      <c r="K179" s="18"/>
      <c r="L179" s="18" t="s">
        <v>60</v>
      </c>
      <c r="M179" s="18" t="s">
        <v>60</v>
      </c>
      <c r="N179" s="18"/>
      <c r="O179" s="18" t="s">
        <v>2280</v>
      </c>
      <c r="P179" s="23" t="s">
        <v>2281</v>
      </c>
      <c r="Q179" s="18" t="s">
        <v>69</v>
      </c>
      <c r="R179" s="18" t="s">
        <v>69</v>
      </c>
      <c r="S179" s="18" t="s">
        <v>69</v>
      </c>
      <c r="T179" s="18" t="s">
        <v>69</v>
      </c>
      <c r="U179" s="18" t="s">
        <v>69</v>
      </c>
      <c r="V179" s="18" t="s">
        <v>69</v>
      </c>
      <c r="W179" s="18" t="s">
        <v>69</v>
      </c>
      <c r="X179" s="18" t="s">
        <v>69</v>
      </c>
      <c r="Y179" s="18" t="s">
        <v>69</v>
      </c>
      <c r="Z179" s="22" t="s">
        <v>69</v>
      </c>
      <c r="AA179" s="18"/>
      <c r="AB179" s="14">
        <v>6</v>
      </c>
      <c r="AC179" s="14">
        <v>100</v>
      </c>
      <c r="AD179" s="77">
        <v>40102.408333333296</v>
      </c>
      <c r="AE179" s="77">
        <v>40102.479166666701</v>
      </c>
      <c r="AF179" s="26">
        <v>29.6</v>
      </c>
      <c r="AG179" s="26">
        <v>37.200000000000003</v>
      </c>
      <c r="AH179" s="26">
        <f t="shared" si="2"/>
        <v>33.400000000000006</v>
      </c>
      <c r="AI179" s="26">
        <v>8.3000000000000007</v>
      </c>
      <c r="AJ179" s="26"/>
      <c r="AK179" s="26">
        <v>12.8</v>
      </c>
      <c r="AL179" s="26">
        <v>8.3000000000000007</v>
      </c>
      <c r="AM179" s="27"/>
      <c r="AN179" s="27"/>
      <c r="AO179" s="27"/>
      <c r="AP179" s="27"/>
      <c r="AQ179" s="42" t="s">
        <v>1706</v>
      </c>
      <c r="AR179" s="42" t="s">
        <v>2041</v>
      </c>
      <c r="AS179" s="28" t="s">
        <v>2048</v>
      </c>
      <c r="AT179" s="28" t="s">
        <v>2047</v>
      </c>
      <c r="AU179" s="18" t="s">
        <v>2043</v>
      </c>
      <c r="AV179" s="29">
        <f t="shared" si="1"/>
        <v>1.7000000016996637</v>
      </c>
      <c r="AW179" s="18" t="s">
        <v>2282</v>
      </c>
    </row>
    <row r="180" spans="1:49" ht="12.75" hidden="1" customHeight="1">
      <c r="A180" s="18" t="s">
        <v>59</v>
      </c>
      <c r="B180" s="78" t="s">
        <v>115</v>
      </c>
      <c r="C180" s="19"/>
      <c r="D180" s="19"/>
      <c r="E180" s="21">
        <v>3.25</v>
      </c>
      <c r="F180" s="21" t="s">
        <v>69</v>
      </c>
      <c r="G180" s="19"/>
      <c r="H180" s="19"/>
      <c r="I180" s="19"/>
      <c r="J180" s="22"/>
      <c r="K180" s="18"/>
      <c r="L180" s="18" t="s">
        <v>60</v>
      </c>
      <c r="M180" s="18" t="s">
        <v>60</v>
      </c>
      <c r="N180" s="18"/>
      <c r="O180" s="18"/>
      <c r="P180" s="23" t="s">
        <v>879</v>
      </c>
      <c r="Q180" s="18">
        <v>31453</v>
      </c>
      <c r="R180" s="18" t="s">
        <v>69</v>
      </c>
      <c r="S180" s="18" t="s">
        <v>69</v>
      </c>
      <c r="T180" s="18" t="s">
        <v>69</v>
      </c>
      <c r="U180" s="18" t="s">
        <v>69</v>
      </c>
      <c r="V180" s="18" t="s">
        <v>69</v>
      </c>
      <c r="W180" s="18" t="s">
        <v>69</v>
      </c>
      <c r="X180" s="18" t="s">
        <v>69</v>
      </c>
      <c r="Y180" s="18" t="s">
        <v>69</v>
      </c>
      <c r="Z180" s="22" t="s">
        <v>69</v>
      </c>
      <c r="AA180" s="18"/>
      <c r="AB180" s="14">
        <v>6</v>
      </c>
      <c r="AC180" s="14">
        <v>100</v>
      </c>
      <c r="AD180" s="77">
        <v>40102.408333333296</v>
      </c>
      <c r="AE180" s="77">
        <v>40102.479166666701</v>
      </c>
      <c r="AF180" s="26">
        <v>29.6</v>
      </c>
      <c r="AG180" s="26">
        <v>37.200000000000003</v>
      </c>
      <c r="AH180" s="26">
        <f t="shared" si="2"/>
        <v>33.400000000000006</v>
      </c>
      <c r="AI180" s="26">
        <v>8.3000000000000007</v>
      </c>
      <c r="AJ180" s="26"/>
      <c r="AK180" s="26">
        <v>12.8</v>
      </c>
      <c r="AL180" s="26">
        <v>8.3000000000000007</v>
      </c>
      <c r="AM180" s="27"/>
      <c r="AN180" s="27"/>
      <c r="AO180" s="27"/>
      <c r="AP180" s="27"/>
      <c r="AQ180" s="42" t="s">
        <v>1706</v>
      </c>
      <c r="AR180" s="42" t="s">
        <v>2041</v>
      </c>
      <c r="AS180" s="28" t="s">
        <v>2048</v>
      </c>
      <c r="AT180" s="28" t="s">
        <v>2047</v>
      </c>
      <c r="AU180" s="18" t="s">
        <v>2043</v>
      </c>
      <c r="AV180" s="29">
        <f t="shared" si="1"/>
        <v>1.7000000016996637</v>
      </c>
      <c r="AW180" s="18"/>
    </row>
    <row r="181" spans="1:49" ht="12.75" hidden="1" customHeight="1">
      <c r="A181" s="18" t="s">
        <v>59</v>
      </c>
      <c r="B181" s="18" t="s">
        <v>60</v>
      </c>
      <c r="C181" s="19"/>
      <c r="D181" s="19"/>
      <c r="E181" s="21">
        <v>7.5</v>
      </c>
      <c r="F181" s="21" t="s">
        <v>69</v>
      </c>
      <c r="G181" s="19"/>
      <c r="H181" s="19"/>
      <c r="I181" s="19"/>
      <c r="J181" s="22"/>
      <c r="K181" s="18"/>
      <c r="L181" s="18" t="s">
        <v>60</v>
      </c>
      <c r="M181" s="18" t="s">
        <v>60</v>
      </c>
      <c r="N181" s="18"/>
      <c r="O181" s="18" t="s">
        <v>2283</v>
      </c>
      <c r="P181" s="23" t="s">
        <v>2284</v>
      </c>
      <c r="Q181" s="18" t="s">
        <v>69</v>
      </c>
      <c r="R181" s="18" t="s">
        <v>69</v>
      </c>
      <c r="S181" s="18" t="s">
        <v>69</v>
      </c>
      <c r="T181" s="18" t="s">
        <v>69</v>
      </c>
      <c r="U181" s="18" t="s">
        <v>69</v>
      </c>
      <c r="V181" s="18" t="s">
        <v>69</v>
      </c>
      <c r="W181" s="18" t="s">
        <v>69</v>
      </c>
      <c r="X181" s="18" t="s">
        <v>69</v>
      </c>
      <c r="Y181" s="18" t="s">
        <v>69</v>
      </c>
      <c r="Z181" s="22" t="s">
        <v>69</v>
      </c>
      <c r="AA181" s="18"/>
      <c r="AB181" s="14">
        <v>6</v>
      </c>
      <c r="AC181" s="14">
        <v>100</v>
      </c>
      <c r="AD181" s="77">
        <v>40102.408333333296</v>
      </c>
      <c r="AE181" s="77">
        <v>40102.479166666701</v>
      </c>
      <c r="AF181" s="26">
        <v>29.6</v>
      </c>
      <c r="AG181" s="26">
        <v>37.200000000000003</v>
      </c>
      <c r="AH181" s="26">
        <f t="shared" si="2"/>
        <v>33.400000000000006</v>
      </c>
      <c r="AI181" s="26">
        <v>8.3000000000000007</v>
      </c>
      <c r="AJ181" s="26"/>
      <c r="AK181" s="26">
        <v>12.8</v>
      </c>
      <c r="AL181" s="26">
        <v>8.3000000000000007</v>
      </c>
      <c r="AM181" s="27"/>
      <c r="AN181" s="27"/>
      <c r="AO181" s="27"/>
      <c r="AP181" s="27"/>
      <c r="AQ181" s="42" t="s">
        <v>1706</v>
      </c>
      <c r="AR181" s="42" t="s">
        <v>2041</v>
      </c>
      <c r="AS181" s="28" t="s">
        <v>2048</v>
      </c>
      <c r="AT181" s="28" t="s">
        <v>2047</v>
      </c>
      <c r="AU181" s="18" t="s">
        <v>2043</v>
      </c>
      <c r="AV181" s="29">
        <f t="shared" si="1"/>
        <v>1.7000000016996637</v>
      </c>
      <c r="AW181" s="18"/>
    </row>
    <row r="182" spans="1:49" ht="12.75" hidden="1" customHeight="1">
      <c r="A182" s="18" t="s">
        <v>59</v>
      </c>
      <c r="B182" s="18" t="s">
        <v>60</v>
      </c>
      <c r="C182" s="19"/>
      <c r="D182" s="19"/>
      <c r="E182" s="21">
        <v>3</v>
      </c>
      <c r="F182" s="21" t="s">
        <v>69</v>
      </c>
      <c r="G182" s="19"/>
      <c r="H182" s="19"/>
      <c r="I182" s="19"/>
      <c r="J182" s="22"/>
      <c r="K182" s="18"/>
      <c r="L182" s="18" t="s">
        <v>60</v>
      </c>
      <c r="M182" s="18" t="s">
        <v>60</v>
      </c>
      <c r="N182" s="18"/>
      <c r="O182" s="18" t="s">
        <v>2285</v>
      </c>
      <c r="P182" s="23" t="s">
        <v>2286</v>
      </c>
      <c r="Q182" s="18" t="s">
        <v>69</v>
      </c>
      <c r="R182" s="18" t="s">
        <v>69</v>
      </c>
      <c r="S182" s="18" t="s">
        <v>69</v>
      </c>
      <c r="T182" s="18" t="s">
        <v>69</v>
      </c>
      <c r="U182" s="18" t="s">
        <v>69</v>
      </c>
      <c r="V182" s="18" t="s">
        <v>69</v>
      </c>
      <c r="W182" s="18" t="s">
        <v>69</v>
      </c>
      <c r="X182" s="18" t="s">
        <v>69</v>
      </c>
      <c r="Y182" s="18" t="s">
        <v>69</v>
      </c>
      <c r="Z182" s="22" t="s">
        <v>69</v>
      </c>
      <c r="AA182" s="18"/>
      <c r="AB182" s="14">
        <v>6</v>
      </c>
      <c r="AC182" s="14">
        <v>100</v>
      </c>
      <c r="AD182" s="77">
        <v>40102.408333333296</v>
      </c>
      <c r="AE182" s="77">
        <v>40102.479166666701</v>
      </c>
      <c r="AF182" s="26">
        <v>29.6</v>
      </c>
      <c r="AG182" s="26">
        <v>37.200000000000003</v>
      </c>
      <c r="AH182" s="26">
        <f t="shared" si="2"/>
        <v>33.400000000000006</v>
      </c>
      <c r="AI182" s="26">
        <v>8.3000000000000007</v>
      </c>
      <c r="AJ182" s="26"/>
      <c r="AK182" s="26">
        <v>12.8</v>
      </c>
      <c r="AL182" s="26">
        <v>8.3000000000000007</v>
      </c>
      <c r="AM182" s="27"/>
      <c r="AN182" s="27"/>
      <c r="AO182" s="27"/>
      <c r="AP182" s="27"/>
      <c r="AQ182" s="42" t="s">
        <v>1706</v>
      </c>
      <c r="AR182" s="42" t="s">
        <v>2041</v>
      </c>
      <c r="AS182" s="28" t="s">
        <v>2048</v>
      </c>
      <c r="AT182" s="28" t="s">
        <v>2047</v>
      </c>
      <c r="AU182" s="18" t="s">
        <v>2043</v>
      </c>
      <c r="AV182" s="29">
        <f t="shared" si="1"/>
        <v>1.7000000016996637</v>
      </c>
      <c r="AW182" s="18"/>
    </row>
    <row r="183" spans="1:49" ht="12.75" hidden="1" customHeight="1">
      <c r="A183" s="18" t="s">
        <v>59</v>
      </c>
      <c r="B183" s="18" t="s">
        <v>60</v>
      </c>
      <c r="C183" s="19"/>
      <c r="D183" s="19"/>
      <c r="E183" s="21">
        <v>2.75</v>
      </c>
      <c r="F183" s="21" t="s">
        <v>69</v>
      </c>
      <c r="G183" s="19"/>
      <c r="H183" s="19"/>
      <c r="I183" s="19"/>
      <c r="J183" s="22"/>
      <c r="K183" s="18"/>
      <c r="L183" s="18" t="s">
        <v>60</v>
      </c>
      <c r="M183" s="18" t="s">
        <v>60</v>
      </c>
      <c r="N183" s="18"/>
      <c r="O183" s="18" t="s">
        <v>2287</v>
      </c>
      <c r="P183" s="23" t="s">
        <v>2288</v>
      </c>
      <c r="Q183" s="18" t="s">
        <v>69</v>
      </c>
      <c r="R183" s="18" t="s">
        <v>69</v>
      </c>
      <c r="S183" s="18" t="s">
        <v>69</v>
      </c>
      <c r="T183" s="18" t="s">
        <v>69</v>
      </c>
      <c r="U183" s="18" t="s">
        <v>69</v>
      </c>
      <c r="V183" s="18" t="s">
        <v>69</v>
      </c>
      <c r="W183" s="18" t="s">
        <v>69</v>
      </c>
      <c r="X183" s="18" t="s">
        <v>69</v>
      </c>
      <c r="Y183" s="18" t="s">
        <v>69</v>
      </c>
      <c r="Z183" s="22" t="s">
        <v>69</v>
      </c>
      <c r="AA183" s="18"/>
      <c r="AB183" s="14">
        <v>6</v>
      </c>
      <c r="AC183" s="14">
        <v>100</v>
      </c>
      <c r="AD183" s="77">
        <v>40102.408333333296</v>
      </c>
      <c r="AE183" s="77">
        <v>40102.479166666701</v>
      </c>
      <c r="AF183" s="26">
        <v>29.6</v>
      </c>
      <c r="AG183" s="26">
        <v>37.200000000000003</v>
      </c>
      <c r="AH183" s="26">
        <f t="shared" si="2"/>
        <v>33.400000000000006</v>
      </c>
      <c r="AI183" s="26">
        <v>8.3000000000000007</v>
      </c>
      <c r="AJ183" s="26"/>
      <c r="AK183" s="26">
        <v>12.8</v>
      </c>
      <c r="AL183" s="26">
        <v>8.3000000000000007</v>
      </c>
      <c r="AM183" s="27"/>
      <c r="AN183" s="27"/>
      <c r="AO183" s="27"/>
      <c r="AP183" s="27"/>
      <c r="AQ183" s="42" t="s">
        <v>1706</v>
      </c>
      <c r="AR183" s="42" t="s">
        <v>2041</v>
      </c>
      <c r="AS183" s="28" t="s">
        <v>2048</v>
      </c>
      <c r="AT183" s="28" t="s">
        <v>2047</v>
      </c>
      <c r="AU183" s="18" t="s">
        <v>2043</v>
      </c>
      <c r="AV183" s="29">
        <f t="shared" si="1"/>
        <v>1.7000000016996637</v>
      </c>
      <c r="AW183" s="18"/>
    </row>
    <row r="184" spans="1:49" ht="12.75" hidden="1" customHeight="1">
      <c r="A184" s="18" t="s">
        <v>59</v>
      </c>
      <c r="B184" s="18" t="s">
        <v>60</v>
      </c>
      <c r="C184" s="19"/>
      <c r="D184" s="19"/>
      <c r="E184" s="21">
        <v>2</v>
      </c>
      <c r="F184" s="21" t="s">
        <v>69</v>
      </c>
      <c r="G184" s="19"/>
      <c r="H184" s="19"/>
      <c r="I184" s="19"/>
      <c r="J184" s="22"/>
      <c r="K184" s="18"/>
      <c r="L184" s="18" t="s">
        <v>60</v>
      </c>
      <c r="M184" s="18" t="s">
        <v>60</v>
      </c>
      <c r="N184" s="18"/>
      <c r="O184" s="18" t="s">
        <v>2289</v>
      </c>
      <c r="P184" s="23" t="s">
        <v>2290</v>
      </c>
      <c r="Q184" s="18" t="s">
        <v>69</v>
      </c>
      <c r="R184" s="18" t="s">
        <v>69</v>
      </c>
      <c r="S184" s="18" t="s">
        <v>69</v>
      </c>
      <c r="T184" s="18" t="s">
        <v>69</v>
      </c>
      <c r="U184" s="18" t="s">
        <v>69</v>
      </c>
      <c r="V184" s="18" t="s">
        <v>69</v>
      </c>
      <c r="W184" s="18" t="s">
        <v>69</v>
      </c>
      <c r="X184" s="18" t="s">
        <v>69</v>
      </c>
      <c r="Y184" s="18" t="s">
        <v>69</v>
      </c>
      <c r="Z184" s="22" t="s">
        <v>69</v>
      </c>
      <c r="AA184" s="18"/>
      <c r="AB184" s="14">
        <v>6</v>
      </c>
      <c r="AC184" s="14">
        <v>100</v>
      </c>
      <c r="AD184" s="77">
        <v>40102.408333333296</v>
      </c>
      <c r="AE184" s="77">
        <v>40102.479166666701</v>
      </c>
      <c r="AF184" s="26">
        <v>29.6</v>
      </c>
      <c r="AG184" s="26">
        <v>37.200000000000003</v>
      </c>
      <c r="AH184" s="26">
        <f t="shared" si="2"/>
        <v>33.400000000000006</v>
      </c>
      <c r="AI184" s="26">
        <v>8.3000000000000007</v>
      </c>
      <c r="AJ184" s="26"/>
      <c r="AK184" s="26">
        <v>12.8</v>
      </c>
      <c r="AL184" s="26">
        <v>8.3000000000000007</v>
      </c>
      <c r="AM184" s="27"/>
      <c r="AN184" s="27"/>
      <c r="AO184" s="27"/>
      <c r="AP184" s="27"/>
      <c r="AQ184" s="42" t="s">
        <v>1706</v>
      </c>
      <c r="AR184" s="42" t="s">
        <v>2041</v>
      </c>
      <c r="AS184" s="28" t="s">
        <v>2048</v>
      </c>
      <c r="AT184" s="28" t="s">
        <v>2047</v>
      </c>
      <c r="AU184" s="18" t="s">
        <v>2043</v>
      </c>
      <c r="AV184" s="29">
        <f t="shared" si="1"/>
        <v>1.7000000016996637</v>
      </c>
      <c r="AW184" s="18"/>
    </row>
    <row r="185" spans="1:49" ht="12.75" hidden="1" customHeight="1">
      <c r="A185" s="18" t="s">
        <v>59</v>
      </c>
      <c r="B185" s="78" t="s">
        <v>115</v>
      </c>
      <c r="C185" s="19"/>
      <c r="D185" s="19"/>
      <c r="E185" s="21"/>
      <c r="F185" s="21" t="s">
        <v>69</v>
      </c>
      <c r="G185" s="19"/>
      <c r="H185" s="19"/>
      <c r="I185" s="19"/>
      <c r="J185" s="22"/>
      <c r="K185" s="18"/>
      <c r="L185" s="18" t="s">
        <v>60</v>
      </c>
      <c r="M185" s="18" t="s">
        <v>60</v>
      </c>
      <c r="N185" s="18"/>
      <c r="O185" s="18"/>
      <c r="P185" s="23" t="s">
        <v>2244</v>
      </c>
      <c r="Q185" s="18">
        <v>32318</v>
      </c>
      <c r="R185" s="18" t="s">
        <v>69</v>
      </c>
      <c r="S185" s="18" t="s">
        <v>69</v>
      </c>
      <c r="T185" s="18" t="s">
        <v>69</v>
      </c>
      <c r="U185" s="18" t="s">
        <v>69</v>
      </c>
      <c r="V185" s="18" t="s">
        <v>69</v>
      </c>
      <c r="W185" s="18" t="s">
        <v>69</v>
      </c>
      <c r="X185" s="18" t="s">
        <v>69</v>
      </c>
      <c r="Y185" s="18" t="s">
        <v>69</v>
      </c>
      <c r="Z185" s="22" t="s">
        <v>69</v>
      </c>
      <c r="AA185" s="18"/>
      <c r="AB185" s="14">
        <v>6</v>
      </c>
      <c r="AC185" s="14">
        <v>100</v>
      </c>
      <c r="AD185" s="77">
        <v>40102.408333333296</v>
      </c>
      <c r="AE185" s="77">
        <v>40102.479166666701</v>
      </c>
      <c r="AF185" s="26">
        <v>29.6</v>
      </c>
      <c r="AG185" s="26">
        <v>37.200000000000003</v>
      </c>
      <c r="AH185" s="26">
        <f t="shared" si="2"/>
        <v>33.400000000000006</v>
      </c>
      <c r="AI185" s="26">
        <v>8.3000000000000007</v>
      </c>
      <c r="AJ185" s="26"/>
      <c r="AK185" s="26">
        <v>12.8</v>
      </c>
      <c r="AL185" s="26">
        <v>8.3000000000000007</v>
      </c>
      <c r="AM185" s="27"/>
      <c r="AN185" s="27"/>
      <c r="AO185" s="27"/>
      <c r="AP185" s="27"/>
      <c r="AQ185" s="42" t="s">
        <v>1706</v>
      </c>
      <c r="AR185" s="42" t="s">
        <v>2041</v>
      </c>
      <c r="AS185" s="28" t="s">
        <v>2048</v>
      </c>
      <c r="AT185" s="28" t="s">
        <v>2047</v>
      </c>
      <c r="AU185" s="18" t="s">
        <v>2043</v>
      </c>
      <c r="AV185" s="29">
        <f t="shared" si="1"/>
        <v>1.7000000016996637</v>
      </c>
      <c r="AW185" s="18"/>
    </row>
    <row r="186" spans="1:49" ht="12.75" hidden="1" customHeight="1">
      <c r="A186" s="18" t="s">
        <v>59</v>
      </c>
      <c r="B186" s="18" t="s">
        <v>60</v>
      </c>
      <c r="C186" s="19"/>
      <c r="D186" s="19"/>
      <c r="E186" s="21">
        <v>2.75</v>
      </c>
      <c r="F186" s="21" t="s">
        <v>69</v>
      </c>
      <c r="G186" s="19"/>
      <c r="H186" s="19"/>
      <c r="I186" s="19"/>
      <c r="J186" s="22"/>
      <c r="K186" s="18"/>
      <c r="L186" s="18" t="s">
        <v>60</v>
      </c>
      <c r="M186" s="18" t="s">
        <v>60</v>
      </c>
      <c r="N186" s="18"/>
      <c r="O186" s="18" t="s">
        <v>2292</v>
      </c>
      <c r="P186" s="23" t="s">
        <v>2293</v>
      </c>
      <c r="Q186" s="18" t="s">
        <v>69</v>
      </c>
      <c r="R186" s="18" t="s">
        <v>69</v>
      </c>
      <c r="S186" s="18" t="s">
        <v>69</v>
      </c>
      <c r="T186" s="18" t="s">
        <v>69</v>
      </c>
      <c r="U186" s="18" t="s">
        <v>69</v>
      </c>
      <c r="V186" s="18" t="s">
        <v>69</v>
      </c>
      <c r="W186" s="18" t="s">
        <v>69</v>
      </c>
      <c r="X186" s="18" t="s">
        <v>69</v>
      </c>
      <c r="Y186" s="18" t="s">
        <v>69</v>
      </c>
      <c r="Z186" s="22" t="s">
        <v>69</v>
      </c>
      <c r="AA186" s="18"/>
      <c r="AB186" s="14">
        <v>6</v>
      </c>
      <c r="AC186" s="14">
        <v>100</v>
      </c>
      <c r="AD186" s="77">
        <v>40102.408333333296</v>
      </c>
      <c r="AE186" s="77">
        <v>40102.479166666701</v>
      </c>
      <c r="AF186" s="26">
        <v>29.6</v>
      </c>
      <c r="AG186" s="26">
        <v>37.200000000000003</v>
      </c>
      <c r="AH186" s="26">
        <f t="shared" si="2"/>
        <v>33.400000000000006</v>
      </c>
      <c r="AI186" s="26">
        <v>8.3000000000000007</v>
      </c>
      <c r="AJ186" s="26"/>
      <c r="AK186" s="26">
        <v>12.8</v>
      </c>
      <c r="AL186" s="26">
        <v>8.3000000000000007</v>
      </c>
      <c r="AM186" s="27"/>
      <c r="AN186" s="27"/>
      <c r="AO186" s="27"/>
      <c r="AP186" s="27"/>
      <c r="AQ186" s="42" t="s">
        <v>1706</v>
      </c>
      <c r="AR186" s="42" t="s">
        <v>2041</v>
      </c>
      <c r="AS186" s="28" t="s">
        <v>2048</v>
      </c>
      <c r="AT186" s="28" t="s">
        <v>2047</v>
      </c>
      <c r="AU186" s="18" t="s">
        <v>2043</v>
      </c>
      <c r="AV186" s="29">
        <f t="shared" si="1"/>
        <v>1.7000000016996637</v>
      </c>
      <c r="AW186" s="18"/>
    </row>
    <row r="187" spans="1:49" ht="12.75" hidden="1" customHeight="1">
      <c r="A187" s="18" t="s">
        <v>59</v>
      </c>
      <c r="B187" s="18" t="s">
        <v>60</v>
      </c>
      <c r="C187" s="19"/>
      <c r="D187" s="19"/>
      <c r="E187" s="21">
        <v>3.5</v>
      </c>
      <c r="F187" s="21" t="s">
        <v>69</v>
      </c>
      <c r="G187" s="19"/>
      <c r="H187" s="19"/>
      <c r="I187" s="19"/>
      <c r="J187" s="22"/>
      <c r="K187" s="18"/>
      <c r="L187" s="18" t="s">
        <v>60</v>
      </c>
      <c r="M187" s="18" t="s">
        <v>60</v>
      </c>
      <c r="N187" s="18"/>
      <c r="O187" s="18" t="s">
        <v>2294</v>
      </c>
      <c r="P187" s="23" t="s">
        <v>2295</v>
      </c>
      <c r="Q187" s="18" t="s">
        <v>69</v>
      </c>
      <c r="R187" s="18" t="s">
        <v>69</v>
      </c>
      <c r="S187" s="18" t="s">
        <v>69</v>
      </c>
      <c r="T187" s="18" t="s">
        <v>69</v>
      </c>
      <c r="U187" s="18" t="s">
        <v>69</v>
      </c>
      <c r="V187" s="18" t="s">
        <v>69</v>
      </c>
      <c r="W187" s="18" t="s">
        <v>69</v>
      </c>
      <c r="X187" s="18" t="s">
        <v>69</v>
      </c>
      <c r="Y187" s="18" t="s">
        <v>69</v>
      </c>
      <c r="Z187" s="22" t="s">
        <v>69</v>
      </c>
      <c r="AA187" s="18"/>
      <c r="AB187" s="14">
        <v>6</v>
      </c>
      <c r="AC187" s="14">
        <v>100</v>
      </c>
      <c r="AD187" s="77">
        <v>40102.408333333296</v>
      </c>
      <c r="AE187" s="77">
        <v>40102.479166666701</v>
      </c>
      <c r="AF187" s="26">
        <v>29.6</v>
      </c>
      <c r="AG187" s="26">
        <v>37.200000000000003</v>
      </c>
      <c r="AH187" s="26">
        <f t="shared" si="2"/>
        <v>33.400000000000006</v>
      </c>
      <c r="AI187" s="26">
        <v>8.3000000000000007</v>
      </c>
      <c r="AJ187" s="26"/>
      <c r="AK187" s="26">
        <v>12.8</v>
      </c>
      <c r="AL187" s="26">
        <v>8.3000000000000007</v>
      </c>
      <c r="AM187" s="27"/>
      <c r="AN187" s="27"/>
      <c r="AO187" s="27"/>
      <c r="AP187" s="27"/>
      <c r="AQ187" s="42" t="s">
        <v>1706</v>
      </c>
      <c r="AR187" s="42" t="s">
        <v>2041</v>
      </c>
      <c r="AS187" s="28" t="s">
        <v>2048</v>
      </c>
      <c r="AT187" s="28" t="s">
        <v>2047</v>
      </c>
      <c r="AU187" s="18" t="s">
        <v>2043</v>
      </c>
      <c r="AV187" s="29">
        <f t="shared" si="1"/>
        <v>1.7000000016996637</v>
      </c>
      <c r="AW187" s="18"/>
    </row>
    <row r="188" spans="1:49" ht="12.75" hidden="1" customHeight="1">
      <c r="A188" s="18" t="s">
        <v>59</v>
      </c>
      <c r="B188" s="18" t="s">
        <v>60</v>
      </c>
      <c r="C188" s="19"/>
      <c r="D188" s="19"/>
      <c r="E188" s="21">
        <v>4.5</v>
      </c>
      <c r="F188" s="21" t="s">
        <v>69</v>
      </c>
      <c r="G188" s="19"/>
      <c r="H188" s="19"/>
      <c r="I188" s="19"/>
      <c r="J188" s="22"/>
      <c r="K188" s="18"/>
      <c r="L188" s="18" t="s">
        <v>60</v>
      </c>
      <c r="M188" s="18" t="s">
        <v>60</v>
      </c>
      <c r="N188" s="18"/>
      <c r="O188" s="18" t="s">
        <v>2296</v>
      </c>
      <c r="P188" s="23" t="s">
        <v>2297</v>
      </c>
      <c r="Q188" s="18" t="s">
        <v>69</v>
      </c>
      <c r="R188" s="18" t="s">
        <v>69</v>
      </c>
      <c r="S188" s="18" t="s">
        <v>69</v>
      </c>
      <c r="T188" s="18" t="s">
        <v>69</v>
      </c>
      <c r="U188" s="18" t="s">
        <v>69</v>
      </c>
      <c r="V188" s="18" t="s">
        <v>69</v>
      </c>
      <c r="W188" s="18" t="s">
        <v>69</v>
      </c>
      <c r="X188" s="18" t="s">
        <v>69</v>
      </c>
      <c r="Y188" s="18" t="s">
        <v>69</v>
      </c>
      <c r="Z188" s="22" t="s">
        <v>69</v>
      </c>
      <c r="AA188" s="18"/>
      <c r="AB188" s="14">
        <v>6</v>
      </c>
      <c r="AC188" s="14">
        <v>100</v>
      </c>
      <c r="AD188" s="77">
        <v>40102.408333333296</v>
      </c>
      <c r="AE188" s="77">
        <v>40102.479166666701</v>
      </c>
      <c r="AF188" s="26">
        <v>29.6</v>
      </c>
      <c r="AG188" s="26">
        <v>37.200000000000003</v>
      </c>
      <c r="AH188" s="26">
        <f t="shared" si="2"/>
        <v>33.400000000000006</v>
      </c>
      <c r="AI188" s="26">
        <v>8.3000000000000007</v>
      </c>
      <c r="AJ188" s="26"/>
      <c r="AK188" s="26">
        <v>12.8</v>
      </c>
      <c r="AL188" s="26">
        <v>8.3000000000000007</v>
      </c>
      <c r="AM188" s="27"/>
      <c r="AN188" s="27"/>
      <c r="AO188" s="27"/>
      <c r="AP188" s="27"/>
      <c r="AQ188" s="42" t="s">
        <v>1706</v>
      </c>
      <c r="AR188" s="42" t="s">
        <v>2041</v>
      </c>
      <c r="AS188" s="28" t="s">
        <v>2048</v>
      </c>
      <c r="AT188" s="28" t="s">
        <v>2047</v>
      </c>
      <c r="AU188" s="18" t="s">
        <v>2043</v>
      </c>
      <c r="AV188" s="29">
        <f t="shared" si="1"/>
        <v>1.7000000016996637</v>
      </c>
      <c r="AW188" s="18"/>
    </row>
    <row r="189" spans="1:49" ht="12.75" hidden="1" customHeight="1">
      <c r="A189" s="18" t="s">
        <v>59</v>
      </c>
      <c r="B189" s="18" t="s">
        <v>60</v>
      </c>
      <c r="C189" s="19"/>
      <c r="D189" s="19"/>
      <c r="E189" s="21">
        <v>3</v>
      </c>
      <c r="F189" s="21" t="s">
        <v>69</v>
      </c>
      <c r="G189" s="19"/>
      <c r="H189" s="19"/>
      <c r="I189" s="19"/>
      <c r="J189" s="22"/>
      <c r="K189" s="18"/>
      <c r="L189" s="18" t="s">
        <v>60</v>
      </c>
      <c r="M189" s="18" t="s">
        <v>60</v>
      </c>
      <c r="N189" s="18"/>
      <c r="O189" s="18" t="s">
        <v>2298</v>
      </c>
      <c r="P189" s="23" t="s">
        <v>2299</v>
      </c>
      <c r="Q189" s="18" t="s">
        <v>69</v>
      </c>
      <c r="R189" s="18" t="s">
        <v>69</v>
      </c>
      <c r="S189" s="18" t="s">
        <v>69</v>
      </c>
      <c r="T189" s="18" t="s">
        <v>69</v>
      </c>
      <c r="U189" s="18" t="s">
        <v>69</v>
      </c>
      <c r="V189" s="18" t="s">
        <v>69</v>
      </c>
      <c r="W189" s="18" t="s">
        <v>69</v>
      </c>
      <c r="X189" s="18" t="s">
        <v>69</v>
      </c>
      <c r="Y189" s="18" t="s">
        <v>69</v>
      </c>
      <c r="Z189" s="22" t="s">
        <v>69</v>
      </c>
      <c r="AA189" s="18"/>
      <c r="AB189" s="14">
        <v>6</v>
      </c>
      <c r="AC189" s="14">
        <v>100</v>
      </c>
      <c r="AD189" s="77">
        <v>40102.408333333296</v>
      </c>
      <c r="AE189" s="77">
        <v>40102.479166666701</v>
      </c>
      <c r="AF189" s="26">
        <v>29.6</v>
      </c>
      <c r="AG189" s="26">
        <v>37.200000000000003</v>
      </c>
      <c r="AH189" s="26">
        <f t="shared" si="2"/>
        <v>33.400000000000006</v>
      </c>
      <c r="AI189" s="26">
        <v>8.3000000000000007</v>
      </c>
      <c r="AJ189" s="26"/>
      <c r="AK189" s="26">
        <v>12.8</v>
      </c>
      <c r="AL189" s="26">
        <v>8.3000000000000007</v>
      </c>
      <c r="AM189" s="27"/>
      <c r="AN189" s="27"/>
      <c r="AO189" s="27"/>
      <c r="AP189" s="27"/>
      <c r="AQ189" s="42" t="s">
        <v>1706</v>
      </c>
      <c r="AR189" s="42" t="s">
        <v>2041</v>
      </c>
      <c r="AS189" s="28" t="s">
        <v>2048</v>
      </c>
      <c r="AT189" s="28" t="s">
        <v>2047</v>
      </c>
      <c r="AU189" s="18" t="s">
        <v>2043</v>
      </c>
      <c r="AV189" s="29">
        <f t="shared" si="1"/>
        <v>1.7000000016996637</v>
      </c>
      <c r="AW189" s="18"/>
    </row>
    <row r="190" spans="1:49" ht="12.75" hidden="1" customHeight="1">
      <c r="A190" s="18" t="s">
        <v>59</v>
      </c>
      <c r="B190" s="18" t="s">
        <v>60</v>
      </c>
      <c r="C190" s="19"/>
      <c r="D190" s="19"/>
      <c r="E190" s="21">
        <v>4</v>
      </c>
      <c r="F190" s="21" t="s">
        <v>69</v>
      </c>
      <c r="G190" s="19"/>
      <c r="H190" s="19"/>
      <c r="I190" s="19"/>
      <c r="J190" s="22"/>
      <c r="K190" s="18"/>
      <c r="L190" s="18" t="s">
        <v>60</v>
      </c>
      <c r="M190" s="18" t="s">
        <v>60</v>
      </c>
      <c r="N190" s="18"/>
      <c r="O190" s="18" t="s">
        <v>2300</v>
      </c>
      <c r="P190" s="23" t="s">
        <v>2301</v>
      </c>
      <c r="Q190" s="18" t="s">
        <v>69</v>
      </c>
      <c r="R190" s="18" t="s">
        <v>69</v>
      </c>
      <c r="S190" s="18" t="s">
        <v>69</v>
      </c>
      <c r="T190" s="18" t="s">
        <v>69</v>
      </c>
      <c r="U190" s="18" t="s">
        <v>69</v>
      </c>
      <c r="V190" s="18" t="s">
        <v>69</v>
      </c>
      <c r="W190" s="18" t="s">
        <v>69</v>
      </c>
      <c r="X190" s="18" t="s">
        <v>69</v>
      </c>
      <c r="Y190" s="18" t="s">
        <v>69</v>
      </c>
      <c r="Z190" s="22" t="s">
        <v>69</v>
      </c>
      <c r="AA190" s="18"/>
      <c r="AB190" s="14">
        <v>6</v>
      </c>
      <c r="AC190" s="14">
        <v>100</v>
      </c>
      <c r="AD190" s="77">
        <v>40102.408333333296</v>
      </c>
      <c r="AE190" s="77">
        <v>40102.479166666701</v>
      </c>
      <c r="AF190" s="26">
        <v>29.6</v>
      </c>
      <c r="AG190" s="26">
        <v>37.200000000000003</v>
      </c>
      <c r="AH190" s="26">
        <f t="shared" si="2"/>
        <v>33.400000000000006</v>
      </c>
      <c r="AI190" s="26">
        <v>8.3000000000000007</v>
      </c>
      <c r="AJ190" s="26"/>
      <c r="AK190" s="26">
        <v>12.8</v>
      </c>
      <c r="AL190" s="26">
        <v>8.3000000000000007</v>
      </c>
      <c r="AM190" s="27"/>
      <c r="AN190" s="27"/>
      <c r="AO190" s="27"/>
      <c r="AP190" s="27"/>
      <c r="AQ190" s="42" t="s">
        <v>1706</v>
      </c>
      <c r="AR190" s="42" t="s">
        <v>2041</v>
      </c>
      <c r="AS190" s="28" t="s">
        <v>2048</v>
      </c>
      <c r="AT190" s="28" t="s">
        <v>2047</v>
      </c>
      <c r="AU190" s="18" t="s">
        <v>2043</v>
      </c>
      <c r="AV190" s="29">
        <f t="shared" si="1"/>
        <v>1.7000000016996637</v>
      </c>
      <c r="AW190" s="18"/>
    </row>
    <row r="191" spans="1:49" ht="12.75" hidden="1" customHeight="1">
      <c r="A191" s="18" t="s">
        <v>59</v>
      </c>
      <c r="B191" s="78" t="s">
        <v>115</v>
      </c>
      <c r="C191" s="19"/>
      <c r="D191" s="19"/>
      <c r="E191" s="21">
        <v>4.25</v>
      </c>
      <c r="F191" s="21" t="s">
        <v>69</v>
      </c>
      <c r="G191" s="19"/>
      <c r="H191" s="19"/>
      <c r="I191" s="19"/>
      <c r="J191" s="22"/>
      <c r="K191" s="18"/>
      <c r="L191" s="18" t="s">
        <v>60</v>
      </c>
      <c r="M191" s="18" t="s">
        <v>60</v>
      </c>
      <c r="N191" s="18"/>
      <c r="O191" s="18"/>
      <c r="P191" s="23" t="s">
        <v>1440</v>
      </c>
      <c r="Q191" s="18">
        <v>32180</v>
      </c>
      <c r="R191" s="18" t="s">
        <v>69</v>
      </c>
      <c r="S191" s="18" t="s">
        <v>69</v>
      </c>
      <c r="T191" s="18" t="s">
        <v>69</v>
      </c>
      <c r="U191" s="18" t="s">
        <v>69</v>
      </c>
      <c r="V191" s="18" t="s">
        <v>69</v>
      </c>
      <c r="W191" s="18" t="s">
        <v>69</v>
      </c>
      <c r="X191" s="18" t="s">
        <v>69</v>
      </c>
      <c r="Y191" s="18" t="s">
        <v>69</v>
      </c>
      <c r="Z191" s="22" t="s">
        <v>69</v>
      </c>
      <c r="AA191" s="18"/>
      <c r="AB191" s="14">
        <v>6</v>
      </c>
      <c r="AC191" s="14">
        <v>100</v>
      </c>
      <c r="AD191" s="77">
        <v>40102.408333333296</v>
      </c>
      <c r="AE191" s="77">
        <v>40102.479166666701</v>
      </c>
      <c r="AF191" s="26">
        <v>29.6</v>
      </c>
      <c r="AG191" s="26">
        <v>37.200000000000003</v>
      </c>
      <c r="AH191" s="26">
        <f t="shared" si="2"/>
        <v>33.400000000000006</v>
      </c>
      <c r="AI191" s="26">
        <v>8.3000000000000007</v>
      </c>
      <c r="AJ191" s="26"/>
      <c r="AK191" s="26">
        <v>12.8</v>
      </c>
      <c r="AL191" s="26">
        <v>8.3000000000000007</v>
      </c>
      <c r="AM191" s="27"/>
      <c r="AN191" s="27"/>
      <c r="AO191" s="27"/>
      <c r="AP191" s="27"/>
      <c r="AQ191" s="42" t="s">
        <v>1706</v>
      </c>
      <c r="AR191" s="42" t="s">
        <v>2041</v>
      </c>
      <c r="AS191" s="28" t="s">
        <v>2048</v>
      </c>
      <c r="AT191" s="28" t="s">
        <v>2047</v>
      </c>
      <c r="AU191" s="18" t="s">
        <v>2043</v>
      </c>
      <c r="AV191" s="29">
        <f t="shared" si="1"/>
        <v>1.7000000016996637</v>
      </c>
      <c r="AW191" s="18"/>
    </row>
    <row r="192" spans="1:49" ht="12.75" hidden="1" customHeight="1">
      <c r="A192" s="18" t="s">
        <v>59</v>
      </c>
      <c r="B192" s="18" t="s">
        <v>60</v>
      </c>
      <c r="C192" s="19"/>
      <c r="D192" s="19"/>
      <c r="E192" s="21">
        <v>3</v>
      </c>
      <c r="F192" s="21" t="s">
        <v>69</v>
      </c>
      <c r="G192" s="19"/>
      <c r="H192" s="19"/>
      <c r="I192" s="19"/>
      <c r="J192" s="22"/>
      <c r="K192" s="18"/>
      <c r="L192" s="18" t="s">
        <v>60</v>
      </c>
      <c r="M192" s="18" t="s">
        <v>60</v>
      </c>
      <c r="N192" s="18"/>
      <c r="O192" s="18" t="s">
        <v>2302</v>
      </c>
      <c r="P192" s="23" t="s">
        <v>2303</v>
      </c>
      <c r="Q192" s="18" t="s">
        <v>69</v>
      </c>
      <c r="R192" s="18" t="s">
        <v>69</v>
      </c>
      <c r="S192" s="18" t="s">
        <v>69</v>
      </c>
      <c r="T192" s="18" t="s">
        <v>69</v>
      </c>
      <c r="U192" s="18" t="s">
        <v>69</v>
      </c>
      <c r="V192" s="18" t="s">
        <v>69</v>
      </c>
      <c r="W192" s="18" t="s">
        <v>69</v>
      </c>
      <c r="X192" s="18" t="s">
        <v>69</v>
      </c>
      <c r="Y192" s="18" t="s">
        <v>69</v>
      </c>
      <c r="Z192" s="22" t="s">
        <v>69</v>
      </c>
      <c r="AA192" s="18"/>
      <c r="AB192" s="14">
        <v>6</v>
      </c>
      <c r="AC192" s="14">
        <v>100</v>
      </c>
      <c r="AD192" s="77">
        <v>40102.408333333296</v>
      </c>
      <c r="AE192" s="77">
        <v>40102.479166666701</v>
      </c>
      <c r="AF192" s="26">
        <v>29.6</v>
      </c>
      <c r="AG192" s="26">
        <v>37.200000000000003</v>
      </c>
      <c r="AH192" s="26">
        <f t="shared" si="2"/>
        <v>33.400000000000006</v>
      </c>
      <c r="AI192" s="26">
        <v>8.3000000000000007</v>
      </c>
      <c r="AJ192" s="26"/>
      <c r="AK192" s="26">
        <v>12.8</v>
      </c>
      <c r="AL192" s="26">
        <v>8.3000000000000007</v>
      </c>
      <c r="AM192" s="27"/>
      <c r="AN192" s="27"/>
      <c r="AO192" s="27"/>
      <c r="AP192" s="27"/>
      <c r="AQ192" s="42" t="s">
        <v>1706</v>
      </c>
      <c r="AR192" s="42" t="s">
        <v>2041</v>
      </c>
      <c r="AS192" s="28" t="s">
        <v>2048</v>
      </c>
      <c r="AT192" s="28" t="s">
        <v>2047</v>
      </c>
      <c r="AU192" s="18" t="s">
        <v>2043</v>
      </c>
      <c r="AV192" s="29">
        <f t="shared" si="1"/>
        <v>1.7000000016996637</v>
      </c>
      <c r="AW192" s="18"/>
    </row>
    <row r="193" spans="1:49" ht="12.75" hidden="1" customHeight="1">
      <c r="A193" s="18" t="s">
        <v>59</v>
      </c>
      <c r="B193" s="18" t="s">
        <v>60</v>
      </c>
      <c r="C193" s="19"/>
      <c r="D193" s="19"/>
      <c r="E193" s="21">
        <v>2.75</v>
      </c>
      <c r="F193" s="21" t="s">
        <v>69</v>
      </c>
      <c r="G193" s="19"/>
      <c r="H193" s="19"/>
      <c r="I193" s="19"/>
      <c r="J193" s="22"/>
      <c r="K193" s="18"/>
      <c r="L193" s="18" t="s">
        <v>60</v>
      </c>
      <c r="M193" s="18" t="s">
        <v>60</v>
      </c>
      <c r="N193" s="18"/>
      <c r="O193" s="18" t="s">
        <v>2304</v>
      </c>
      <c r="P193" s="23" t="s">
        <v>2305</v>
      </c>
      <c r="Q193" s="18" t="s">
        <v>69</v>
      </c>
      <c r="R193" s="18" t="s">
        <v>69</v>
      </c>
      <c r="S193" s="18" t="s">
        <v>69</v>
      </c>
      <c r="T193" s="18" t="s">
        <v>69</v>
      </c>
      <c r="U193" s="18" t="s">
        <v>69</v>
      </c>
      <c r="V193" s="18" t="s">
        <v>69</v>
      </c>
      <c r="W193" s="18" t="s">
        <v>69</v>
      </c>
      <c r="X193" s="18" t="s">
        <v>69</v>
      </c>
      <c r="Y193" s="18" t="s">
        <v>69</v>
      </c>
      <c r="Z193" s="22" t="s">
        <v>69</v>
      </c>
      <c r="AA193" s="18"/>
      <c r="AB193" s="14">
        <v>6</v>
      </c>
      <c r="AC193" s="14">
        <v>100</v>
      </c>
      <c r="AD193" s="77">
        <v>40102.408333333296</v>
      </c>
      <c r="AE193" s="77">
        <v>40102.479166666701</v>
      </c>
      <c r="AF193" s="26">
        <v>29.6</v>
      </c>
      <c r="AG193" s="26">
        <v>37.200000000000003</v>
      </c>
      <c r="AH193" s="26">
        <f t="shared" si="2"/>
        <v>33.400000000000006</v>
      </c>
      <c r="AI193" s="26">
        <v>8.3000000000000007</v>
      </c>
      <c r="AJ193" s="26"/>
      <c r="AK193" s="26">
        <v>12.8</v>
      </c>
      <c r="AL193" s="26">
        <v>8.3000000000000007</v>
      </c>
      <c r="AM193" s="27"/>
      <c r="AN193" s="27"/>
      <c r="AO193" s="27"/>
      <c r="AP193" s="27"/>
      <c r="AQ193" s="42" t="s">
        <v>1706</v>
      </c>
      <c r="AR193" s="42" t="s">
        <v>2041</v>
      </c>
      <c r="AS193" s="28" t="s">
        <v>2048</v>
      </c>
      <c r="AT193" s="28" t="s">
        <v>2047</v>
      </c>
      <c r="AU193" s="18" t="s">
        <v>2043</v>
      </c>
      <c r="AV193" s="29">
        <f t="shared" si="1"/>
        <v>1.7000000016996637</v>
      </c>
      <c r="AW193" s="18"/>
    </row>
    <row r="194" spans="1:49" ht="12.75" hidden="1" customHeight="1">
      <c r="A194" s="18" t="s">
        <v>59</v>
      </c>
      <c r="B194" s="18" t="s">
        <v>60</v>
      </c>
      <c r="C194" s="19"/>
      <c r="D194" s="19"/>
      <c r="E194" s="21">
        <v>4.25</v>
      </c>
      <c r="F194" s="21" t="s">
        <v>69</v>
      </c>
      <c r="G194" s="19"/>
      <c r="H194" s="19"/>
      <c r="I194" s="19"/>
      <c r="J194" s="22"/>
      <c r="K194" s="18"/>
      <c r="L194" s="18" t="s">
        <v>60</v>
      </c>
      <c r="M194" s="18" t="s">
        <v>60</v>
      </c>
      <c r="N194" s="18"/>
      <c r="O194" s="18" t="s">
        <v>2306</v>
      </c>
      <c r="P194" s="23" t="s">
        <v>2307</v>
      </c>
      <c r="Q194" s="18" t="s">
        <v>69</v>
      </c>
      <c r="R194" s="18" t="s">
        <v>69</v>
      </c>
      <c r="S194" s="18" t="s">
        <v>69</v>
      </c>
      <c r="T194" s="18" t="s">
        <v>69</v>
      </c>
      <c r="U194" s="18" t="s">
        <v>69</v>
      </c>
      <c r="V194" s="18" t="s">
        <v>69</v>
      </c>
      <c r="W194" s="18" t="s">
        <v>69</v>
      </c>
      <c r="X194" s="18" t="s">
        <v>69</v>
      </c>
      <c r="Y194" s="18" t="s">
        <v>69</v>
      </c>
      <c r="Z194" s="22" t="s">
        <v>69</v>
      </c>
      <c r="AA194" s="18"/>
      <c r="AB194" s="14">
        <v>6</v>
      </c>
      <c r="AC194" s="14">
        <v>100</v>
      </c>
      <c r="AD194" s="77">
        <v>40102.408333333296</v>
      </c>
      <c r="AE194" s="77">
        <v>40102.479166666701</v>
      </c>
      <c r="AF194" s="26">
        <v>29.6</v>
      </c>
      <c r="AG194" s="26">
        <v>37.200000000000003</v>
      </c>
      <c r="AH194" s="26">
        <f t="shared" si="2"/>
        <v>33.400000000000006</v>
      </c>
      <c r="AI194" s="26">
        <v>8.3000000000000007</v>
      </c>
      <c r="AJ194" s="26"/>
      <c r="AK194" s="26">
        <v>12.8</v>
      </c>
      <c r="AL194" s="26">
        <v>8.3000000000000007</v>
      </c>
      <c r="AM194" s="27"/>
      <c r="AN194" s="27"/>
      <c r="AO194" s="27"/>
      <c r="AP194" s="27"/>
      <c r="AQ194" s="42" t="s">
        <v>1706</v>
      </c>
      <c r="AR194" s="42" t="s">
        <v>2041</v>
      </c>
      <c r="AS194" s="28" t="s">
        <v>2048</v>
      </c>
      <c r="AT194" s="28" t="s">
        <v>2047</v>
      </c>
      <c r="AU194" s="18" t="s">
        <v>2043</v>
      </c>
      <c r="AV194" s="29">
        <f t="shared" si="1"/>
        <v>1.7000000016996637</v>
      </c>
      <c r="AW194" s="18"/>
    </row>
    <row r="195" spans="1:49" ht="12.75" hidden="1" customHeight="1">
      <c r="A195" s="18" t="s">
        <v>59</v>
      </c>
      <c r="B195" s="18" t="s">
        <v>60</v>
      </c>
      <c r="C195" s="19"/>
      <c r="D195" s="19"/>
      <c r="E195" s="21">
        <v>2</v>
      </c>
      <c r="F195" s="21" t="s">
        <v>69</v>
      </c>
      <c r="G195" s="19"/>
      <c r="H195" s="19"/>
      <c r="I195" s="19"/>
      <c r="J195" s="22"/>
      <c r="K195" s="18"/>
      <c r="L195" s="18" t="s">
        <v>60</v>
      </c>
      <c r="M195" s="18" t="s">
        <v>60</v>
      </c>
      <c r="N195" s="18" t="s">
        <v>2309</v>
      </c>
      <c r="O195" s="18" t="s">
        <v>2310</v>
      </c>
      <c r="P195" s="23" t="s">
        <v>2311</v>
      </c>
      <c r="Q195" s="18" t="s">
        <v>69</v>
      </c>
      <c r="R195" s="18" t="s">
        <v>69</v>
      </c>
      <c r="S195" s="18" t="s">
        <v>69</v>
      </c>
      <c r="T195" s="18" t="s">
        <v>69</v>
      </c>
      <c r="U195" s="18" t="s">
        <v>69</v>
      </c>
      <c r="V195" s="18" t="s">
        <v>69</v>
      </c>
      <c r="W195" s="18" t="s">
        <v>69</v>
      </c>
      <c r="X195" s="18" t="s">
        <v>69</v>
      </c>
      <c r="Y195" s="18" t="s">
        <v>69</v>
      </c>
      <c r="Z195" s="22" t="s">
        <v>69</v>
      </c>
      <c r="AA195" s="18"/>
      <c r="AB195" s="14">
        <v>6</v>
      </c>
      <c r="AC195" s="14">
        <v>50</v>
      </c>
      <c r="AD195" s="77">
        <v>40102.42291666667</v>
      </c>
      <c r="AE195" s="77">
        <v>40102.505555555559</v>
      </c>
      <c r="AF195" s="26">
        <v>38.799999999999997</v>
      </c>
      <c r="AG195" s="26">
        <v>39.200000000000003</v>
      </c>
      <c r="AH195" s="26">
        <f t="shared" si="2"/>
        <v>39</v>
      </c>
      <c r="AI195" s="26">
        <v>8.3000000000000007</v>
      </c>
      <c r="AJ195" s="26"/>
      <c r="AK195" s="26">
        <v>12.8</v>
      </c>
      <c r="AL195" s="26">
        <v>8.3000000000000007</v>
      </c>
      <c r="AM195" s="27"/>
      <c r="AN195" s="27"/>
      <c r="AO195" s="27"/>
      <c r="AP195" s="27"/>
      <c r="AQ195" s="42" t="s">
        <v>2058</v>
      </c>
      <c r="AR195" s="42" t="s">
        <v>2049</v>
      </c>
      <c r="AS195" s="28" t="s">
        <v>2312</v>
      </c>
      <c r="AT195" s="28" t="s">
        <v>1455</v>
      </c>
      <c r="AU195" s="18" t="s">
        <v>2313</v>
      </c>
      <c r="AV195" s="29">
        <f t="shared" si="1"/>
        <v>1.9833333333372138</v>
      </c>
      <c r="AW195" s="18"/>
    </row>
    <row r="196" spans="1:49" ht="12.75" hidden="1" customHeight="1">
      <c r="A196" s="18" t="s">
        <v>59</v>
      </c>
      <c r="B196" s="78" t="s">
        <v>115</v>
      </c>
      <c r="C196" s="19"/>
      <c r="D196" s="19"/>
      <c r="E196" s="21"/>
      <c r="F196" s="21" t="s">
        <v>69</v>
      </c>
      <c r="G196" s="19"/>
      <c r="H196" s="19"/>
      <c r="I196" s="19"/>
      <c r="J196" s="22"/>
      <c r="K196" s="18"/>
      <c r="L196" s="18" t="s">
        <v>60</v>
      </c>
      <c r="M196" s="18" t="s">
        <v>60</v>
      </c>
      <c r="N196" s="18"/>
      <c r="O196" s="18"/>
      <c r="P196" s="23" t="s">
        <v>1893</v>
      </c>
      <c r="Q196" s="18">
        <v>32262</v>
      </c>
      <c r="R196" s="18" t="s">
        <v>69</v>
      </c>
      <c r="S196" s="18" t="s">
        <v>69</v>
      </c>
      <c r="T196" s="18" t="s">
        <v>69</v>
      </c>
      <c r="U196" s="18" t="s">
        <v>69</v>
      </c>
      <c r="V196" s="18" t="s">
        <v>69</v>
      </c>
      <c r="W196" s="18" t="s">
        <v>69</v>
      </c>
      <c r="X196" s="18" t="s">
        <v>69</v>
      </c>
      <c r="Y196" s="18" t="s">
        <v>69</v>
      </c>
      <c r="Z196" s="22" t="s">
        <v>69</v>
      </c>
      <c r="AA196" s="18"/>
      <c r="AB196" s="14">
        <v>6</v>
      </c>
      <c r="AC196" s="14">
        <v>50</v>
      </c>
      <c r="AD196" s="77">
        <v>40102.422916666699</v>
      </c>
      <c r="AE196" s="77">
        <v>40102.505555555603</v>
      </c>
      <c r="AF196" s="26">
        <v>38.799999999999997</v>
      </c>
      <c r="AG196" s="26">
        <v>39.200000000000003</v>
      </c>
      <c r="AH196" s="26">
        <f t="shared" si="2"/>
        <v>39</v>
      </c>
      <c r="AI196" s="26">
        <v>8.3000000000000007</v>
      </c>
      <c r="AJ196" s="26"/>
      <c r="AK196" s="26">
        <v>12.8</v>
      </c>
      <c r="AL196" s="26">
        <v>8.3000000000000007</v>
      </c>
      <c r="AM196" s="27"/>
      <c r="AN196" s="27"/>
      <c r="AO196" s="27"/>
      <c r="AP196" s="27"/>
      <c r="AQ196" s="42" t="s">
        <v>2058</v>
      </c>
      <c r="AR196" s="42" t="s">
        <v>2049</v>
      </c>
      <c r="AS196" s="28" t="s">
        <v>2312</v>
      </c>
      <c r="AT196" s="28" t="s">
        <v>1455</v>
      </c>
      <c r="AU196" s="18" t="s">
        <v>2313</v>
      </c>
      <c r="AV196" s="29">
        <f t="shared" si="1"/>
        <v>1.9833333336864598</v>
      </c>
      <c r="AW196" s="18"/>
    </row>
    <row r="197" spans="1:49" ht="12.75" hidden="1" customHeight="1">
      <c r="A197" s="18" t="s">
        <v>59</v>
      </c>
      <c r="B197" s="78" t="s">
        <v>115</v>
      </c>
      <c r="C197" s="19"/>
      <c r="D197" s="19"/>
      <c r="E197" s="21">
        <v>4.5</v>
      </c>
      <c r="F197" s="21" t="s">
        <v>69</v>
      </c>
      <c r="G197" s="19"/>
      <c r="H197" s="19"/>
      <c r="I197" s="19"/>
      <c r="J197" s="22"/>
      <c r="K197" s="18"/>
      <c r="L197" s="18" t="s">
        <v>60</v>
      </c>
      <c r="M197" s="18" t="s">
        <v>60</v>
      </c>
      <c r="N197" s="18"/>
      <c r="O197" s="18"/>
      <c r="P197" s="23" t="s">
        <v>1005</v>
      </c>
      <c r="Q197" s="18" t="s">
        <v>2314</v>
      </c>
      <c r="R197" s="18" t="s">
        <v>69</v>
      </c>
      <c r="S197" s="18" t="s">
        <v>69</v>
      </c>
      <c r="T197" s="18" t="s">
        <v>69</v>
      </c>
      <c r="U197" s="18" t="s">
        <v>69</v>
      </c>
      <c r="V197" s="18" t="s">
        <v>69</v>
      </c>
      <c r="W197" s="18" t="s">
        <v>69</v>
      </c>
      <c r="X197" s="18" t="s">
        <v>69</v>
      </c>
      <c r="Y197" s="18" t="s">
        <v>69</v>
      </c>
      <c r="Z197" s="22" t="s">
        <v>69</v>
      </c>
      <c r="AA197" s="18"/>
      <c r="AB197" s="14">
        <v>6</v>
      </c>
      <c r="AC197" s="14">
        <v>50</v>
      </c>
      <c r="AD197" s="77">
        <v>40102.422916666699</v>
      </c>
      <c r="AE197" s="77">
        <v>40102.505555555603</v>
      </c>
      <c r="AF197" s="26">
        <v>38.799999999999997</v>
      </c>
      <c r="AG197" s="26">
        <v>39.200000000000003</v>
      </c>
      <c r="AH197" s="26">
        <f t="shared" si="2"/>
        <v>39</v>
      </c>
      <c r="AI197" s="26">
        <v>8.3000000000000007</v>
      </c>
      <c r="AJ197" s="26"/>
      <c r="AK197" s="26">
        <v>12.8</v>
      </c>
      <c r="AL197" s="26">
        <v>8.3000000000000007</v>
      </c>
      <c r="AM197" s="27"/>
      <c r="AN197" s="27"/>
      <c r="AO197" s="27"/>
      <c r="AP197" s="27"/>
      <c r="AQ197" s="42" t="s">
        <v>2058</v>
      </c>
      <c r="AR197" s="42" t="s">
        <v>2049</v>
      </c>
      <c r="AS197" s="28" t="s">
        <v>2312</v>
      </c>
      <c r="AT197" s="28" t="s">
        <v>1455</v>
      </c>
      <c r="AU197" s="18" t="s">
        <v>2313</v>
      </c>
      <c r="AV197" s="29">
        <f t="shared" si="1"/>
        <v>1.9833333336864598</v>
      </c>
      <c r="AW197" s="18"/>
    </row>
    <row r="198" spans="1:49" ht="12.75" hidden="1" customHeight="1">
      <c r="A198" s="18" t="s">
        <v>59</v>
      </c>
      <c r="B198" s="18" t="s">
        <v>60</v>
      </c>
      <c r="C198" s="19"/>
      <c r="D198" s="19"/>
      <c r="E198" s="21">
        <v>2.5</v>
      </c>
      <c r="F198" s="21" t="s">
        <v>69</v>
      </c>
      <c r="G198" s="19"/>
      <c r="H198" s="19"/>
      <c r="I198" s="19"/>
      <c r="J198" s="22"/>
      <c r="K198" s="18"/>
      <c r="L198" s="18" t="s">
        <v>60</v>
      </c>
      <c r="M198" s="18" t="s">
        <v>60</v>
      </c>
      <c r="N198" s="18"/>
      <c r="O198" s="18" t="s">
        <v>2316</v>
      </c>
      <c r="P198" s="23" t="s">
        <v>2317</v>
      </c>
      <c r="Q198" s="18" t="s">
        <v>69</v>
      </c>
      <c r="R198" s="18" t="s">
        <v>69</v>
      </c>
      <c r="S198" s="18" t="s">
        <v>69</v>
      </c>
      <c r="T198" s="18" t="s">
        <v>69</v>
      </c>
      <c r="U198" s="18" t="s">
        <v>69</v>
      </c>
      <c r="V198" s="18" t="s">
        <v>69</v>
      </c>
      <c r="W198" s="18" t="s">
        <v>69</v>
      </c>
      <c r="X198" s="18" t="s">
        <v>69</v>
      </c>
      <c r="Y198" s="18" t="s">
        <v>69</v>
      </c>
      <c r="Z198" s="22" t="s">
        <v>69</v>
      </c>
      <c r="AA198" s="18"/>
      <c r="AB198" s="14">
        <v>6</v>
      </c>
      <c r="AC198" s="14">
        <v>50</v>
      </c>
      <c r="AD198" s="77">
        <v>40102.422916666699</v>
      </c>
      <c r="AE198" s="77">
        <v>40102.505555555603</v>
      </c>
      <c r="AF198" s="26">
        <v>38.799999999999997</v>
      </c>
      <c r="AG198" s="26">
        <v>39.200000000000003</v>
      </c>
      <c r="AH198" s="26">
        <f t="shared" si="2"/>
        <v>39</v>
      </c>
      <c r="AI198" s="26">
        <v>8.3000000000000007</v>
      </c>
      <c r="AJ198" s="26"/>
      <c r="AK198" s="26">
        <v>12.8</v>
      </c>
      <c r="AL198" s="26">
        <v>8.3000000000000007</v>
      </c>
      <c r="AM198" s="27"/>
      <c r="AN198" s="27"/>
      <c r="AO198" s="27"/>
      <c r="AP198" s="27"/>
      <c r="AQ198" s="42" t="s">
        <v>2058</v>
      </c>
      <c r="AR198" s="42" t="s">
        <v>2049</v>
      </c>
      <c r="AS198" s="28" t="s">
        <v>2312</v>
      </c>
      <c r="AT198" s="28" t="s">
        <v>1455</v>
      </c>
      <c r="AU198" s="18" t="s">
        <v>2313</v>
      </c>
      <c r="AV198" s="29">
        <f t="shared" si="1"/>
        <v>1.9833333336864598</v>
      </c>
      <c r="AW198" s="18"/>
    </row>
    <row r="199" spans="1:49" ht="12.75" hidden="1" customHeight="1">
      <c r="A199" s="18" t="s">
        <v>59</v>
      </c>
      <c r="B199" s="18" t="s">
        <v>60</v>
      </c>
      <c r="C199" s="19"/>
      <c r="D199" s="19"/>
      <c r="E199" s="21">
        <v>2.5</v>
      </c>
      <c r="F199" s="21" t="s">
        <v>69</v>
      </c>
      <c r="G199" s="19"/>
      <c r="H199" s="19"/>
      <c r="I199" s="19"/>
      <c r="J199" s="22"/>
      <c r="K199" s="18"/>
      <c r="L199" s="18" t="s">
        <v>60</v>
      </c>
      <c r="M199" s="18" t="s">
        <v>60</v>
      </c>
      <c r="N199" s="18"/>
      <c r="O199" s="18" t="s">
        <v>2318</v>
      </c>
      <c r="P199" s="23" t="s">
        <v>2319</v>
      </c>
      <c r="Q199" s="18" t="s">
        <v>69</v>
      </c>
      <c r="R199" s="18" t="s">
        <v>69</v>
      </c>
      <c r="S199" s="18" t="s">
        <v>69</v>
      </c>
      <c r="T199" s="18" t="s">
        <v>69</v>
      </c>
      <c r="U199" s="18" t="s">
        <v>69</v>
      </c>
      <c r="V199" s="18" t="s">
        <v>69</v>
      </c>
      <c r="W199" s="18" t="s">
        <v>69</v>
      </c>
      <c r="X199" s="18" t="s">
        <v>69</v>
      </c>
      <c r="Y199" s="18" t="s">
        <v>69</v>
      </c>
      <c r="Z199" s="22" t="s">
        <v>69</v>
      </c>
      <c r="AA199" s="18"/>
      <c r="AB199" s="14">
        <v>6</v>
      </c>
      <c r="AC199" s="14">
        <v>50</v>
      </c>
      <c r="AD199" s="77">
        <v>40102.422916666699</v>
      </c>
      <c r="AE199" s="77">
        <v>40102.505555555603</v>
      </c>
      <c r="AF199" s="26">
        <v>38.799999999999997</v>
      </c>
      <c r="AG199" s="26">
        <v>39.200000000000003</v>
      </c>
      <c r="AH199" s="26">
        <f t="shared" si="2"/>
        <v>39</v>
      </c>
      <c r="AI199" s="26">
        <v>8.3000000000000007</v>
      </c>
      <c r="AJ199" s="26"/>
      <c r="AK199" s="26">
        <v>12.8</v>
      </c>
      <c r="AL199" s="26">
        <v>8.3000000000000007</v>
      </c>
      <c r="AM199" s="27"/>
      <c r="AN199" s="27"/>
      <c r="AO199" s="27"/>
      <c r="AP199" s="27"/>
      <c r="AQ199" s="42" t="s">
        <v>2058</v>
      </c>
      <c r="AR199" s="42" t="s">
        <v>2049</v>
      </c>
      <c r="AS199" s="28" t="s">
        <v>2312</v>
      </c>
      <c r="AT199" s="28" t="s">
        <v>1455</v>
      </c>
      <c r="AU199" s="18" t="s">
        <v>2313</v>
      </c>
      <c r="AV199" s="29">
        <f t="shared" si="1"/>
        <v>1.9833333336864598</v>
      </c>
      <c r="AW199" s="18"/>
    </row>
    <row r="200" spans="1:49" ht="12.75" hidden="1" customHeight="1">
      <c r="A200" s="18" t="s">
        <v>59</v>
      </c>
      <c r="B200" s="78" t="s">
        <v>115</v>
      </c>
      <c r="C200" s="19"/>
      <c r="D200" s="19"/>
      <c r="E200" s="21">
        <v>5</v>
      </c>
      <c r="F200" s="21" t="s">
        <v>69</v>
      </c>
      <c r="G200" s="19"/>
      <c r="H200" s="19"/>
      <c r="I200" s="19"/>
      <c r="J200" s="22"/>
      <c r="K200" s="18"/>
      <c r="L200" s="18" t="s">
        <v>60</v>
      </c>
      <c r="M200" s="18" t="s">
        <v>60</v>
      </c>
      <c r="N200" s="18"/>
      <c r="O200" s="18"/>
      <c r="P200" s="23" t="s">
        <v>841</v>
      </c>
      <c r="Q200" s="18">
        <v>31447</v>
      </c>
      <c r="R200" s="18" t="s">
        <v>69</v>
      </c>
      <c r="S200" s="18" t="s">
        <v>69</v>
      </c>
      <c r="T200" s="18" t="s">
        <v>69</v>
      </c>
      <c r="U200" s="18" t="s">
        <v>69</v>
      </c>
      <c r="V200" s="18" t="s">
        <v>69</v>
      </c>
      <c r="W200" s="18" t="s">
        <v>69</v>
      </c>
      <c r="X200" s="18" t="s">
        <v>69</v>
      </c>
      <c r="Y200" s="18" t="s">
        <v>69</v>
      </c>
      <c r="Z200" s="22" t="s">
        <v>69</v>
      </c>
      <c r="AA200" s="18"/>
      <c r="AB200" s="14">
        <v>6</v>
      </c>
      <c r="AC200" s="14">
        <v>50</v>
      </c>
      <c r="AD200" s="77">
        <v>40102.422916666699</v>
      </c>
      <c r="AE200" s="77">
        <v>40102.505555555603</v>
      </c>
      <c r="AF200" s="26">
        <v>38.799999999999997</v>
      </c>
      <c r="AG200" s="26">
        <v>39.200000000000003</v>
      </c>
      <c r="AH200" s="26">
        <f t="shared" si="2"/>
        <v>39</v>
      </c>
      <c r="AI200" s="26">
        <v>8.3000000000000007</v>
      </c>
      <c r="AJ200" s="26"/>
      <c r="AK200" s="26">
        <v>12.8</v>
      </c>
      <c r="AL200" s="26">
        <v>8.3000000000000007</v>
      </c>
      <c r="AM200" s="27"/>
      <c r="AN200" s="27"/>
      <c r="AO200" s="27"/>
      <c r="AP200" s="27"/>
      <c r="AQ200" s="42" t="s">
        <v>2058</v>
      </c>
      <c r="AR200" s="42" t="s">
        <v>2049</v>
      </c>
      <c r="AS200" s="28" t="s">
        <v>2312</v>
      </c>
      <c r="AT200" s="28" t="s">
        <v>1455</v>
      </c>
      <c r="AU200" s="18" t="s">
        <v>2313</v>
      </c>
      <c r="AV200" s="29">
        <f t="shared" si="1"/>
        <v>1.9833333336864598</v>
      </c>
      <c r="AW200" s="18"/>
    </row>
    <row r="201" spans="1:49" ht="12.75" hidden="1" customHeight="1">
      <c r="A201" s="18" t="s">
        <v>59</v>
      </c>
      <c r="B201" s="18" t="s">
        <v>60</v>
      </c>
      <c r="C201" s="19"/>
      <c r="D201" s="19"/>
      <c r="E201" s="21">
        <v>2.75</v>
      </c>
      <c r="F201" s="21" t="s">
        <v>69</v>
      </c>
      <c r="G201" s="19"/>
      <c r="H201" s="19"/>
      <c r="I201" s="19"/>
      <c r="J201" s="22"/>
      <c r="K201" s="18"/>
      <c r="L201" s="18" t="s">
        <v>60</v>
      </c>
      <c r="M201" s="18" t="s">
        <v>60</v>
      </c>
      <c r="N201" s="18"/>
      <c r="O201" s="18" t="s">
        <v>2320</v>
      </c>
      <c r="P201" s="23" t="s">
        <v>2321</v>
      </c>
      <c r="Q201" s="18" t="s">
        <v>69</v>
      </c>
      <c r="R201" s="18" t="s">
        <v>69</v>
      </c>
      <c r="S201" s="18" t="s">
        <v>69</v>
      </c>
      <c r="T201" s="18" t="s">
        <v>69</v>
      </c>
      <c r="U201" s="18" t="s">
        <v>69</v>
      </c>
      <c r="V201" s="18" t="s">
        <v>69</v>
      </c>
      <c r="W201" s="18" t="s">
        <v>69</v>
      </c>
      <c r="X201" s="18" t="s">
        <v>69</v>
      </c>
      <c r="Y201" s="18" t="s">
        <v>69</v>
      </c>
      <c r="Z201" s="22" t="s">
        <v>69</v>
      </c>
      <c r="AA201" s="18"/>
      <c r="AB201" s="14">
        <v>6</v>
      </c>
      <c r="AC201" s="14">
        <v>50</v>
      </c>
      <c r="AD201" s="77">
        <v>40102.422916666699</v>
      </c>
      <c r="AE201" s="77">
        <v>40102.505555555603</v>
      </c>
      <c r="AF201" s="26">
        <v>38.799999999999997</v>
      </c>
      <c r="AG201" s="26">
        <v>39.200000000000003</v>
      </c>
      <c r="AH201" s="26">
        <f t="shared" si="2"/>
        <v>39</v>
      </c>
      <c r="AI201" s="26">
        <v>8.3000000000000007</v>
      </c>
      <c r="AJ201" s="26"/>
      <c r="AK201" s="26">
        <v>12.8</v>
      </c>
      <c r="AL201" s="26">
        <v>8.3000000000000007</v>
      </c>
      <c r="AM201" s="27"/>
      <c r="AN201" s="27"/>
      <c r="AO201" s="27"/>
      <c r="AP201" s="27"/>
      <c r="AQ201" s="42" t="s">
        <v>2058</v>
      </c>
      <c r="AR201" s="42" t="s">
        <v>2049</v>
      </c>
      <c r="AS201" s="28" t="s">
        <v>2312</v>
      </c>
      <c r="AT201" s="28" t="s">
        <v>1455</v>
      </c>
      <c r="AU201" s="18" t="s">
        <v>2313</v>
      </c>
      <c r="AV201" s="29">
        <f t="shared" si="1"/>
        <v>1.9833333336864598</v>
      </c>
      <c r="AW201" s="18"/>
    </row>
    <row r="202" spans="1:49" ht="12.75" hidden="1" customHeight="1">
      <c r="A202" s="18" t="s">
        <v>59</v>
      </c>
      <c r="B202" s="78" t="s">
        <v>115</v>
      </c>
      <c r="C202" s="19"/>
      <c r="D202" s="19"/>
      <c r="E202" s="21">
        <v>4.5</v>
      </c>
      <c r="F202" s="21" t="s">
        <v>69</v>
      </c>
      <c r="G202" s="19"/>
      <c r="H202" s="19"/>
      <c r="I202" s="19"/>
      <c r="J202" s="22"/>
      <c r="K202" s="18"/>
      <c r="L202" s="18" t="s">
        <v>60</v>
      </c>
      <c r="M202" s="18" t="s">
        <v>60</v>
      </c>
      <c r="N202" s="18"/>
      <c r="O202" s="18"/>
      <c r="P202" s="23" t="s">
        <v>403</v>
      </c>
      <c r="Q202" s="18" t="s">
        <v>2314</v>
      </c>
      <c r="R202" s="18" t="s">
        <v>69</v>
      </c>
      <c r="S202" s="18" t="s">
        <v>69</v>
      </c>
      <c r="T202" s="18" t="s">
        <v>69</v>
      </c>
      <c r="U202" s="18" t="s">
        <v>69</v>
      </c>
      <c r="V202" s="18" t="s">
        <v>69</v>
      </c>
      <c r="W202" s="18" t="s">
        <v>69</v>
      </c>
      <c r="X202" s="18" t="s">
        <v>69</v>
      </c>
      <c r="Y202" s="18" t="s">
        <v>69</v>
      </c>
      <c r="Z202" s="22" t="s">
        <v>69</v>
      </c>
      <c r="AA202" s="18"/>
      <c r="AB202" s="14">
        <v>6</v>
      </c>
      <c r="AC202" s="14">
        <v>50</v>
      </c>
      <c r="AD202" s="77">
        <v>40102.422916666699</v>
      </c>
      <c r="AE202" s="77">
        <v>40102.505555555603</v>
      </c>
      <c r="AF202" s="26">
        <v>38.799999999999997</v>
      </c>
      <c r="AG202" s="26">
        <v>39.200000000000003</v>
      </c>
      <c r="AH202" s="26">
        <f t="shared" si="2"/>
        <v>39</v>
      </c>
      <c r="AI202" s="26">
        <v>8.3000000000000007</v>
      </c>
      <c r="AJ202" s="26"/>
      <c r="AK202" s="26">
        <v>12.8</v>
      </c>
      <c r="AL202" s="26">
        <v>8.3000000000000007</v>
      </c>
      <c r="AM202" s="27"/>
      <c r="AN202" s="27"/>
      <c r="AO202" s="27"/>
      <c r="AP202" s="27"/>
      <c r="AQ202" s="42" t="s">
        <v>2058</v>
      </c>
      <c r="AR202" s="42" t="s">
        <v>2049</v>
      </c>
      <c r="AS202" s="28" t="s">
        <v>2312</v>
      </c>
      <c r="AT202" s="28" t="s">
        <v>1455</v>
      </c>
      <c r="AU202" s="18" t="s">
        <v>2313</v>
      </c>
      <c r="AV202" s="29">
        <f t="shared" si="1"/>
        <v>1.9833333336864598</v>
      </c>
      <c r="AW202" s="18"/>
    </row>
    <row r="203" spans="1:49" ht="12.75" hidden="1" customHeight="1">
      <c r="A203" s="18" t="s">
        <v>59</v>
      </c>
      <c r="B203" s="18" t="s">
        <v>60</v>
      </c>
      <c r="C203" s="19"/>
      <c r="D203" s="19"/>
      <c r="E203" s="21">
        <v>3.25</v>
      </c>
      <c r="F203" s="21" t="s">
        <v>69</v>
      </c>
      <c r="G203" s="19"/>
      <c r="H203" s="19"/>
      <c r="I203" s="19"/>
      <c r="J203" s="22"/>
      <c r="K203" s="18"/>
      <c r="L203" s="18" t="s">
        <v>60</v>
      </c>
      <c r="M203" s="18" t="s">
        <v>60</v>
      </c>
      <c r="N203" s="18"/>
      <c r="O203" s="18" t="s">
        <v>2322</v>
      </c>
      <c r="P203" s="23" t="s">
        <v>2323</v>
      </c>
      <c r="Q203" s="18" t="s">
        <v>69</v>
      </c>
      <c r="R203" s="18" t="s">
        <v>69</v>
      </c>
      <c r="S203" s="18" t="s">
        <v>69</v>
      </c>
      <c r="T203" s="18" t="s">
        <v>69</v>
      </c>
      <c r="U203" s="18" t="s">
        <v>69</v>
      </c>
      <c r="V203" s="18" t="s">
        <v>69</v>
      </c>
      <c r="W203" s="18" t="s">
        <v>69</v>
      </c>
      <c r="X203" s="18" t="s">
        <v>69</v>
      </c>
      <c r="Y203" s="18" t="s">
        <v>69</v>
      </c>
      <c r="Z203" s="22" t="s">
        <v>69</v>
      </c>
      <c r="AA203" s="18"/>
      <c r="AB203" s="14">
        <v>6</v>
      </c>
      <c r="AC203" s="14">
        <v>50</v>
      </c>
      <c r="AD203" s="77">
        <v>40102.422916666699</v>
      </c>
      <c r="AE203" s="77">
        <v>40102.505555555603</v>
      </c>
      <c r="AF203" s="26">
        <v>38.799999999999997</v>
      </c>
      <c r="AG203" s="26">
        <v>39.200000000000003</v>
      </c>
      <c r="AH203" s="26">
        <f t="shared" si="2"/>
        <v>39</v>
      </c>
      <c r="AI203" s="26">
        <v>8.3000000000000007</v>
      </c>
      <c r="AJ203" s="26"/>
      <c r="AK203" s="26">
        <v>12.8</v>
      </c>
      <c r="AL203" s="26">
        <v>8.3000000000000007</v>
      </c>
      <c r="AM203" s="27"/>
      <c r="AN203" s="27"/>
      <c r="AO203" s="27"/>
      <c r="AP203" s="27"/>
      <c r="AQ203" s="42" t="s">
        <v>2058</v>
      </c>
      <c r="AR203" s="42" t="s">
        <v>2049</v>
      </c>
      <c r="AS203" s="28" t="s">
        <v>2312</v>
      </c>
      <c r="AT203" s="28" t="s">
        <v>1455</v>
      </c>
      <c r="AU203" s="18" t="s">
        <v>2313</v>
      </c>
      <c r="AV203" s="29">
        <f t="shared" si="1"/>
        <v>1.9833333336864598</v>
      </c>
      <c r="AW203" s="18"/>
    </row>
    <row r="204" spans="1:49" ht="12.75" hidden="1" customHeight="1">
      <c r="A204" s="18" t="s">
        <v>59</v>
      </c>
      <c r="B204" s="18" t="s">
        <v>60</v>
      </c>
      <c r="C204" s="19"/>
      <c r="D204" s="19"/>
      <c r="E204" s="21">
        <v>5</v>
      </c>
      <c r="F204" s="21" t="s">
        <v>69</v>
      </c>
      <c r="G204" s="19"/>
      <c r="H204" s="19"/>
      <c r="I204" s="19"/>
      <c r="J204" s="22"/>
      <c r="K204" s="18"/>
      <c r="L204" s="18" t="s">
        <v>60</v>
      </c>
      <c r="M204" s="18" t="s">
        <v>60</v>
      </c>
      <c r="N204" s="18"/>
      <c r="O204" s="18" t="s">
        <v>2324</v>
      </c>
      <c r="P204" s="23" t="s">
        <v>2325</v>
      </c>
      <c r="Q204" s="18" t="s">
        <v>69</v>
      </c>
      <c r="R204" s="18" t="s">
        <v>69</v>
      </c>
      <c r="S204" s="18" t="s">
        <v>69</v>
      </c>
      <c r="T204" s="18" t="s">
        <v>69</v>
      </c>
      <c r="U204" s="18" t="s">
        <v>69</v>
      </c>
      <c r="V204" s="18" t="s">
        <v>69</v>
      </c>
      <c r="W204" s="18" t="s">
        <v>69</v>
      </c>
      <c r="X204" s="18" t="s">
        <v>69</v>
      </c>
      <c r="Y204" s="18" t="s">
        <v>69</v>
      </c>
      <c r="Z204" s="22" t="s">
        <v>69</v>
      </c>
      <c r="AA204" s="18"/>
      <c r="AB204" s="14">
        <v>6</v>
      </c>
      <c r="AC204" s="14">
        <v>50</v>
      </c>
      <c r="AD204" s="77">
        <v>40102.422916666699</v>
      </c>
      <c r="AE204" s="77">
        <v>40102.505555555603</v>
      </c>
      <c r="AF204" s="26">
        <v>38.799999999999997</v>
      </c>
      <c r="AG204" s="26">
        <v>39.200000000000003</v>
      </c>
      <c r="AH204" s="26">
        <f t="shared" si="2"/>
        <v>39</v>
      </c>
      <c r="AI204" s="26">
        <v>8.3000000000000007</v>
      </c>
      <c r="AJ204" s="26"/>
      <c r="AK204" s="26">
        <v>12.8</v>
      </c>
      <c r="AL204" s="26">
        <v>8.3000000000000007</v>
      </c>
      <c r="AM204" s="27"/>
      <c r="AN204" s="27"/>
      <c r="AO204" s="27"/>
      <c r="AP204" s="27"/>
      <c r="AQ204" s="42" t="s">
        <v>2058</v>
      </c>
      <c r="AR204" s="42" t="s">
        <v>2049</v>
      </c>
      <c r="AS204" s="28" t="s">
        <v>2312</v>
      </c>
      <c r="AT204" s="28" t="s">
        <v>1455</v>
      </c>
      <c r="AU204" s="18" t="s">
        <v>2313</v>
      </c>
      <c r="AV204" s="29">
        <f t="shared" si="1"/>
        <v>1.9833333336864598</v>
      </c>
      <c r="AW204" s="18"/>
    </row>
    <row r="205" spans="1:49" ht="12.75" hidden="1" customHeight="1">
      <c r="A205" s="18" t="s">
        <v>59</v>
      </c>
      <c r="B205" s="18" t="s">
        <v>60</v>
      </c>
      <c r="C205" s="19"/>
      <c r="D205" s="19"/>
      <c r="E205" s="21">
        <v>4.5</v>
      </c>
      <c r="F205" s="21" t="s">
        <v>69</v>
      </c>
      <c r="G205" s="19"/>
      <c r="H205" s="19"/>
      <c r="I205" s="19"/>
      <c r="J205" s="22"/>
      <c r="K205" s="18"/>
      <c r="L205" s="18" t="s">
        <v>60</v>
      </c>
      <c r="M205" s="18" t="s">
        <v>60</v>
      </c>
      <c r="N205" s="18"/>
      <c r="O205" s="18" t="s">
        <v>2326</v>
      </c>
      <c r="P205" s="23" t="s">
        <v>2327</v>
      </c>
      <c r="Q205" s="18" t="s">
        <v>69</v>
      </c>
      <c r="R205" s="18" t="s">
        <v>69</v>
      </c>
      <c r="S205" s="18" t="s">
        <v>69</v>
      </c>
      <c r="T205" s="18" t="s">
        <v>69</v>
      </c>
      <c r="U205" s="18" t="s">
        <v>69</v>
      </c>
      <c r="V205" s="18" t="s">
        <v>69</v>
      </c>
      <c r="W205" s="18" t="s">
        <v>69</v>
      </c>
      <c r="X205" s="18" t="s">
        <v>69</v>
      </c>
      <c r="Y205" s="18" t="s">
        <v>69</v>
      </c>
      <c r="Z205" s="22" t="s">
        <v>69</v>
      </c>
      <c r="AA205" s="18"/>
      <c r="AB205" s="14">
        <v>6</v>
      </c>
      <c r="AC205" s="14">
        <v>50</v>
      </c>
      <c r="AD205" s="77">
        <v>40102.422916666699</v>
      </c>
      <c r="AE205" s="77">
        <v>40102.505555555603</v>
      </c>
      <c r="AF205" s="26">
        <v>38.799999999999997</v>
      </c>
      <c r="AG205" s="26">
        <v>39.200000000000003</v>
      </c>
      <c r="AH205" s="26">
        <f t="shared" si="2"/>
        <v>39</v>
      </c>
      <c r="AI205" s="26">
        <v>8.3000000000000007</v>
      </c>
      <c r="AJ205" s="26"/>
      <c r="AK205" s="26">
        <v>12.8</v>
      </c>
      <c r="AL205" s="26">
        <v>8.3000000000000007</v>
      </c>
      <c r="AM205" s="27"/>
      <c r="AN205" s="27"/>
      <c r="AO205" s="27"/>
      <c r="AP205" s="27"/>
      <c r="AQ205" s="42" t="s">
        <v>2058</v>
      </c>
      <c r="AR205" s="42" t="s">
        <v>2049</v>
      </c>
      <c r="AS205" s="28" t="s">
        <v>2312</v>
      </c>
      <c r="AT205" s="28" t="s">
        <v>1455</v>
      </c>
      <c r="AU205" s="18" t="s">
        <v>2313</v>
      </c>
      <c r="AV205" s="29">
        <f t="shared" si="1"/>
        <v>1.9833333336864598</v>
      </c>
      <c r="AW205" s="18"/>
    </row>
    <row r="206" spans="1:49" ht="12.75" hidden="1" customHeight="1">
      <c r="A206" s="18" t="s">
        <v>59</v>
      </c>
      <c r="B206" s="78" t="s">
        <v>115</v>
      </c>
      <c r="C206" s="19"/>
      <c r="D206" s="19"/>
      <c r="E206" s="21">
        <v>2.75</v>
      </c>
      <c r="F206" s="21" t="s">
        <v>69</v>
      </c>
      <c r="G206" s="19"/>
      <c r="H206" s="19"/>
      <c r="I206" s="19"/>
      <c r="J206" s="22"/>
      <c r="K206" s="18"/>
      <c r="L206" s="18" t="s">
        <v>60</v>
      </c>
      <c r="M206" s="18" t="s">
        <v>60</v>
      </c>
      <c r="N206" s="18"/>
      <c r="O206" s="18"/>
      <c r="P206" s="23" t="s">
        <v>1418</v>
      </c>
      <c r="Q206" s="18">
        <v>32168</v>
      </c>
      <c r="R206" s="18" t="s">
        <v>69</v>
      </c>
      <c r="S206" s="18" t="s">
        <v>69</v>
      </c>
      <c r="T206" s="18" t="s">
        <v>69</v>
      </c>
      <c r="U206" s="18" t="s">
        <v>69</v>
      </c>
      <c r="V206" s="18" t="s">
        <v>69</v>
      </c>
      <c r="W206" s="18" t="s">
        <v>69</v>
      </c>
      <c r="X206" s="18" t="s">
        <v>69</v>
      </c>
      <c r="Y206" s="18" t="s">
        <v>69</v>
      </c>
      <c r="Z206" s="22" t="s">
        <v>69</v>
      </c>
      <c r="AA206" s="18"/>
      <c r="AB206" s="14">
        <v>6</v>
      </c>
      <c r="AC206" s="14">
        <v>50</v>
      </c>
      <c r="AD206" s="77">
        <v>40102.422916666699</v>
      </c>
      <c r="AE206" s="77">
        <v>40102.505555555603</v>
      </c>
      <c r="AF206" s="26">
        <v>38.799999999999997</v>
      </c>
      <c r="AG206" s="26">
        <v>39.200000000000003</v>
      </c>
      <c r="AH206" s="26">
        <f t="shared" si="2"/>
        <v>39</v>
      </c>
      <c r="AI206" s="26">
        <v>8.3000000000000007</v>
      </c>
      <c r="AJ206" s="26"/>
      <c r="AK206" s="26">
        <v>12.8</v>
      </c>
      <c r="AL206" s="26">
        <v>8.3000000000000007</v>
      </c>
      <c r="AM206" s="27"/>
      <c r="AN206" s="27"/>
      <c r="AO206" s="27"/>
      <c r="AP206" s="27"/>
      <c r="AQ206" s="42" t="s">
        <v>2058</v>
      </c>
      <c r="AR206" s="42" t="s">
        <v>2049</v>
      </c>
      <c r="AS206" s="28" t="s">
        <v>2312</v>
      </c>
      <c r="AT206" s="28" t="s">
        <v>1455</v>
      </c>
      <c r="AU206" s="18" t="s">
        <v>2313</v>
      </c>
      <c r="AV206" s="29">
        <f t="shared" si="1"/>
        <v>1.9833333336864598</v>
      </c>
      <c r="AW206" s="18"/>
    </row>
    <row r="207" spans="1:49" ht="12.75" hidden="1" customHeight="1">
      <c r="A207" s="18" t="s">
        <v>59</v>
      </c>
      <c r="B207" s="18" t="s">
        <v>60</v>
      </c>
      <c r="C207" s="19"/>
      <c r="D207" s="19"/>
      <c r="E207" s="21">
        <v>4.25</v>
      </c>
      <c r="F207" s="21" t="s">
        <v>69</v>
      </c>
      <c r="G207" s="19"/>
      <c r="H207" s="19"/>
      <c r="I207" s="19"/>
      <c r="J207" s="22"/>
      <c r="K207" s="18"/>
      <c r="L207" s="18" t="s">
        <v>60</v>
      </c>
      <c r="M207" s="18" t="s">
        <v>60</v>
      </c>
      <c r="N207" s="18"/>
      <c r="O207" s="18" t="s">
        <v>2328</v>
      </c>
      <c r="P207" s="23" t="s">
        <v>2329</v>
      </c>
      <c r="Q207" s="18" t="s">
        <v>69</v>
      </c>
      <c r="R207" s="18" t="s">
        <v>69</v>
      </c>
      <c r="S207" s="18" t="s">
        <v>69</v>
      </c>
      <c r="T207" s="18" t="s">
        <v>69</v>
      </c>
      <c r="U207" s="18" t="s">
        <v>69</v>
      </c>
      <c r="V207" s="18" t="s">
        <v>69</v>
      </c>
      <c r="W207" s="18" t="s">
        <v>69</v>
      </c>
      <c r="X207" s="18" t="s">
        <v>69</v>
      </c>
      <c r="Y207" s="18" t="s">
        <v>69</v>
      </c>
      <c r="Z207" s="22" t="s">
        <v>69</v>
      </c>
      <c r="AA207" s="18"/>
      <c r="AB207" s="14">
        <v>6</v>
      </c>
      <c r="AC207" s="14">
        <v>50</v>
      </c>
      <c r="AD207" s="77">
        <v>40102.422916666699</v>
      </c>
      <c r="AE207" s="77">
        <v>40102.505555555603</v>
      </c>
      <c r="AF207" s="26">
        <v>38.799999999999997</v>
      </c>
      <c r="AG207" s="26">
        <v>39.200000000000003</v>
      </c>
      <c r="AH207" s="26">
        <f t="shared" si="2"/>
        <v>39</v>
      </c>
      <c r="AI207" s="26">
        <v>8.3000000000000007</v>
      </c>
      <c r="AJ207" s="26"/>
      <c r="AK207" s="26">
        <v>12.8</v>
      </c>
      <c r="AL207" s="26">
        <v>8.3000000000000007</v>
      </c>
      <c r="AM207" s="27"/>
      <c r="AN207" s="27"/>
      <c r="AO207" s="27"/>
      <c r="AP207" s="27"/>
      <c r="AQ207" s="42" t="s">
        <v>2058</v>
      </c>
      <c r="AR207" s="42" t="s">
        <v>2049</v>
      </c>
      <c r="AS207" s="28" t="s">
        <v>2312</v>
      </c>
      <c r="AT207" s="28" t="s">
        <v>1455</v>
      </c>
      <c r="AU207" s="18" t="s">
        <v>2313</v>
      </c>
      <c r="AV207" s="29">
        <f t="shared" si="1"/>
        <v>1.9833333336864598</v>
      </c>
      <c r="AW207" s="18" t="s">
        <v>2330</v>
      </c>
    </row>
    <row r="208" spans="1:49" ht="12.75" hidden="1" customHeight="1">
      <c r="A208" s="18" t="s">
        <v>59</v>
      </c>
      <c r="B208" s="18" t="s">
        <v>60</v>
      </c>
      <c r="C208" s="19"/>
      <c r="D208" s="19"/>
      <c r="E208" s="21">
        <v>4.25</v>
      </c>
      <c r="F208" s="21" t="s">
        <v>69</v>
      </c>
      <c r="G208" s="19"/>
      <c r="H208" s="19"/>
      <c r="I208" s="19"/>
      <c r="J208" s="22"/>
      <c r="K208" s="18"/>
      <c r="L208" s="18" t="s">
        <v>60</v>
      </c>
      <c r="M208" s="18" t="s">
        <v>60</v>
      </c>
      <c r="N208" s="18"/>
      <c r="O208" s="18" t="s">
        <v>2331</v>
      </c>
      <c r="P208" s="23" t="s">
        <v>2332</v>
      </c>
      <c r="Q208" s="18" t="s">
        <v>69</v>
      </c>
      <c r="R208" s="18" t="s">
        <v>69</v>
      </c>
      <c r="S208" s="18" t="s">
        <v>69</v>
      </c>
      <c r="T208" s="18" t="s">
        <v>69</v>
      </c>
      <c r="U208" s="18" t="s">
        <v>69</v>
      </c>
      <c r="V208" s="18" t="s">
        <v>69</v>
      </c>
      <c r="W208" s="18" t="s">
        <v>69</v>
      </c>
      <c r="X208" s="18" t="s">
        <v>69</v>
      </c>
      <c r="Y208" s="18" t="s">
        <v>69</v>
      </c>
      <c r="Z208" s="22" t="s">
        <v>69</v>
      </c>
      <c r="AA208" s="18"/>
      <c r="AB208" s="14">
        <v>6</v>
      </c>
      <c r="AC208" s="14">
        <v>50</v>
      </c>
      <c r="AD208" s="77">
        <v>40102.422916666699</v>
      </c>
      <c r="AE208" s="77">
        <v>40102.505555555603</v>
      </c>
      <c r="AF208" s="26">
        <v>38.799999999999997</v>
      </c>
      <c r="AG208" s="26">
        <v>39.200000000000003</v>
      </c>
      <c r="AH208" s="26">
        <f t="shared" si="2"/>
        <v>39</v>
      </c>
      <c r="AI208" s="26">
        <v>8.3000000000000007</v>
      </c>
      <c r="AJ208" s="26"/>
      <c r="AK208" s="26">
        <v>12.8</v>
      </c>
      <c r="AL208" s="26">
        <v>8.3000000000000007</v>
      </c>
      <c r="AM208" s="27"/>
      <c r="AN208" s="27"/>
      <c r="AO208" s="27"/>
      <c r="AP208" s="27"/>
      <c r="AQ208" s="42" t="s">
        <v>2058</v>
      </c>
      <c r="AR208" s="42" t="s">
        <v>2049</v>
      </c>
      <c r="AS208" s="28" t="s">
        <v>2312</v>
      </c>
      <c r="AT208" s="28" t="s">
        <v>1455</v>
      </c>
      <c r="AU208" s="18" t="s">
        <v>2313</v>
      </c>
      <c r="AV208" s="29">
        <f t="shared" si="1"/>
        <v>1.9833333336864598</v>
      </c>
      <c r="AW208" s="18"/>
    </row>
    <row r="209" spans="1:49" ht="12.75" hidden="1" customHeight="1">
      <c r="A209" s="18" t="s">
        <v>59</v>
      </c>
      <c r="B209" s="18" t="s">
        <v>60</v>
      </c>
      <c r="C209" s="19"/>
      <c r="D209" s="19"/>
      <c r="E209" s="21">
        <v>5</v>
      </c>
      <c r="F209" s="21" t="s">
        <v>69</v>
      </c>
      <c r="G209" s="19"/>
      <c r="H209" s="19"/>
      <c r="I209" s="19"/>
      <c r="J209" s="22"/>
      <c r="K209" s="18"/>
      <c r="L209" s="18" t="s">
        <v>60</v>
      </c>
      <c r="M209" s="18" t="s">
        <v>60</v>
      </c>
      <c r="N209" s="18" t="s">
        <v>2334</v>
      </c>
      <c r="O209" s="18" t="s">
        <v>2335</v>
      </c>
      <c r="P209" s="23" t="s">
        <v>2336</v>
      </c>
      <c r="Q209" s="18" t="s">
        <v>69</v>
      </c>
      <c r="R209" s="18" t="s">
        <v>69</v>
      </c>
      <c r="S209" s="18" t="s">
        <v>69</v>
      </c>
      <c r="T209" s="18" t="s">
        <v>69</v>
      </c>
      <c r="U209" s="18" t="s">
        <v>69</v>
      </c>
      <c r="V209" s="18" t="s">
        <v>69</v>
      </c>
      <c r="W209" s="18" t="s">
        <v>69</v>
      </c>
      <c r="X209" s="18" t="s">
        <v>69</v>
      </c>
      <c r="Y209" s="18" t="s">
        <v>69</v>
      </c>
      <c r="Z209" s="22" t="s">
        <v>69</v>
      </c>
      <c r="AA209" s="18"/>
      <c r="AB209" s="14">
        <v>6</v>
      </c>
      <c r="AC209" s="14">
        <v>50</v>
      </c>
      <c r="AD209" s="77">
        <v>40102.422916666699</v>
      </c>
      <c r="AE209" s="77">
        <v>40102.505555555603</v>
      </c>
      <c r="AF209" s="26">
        <v>38.799999999999997</v>
      </c>
      <c r="AG209" s="26">
        <v>39.200000000000003</v>
      </c>
      <c r="AH209" s="26">
        <f t="shared" si="2"/>
        <v>39</v>
      </c>
      <c r="AI209" s="26">
        <v>8.3000000000000007</v>
      </c>
      <c r="AJ209" s="26"/>
      <c r="AK209" s="26">
        <v>12.8</v>
      </c>
      <c r="AL209" s="26">
        <v>8.3000000000000007</v>
      </c>
      <c r="AM209" s="27"/>
      <c r="AN209" s="27"/>
      <c r="AO209" s="27"/>
      <c r="AP209" s="27"/>
      <c r="AQ209" s="42" t="s">
        <v>2058</v>
      </c>
      <c r="AR209" s="42" t="s">
        <v>2049</v>
      </c>
      <c r="AS209" s="28" t="s">
        <v>2312</v>
      </c>
      <c r="AT209" s="28" t="s">
        <v>1455</v>
      </c>
      <c r="AU209" s="18" t="s">
        <v>2313</v>
      </c>
      <c r="AV209" s="29">
        <f t="shared" si="1"/>
        <v>1.9833333336864598</v>
      </c>
      <c r="AW209" s="18"/>
    </row>
    <row r="210" spans="1:49" ht="12.75" hidden="1" customHeight="1">
      <c r="A210" s="18" t="s">
        <v>59</v>
      </c>
      <c r="B210" s="78" t="s">
        <v>115</v>
      </c>
      <c r="C210" s="19"/>
      <c r="D210" s="19"/>
      <c r="E210" s="21">
        <v>3.75</v>
      </c>
      <c r="F210" s="21" t="s">
        <v>69</v>
      </c>
      <c r="G210" s="19"/>
      <c r="H210" s="19"/>
      <c r="I210" s="19"/>
      <c r="J210" s="22"/>
      <c r="K210" s="18"/>
      <c r="L210" s="18" t="s">
        <v>60</v>
      </c>
      <c r="M210" s="18" t="s">
        <v>60</v>
      </c>
      <c r="N210" s="18"/>
      <c r="O210" s="18"/>
      <c r="P210" s="23" t="s">
        <v>1592</v>
      </c>
      <c r="Q210" s="18">
        <v>32220</v>
      </c>
      <c r="R210" s="18" t="s">
        <v>69</v>
      </c>
      <c r="S210" s="18" t="s">
        <v>69</v>
      </c>
      <c r="T210" s="18" t="s">
        <v>69</v>
      </c>
      <c r="U210" s="18" t="s">
        <v>69</v>
      </c>
      <c r="V210" s="18" t="s">
        <v>69</v>
      </c>
      <c r="W210" s="18" t="s">
        <v>69</v>
      </c>
      <c r="X210" s="18" t="s">
        <v>69</v>
      </c>
      <c r="Y210" s="18" t="s">
        <v>69</v>
      </c>
      <c r="Z210" s="22" t="s">
        <v>69</v>
      </c>
      <c r="AA210" s="18"/>
      <c r="AB210" s="14">
        <v>6</v>
      </c>
      <c r="AC210" s="14">
        <v>50</v>
      </c>
      <c r="AD210" s="77">
        <v>40102.422916666699</v>
      </c>
      <c r="AE210" s="77">
        <v>40102.505555555603</v>
      </c>
      <c r="AF210" s="26">
        <v>38.799999999999997</v>
      </c>
      <c r="AG210" s="26">
        <v>39.200000000000003</v>
      </c>
      <c r="AH210" s="26">
        <f t="shared" si="2"/>
        <v>39</v>
      </c>
      <c r="AI210" s="26">
        <v>8.3000000000000007</v>
      </c>
      <c r="AJ210" s="26"/>
      <c r="AK210" s="26">
        <v>12.8</v>
      </c>
      <c r="AL210" s="26">
        <v>8.3000000000000007</v>
      </c>
      <c r="AM210" s="27"/>
      <c r="AN210" s="27"/>
      <c r="AO210" s="27"/>
      <c r="AP210" s="27"/>
      <c r="AQ210" s="42" t="s">
        <v>2058</v>
      </c>
      <c r="AR210" s="42" t="s">
        <v>2049</v>
      </c>
      <c r="AS210" s="28" t="s">
        <v>2312</v>
      </c>
      <c r="AT210" s="28" t="s">
        <v>1455</v>
      </c>
      <c r="AU210" s="18" t="s">
        <v>2313</v>
      </c>
      <c r="AV210" s="29">
        <f t="shared" si="1"/>
        <v>1.9833333336864598</v>
      </c>
      <c r="AW210" s="18"/>
    </row>
    <row r="211" spans="1:49" ht="12.75" hidden="1" customHeight="1">
      <c r="A211" s="18" t="s">
        <v>59</v>
      </c>
      <c r="B211" s="18" t="s">
        <v>60</v>
      </c>
      <c r="C211" s="19"/>
      <c r="D211" s="19"/>
      <c r="E211" s="21">
        <v>5.25</v>
      </c>
      <c r="F211" s="21" t="s">
        <v>69</v>
      </c>
      <c r="G211" s="19"/>
      <c r="H211" s="19"/>
      <c r="I211" s="19"/>
      <c r="J211" s="22"/>
      <c r="K211" s="18"/>
      <c r="L211" s="18" t="s">
        <v>60</v>
      </c>
      <c r="M211" s="18" t="s">
        <v>60</v>
      </c>
      <c r="N211" s="18"/>
      <c r="O211" s="18" t="s">
        <v>2337</v>
      </c>
      <c r="P211" s="23" t="s">
        <v>2338</v>
      </c>
      <c r="Q211" s="18" t="s">
        <v>69</v>
      </c>
      <c r="R211" s="18" t="s">
        <v>69</v>
      </c>
      <c r="S211" s="18" t="s">
        <v>69</v>
      </c>
      <c r="T211" s="18" t="s">
        <v>69</v>
      </c>
      <c r="U211" s="18" t="s">
        <v>69</v>
      </c>
      <c r="V211" s="18" t="s">
        <v>69</v>
      </c>
      <c r="W211" s="18" t="s">
        <v>69</v>
      </c>
      <c r="X211" s="18" t="s">
        <v>69</v>
      </c>
      <c r="Y211" s="18" t="s">
        <v>69</v>
      </c>
      <c r="Z211" s="22" t="s">
        <v>69</v>
      </c>
      <c r="AA211" s="18"/>
      <c r="AB211" s="14">
        <v>6</v>
      </c>
      <c r="AC211" s="14">
        <v>50</v>
      </c>
      <c r="AD211" s="77">
        <v>40102.422916666699</v>
      </c>
      <c r="AE211" s="77">
        <v>40102.505555555603</v>
      </c>
      <c r="AF211" s="26">
        <v>38.799999999999997</v>
      </c>
      <c r="AG211" s="26">
        <v>39.200000000000003</v>
      </c>
      <c r="AH211" s="26">
        <f t="shared" si="2"/>
        <v>39</v>
      </c>
      <c r="AI211" s="26">
        <v>8.3000000000000007</v>
      </c>
      <c r="AJ211" s="26"/>
      <c r="AK211" s="26">
        <v>12.8</v>
      </c>
      <c r="AL211" s="26">
        <v>8.3000000000000007</v>
      </c>
      <c r="AM211" s="27"/>
      <c r="AN211" s="27"/>
      <c r="AO211" s="27"/>
      <c r="AP211" s="27"/>
      <c r="AQ211" s="42" t="s">
        <v>2058</v>
      </c>
      <c r="AR211" s="42" t="s">
        <v>2049</v>
      </c>
      <c r="AS211" s="28" t="s">
        <v>2312</v>
      </c>
      <c r="AT211" s="28" t="s">
        <v>1455</v>
      </c>
      <c r="AU211" s="18" t="s">
        <v>2313</v>
      </c>
      <c r="AV211" s="29">
        <f t="shared" si="1"/>
        <v>1.9833333336864598</v>
      </c>
      <c r="AW211" s="18"/>
    </row>
    <row r="212" spans="1:49" ht="12.75" hidden="1" customHeight="1">
      <c r="A212" s="18" t="s">
        <v>59</v>
      </c>
      <c r="B212" s="78" t="s">
        <v>115</v>
      </c>
      <c r="C212" s="19"/>
      <c r="D212" s="19"/>
      <c r="E212" s="21"/>
      <c r="F212" s="21" t="s">
        <v>69</v>
      </c>
      <c r="G212" s="19"/>
      <c r="H212" s="19"/>
      <c r="I212" s="19"/>
      <c r="J212" s="22"/>
      <c r="K212" s="18"/>
      <c r="L212" s="18" t="s">
        <v>60</v>
      </c>
      <c r="M212" s="18" t="s">
        <v>60</v>
      </c>
      <c r="N212" s="18"/>
      <c r="O212" s="18"/>
      <c r="P212" s="23" t="s">
        <v>2080</v>
      </c>
      <c r="Q212" s="18">
        <v>32304</v>
      </c>
      <c r="R212" s="18" t="s">
        <v>69</v>
      </c>
      <c r="S212" s="18" t="s">
        <v>69</v>
      </c>
      <c r="T212" s="18" t="s">
        <v>69</v>
      </c>
      <c r="U212" s="18" t="s">
        <v>69</v>
      </c>
      <c r="V212" s="18" t="s">
        <v>69</v>
      </c>
      <c r="W212" s="18" t="s">
        <v>69</v>
      </c>
      <c r="X212" s="18" t="s">
        <v>69</v>
      </c>
      <c r="Y212" s="18" t="s">
        <v>69</v>
      </c>
      <c r="Z212" s="22" t="s">
        <v>69</v>
      </c>
      <c r="AA212" s="18"/>
      <c r="AB212" s="14">
        <v>6</v>
      </c>
      <c r="AC212" s="14">
        <v>50</v>
      </c>
      <c r="AD212" s="77">
        <v>40102.422916666699</v>
      </c>
      <c r="AE212" s="77">
        <v>40102.505555555603</v>
      </c>
      <c r="AF212" s="26">
        <v>38.799999999999997</v>
      </c>
      <c r="AG212" s="26">
        <v>39.200000000000003</v>
      </c>
      <c r="AH212" s="26">
        <f t="shared" si="2"/>
        <v>39</v>
      </c>
      <c r="AI212" s="26">
        <v>8.3000000000000007</v>
      </c>
      <c r="AJ212" s="26"/>
      <c r="AK212" s="26">
        <v>12.8</v>
      </c>
      <c r="AL212" s="26">
        <v>8.3000000000000007</v>
      </c>
      <c r="AM212" s="27"/>
      <c r="AN212" s="27"/>
      <c r="AO212" s="27"/>
      <c r="AP212" s="27"/>
      <c r="AQ212" s="42" t="s">
        <v>2058</v>
      </c>
      <c r="AR212" s="42" t="s">
        <v>2049</v>
      </c>
      <c r="AS212" s="28" t="s">
        <v>2312</v>
      </c>
      <c r="AT212" s="28" t="s">
        <v>1455</v>
      </c>
      <c r="AU212" s="18" t="s">
        <v>2313</v>
      </c>
      <c r="AV212" s="29">
        <f t="shared" si="1"/>
        <v>1.9833333336864598</v>
      </c>
      <c r="AW212" s="18"/>
    </row>
    <row r="213" spans="1:49" ht="12.75" hidden="1" customHeight="1">
      <c r="A213" s="18" t="s">
        <v>59</v>
      </c>
      <c r="B213" s="18" t="s">
        <v>60</v>
      </c>
      <c r="C213" s="19"/>
      <c r="D213" s="19"/>
      <c r="E213" s="21">
        <v>4.25</v>
      </c>
      <c r="F213" s="21" t="s">
        <v>69</v>
      </c>
      <c r="G213" s="19"/>
      <c r="H213" s="19"/>
      <c r="I213" s="19"/>
      <c r="J213" s="22"/>
      <c r="K213" s="18"/>
      <c r="L213" s="18" t="s">
        <v>60</v>
      </c>
      <c r="M213" s="18" t="s">
        <v>60</v>
      </c>
      <c r="N213" s="18"/>
      <c r="O213" s="18" t="s">
        <v>2339</v>
      </c>
      <c r="P213" s="23" t="s">
        <v>2340</v>
      </c>
      <c r="Q213" s="18" t="s">
        <v>69</v>
      </c>
      <c r="R213" s="18" t="s">
        <v>69</v>
      </c>
      <c r="S213" s="18" t="s">
        <v>69</v>
      </c>
      <c r="T213" s="18" t="s">
        <v>69</v>
      </c>
      <c r="U213" s="18" t="s">
        <v>69</v>
      </c>
      <c r="V213" s="18" t="s">
        <v>69</v>
      </c>
      <c r="W213" s="18" t="s">
        <v>69</v>
      </c>
      <c r="X213" s="18" t="s">
        <v>69</v>
      </c>
      <c r="Y213" s="18" t="s">
        <v>69</v>
      </c>
      <c r="Z213" s="22" t="s">
        <v>69</v>
      </c>
      <c r="AA213" s="18"/>
      <c r="AB213" s="14">
        <v>6</v>
      </c>
      <c r="AC213" s="14">
        <v>50</v>
      </c>
      <c r="AD213" s="77">
        <v>40102.422916666699</v>
      </c>
      <c r="AE213" s="77">
        <v>40102.505555555603</v>
      </c>
      <c r="AF213" s="26">
        <v>38.799999999999997</v>
      </c>
      <c r="AG213" s="26">
        <v>39.200000000000003</v>
      </c>
      <c r="AH213" s="26">
        <f t="shared" si="2"/>
        <v>39</v>
      </c>
      <c r="AI213" s="26">
        <v>8.3000000000000007</v>
      </c>
      <c r="AJ213" s="26"/>
      <c r="AK213" s="26">
        <v>12.8</v>
      </c>
      <c r="AL213" s="26">
        <v>8.3000000000000007</v>
      </c>
      <c r="AM213" s="27"/>
      <c r="AN213" s="27"/>
      <c r="AO213" s="27"/>
      <c r="AP213" s="27"/>
      <c r="AQ213" s="42" t="s">
        <v>2058</v>
      </c>
      <c r="AR213" s="42" t="s">
        <v>2049</v>
      </c>
      <c r="AS213" s="28" t="s">
        <v>2312</v>
      </c>
      <c r="AT213" s="28" t="s">
        <v>1455</v>
      </c>
      <c r="AU213" s="18" t="s">
        <v>2313</v>
      </c>
      <c r="AV213" s="29">
        <f t="shared" si="1"/>
        <v>1.9833333336864598</v>
      </c>
      <c r="AW213" s="18"/>
    </row>
    <row r="214" spans="1:49" ht="12.75" hidden="1" customHeight="1">
      <c r="A214" s="18" t="s">
        <v>59</v>
      </c>
      <c r="B214" s="78" t="s">
        <v>115</v>
      </c>
      <c r="C214" s="19"/>
      <c r="D214" s="19"/>
      <c r="E214" s="21">
        <v>5</v>
      </c>
      <c r="F214" s="21" t="s">
        <v>69</v>
      </c>
      <c r="G214" s="19"/>
      <c r="H214" s="19"/>
      <c r="I214" s="19"/>
      <c r="J214" s="22"/>
      <c r="K214" s="18"/>
      <c r="L214" s="18" t="s">
        <v>60</v>
      </c>
      <c r="M214" s="18" t="s">
        <v>60</v>
      </c>
      <c r="N214" s="18"/>
      <c r="O214" s="18"/>
      <c r="P214" s="23" t="s">
        <v>1403</v>
      </c>
      <c r="Q214" s="18">
        <v>32161</v>
      </c>
      <c r="R214" s="18" t="s">
        <v>69</v>
      </c>
      <c r="S214" s="18" t="s">
        <v>69</v>
      </c>
      <c r="T214" s="18" t="s">
        <v>69</v>
      </c>
      <c r="U214" s="18" t="s">
        <v>69</v>
      </c>
      <c r="V214" s="18" t="s">
        <v>69</v>
      </c>
      <c r="W214" s="18" t="s">
        <v>69</v>
      </c>
      <c r="X214" s="18" t="s">
        <v>69</v>
      </c>
      <c r="Y214" s="18" t="s">
        <v>69</v>
      </c>
      <c r="Z214" s="22" t="s">
        <v>69</v>
      </c>
      <c r="AA214" s="18"/>
      <c r="AB214" s="14">
        <v>6</v>
      </c>
      <c r="AC214" s="14">
        <v>50</v>
      </c>
      <c r="AD214" s="77">
        <v>40102.422916666699</v>
      </c>
      <c r="AE214" s="77">
        <v>40102.505555555603</v>
      </c>
      <c r="AF214" s="26">
        <v>38.799999999999997</v>
      </c>
      <c r="AG214" s="26">
        <v>39.200000000000003</v>
      </c>
      <c r="AH214" s="26">
        <f t="shared" si="2"/>
        <v>39</v>
      </c>
      <c r="AI214" s="26">
        <v>8.3000000000000007</v>
      </c>
      <c r="AJ214" s="26"/>
      <c r="AK214" s="26">
        <v>12.8</v>
      </c>
      <c r="AL214" s="26">
        <v>8.3000000000000007</v>
      </c>
      <c r="AM214" s="27"/>
      <c r="AN214" s="27"/>
      <c r="AO214" s="27"/>
      <c r="AP214" s="27"/>
      <c r="AQ214" s="42" t="s">
        <v>2058</v>
      </c>
      <c r="AR214" s="42" t="s">
        <v>2049</v>
      </c>
      <c r="AS214" s="28" t="s">
        <v>2312</v>
      </c>
      <c r="AT214" s="28" t="s">
        <v>1455</v>
      </c>
      <c r="AU214" s="18" t="s">
        <v>2313</v>
      </c>
      <c r="AV214" s="29">
        <f t="shared" si="1"/>
        <v>1.9833333336864598</v>
      </c>
      <c r="AW214" s="18"/>
    </row>
    <row r="215" spans="1:49" ht="12.75" hidden="1" customHeight="1">
      <c r="A215" s="18" t="s">
        <v>59</v>
      </c>
      <c r="B215" s="18" t="s">
        <v>60</v>
      </c>
      <c r="C215" s="19"/>
      <c r="D215" s="19"/>
      <c r="E215" s="21">
        <v>7.75</v>
      </c>
      <c r="F215" s="21" t="s">
        <v>69</v>
      </c>
      <c r="G215" s="19"/>
      <c r="H215" s="19"/>
      <c r="I215" s="19"/>
      <c r="J215" s="22"/>
      <c r="K215" s="18"/>
      <c r="L215" s="18" t="s">
        <v>60</v>
      </c>
      <c r="M215" s="18" t="s">
        <v>60</v>
      </c>
      <c r="N215" s="18"/>
      <c r="O215" s="18" t="s">
        <v>2341</v>
      </c>
      <c r="P215" s="23" t="s">
        <v>2342</v>
      </c>
      <c r="Q215" s="18" t="s">
        <v>69</v>
      </c>
      <c r="R215" s="18" t="s">
        <v>69</v>
      </c>
      <c r="S215" s="18" t="s">
        <v>69</v>
      </c>
      <c r="T215" s="18" t="s">
        <v>69</v>
      </c>
      <c r="U215" s="18" t="s">
        <v>69</v>
      </c>
      <c r="V215" s="18" t="s">
        <v>69</v>
      </c>
      <c r="W215" s="18" t="s">
        <v>69</v>
      </c>
      <c r="X215" s="18" t="s">
        <v>69</v>
      </c>
      <c r="Y215" s="18" t="s">
        <v>69</v>
      </c>
      <c r="Z215" s="22" t="s">
        <v>69</v>
      </c>
      <c r="AA215" s="18"/>
      <c r="AB215" s="14">
        <v>6</v>
      </c>
      <c r="AC215" s="14">
        <v>50</v>
      </c>
      <c r="AD215" s="77">
        <v>40102.422916666699</v>
      </c>
      <c r="AE215" s="77">
        <v>40102.505555555603</v>
      </c>
      <c r="AF215" s="26">
        <v>38.799999999999997</v>
      </c>
      <c r="AG215" s="26">
        <v>39.200000000000003</v>
      </c>
      <c r="AH215" s="26">
        <f t="shared" si="2"/>
        <v>39</v>
      </c>
      <c r="AI215" s="26">
        <v>8.3000000000000007</v>
      </c>
      <c r="AJ215" s="26"/>
      <c r="AK215" s="26">
        <v>12.8</v>
      </c>
      <c r="AL215" s="26">
        <v>8.3000000000000007</v>
      </c>
      <c r="AM215" s="27"/>
      <c r="AN215" s="27"/>
      <c r="AO215" s="27"/>
      <c r="AP215" s="27"/>
      <c r="AQ215" s="42" t="s">
        <v>2058</v>
      </c>
      <c r="AR215" s="42" t="s">
        <v>2049</v>
      </c>
      <c r="AS215" s="28" t="s">
        <v>2312</v>
      </c>
      <c r="AT215" s="28" t="s">
        <v>1455</v>
      </c>
      <c r="AU215" s="18" t="s">
        <v>2313</v>
      </c>
      <c r="AV215" s="29">
        <f t="shared" si="1"/>
        <v>1.9833333336864598</v>
      </c>
      <c r="AW215" s="18"/>
    </row>
    <row r="216" spans="1:49" ht="12.75" hidden="1" customHeight="1">
      <c r="A216" s="18" t="s">
        <v>59</v>
      </c>
      <c r="B216" s="78" t="s">
        <v>115</v>
      </c>
      <c r="C216" s="19"/>
      <c r="D216" s="19"/>
      <c r="E216" s="21"/>
      <c r="F216" s="21" t="s">
        <v>69</v>
      </c>
      <c r="G216" s="19"/>
      <c r="H216" s="19"/>
      <c r="I216" s="19"/>
      <c r="J216" s="22"/>
      <c r="K216" s="18"/>
      <c r="L216" s="18" t="s">
        <v>60</v>
      </c>
      <c r="M216" s="18" t="s">
        <v>60</v>
      </c>
      <c r="N216" s="18"/>
      <c r="O216" s="18"/>
      <c r="P216" s="23" t="s">
        <v>1900</v>
      </c>
      <c r="Q216" s="18">
        <v>32256</v>
      </c>
      <c r="R216" s="18" t="s">
        <v>69</v>
      </c>
      <c r="S216" s="18" t="s">
        <v>69</v>
      </c>
      <c r="T216" s="18" t="s">
        <v>69</v>
      </c>
      <c r="U216" s="18" t="s">
        <v>69</v>
      </c>
      <c r="V216" s="18" t="s">
        <v>69</v>
      </c>
      <c r="W216" s="18" t="s">
        <v>69</v>
      </c>
      <c r="X216" s="18" t="s">
        <v>69</v>
      </c>
      <c r="Y216" s="18" t="s">
        <v>69</v>
      </c>
      <c r="Z216" s="22" t="s">
        <v>69</v>
      </c>
      <c r="AA216" s="18"/>
      <c r="AB216" s="14">
        <v>6</v>
      </c>
      <c r="AC216" s="14">
        <v>50</v>
      </c>
      <c r="AD216" s="77">
        <v>40102.422916666699</v>
      </c>
      <c r="AE216" s="77">
        <v>40102.505555555603</v>
      </c>
      <c r="AF216" s="26">
        <v>38.799999999999997</v>
      </c>
      <c r="AG216" s="26">
        <v>39.200000000000003</v>
      </c>
      <c r="AH216" s="26">
        <f t="shared" si="2"/>
        <v>39</v>
      </c>
      <c r="AI216" s="26">
        <v>8.3000000000000007</v>
      </c>
      <c r="AJ216" s="26"/>
      <c r="AK216" s="26">
        <v>12.8</v>
      </c>
      <c r="AL216" s="26">
        <v>8.3000000000000007</v>
      </c>
      <c r="AM216" s="27"/>
      <c r="AN216" s="27"/>
      <c r="AO216" s="27"/>
      <c r="AP216" s="27"/>
      <c r="AQ216" s="42" t="s">
        <v>2058</v>
      </c>
      <c r="AR216" s="42" t="s">
        <v>2049</v>
      </c>
      <c r="AS216" s="28" t="s">
        <v>2312</v>
      </c>
      <c r="AT216" s="28" t="s">
        <v>1455</v>
      </c>
      <c r="AU216" s="18" t="s">
        <v>2313</v>
      </c>
      <c r="AV216" s="29">
        <f t="shared" si="1"/>
        <v>1.9833333336864598</v>
      </c>
      <c r="AW216" s="18" t="s">
        <v>2315</v>
      </c>
    </row>
    <row r="217" spans="1:49" ht="12.75" hidden="1" customHeight="1">
      <c r="A217" s="18" t="s">
        <v>59</v>
      </c>
      <c r="B217" s="78" t="s">
        <v>115</v>
      </c>
      <c r="C217" s="19">
        <v>101.5</v>
      </c>
      <c r="D217" s="19">
        <v>89.6</v>
      </c>
      <c r="E217" s="21">
        <v>5.25</v>
      </c>
      <c r="F217" s="21" t="s">
        <v>69</v>
      </c>
      <c r="G217" s="19">
        <v>63.8</v>
      </c>
      <c r="H217" s="19">
        <v>49.8</v>
      </c>
      <c r="I217" s="19">
        <v>58.9</v>
      </c>
      <c r="J217" s="22"/>
      <c r="K217" s="18" t="s">
        <v>1477</v>
      </c>
      <c r="L217" s="18" t="s">
        <v>60</v>
      </c>
      <c r="M217" s="18" t="s">
        <v>60</v>
      </c>
      <c r="N217" s="18"/>
      <c r="O217" s="18"/>
      <c r="P217" s="23" t="s">
        <v>2132</v>
      </c>
      <c r="Q217" s="18">
        <v>32312</v>
      </c>
      <c r="R217" s="18" t="s">
        <v>69</v>
      </c>
      <c r="S217" s="18" t="s">
        <v>69</v>
      </c>
      <c r="T217" s="18" t="s">
        <v>69</v>
      </c>
      <c r="U217" s="18" t="s">
        <v>69</v>
      </c>
      <c r="V217" s="18" t="s">
        <v>69</v>
      </c>
      <c r="W217" s="18" t="s">
        <v>69</v>
      </c>
      <c r="X217" s="18" t="s">
        <v>69</v>
      </c>
      <c r="Y217" s="18" t="s">
        <v>69</v>
      </c>
      <c r="Z217" s="22" t="s">
        <v>69</v>
      </c>
      <c r="AA217" s="18"/>
      <c r="AB217" s="14">
        <v>6</v>
      </c>
      <c r="AC217" s="14">
        <v>50</v>
      </c>
      <c r="AD217" s="77">
        <v>40105.486111111109</v>
      </c>
      <c r="AE217" s="77">
        <v>40105.50277777778</v>
      </c>
      <c r="AF217" s="26">
        <v>35</v>
      </c>
      <c r="AG217" s="26">
        <v>37.6</v>
      </c>
      <c r="AH217" s="26">
        <f t="shared" si="2"/>
        <v>36.299999999999997</v>
      </c>
      <c r="AI217" s="26">
        <v>7.1</v>
      </c>
      <c r="AJ217" s="26"/>
      <c r="AK217" s="26">
        <v>13</v>
      </c>
      <c r="AL217" s="26">
        <v>7.1</v>
      </c>
      <c r="AM217" s="27"/>
      <c r="AN217" s="27"/>
      <c r="AO217" s="27"/>
      <c r="AP217" s="27"/>
      <c r="AQ217" s="42" t="s">
        <v>1708</v>
      </c>
      <c r="AR217" s="42" t="s">
        <v>2057</v>
      </c>
      <c r="AS217" s="28" t="s">
        <v>2048</v>
      </c>
      <c r="AT217" s="28" t="s">
        <v>2047</v>
      </c>
      <c r="AU217" s="18" t="s">
        <v>2343</v>
      </c>
      <c r="AV217" s="29">
        <f t="shared" si="1"/>
        <v>0.40000000008149073</v>
      </c>
      <c r="AW217" s="18"/>
    </row>
    <row r="218" spans="1:49" ht="12.75" hidden="1" customHeight="1">
      <c r="A218" s="18" t="s">
        <v>59</v>
      </c>
      <c r="B218" s="18" t="s">
        <v>60</v>
      </c>
      <c r="C218" s="19"/>
      <c r="D218" s="19"/>
      <c r="E218" s="21">
        <v>4.75</v>
      </c>
      <c r="F218" s="21" t="s">
        <v>69</v>
      </c>
      <c r="G218" s="19"/>
      <c r="H218" s="19"/>
      <c r="I218" s="19"/>
      <c r="J218" s="22"/>
      <c r="K218" s="18"/>
      <c r="L218" s="18" t="s">
        <v>60</v>
      </c>
      <c r="M218" s="18" t="s">
        <v>60</v>
      </c>
      <c r="N218" s="18"/>
      <c r="O218" s="18" t="s">
        <v>2376</v>
      </c>
      <c r="P218" s="23" t="s">
        <v>2377</v>
      </c>
      <c r="Q218" s="18" t="s">
        <v>69</v>
      </c>
      <c r="R218" s="18" t="s">
        <v>69</v>
      </c>
      <c r="S218" s="18" t="s">
        <v>69</v>
      </c>
      <c r="T218" s="18" t="s">
        <v>69</v>
      </c>
      <c r="U218" s="18" t="s">
        <v>69</v>
      </c>
      <c r="V218" s="18" t="s">
        <v>69</v>
      </c>
      <c r="W218" s="18" t="s">
        <v>69</v>
      </c>
      <c r="X218" s="18" t="s">
        <v>69</v>
      </c>
      <c r="Y218" s="18" t="s">
        <v>69</v>
      </c>
      <c r="Z218" s="22" t="s">
        <v>69</v>
      </c>
      <c r="AA218" s="18"/>
      <c r="AB218" s="14">
        <v>6</v>
      </c>
      <c r="AC218" s="14">
        <v>100</v>
      </c>
      <c r="AD218" s="77">
        <v>40107.534722222219</v>
      </c>
      <c r="AE218" s="77">
        <v>40107.584027777775</v>
      </c>
      <c r="AF218" s="26">
        <v>31.2</v>
      </c>
      <c r="AG218" s="26">
        <v>34.700000000000003</v>
      </c>
      <c r="AH218" s="26">
        <f t="shared" si="2"/>
        <v>32.950000000000003</v>
      </c>
      <c r="AI218" s="26">
        <v>7.4</v>
      </c>
      <c r="AJ218" s="26"/>
      <c r="AK218" s="26">
        <v>13.2</v>
      </c>
      <c r="AL218" s="26">
        <v>7.4</v>
      </c>
      <c r="AM218" s="27"/>
      <c r="AN218" s="27"/>
      <c r="AO218" s="27"/>
      <c r="AP218" s="27"/>
      <c r="AQ218" s="42" t="s">
        <v>1706</v>
      </c>
      <c r="AR218" s="42" t="s">
        <v>2032</v>
      </c>
      <c r="AS218" s="28" t="s">
        <v>2169</v>
      </c>
      <c r="AT218" s="28" t="s">
        <v>2344</v>
      </c>
      <c r="AU218" s="18" t="s">
        <v>2043</v>
      </c>
      <c r="AV218" s="29">
        <f t="shared" si="1"/>
        <v>1.1833333333488554</v>
      </c>
      <c r="AW218" s="18" t="s">
        <v>2378</v>
      </c>
    </row>
    <row r="219" spans="1:49" ht="12.75" hidden="1" customHeight="1">
      <c r="A219" s="18" t="s">
        <v>59</v>
      </c>
      <c r="B219" s="18" t="s">
        <v>60</v>
      </c>
      <c r="C219" s="19">
        <v>96.5</v>
      </c>
      <c r="D219" s="19">
        <v>85.6</v>
      </c>
      <c r="E219" s="21">
        <v>6.25</v>
      </c>
      <c r="F219" s="21" t="s">
        <v>69</v>
      </c>
      <c r="G219" s="19"/>
      <c r="H219" s="19"/>
      <c r="I219" s="19"/>
      <c r="J219" s="22"/>
      <c r="K219" s="18" t="s">
        <v>191</v>
      </c>
      <c r="L219" s="18" t="s">
        <v>60</v>
      </c>
      <c r="M219" s="18" t="s">
        <v>60</v>
      </c>
      <c r="N219" s="18" t="s">
        <v>2352</v>
      </c>
      <c r="O219" s="18" t="s">
        <v>2353</v>
      </c>
      <c r="P219" s="23" t="s">
        <v>2354</v>
      </c>
      <c r="Q219" s="18" t="s">
        <v>69</v>
      </c>
      <c r="R219" s="18" t="s">
        <v>69</v>
      </c>
      <c r="S219" s="18" t="s">
        <v>69</v>
      </c>
      <c r="T219" s="18" t="s">
        <v>69</v>
      </c>
      <c r="U219" s="18" t="s">
        <v>69</v>
      </c>
      <c r="V219" s="18" t="s">
        <v>69</v>
      </c>
      <c r="W219" s="18" t="s">
        <v>69</v>
      </c>
      <c r="X219" s="18" t="s">
        <v>69</v>
      </c>
      <c r="Y219" s="18" t="s">
        <v>69</v>
      </c>
      <c r="Z219" s="22" t="s">
        <v>69</v>
      </c>
      <c r="AA219" s="18"/>
      <c r="AB219" s="14">
        <v>6</v>
      </c>
      <c r="AC219" s="14">
        <v>100</v>
      </c>
      <c r="AD219" s="77">
        <v>40107.534722222197</v>
      </c>
      <c r="AE219" s="77">
        <v>40107.584027777797</v>
      </c>
      <c r="AF219" s="26">
        <v>31.2</v>
      </c>
      <c r="AG219" s="26">
        <v>34.700000000000003</v>
      </c>
      <c r="AH219" s="26">
        <f t="shared" si="2"/>
        <v>32.950000000000003</v>
      </c>
      <c r="AI219" s="26">
        <v>7.4</v>
      </c>
      <c r="AJ219" s="26"/>
      <c r="AK219" s="26">
        <v>13.2</v>
      </c>
      <c r="AL219" s="26">
        <v>7.4</v>
      </c>
      <c r="AM219" s="27"/>
      <c r="AN219" s="27"/>
      <c r="AO219" s="27"/>
      <c r="AP219" s="27"/>
      <c r="AQ219" s="42" t="s">
        <v>1706</v>
      </c>
      <c r="AR219" s="42" t="s">
        <v>2032</v>
      </c>
      <c r="AS219" s="28" t="s">
        <v>2169</v>
      </c>
      <c r="AT219" s="28" t="s">
        <v>2344</v>
      </c>
      <c r="AU219" s="18" t="s">
        <v>2043</v>
      </c>
      <c r="AV219" s="29">
        <f t="shared" si="1"/>
        <v>1.1833333343965933</v>
      </c>
      <c r="AW219" s="18" t="s">
        <v>2355</v>
      </c>
    </row>
    <row r="220" spans="1:49" ht="12.75" hidden="1" customHeight="1">
      <c r="A220" s="18" t="s">
        <v>59</v>
      </c>
      <c r="B220" s="78" t="s">
        <v>115</v>
      </c>
      <c r="C220" s="19">
        <v>93.1</v>
      </c>
      <c r="D220" s="19">
        <v>80.900000000000006</v>
      </c>
      <c r="E220" s="21">
        <v>3.75</v>
      </c>
      <c r="F220" s="21" t="s">
        <v>69</v>
      </c>
      <c r="G220" s="19"/>
      <c r="H220" s="19"/>
      <c r="I220" s="19"/>
      <c r="J220" s="22"/>
      <c r="K220" s="18"/>
      <c r="L220" s="18" t="s">
        <v>60</v>
      </c>
      <c r="M220" s="18" t="s">
        <v>60</v>
      </c>
      <c r="N220" s="18"/>
      <c r="O220" s="18"/>
      <c r="P220" s="23" t="s">
        <v>1205</v>
      </c>
      <c r="Q220" s="18">
        <v>32115</v>
      </c>
      <c r="R220" s="18" t="s">
        <v>69</v>
      </c>
      <c r="S220" s="18" t="s">
        <v>69</v>
      </c>
      <c r="T220" s="18" t="s">
        <v>69</v>
      </c>
      <c r="U220" s="18" t="s">
        <v>69</v>
      </c>
      <c r="V220" s="18" t="s">
        <v>69</v>
      </c>
      <c r="W220" s="18" t="s">
        <v>69</v>
      </c>
      <c r="X220" s="18" t="s">
        <v>69</v>
      </c>
      <c r="Y220" s="18" t="s">
        <v>69</v>
      </c>
      <c r="Z220" s="22" t="s">
        <v>69</v>
      </c>
      <c r="AA220" s="18"/>
      <c r="AB220" s="14">
        <v>6</v>
      </c>
      <c r="AC220" s="14">
        <v>100</v>
      </c>
      <c r="AD220" s="77">
        <v>40107.534722222197</v>
      </c>
      <c r="AE220" s="77">
        <v>40107.584027777797</v>
      </c>
      <c r="AF220" s="26">
        <v>31.2</v>
      </c>
      <c r="AG220" s="26">
        <v>34.700000000000003</v>
      </c>
      <c r="AH220" s="26">
        <f t="shared" si="2"/>
        <v>32.950000000000003</v>
      </c>
      <c r="AI220" s="26">
        <v>7.4</v>
      </c>
      <c r="AJ220" s="26"/>
      <c r="AK220" s="26">
        <v>13.2</v>
      </c>
      <c r="AL220" s="26">
        <v>7.4</v>
      </c>
      <c r="AM220" s="27"/>
      <c r="AN220" s="27"/>
      <c r="AO220" s="27"/>
      <c r="AP220" s="27"/>
      <c r="AQ220" s="42" t="s">
        <v>1706</v>
      </c>
      <c r="AR220" s="42" t="s">
        <v>2032</v>
      </c>
      <c r="AS220" s="28" t="s">
        <v>2169</v>
      </c>
      <c r="AT220" s="28" t="s">
        <v>2344</v>
      </c>
      <c r="AU220" s="18" t="s">
        <v>2043</v>
      </c>
      <c r="AV220" s="29">
        <f t="shared" si="1"/>
        <v>1.1833333343965933</v>
      </c>
      <c r="AW220" s="18"/>
    </row>
    <row r="221" spans="1:49" ht="12.75" hidden="1" customHeight="1">
      <c r="A221" s="18" t="s">
        <v>59</v>
      </c>
      <c r="B221" s="78" t="s">
        <v>115</v>
      </c>
      <c r="C221" s="19">
        <v>88.6</v>
      </c>
      <c r="D221" s="19">
        <v>80.7</v>
      </c>
      <c r="E221" s="21">
        <v>4</v>
      </c>
      <c r="F221" s="21" t="s">
        <v>69</v>
      </c>
      <c r="G221" s="19"/>
      <c r="H221" s="19"/>
      <c r="I221" s="19"/>
      <c r="J221" s="22"/>
      <c r="K221" s="18" t="s">
        <v>61</v>
      </c>
      <c r="L221" s="18" t="s">
        <v>60</v>
      </c>
      <c r="M221" s="18" t="s">
        <v>60</v>
      </c>
      <c r="N221" s="18"/>
      <c r="O221" s="18"/>
      <c r="P221" s="23" t="s">
        <v>1644</v>
      </c>
      <c r="Q221" s="18">
        <v>32228</v>
      </c>
      <c r="R221" s="18" t="s">
        <v>69</v>
      </c>
      <c r="S221" s="18" t="s">
        <v>69</v>
      </c>
      <c r="T221" s="18" t="s">
        <v>69</v>
      </c>
      <c r="U221" s="18" t="s">
        <v>69</v>
      </c>
      <c r="V221" s="18" t="s">
        <v>69</v>
      </c>
      <c r="W221" s="18" t="s">
        <v>69</v>
      </c>
      <c r="X221" s="18" t="s">
        <v>69</v>
      </c>
      <c r="Y221" s="18" t="s">
        <v>69</v>
      </c>
      <c r="Z221" s="22" t="s">
        <v>69</v>
      </c>
      <c r="AA221" s="18"/>
      <c r="AB221" s="14">
        <v>6</v>
      </c>
      <c r="AC221" s="14">
        <v>100</v>
      </c>
      <c r="AD221" s="77">
        <v>40107.534722222197</v>
      </c>
      <c r="AE221" s="77">
        <v>40107.584027777797</v>
      </c>
      <c r="AF221" s="26">
        <v>31.2</v>
      </c>
      <c r="AG221" s="26">
        <v>34.700000000000003</v>
      </c>
      <c r="AH221" s="26">
        <f t="shared" si="2"/>
        <v>32.950000000000003</v>
      </c>
      <c r="AI221" s="26">
        <v>7.4</v>
      </c>
      <c r="AJ221" s="26"/>
      <c r="AK221" s="26">
        <v>13.2</v>
      </c>
      <c r="AL221" s="26">
        <v>7.4</v>
      </c>
      <c r="AM221" s="27"/>
      <c r="AN221" s="27"/>
      <c r="AO221" s="27"/>
      <c r="AP221" s="27"/>
      <c r="AQ221" s="42" t="s">
        <v>1706</v>
      </c>
      <c r="AR221" s="42" t="s">
        <v>2032</v>
      </c>
      <c r="AS221" s="28" t="s">
        <v>2169</v>
      </c>
      <c r="AT221" s="28" t="s">
        <v>2344</v>
      </c>
      <c r="AU221" s="18" t="s">
        <v>2043</v>
      </c>
      <c r="AV221" s="29">
        <f t="shared" si="1"/>
        <v>1.1833333343965933</v>
      </c>
      <c r="AW221" s="18"/>
    </row>
    <row r="222" spans="1:49" ht="12.75" hidden="1" customHeight="1">
      <c r="A222" s="18" t="s">
        <v>59</v>
      </c>
      <c r="B222" s="78" t="s">
        <v>115</v>
      </c>
      <c r="C222" s="19">
        <v>89.3</v>
      </c>
      <c r="D222" s="19">
        <v>77.5</v>
      </c>
      <c r="E222" s="21">
        <v>3.75</v>
      </c>
      <c r="F222" s="21" t="s">
        <v>69</v>
      </c>
      <c r="G222" s="19"/>
      <c r="H222" s="19"/>
      <c r="I222" s="19"/>
      <c r="J222" s="22"/>
      <c r="K222" s="18" t="s">
        <v>1503</v>
      </c>
      <c r="L222" s="18" t="s">
        <v>60</v>
      </c>
      <c r="M222" s="18" t="s">
        <v>60</v>
      </c>
      <c r="N222" s="18"/>
      <c r="O222" s="18"/>
      <c r="P222" s="23" t="s">
        <v>610</v>
      </c>
      <c r="Q222" s="18">
        <v>32211</v>
      </c>
      <c r="R222" s="18" t="s">
        <v>69</v>
      </c>
      <c r="S222" s="18" t="s">
        <v>69</v>
      </c>
      <c r="T222" s="18" t="s">
        <v>69</v>
      </c>
      <c r="U222" s="18" t="s">
        <v>69</v>
      </c>
      <c r="V222" s="18" t="s">
        <v>69</v>
      </c>
      <c r="W222" s="18" t="s">
        <v>69</v>
      </c>
      <c r="X222" s="18" t="s">
        <v>69</v>
      </c>
      <c r="Y222" s="18" t="s">
        <v>69</v>
      </c>
      <c r="Z222" s="22" t="s">
        <v>69</v>
      </c>
      <c r="AA222" s="18"/>
      <c r="AB222" s="14">
        <v>6</v>
      </c>
      <c r="AC222" s="14">
        <v>100</v>
      </c>
      <c r="AD222" s="77">
        <v>40107.534722222197</v>
      </c>
      <c r="AE222" s="77">
        <v>40107.584027777797</v>
      </c>
      <c r="AF222" s="26">
        <v>31.2</v>
      </c>
      <c r="AG222" s="26">
        <v>34.700000000000003</v>
      </c>
      <c r="AH222" s="26">
        <f t="shared" si="2"/>
        <v>32.950000000000003</v>
      </c>
      <c r="AI222" s="26">
        <v>7.4</v>
      </c>
      <c r="AJ222" s="26"/>
      <c r="AK222" s="26">
        <v>13.2</v>
      </c>
      <c r="AL222" s="26">
        <v>7.4</v>
      </c>
      <c r="AM222" s="27"/>
      <c r="AN222" s="27"/>
      <c r="AO222" s="27"/>
      <c r="AP222" s="27"/>
      <c r="AQ222" s="42" t="s">
        <v>1706</v>
      </c>
      <c r="AR222" s="42" t="s">
        <v>2032</v>
      </c>
      <c r="AS222" s="28" t="s">
        <v>2169</v>
      </c>
      <c r="AT222" s="28" t="s">
        <v>2344</v>
      </c>
      <c r="AU222" s="18" t="s">
        <v>2043</v>
      </c>
      <c r="AV222" s="29">
        <f t="shared" si="1"/>
        <v>1.1833333343965933</v>
      </c>
      <c r="AW222" s="18"/>
    </row>
    <row r="223" spans="1:49" ht="12.75" hidden="1" customHeight="1">
      <c r="A223" s="18" t="s">
        <v>59</v>
      </c>
      <c r="B223" s="18" t="s">
        <v>60</v>
      </c>
      <c r="C223" s="19">
        <v>84.3</v>
      </c>
      <c r="D223" s="19">
        <v>73.599999999999994</v>
      </c>
      <c r="E223" s="21">
        <v>2.75</v>
      </c>
      <c r="F223" s="21" t="s">
        <v>69</v>
      </c>
      <c r="G223" s="19"/>
      <c r="H223" s="19"/>
      <c r="I223" s="19"/>
      <c r="J223" s="22"/>
      <c r="K223" s="18" t="s">
        <v>61</v>
      </c>
      <c r="L223" s="18" t="s">
        <v>60</v>
      </c>
      <c r="M223" s="18" t="s">
        <v>60</v>
      </c>
      <c r="N223" s="18"/>
      <c r="O223" s="18" t="s">
        <v>2347</v>
      </c>
      <c r="P223" s="23" t="s">
        <v>2348</v>
      </c>
      <c r="Q223" s="18" t="s">
        <v>69</v>
      </c>
      <c r="R223" s="18">
        <v>1060114</v>
      </c>
      <c r="S223" s="18" t="s">
        <v>66</v>
      </c>
      <c r="T223" s="18" t="s">
        <v>2349</v>
      </c>
      <c r="U223" s="18" t="s">
        <v>69</v>
      </c>
      <c r="V223" s="18" t="s">
        <v>69</v>
      </c>
      <c r="W223" s="18" t="s">
        <v>69</v>
      </c>
      <c r="X223" s="18" t="s">
        <v>69</v>
      </c>
      <c r="Y223" s="18" t="s">
        <v>69</v>
      </c>
      <c r="Z223" s="22" t="s">
        <v>69</v>
      </c>
      <c r="AA223" s="18" t="s">
        <v>2350</v>
      </c>
      <c r="AB223" s="14">
        <v>6</v>
      </c>
      <c r="AC223" s="14">
        <v>100</v>
      </c>
      <c r="AD223" s="77">
        <v>40107.534722222197</v>
      </c>
      <c r="AE223" s="77">
        <v>40107.584027777797</v>
      </c>
      <c r="AF223" s="26">
        <v>31.2</v>
      </c>
      <c r="AG223" s="26">
        <v>34.700000000000003</v>
      </c>
      <c r="AH223" s="26">
        <f t="shared" si="2"/>
        <v>32.950000000000003</v>
      </c>
      <c r="AI223" s="26">
        <v>7.4</v>
      </c>
      <c r="AJ223" s="26"/>
      <c r="AK223" s="26">
        <v>13.2</v>
      </c>
      <c r="AL223" s="26">
        <v>7.4</v>
      </c>
      <c r="AM223" s="27"/>
      <c r="AN223" s="27"/>
      <c r="AO223" s="27"/>
      <c r="AP223" s="27"/>
      <c r="AQ223" s="42" t="s">
        <v>1706</v>
      </c>
      <c r="AR223" s="42" t="s">
        <v>2032</v>
      </c>
      <c r="AS223" s="28" t="s">
        <v>2169</v>
      </c>
      <c r="AT223" s="28" t="s">
        <v>2344</v>
      </c>
      <c r="AU223" s="18" t="s">
        <v>2043</v>
      </c>
      <c r="AV223" s="29">
        <f t="shared" si="1"/>
        <v>1.1833333343965933</v>
      </c>
      <c r="AW223" s="18" t="s">
        <v>2351</v>
      </c>
    </row>
    <row r="224" spans="1:49" ht="12.75" hidden="1" customHeight="1">
      <c r="A224" s="18" t="s">
        <v>59</v>
      </c>
      <c r="B224" s="18" t="s">
        <v>60</v>
      </c>
      <c r="C224" s="19"/>
      <c r="D224" s="19"/>
      <c r="E224" s="21">
        <v>5.5</v>
      </c>
      <c r="F224" s="21" t="s">
        <v>69</v>
      </c>
      <c r="G224" s="19"/>
      <c r="H224" s="19"/>
      <c r="I224" s="19"/>
      <c r="J224" s="22"/>
      <c r="K224" s="18"/>
      <c r="L224" s="18" t="s">
        <v>60</v>
      </c>
      <c r="M224" s="18" t="s">
        <v>60</v>
      </c>
      <c r="N224" s="18"/>
      <c r="O224" s="18" t="s">
        <v>2356</v>
      </c>
      <c r="P224" s="23" t="s">
        <v>2357</v>
      </c>
      <c r="Q224" s="18" t="s">
        <v>69</v>
      </c>
      <c r="R224" s="18" t="s">
        <v>69</v>
      </c>
      <c r="S224" s="18" t="s">
        <v>69</v>
      </c>
      <c r="T224" s="18" t="s">
        <v>69</v>
      </c>
      <c r="U224" s="18" t="s">
        <v>69</v>
      </c>
      <c r="V224" s="18" t="s">
        <v>69</v>
      </c>
      <c r="W224" s="18" t="s">
        <v>69</v>
      </c>
      <c r="X224" s="18" t="s">
        <v>69</v>
      </c>
      <c r="Y224" s="18" t="s">
        <v>69</v>
      </c>
      <c r="Z224" s="22" t="s">
        <v>69</v>
      </c>
      <c r="AA224" s="18"/>
      <c r="AB224" s="14">
        <v>6</v>
      </c>
      <c r="AC224" s="14">
        <v>100</v>
      </c>
      <c r="AD224" s="77">
        <v>40107.534722222197</v>
      </c>
      <c r="AE224" s="77">
        <v>40107.584027777797</v>
      </c>
      <c r="AF224" s="26">
        <v>31.2</v>
      </c>
      <c r="AG224" s="26">
        <v>34.700000000000003</v>
      </c>
      <c r="AH224" s="26">
        <f t="shared" si="2"/>
        <v>32.950000000000003</v>
      </c>
      <c r="AI224" s="26">
        <v>7.4</v>
      </c>
      <c r="AJ224" s="26"/>
      <c r="AK224" s="26">
        <v>13.2</v>
      </c>
      <c r="AL224" s="26">
        <v>7.4</v>
      </c>
      <c r="AM224" s="27"/>
      <c r="AN224" s="27"/>
      <c r="AO224" s="27"/>
      <c r="AP224" s="27"/>
      <c r="AQ224" s="42" t="s">
        <v>1706</v>
      </c>
      <c r="AR224" s="42" t="s">
        <v>2032</v>
      </c>
      <c r="AS224" s="28" t="s">
        <v>2169</v>
      </c>
      <c r="AT224" s="28" t="s">
        <v>2344</v>
      </c>
      <c r="AU224" s="18" t="s">
        <v>2043</v>
      </c>
      <c r="AV224" s="29">
        <f t="shared" si="1"/>
        <v>1.1833333343965933</v>
      </c>
      <c r="AW224" s="18"/>
    </row>
    <row r="225" spans="1:49" ht="12.75" hidden="1" customHeight="1">
      <c r="A225" s="18" t="s">
        <v>59</v>
      </c>
      <c r="B225" s="18" t="s">
        <v>60</v>
      </c>
      <c r="C225" s="19"/>
      <c r="D225" s="19"/>
      <c r="E225" s="21">
        <v>3.5</v>
      </c>
      <c r="F225" s="21" t="s">
        <v>69</v>
      </c>
      <c r="G225" s="19"/>
      <c r="H225" s="19"/>
      <c r="I225" s="19"/>
      <c r="J225" s="22"/>
      <c r="K225" s="18"/>
      <c r="L225" s="18" t="s">
        <v>60</v>
      </c>
      <c r="M225" s="18" t="s">
        <v>60</v>
      </c>
      <c r="N225" s="18"/>
      <c r="O225" s="18" t="s">
        <v>2358</v>
      </c>
      <c r="P225" s="23" t="s">
        <v>2359</v>
      </c>
      <c r="Q225" s="18" t="s">
        <v>69</v>
      </c>
      <c r="R225" s="18" t="s">
        <v>69</v>
      </c>
      <c r="S225" s="18" t="s">
        <v>69</v>
      </c>
      <c r="T225" s="18" t="s">
        <v>69</v>
      </c>
      <c r="U225" s="18" t="s">
        <v>69</v>
      </c>
      <c r="V225" s="18" t="s">
        <v>69</v>
      </c>
      <c r="W225" s="18" t="s">
        <v>69</v>
      </c>
      <c r="X225" s="18" t="s">
        <v>69</v>
      </c>
      <c r="Y225" s="18" t="s">
        <v>69</v>
      </c>
      <c r="Z225" s="22" t="s">
        <v>69</v>
      </c>
      <c r="AA225" s="18"/>
      <c r="AB225" s="14">
        <v>6</v>
      </c>
      <c r="AC225" s="14">
        <v>100</v>
      </c>
      <c r="AD225" s="77">
        <v>40107.534722222197</v>
      </c>
      <c r="AE225" s="77">
        <v>40107.584027777797</v>
      </c>
      <c r="AF225" s="26">
        <v>31.2</v>
      </c>
      <c r="AG225" s="26">
        <v>34.700000000000003</v>
      </c>
      <c r="AH225" s="26">
        <f t="shared" si="2"/>
        <v>32.950000000000003</v>
      </c>
      <c r="AI225" s="26">
        <v>7.4</v>
      </c>
      <c r="AJ225" s="26"/>
      <c r="AK225" s="26">
        <v>13.2</v>
      </c>
      <c r="AL225" s="26">
        <v>7.4</v>
      </c>
      <c r="AM225" s="27"/>
      <c r="AN225" s="27"/>
      <c r="AO225" s="27"/>
      <c r="AP225" s="27"/>
      <c r="AQ225" s="42" t="s">
        <v>1706</v>
      </c>
      <c r="AR225" s="42" t="s">
        <v>2032</v>
      </c>
      <c r="AS225" s="28" t="s">
        <v>2169</v>
      </c>
      <c r="AT225" s="28" t="s">
        <v>2344</v>
      </c>
      <c r="AU225" s="18" t="s">
        <v>2043</v>
      </c>
      <c r="AV225" s="29">
        <f t="shared" si="1"/>
        <v>1.1833333343965933</v>
      </c>
      <c r="AW225" s="18"/>
    </row>
    <row r="226" spans="1:49" ht="12.75" hidden="1" customHeight="1">
      <c r="A226" s="18" t="s">
        <v>59</v>
      </c>
      <c r="B226" s="78" t="s">
        <v>115</v>
      </c>
      <c r="C226" s="19"/>
      <c r="D226" s="19"/>
      <c r="E226" s="21">
        <v>6.5</v>
      </c>
      <c r="F226" s="21" t="s">
        <v>69</v>
      </c>
      <c r="G226" s="19"/>
      <c r="H226" s="19"/>
      <c r="I226" s="19"/>
      <c r="J226" s="22"/>
      <c r="K226" s="18" t="s">
        <v>61</v>
      </c>
      <c r="L226" s="18" t="s">
        <v>60</v>
      </c>
      <c r="M226" s="18" t="s">
        <v>60</v>
      </c>
      <c r="N226" s="18"/>
      <c r="O226" s="18"/>
      <c r="P226" s="23" t="s">
        <v>1135</v>
      </c>
      <c r="Q226" s="18">
        <v>32100</v>
      </c>
      <c r="R226" s="18" t="s">
        <v>69</v>
      </c>
      <c r="S226" s="18" t="s">
        <v>69</v>
      </c>
      <c r="T226" s="18" t="s">
        <v>69</v>
      </c>
      <c r="U226" s="18" t="s">
        <v>69</v>
      </c>
      <c r="V226" s="18" t="s">
        <v>69</v>
      </c>
      <c r="W226" s="18" t="s">
        <v>69</v>
      </c>
      <c r="X226" s="18" t="s">
        <v>69</v>
      </c>
      <c r="Y226" s="18" t="s">
        <v>69</v>
      </c>
      <c r="Z226" s="22" t="s">
        <v>69</v>
      </c>
      <c r="AA226" s="18"/>
      <c r="AB226" s="14">
        <v>6</v>
      </c>
      <c r="AC226" s="14">
        <v>100</v>
      </c>
      <c r="AD226" s="77">
        <v>40107.534722222197</v>
      </c>
      <c r="AE226" s="77">
        <v>40107.584027777797</v>
      </c>
      <c r="AF226" s="26">
        <v>31.2</v>
      </c>
      <c r="AG226" s="26">
        <v>34.700000000000003</v>
      </c>
      <c r="AH226" s="26">
        <f t="shared" si="2"/>
        <v>32.950000000000003</v>
      </c>
      <c r="AI226" s="26">
        <v>7.4</v>
      </c>
      <c r="AJ226" s="26"/>
      <c r="AK226" s="26">
        <v>13.2</v>
      </c>
      <c r="AL226" s="26">
        <v>7.4</v>
      </c>
      <c r="AM226" s="27"/>
      <c r="AN226" s="27"/>
      <c r="AO226" s="27"/>
      <c r="AP226" s="27"/>
      <c r="AQ226" s="42" t="s">
        <v>1706</v>
      </c>
      <c r="AR226" s="42" t="s">
        <v>2032</v>
      </c>
      <c r="AS226" s="28" t="s">
        <v>2169</v>
      </c>
      <c r="AT226" s="28" t="s">
        <v>2344</v>
      </c>
      <c r="AU226" s="18" t="s">
        <v>2043</v>
      </c>
      <c r="AV226" s="29">
        <f t="shared" si="1"/>
        <v>1.1833333343965933</v>
      </c>
      <c r="AW226" s="18"/>
    </row>
    <row r="227" spans="1:49" ht="12.75" hidden="1" customHeight="1">
      <c r="A227" s="18" t="s">
        <v>59</v>
      </c>
      <c r="B227" s="18" t="s">
        <v>60</v>
      </c>
      <c r="C227" s="19"/>
      <c r="D227" s="19"/>
      <c r="E227" s="21">
        <v>4</v>
      </c>
      <c r="F227" s="21" t="s">
        <v>69</v>
      </c>
      <c r="G227" s="19"/>
      <c r="H227" s="19"/>
      <c r="I227" s="19"/>
      <c r="J227" s="22"/>
      <c r="K227" s="18"/>
      <c r="L227" s="18" t="s">
        <v>60</v>
      </c>
      <c r="M227" s="18" t="s">
        <v>60</v>
      </c>
      <c r="N227" s="18"/>
      <c r="O227" s="18" t="s">
        <v>2360</v>
      </c>
      <c r="P227" s="23" t="s">
        <v>2361</v>
      </c>
      <c r="Q227" s="18" t="s">
        <v>69</v>
      </c>
      <c r="R227" s="18" t="s">
        <v>69</v>
      </c>
      <c r="S227" s="18" t="s">
        <v>69</v>
      </c>
      <c r="T227" s="18" t="s">
        <v>69</v>
      </c>
      <c r="U227" s="18" t="s">
        <v>69</v>
      </c>
      <c r="V227" s="18" t="s">
        <v>69</v>
      </c>
      <c r="W227" s="18" t="s">
        <v>69</v>
      </c>
      <c r="X227" s="18" t="s">
        <v>69</v>
      </c>
      <c r="Y227" s="18" t="s">
        <v>69</v>
      </c>
      <c r="Z227" s="22" t="s">
        <v>69</v>
      </c>
      <c r="AA227" s="18"/>
      <c r="AB227" s="14">
        <v>6</v>
      </c>
      <c r="AC227" s="14">
        <v>100</v>
      </c>
      <c r="AD227" s="77">
        <v>40107.534722222197</v>
      </c>
      <c r="AE227" s="77">
        <v>40107.584027777797</v>
      </c>
      <c r="AF227" s="26">
        <v>31.2</v>
      </c>
      <c r="AG227" s="26">
        <v>34.700000000000003</v>
      </c>
      <c r="AH227" s="26">
        <f t="shared" si="2"/>
        <v>32.950000000000003</v>
      </c>
      <c r="AI227" s="26">
        <v>7.4</v>
      </c>
      <c r="AJ227" s="26"/>
      <c r="AK227" s="26">
        <v>13.2</v>
      </c>
      <c r="AL227" s="26">
        <v>7.4</v>
      </c>
      <c r="AM227" s="27"/>
      <c r="AN227" s="27"/>
      <c r="AO227" s="27"/>
      <c r="AP227" s="27"/>
      <c r="AQ227" s="42" t="s">
        <v>1706</v>
      </c>
      <c r="AR227" s="42" t="s">
        <v>2032</v>
      </c>
      <c r="AS227" s="28" t="s">
        <v>2169</v>
      </c>
      <c r="AT227" s="28" t="s">
        <v>2344</v>
      </c>
      <c r="AU227" s="18" t="s">
        <v>2043</v>
      </c>
      <c r="AV227" s="29">
        <f t="shared" si="1"/>
        <v>1.1833333343965933</v>
      </c>
      <c r="AW227" s="18"/>
    </row>
    <row r="228" spans="1:49" ht="12.75" hidden="1" customHeight="1">
      <c r="A228" s="18" t="s">
        <v>59</v>
      </c>
      <c r="B228" s="78" t="s">
        <v>115</v>
      </c>
      <c r="C228" s="19">
        <v>107</v>
      </c>
      <c r="D228" s="19">
        <v>94</v>
      </c>
      <c r="E228" s="21">
        <v>7.5</v>
      </c>
      <c r="F228" s="21" t="s">
        <v>69</v>
      </c>
      <c r="G228" s="19"/>
      <c r="H228" s="19"/>
      <c r="I228" s="19"/>
      <c r="J228" s="22"/>
      <c r="K228" s="18" t="s">
        <v>1446</v>
      </c>
      <c r="L228" s="18" t="s">
        <v>60</v>
      </c>
      <c r="M228" s="18" t="s">
        <v>60</v>
      </c>
      <c r="N228" s="18"/>
      <c r="O228" s="18"/>
      <c r="P228" s="23" t="s">
        <v>1619</v>
      </c>
      <c r="Q228" s="18">
        <v>32213</v>
      </c>
      <c r="R228" s="18">
        <v>1060115</v>
      </c>
      <c r="S228" s="18" t="s">
        <v>66</v>
      </c>
      <c r="T228" s="18" t="s">
        <v>2345</v>
      </c>
      <c r="U228" s="18" t="s">
        <v>69</v>
      </c>
      <c r="V228" s="18" t="s">
        <v>69</v>
      </c>
      <c r="W228" s="18" t="s">
        <v>69</v>
      </c>
      <c r="X228" s="18" t="s">
        <v>69</v>
      </c>
      <c r="Y228" s="18" t="s">
        <v>69</v>
      </c>
      <c r="Z228" s="22" t="s">
        <v>69</v>
      </c>
      <c r="AA228" s="18" t="s">
        <v>2346</v>
      </c>
      <c r="AB228" s="14">
        <v>6</v>
      </c>
      <c r="AC228" s="14">
        <v>100</v>
      </c>
      <c r="AD228" s="77">
        <v>40107.534722222197</v>
      </c>
      <c r="AE228" s="77">
        <v>40107.584027777797</v>
      </c>
      <c r="AF228" s="26">
        <v>31.2</v>
      </c>
      <c r="AG228" s="26">
        <v>34.700000000000003</v>
      </c>
      <c r="AH228" s="26">
        <f t="shared" si="2"/>
        <v>32.950000000000003</v>
      </c>
      <c r="AI228" s="26">
        <v>7.4</v>
      </c>
      <c r="AJ228" s="26"/>
      <c r="AK228" s="26">
        <v>13.2</v>
      </c>
      <c r="AL228" s="26">
        <v>7.4</v>
      </c>
      <c r="AM228" s="27"/>
      <c r="AN228" s="27"/>
      <c r="AO228" s="27"/>
      <c r="AP228" s="27"/>
      <c r="AQ228" s="42" t="s">
        <v>1706</v>
      </c>
      <c r="AR228" s="42" t="s">
        <v>2032</v>
      </c>
      <c r="AS228" s="28" t="s">
        <v>2169</v>
      </c>
      <c r="AT228" s="28" t="s">
        <v>2344</v>
      </c>
      <c r="AU228" s="18" t="s">
        <v>2043</v>
      </c>
      <c r="AV228" s="29">
        <f t="shared" si="1"/>
        <v>1.1833333343965933</v>
      </c>
      <c r="AW228" s="18"/>
    </row>
    <row r="229" spans="1:49" ht="12.75" hidden="1" customHeight="1">
      <c r="A229" s="18" t="s">
        <v>59</v>
      </c>
      <c r="B229" s="18" t="s">
        <v>60</v>
      </c>
      <c r="C229" s="19"/>
      <c r="D229" s="19"/>
      <c r="E229" s="21">
        <v>3.5</v>
      </c>
      <c r="F229" s="21" t="s">
        <v>69</v>
      </c>
      <c r="G229" s="19"/>
      <c r="H229" s="19"/>
      <c r="I229" s="19"/>
      <c r="J229" s="22"/>
      <c r="K229" s="18"/>
      <c r="L229" s="18" t="s">
        <v>60</v>
      </c>
      <c r="M229" s="18" t="s">
        <v>60</v>
      </c>
      <c r="N229" s="18"/>
      <c r="O229" s="18" t="s">
        <v>2362</v>
      </c>
      <c r="P229" s="23" t="s">
        <v>2363</v>
      </c>
      <c r="Q229" s="18" t="s">
        <v>69</v>
      </c>
      <c r="R229" s="18" t="s">
        <v>69</v>
      </c>
      <c r="S229" s="18" t="s">
        <v>69</v>
      </c>
      <c r="T229" s="18" t="s">
        <v>69</v>
      </c>
      <c r="U229" s="18" t="s">
        <v>69</v>
      </c>
      <c r="V229" s="18" t="s">
        <v>69</v>
      </c>
      <c r="W229" s="18" t="s">
        <v>69</v>
      </c>
      <c r="X229" s="18" t="s">
        <v>69</v>
      </c>
      <c r="Y229" s="18" t="s">
        <v>69</v>
      </c>
      <c r="Z229" s="22" t="s">
        <v>69</v>
      </c>
      <c r="AA229" s="18"/>
      <c r="AB229" s="14">
        <v>6</v>
      </c>
      <c r="AC229" s="14">
        <v>100</v>
      </c>
      <c r="AD229" s="77">
        <v>40107.534722222197</v>
      </c>
      <c r="AE229" s="77">
        <v>40107.584027777797</v>
      </c>
      <c r="AF229" s="26">
        <v>31.2</v>
      </c>
      <c r="AG229" s="26">
        <v>34.700000000000003</v>
      </c>
      <c r="AH229" s="26">
        <f t="shared" si="2"/>
        <v>32.950000000000003</v>
      </c>
      <c r="AI229" s="26">
        <v>7.4</v>
      </c>
      <c r="AJ229" s="26"/>
      <c r="AK229" s="26">
        <v>13.2</v>
      </c>
      <c r="AL229" s="26">
        <v>7.4</v>
      </c>
      <c r="AM229" s="27"/>
      <c r="AN229" s="27"/>
      <c r="AO229" s="27"/>
      <c r="AP229" s="27"/>
      <c r="AQ229" s="42" t="s">
        <v>1706</v>
      </c>
      <c r="AR229" s="42" t="s">
        <v>2032</v>
      </c>
      <c r="AS229" s="28" t="s">
        <v>2169</v>
      </c>
      <c r="AT229" s="28" t="s">
        <v>2344</v>
      </c>
      <c r="AU229" s="18" t="s">
        <v>2043</v>
      </c>
      <c r="AV229" s="29">
        <f t="shared" si="1"/>
        <v>1.1833333343965933</v>
      </c>
      <c r="AW229" s="18"/>
    </row>
    <row r="230" spans="1:49" ht="12.75" hidden="1" customHeight="1">
      <c r="A230" s="18" t="s">
        <v>59</v>
      </c>
      <c r="B230" s="18" t="s">
        <v>60</v>
      </c>
      <c r="C230" s="19"/>
      <c r="D230" s="19"/>
      <c r="E230" s="21">
        <v>3.5</v>
      </c>
      <c r="F230" s="21" t="s">
        <v>69</v>
      </c>
      <c r="G230" s="19"/>
      <c r="H230" s="19"/>
      <c r="I230" s="19"/>
      <c r="J230" s="22"/>
      <c r="K230" s="18"/>
      <c r="L230" s="18" t="s">
        <v>60</v>
      </c>
      <c r="M230" s="18" t="s">
        <v>60</v>
      </c>
      <c r="N230" s="18"/>
      <c r="O230" s="18" t="s">
        <v>2364</v>
      </c>
      <c r="P230" s="23" t="s">
        <v>2365</v>
      </c>
      <c r="Q230" s="18" t="s">
        <v>69</v>
      </c>
      <c r="R230" s="18" t="s">
        <v>69</v>
      </c>
      <c r="S230" s="18" t="s">
        <v>69</v>
      </c>
      <c r="T230" s="18" t="s">
        <v>69</v>
      </c>
      <c r="U230" s="18" t="s">
        <v>69</v>
      </c>
      <c r="V230" s="18" t="s">
        <v>69</v>
      </c>
      <c r="W230" s="18" t="s">
        <v>69</v>
      </c>
      <c r="X230" s="18" t="s">
        <v>69</v>
      </c>
      <c r="Y230" s="18" t="s">
        <v>69</v>
      </c>
      <c r="Z230" s="22" t="s">
        <v>69</v>
      </c>
      <c r="AA230" s="18"/>
      <c r="AB230" s="14">
        <v>6</v>
      </c>
      <c r="AC230" s="14">
        <v>100</v>
      </c>
      <c r="AD230" s="77">
        <v>40107.534722222197</v>
      </c>
      <c r="AE230" s="77">
        <v>40107.584027777797</v>
      </c>
      <c r="AF230" s="26">
        <v>31.2</v>
      </c>
      <c r="AG230" s="26">
        <v>34.700000000000003</v>
      </c>
      <c r="AH230" s="26">
        <f t="shared" si="2"/>
        <v>32.950000000000003</v>
      </c>
      <c r="AI230" s="26">
        <v>7.4</v>
      </c>
      <c r="AJ230" s="26"/>
      <c r="AK230" s="26">
        <v>13.2</v>
      </c>
      <c r="AL230" s="26">
        <v>7.4</v>
      </c>
      <c r="AM230" s="27"/>
      <c r="AN230" s="27"/>
      <c r="AO230" s="27"/>
      <c r="AP230" s="27"/>
      <c r="AQ230" s="42" t="s">
        <v>1706</v>
      </c>
      <c r="AR230" s="42" t="s">
        <v>2032</v>
      </c>
      <c r="AS230" s="28" t="s">
        <v>2169</v>
      </c>
      <c r="AT230" s="28" t="s">
        <v>2344</v>
      </c>
      <c r="AU230" s="18" t="s">
        <v>2043</v>
      </c>
      <c r="AV230" s="29">
        <f t="shared" si="1"/>
        <v>1.1833333343965933</v>
      </c>
      <c r="AW230" s="18"/>
    </row>
    <row r="231" spans="1:49" ht="12.75" hidden="1" customHeight="1">
      <c r="A231" s="18" t="s">
        <v>59</v>
      </c>
      <c r="B231" s="18" t="s">
        <v>60</v>
      </c>
      <c r="C231" s="19"/>
      <c r="D231" s="19"/>
      <c r="E231" s="21">
        <v>3</v>
      </c>
      <c r="F231" s="21" t="s">
        <v>69</v>
      </c>
      <c r="G231" s="19"/>
      <c r="H231" s="19"/>
      <c r="I231" s="19"/>
      <c r="J231" s="22"/>
      <c r="K231" s="18"/>
      <c r="L231" s="18" t="s">
        <v>60</v>
      </c>
      <c r="M231" s="18" t="s">
        <v>60</v>
      </c>
      <c r="N231" s="18"/>
      <c r="O231" s="18" t="s">
        <v>2366</v>
      </c>
      <c r="P231" s="23" t="s">
        <v>2367</v>
      </c>
      <c r="Q231" s="18" t="s">
        <v>69</v>
      </c>
      <c r="R231" s="18" t="s">
        <v>69</v>
      </c>
      <c r="S231" s="18" t="s">
        <v>69</v>
      </c>
      <c r="T231" s="18" t="s">
        <v>69</v>
      </c>
      <c r="U231" s="18" t="s">
        <v>69</v>
      </c>
      <c r="V231" s="18" t="s">
        <v>69</v>
      </c>
      <c r="W231" s="18" t="s">
        <v>69</v>
      </c>
      <c r="X231" s="18" t="s">
        <v>69</v>
      </c>
      <c r="Y231" s="18" t="s">
        <v>69</v>
      </c>
      <c r="Z231" s="22" t="s">
        <v>69</v>
      </c>
      <c r="AA231" s="18"/>
      <c r="AB231" s="14">
        <v>6</v>
      </c>
      <c r="AC231" s="14">
        <v>100</v>
      </c>
      <c r="AD231" s="77">
        <v>40107.534722222197</v>
      </c>
      <c r="AE231" s="77">
        <v>40107.584027777797</v>
      </c>
      <c r="AF231" s="26">
        <v>31.2</v>
      </c>
      <c r="AG231" s="26">
        <v>34.700000000000003</v>
      </c>
      <c r="AH231" s="26">
        <f t="shared" si="2"/>
        <v>32.950000000000003</v>
      </c>
      <c r="AI231" s="26">
        <v>7.4</v>
      </c>
      <c r="AJ231" s="26"/>
      <c r="AK231" s="26">
        <v>13.2</v>
      </c>
      <c r="AL231" s="26">
        <v>7.4</v>
      </c>
      <c r="AM231" s="27"/>
      <c r="AN231" s="27"/>
      <c r="AO231" s="27"/>
      <c r="AP231" s="27"/>
      <c r="AQ231" s="42" t="s">
        <v>1706</v>
      </c>
      <c r="AR231" s="42" t="s">
        <v>2032</v>
      </c>
      <c r="AS231" s="28" t="s">
        <v>2169</v>
      </c>
      <c r="AT231" s="28" t="s">
        <v>2344</v>
      </c>
      <c r="AU231" s="18" t="s">
        <v>2043</v>
      </c>
      <c r="AV231" s="29">
        <f t="shared" si="1"/>
        <v>1.1833333343965933</v>
      </c>
      <c r="AW231" s="18"/>
    </row>
    <row r="232" spans="1:49" ht="12.75" hidden="1" customHeight="1">
      <c r="A232" s="18" t="s">
        <v>59</v>
      </c>
      <c r="B232" s="18" t="s">
        <v>60</v>
      </c>
      <c r="C232" s="19"/>
      <c r="D232" s="19"/>
      <c r="E232" s="21">
        <v>2.5</v>
      </c>
      <c r="F232" s="21" t="s">
        <v>69</v>
      </c>
      <c r="G232" s="19"/>
      <c r="H232" s="19"/>
      <c r="I232" s="19"/>
      <c r="J232" s="22"/>
      <c r="K232" s="18"/>
      <c r="L232" s="18" t="s">
        <v>60</v>
      </c>
      <c r="M232" s="18" t="s">
        <v>60</v>
      </c>
      <c r="N232" s="18"/>
      <c r="O232" s="18" t="s">
        <v>2368</v>
      </c>
      <c r="P232" s="23" t="s">
        <v>2369</v>
      </c>
      <c r="Q232" s="18" t="s">
        <v>69</v>
      </c>
      <c r="R232" s="18" t="s">
        <v>69</v>
      </c>
      <c r="S232" s="18" t="s">
        <v>69</v>
      </c>
      <c r="T232" s="18" t="s">
        <v>69</v>
      </c>
      <c r="U232" s="18" t="s">
        <v>69</v>
      </c>
      <c r="V232" s="18" t="s">
        <v>69</v>
      </c>
      <c r="W232" s="18" t="s">
        <v>69</v>
      </c>
      <c r="X232" s="18" t="s">
        <v>69</v>
      </c>
      <c r="Y232" s="18" t="s">
        <v>69</v>
      </c>
      <c r="Z232" s="22" t="s">
        <v>69</v>
      </c>
      <c r="AA232" s="18"/>
      <c r="AB232" s="14">
        <v>6</v>
      </c>
      <c r="AC232" s="14">
        <v>100</v>
      </c>
      <c r="AD232" s="77">
        <v>40107.534722222197</v>
      </c>
      <c r="AE232" s="77">
        <v>40107.584027777797</v>
      </c>
      <c r="AF232" s="26">
        <v>31.2</v>
      </c>
      <c r="AG232" s="26">
        <v>34.700000000000003</v>
      </c>
      <c r="AH232" s="26">
        <f t="shared" si="2"/>
        <v>32.950000000000003</v>
      </c>
      <c r="AI232" s="26">
        <v>7.4</v>
      </c>
      <c r="AJ232" s="26"/>
      <c r="AK232" s="26">
        <v>13.2</v>
      </c>
      <c r="AL232" s="26">
        <v>7.4</v>
      </c>
      <c r="AM232" s="27"/>
      <c r="AN232" s="27"/>
      <c r="AO232" s="27"/>
      <c r="AP232" s="27"/>
      <c r="AQ232" s="42" t="s">
        <v>1706</v>
      </c>
      <c r="AR232" s="42" t="s">
        <v>2032</v>
      </c>
      <c r="AS232" s="28" t="s">
        <v>2169</v>
      </c>
      <c r="AT232" s="28" t="s">
        <v>2344</v>
      </c>
      <c r="AU232" s="18" t="s">
        <v>2043</v>
      </c>
      <c r="AV232" s="29">
        <f t="shared" si="1"/>
        <v>1.1833333343965933</v>
      </c>
      <c r="AW232" s="18"/>
    </row>
    <row r="233" spans="1:49" ht="12.75" hidden="1" customHeight="1">
      <c r="A233" s="18" t="s">
        <v>59</v>
      </c>
      <c r="B233" s="18" t="s">
        <v>60</v>
      </c>
      <c r="C233" s="19"/>
      <c r="D233" s="19"/>
      <c r="E233" s="21">
        <v>3.5</v>
      </c>
      <c r="F233" s="21" t="s">
        <v>69</v>
      </c>
      <c r="G233" s="19"/>
      <c r="H233" s="19"/>
      <c r="I233" s="19"/>
      <c r="J233" s="22"/>
      <c r="K233" s="18"/>
      <c r="L233" s="18" t="s">
        <v>60</v>
      </c>
      <c r="M233" s="18" t="s">
        <v>60</v>
      </c>
      <c r="N233" s="18"/>
      <c r="O233" s="18" t="s">
        <v>2370</v>
      </c>
      <c r="P233" s="23" t="s">
        <v>2371</v>
      </c>
      <c r="Q233" s="18" t="s">
        <v>69</v>
      </c>
      <c r="R233" s="18" t="s">
        <v>69</v>
      </c>
      <c r="S233" s="18" t="s">
        <v>69</v>
      </c>
      <c r="T233" s="18" t="s">
        <v>69</v>
      </c>
      <c r="U233" s="18" t="s">
        <v>69</v>
      </c>
      <c r="V233" s="18" t="s">
        <v>69</v>
      </c>
      <c r="W233" s="18" t="s">
        <v>69</v>
      </c>
      <c r="X233" s="18" t="s">
        <v>69</v>
      </c>
      <c r="Y233" s="18" t="s">
        <v>69</v>
      </c>
      <c r="Z233" s="22" t="s">
        <v>69</v>
      </c>
      <c r="AA233" s="18"/>
      <c r="AB233" s="14">
        <v>6</v>
      </c>
      <c r="AC233" s="14">
        <v>100</v>
      </c>
      <c r="AD233" s="77">
        <v>40107.534722222197</v>
      </c>
      <c r="AE233" s="77">
        <v>40107.584027777797</v>
      </c>
      <c r="AF233" s="26">
        <v>31.2</v>
      </c>
      <c r="AG233" s="26">
        <v>34.700000000000003</v>
      </c>
      <c r="AH233" s="26">
        <f t="shared" si="2"/>
        <v>32.950000000000003</v>
      </c>
      <c r="AI233" s="26">
        <v>7.4</v>
      </c>
      <c r="AJ233" s="26"/>
      <c r="AK233" s="26">
        <v>13.2</v>
      </c>
      <c r="AL233" s="26">
        <v>7.4</v>
      </c>
      <c r="AM233" s="27"/>
      <c r="AN233" s="27"/>
      <c r="AO233" s="27"/>
      <c r="AP233" s="27"/>
      <c r="AQ233" s="42" t="s">
        <v>1706</v>
      </c>
      <c r="AR233" s="42" t="s">
        <v>2032</v>
      </c>
      <c r="AS233" s="28" t="s">
        <v>2169</v>
      </c>
      <c r="AT233" s="28" t="s">
        <v>2344</v>
      </c>
      <c r="AU233" s="18" t="s">
        <v>2043</v>
      </c>
      <c r="AV233" s="29">
        <f t="shared" si="1"/>
        <v>1.1833333343965933</v>
      </c>
      <c r="AW233" s="18"/>
    </row>
    <row r="234" spans="1:49" ht="12.75" hidden="1" customHeight="1">
      <c r="A234" s="18" t="s">
        <v>59</v>
      </c>
      <c r="B234" s="18" t="s">
        <v>60</v>
      </c>
      <c r="C234" s="19"/>
      <c r="D234" s="19"/>
      <c r="E234" s="21">
        <v>3.25</v>
      </c>
      <c r="F234" s="21" t="s">
        <v>69</v>
      </c>
      <c r="G234" s="19"/>
      <c r="H234" s="19"/>
      <c r="I234" s="19"/>
      <c r="J234" s="22"/>
      <c r="K234" s="18"/>
      <c r="L234" s="18" t="s">
        <v>60</v>
      </c>
      <c r="M234" s="18" t="s">
        <v>60</v>
      </c>
      <c r="N234" s="18"/>
      <c r="O234" s="18" t="s">
        <v>2372</v>
      </c>
      <c r="P234" s="23" t="s">
        <v>2373</v>
      </c>
      <c r="Q234" s="18" t="s">
        <v>69</v>
      </c>
      <c r="R234" s="18" t="s">
        <v>69</v>
      </c>
      <c r="S234" s="18" t="s">
        <v>69</v>
      </c>
      <c r="T234" s="18" t="s">
        <v>69</v>
      </c>
      <c r="U234" s="18" t="s">
        <v>69</v>
      </c>
      <c r="V234" s="18" t="s">
        <v>69</v>
      </c>
      <c r="W234" s="18" t="s">
        <v>69</v>
      </c>
      <c r="X234" s="18" t="s">
        <v>69</v>
      </c>
      <c r="Y234" s="18" t="s">
        <v>69</v>
      </c>
      <c r="Z234" s="22" t="s">
        <v>69</v>
      </c>
      <c r="AA234" s="18"/>
      <c r="AB234" s="14">
        <v>6</v>
      </c>
      <c r="AC234" s="14">
        <v>100</v>
      </c>
      <c r="AD234" s="77">
        <v>40107.534722222197</v>
      </c>
      <c r="AE234" s="77">
        <v>40107.584027777797</v>
      </c>
      <c r="AF234" s="26">
        <v>31.2</v>
      </c>
      <c r="AG234" s="26">
        <v>34.700000000000003</v>
      </c>
      <c r="AH234" s="26">
        <f t="shared" si="2"/>
        <v>32.950000000000003</v>
      </c>
      <c r="AI234" s="26">
        <v>7.4</v>
      </c>
      <c r="AJ234" s="26"/>
      <c r="AK234" s="26">
        <v>13.2</v>
      </c>
      <c r="AL234" s="26">
        <v>7.4</v>
      </c>
      <c r="AM234" s="27"/>
      <c r="AN234" s="27"/>
      <c r="AO234" s="27"/>
      <c r="AP234" s="27"/>
      <c r="AQ234" s="42" t="s">
        <v>1706</v>
      </c>
      <c r="AR234" s="42" t="s">
        <v>2032</v>
      </c>
      <c r="AS234" s="28" t="s">
        <v>2169</v>
      </c>
      <c r="AT234" s="28" t="s">
        <v>2344</v>
      </c>
      <c r="AU234" s="18" t="s">
        <v>2043</v>
      </c>
      <c r="AV234" s="29">
        <f t="shared" si="1"/>
        <v>1.1833333343965933</v>
      </c>
      <c r="AW234" s="18"/>
    </row>
    <row r="235" spans="1:49" ht="12.75" hidden="1" customHeight="1">
      <c r="A235" s="18" t="s">
        <v>59</v>
      </c>
      <c r="B235" s="18" t="s">
        <v>60</v>
      </c>
      <c r="C235" s="19"/>
      <c r="D235" s="19"/>
      <c r="E235" s="21">
        <v>2.75</v>
      </c>
      <c r="F235" s="21" t="s">
        <v>69</v>
      </c>
      <c r="G235" s="19"/>
      <c r="H235" s="19"/>
      <c r="I235" s="19"/>
      <c r="J235" s="22"/>
      <c r="K235" s="18"/>
      <c r="L235" s="18" t="s">
        <v>60</v>
      </c>
      <c r="M235" s="18" t="s">
        <v>60</v>
      </c>
      <c r="N235" s="18"/>
      <c r="O235" s="18" t="s">
        <v>2374</v>
      </c>
      <c r="P235" s="23" t="s">
        <v>2375</v>
      </c>
      <c r="Q235" s="18" t="s">
        <v>69</v>
      </c>
      <c r="R235" s="18" t="s">
        <v>69</v>
      </c>
      <c r="S235" s="18" t="s">
        <v>69</v>
      </c>
      <c r="T235" s="18" t="s">
        <v>69</v>
      </c>
      <c r="U235" s="18" t="s">
        <v>69</v>
      </c>
      <c r="V235" s="18" t="s">
        <v>69</v>
      </c>
      <c r="W235" s="18" t="s">
        <v>69</v>
      </c>
      <c r="X235" s="18" t="s">
        <v>69</v>
      </c>
      <c r="Y235" s="18" t="s">
        <v>69</v>
      </c>
      <c r="Z235" s="22" t="s">
        <v>69</v>
      </c>
      <c r="AA235" s="18"/>
      <c r="AB235" s="14">
        <v>6</v>
      </c>
      <c r="AC235" s="14">
        <v>100</v>
      </c>
      <c r="AD235" s="77">
        <v>40107.534722222197</v>
      </c>
      <c r="AE235" s="77">
        <v>40107.584027777797</v>
      </c>
      <c r="AF235" s="26">
        <v>31.2</v>
      </c>
      <c r="AG235" s="26">
        <v>34.700000000000003</v>
      </c>
      <c r="AH235" s="26">
        <f t="shared" si="2"/>
        <v>32.950000000000003</v>
      </c>
      <c r="AI235" s="26">
        <v>7.4</v>
      </c>
      <c r="AJ235" s="26"/>
      <c r="AK235" s="26">
        <v>13.2</v>
      </c>
      <c r="AL235" s="26">
        <v>7.4</v>
      </c>
      <c r="AM235" s="27"/>
      <c r="AN235" s="27"/>
      <c r="AO235" s="27"/>
      <c r="AP235" s="27"/>
      <c r="AQ235" s="42" t="s">
        <v>1706</v>
      </c>
      <c r="AR235" s="42" t="s">
        <v>2032</v>
      </c>
      <c r="AS235" s="28" t="s">
        <v>2169</v>
      </c>
      <c r="AT235" s="28" t="s">
        <v>2344</v>
      </c>
      <c r="AU235" s="18" t="s">
        <v>2043</v>
      </c>
      <c r="AV235" s="29">
        <f t="shared" si="1"/>
        <v>1.1833333343965933</v>
      </c>
      <c r="AW235" s="18"/>
    </row>
    <row r="236" spans="1:49" ht="12.75" hidden="1" customHeight="1">
      <c r="A236" s="18" t="s">
        <v>59</v>
      </c>
      <c r="B236" s="78" t="s">
        <v>115</v>
      </c>
      <c r="C236" s="19">
        <v>96.6</v>
      </c>
      <c r="D236" s="19">
        <v>83.1</v>
      </c>
      <c r="E236" s="21">
        <v>5.25</v>
      </c>
      <c r="F236" s="21" t="s">
        <v>69</v>
      </c>
      <c r="G236" s="19"/>
      <c r="H236" s="19"/>
      <c r="I236" s="19"/>
      <c r="J236" s="22"/>
      <c r="K236" s="18" t="s">
        <v>1477</v>
      </c>
      <c r="L236" s="18" t="s">
        <v>60</v>
      </c>
      <c r="M236" s="18" t="s">
        <v>60</v>
      </c>
      <c r="N236" s="18"/>
      <c r="O236" s="18"/>
      <c r="P236" s="23" t="s">
        <v>601</v>
      </c>
      <c r="Q236" s="18">
        <v>31093</v>
      </c>
      <c r="R236" s="18" t="s">
        <v>69</v>
      </c>
      <c r="S236" s="18" t="s">
        <v>69</v>
      </c>
      <c r="T236" s="18" t="s">
        <v>69</v>
      </c>
      <c r="U236" s="18" t="s">
        <v>69</v>
      </c>
      <c r="V236" s="18" t="s">
        <v>69</v>
      </c>
      <c r="W236" s="18" t="s">
        <v>69</v>
      </c>
      <c r="X236" s="18" t="s">
        <v>69</v>
      </c>
      <c r="Y236" s="18" t="s">
        <v>69</v>
      </c>
      <c r="Z236" s="22" t="s">
        <v>69</v>
      </c>
      <c r="AA236" s="18"/>
      <c r="AB236" s="14">
        <v>6</v>
      </c>
      <c r="AC236" s="14">
        <v>50</v>
      </c>
      <c r="AD236" s="77">
        <v>40107.546527777777</v>
      </c>
      <c r="AE236" s="77">
        <v>40107.600694444445</v>
      </c>
      <c r="AF236" s="26">
        <v>37.1</v>
      </c>
      <c r="AG236" s="26">
        <v>34.9</v>
      </c>
      <c r="AH236" s="26">
        <f t="shared" si="2"/>
        <v>36</v>
      </c>
      <c r="AI236" s="26">
        <v>7.4</v>
      </c>
      <c r="AJ236" s="26"/>
      <c r="AK236" s="26">
        <v>13.2</v>
      </c>
      <c r="AL236" s="26">
        <v>7.4</v>
      </c>
      <c r="AM236" s="27"/>
      <c r="AN236" s="27"/>
      <c r="AO236" s="27"/>
      <c r="AP236" s="27"/>
      <c r="AQ236" s="42" t="s">
        <v>1708</v>
      </c>
      <c r="AR236" s="42" t="s">
        <v>2379</v>
      </c>
      <c r="AS236" s="28" t="s">
        <v>2042</v>
      </c>
      <c r="AT236" s="28" t="s">
        <v>2379</v>
      </c>
      <c r="AU236" s="18" t="s">
        <v>2380</v>
      </c>
      <c r="AV236" s="29">
        <f t="shared" si="1"/>
        <v>1.3000000000465661</v>
      </c>
      <c r="AW236" s="18"/>
    </row>
    <row r="237" spans="1:49" ht="12.75" hidden="1" customHeight="1">
      <c r="A237" s="18" t="s">
        <v>59</v>
      </c>
      <c r="B237" s="18" t="s">
        <v>60</v>
      </c>
      <c r="C237" s="19">
        <v>91.4</v>
      </c>
      <c r="D237" s="19">
        <v>78.900000000000006</v>
      </c>
      <c r="E237" s="21">
        <v>3.5</v>
      </c>
      <c r="F237" s="21" t="s">
        <v>69</v>
      </c>
      <c r="G237" s="19"/>
      <c r="H237" s="19"/>
      <c r="I237" s="19"/>
      <c r="J237" s="22"/>
      <c r="K237" s="18" t="s">
        <v>1503</v>
      </c>
      <c r="L237" s="18" t="s">
        <v>60</v>
      </c>
      <c r="M237" s="18" t="s">
        <v>60</v>
      </c>
      <c r="N237" s="18"/>
      <c r="O237" s="18" t="s">
        <v>2407</v>
      </c>
      <c r="P237" s="23" t="s">
        <v>2408</v>
      </c>
      <c r="Q237" s="18" t="s">
        <v>69</v>
      </c>
      <c r="R237" s="18" t="s">
        <v>69</v>
      </c>
      <c r="S237" s="18" t="s">
        <v>69</v>
      </c>
      <c r="T237" s="18" t="s">
        <v>69</v>
      </c>
      <c r="U237" s="18" t="s">
        <v>69</v>
      </c>
      <c r="V237" s="18" t="s">
        <v>69</v>
      </c>
      <c r="W237" s="18" t="s">
        <v>69</v>
      </c>
      <c r="X237" s="18" t="s">
        <v>69</v>
      </c>
      <c r="Y237" s="18" t="s">
        <v>69</v>
      </c>
      <c r="Z237" s="22" t="s">
        <v>69</v>
      </c>
      <c r="AA237" s="18"/>
      <c r="AB237" s="14">
        <v>6</v>
      </c>
      <c r="AC237" s="14">
        <v>50</v>
      </c>
      <c r="AD237" s="77">
        <v>40107.546527777798</v>
      </c>
      <c r="AE237" s="77">
        <v>40107.600694444402</v>
      </c>
      <c r="AF237" s="26">
        <v>37.1</v>
      </c>
      <c r="AG237" s="26">
        <v>34.9</v>
      </c>
      <c r="AH237" s="26">
        <f t="shared" si="2"/>
        <v>36</v>
      </c>
      <c r="AI237" s="26">
        <v>7.4</v>
      </c>
      <c r="AJ237" s="26"/>
      <c r="AK237" s="26">
        <v>13.2</v>
      </c>
      <c r="AL237" s="26">
        <v>7.4</v>
      </c>
      <c r="AM237" s="27"/>
      <c r="AN237" s="27"/>
      <c r="AO237" s="27"/>
      <c r="AP237" s="27"/>
      <c r="AQ237" s="42" t="s">
        <v>1708</v>
      </c>
      <c r="AR237" s="42" t="s">
        <v>2379</v>
      </c>
      <c r="AS237" s="28" t="s">
        <v>2042</v>
      </c>
      <c r="AT237" s="28" t="s">
        <v>2379</v>
      </c>
      <c r="AU237" s="18" t="s">
        <v>2380</v>
      </c>
      <c r="AV237" s="29">
        <f t="shared" si="1"/>
        <v>1.2999999984749593</v>
      </c>
      <c r="AW237" s="18" t="s">
        <v>2409</v>
      </c>
    </row>
    <row r="238" spans="1:49" ht="12.75" hidden="1" customHeight="1">
      <c r="A238" s="18" t="s">
        <v>59</v>
      </c>
      <c r="B238" s="18" t="s">
        <v>60</v>
      </c>
      <c r="C238" s="19">
        <v>120.9</v>
      </c>
      <c r="D238" s="19">
        <v>102.7</v>
      </c>
      <c r="E238" s="21">
        <v>11</v>
      </c>
      <c r="F238" s="21" t="s">
        <v>69</v>
      </c>
      <c r="G238" s="19"/>
      <c r="H238" s="19"/>
      <c r="I238" s="19"/>
      <c r="J238" s="22"/>
      <c r="K238" s="18" t="s">
        <v>1477</v>
      </c>
      <c r="L238" s="18" t="s">
        <v>60</v>
      </c>
      <c r="M238" s="18" t="s">
        <v>60</v>
      </c>
      <c r="N238" s="18"/>
      <c r="O238" s="18" t="s">
        <v>2387</v>
      </c>
      <c r="P238" s="23" t="s">
        <v>2388</v>
      </c>
      <c r="Q238" s="18" t="s">
        <v>69</v>
      </c>
      <c r="R238" s="18">
        <v>1060111</v>
      </c>
      <c r="S238" s="18" t="s">
        <v>66</v>
      </c>
      <c r="T238" s="18" t="s">
        <v>2389</v>
      </c>
      <c r="U238" s="18" t="s">
        <v>69</v>
      </c>
      <c r="V238" s="18" t="s">
        <v>69</v>
      </c>
      <c r="W238" s="18" t="s">
        <v>69</v>
      </c>
      <c r="X238" s="18" t="s">
        <v>69</v>
      </c>
      <c r="Y238" s="18" t="s">
        <v>69</v>
      </c>
      <c r="Z238" s="22" t="s">
        <v>69</v>
      </c>
      <c r="AA238" s="18" t="s">
        <v>2390</v>
      </c>
      <c r="AB238" s="14">
        <v>6</v>
      </c>
      <c r="AC238" s="14">
        <v>50</v>
      </c>
      <c r="AD238" s="77">
        <v>40107.546527777697</v>
      </c>
      <c r="AE238" s="77">
        <v>40107.600694444402</v>
      </c>
      <c r="AF238" s="26">
        <v>37.1</v>
      </c>
      <c r="AG238" s="26">
        <v>34.9</v>
      </c>
      <c r="AH238" s="26">
        <f t="shared" si="2"/>
        <v>36</v>
      </c>
      <c r="AI238" s="26">
        <v>7.4</v>
      </c>
      <c r="AJ238" s="26"/>
      <c r="AK238" s="26">
        <v>13.2</v>
      </c>
      <c r="AL238" s="26">
        <v>7.4</v>
      </c>
      <c r="AM238" s="27"/>
      <c r="AN238" s="27"/>
      <c r="AO238" s="27"/>
      <c r="AP238" s="27"/>
      <c r="AQ238" s="42" t="s">
        <v>1708</v>
      </c>
      <c r="AR238" s="42" t="s">
        <v>2379</v>
      </c>
      <c r="AS238" s="28" t="s">
        <v>2042</v>
      </c>
      <c r="AT238" s="28" t="s">
        <v>2379</v>
      </c>
      <c r="AU238" s="18" t="s">
        <v>2380</v>
      </c>
      <c r="AV238" s="29">
        <f t="shared" si="1"/>
        <v>1.300000000919681</v>
      </c>
      <c r="AW238" s="18"/>
    </row>
    <row r="239" spans="1:49" ht="12.75" hidden="1" customHeight="1">
      <c r="A239" s="18" t="s">
        <v>59</v>
      </c>
      <c r="B239" s="78" t="s">
        <v>115</v>
      </c>
      <c r="C239" s="19">
        <v>105.2</v>
      </c>
      <c r="D239" s="19">
        <v>91</v>
      </c>
      <c r="E239" s="21">
        <v>6.75</v>
      </c>
      <c r="F239" s="21" t="s">
        <v>69</v>
      </c>
      <c r="G239" s="19"/>
      <c r="H239" s="19"/>
      <c r="I239" s="19"/>
      <c r="J239" s="22"/>
      <c r="K239" s="18" t="s">
        <v>1446</v>
      </c>
      <c r="L239" s="18" t="s">
        <v>60</v>
      </c>
      <c r="M239" s="18" t="s">
        <v>60</v>
      </c>
      <c r="N239" s="18"/>
      <c r="O239" s="18"/>
      <c r="P239" s="23" t="s">
        <v>1633</v>
      </c>
      <c r="Q239" s="18">
        <v>32215</v>
      </c>
      <c r="R239" s="18">
        <v>1060112</v>
      </c>
      <c r="S239" s="18" t="s">
        <v>66</v>
      </c>
      <c r="T239" s="18" t="s">
        <v>2381</v>
      </c>
      <c r="U239" s="18" t="s">
        <v>69</v>
      </c>
      <c r="V239" s="18" t="s">
        <v>69</v>
      </c>
      <c r="W239" s="18" t="s">
        <v>69</v>
      </c>
      <c r="X239" s="18" t="s">
        <v>69</v>
      </c>
      <c r="Y239" s="18" t="s">
        <v>69</v>
      </c>
      <c r="Z239" s="22" t="s">
        <v>69</v>
      </c>
      <c r="AA239" s="18" t="s">
        <v>2382</v>
      </c>
      <c r="AB239" s="14">
        <v>6</v>
      </c>
      <c r="AC239" s="14">
        <v>50</v>
      </c>
      <c r="AD239" s="77">
        <v>40107.546527777697</v>
      </c>
      <c r="AE239" s="77">
        <v>40107.600694444402</v>
      </c>
      <c r="AF239" s="26">
        <v>37.1</v>
      </c>
      <c r="AG239" s="26">
        <v>34.9</v>
      </c>
      <c r="AH239" s="26">
        <f t="shared" si="2"/>
        <v>36</v>
      </c>
      <c r="AI239" s="26">
        <v>7.4</v>
      </c>
      <c r="AJ239" s="26"/>
      <c r="AK239" s="26">
        <v>13.2</v>
      </c>
      <c r="AL239" s="26">
        <v>7.4</v>
      </c>
      <c r="AM239" s="27"/>
      <c r="AN239" s="27"/>
      <c r="AO239" s="27"/>
      <c r="AP239" s="27"/>
      <c r="AQ239" s="42" t="s">
        <v>1708</v>
      </c>
      <c r="AR239" s="42" t="s">
        <v>2379</v>
      </c>
      <c r="AS239" s="28" t="s">
        <v>2042</v>
      </c>
      <c r="AT239" s="28" t="s">
        <v>2379</v>
      </c>
      <c r="AU239" s="18" t="s">
        <v>2380</v>
      </c>
      <c r="AV239" s="29">
        <f t="shared" si="1"/>
        <v>1.300000000919681</v>
      </c>
      <c r="AW239" s="18"/>
    </row>
    <row r="240" spans="1:49" ht="12.75" hidden="1" customHeight="1">
      <c r="A240" s="18" t="s">
        <v>59</v>
      </c>
      <c r="B240" s="18" t="s">
        <v>60</v>
      </c>
      <c r="C240" s="19"/>
      <c r="D240" s="19"/>
      <c r="E240" s="21">
        <v>7.5</v>
      </c>
      <c r="F240" s="21" t="s">
        <v>69</v>
      </c>
      <c r="G240" s="19"/>
      <c r="H240" s="19"/>
      <c r="I240" s="19"/>
      <c r="J240" s="22"/>
      <c r="K240" s="18" t="s">
        <v>1477</v>
      </c>
      <c r="L240" s="18" t="s">
        <v>60</v>
      </c>
      <c r="M240" s="18" t="s">
        <v>60</v>
      </c>
      <c r="N240" s="18"/>
      <c r="O240" s="18" t="s">
        <v>2391</v>
      </c>
      <c r="P240" s="23" t="s">
        <v>2392</v>
      </c>
      <c r="Q240" s="18" t="s">
        <v>69</v>
      </c>
      <c r="R240" s="18" t="s">
        <v>69</v>
      </c>
      <c r="S240" s="18" t="s">
        <v>69</v>
      </c>
      <c r="T240" s="18" t="s">
        <v>69</v>
      </c>
      <c r="U240" s="18" t="s">
        <v>69</v>
      </c>
      <c r="V240" s="18" t="s">
        <v>69</v>
      </c>
      <c r="W240" s="18" t="s">
        <v>69</v>
      </c>
      <c r="X240" s="18" t="s">
        <v>69</v>
      </c>
      <c r="Y240" s="18" t="s">
        <v>69</v>
      </c>
      <c r="Z240" s="22" t="s">
        <v>69</v>
      </c>
      <c r="AA240" s="18"/>
      <c r="AB240" s="14">
        <v>6</v>
      </c>
      <c r="AC240" s="14">
        <v>50</v>
      </c>
      <c r="AD240" s="77">
        <v>40107.546527777697</v>
      </c>
      <c r="AE240" s="77">
        <v>40107.600694444402</v>
      </c>
      <c r="AF240" s="26">
        <v>37.1</v>
      </c>
      <c r="AG240" s="26">
        <v>34.9</v>
      </c>
      <c r="AH240" s="26">
        <f t="shared" si="2"/>
        <v>36</v>
      </c>
      <c r="AI240" s="26">
        <v>7.4</v>
      </c>
      <c r="AJ240" s="26"/>
      <c r="AK240" s="26">
        <v>13.2</v>
      </c>
      <c r="AL240" s="26">
        <v>7.4</v>
      </c>
      <c r="AM240" s="27"/>
      <c r="AN240" s="27"/>
      <c r="AO240" s="27"/>
      <c r="AP240" s="27"/>
      <c r="AQ240" s="42" t="s">
        <v>1708</v>
      </c>
      <c r="AR240" s="42" t="s">
        <v>2379</v>
      </c>
      <c r="AS240" s="28" t="s">
        <v>2042</v>
      </c>
      <c r="AT240" s="28" t="s">
        <v>2379</v>
      </c>
      <c r="AU240" s="18" t="s">
        <v>2380</v>
      </c>
      <c r="AV240" s="29">
        <f t="shared" si="1"/>
        <v>1.300000000919681</v>
      </c>
      <c r="AW240" s="18"/>
    </row>
    <row r="241" spans="1:49" ht="12.75" hidden="1" customHeight="1">
      <c r="A241" s="18" t="s">
        <v>59</v>
      </c>
      <c r="B241" s="18" t="s">
        <v>60</v>
      </c>
      <c r="C241" s="19"/>
      <c r="D241" s="19"/>
      <c r="E241" s="21">
        <v>5</v>
      </c>
      <c r="F241" s="21" t="s">
        <v>69</v>
      </c>
      <c r="G241" s="19"/>
      <c r="H241" s="19"/>
      <c r="I241" s="19"/>
      <c r="J241" s="22"/>
      <c r="K241" s="18"/>
      <c r="L241" s="18" t="s">
        <v>60</v>
      </c>
      <c r="M241" s="18" t="s">
        <v>60</v>
      </c>
      <c r="N241" s="18"/>
      <c r="O241" s="18" t="s">
        <v>2393</v>
      </c>
      <c r="P241" s="23" t="s">
        <v>2394</v>
      </c>
      <c r="Q241" s="18" t="s">
        <v>69</v>
      </c>
      <c r="R241" s="18" t="s">
        <v>69</v>
      </c>
      <c r="S241" s="18" t="s">
        <v>69</v>
      </c>
      <c r="T241" s="18" t="s">
        <v>69</v>
      </c>
      <c r="U241" s="18" t="s">
        <v>69</v>
      </c>
      <c r="V241" s="18" t="s">
        <v>69</v>
      </c>
      <c r="W241" s="18" t="s">
        <v>69</v>
      </c>
      <c r="X241" s="18" t="s">
        <v>69</v>
      </c>
      <c r="Y241" s="18" t="s">
        <v>69</v>
      </c>
      <c r="Z241" s="22" t="s">
        <v>69</v>
      </c>
      <c r="AA241" s="18"/>
      <c r="AB241" s="14">
        <v>6</v>
      </c>
      <c r="AC241" s="14">
        <v>50</v>
      </c>
      <c r="AD241" s="77">
        <v>40107.546527777697</v>
      </c>
      <c r="AE241" s="77">
        <v>40107.600694444402</v>
      </c>
      <c r="AF241" s="26">
        <v>37.1</v>
      </c>
      <c r="AG241" s="26">
        <v>34.9</v>
      </c>
      <c r="AH241" s="26">
        <f t="shared" si="2"/>
        <v>36</v>
      </c>
      <c r="AI241" s="26">
        <v>7.4</v>
      </c>
      <c r="AJ241" s="26"/>
      <c r="AK241" s="26">
        <v>13.2</v>
      </c>
      <c r="AL241" s="26">
        <v>7.4</v>
      </c>
      <c r="AM241" s="27"/>
      <c r="AN241" s="27"/>
      <c r="AO241" s="27"/>
      <c r="AP241" s="27"/>
      <c r="AQ241" s="42" t="s">
        <v>1708</v>
      </c>
      <c r="AR241" s="42" t="s">
        <v>2379</v>
      </c>
      <c r="AS241" s="28" t="s">
        <v>2042</v>
      </c>
      <c r="AT241" s="28" t="s">
        <v>2379</v>
      </c>
      <c r="AU241" s="18" t="s">
        <v>2380</v>
      </c>
      <c r="AV241" s="29">
        <f t="shared" si="1"/>
        <v>1.300000000919681</v>
      </c>
      <c r="AW241" s="18"/>
    </row>
    <row r="242" spans="1:49" ht="12.75" hidden="1" customHeight="1">
      <c r="A242" s="18" t="s">
        <v>59</v>
      </c>
      <c r="B242" s="78" t="s">
        <v>115</v>
      </c>
      <c r="C242" s="19"/>
      <c r="D242" s="19"/>
      <c r="E242" s="21">
        <v>6.75</v>
      </c>
      <c r="F242" s="21" t="s">
        <v>69</v>
      </c>
      <c r="G242" s="19"/>
      <c r="H242" s="19"/>
      <c r="I242" s="19"/>
      <c r="J242" s="22"/>
      <c r="K242" s="18" t="s">
        <v>61</v>
      </c>
      <c r="L242" s="18" t="s">
        <v>60</v>
      </c>
      <c r="M242" s="18" t="s">
        <v>60</v>
      </c>
      <c r="N242" s="18"/>
      <c r="O242" s="18"/>
      <c r="P242" s="23" t="s">
        <v>576</v>
      </c>
      <c r="Q242" s="18" t="s">
        <v>2314</v>
      </c>
      <c r="R242" s="18" t="s">
        <v>69</v>
      </c>
      <c r="S242" s="18" t="s">
        <v>69</v>
      </c>
      <c r="T242" s="18" t="s">
        <v>69</v>
      </c>
      <c r="U242" s="18" t="s">
        <v>69</v>
      </c>
      <c r="V242" s="18" t="s">
        <v>69</v>
      </c>
      <c r="W242" s="18" t="s">
        <v>69</v>
      </c>
      <c r="X242" s="18" t="s">
        <v>69</v>
      </c>
      <c r="Y242" s="18" t="s">
        <v>69</v>
      </c>
      <c r="Z242" s="22" t="s">
        <v>69</v>
      </c>
      <c r="AA242" s="18"/>
      <c r="AB242" s="14">
        <v>6</v>
      </c>
      <c r="AC242" s="14">
        <v>50</v>
      </c>
      <c r="AD242" s="77">
        <v>40107.546527777697</v>
      </c>
      <c r="AE242" s="77">
        <v>40107.600694444402</v>
      </c>
      <c r="AF242" s="26">
        <v>37.1</v>
      </c>
      <c r="AG242" s="26">
        <v>34.9</v>
      </c>
      <c r="AH242" s="26">
        <f t="shared" si="2"/>
        <v>36</v>
      </c>
      <c r="AI242" s="26">
        <v>7.4</v>
      </c>
      <c r="AJ242" s="26"/>
      <c r="AK242" s="26">
        <v>13.2</v>
      </c>
      <c r="AL242" s="26">
        <v>7.4</v>
      </c>
      <c r="AM242" s="27"/>
      <c r="AN242" s="27"/>
      <c r="AO242" s="27"/>
      <c r="AP242" s="27"/>
      <c r="AQ242" s="42" t="s">
        <v>1708</v>
      </c>
      <c r="AR242" s="42" t="s">
        <v>2379</v>
      </c>
      <c r="AS242" s="28" t="s">
        <v>2042</v>
      </c>
      <c r="AT242" s="28" t="s">
        <v>2379</v>
      </c>
      <c r="AU242" s="18" t="s">
        <v>2380</v>
      </c>
      <c r="AV242" s="29">
        <f t="shared" si="1"/>
        <v>1.300000000919681</v>
      </c>
      <c r="AW242" s="18"/>
    </row>
    <row r="243" spans="1:49" ht="12.75" hidden="1" customHeight="1">
      <c r="A243" s="18" t="s">
        <v>59</v>
      </c>
      <c r="B243" s="18" t="s">
        <v>60</v>
      </c>
      <c r="C243" s="19"/>
      <c r="D243" s="19"/>
      <c r="E243" s="21">
        <v>4</v>
      </c>
      <c r="F243" s="21" t="s">
        <v>69</v>
      </c>
      <c r="G243" s="19"/>
      <c r="H243" s="19"/>
      <c r="I243" s="19"/>
      <c r="J243" s="22"/>
      <c r="K243" s="18"/>
      <c r="L243" s="18" t="s">
        <v>60</v>
      </c>
      <c r="M243" s="18" t="s">
        <v>60</v>
      </c>
      <c r="N243" s="18"/>
      <c r="O243" s="18" t="s">
        <v>2395</v>
      </c>
      <c r="P243" s="23" t="s">
        <v>2396</v>
      </c>
      <c r="Q243" s="18" t="s">
        <v>69</v>
      </c>
      <c r="R243" s="18" t="s">
        <v>69</v>
      </c>
      <c r="S243" s="18" t="s">
        <v>69</v>
      </c>
      <c r="T243" s="18" t="s">
        <v>69</v>
      </c>
      <c r="U243" s="18" t="s">
        <v>69</v>
      </c>
      <c r="V243" s="18" t="s">
        <v>69</v>
      </c>
      <c r="W243" s="18" t="s">
        <v>69</v>
      </c>
      <c r="X243" s="18" t="s">
        <v>69</v>
      </c>
      <c r="Y243" s="18" t="s">
        <v>69</v>
      </c>
      <c r="Z243" s="22" t="s">
        <v>69</v>
      </c>
      <c r="AA243" s="18"/>
      <c r="AB243" s="14">
        <v>6</v>
      </c>
      <c r="AC243" s="14">
        <v>50</v>
      </c>
      <c r="AD243" s="77">
        <v>40107.546527777697</v>
      </c>
      <c r="AE243" s="77">
        <v>40107.600694444402</v>
      </c>
      <c r="AF243" s="26">
        <v>37.1</v>
      </c>
      <c r="AG243" s="26">
        <v>34.9</v>
      </c>
      <c r="AH243" s="26">
        <f t="shared" si="2"/>
        <v>36</v>
      </c>
      <c r="AI243" s="26">
        <v>7.4</v>
      </c>
      <c r="AJ243" s="26"/>
      <c r="AK243" s="26">
        <v>13.2</v>
      </c>
      <c r="AL243" s="26">
        <v>7.4</v>
      </c>
      <c r="AM243" s="27"/>
      <c r="AN243" s="27"/>
      <c r="AO243" s="27"/>
      <c r="AP243" s="27"/>
      <c r="AQ243" s="42" t="s">
        <v>1708</v>
      </c>
      <c r="AR243" s="42" t="s">
        <v>2379</v>
      </c>
      <c r="AS243" s="28" t="s">
        <v>2042</v>
      </c>
      <c r="AT243" s="28" t="s">
        <v>2379</v>
      </c>
      <c r="AU243" s="18" t="s">
        <v>2380</v>
      </c>
      <c r="AV243" s="29">
        <f t="shared" si="1"/>
        <v>1.300000000919681</v>
      </c>
      <c r="AW243" s="18"/>
    </row>
    <row r="244" spans="1:49" ht="12.75" hidden="1" customHeight="1">
      <c r="A244" s="18" t="s">
        <v>59</v>
      </c>
      <c r="B244" s="78" t="s">
        <v>115</v>
      </c>
      <c r="C244" s="19"/>
      <c r="D244" s="19"/>
      <c r="E244" s="21"/>
      <c r="F244" s="21" t="s">
        <v>69</v>
      </c>
      <c r="G244" s="19"/>
      <c r="H244" s="19"/>
      <c r="I244" s="19"/>
      <c r="J244" s="22"/>
      <c r="K244" s="18" t="s">
        <v>1503</v>
      </c>
      <c r="L244" s="18" t="s">
        <v>60</v>
      </c>
      <c r="M244" s="18" t="s">
        <v>60</v>
      </c>
      <c r="N244" s="18"/>
      <c r="O244" s="18"/>
      <c r="P244" s="23" t="s">
        <v>2234</v>
      </c>
      <c r="Q244" s="18">
        <v>32340</v>
      </c>
      <c r="R244" s="18" t="s">
        <v>69</v>
      </c>
      <c r="S244" s="18" t="s">
        <v>69</v>
      </c>
      <c r="T244" s="18" t="s">
        <v>69</v>
      </c>
      <c r="U244" s="18" t="s">
        <v>69</v>
      </c>
      <c r="V244" s="18" t="s">
        <v>69</v>
      </c>
      <c r="W244" s="18" t="s">
        <v>69</v>
      </c>
      <c r="X244" s="18" t="s">
        <v>69</v>
      </c>
      <c r="Y244" s="18" t="s">
        <v>69</v>
      </c>
      <c r="Z244" s="22" t="s">
        <v>69</v>
      </c>
      <c r="AA244" s="18"/>
      <c r="AB244" s="14">
        <v>6</v>
      </c>
      <c r="AC244" s="14">
        <v>50</v>
      </c>
      <c r="AD244" s="77">
        <v>40107.546527777697</v>
      </c>
      <c r="AE244" s="77">
        <v>40107.600694444402</v>
      </c>
      <c r="AF244" s="26">
        <v>37.1</v>
      </c>
      <c r="AG244" s="26">
        <v>34.9</v>
      </c>
      <c r="AH244" s="26">
        <f t="shared" si="2"/>
        <v>36</v>
      </c>
      <c r="AI244" s="26">
        <v>7.4</v>
      </c>
      <c r="AJ244" s="26"/>
      <c r="AK244" s="26">
        <v>13.2</v>
      </c>
      <c r="AL244" s="26">
        <v>7.4</v>
      </c>
      <c r="AM244" s="27"/>
      <c r="AN244" s="27"/>
      <c r="AO244" s="27"/>
      <c r="AP244" s="27"/>
      <c r="AQ244" s="42" t="s">
        <v>1708</v>
      </c>
      <c r="AR244" s="42" t="s">
        <v>2379</v>
      </c>
      <c r="AS244" s="28" t="s">
        <v>2042</v>
      </c>
      <c r="AT244" s="28" t="s">
        <v>2379</v>
      </c>
      <c r="AU244" s="18" t="s">
        <v>2380</v>
      </c>
      <c r="AV244" s="29">
        <f t="shared" si="1"/>
        <v>1.300000000919681</v>
      </c>
      <c r="AW244" s="18"/>
    </row>
    <row r="245" spans="1:49" ht="12.75" hidden="1" customHeight="1">
      <c r="A245" s="18" t="s">
        <v>59</v>
      </c>
      <c r="B245" s="18" t="s">
        <v>60</v>
      </c>
      <c r="C245" s="19"/>
      <c r="D245" s="19"/>
      <c r="E245" s="21">
        <v>2.5</v>
      </c>
      <c r="F245" s="21" t="s">
        <v>69</v>
      </c>
      <c r="G245" s="19"/>
      <c r="H245" s="19"/>
      <c r="I245" s="19"/>
      <c r="J245" s="22"/>
      <c r="K245" s="18" t="s">
        <v>1503</v>
      </c>
      <c r="L245" s="18" t="s">
        <v>60</v>
      </c>
      <c r="M245" s="18" t="s">
        <v>60</v>
      </c>
      <c r="N245" s="18"/>
      <c r="O245" s="18" t="s">
        <v>2397</v>
      </c>
      <c r="P245" s="23" t="s">
        <v>2398</v>
      </c>
      <c r="Q245" s="18" t="s">
        <v>69</v>
      </c>
      <c r="R245" s="18" t="s">
        <v>69</v>
      </c>
      <c r="S245" s="18" t="s">
        <v>69</v>
      </c>
      <c r="T245" s="18" t="s">
        <v>69</v>
      </c>
      <c r="U245" s="18" t="s">
        <v>69</v>
      </c>
      <c r="V245" s="18" t="s">
        <v>69</v>
      </c>
      <c r="W245" s="18" t="s">
        <v>69</v>
      </c>
      <c r="X245" s="18" t="s">
        <v>69</v>
      </c>
      <c r="Y245" s="18" t="s">
        <v>69</v>
      </c>
      <c r="Z245" s="22" t="s">
        <v>69</v>
      </c>
      <c r="AA245" s="18"/>
      <c r="AB245" s="14">
        <v>6</v>
      </c>
      <c r="AC245" s="14">
        <v>50</v>
      </c>
      <c r="AD245" s="77">
        <v>40107.546527777697</v>
      </c>
      <c r="AE245" s="77">
        <v>40107.600694444402</v>
      </c>
      <c r="AF245" s="26">
        <v>37.1</v>
      </c>
      <c r="AG245" s="26">
        <v>34.9</v>
      </c>
      <c r="AH245" s="26">
        <f t="shared" si="2"/>
        <v>36</v>
      </c>
      <c r="AI245" s="26">
        <v>7.4</v>
      </c>
      <c r="AJ245" s="26"/>
      <c r="AK245" s="26">
        <v>13.2</v>
      </c>
      <c r="AL245" s="26">
        <v>7.4</v>
      </c>
      <c r="AM245" s="27"/>
      <c r="AN245" s="27"/>
      <c r="AO245" s="27"/>
      <c r="AP245" s="27"/>
      <c r="AQ245" s="42" t="s">
        <v>1708</v>
      </c>
      <c r="AR245" s="42" t="s">
        <v>2379</v>
      </c>
      <c r="AS245" s="28" t="s">
        <v>2042</v>
      </c>
      <c r="AT245" s="28" t="s">
        <v>2379</v>
      </c>
      <c r="AU245" s="18" t="s">
        <v>2380</v>
      </c>
      <c r="AV245" s="29">
        <f t="shared" si="1"/>
        <v>1.300000000919681</v>
      </c>
      <c r="AW245" s="18"/>
    </row>
    <row r="246" spans="1:49" ht="12.75" hidden="1" customHeight="1">
      <c r="A246" s="18" t="s">
        <v>59</v>
      </c>
      <c r="B246" s="18" t="s">
        <v>60</v>
      </c>
      <c r="C246" s="19"/>
      <c r="D246" s="19"/>
      <c r="E246" s="21">
        <v>4</v>
      </c>
      <c r="F246" s="21" t="s">
        <v>69</v>
      </c>
      <c r="G246" s="19"/>
      <c r="H246" s="19"/>
      <c r="I246" s="19"/>
      <c r="J246" s="22"/>
      <c r="K246" s="18" t="s">
        <v>1477</v>
      </c>
      <c r="L246" s="18" t="s">
        <v>60</v>
      </c>
      <c r="M246" s="18" t="s">
        <v>60</v>
      </c>
      <c r="N246" s="18"/>
      <c r="O246" s="18" t="s">
        <v>2399</v>
      </c>
      <c r="P246" s="23" t="s">
        <v>2400</v>
      </c>
      <c r="Q246" s="18" t="s">
        <v>69</v>
      </c>
      <c r="R246" s="18" t="s">
        <v>69</v>
      </c>
      <c r="S246" s="18" t="s">
        <v>69</v>
      </c>
      <c r="T246" s="18" t="s">
        <v>69</v>
      </c>
      <c r="U246" s="18" t="s">
        <v>69</v>
      </c>
      <c r="V246" s="18" t="s">
        <v>69</v>
      </c>
      <c r="W246" s="18" t="s">
        <v>69</v>
      </c>
      <c r="X246" s="18" t="s">
        <v>69</v>
      </c>
      <c r="Y246" s="18" t="s">
        <v>69</v>
      </c>
      <c r="Z246" s="22" t="s">
        <v>69</v>
      </c>
      <c r="AA246" s="18"/>
      <c r="AB246" s="14">
        <v>6</v>
      </c>
      <c r="AC246" s="14">
        <v>50</v>
      </c>
      <c r="AD246" s="77">
        <v>40107.546527777697</v>
      </c>
      <c r="AE246" s="77">
        <v>40107.600694444402</v>
      </c>
      <c r="AF246" s="26">
        <v>37.1</v>
      </c>
      <c r="AG246" s="26">
        <v>34.9</v>
      </c>
      <c r="AH246" s="26">
        <f t="shared" si="2"/>
        <v>36</v>
      </c>
      <c r="AI246" s="26">
        <v>7.4</v>
      </c>
      <c r="AJ246" s="26"/>
      <c r="AK246" s="26">
        <v>13.2</v>
      </c>
      <c r="AL246" s="26">
        <v>7.4</v>
      </c>
      <c r="AM246" s="27"/>
      <c r="AN246" s="27"/>
      <c r="AO246" s="27"/>
      <c r="AP246" s="27"/>
      <c r="AQ246" s="42" t="s">
        <v>1708</v>
      </c>
      <c r="AR246" s="42" t="s">
        <v>2379</v>
      </c>
      <c r="AS246" s="28" t="s">
        <v>2042</v>
      </c>
      <c r="AT246" s="28" t="s">
        <v>2379</v>
      </c>
      <c r="AU246" s="18" t="s">
        <v>2380</v>
      </c>
      <c r="AV246" s="29">
        <f t="shared" si="1"/>
        <v>1.300000000919681</v>
      </c>
      <c r="AW246" s="18"/>
    </row>
    <row r="247" spans="1:49" ht="12.75" hidden="1" customHeight="1">
      <c r="A247" s="18" t="s">
        <v>59</v>
      </c>
      <c r="B247" s="78" t="s">
        <v>115</v>
      </c>
      <c r="C247" s="19">
        <v>85</v>
      </c>
      <c r="D247" s="19">
        <v>74.5</v>
      </c>
      <c r="E247" s="21">
        <v>3</v>
      </c>
      <c r="F247" s="21" t="s">
        <v>69</v>
      </c>
      <c r="G247" s="19"/>
      <c r="H247" s="19"/>
      <c r="I247" s="19"/>
      <c r="J247" s="22"/>
      <c r="K247" s="18" t="s">
        <v>1503</v>
      </c>
      <c r="L247" s="18" t="s">
        <v>60</v>
      </c>
      <c r="M247" s="18" t="s">
        <v>60</v>
      </c>
      <c r="N247" s="18"/>
      <c r="O247" s="18"/>
      <c r="P247" s="23" t="s">
        <v>1462</v>
      </c>
      <c r="Q247" s="18">
        <v>32179</v>
      </c>
      <c r="R247" s="18" t="s">
        <v>69</v>
      </c>
      <c r="S247" s="18" t="s">
        <v>69</v>
      </c>
      <c r="T247" s="18" t="s">
        <v>69</v>
      </c>
      <c r="U247" s="18" t="s">
        <v>69</v>
      </c>
      <c r="V247" s="18" t="s">
        <v>69</v>
      </c>
      <c r="W247" s="18" t="s">
        <v>69</v>
      </c>
      <c r="X247" s="18" t="s">
        <v>69</v>
      </c>
      <c r="Y247" s="18" t="s">
        <v>69</v>
      </c>
      <c r="Z247" s="22" t="s">
        <v>69</v>
      </c>
      <c r="AA247" s="18"/>
      <c r="AB247" s="14">
        <v>6</v>
      </c>
      <c r="AC247" s="14">
        <v>50</v>
      </c>
      <c r="AD247" s="77">
        <v>40107.546527777697</v>
      </c>
      <c r="AE247" s="77">
        <v>40107.600694444402</v>
      </c>
      <c r="AF247" s="26">
        <v>37.1</v>
      </c>
      <c r="AG247" s="26">
        <v>34.9</v>
      </c>
      <c r="AH247" s="26">
        <f t="shared" si="2"/>
        <v>36</v>
      </c>
      <c r="AI247" s="26">
        <v>7.4</v>
      </c>
      <c r="AJ247" s="26"/>
      <c r="AK247" s="26">
        <v>13.2</v>
      </c>
      <c r="AL247" s="26">
        <v>7.4</v>
      </c>
      <c r="AM247" s="27"/>
      <c r="AN247" s="27"/>
      <c r="AO247" s="27"/>
      <c r="AP247" s="27"/>
      <c r="AQ247" s="42" t="s">
        <v>1708</v>
      </c>
      <c r="AR247" s="42" t="s">
        <v>2379</v>
      </c>
      <c r="AS247" s="28" t="s">
        <v>2042</v>
      </c>
      <c r="AT247" s="28" t="s">
        <v>2379</v>
      </c>
      <c r="AU247" s="18" t="s">
        <v>2380</v>
      </c>
      <c r="AV247" s="29">
        <f t="shared" si="1"/>
        <v>1.300000000919681</v>
      </c>
      <c r="AW247" s="18"/>
    </row>
    <row r="248" spans="1:49" ht="12.75" hidden="1" customHeight="1">
      <c r="A248" s="18" t="s">
        <v>59</v>
      </c>
      <c r="B248" s="18" t="s">
        <v>60</v>
      </c>
      <c r="C248" s="19"/>
      <c r="D248" s="19"/>
      <c r="E248" s="21">
        <v>2.75</v>
      </c>
      <c r="F248" s="21" t="s">
        <v>69</v>
      </c>
      <c r="G248" s="19"/>
      <c r="H248" s="19"/>
      <c r="I248" s="19"/>
      <c r="J248" s="22"/>
      <c r="K248" s="18" t="s">
        <v>1503</v>
      </c>
      <c r="L248" s="18" t="s">
        <v>60</v>
      </c>
      <c r="M248" s="18" t="s">
        <v>60</v>
      </c>
      <c r="N248" s="18"/>
      <c r="O248" s="18" t="s">
        <v>2401</v>
      </c>
      <c r="P248" s="23" t="s">
        <v>2402</v>
      </c>
      <c r="Q248" s="18" t="s">
        <v>69</v>
      </c>
      <c r="R248" s="18" t="s">
        <v>69</v>
      </c>
      <c r="S248" s="18" t="s">
        <v>69</v>
      </c>
      <c r="T248" s="18" t="s">
        <v>69</v>
      </c>
      <c r="U248" s="18" t="s">
        <v>69</v>
      </c>
      <c r="V248" s="18" t="s">
        <v>69</v>
      </c>
      <c r="W248" s="18" t="s">
        <v>69</v>
      </c>
      <c r="X248" s="18" t="s">
        <v>69</v>
      </c>
      <c r="Y248" s="18" t="s">
        <v>69</v>
      </c>
      <c r="Z248" s="22" t="s">
        <v>69</v>
      </c>
      <c r="AA248" s="18"/>
      <c r="AB248" s="14">
        <v>6</v>
      </c>
      <c r="AC248" s="14">
        <v>50</v>
      </c>
      <c r="AD248" s="77">
        <v>40107.546527777697</v>
      </c>
      <c r="AE248" s="77">
        <v>40107.600694444402</v>
      </c>
      <c r="AF248" s="26">
        <v>37.1</v>
      </c>
      <c r="AG248" s="26">
        <v>34.9</v>
      </c>
      <c r="AH248" s="26">
        <f t="shared" si="2"/>
        <v>36</v>
      </c>
      <c r="AI248" s="26">
        <v>7.4</v>
      </c>
      <c r="AJ248" s="26"/>
      <c r="AK248" s="26">
        <v>13.2</v>
      </c>
      <c r="AL248" s="26">
        <v>7.4</v>
      </c>
      <c r="AM248" s="27"/>
      <c r="AN248" s="27"/>
      <c r="AO248" s="27"/>
      <c r="AP248" s="27"/>
      <c r="AQ248" s="42" t="s">
        <v>1708</v>
      </c>
      <c r="AR248" s="42" t="s">
        <v>2379</v>
      </c>
      <c r="AS248" s="28" t="s">
        <v>2042</v>
      </c>
      <c r="AT248" s="28" t="s">
        <v>2379</v>
      </c>
      <c r="AU248" s="18" t="s">
        <v>2380</v>
      </c>
      <c r="AV248" s="29">
        <f t="shared" si="1"/>
        <v>1.300000000919681</v>
      </c>
      <c r="AW248" s="18"/>
    </row>
    <row r="249" spans="1:49" ht="12.75" hidden="1" customHeight="1">
      <c r="A249" s="18" t="s">
        <v>59</v>
      </c>
      <c r="B249" s="18" t="s">
        <v>60</v>
      </c>
      <c r="C249" s="19">
        <v>91.5</v>
      </c>
      <c r="D249" s="19">
        <v>79.099999999999994</v>
      </c>
      <c r="E249" s="21">
        <v>4</v>
      </c>
      <c r="F249" s="21" t="s">
        <v>69</v>
      </c>
      <c r="G249" s="19"/>
      <c r="H249" s="19"/>
      <c r="I249" s="19"/>
      <c r="J249" s="22"/>
      <c r="K249" s="18" t="s">
        <v>61</v>
      </c>
      <c r="L249" s="18" t="s">
        <v>60</v>
      </c>
      <c r="M249" s="18" t="s">
        <v>60</v>
      </c>
      <c r="N249" s="18"/>
      <c r="O249" s="18" t="s">
        <v>2383</v>
      </c>
      <c r="P249" s="23" t="s">
        <v>2384</v>
      </c>
      <c r="Q249" s="18" t="s">
        <v>69</v>
      </c>
      <c r="R249" s="18">
        <v>1060113</v>
      </c>
      <c r="S249" s="18" t="s">
        <v>66</v>
      </c>
      <c r="T249" s="18" t="s">
        <v>2385</v>
      </c>
      <c r="U249" s="18" t="s">
        <v>69</v>
      </c>
      <c r="V249" s="18" t="s">
        <v>69</v>
      </c>
      <c r="W249" s="18" t="s">
        <v>69</v>
      </c>
      <c r="X249" s="18" t="s">
        <v>69</v>
      </c>
      <c r="Y249" s="18" t="s">
        <v>69</v>
      </c>
      <c r="Z249" s="22" t="s">
        <v>69</v>
      </c>
      <c r="AA249" s="18" t="s">
        <v>2386</v>
      </c>
      <c r="AB249" s="14">
        <v>6</v>
      </c>
      <c r="AC249" s="14">
        <v>50</v>
      </c>
      <c r="AD249" s="77">
        <v>40107.546527777697</v>
      </c>
      <c r="AE249" s="77">
        <v>40107.600694444402</v>
      </c>
      <c r="AF249" s="26">
        <v>37.1</v>
      </c>
      <c r="AG249" s="26">
        <v>34.9</v>
      </c>
      <c r="AH249" s="26">
        <f t="shared" si="2"/>
        <v>36</v>
      </c>
      <c r="AI249" s="26">
        <v>7.4</v>
      </c>
      <c r="AJ249" s="26"/>
      <c r="AK249" s="26">
        <v>13.2</v>
      </c>
      <c r="AL249" s="26">
        <v>7.4</v>
      </c>
      <c r="AM249" s="27"/>
      <c r="AN249" s="27"/>
      <c r="AO249" s="27"/>
      <c r="AP249" s="27"/>
      <c r="AQ249" s="42" t="s">
        <v>1708</v>
      </c>
      <c r="AR249" s="42" t="s">
        <v>2379</v>
      </c>
      <c r="AS249" s="28" t="s">
        <v>2042</v>
      </c>
      <c r="AT249" s="28" t="s">
        <v>2379</v>
      </c>
      <c r="AU249" s="18" t="s">
        <v>2380</v>
      </c>
      <c r="AV249" s="29">
        <f t="shared" si="1"/>
        <v>1.300000000919681</v>
      </c>
      <c r="AW249" s="18"/>
    </row>
    <row r="250" spans="1:49" ht="12.75" hidden="1" customHeight="1">
      <c r="A250" s="18" t="s">
        <v>59</v>
      </c>
      <c r="B250" s="18" t="s">
        <v>60</v>
      </c>
      <c r="C250" s="19"/>
      <c r="D250" s="19"/>
      <c r="E250" s="21">
        <v>2.5</v>
      </c>
      <c r="F250" s="21" t="s">
        <v>69</v>
      </c>
      <c r="G250" s="19"/>
      <c r="H250" s="19"/>
      <c r="I250" s="19"/>
      <c r="J250" s="22"/>
      <c r="K250" s="18"/>
      <c r="L250" s="18" t="s">
        <v>60</v>
      </c>
      <c r="M250" s="18" t="s">
        <v>60</v>
      </c>
      <c r="N250" s="18"/>
      <c r="O250" s="18" t="s">
        <v>2403</v>
      </c>
      <c r="P250" s="23" t="s">
        <v>2404</v>
      </c>
      <c r="Q250" s="18" t="s">
        <v>69</v>
      </c>
      <c r="R250" s="18" t="s">
        <v>69</v>
      </c>
      <c r="S250" s="18" t="s">
        <v>69</v>
      </c>
      <c r="T250" s="18" t="s">
        <v>69</v>
      </c>
      <c r="U250" s="18" t="s">
        <v>69</v>
      </c>
      <c r="V250" s="18" t="s">
        <v>69</v>
      </c>
      <c r="W250" s="18" t="s">
        <v>69</v>
      </c>
      <c r="X250" s="18" t="s">
        <v>69</v>
      </c>
      <c r="Y250" s="18" t="s">
        <v>69</v>
      </c>
      <c r="Z250" s="22" t="s">
        <v>69</v>
      </c>
      <c r="AA250" s="18"/>
      <c r="AB250" s="14">
        <v>6</v>
      </c>
      <c r="AC250" s="14">
        <v>50</v>
      </c>
      <c r="AD250" s="77">
        <v>40107.546527777697</v>
      </c>
      <c r="AE250" s="77">
        <v>40107.600694444402</v>
      </c>
      <c r="AF250" s="26">
        <v>37.1</v>
      </c>
      <c r="AG250" s="26">
        <v>34.9</v>
      </c>
      <c r="AH250" s="26">
        <f t="shared" si="2"/>
        <v>36</v>
      </c>
      <c r="AI250" s="26">
        <v>7.4</v>
      </c>
      <c r="AJ250" s="26"/>
      <c r="AK250" s="26">
        <v>13.2</v>
      </c>
      <c r="AL250" s="26">
        <v>7.4</v>
      </c>
      <c r="AM250" s="27"/>
      <c r="AN250" s="27"/>
      <c r="AO250" s="27"/>
      <c r="AP250" s="27"/>
      <c r="AQ250" s="42" t="s">
        <v>1708</v>
      </c>
      <c r="AR250" s="42" t="s">
        <v>2379</v>
      </c>
      <c r="AS250" s="28" t="s">
        <v>2042</v>
      </c>
      <c r="AT250" s="28" t="s">
        <v>2379</v>
      </c>
      <c r="AU250" s="18" t="s">
        <v>2380</v>
      </c>
      <c r="AV250" s="29">
        <f t="shared" si="1"/>
        <v>1.300000000919681</v>
      </c>
      <c r="AW250" s="18"/>
    </row>
    <row r="251" spans="1:49" ht="12.75" hidden="1" customHeight="1">
      <c r="A251" s="18" t="s">
        <v>59</v>
      </c>
      <c r="B251" s="18" t="s">
        <v>60</v>
      </c>
      <c r="C251" s="19"/>
      <c r="D251" s="19"/>
      <c r="E251" s="21">
        <v>2</v>
      </c>
      <c r="F251" s="21" t="s">
        <v>69</v>
      </c>
      <c r="G251" s="19"/>
      <c r="H251" s="19"/>
      <c r="I251" s="19"/>
      <c r="J251" s="22"/>
      <c r="K251" s="18" t="s">
        <v>1503</v>
      </c>
      <c r="L251" s="18" t="s">
        <v>60</v>
      </c>
      <c r="M251" s="18" t="s">
        <v>60</v>
      </c>
      <c r="N251" s="18"/>
      <c r="O251" s="18" t="s">
        <v>2405</v>
      </c>
      <c r="P251" s="23" t="s">
        <v>2406</v>
      </c>
      <c r="Q251" s="18" t="s">
        <v>69</v>
      </c>
      <c r="R251" s="18" t="s">
        <v>69</v>
      </c>
      <c r="S251" s="18" t="s">
        <v>69</v>
      </c>
      <c r="T251" s="18" t="s">
        <v>69</v>
      </c>
      <c r="U251" s="18" t="s">
        <v>69</v>
      </c>
      <c r="V251" s="18" t="s">
        <v>69</v>
      </c>
      <c r="W251" s="18" t="s">
        <v>69</v>
      </c>
      <c r="X251" s="18" t="s">
        <v>69</v>
      </c>
      <c r="Y251" s="18" t="s">
        <v>69</v>
      </c>
      <c r="Z251" s="22" t="s">
        <v>69</v>
      </c>
      <c r="AA251" s="18"/>
      <c r="AB251" s="14">
        <v>6</v>
      </c>
      <c r="AC251" s="14">
        <v>50</v>
      </c>
      <c r="AD251" s="77">
        <v>40107.546527777697</v>
      </c>
      <c r="AE251" s="77">
        <v>40107.600694444402</v>
      </c>
      <c r="AF251" s="26">
        <v>37.1</v>
      </c>
      <c r="AG251" s="26">
        <v>34.9</v>
      </c>
      <c r="AH251" s="26">
        <f t="shared" si="2"/>
        <v>36</v>
      </c>
      <c r="AI251" s="26">
        <v>7.4</v>
      </c>
      <c r="AJ251" s="26"/>
      <c r="AK251" s="26">
        <v>13.2</v>
      </c>
      <c r="AL251" s="26">
        <v>7.4</v>
      </c>
      <c r="AM251" s="27"/>
      <c r="AN251" s="27"/>
      <c r="AO251" s="27"/>
      <c r="AP251" s="27"/>
      <c r="AQ251" s="42" t="s">
        <v>1708</v>
      </c>
      <c r="AR251" s="42" t="s">
        <v>2379</v>
      </c>
      <c r="AS251" s="28" t="s">
        <v>2042</v>
      </c>
      <c r="AT251" s="28" t="s">
        <v>2379</v>
      </c>
      <c r="AU251" s="18" t="s">
        <v>2380</v>
      </c>
      <c r="AV251" s="29">
        <f t="shared" si="1"/>
        <v>1.300000000919681</v>
      </c>
      <c r="AW251" s="18"/>
    </row>
    <row r="252" spans="1:49" ht="12.75" customHeight="1"/>
    <row r="253" spans="1:49" ht="12.75" customHeight="1"/>
    <row r="254" spans="1:49" ht="12.75" customHeight="1"/>
    <row r="255" spans="1:49" ht="12.75" customHeight="1"/>
    <row r="256" spans="1:49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A1:AW251" xr:uid="{00000000-0009-0000-0000-000004000000}">
    <filterColumn colId="0">
      <filters>
        <filter val="Atlantic Sturgeon"/>
      </filters>
    </filterColumn>
  </autoFilter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W1000"/>
  <sheetViews>
    <sheetView workbookViewId="0"/>
  </sheetViews>
  <sheetFormatPr defaultColWidth="12.5703125" defaultRowHeight="15" customHeight="1"/>
  <cols>
    <col min="1" max="1" width="17.7109375" customWidth="1"/>
    <col min="2" max="15" width="9.140625" customWidth="1"/>
    <col min="16" max="16" width="17.85546875" customWidth="1"/>
    <col min="17" max="29" width="9.140625" customWidth="1"/>
    <col min="30" max="30" width="12.28515625" customWidth="1"/>
    <col min="31" max="31" width="13.42578125" customWidth="1"/>
    <col min="32" max="46" width="9.140625" customWidth="1"/>
    <col min="47" max="47" width="31.140625" customWidth="1"/>
    <col min="48" max="48" width="9.140625" customWidth="1"/>
    <col min="49" max="49" width="66.5703125" customWidth="1"/>
  </cols>
  <sheetData>
    <row r="1" spans="1:49" ht="12.75" customHeight="1">
      <c r="A1" s="1" t="s">
        <v>0</v>
      </c>
      <c r="B1" s="1" t="s">
        <v>1</v>
      </c>
      <c r="C1" s="3" t="s">
        <v>3</v>
      </c>
      <c r="D1" s="3" t="s">
        <v>4</v>
      </c>
      <c r="E1" s="5" t="s">
        <v>5</v>
      </c>
      <c r="F1" s="5" t="s">
        <v>6</v>
      </c>
      <c r="G1" s="3" t="s">
        <v>7</v>
      </c>
      <c r="H1" s="3" t="s">
        <v>8</v>
      </c>
      <c r="I1" s="3" t="s">
        <v>9</v>
      </c>
      <c r="J1" s="6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7" t="s">
        <v>16</v>
      </c>
      <c r="Q1" s="1" t="s">
        <v>9005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6" t="s">
        <v>29</v>
      </c>
      <c r="AA1" s="2" t="s">
        <v>30</v>
      </c>
      <c r="AB1" s="8" t="s">
        <v>34</v>
      </c>
      <c r="AC1" s="8" t="s">
        <v>35</v>
      </c>
      <c r="AD1" s="75" t="s">
        <v>9006</v>
      </c>
      <c r="AE1" s="76" t="s">
        <v>9007</v>
      </c>
      <c r="AF1" s="12" t="s">
        <v>40</v>
      </c>
      <c r="AG1" s="12" t="s">
        <v>41</v>
      </c>
      <c r="AH1" s="12" t="s">
        <v>42</v>
      </c>
      <c r="AI1" s="12" t="s">
        <v>43</v>
      </c>
      <c r="AJ1" s="12" t="s">
        <v>44</v>
      </c>
      <c r="AK1" s="12" t="s">
        <v>45</v>
      </c>
      <c r="AL1" s="12" t="s">
        <v>46</v>
      </c>
      <c r="AM1" s="13" t="s">
        <v>47</v>
      </c>
      <c r="AN1" s="13" t="s">
        <v>48</v>
      </c>
      <c r="AO1" s="13" t="s">
        <v>49</v>
      </c>
      <c r="AP1" s="13" t="s">
        <v>50</v>
      </c>
      <c r="AQ1" s="14" t="s">
        <v>51</v>
      </c>
      <c r="AR1" s="14" t="s">
        <v>52</v>
      </c>
      <c r="AS1" s="15" t="s">
        <v>53</v>
      </c>
      <c r="AT1" s="15" t="s">
        <v>54</v>
      </c>
      <c r="AU1" s="16" t="s">
        <v>56</v>
      </c>
      <c r="AV1" s="17" t="s">
        <v>57</v>
      </c>
      <c r="AW1" s="16" t="s">
        <v>58</v>
      </c>
    </row>
    <row r="2" spans="1:49" ht="12.75" customHeight="1">
      <c r="A2" s="81" t="s">
        <v>233</v>
      </c>
      <c r="B2" s="81" t="s">
        <v>60</v>
      </c>
      <c r="C2" s="82">
        <v>155.69999999999999</v>
      </c>
      <c r="D2" s="82">
        <v>139</v>
      </c>
      <c r="E2" s="83">
        <v>22</v>
      </c>
      <c r="F2" s="83" t="s">
        <v>69</v>
      </c>
      <c r="G2" s="82">
        <v>103.5</v>
      </c>
      <c r="H2" s="82">
        <v>53.8</v>
      </c>
      <c r="I2" s="82">
        <v>74.900000000000006</v>
      </c>
      <c r="J2" s="84"/>
      <c r="K2" s="81" t="s">
        <v>61</v>
      </c>
      <c r="L2" s="81" t="s">
        <v>60</v>
      </c>
      <c r="M2" s="81" t="s">
        <v>60</v>
      </c>
      <c r="N2" s="81" t="s">
        <v>2414</v>
      </c>
      <c r="O2" s="81" t="s">
        <v>2415</v>
      </c>
      <c r="P2" s="85" t="s">
        <v>2416</v>
      </c>
      <c r="Q2" s="81">
        <v>100067</v>
      </c>
      <c r="R2" s="81" t="s">
        <v>69</v>
      </c>
      <c r="S2" s="81" t="s">
        <v>69</v>
      </c>
      <c r="T2" s="81" t="s">
        <v>69</v>
      </c>
      <c r="U2" s="81" t="s">
        <v>69</v>
      </c>
      <c r="V2" s="81" t="s">
        <v>69</v>
      </c>
      <c r="W2" s="81" t="s">
        <v>69</v>
      </c>
      <c r="X2" s="81" t="s">
        <v>69</v>
      </c>
      <c r="Y2" s="81" t="s">
        <v>69</v>
      </c>
      <c r="Z2" s="84" t="s">
        <v>69</v>
      </c>
      <c r="AA2" s="81"/>
      <c r="AB2" s="86">
        <v>6</v>
      </c>
      <c r="AC2" s="86">
        <v>100</v>
      </c>
      <c r="AD2" s="87">
        <v>40336.282638888886</v>
      </c>
      <c r="AE2" s="87">
        <v>40336.333333333336</v>
      </c>
      <c r="AF2" s="88">
        <v>38.1</v>
      </c>
      <c r="AG2" s="88">
        <v>34.5</v>
      </c>
      <c r="AH2" s="88">
        <f t="shared" ref="AH2:AH3" si="0">(AF2+AG2)/2</f>
        <v>36.299999999999997</v>
      </c>
      <c r="AI2" s="88">
        <v>17.3</v>
      </c>
      <c r="AJ2" s="88"/>
      <c r="AK2" s="88"/>
      <c r="AL2" s="88">
        <v>17.3</v>
      </c>
      <c r="AM2" s="86">
        <v>4947184</v>
      </c>
      <c r="AN2" s="86">
        <v>514784</v>
      </c>
      <c r="AO2" s="86">
        <v>4947070</v>
      </c>
      <c r="AP2" s="86">
        <v>514808</v>
      </c>
      <c r="AQ2" s="86">
        <v>44.677872023966934</v>
      </c>
      <c r="AR2" s="86">
        <v>-68.813464446710256</v>
      </c>
      <c r="AS2" s="89"/>
      <c r="AT2" s="89"/>
      <c r="AU2" s="81" t="s">
        <v>2413</v>
      </c>
      <c r="AV2" s="90">
        <f t="shared" ref="AV2:AV240" si="1">((AE2-AD2)*1440)/60</f>
        <v>1.216666666790843</v>
      </c>
      <c r="AW2" s="81" t="s">
        <v>2417</v>
      </c>
    </row>
    <row r="3" spans="1:49" ht="12.75" customHeight="1">
      <c r="A3" s="18" t="s">
        <v>233</v>
      </c>
      <c r="B3" s="18" t="s">
        <v>60</v>
      </c>
      <c r="C3" s="19">
        <v>144</v>
      </c>
      <c r="D3" s="19">
        <v>122</v>
      </c>
      <c r="E3" s="21">
        <v>18</v>
      </c>
      <c r="F3" s="21" t="s">
        <v>69</v>
      </c>
      <c r="G3" s="19">
        <v>98.9</v>
      </c>
      <c r="H3" s="19">
        <v>49.7</v>
      </c>
      <c r="I3" s="19">
        <v>68.8</v>
      </c>
      <c r="J3" s="22"/>
      <c r="K3" s="18" t="s">
        <v>1503</v>
      </c>
      <c r="L3" s="18" t="s">
        <v>60</v>
      </c>
      <c r="M3" s="18" t="s">
        <v>60</v>
      </c>
      <c r="N3" s="18" t="s">
        <v>2410</v>
      </c>
      <c r="O3" s="18" t="s">
        <v>2411</v>
      </c>
      <c r="P3" s="23" t="s">
        <v>2412</v>
      </c>
      <c r="Q3" s="18">
        <v>100084</v>
      </c>
      <c r="R3" s="18">
        <v>1074918</v>
      </c>
      <c r="S3" s="18" t="s">
        <v>68</v>
      </c>
      <c r="T3" s="18">
        <v>58608</v>
      </c>
      <c r="U3" s="18" t="s">
        <v>69</v>
      </c>
      <c r="V3" s="18" t="s">
        <v>69</v>
      </c>
      <c r="W3" s="18" t="s">
        <v>69</v>
      </c>
      <c r="X3" s="18" t="s">
        <v>69</v>
      </c>
      <c r="Y3" s="18" t="s">
        <v>69</v>
      </c>
      <c r="Z3" s="22" t="s">
        <v>69</v>
      </c>
      <c r="AA3" s="18"/>
      <c r="AB3" s="14">
        <v>6</v>
      </c>
      <c r="AC3" s="14">
        <v>100</v>
      </c>
      <c r="AD3" s="77">
        <v>40336.282638888886</v>
      </c>
      <c r="AE3" s="77">
        <v>40336.333333333336</v>
      </c>
      <c r="AF3" s="26">
        <v>38.1</v>
      </c>
      <c r="AG3" s="26">
        <v>34.5</v>
      </c>
      <c r="AH3" s="26">
        <f t="shared" si="0"/>
        <v>36.299999999999997</v>
      </c>
      <c r="AI3" s="26">
        <v>17.3</v>
      </c>
      <c r="AJ3" s="26"/>
      <c r="AK3" s="26"/>
      <c r="AL3" s="26">
        <v>17.3</v>
      </c>
      <c r="AM3" s="14">
        <v>4947184</v>
      </c>
      <c r="AN3" s="14">
        <v>514784</v>
      </c>
      <c r="AO3" s="14">
        <v>4947070</v>
      </c>
      <c r="AP3" s="14">
        <v>514808</v>
      </c>
      <c r="AQ3" s="14">
        <v>44.677872023966934</v>
      </c>
      <c r="AR3" s="14">
        <v>-68.813464446710256</v>
      </c>
      <c r="AS3" s="28"/>
      <c r="AT3" s="28"/>
      <c r="AU3" s="18" t="s">
        <v>2413</v>
      </c>
      <c r="AV3" s="29">
        <f t="shared" si="1"/>
        <v>1.216666666790843</v>
      </c>
      <c r="AW3" s="18"/>
    </row>
    <row r="4" spans="1:49" ht="12.75" customHeight="1">
      <c r="A4" s="18" t="s">
        <v>233</v>
      </c>
      <c r="B4" s="18" t="s">
        <v>60</v>
      </c>
      <c r="C4" s="19">
        <v>121.7</v>
      </c>
      <c r="D4" s="19">
        <v>103.8</v>
      </c>
      <c r="E4" s="21">
        <v>10.5</v>
      </c>
      <c r="F4" s="21" t="s">
        <v>69</v>
      </c>
      <c r="G4" s="19">
        <v>76.7</v>
      </c>
      <c r="H4" s="19">
        <v>41.7</v>
      </c>
      <c r="I4" s="19">
        <v>59.4</v>
      </c>
      <c r="J4" s="22"/>
      <c r="K4" s="18" t="s">
        <v>61</v>
      </c>
      <c r="L4" s="18" t="s">
        <v>60</v>
      </c>
      <c r="M4" s="18" t="s">
        <v>60</v>
      </c>
      <c r="N4" s="18" t="s">
        <v>2418</v>
      </c>
      <c r="O4" s="18" t="s">
        <v>2419</v>
      </c>
      <c r="P4" s="23" t="s">
        <v>2420</v>
      </c>
      <c r="Q4" s="18">
        <v>100062</v>
      </c>
      <c r="R4" s="18">
        <v>1074919</v>
      </c>
      <c r="S4" s="18" t="s">
        <v>68</v>
      </c>
      <c r="T4" s="18">
        <v>58609</v>
      </c>
      <c r="U4" s="18" t="s">
        <v>69</v>
      </c>
      <c r="V4" s="18" t="s">
        <v>69</v>
      </c>
      <c r="W4" s="18" t="s">
        <v>69</v>
      </c>
      <c r="X4" s="18" t="s">
        <v>69</v>
      </c>
      <c r="Y4" s="18" t="s">
        <v>69</v>
      </c>
      <c r="Z4" s="22" t="s">
        <v>69</v>
      </c>
      <c r="AA4" s="18"/>
      <c r="AB4" s="14">
        <v>6</v>
      </c>
      <c r="AC4" s="14">
        <v>100</v>
      </c>
      <c r="AD4" s="77">
        <v>40338.343055555553</v>
      </c>
      <c r="AE4" s="77">
        <v>40338.393750000003</v>
      </c>
      <c r="AF4" s="26"/>
      <c r="AG4" s="26"/>
      <c r="AH4" s="26"/>
      <c r="AI4" s="26">
        <v>15.8</v>
      </c>
      <c r="AJ4" s="26"/>
      <c r="AK4" s="26"/>
      <c r="AL4" s="26">
        <v>15.8</v>
      </c>
      <c r="AM4" s="27">
        <v>4946960</v>
      </c>
      <c r="AN4" s="27">
        <v>514741</v>
      </c>
      <c r="AO4" s="27">
        <v>4946852</v>
      </c>
      <c r="AP4" s="27">
        <v>514790</v>
      </c>
      <c r="AQ4" s="14">
        <v>44.675856373211317</v>
      </c>
      <c r="AR4" s="14">
        <v>-68.814013442361912</v>
      </c>
      <c r="AS4" s="28"/>
      <c r="AT4" s="28"/>
      <c r="AU4" s="18" t="s">
        <v>2421</v>
      </c>
      <c r="AV4" s="29">
        <f t="shared" si="1"/>
        <v>1.216666666790843</v>
      </c>
      <c r="AW4" s="18"/>
    </row>
    <row r="5" spans="1:49" ht="12.75" hidden="1" customHeight="1">
      <c r="A5" s="18" t="s">
        <v>59</v>
      </c>
      <c r="B5" s="18" t="s">
        <v>60</v>
      </c>
      <c r="C5" s="19">
        <v>80.5</v>
      </c>
      <c r="D5" s="19">
        <v>70.400000000000006</v>
      </c>
      <c r="E5" s="21">
        <v>3.5</v>
      </c>
      <c r="F5" s="21" t="s">
        <v>69</v>
      </c>
      <c r="G5" s="19">
        <v>57.7</v>
      </c>
      <c r="H5" s="19">
        <v>49.2</v>
      </c>
      <c r="I5" s="19">
        <v>56.1</v>
      </c>
      <c r="J5" s="22"/>
      <c r="K5" s="18" t="s">
        <v>61</v>
      </c>
      <c r="L5" s="18" t="s">
        <v>60</v>
      </c>
      <c r="M5" s="18" t="s">
        <v>60</v>
      </c>
      <c r="N5" s="18" t="s">
        <v>2423</v>
      </c>
      <c r="O5" s="18" t="s">
        <v>2424</v>
      </c>
      <c r="P5" s="23" t="s">
        <v>2425</v>
      </c>
      <c r="Q5" s="18">
        <v>32347</v>
      </c>
      <c r="R5" s="18" t="s">
        <v>69</v>
      </c>
      <c r="S5" s="18" t="s">
        <v>69</v>
      </c>
      <c r="T5" s="18" t="s">
        <v>69</v>
      </c>
      <c r="U5" s="18" t="s">
        <v>69</v>
      </c>
      <c r="V5" s="18" t="s">
        <v>69</v>
      </c>
      <c r="W5" s="18" t="s">
        <v>69</v>
      </c>
      <c r="X5" s="18" t="s">
        <v>69</v>
      </c>
      <c r="Y5" s="18" t="s">
        <v>69</v>
      </c>
      <c r="Z5" s="22" t="s">
        <v>69</v>
      </c>
      <c r="AA5" s="18"/>
      <c r="AB5" s="14">
        <v>6</v>
      </c>
      <c r="AC5" s="14">
        <v>100</v>
      </c>
      <c r="AD5" s="77">
        <v>40353.359027777777</v>
      </c>
      <c r="AE5" s="77">
        <v>40353.425000000003</v>
      </c>
      <c r="AF5" s="26"/>
      <c r="AG5" s="26"/>
      <c r="AH5" s="26"/>
      <c r="AI5" s="26">
        <v>20.7</v>
      </c>
      <c r="AJ5" s="26"/>
      <c r="AK5" s="26"/>
      <c r="AL5" s="26">
        <v>20.7</v>
      </c>
      <c r="AM5" s="27">
        <v>4947053</v>
      </c>
      <c r="AN5" s="27">
        <v>514817</v>
      </c>
      <c r="AO5" s="27">
        <v>4946937</v>
      </c>
      <c r="AP5" s="27">
        <v>514852</v>
      </c>
      <c r="AQ5" s="14">
        <v>44.676692030063244</v>
      </c>
      <c r="AR5" s="14">
        <v>-68.813051866875327</v>
      </c>
      <c r="AS5" s="28"/>
      <c r="AT5" s="28"/>
      <c r="AU5" s="18" t="s">
        <v>2421</v>
      </c>
      <c r="AV5" s="29">
        <f t="shared" si="1"/>
        <v>1.5833333334303461</v>
      </c>
      <c r="AW5" s="18"/>
    </row>
    <row r="6" spans="1:49" ht="12.75" hidden="1" customHeight="1">
      <c r="A6" s="18" t="s">
        <v>59</v>
      </c>
      <c r="B6" s="18" t="s">
        <v>60</v>
      </c>
      <c r="C6" s="19">
        <v>81.2</v>
      </c>
      <c r="D6" s="19">
        <v>72</v>
      </c>
      <c r="E6" s="21">
        <v>2.5</v>
      </c>
      <c r="F6" s="21" t="s">
        <v>69</v>
      </c>
      <c r="G6" s="19">
        <v>48.3</v>
      </c>
      <c r="H6" s="19">
        <v>46.5</v>
      </c>
      <c r="I6" s="19">
        <v>48</v>
      </c>
      <c r="J6" s="22"/>
      <c r="K6" s="18" t="s">
        <v>1503</v>
      </c>
      <c r="L6" s="18" t="s">
        <v>60</v>
      </c>
      <c r="M6" s="18" t="s">
        <v>60</v>
      </c>
      <c r="N6" s="18" t="s">
        <v>2426</v>
      </c>
      <c r="O6" s="18" t="s">
        <v>2427</v>
      </c>
      <c r="P6" s="23" t="s">
        <v>2428</v>
      </c>
      <c r="Q6" s="18">
        <v>32348</v>
      </c>
      <c r="R6" s="18" t="s">
        <v>69</v>
      </c>
      <c r="S6" s="18" t="s">
        <v>69</v>
      </c>
      <c r="T6" s="18" t="s">
        <v>69</v>
      </c>
      <c r="U6" s="18" t="s">
        <v>69</v>
      </c>
      <c r="V6" s="18" t="s">
        <v>69</v>
      </c>
      <c r="W6" s="18" t="s">
        <v>69</v>
      </c>
      <c r="X6" s="18" t="s">
        <v>69</v>
      </c>
      <c r="Y6" s="18" t="s">
        <v>69</v>
      </c>
      <c r="Z6" s="22" t="s">
        <v>69</v>
      </c>
      <c r="AA6" s="18"/>
      <c r="AB6" s="14">
        <v>6</v>
      </c>
      <c r="AC6" s="14">
        <v>100</v>
      </c>
      <c r="AD6" s="77">
        <v>40358.481249999997</v>
      </c>
      <c r="AE6" s="77">
        <v>40358.568749999999</v>
      </c>
      <c r="AF6" s="26"/>
      <c r="AG6" s="26"/>
      <c r="AH6" s="26"/>
      <c r="AI6" s="26">
        <v>20.9</v>
      </c>
      <c r="AJ6" s="26"/>
      <c r="AK6" s="26"/>
      <c r="AL6" s="26">
        <v>20.9</v>
      </c>
      <c r="AM6" s="27">
        <v>4947009</v>
      </c>
      <c r="AN6" s="27">
        <v>514704</v>
      </c>
      <c r="AO6" s="27">
        <v>4946885</v>
      </c>
      <c r="AP6" s="27">
        <v>514722</v>
      </c>
      <c r="AQ6" s="14">
        <v>44.676298249715849</v>
      </c>
      <c r="AR6" s="14">
        <v>-68.814478859851874</v>
      </c>
      <c r="AS6" s="28"/>
      <c r="AT6" s="28"/>
      <c r="AU6" s="18" t="s">
        <v>2429</v>
      </c>
      <c r="AV6" s="29">
        <f t="shared" si="1"/>
        <v>2.1000000000349246</v>
      </c>
      <c r="AW6" s="18"/>
    </row>
    <row r="7" spans="1:49" ht="12.75" customHeight="1">
      <c r="A7" s="18" t="s">
        <v>233</v>
      </c>
      <c r="B7" s="18" t="s">
        <v>60</v>
      </c>
      <c r="C7" s="19">
        <v>149.1</v>
      </c>
      <c r="D7" s="19">
        <v>129.19999999999999</v>
      </c>
      <c r="E7" s="21">
        <v>20</v>
      </c>
      <c r="F7" s="21" t="s">
        <v>69</v>
      </c>
      <c r="G7" s="19">
        <v>105</v>
      </c>
      <c r="H7" s="19">
        <v>55.2</v>
      </c>
      <c r="I7" s="19">
        <v>75.3</v>
      </c>
      <c r="J7" s="22"/>
      <c r="K7" s="18" t="s">
        <v>1503</v>
      </c>
      <c r="L7" s="18" t="s">
        <v>60</v>
      </c>
      <c r="M7" s="18" t="s">
        <v>60</v>
      </c>
      <c r="N7" s="18" t="s">
        <v>2430</v>
      </c>
      <c r="O7" s="18" t="s">
        <v>2431</v>
      </c>
      <c r="P7" s="23" t="s">
        <v>2432</v>
      </c>
      <c r="Q7" s="18">
        <v>100081</v>
      </c>
      <c r="R7" s="18" t="s">
        <v>69</v>
      </c>
      <c r="S7" s="18" t="s">
        <v>69</v>
      </c>
      <c r="T7" s="18" t="s">
        <v>69</v>
      </c>
      <c r="U7" s="18" t="s">
        <v>69</v>
      </c>
      <c r="V7" s="18" t="s">
        <v>69</v>
      </c>
      <c r="W7" s="18" t="s">
        <v>69</v>
      </c>
      <c r="X7" s="18" t="s">
        <v>69</v>
      </c>
      <c r="Y7" s="18" t="s">
        <v>69</v>
      </c>
      <c r="Z7" s="22" t="s">
        <v>69</v>
      </c>
      <c r="AA7" s="18"/>
      <c r="AB7" s="14">
        <v>6</v>
      </c>
      <c r="AC7" s="14">
        <v>100</v>
      </c>
      <c r="AD7" s="77">
        <v>40361.334722222222</v>
      </c>
      <c r="AE7" s="77">
        <v>40361.416666666664</v>
      </c>
      <c r="AF7" s="26"/>
      <c r="AG7" s="26"/>
      <c r="AH7" s="26"/>
      <c r="AI7" s="26">
        <v>21.2</v>
      </c>
      <c r="AJ7" s="26"/>
      <c r="AK7" s="26"/>
      <c r="AL7" s="26">
        <v>21.2</v>
      </c>
      <c r="AM7" s="27">
        <v>4947046</v>
      </c>
      <c r="AN7" s="27">
        <v>514735</v>
      </c>
      <c r="AO7" s="27">
        <v>4946945</v>
      </c>
      <c r="AP7" s="27">
        <v>514746</v>
      </c>
      <c r="AQ7" s="14">
        <v>44.676630702188262</v>
      </c>
      <c r="AR7" s="14">
        <v>-68.814086668236413</v>
      </c>
      <c r="AS7" s="28"/>
      <c r="AT7" s="28"/>
      <c r="AU7" s="18" t="s">
        <v>2433</v>
      </c>
      <c r="AV7" s="29">
        <f t="shared" si="1"/>
        <v>1.96666666661622</v>
      </c>
      <c r="AW7" s="18"/>
    </row>
    <row r="8" spans="1:49" ht="12.75" customHeight="1">
      <c r="A8" s="18" t="s">
        <v>233</v>
      </c>
      <c r="B8" s="18" t="s">
        <v>60</v>
      </c>
      <c r="C8" s="19">
        <v>135</v>
      </c>
      <c r="D8" s="91">
        <v>116.4</v>
      </c>
      <c r="E8" s="21">
        <v>16</v>
      </c>
      <c r="F8" s="21" t="s">
        <v>69</v>
      </c>
      <c r="G8" s="19">
        <v>89.3</v>
      </c>
      <c r="H8" s="19">
        <v>51.8</v>
      </c>
      <c r="I8" s="19">
        <v>69.900000000000006</v>
      </c>
      <c r="J8" s="22"/>
      <c r="K8" s="18" t="s">
        <v>61</v>
      </c>
      <c r="L8" s="18" t="s">
        <v>60</v>
      </c>
      <c r="M8" s="18" t="s">
        <v>60</v>
      </c>
      <c r="N8" s="18" t="s">
        <v>2434</v>
      </c>
      <c r="O8" s="18" t="s">
        <v>2435</v>
      </c>
      <c r="P8" s="23" t="s">
        <v>2436</v>
      </c>
      <c r="Q8" s="18">
        <v>100095</v>
      </c>
      <c r="R8" s="18" t="s">
        <v>69</v>
      </c>
      <c r="S8" s="18" t="s">
        <v>69</v>
      </c>
      <c r="T8" s="18" t="s">
        <v>69</v>
      </c>
      <c r="U8" s="18" t="s">
        <v>69</v>
      </c>
      <c r="V8" s="18" t="s">
        <v>69</v>
      </c>
      <c r="W8" s="18" t="s">
        <v>69</v>
      </c>
      <c r="X8" s="18" t="s">
        <v>69</v>
      </c>
      <c r="Y8" s="18" t="s">
        <v>69</v>
      </c>
      <c r="Z8" s="22" t="s">
        <v>69</v>
      </c>
      <c r="AA8" s="18"/>
      <c r="AB8" s="14">
        <v>6</v>
      </c>
      <c r="AC8" s="14">
        <v>100</v>
      </c>
      <c r="AD8" s="77">
        <v>40361.340277777781</v>
      </c>
      <c r="AE8" s="77">
        <v>40361.427083333336</v>
      </c>
      <c r="AF8" s="26"/>
      <c r="AG8" s="26"/>
      <c r="AH8" s="26"/>
      <c r="AI8" s="26">
        <v>21.2</v>
      </c>
      <c r="AJ8" s="26"/>
      <c r="AK8" s="26"/>
      <c r="AL8" s="26">
        <v>21.2</v>
      </c>
      <c r="AM8" s="27">
        <v>4947297</v>
      </c>
      <c r="AN8" s="27">
        <v>514687</v>
      </c>
      <c r="AO8" s="27">
        <v>4947132</v>
      </c>
      <c r="AP8" s="27">
        <v>514705</v>
      </c>
      <c r="AQ8" s="14">
        <v>44.678891286338647</v>
      </c>
      <c r="AR8" s="14">
        <v>-68.814685085110256</v>
      </c>
      <c r="AS8" s="28"/>
      <c r="AT8" s="28"/>
      <c r="AU8" s="18" t="s">
        <v>2437</v>
      </c>
      <c r="AV8" s="29">
        <f t="shared" si="1"/>
        <v>2.0833333333139308</v>
      </c>
      <c r="AW8" s="18" t="s">
        <v>2438</v>
      </c>
    </row>
    <row r="9" spans="1:49" ht="12.75" hidden="1" customHeight="1">
      <c r="A9" s="18" t="s">
        <v>59</v>
      </c>
      <c r="B9" s="18" t="s">
        <v>60</v>
      </c>
      <c r="C9" s="19">
        <v>90</v>
      </c>
      <c r="D9" s="19">
        <v>79</v>
      </c>
      <c r="E9" s="21">
        <v>4</v>
      </c>
      <c r="F9" s="21" t="s">
        <v>69</v>
      </c>
      <c r="G9" s="19">
        <v>57.8</v>
      </c>
      <c r="H9" s="19">
        <v>39.700000000000003</v>
      </c>
      <c r="I9" s="19">
        <v>46.2</v>
      </c>
      <c r="J9" s="22"/>
      <c r="K9" s="18" t="s">
        <v>1503</v>
      </c>
      <c r="L9" s="18" t="s">
        <v>60</v>
      </c>
      <c r="M9" s="18" t="s">
        <v>60</v>
      </c>
      <c r="N9" s="18" t="s">
        <v>2439</v>
      </c>
      <c r="O9" s="18" t="s">
        <v>2440</v>
      </c>
      <c r="P9" s="23" t="s">
        <v>2441</v>
      </c>
      <c r="Q9" s="18">
        <v>32350</v>
      </c>
      <c r="R9" s="18" t="s">
        <v>69</v>
      </c>
      <c r="S9" s="18" t="s">
        <v>69</v>
      </c>
      <c r="T9" s="18" t="s">
        <v>69</v>
      </c>
      <c r="U9" s="18" t="s">
        <v>69</v>
      </c>
      <c r="V9" s="18" t="s">
        <v>69</v>
      </c>
      <c r="W9" s="18" t="s">
        <v>69</v>
      </c>
      <c r="X9" s="18" t="s">
        <v>69</v>
      </c>
      <c r="Y9" s="18" t="s">
        <v>69</v>
      </c>
      <c r="Z9" s="22" t="s">
        <v>69</v>
      </c>
      <c r="AA9" s="18"/>
      <c r="AB9" s="14">
        <v>6</v>
      </c>
      <c r="AC9" s="14">
        <v>100</v>
      </c>
      <c r="AD9" s="77">
        <v>40366.477777777778</v>
      </c>
      <c r="AE9" s="77">
        <v>40366.561111111114</v>
      </c>
      <c r="AF9" s="26"/>
      <c r="AG9" s="26"/>
      <c r="AH9" s="26"/>
      <c r="AI9" s="26">
        <v>23.6</v>
      </c>
      <c r="AJ9" s="26"/>
      <c r="AK9" s="26"/>
      <c r="AL9" s="26">
        <v>23.6</v>
      </c>
      <c r="AM9" s="27">
        <v>4947297</v>
      </c>
      <c r="AN9" s="27">
        <v>514687</v>
      </c>
      <c r="AO9" s="27">
        <v>4947141</v>
      </c>
      <c r="AP9" s="27">
        <v>514736</v>
      </c>
      <c r="AQ9" s="14">
        <v>44.678891286338647</v>
      </c>
      <c r="AR9" s="14">
        <v>-68.814685085110256</v>
      </c>
      <c r="AS9" s="28"/>
      <c r="AT9" s="28"/>
      <c r="AU9" s="18" t="s">
        <v>2442</v>
      </c>
      <c r="AV9" s="29">
        <f t="shared" si="1"/>
        <v>2.0000000000582077</v>
      </c>
      <c r="AW9" s="18"/>
    </row>
    <row r="10" spans="1:49" ht="12.75" hidden="1" customHeight="1">
      <c r="A10" s="18" t="s">
        <v>59</v>
      </c>
      <c r="B10" s="18" t="s">
        <v>60</v>
      </c>
      <c r="C10" s="19">
        <v>104</v>
      </c>
      <c r="D10" s="19">
        <v>92</v>
      </c>
      <c r="E10" s="21">
        <v>6.5</v>
      </c>
      <c r="F10" s="21" t="s">
        <v>69</v>
      </c>
      <c r="G10" s="19">
        <v>67.900000000000006</v>
      </c>
      <c r="H10" s="19">
        <v>51.3</v>
      </c>
      <c r="I10" s="19">
        <v>58.1</v>
      </c>
      <c r="J10" s="22"/>
      <c r="K10" s="18" t="s">
        <v>61</v>
      </c>
      <c r="L10" s="18" t="s">
        <v>60</v>
      </c>
      <c r="M10" s="18" t="s">
        <v>60</v>
      </c>
      <c r="N10" s="18" t="s">
        <v>2443</v>
      </c>
      <c r="O10" s="18" t="s">
        <v>2444</v>
      </c>
      <c r="P10" s="23" t="s">
        <v>2445</v>
      </c>
      <c r="Q10" s="18">
        <v>32349</v>
      </c>
      <c r="R10" s="18" t="s">
        <v>69</v>
      </c>
      <c r="S10" s="18" t="s">
        <v>69</v>
      </c>
      <c r="T10" s="18" t="s">
        <v>69</v>
      </c>
      <c r="U10" s="18" t="s">
        <v>69</v>
      </c>
      <c r="V10" s="18" t="s">
        <v>69</v>
      </c>
      <c r="W10" s="18" t="s">
        <v>69</v>
      </c>
      <c r="X10" s="18" t="s">
        <v>69</v>
      </c>
      <c r="Y10" s="18" t="s">
        <v>69</v>
      </c>
      <c r="Z10" s="22" t="s">
        <v>69</v>
      </c>
      <c r="AA10" s="18"/>
      <c r="AB10" s="14">
        <v>6</v>
      </c>
      <c r="AC10" s="14">
        <v>100</v>
      </c>
      <c r="AD10" s="77">
        <v>40366.482638888891</v>
      </c>
      <c r="AE10" s="77">
        <v>40366.567361111112</v>
      </c>
      <c r="AF10" s="26"/>
      <c r="AG10" s="26"/>
      <c r="AH10" s="26"/>
      <c r="AI10" s="26">
        <v>23.6</v>
      </c>
      <c r="AJ10" s="26"/>
      <c r="AK10" s="26"/>
      <c r="AL10" s="26">
        <v>23.6</v>
      </c>
      <c r="AM10" s="27">
        <v>4947046</v>
      </c>
      <c r="AN10" s="27">
        <v>514735</v>
      </c>
      <c r="AO10" s="27">
        <v>4946943</v>
      </c>
      <c r="AP10" s="27">
        <v>514749</v>
      </c>
      <c r="AQ10" s="14">
        <v>44.676630702188262</v>
      </c>
      <c r="AR10" s="14">
        <v>-68.814086668236413</v>
      </c>
      <c r="AS10" s="28"/>
      <c r="AT10" s="28"/>
      <c r="AU10" s="18" t="s">
        <v>2446</v>
      </c>
      <c r="AV10" s="29">
        <f t="shared" si="1"/>
        <v>2.0333333333255723</v>
      </c>
      <c r="AW10" s="18"/>
    </row>
    <row r="11" spans="1:49" ht="12.75" customHeight="1">
      <c r="A11" s="18" t="s">
        <v>233</v>
      </c>
      <c r="B11" s="18" t="s">
        <v>60</v>
      </c>
      <c r="C11" s="19">
        <v>96.4</v>
      </c>
      <c r="D11" s="19">
        <v>82.3</v>
      </c>
      <c r="E11" s="21">
        <v>4.5</v>
      </c>
      <c r="F11" s="21" t="s">
        <v>69</v>
      </c>
      <c r="G11" s="19">
        <v>64.5</v>
      </c>
      <c r="H11" s="19">
        <v>34.799999999999997</v>
      </c>
      <c r="I11" s="19">
        <v>46.3</v>
      </c>
      <c r="J11" s="22"/>
      <c r="K11" s="18" t="s">
        <v>1503</v>
      </c>
      <c r="L11" s="18" t="s">
        <v>60</v>
      </c>
      <c r="M11" s="18" t="s">
        <v>60</v>
      </c>
      <c r="N11" s="18" t="s">
        <v>2447</v>
      </c>
      <c r="O11" s="18" t="s">
        <v>2448</v>
      </c>
      <c r="P11" s="23" t="s">
        <v>2449</v>
      </c>
      <c r="Q11" s="18">
        <v>100065</v>
      </c>
      <c r="R11" s="18" t="s">
        <v>69</v>
      </c>
      <c r="S11" s="18" t="s">
        <v>69</v>
      </c>
      <c r="T11" s="18" t="s">
        <v>69</v>
      </c>
      <c r="U11" s="18" t="s">
        <v>69</v>
      </c>
      <c r="V11" s="18" t="s">
        <v>69</v>
      </c>
      <c r="W11" s="18" t="s">
        <v>69</v>
      </c>
      <c r="X11" s="18" t="s">
        <v>69</v>
      </c>
      <c r="Y11" s="18" t="s">
        <v>69</v>
      </c>
      <c r="Z11" s="22" t="s">
        <v>69</v>
      </c>
      <c r="AA11" s="18"/>
      <c r="AB11" s="14">
        <v>6</v>
      </c>
      <c r="AC11" s="14">
        <v>100</v>
      </c>
      <c r="AD11" s="77">
        <v>40368.404861111114</v>
      </c>
      <c r="AE11" s="77">
        <v>40368.456944444442</v>
      </c>
      <c r="AF11" s="26"/>
      <c r="AG11" s="26"/>
      <c r="AH11" s="26"/>
      <c r="AI11" s="26">
        <v>23.3</v>
      </c>
      <c r="AJ11" s="26"/>
      <c r="AK11" s="26"/>
      <c r="AL11" s="26">
        <v>23.3</v>
      </c>
      <c r="AM11" s="27">
        <v>4947914</v>
      </c>
      <c r="AN11" s="27">
        <v>514630</v>
      </c>
      <c r="AO11" s="27">
        <v>4947836</v>
      </c>
      <c r="AP11" s="27">
        <v>514644</v>
      </c>
      <c r="AQ11" s="14">
        <v>44.684446922111988</v>
      </c>
      <c r="AR11" s="14">
        <v>-68.815386646981139</v>
      </c>
      <c r="AS11" s="28"/>
      <c r="AT11" s="28"/>
      <c r="AU11" s="18" t="s">
        <v>2450</v>
      </c>
      <c r="AV11" s="29">
        <f t="shared" si="1"/>
        <v>1.2499999998835847</v>
      </c>
      <c r="AW11" s="18"/>
    </row>
    <row r="12" spans="1:49" ht="12.75" customHeight="1">
      <c r="A12" s="18" t="s">
        <v>233</v>
      </c>
      <c r="B12" s="18" t="s">
        <v>60</v>
      </c>
      <c r="C12" s="19">
        <v>129.80000000000001</v>
      </c>
      <c r="D12" s="19">
        <v>111.9</v>
      </c>
      <c r="E12" s="21">
        <v>12.5</v>
      </c>
      <c r="F12" s="21" t="s">
        <v>69</v>
      </c>
      <c r="G12" s="19">
        <v>86.5</v>
      </c>
      <c r="H12" s="19">
        <v>42.3</v>
      </c>
      <c r="I12" s="19">
        <v>57.5</v>
      </c>
      <c r="J12" s="22"/>
      <c r="K12" s="18" t="s">
        <v>61</v>
      </c>
      <c r="L12" s="18" t="s">
        <v>60</v>
      </c>
      <c r="M12" s="18" t="s">
        <v>60</v>
      </c>
      <c r="N12" s="18" t="s">
        <v>2451</v>
      </c>
      <c r="O12" s="18" t="s">
        <v>2452</v>
      </c>
      <c r="P12" s="23" t="s">
        <v>2453</v>
      </c>
      <c r="Q12" s="18">
        <v>100080</v>
      </c>
      <c r="R12" s="18" t="s">
        <v>69</v>
      </c>
      <c r="S12" s="18" t="s">
        <v>69</v>
      </c>
      <c r="T12" s="18" t="s">
        <v>69</v>
      </c>
      <c r="U12" s="18" t="s">
        <v>69</v>
      </c>
      <c r="V12" s="18" t="s">
        <v>69</v>
      </c>
      <c r="W12" s="18" t="s">
        <v>69</v>
      </c>
      <c r="X12" s="18" t="s">
        <v>69</v>
      </c>
      <c r="Y12" s="18" t="s">
        <v>69</v>
      </c>
      <c r="Z12" s="22" t="s">
        <v>69</v>
      </c>
      <c r="AA12" s="18"/>
      <c r="AB12" s="14">
        <v>6</v>
      </c>
      <c r="AC12" s="14">
        <v>100</v>
      </c>
      <c r="AD12" s="77">
        <v>40368.404861111114</v>
      </c>
      <c r="AE12" s="77">
        <v>40368.456944444442</v>
      </c>
      <c r="AF12" s="26"/>
      <c r="AG12" s="26"/>
      <c r="AH12" s="26"/>
      <c r="AI12" s="26">
        <v>23.3</v>
      </c>
      <c r="AJ12" s="26"/>
      <c r="AK12" s="26"/>
      <c r="AL12" s="26">
        <v>23.3</v>
      </c>
      <c r="AM12" s="27">
        <v>4947914</v>
      </c>
      <c r="AN12" s="27">
        <v>514630</v>
      </c>
      <c r="AO12" s="27">
        <v>4947836</v>
      </c>
      <c r="AP12" s="27">
        <v>514644</v>
      </c>
      <c r="AQ12" s="14">
        <v>44.684446922111988</v>
      </c>
      <c r="AR12" s="14">
        <v>-68.815386646981139</v>
      </c>
      <c r="AS12" s="28"/>
      <c r="AT12" s="28"/>
      <c r="AU12" s="18" t="s">
        <v>2450</v>
      </c>
      <c r="AV12" s="29">
        <f t="shared" si="1"/>
        <v>1.2499999998835847</v>
      </c>
      <c r="AW12" s="18"/>
    </row>
    <row r="13" spans="1:49" ht="12.75" customHeight="1">
      <c r="A13" s="18" t="s">
        <v>233</v>
      </c>
      <c r="B13" s="18" t="s">
        <v>60</v>
      </c>
      <c r="C13" s="19">
        <v>138.19999999999999</v>
      </c>
      <c r="D13" s="19">
        <v>119.4</v>
      </c>
      <c r="E13" s="21">
        <v>15.5</v>
      </c>
      <c r="F13" s="21" t="s">
        <v>69</v>
      </c>
      <c r="G13" s="19">
        <v>88.7</v>
      </c>
      <c r="H13" s="19">
        <v>49.3</v>
      </c>
      <c r="I13" s="19">
        <v>57.5</v>
      </c>
      <c r="J13" s="22"/>
      <c r="K13" s="18" t="s">
        <v>1503</v>
      </c>
      <c r="L13" s="18" t="s">
        <v>60</v>
      </c>
      <c r="M13" s="18" t="s">
        <v>60</v>
      </c>
      <c r="N13" s="18" t="s">
        <v>2454</v>
      </c>
      <c r="O13" s="18" t="s">
        <v>2455</v>
      </c>
      <c r="P13" s="23" t="s">
        <v>2456</v>
      </c>
      <c r="Q13" s="18">
        <v>100058</v>
      </c>
      <c r="R13" s="18">
        <v>1074920</v>
      </c>
      <c r="S13" s="18" t="s">
        <v>68</v>
      </c>
      <c r="T13" s="18">
        <v>58610</v>
      </c>
      <c r="U13" s="18" t="s">
        <v>69</v>
      </c>
      <c r="V13" s="18" t="s">
        <v>69</v>
      </c>
      <c r="W13" s="18" t="s">
        <v>69</v>
      </c>
      <c r="X13" s="18" t="s">
        <v>69</v>
      </c>
      <c r="Y13" s="18" t="s">
        <v>69</v>
      </c>
      <c r="Z13" s="22" t="s">
        <v>69</v>
      </c>
      <c r="AA13" s="18"/>
      <c r="AB13" s="14">
        <v>6</v>
      </c>
      <c r="AC13" s="14">
        <v>100</v>
      </c>
      <c r="AD13" s="77">
        <v>40368.404861111114</v>
      </c>
      <c r="AE13" s="77">
        <v>40368.456944444442</v>
      </c>
      <c r="AF13" s="26"/>
      <c r="AG13" s="26"/>
      <c r="AH13" s="26"/>
      <c r="AI13" s="26">
        <v>23.3</v>
      </c>
      <c r="AJ13" s="26"/>
      <c r="AK13" s="26"/>
      <c r="AL13" s="26">
        <v>23.3</v>
      </c>
      <c r="AM13" s="27">
        <v>4947914</v>
      </c>
      <c r="AN13" s="27">
        <v>514630</v>
      </c>
      <c r="AO13" s="27">
        <v>4947836</v>
      </c>
      <c r="AP13" s="27">
        <v>514644</v>
      </c>
      <c r="AQ13" s="14">
        <v>44.684446922111988</v>
      </c>
      <c r="AR13" s="14">
        <v>-68.815386646981139</v>
      </c>
      <c r="AS13" s="28"/>
      <c r="AT13" s="28"/>
      <c r="AU13" s="18" t="s">
        <v>2450</v>
      </c>
      <c r="AV13" s="29">
        <f t="shared" si="1"/>
        <v>1.2499999998835847</v>
      </c>
      <c r="AW13" s="18"/>
    </row>
    <row r="14" spans="1:49" ht="12.75" customHeight="1">
      <c r="A14" s="18" t="s">
        <v>233</v>
      </c>
      <c r="B14" s="18" t="s">
        <v>60</v>
      </c>
      <c r="C14" s="19">
        <v>159.6</v>
      </c>
      <c r="D14" s="19">
        <v>141.5</v>
      </c>
      <c r="E14" s="21">
        <v>22</v>
      </c>
      <c r="F14" s="21" t="s">
        <v>69</v>
      </c>
      <c r="G14" s="19">
        <v>103.3</v>
      </c>
      <c r="H14" s="19">
        <v>52.1</v>
      </c>
      <c r="I14" s="19">
        <v>63.1</v>
      </c>
      <c r="J14" s="22"/>
      <c r="K14" s="18" t="s">
        <v>61</v>
      </c>
      <c r="L14" s="18" t="s">
        <v>60</v>
      </c>
      <c r="M14" s="18" t="s">
        <v>60</v>
      </c>
      <c r="N14" s="18" t="s">
        <v>2457</v>
      </c>
      <c r="O14" s="18" t="s">
        <v>2458</v>
      </c>
      <c r="P14" s="23" t="s">
        <v>2459</v>
      </c>
      <c r="Q14" s="18">
        <v>100068</v>
      </c>
      <c r="R14" s="18">
        <v>1074921</v>
      </c>
      <c r="S14" s="18" t="s">
        <v>68</v>
      </c>
      <c r="T14" s="18">
        <v>58611</v>
      </c>
      <c r="U14" s="18" t="s">
        <v>69</v>
      </c>
      <c r="V14" s="18" t="s">
        <v>69</v>
      </c>
      <c r="W14" s="18" t="s">
        <v>69</v>
      </c>
      <c r="X14" s="18" t="s">
        <v>69</v>
      </c>
      <c r="Y14" s="18" t="s">
        <v>69</v>
      </c>
      <c r="Z14" s="22" t="s">
        <v>69</v>
      </c>
      <c r="AA14" s="18"/>
      <c r="AB14" s="14">
        <v>6</v>
      </c>
      <c r="AC14" s="14">
        <v>100</v>
      </c>
      <c r="AD14" s="77">
        <v>40368.404861111114</v>
      </c>
      <c r="AE14" s="77">
        <v>40368.456944444442</v>
      </c>
      <c r="AF14" s="26"/>
      <c r="AG14" s="26"/>
      <c r="AH14" s="26"/>
      <c r="AI14" s="26">
        <v>23.3</v>
      </c>
      <c r="AJ14" s="26"/>
      <c r="AK14" s="26"/>
      <c r="AL14" s="26">
        <v>23.3</v>
      </c>
      <c r="AM14" s="27">
        <v>4947914</v>
      </c>
      <c r="AN14" s="27">
        <v>514630</v>
      </c>
      <c r="AO14" s="27">
        <v>4947836</v>
      </c>
      <c r="AP14" s="27">
        <v>514644</v>
      </c>
      <c r="AQ14" s="14">
        <v>44.684446922111988</v>
      </c>
      <c r="AR14" s="14">
        <v>-68.815386646981139</v>
      </c>
      <c r="AS14" s="28"/>
      <c r="AT14" s="28"/>
      <c r="AU14" s="18" t="s">
        <v>2450</v>
      </c>
      <c r="AV14" s="29">
        <f t="shared" si="1"/>
        <v>1.2499999998835847</v>
      </c>
      <c r="AW14" s="18" t="s">
        <v>2460</v>
      </c>
    </row>
    <row r="15" spans="1:49" ht="12.75" hidden="1" customHeight="1">
      <c r="A15" s="18" t="s">
        <v>59</v>
      </c>
      <c r="B15" s="78" t="s">
        <v>115</v>
      </c>
      <c r="C15" s="19">
        <v>99.8</v>
      </c>
      <c r="D15" s="19">
        <v>89.3</v>
      </c>
      <c r="E15" s="21">
        <v>6</v>
      </c>
      <c r="F15" s="21" t="s">
        <v>69</v>
      </c>
      <c r="G15" s="19">
        <v>70</v>
      </c>
      <c r="H15" s="19">
        <v>46.4</v>
      </c>
      <c r="I15" s="19">
        <v>53.1</v>
      </c>
      <c r="J15" s="22"/>
      <c r="K15" s="18" t="s">
        <v>61</v>
      </c>
      <c r="L15" s="18" t="s">
        <v>60</v>
      </c>
      <c r="M15" s="18" t="s">
        <v>60</v>
      </c>
      <c r="N15" s="18" t="s">
        <v>2461</v>
      </c>
      <c r="O15" s="18"/>
      <c r="P15" s="23" t="s">
        <v>914</v>
      </c>
      <c r="Q15" s="18">
        <v>31457</v>
      </c>
      <c r="R15" s="18" t="s">
        <v>69</v>
      </c>
      <c r="S15" s="18" t="s">
        <v>69</v>
      </c>
      <c r="T15" s="18" t="s">
        <v>69</v>
      </c>
      <c r="U15" s="18" t="s">
        <v>69</v>
      </c>
      <c r="V15" s="18" t="s">
        <v>69</v>
      </c>
      <c r="W15" s="18" t="s">
        <v>69</v>
      </c>
      <c r="X15" s="18" t="s">
        <v>69</v>
      </c>
      <c r="Y15" s="18" t="s">
        <v>69</v>
      </c>
      <c r="Z15" s="22" t="s">
        <v>69</v>
      </c>
      <c r="AA15" s="18"/>
      <c r="AB15" s="14">
        <v>6</v>
      </c>
      <c r="AC15" s="14">
        <v>100</v>
      </c>
      <c r="AD15" s="77">
        <v>40368.409722222219</v>
      </c>
      <c r="AE15" s="77">
        <v>40368.473611111112</v>
      </c>
      <c r="AF15" s="26"/>
      <c r="AG15" s="26"/>
      <c r="AH15" s="26"/>
      <c r="AI15" s="26">
        <v>23.3</v>
      </c>
      <c r="AJ15" s="26"/>
      <c r="AK15" s="26"/>
      <c r="AL15" s="26">
        <v>23.3</v>
      </c>
      <c r="AM15" s="27">
        <v>4948257</v>
      </c>
      <c r="AN15" s="27">
        <v>514301</v>
      </c>
      <c r="AO15" s="27">
        <v>4948227</v>
      </c>
      <c r="AP15" s="27">
        <v>514360</v>
      </c>
      <c r="AQ15" s="14">
        <v>44.687541373702906</v>
      </c>
      <c r="AR15" s="14">
        <v>-68.819528631198693</v>
      </c>
      <c r="AS15" s="28"/>
      <c r="AT15" s="28"/>
      <c r="AU15" s="18" t="s">
        <v>2462</v>
      </c>
      <c r="AV15" s="29">
        <f t="shared" si="1"/>
        <v>1.5333333334419876</v>
      </c>
      <c r="AW15" s="18"/>
    </row>
    <row r="16" spans="1:49" ht="12.75" customHeight="1">
      <c r="A16" s="18" t="s">
        <v>233</v>
      </c>
      <c r="B16" s="18" t="s">
        <v>60</v>
      </c>
      <c r="C16" s="19">
        <v>108.3</v>
      </c>
      <c r="D16" s="19">
        <v>91.8</v>
      </c>
      <c r="E16" s="21">
        <v>7</v>
      </c>
      <c r="F16" s="21" t="s">
        <v>69</v>
      </c>
      <c r="G16" s="19">
        <v>73.599999999999994</v>
      </c>
      <c r="H16" s="19">
        <v>39.6</v>
      </c>
      <c r="I16" s="19">
        <v>48.3</v>
      </c>
      <c r="J16" s="22"/>
      <c r="K16" s="18" t="s">
        <v>1503</v>
      </c>
      <c r="L16" s="18" t="s">
        <v>60</v>
      </c>
      <c r="M16" s="18" t="s">
        <v>60</v>
      </c>
      <c r="N16" s="18" t="s">
        <v>2463</v>
      </c>
      <c r="O16" s="18" t="s">
        <v>2464</v>
      </c>
      <c r="P16" s="23" t="s">
        <v>2465</v>
      </c>
      <c r="Q16" s="18">
        <v>100077</v>
      </c>
      <c r="R16" s="18" t="s">
        <v>69</v>
      </c>
      <c r="S16" s="18" t="s">
        <v>69</v>
      </c>
      <c r="T16" s="18" t="s">
        <v>69</v>
      </c>
      <c r="U16" s="18" t="s">
        <v>69</v>
      </c>
      <c r="V16" s="18" t="s">
        <v>69</v>
      </c>
      <c r="W16" s="18" t="s">
        <v>69</v>
      </c>
      <c r="X16" s="18" t="s">
        <v>69</v>
      </c>
      <c r="Y16" s="18" t="s">
        <v>69</v>
      </c>
      <c r="Z16" s="22" t="s">
        <v>69</v>
      </c>
      <c r="AA16" s="18"/>
      <c r="AB16" s="14">
        <v>6</v>
      </c>
      <c r="AC16" s="14">
        <v>100</v>
      </c>
      <c r="AD16" s="77">
        <v>40379.460416666669</v>
      </c>
      <c r="AE16" s="77">
        <v>40379.552083333336</v>
      </c>
      <c r="AF16" s="26"/>
      <c r="AG16" s="26"/>
      <c r="AH16" s="26"/>
      <c r="AI16" s="26">
        <v>24.8</v>
      </c>
      <c r="AJ16" s="26"/>
      <c r="AK16" s="26"/>
      <c r="AL16" s="26">
        <v>24.8</v>
      </c>
      <c r="AM16" s="27">
        <v>4947577</v>
      </c>
      <c r="AN16" s="27">
        <v>514599</v>
      </c>
      <c r="AO16" s="27">
        <v>4947427</v>
      </c>
      <c r="AP16" s="27">
        <v>514602</v>
      </c>
      <c r="AQ16" s="14">
        <v>44.681413750906948</v>
      </c>
      <c r="AR16" s="14">
        <v>-68.815787442610457</v>
      </c>
      <c r="AS16" s="28"/>
      <c r="AT16" s="28"/>
      <c r="AU16" s="18" t="s">
        <v>2466</v>
      </c>
      <c r="AV16" s="29">
        <f t="shared" si="1"/>
        <v>2.2000000000116415</v>
      </c>
      <c r="AW16" s="18"/>
    </row>
    <row r="17" spans="1:49" ht="12.75" customHeight="1">
      <c r="A17" s="18" t="s">
        <v>233</v>
      </c>
      <c r="B17" s="18" t="s">
        <v>60</v>
      </c>
      <c r="C17" s="19">
        <v>145.30000000000001</v>
      </c>
      <c r="D17" s="19">
        <v>125</v>
      </c>
      <c r="E17" s="21">
        <v>16.5</v>
      </c>
      <c r="F17" s="21" t="s">
        <v>69</v>
      </c>
      <c r="G17" s="19">
        <v>91.2</v>
      </c>
      <c r="H17" s="19">
        <v>45.6</v>
      </c>
      <c r="I17" s="19">
        <v>62.4</v>
      </c>
      <c r="J17" s="22"/>
      <c r="K17" s="18" t="s">
        <v>1503</v>
      </c>
      <c r="L17" s="18" t="s">
        <v>60</v>
      </c>
      <c r="M17" s="18" t="s">
        <v>60</v>
      </c>
      <c r="N17" s="18" t="s">
        <v>2467</v>
      </c>
      <c r="O17" s="18" t="s">
        <v>2468</v>
      </c>
      <c r="P17" s="23" t="s">
        <v>2469</v>
      </c>
      <c r="Q17" s="18">
        <v>100088</v>
      </c>
      <c r="R17" s="18">
        <v>1097368</v>
      </c>
      <c r="S17" s="18" t="s">
        <v>68</v>
      </c>
      <c r="T17" s="18">
        <v>60595</v>
      </c>
      <c r="U17" s="18" t="s">
        <v>69</v>
      </c>
      <c r="V17" s="18" t="s">
        <v>69</v>
      </c>
      <c r="W17" s="18" t="s">
        <v>69</v>
      </c>
      <c r="X17" s="18" t="s">
        <v>69</v>
      </c>
      <c r="Y17" s="18" t="s">
        <v>69</v>
      </c>
      <c r="Z17" s="22" t="s">
        <v>69</v>
      </c>
      <c r="AA17" s="18"/>
      <c r="AB17" s="14">
        <v>6</v>
      </c>
      <c r="AC17" s="14">
        <v>100</v>
      </c>
      <c r="AD17" s="77">
        <v>40379.460416666669</v>
      </c>
      <c r="AE17" s="77">
        <v>40379.552083333336</v>
      </c>
      <c r="AF17" s="26"/>
      <c r="AG17" s="26"/>
      <c r="AH17" s="26"/>
      <c r="AI17" s="26">
        <v>24.8</v>
      </c>
      <c r="AJ17" s="26"/>
      <c r="AK17" s="26"/>
      <c r="AL17" s="26">
        <v>24.8</v>
      </c>
      <c r="AM17" s="27">
        <v>4947577</v>
      </c>
      <c r="AN17" s="27">
        <v>514599</v>
      </c>
      <c r="AO17" s="27">
        <v>4947427</v>
      </c>
      <c r="AP17" s="27">
        <v>514602</v>
      </c>
      <c r="AQ17" s="14">
        <v>44.681413750906948</v>
      </c>
      <c r="AR17" s="14">
        <v>-68.815787442610457</v>
      </c>
      <c r="AS17" s="28"/>
      <c r="AT17" s="28"/>
      <c r="AU17" s="18" t="s">
        <v>2466</v>
      </c>
      <c r="AV17" s="29">
        <f t="shared" si="1"/>
        <v>2.2000000000116415</v>
      </c>
      <c r="AW17" s="18"/>
    </row>
    <row r="18" spans="1:49" ht="12.75" hidden="1" customHeight="1">
      <c r="A18" s="18" t="s">
        <v>59</v>
      </c>
      <c r="B18" s="18" t="s">
        <v>60</v>
      </c>
      <c r="C18" s="19">
        <v>85.5</v>
      </c>
      <c r="D18" s="19">
        <v>74.2</v>
      </c>
      <c r="E18" s="21">
        <v>4</v>
      </c>
      <c r="F18" s="21" t="s">
        <v>69</v>
      </c>
      <c r="G18" s="19">
        <v>56.8</v>
      </c>
      <c r="H18" s="19">
        <v>43.4</v>
      </c>
      <c r="I18" s="19">
        <v>49.6</v>
      </c>
      <c r="J18" s="22"/>
      <c r="K18" s="18" t="s">
        <v>61</v>
      </c>
      <c r="L18" s="18" t="s">
        <v>60</v>
      </c>
      <c r="M18" s="18" t="s">
        <v>60</v>
      </c>
      <c r="N18" s="18" t="s">
        <v>2474</v>
      </c>
      <c r="O18" s="18" t="s">
        <v>2475</v>
      </c>
      <c r="P18" s="23" t="s">
        <v>2476</v>
      </c>
      <c r="Q18" s="18">
        <v>32352</v>
      </c>
      <c r="R18" s="18" t="s">
        <v>69</v>
      </c>
      <c r="S18" s="18" t="s">
        <v>69</v>
      </c>
      <c r="T18" s="18" t="s">
        <v>69</v>
      </c>
      <c r="U18" s="18" t="s">
        <v>69</v>
      </c>
      <c r="V18" s="18" t="s">
        <v>69</v>
      </c>
      <c r="W18" s="18" t="s">
        <v>69</v>
      </c>
      <c r="X18" s="18" t="s">
        <v>69</v>
      </c>
      <c r="Y18" s="18" t="s">
        <v>69</v>
      </c>
      <c r="Z18" s="22" t="s">
        <v>69</v>
      </c>
      <c r="AA18" s="18"/>
      <c r="AB18" s="14">
        <v>6</v>
      </c>
      <c r="AC18" s="14">
        <v>100</v>
      </c>
      <c r="AD18" s="77">
        <v>40380.481249999997</v>
      </c>
      <c r="AE18" s="77">
        <v>40380.584027777775</v>
      </c>
      <c r="AF18" s="26"/>
      <c r="AG18" s="26"/>
      <c r="AH18" s="26"/>
      <c r="AI18" s="26"/>
      <c r="AJ18" s="26"/>
      <c r="AK18" s="26"/>
      <c r="AL18" s="26"/>
      <c r="AM18" s="27">
        <v>4947078</v>
      </c>
      <c r="AN18" s="27">
        <v>514690</v>
      </c>
      <c r="AO18" s="27">
        <v>4946920</v>
      </c>
      <c r="AP18" s="27">
        <v>514740</v>
      </c>
      <c r="AQ18" s="14">
        <v>44.676919701549792</v>
      </c>
      <c r="AR18" s="14">
        <v>-68.814653517561609</v>
      </c>
      <c r="AS18" s="28"/>
      <c r="AT18" s="28"/>
      <c r="AU18" s="18" t="s">
        <v>2473</v>
      </c>
      <c r="AV18" s="29">
        <f t="shared" si="1"/>
        <v>2.4666666666744277</v>
      </c>
      <c r="AW18" s="18"/>
    </row>
    <row r="19" spans="1:49" ht="12.75" hidden="1" customHeight="1">
      <c r="A19" s="18" t="s">
        <v>59</v>
      </c>
      <c r="B19" s="18" t="s">
        <v>60</v>
      </c>
      <c r="C19" s="19">
        <v>82.3</v>
      </c>
      <c r="D19" s="19">
        <v>70.400000000000006</v>
      </c>
      <c r="E19" s="21">
        <v>2.75</v>
      </c>
      <c r="F19" s="21" t="s">
        <v>69</v>
      </c>
      <c r="G19" s="19">
        <v>49.8</v>
      </c>
      <c r="H19" s="19">
        <v>37.9</v>
      </c>
      <c r="I19" s="19">
        <v>43.6</v>
      </c>
      <c r="J19" s="22"/>
      <c r="K19" s="18" t="s">
        <v>1503</v>
      </c>
      <c r="L19" s="18" t="s">
        <v>60</v>
      </c>
      <c r="M19" s="18" t="s">
        <v>60</v>
      </c>
      <c r="N19" s="18" t="s">
        <v>2470</v>
      </c>
      <c r="O19" s="18" t="s">
        <v>2471</v>
      </c>
      <c r="P19" s="23" t="s">
        <v>2472</v>
      </c>
      <c r="Q19" s="18">
        <v>32351</v>
      </c>
      <c r="R19" s="18" t="s">
        <v>69</v>
      </c>
      <c r="S19" s="18" t="s">
        <v>69</v>
      </c>
      <c r="T19" s="18" t="s">
        <v>69</v>
      </c>
      <c r="U19" s="18" t="s">
        <v>69</v>
      </c>
      <c r="V19" s="18" t="s">
        <v>69</v>
      </c>
      <c r="W19" s="18" t="s">
        <v>69</v>
      </c>
      <c r="X19" s="18" t="s">
        <v>69</v>
      </c>
      <c r="Y19" s="18" t="s">
        <v>69</v>
      </c>
      <c r="Z19" s="22" t="s">
        <v>69</v>
      </c>
      <c r="AA19" s="18"/>
      <c r="AB19" s="14">
        <v>6</v>
      </c>
      <c r="AC19" s="14">
        <v>100</v>
      </c>
      <c r="AD19" s="77">
        <v>40380.481249999997</v>
      </c>
      <c r="AE19" s="77">
        <v>40380.584027777775</v>
      </c>
      <c r="AF19" s="26"/>
      <c r="AG19" s="26"/>
      <c r="AH19" s="26"/>
      <c r="AI19" s="26"/>
      <c r="AJ19" s="26"/>
      <c r="AK19" s="26"/>
      <c r="AL19" s="26"/>
      <c r="AM19" s="27">
        <v>4947078</v>
      </c>
      <c r="AN19" s="27">
        <v>514690</v>
      </c>
      <c r="AO19" s="27">
        <v>4946920</v>
      </c>
      <c r="AP19" s="27">
        <v>514740</v>
      </c>
      <c r="AQ19" s="14">
        <v>44.676919701549792</v>
      </c>
      <c r="AR19" s="14">
        <v>-68.814653517561609</v>
      </c>
      <c r="AS19" s="28"/>
      <c r="AT19" s="28"/>
      <c r="AU19" s="18" t="s">
        <v>2473</v>
      </c>
      <c r="AV19" s="29">
        <f t="shared" si="1"/>
        <v>2.4666666666744277</v>
      </c>
      <c r="AW19" s="18"/>
    </row>
    <row r="20" spans="1:49" ht="12.75" customHeight="1">
      <c r="A20" s="18" t="s">
        <v>233</v>
      </c>
      <c r="B20" s="78" t="s">
        <v>115</v>
      </c>
      <c r="C20" s="19">
        <v>135.1</v>
      </c>
      <c r="D20" s="19">
        <v>116.7</v>
      </c>
      <c r="E20" s="21">
        <v>13</v>
      </c>
      <c r="F20" s="21" t="s">
        <v>69</v>
      </c>
      <c r="G20" s="19">
        <v>94.1</v>
      </c>
      <c r="H20" s="19">
        <v>48.3</v>
      </c>
      <c r="I20" s="19">
        <v>63</v>
      </c>
      <c r="J20" s="22"/>
      <c r="K20" s="18" t="s">
        <v>61</v>
      </c>
      <c r="L20" s="18" t="s">
        <v>60</v>
      </c>
      <c r="M20" s="18" t="s">
        <v>60</v>
      </c>
      <c r="N20" s="18" t="s">
        <v>2477</v>
      </c>
      <c r="O20" s="18"/>
      <c r="P20" s="23" t="s">
        <v>1830</v>
      </c>
      <c r="Q20" s="18">
        <v>100060</v>
      </c>
      <c r="R20" s="18">
        <v>1074915</v>
      </c>
      <c r="S20" s="18" t="s">
        <v>68</v>
      </c>
      <c r="T20" s="18">
        <v>58605</v>
      </c>
      <c r="U20" s="18" t="s">
        <v>69</v>
      </c>
      <c r="V20" s="18" t="s">
        <v>69</v>
      </c>
      <c r="W20" s="18" t="s">
        <v>69</v>
      </c>
      <c r="X20" s="18" t="s">
        <v>69</v>
      </c>
      <c r="Y20" s="18" t="s">
        <v>69</v>
      </c>
      <c r="Z20" s="22" t="s">
        <v>69</v>
      </c>
      <c r="AA20" s="18"/>
      <c r="AB20" s="14">
        <v>6</v>
      </c>
      <c r="AC20" s="14">
        <v>100</v>
      </c>
      <c r="AD20" s="77">
        <v>40380.491666666669</v>
      </c>
      <c r="AE20" s="77">
        <v>40380.594444444447</v>
      </c>
      <c r="AF20" s="26"/>
      <c r="AG20" s="26"/>
      <c r="AH20" s="26"/>
      <c r="AI20" s="26"/>
      <c r="AJ20" s="26"/>
      <c r="AK20" s="26"/>
      <c r="AL20" s="26"/>
      <c r="AM20" s="27">
        <v>4947484</v>
      </c>
      <c r="AN20" s="27">
        <v>514647</v>
      </c>
      <c r="AO20" s="27">
        <v>4947321</v>
      </c>
      <c r="AP20" s="27">
        <v>514682</v>
      </c>
      <c r="AQ20" s="14">
        <v>44.680575550559375</v>
      </c>
      <c r="AR20" s="14">
        <v>-68.815184435568341</v>
      </c>
      <c r="AS20" s="28"/>
      <c r="AT20" s="28"/>
      <c r="AU20" s="18" t="s">
        <v>2478</v>
      </c>
      <c r="AV20" s="29">
        <f t="shared" si="1"/>
        <v>2.4666666666744277</v>
      </c>
      <c r="AW20" s="18"/>
    </row>
    <row r="21" spans="1:49" ht="12.75" hidden="1" customHeight="1">
      <c r="A21" s="18" t="s">
        <v>59</v>
      </c>
      <c r="B21" s="18" t="s">
        <v>60</v>
      </c>
      <c r="C21" s="19">
        <v>90.4</v>
      </c>
      <c r="D21" s="19">
        <v>78.7</v>
      </c>
      <c r="E21" s="21">
        <v>4.5</v>
      </c>
      <c r="F21" s="21" t="s">
        <v>69</v>
      </c>
      <c r="G21" s="19">
        <v>61.8</v>
      </c>
      <c r="H21" s="19">
        <v>43.1</v>
      </c>
      <c r="I21" s="19">
        <v>46.5</v>
      </c>
      <c r="J21" s="22"/>
      <c r="K21" s="18" t="s">
        <v>1503</v>
      </c>
      <c r="L21" s="18" t="s">
        <v>60</v>
      </c>
      <c r="M21" s="18" t="s">
        <v>60</v>
      </c>
      <c r="N21" s="18" t="s">
        <v>2479</v>
      </c>
      <c r="O21" s="18" t="s">
        <v>2480</v>
      </c>
      <c r="P21" s="23" t="s">
        <v>9035</v>
      </c>
      <c r="Q21" s="18">
        <v>32353</v>
      </c>
      <c r="R21" s="18" t="s">
        <v>69</v>
      </c>
      <c r="S21" s="18" t="s">
        <v>69</v>
      </c>
      <c r="T21" s="18" t="s">
        <v>69</v>
      </c>
      <c r="U21" s="18" t="s">
        <v>69</v>
      </c>
      <c r="V21" s="18" t="s">
        <v>69</v>
      </c>
      <c r="W21" s="18" t="s">
        <v>69</v>
      </c>
      <c r="X21" s="18" t="s">
        <v>69</v>
      </c>
      <c r="Y21" s="18" t="s">
        <v>69</v>
      </c>
      <c r="Z21" s="22" t="s">
        <v>69</v>
      </c>
      <c r="AA21" s="18"/>
      <c r="AB21" s="14">
        <v>6</v>
      </c>
      <c r="AC21" s="14">
        <v>100</v>
      </c>
      <c r="AD21" s="77">
        <v>40386.449999999997</v>
      </c>
      <c r="AE21" s="77">
        <v>40386.540277777778</v>
      </c>
      <c r="AF21" s="26"/>
      <c r="AG21" s="26"/>
      <c r="AH21" s="26"/>
      <c r="AI21" s="26"/>
      <c r="AJ21" s="26"/>
      <c r="AK21" s="26"/>
      <c r="AL21" s="26"/>
      <c r="AM21" s="27">
        <v>4948099</v>
      </c>
      <c r="AN21" s="27">
        <v>514518</v>
      </c>
      <c r="AO21" s="27">
        <v>4948033</v>
      </c>
      <c r="AP21" s="27">
        <v>514578</v>
      </c>
      <c r="AQ21" s="14">
        <v>44.686114638081591</v>
      </c>
      <c r="AR21" s="14">
        <v>-68.816794698531837</v>
      </c>
      <c r="AS21" s="28"/>
      <c r="AT21" s="28"/>
      <c r="AU21" s="18" t="s">
        <v>1141</v>
      </c>
      <c r="AV21" s="29">
        <f t="shared" si="1"/>
        <v>2.1666666667442769</v>
      </c>
      <c r="AW21" s="18" t="s">
        <v>2481</v>
      </c>
    </row>
    <row r="22" spans="1:49" ht="12.75" hidden="1" customHeight="1">
      <c r="A22" s="18" t="s">
        <v>59</v>
      </c>
      <c r="B22" s="18" t="s">
        <v>60</v>
      </c>
      <c r="C22" s="19">
        <v>90</v>
      </c>
      <c r="D22" s="19">
        <v>75.900000000000006</v>
      </c>
      <c r="E22" s="21">
        <v>3</v>
      </c>
      <c r="F22" s="21" t="s">
        <v>69</v>
      </c>
      <c r="G22" s="19">
        <v>54.1</v>
      </c>
      <c r="H22" s="19">
        <v>41</v>
      </c>
      <c r="I22" s="19">
        <v>49.1</v>
      </c>
      <c r="J22" s="22"/>
      <c r="K22" s="18" t="s">
        <v>61</v>
      </c>
      <c r="L22" s="18" t="s">
        <v>60</v>
      </c>
      <c r="M22" s="18" t="s">
        <v>60</v>
      </c>
      <c r="N22" s="18" t="s">
        <v>2483</v>
      </c>
      <c r="O22" s="18" t="s">
        <v>2484</v>
      </c>
      <c r="P22" s="23" t="s">
        <v>2485</v>
      </c>
      <c r="Q22" s="18">
        <v>100097</v>
      </c>
      <c r="R22" s="18" t="s">
        <v>69</v>
      </c>
      <c r="S22" s="18" t="s">
        <v>69</v>
      </c>
      <c r="T22" s="18" t="s">
        <v>69</v>
      </c>
      <c r="U22" s="18" t="s">
        <v>69</v>
      </c>
      <c r="V22" s="18" t="s">
        <v>69</v>
      </c>
      <c r="W22" s="18" t="s">
        <v>69</v>
      </c>
      <c r="X22" s="18" t="s">
        <v>69</v>
      </c>
      <c r="Y22" s="18" t="s">
        <v>69</v>
      </c>
      <c r="Z22" s="22" t="s">
        <v>69</v>
      </c>
      <c r="AA22" s="18"/>
      <c r="AB22" s="14">
        <v>6</v>
      </c>
      <c r="AC22" s="14">
        <v>100</v>
      </c>
      <c r="AD22" s="77">
        <v>40388.464583333334</v>
      </c>
      <c r="AE22" s="77">
        <v>40388.563194444447</v>
      </c>
      <c r="AF22" s="26"/>
      <c r="AG22" s="26"/>
      <c r="AH22" s="26"/>
      <c r="AI22" s="26"/>
      <c r="AJ22" s="26"/>
      <c r="AK22" s="26"/>
      <c r="AL22" s="26"/>
      <c r="AM22" s="27">
        <v>4948095</v>
      </c>
      <c r="AN22" s="27">
        <v>514548</v>
      </c>
      <c r="AO22" s="27">
        <v>4948038</v>
      </c>
      <c r="AP22" s="27">
        <v>514557</v>
      </c>
      <c r="AQ22" s="14">
        <v>44.68607802065624</v>
      </c>
      <c r="AR22" s="14">
        <v>-68.816416238707916</v>
      </c>
      <c r="AS22" s="28"/>
      <c r="AT22" s="28"/>
      <c r="AU22" s="18" t="s">
        <v>1141</v>
      </c>
      <c r="AV22" s="29">
        <f t="shared" si="1"/>
        <v>2.3666666666977108</v>
      </c>
      <c r="AW22" s="18" t="s">
        <v>1724</v>
      </c>
    </row>
    <row r="23" spans="1:49" ht="12.75" customHeight="1">
      <c r="A23" s="18" t="s">
        <v>233</v>
      </c>
      <c r="B23" s="78" t="s">
        <v>115</v>
      </c>
      <c r="C23" s="19">
        <v>103.6</v>
      </c>
      <c r="D23" s="19">
        <v>89</v>
      </c>
      <c r="E23" s="21">
        <v>6.5</v>
      </c>
      <c r="F23" s="21" t="s">
        <v>69</v>
      </c>
      <c r="G23" s="19">
        <v>66.7</v>
      </c>
      <c r="H23" s="19">
        <v>38.799999999999997</v>
      </c>
      <c r="I23" s="19">
        <v>47.8</v>
      </c>
      <c r="J23" s="22"/>
      <c r="K23" s="18" t="s">
        <v>1503</v>
      </c>
      <c r="L23" s="18" t="s">
        <v>60</v>
      </c>
      <c r="M23" s="18" t="s">
        <v>60</v>
      </c>
      <c r="N23" s="18" t="s">
        <v>2482</v>
      </c>
      <c r="O23" s="18"/>
      <c r="P23" s="23" t="s">
        <v>1760</v>
      </c>
      <c r="Q23" s="18">
        <v>32248</v>
      </c>
      <c r="R23" s="18">
        <v>1075887</v>
      </c>
      <c r="S23" s="18" t="s">
        <v>68</v>
      </c>
      <c r="T23" s="18">
        <v>60212</v>
      </c>
      <c r="U23" s="18" t="s">
        <v>69</v>
      </c>
      <c r="V23" s="18" t="s">
        <v>69</v>
      </c>
      <c r="W23" s="18" t="s">
        <v>69</v>
      </c>
      <c r="X23" s="18" t="s">
        <v>69</v>
      </c>
      <c r="Y23" s="18" t="s">
        <v>69</v>
      </c>
      <c r="Z23" s="22" t="s">
        <v>69</v>
      </c>
      <c r="AA23" s="18"/>
      <c r="AB23" s="14">
        <v>6</v>
      </c>
      <c r="AC23" s="14">
        <v>100</v>
      </c>
      <c r="AD23" s="77">
        <v>40388.464583333334</v>
      </c>
      <c r="AE23" s="77">
        <v>40388.563194444447</v>
      </c>
      <c r="AF23" s="26"/>
      <c r="AG23" s="26"/>
      <c r="AH23" s="26"/>
      <c r="AI23" s="26"/>
      <c r="AJ23" s="26"/>
      <c r="AK23" s="26"/>
      <c r="AL23" s="26"/>
      <c r="AM23" s="27">
        <v>4948095</v>
      </c>
      <c r="AN23" s="27">
        <v>514548</v>
      </c>
      <c r="AO23" s="27">
        <v>4948038</v>
      </c>
      <c r="AP23" s="27">
        <v>514557</v>
      </c>
      <c r="AQ23" s="14">
        <v>44.68607802065624</v>
      </c>
      <c r="AR23" s="14">
        <v>-68.816416238707916</v>
      </c>
      <c r="AS23" s="28"/>
      <c r="AT23" s="28"/>
      <c r="AU23" s="18" t="s">
        <v>1141</v>
      </c>
      <c r="AV23" s="29">
        <f t="shared" si="1"/>
        <v>2.3666666666977108</v>
      </c>
      <c r="AW23" s="18"/>
    </row>
    <row r="24" spans="1:49" ht="12.75" customHeight="1">
      <c r="A24" s="18" t="s">
        <v>233</v>
      </c>
      <c r="B24" s="18" t="s">
        <v>60</v>
      </c>
      <c r="C24" s="19">
        <v>130</v>
      </c>
      <c r="D24" s="19">
        <v>116.4</v>
      </c>
      <c r="E24" s="21">
        <v>14</v>
      </c>
      <c r="F24" s="21" t="s">
        <v>69</v>
      </c>
      <c r="G24" s="19">
        <v>87.9</v>
      </c>
      <c r="H24" s="19">
        <v>46.5</v>
      </c>
      <c r="I24" s="19">
        <v>63.9</v>
      </c>
      <c r="J24" s="22"/>
      <c r="K24" s="18" t="s">
        <v>61</v>
      </c>
      <c r="L24" s="18" t="s">
        <v>60</v>
      </c>
      <c r="M24" s="18" t="s">
        <v>60</v>
      </c>
      <c r="N24" s="18" t="s">
        <v>2490</v>
      </c>
      <c r="O24" s="18" t="s">
        <v>2491</v>
      </c>
      <c r="P24" s="23" t="s">
        <v>2492</v>
      </c>
      <c r="Q24" s="18">
        <v>100076</v>
      </c>
      <c r="R24" s="18">
        <v>1075889</v>
      </c>
      <c r="S24" s="18" t="s">
        <v>68</v>
      </c>
      <c r="T24" s="18">
        <v>60214</v>
      </c>
      <c r="U24" s="18" t="s">
        <v>69</v>
      </c>
      <c r="V24" s="18" t="s">
        <v>69</v>
      </c>
      <c r="W24" s="18" t="s">
        <v>69</v>
      </c>
      <c r="X24" s="18" t="s">
        <v>69</v>
      </c>
      <c r="Y24" s="18" t="s">
        <v>69</v>
      </c>
      <c r="Z24" s="22" t="s">
        <v>69</v>
      </c>
      <c r="AA24" s="18"/>
      <c r="AB24" s="14">
        <v>6</v>
      </c>
      <c r="AC24" s="14">
        <v>100</v>
      </c>
      <c r="AD24" s="77">
        <v>40389.48541666667</v>
      </c>
      <c r="AE24" s="77">
        <v>40389.600694444445</v>
      </c>
      <c r="AF24" s="26"/>
      <c r="AG24" s="26"/>
      <c r="AH24" s="26"/>
      <c r="AI24" s="26"/>
      <c r="AJ24" s="26"/>
      <c r="AK24" s="26"/>
      <c r="AL24" s="26"/>
      <c r="AM24" s="27">
        <v>4948048</v>
      </c>
      <c r="AN24" s="27">
        <v>514586</v>
      </c>
      <c r="AO24" s="27">
        <v>494797</v>
      </c>
      <c r="AP24" s="27">
        <v>514565</v>
      </c>
      <c r="AQ24" s="14">
        <v>44.685654137072412</v>
      </c>
      <c r="AR24" s="14">
        <v>-68.815938052376694</v>
      </c>
      <c r="AS24" s="28"/>
      <c r="AT24" s="28"/>
      <c r="AU24" s="18" t="s">
        <v>1141</v>
      </c>
      <c r="AV24" s="29">
        <f t="shared" si="1"/>
        <v>2.7666666666045785</v>
      </c>
      <c r="AW24" s="18" t="s">
        <v>2489</v>
      </c>
    </row>
    <row r="25" spans="1:49" ht="12.75" customHeight="1">
      <c r="A25" s="18" t="s">
        <v>233</v>
      </c>
      <c r="B25" s="18" t="s">
        <v>60</v>
      </c>
      <c r="C25" s="19">
        <v>86.5</v>
      </c>
      <c r="D25" s="19">
        <v>74.900000000000006</v>
      </c>
      <c r="E25" s="21">
        <v>3.5</v>
      </c>
      <c r="F25" s="21" t="s">
        <v>69</v>
      </c>
      <c r="G25" s="19">
        <v>56.1</v>
      </c>
      <c r="H25" s="19">
        <v>30</v>
      </c>
      <c r="I25" s="19">
        <v>39.700000000000003</v>
      </c>
      <c r="J25" s="22"/>
      <c r="K25" s="18" t="s">
        <v>1503</v>
      </c>
      <c r="L25" s="18" t="s">
        <v>60</v>
      </c>
      <c r="M25" s="18" t="s">
        <v>60</v>
      </c>
      <c r="N25" s="18" t="s">
        <v>2486</v>
      </c>
      <c r="O25" s="18" t="s">
        <v>2487</v>
      </c>
      <c r="P25" s="23" t="s">
        <v>2488</v>
      </c>
      <c r="Q25" s="18">
        <v>100075</v>
      </c>
      <c r="R25" s="18" t="s">
        <v>69</v>
      </c>
      <c r="S25" s="18" t="s">
        <v>69</v>
      </c>
      <c r="T25" s="18" t="s">
        <v>69</v>
      </c>
      <c r="U25" s="18" t="s">
        <v>69</v>
      </c>
      <c r="V25" s="18" t="s">
        <v>69</v>
      </c>
      <c r="W25" s="18" t="s">
        <v>69</v>
      </c>
      <c r="X25" s="18" t="s">
        <v>69</v>
      </c>
      <c r="Y25" s="18" t="s">
        <v>69</v>
      </c>
      <c r="Z25" s="22" t="s">
        <v>69</v>
      </c>
      <c r="AA25" s="18"/>
      <c r="AB25" s="14">
        <v>6</v>
      </c>
      <c r="AC25" s="14">
        <v>100</v>
      </c>
      <c r="AD25" s="77">
        <v>40389.48541666667</v>
      </c>
      <c r="AE25" s="77">
        <v>40389.600694444445</v>
      </c>
      <c r="AF25" s="26"/>
      <c r="AG25" s="26"/>
      <c r="AH25" s="26"/>
      <c r="AI25" s="26"/>
      <c r="AJ25" s="26"/>
      <c r="AK25" s="26"/>
      <c r="AL25" s="26"/>
      <c r="AM25" s="27">
        <v>4948048</v>
      </c>
      <c r="AN25" s="27">
        <v>514586</v>
      </c>
      <c r="AO25" s="27">
        <v>494797</v>
      </c>
      <c r="AP25" s="27">
        <v>514565</v>
      </c>
      <c r="AQ25" s="14">
        <v>44.685654137072412</v>
      </c>
      <c r="AR25" s="14">
        <v>-68.815938052376694</v>
      </c>
      <c r="AS25" s="28"/>
      <c r="AT25" s="28"/>
      <c r="AU25" s="18" t="s">
        <v>1141</v>
      </c>
      <c r="AV25" s="29">
        <f t="shared" si="1"/>
        <v>2.7666666666045785</v>
      </c>
      <c r="AW25" s="18" t="s">
        <v>2489</v>
      </c>
    </row>
    <row r="26" spans="1:49" ht="12.75" customHeight="1">
      <c r="A26" s="18" t="s">
        <v>233</v>
      </c>
      <c r="B26" s="18" t="s">
        <v>60</v>
      </c>
      <c r="C26" s="19">
        <v>134.6</v>
      </c>
      <c r="D26" s="19">
        <v>119.7</v>
      </c>
      <c r="E26" s="21">
        <v>16</v>
      </c>
      <c r="F26" s="21" t="s">
        <v>69</v>
      </c>
      <c r="G26" s="19">
        <v>91</v>
      </c>
      <c r="H26" s="19">
        <v>53.2</v>
      </c>
      <c r="I26" s="19">
        <v>58.3</v>
      </c>
      <c r="J26" s="22"/>
      <c r="K26" s="18" t="s">
        <v>1503</v>
      </c>
      <c r="L26" s="18" t="s">
        <v>60</v>
      </c>
      <c r="M26" s="18" t="s">
        <v>60</v>
      </c>
      <c r="N26" s="18" t="s">
        <v>2493</v>
      </c>
      <c r="O26" s="18" t="s">
        <v>2494</v>
      </c>
      <c r="P26" s="23" t="s">
        <v>2495</v>
      </c>
      <c r="Q26" s="18">
        <v>100089</v>
      </c>
      <c r="R26" s="18" t="s">
        <v>69</v>
      </c>
      <c r="S26" s="18" t="s">
        <v>69</v>
      </c>
      <c r="T26" s="18" t="s">
        <v>69</v>
      </c>
      <c r="U26" s="18" t="s">
        <v>69</v>
      </c>
      <c r="V26" s="18" t="s">
        <v>69</v>
      </c>
      <c r="W26" s="18" t="s">
        <v>69</v>
      </c>
      <c r="X26" s="18" t="s">
        <v>69</v>
      </c>
      <c r="Y26" s="18" t="s">
        <v>69</v>
      </c>
      <c r="Z26" s="22" t="s">
        <v>69</v>
      </c>
      <c r="AA26" s="18"/>
      <c r="AB26" s="14">
        <v>6</v>
      </c>
      <c r="AC26" s="14">
        <v>100</v>
      </c>
      <c r="AD26" s="77">
        <v>40392.379861111112</v>
      </c>
      <c r="AE26" s="77">
        <v>40392.445833333331</v>
      </c>
      <c r="AF26" s="26"/>
      <c r="AG26" s="26"/>
      <c r="AH26" s="26"/>
      <c r="AI26" s="26"/>
      <c r="AJ26" s="26"/>
      <c r="AK26" s="26"/>
      <c r="AL26" s="26"/>
      <c r="AM26" s="27">
        <v>4947922</v>
      </c>
      <c r="AN26" s="27">
        <v>514637</v>
      </c>
      <c r="AO26" s="27">
        <v>4947792</v>
      </c>
      <c r="AP26" s="27">
        <v>514706</v>
      </c>
      <c r="AQ26" s="14">
        <v>44.684518798330203</v>
      </c>
      <c r="AR26" s="14">
        <v>-68.815298086848316</v>
      </c>
      <c r="AS26" s="28"/>
      <c r="AT26" s="28"/>
      <c r="AU26" s="18" t="s">
        <v>1141</v>
      </c>
      <c r="AV26" s="29">
        <f t="shared" si="1"/>
        <v>1.5833333332557231</v>
      </c>
      <c r="AW26" s="18" t="s">
        <v>2496</v>
      </c>
    </row>
    <row r="27" spans="1:49" ht="12.75" customHeight="1">
      <c r="A27" s="18" t="s">
        <v>233</v>
      </c>
      <c r="B27" s="18" t="s">
        <v>60</v>
      </c>
      <c r="C27" s="19">
        <v>144.30000000000001</v>
      </c>
      <c r="D27" s="19">
        <v>126.6</v>
      </c>
      <c r="E27" s="21">
        <v>19</v>
      </c>
      <c r="F27" s="21" t="s">
        <v>69</v>
      </c>
      <c r="G27" s="19">
        <v>102.8</v>
      </c>
      <c r="H27" s="19">
        <v>49.7</v>
      </c>
      <c r="I27" s="19">
        <v>63.7</v>
      </c>
      <c r="J27" s="22"/>
      <c r="K27" s="18"/>
      <c r="L27" s="18" t="s">
        <v>60</v>
      </c>
      <c r="M27" s="18" t="s">
        <v>60</v>
      </c>
      <c r="N27" s="18" t="s">
        <v>2497</v>
      </c>
      <c r="O27" s="18" t="s">
        <v>2498</v>
      </c>
      <c r="P27" s="23" t="s">
        <v>2499</v>
      </c>
      <c r="Q27" s="18">
        <v>100094</v>
      </c>
      <c r="R27" s="18">
        <v>1075896</v>
      </c>
      <c r="S27" s="18" t="s">
        <v>68</v>
      </c>
      <c r="T27" s="18">
        <v>60221</v>
      </c>
      <c r="U27" s="18" t="s">
        <v>69</v>
      </c>
      <c r="V27" s="18" t="s">
        <v>69</v>
      </c>
      <c r="W27" s="18" t="s">
        <v>69</v>
      </c>
      <c r="X27" s="18" t="s">
        <v>69</v>
      </c>
      <c r="Y27" s="18" t="s">
        <v>69</v>
      </c>
      <c r="Z27" s="22" t="s">
        <v>69</v>
      </c>
      <c r="AA27" s="18"/>
      <c r="AB27" s="14">
        <v>6</v>
      </c>
      <c r="AC27" s="14">
        <v>100</v>
      </c>
      <c r="AD27" s="77">
        <v>40392.379861111112</v>
      </c>
      <c r="AE27" s="77">
        <v>40392.445833333331</v>
      </c>
      <c r="AF27" s="26"/>
      <c r="AG27" s="26"/>
      <c r="AH27" s="26"/>
      <c r="AI27" s="26"/>
      <c r="AJ27" s="26"/>
      <c r="AK27" s="26"/>
      <c r="AL27" s="26"/>
      <c r="AM27" s="27">
        <v>4947922</v>
      </c>
      <c r="AN27" s="27">
        <v>514637</v>
      </c>
      <c r="AO27" s="27">
        <v>4947792</v>
      </c>
      <c r="AP27" s="27">
        <v>514706</v>
      </c>
      <c r="AQ27" s="14">
        <v>44.684518798330203</v>
      </c>
      <c r="AR27" s="14">
        <v>-68.815298086848316</v>
      </c>
      <c r="AS27" s="28"/>
      <c r="AT27" s="28"/>
      <c r="AU27" s="18" t="s">
        <v>1141</v>
      </c>
      <c r="AV27" s="29">
        <f t="shared" si="1"/>
        <v>1.5833333332557231</v>
      </c>
      <c r="AW27" s="18"/>
    </row>
    <row r="28" spans="1:49" ht="12.75" customHeight="1">
      <c r="A28" s="18" t="s">
        <v>233</v>
      </c>
      <c r="B28" s="78" t="s">
        <v>115</v>
      </c>
      <c r="C28" s="19">
        <v>145.19999999999999</v>
      </c>
      <c r="D28" s="19">
        <v>124.2</v>
      </c>
      <c r="E28" s="21">
        <v>15.5</v>
      </c>
      <c r="F28" s="21" t="s">
        <v>69</v>
      </c>
      <c r="G28" s="19">
        <v>88.4</v>
      </c>
      <c r="H28" s="19">
        <v>48.2</v>
      </c>
      <c r="I28" s="19">
        <v>64.8</v>
      </c>
      <c r="J28" s="22"/>
      <c r="K28" s="18" t="s">
        <v>1503</v>
      </c>
      <c r="L28" s="18" t="s">
        <v>60</v>
      </c>
      <c r="M28" s="18" t="s">
        <v>60</v>
      </c>
      <c r="N28" s="18" t="s">
        <v>2500</v>
      </c>
      <c r="O28" s="18"/>
      <c r="P28" s="23" t="s">
        <v>590</v>
      </c>
      <c r="Q28" s="18">
        <v>31092</v>
      </c>
      <c r="R28" s="18" t="s">
        <v>69</v>
      </c>
      <c r="S28" s="18" t="s">
        <v>69</v>
      </c>
      <c r="T28" s="18" t="s">
        <v>69</v>
      </c>
      <c r="U28" s="18" t="s">
        <v>69</v>
      </c>
      <c r="V28" s="18" t="s">
        <v>69</v>
      </c>
      <c r="W28" s="18" t="s">
        <v>69</v>
      </c>
      <c r="X28" s="18" t="s">
        <v>69</v>
      </c>
      <c r="Y28" s="18" t="s">
        <v>69</v>
      </c>
      <c r="Z28" s="22" t="s">
        <v>69</v>
      </c>
      <c r="AA28" s="18"/>
      <c r="AB28" s="14">
        <v>6</v>
      </c>
      <c r="AC28" s="14">
        <v>100</v>
      </c>
      <c r="AD28" s="77">
        <v>40392.387499999997</v>
      </c>
      <c r="AE28" s="77">
        <v>40392.463888888888</v>
      </c>
      <c r="AF28" s="26"/>
      <c r="AG28" s="26"/>
      <c r="AH28" s="26"/>
      <c r="AI28" s="26"/>
      <c r="AJ28" s="26"/>
      <c r="AK28" s="26"/>
      <c r="AL28" s="26"/>
      <c r="AM28" s="27">
        <v>4947977</v>
      </c>
      <c r="AN28" s="27">
        <v>514536</v>
      </c>
      <c r="AO28" s="27">
        <v>4947819</v>
      </c>
      <c r="AP28" s="27">
        <v>514625</v>
      </c>
      <c r="AQ28" s="14">
        <v>44.68501598329064</v>
      </c>
      <c r="AR28" s="14">
        <v>-68.816571020359859</v>
      </c>
      <c r="AS28" s="28"/>
      <c r="AT28" s="28"/>
      <c r="AU28" s="18" t="s">
        <v>1141</v>
      </c>
      <c r="AV28" s="29">
        <f t="shared" si="1"/>
        <v>1.8333333333721384</v>
      </c>
      <c r="AW28" s="18" t="s">
        <v>2501</v>
      </c>
    </row>
    <row r="29" spans="1:49" ht="12.75" customHeight="1">
      <c r="A29" s="18" t="s">
        <v>233</v>
      </c>
      <c r="B29" s="78" t="s">
        <v>115</v>
      </c>
      <c r="C29" s="19">
        <v>139</v>
      </c>
      <c r="D29" s="19">
        <v>119.7</v>
      </c>
      <c r="E29" s="21">
        <v>15</v>
      </c>
      <c r="F29" s="21" t="s">
        <v>69</v>
      </c>
      <c r="G29" s="19">
        <v>93.2</v>
      </c>
      <c r="H29" s="19">
        <v>48.8</v>
      </c>
      <c r="I29" s="19">
        <v>66.2</v>
      </c>
      <c r="J29" s="22"/>
      <c r="K29" s="18" t="s">
        <v>1503</v>
      </c>
      <c r="L29" s="18" t="s">
        <v>60</v>
      </c>
      <c r="M29" s="18" t="s">
        <v>60</v>
      </c>
      <c r="N29" s="18" t="s">
        <v>2504</v>
      </c>
      <c r="O29" s="18"/>
      <c r="P29" s="23" t="s">
        <v>1822</v>
      </c>
      <c r="Q29" s="18">
        <v>100066</v>
      </c>
      <c r="R29" s="18">
        <v>1074916</v>
      </c>
      <c r="S29" s="18" t="s">
        <v>68</v>
      </c>
      <c r="T29" s="18">
        <v>58606</v>
      </c>
      <c r="U29" s="18" t="s">
        <v>69</v>
      </c>
      <c r="V29" s="18" t="s">
        <v>69</v>
      </c>
      <c r="W29" s="18" t="s">
        <v>69</v>
      </c>
      <c r="X29" s="18" t="s">
        <v>69</v>
      </c>
      <c r="Y29" s="18" t="s">
        <v>69</v>
      </c>
      <c r="Z29" s="22" t="s">
        <v>69</v>
      </c>
      <c r="AA29" s="18"/>
      <c r="AB29" s="14">
        <v>6</v>
      </c>
      <c r="AC29" s="14">
        <v>100</v>
      </c>
      <c r="AD29" s="77">
        <v>40392.387499999997</v>
      </c>
      <c r="AE29" s="77">
        <v>40392.463888888888</v>
      </c>
      <c r="AF29" s="26"/>
      <c r="AG29" s="26"/>
      <c r="AH29" s="26"/>
      <c r="AI29" s="26"/>
      <c r="AJ29" s="26"/>
      <c r="AK29" s="26"/>
      <c r="AL29" s="26"/>
      <c r="AM29" s="27">
        <v>4947977</v>
      </c>
      <c r="AN29" s="27">
        <v>514536</v>
      </c>
      <c r="AO29" s="27">
        <v>4947819</v>
      </c>
      <c r="AP29" s="27">
        <v>514625</v>
      </c>
      <c r="AQ29" s="14">
        <v>44.68501598329064</v>
      </c>
      <c r="AR29" s="14">
        <v>-68.816571020359859</v>
      </c>
      <c r="AS29" s="28"/>
      <c r="AT29" s="28"/>
      <c r="AU29" s="18" t="s">
        <v>1141</v>
      </c>
      <c r="AV29" s="29">
        <f t="shared" si="1"/>
        <v>1.8333333333721384</v>
      </c>
      <c r="AW29" s="18" t="s">
        <v>2505</v>
      </c>
    </row>
    <row r="30" spans="1:49" ht="12.75" customHeight="1">
      <c r="A30" s="18" t="s">
        <v>233</v>
      </c>
      <c r="B30" s="78" t="s">
        <v>115</v>
      </c>
      <c r="C30" s="19">
        <v>151.30000000000001</v>
      </c>
      <c r="D30" s="19">
        <v>128.4</v>
      </c>
      <c r="E30" s="21">
        <v>19</v>
      </c>
      <c r="F30" s="21" t="s">
        <v>69</v>
      </c>
      <c r="G30" s="19">
        <v>95.9</v>
      </c>
      <c r="H30" s="19">
        <v>52.7</v>
      </c>
      <c r="I30" s="19">
        <v>63.1</v>
      </c>
      <c r="J30" s="22"/>
      <c r="K30" s="18" t="s">
        <v>61</v>
      </c>
      <c r="L30" s="18" t="s">
        <v>60</v>
      </c>
      <c r="M30" s="18" t="s">
        <v>60</v>
      </c>
      <c r="N30" s="18" t="s">
        <v>2502</v>
      </c>
      <c r="O30" s="18"/>
      <c r="P30" s="23" t="s">
        <v>9036</v>
      </c>
      <c r="Q30" s="18" t="s">
        <v>69</v>
      </c>
      <c r="R30" s="18" t="s">
        <v>69</v>
      </c>
      <c r="S30" s="18" t="s">
        <v>69</v>
      </c>
      <c r="T30" s="18" t="s">
        <v>69</v>
      </c>
      <c r="U30" s="18" t="s">
        <v>69</v>
      </c>
      <c r="V30" s="18" t="s">
        <v>69</v>
      </c>
      <c r="W30" s="18" t="s">
        <v>69</v>
      </c>
      <c r="X30" s="18" t="s">
        <v>69</v>
      </c>
      <c r="Y30" s="18" t="s">
        <v>69</v>
      </c>
      <c r="Z30" s="22" t="s">
        <v>69</v>
      </c>
      <c r="AA30" s="18"/>
      <c r="AB30" s="14">
        <v>6</v>
      </c>
      <c r="AC30" s="14">
        <v>100</v>
      </c>
      <c r="AD30" s="77">
        <v>40392.387499999997</v>
      </c>
      <c r="AE30" s="77">
        <v>40392.463888888888</v>
      </c>
      <c r="AF30" s="26"/>
      <c r="AG30" s="26"/>
      <c r="AH30" s="26"/>
      <c r="AI30" s="26"/>
      <c r="AJ30" s="26"/>
      <c r="AK30" s="26"/>
      <c r="AL30" s="26"/>
      <c r="AM30" s="27">
        <v>4947977</v>
      </c>
      <c r="AN30" s="27">
        <v>514536</v>
      </c>
      <c r="AO30" s="27">
        <v>4947819</v>
      </c>
      <c r="AP30" s="27">
        <v>514625</v>
      </c>
      <c r="AQ30" s="14">
        <v>44.68501598329064</v>
      </c>
      <c r="AR30" s="14">
        <v>-68.816571020359859</v>
      </c>
      <c r="AS30" s="28"/>
      <c r="AT30" s="28"/>
      <c r="AU30" s="18" t="s">
        <v>1141</v>
      </c>
      <c r="AV30" s="29">
        <f t="shared" si="1"/>
        <v>1.8333333333721384</v>
      </c>
      <c r="AW30" s="18" t="s">
        <v>2503</v>
      </c>
    </row>
    <row r="31" spans="1:49" ht="12.75" customHeight="1">
      <c r="A31" s="18" t="s">
        <v>233</v>
      </c>
      <c r="B31" s="18" t="s">
        <v>60</v>
      </c>
      <c r="C31" s="19">
        <v>153.69999999999999</v>
      </c>
      <c r="D31" s="19">
        <v>129.69999999999999</v>
      </c>
      <c r="E31" s="21">
        <v>19</v>
      </c>
      <c r="F31" s="21" t="s">
        <v>69</v>
      </c>
      <c r="G31" s="19">
        <v>99.7</v>
      </c>
      <c r="H31" s="19">
        <v>52.1</v>
      </c>
      <c r="I31" s="19">
        <v>67.900000000000006</v>
      </c>
      <c r="J31" s="22"/>
      <c r="K31" s="18"/>
      <c r="L31" s="18" t="s">
        <v>60</v>
      </c>
      <c r="M31" s="18" t="s">
        <v>60</v>
      </c>
      <c r="N31" s="18" t="s">
        <v>2518</v>
      </c>
      <c r="O31" s="18" t="s">
        <v>2519</v>
      </c>
      <c r="P31" s="23" t="s">
        <v>2520</v>
      </c>
      <c r="Q31" s="18">
        <v>100096</v>
      </c>
      <c r="R31" s="18" t="s">
        <v>69</v>
      </c>
      <c r="S31" s="18" t="s">
        <v>69</v>
      </c>
      <c r="T31" s="18" t="s">
        <v>69</v>
      </c>
      <c r="U31" s="18" t="s">
        <v>69</v>
      </c>
      <c r="V31" s="18" t="s">
        <v>69</v>
      </c>
      <c r="W31" s="18" t="s">
        <v>69</v>
      </c>
      <c r="X31" s="18" t="s">
        <v>69</v>
      </c>
      <c r="Y31" s="18" t="s">
        <v>69</v>
      </c>
      <c r="Z31" s="22" t="s">
        <v>69</v>
      </c>
      <c r="AA31" s="18"/>
      <c r="AB31" s="14">
        <v>6</v>
      </c>
      <c r="AC31" s="14">
        <v>100</v>
      </c>
      <c r="AD31" s="77">
        <v>40392.387499999997</v>
      </c>
      <c r="AE31" s="77">
        <v>40392.463888888888</v>
      </c>
      <c r="AF31" s="26"/>
      <c r="AG31" s="26"/>
      <c r="AH31" s="26"/>
      <c r="AI31" s="26"/>
      <c r="AJ31" s="26"/>
      <c r="AK31" s="26"/>
      <c r="AL31" s="26"/>
      <c r="AM31" s="27">
        <v>4947977</v>
      </c>
      <c r="AN31" s="27">
        <v>514536</v>
      </c>
      <c r="AO31" s="27">
        <v>4947819</v>
      </c>
      <c r="AP31" s="27">
        <v>514625</v>
      </c>
      <c r="AQ31" s="14">
        <v>44.68501598329064</v>
      </c>
      <c r="AR31" s="14">
        <v>-68.816571020359859</v>
      </c>
      <c r="AS31" s="28"/>
      <c r="AT31" s="28"/>
      <c r="AU31" s="18" t="s">
        <v>1141</v>
      </c>
      <c r="AV31" s="29">
        <f t="shared" si="1"/>
        <v>1.8333333333721384</v>
      </c>
      <c r="AW31" s="18" t="s">
        <v>2521</v>
      </c>
    </row>
    <row r="32" spans="1:49" ht="12.75" customHeight="1">
      <c r="A32" s="18" t="s">
        <v>233</v>
      </c>
      <c r="B32" s="18" t="s">
        <v>60</v>
      </c>
      <c r="C32" s="19">
        <v>129.4</v>
      </c>
      <c r="D32" s="19">
        <v>112.5</v>
      </c>
      <c r="E32" s="21">
        <v>10.5</v>
      </c>
      <c r="F32" s="21" t="s">
        <v>69</v>
      </c>
      <c r="G32" s="19">
        <v>85</v>
      </c>
      <c r="H32" s="19">
        <v>51.1</v>
      </c>
      <c r="I32" s="19">
        <v>68.400000000000006</v>
      </c>
      <c r="J32" s="22"/>
      <c r="K32" s="18" t="s">
        <v>1503</v>
      </c>
      <c r="L32" s="18" t="s">
        <v>60</v>
      </c>
      <c r="M32" s="18" t="s">
        <v>60</v>
      </c>
      <c r="N32" s="18" t="s">
        <v>2510</v>
      </c>
      <c r="O32" s="18" t="s">
        <v>2511</v>
      </c>
      <c r="P32" s="23" t="s">
        <v>2512</v>
      </c>
      <c r="Q32" s="18">
        <v>100092</v>
      </c>
      <c r="R32" s="18" t="s">
        <v>69</v>
      </c>
      <c r="S32" s="18" t="s">
        <v>69</v>
      </c>
      <c r="T32" s="18" t="s">
        <v>69</v>
      </c>
      <c r="U32" s="18" t="s">
        <v>69</v>
      </c>
      <c r="V32" s="18" t="s">
        <v>69</v>
      </c>
      <c r="W32" s="18" t="s">
        <v>69</v>
      </c>
      <c r="X32" s="18" t="s">
        <v>69</v>
      </c>
      <c r="Y32" s="18" t="s">
        <v>69</v>
      </c>
      <c r="Z32" s="22" t="s">
        <v>69</v>
      </c>
      <c r="AA32" s="18"/>
      <c r="AB32" s="14">
        <v>6</v>
      </c>
      <c r="AC32" s="14">
        <v>100</v>
      </c>
      <c r="AD32" s="77">
        <v>40392.387499999997</v>
      </c>
      <c r="AE32" s="77">
        <v>40392.463888888888</v>
      </c>
      <c r="AF32" s="26"/>
      <c r="AG32" s="26"/>
      <c r="AH32" s="26"/>
      <c r="AI32" s="26"/>
      <c r="AJ32" s="26"/>
      <c r="AK32" s="26"/>
      <c r="AL32" s="26"/>
      <c r="AM32" s="27">
        <v>4947977</v>
      </c>
      <c r="AN32" s="27">
        <v>514536</v>
      </c>
      <c r="AO32" s="27">
        <v>4947819</v>
      </c>
      <c r="AP32" s="27">
        <v>514625</v>
      </c>
      <c r="AQ32" s="14">
        <v>44.68501598329064</v>
      </c>
      <c r="AR32" s="14">
        <v>-68.816571020359859</v>
      </c>
      <c r="AS32" s="28"/>
      <c r="AT32" s="28"/>
      <c r="AU32" s="18" t="s">
        <v>1141</v>
      </c>
      <c r="AV32" s="29">
        <f t="shared" si="1"/>
        <v>1.8333333333721384</v>
      </c>
      <c r="AW32" s="18" t="s">
        <v>2513</v>
      </c>
    </row>
    <row r="33" spans="1:49" ht="12.75" customHeight="1">
      <c r="A33" s="18" t="s">
        <v>233</v>
      </c>
      <c r="B33" s="18" t="s">
        <v>60</v>
      </c>
      <c r="C33" s="19">
        <v>111.6</v>
      </c>
      <c r="D33" s="19">
        <v>96.2</v>
      </c>
      <c r="E33" s="21">
        <v>7</v>
      </c>
      <c r="F33" s="21" t="s">
        <v>69</v>
      </c>
      <c r="G33" s="19">
        <v>67.7</v>
      </c>
      <c r="H33" s="19">
        <v>39.799999999999997</v>
      </c>
      <c r="I33" s="19">
        <v>48</v>
      </c>
      <c r="J33" s="22"/>
      <c r="K33" s="18" t="s">
        <v>1503</v>
      </c>
      <c r="L33" s="18" t="s">
        <v>60</v>
      </c>
      <c r="M33" s="18" t="s">
        <v>60</v>
      </c>
      <c r="N33" s="18" t="s">
        <v>2506</v>
      </c>
      <c r="O33" s="18" t="s">
        <v>2507</v>
      </c>
      <c r="P33" s="23" t="s">
        <v>2508</v>
      </c>
      <c r="Q33" s="18">
        <v>100087</v>
      </c>
      <c r="R33" s="18" t="s">
        <v>69</v>
      </c>
      <c r="S33" s="18" t="s">
        <v>69</v>
      </c>
      <c r="T33" s="18" t="s">
        <v>69</v>
      </c>
      <c r="U33" s="18" t="s">
        <v>69</v>
      </c>
      <c r="V33" s="18" t="s">
        <v>69</v>
      </c>
      <c r="W33" s="18" t="s">
        <v>69</v>
      </c>
      <c r="X33" s="18" t="s">
        <v>69</v>
      </c>
      <c r="Y33" s="18" t="s">
        <v>69</v>
      </c>
      <c r="Z33" s="22" t="s">
        <v>69</v>
      </c>
      <c r="AA33" s="18"/>
      <c r="AB33" s="14">
        <v>6</v>
      </c>
      <c r="AC33" s="14">
        <v>100</v>
      </c>
      <c r="AD33" s="77">
        <v>40392.387499999997</v>
      </c>
      <c r="AE33" s="77">
        <v>40392.463888888888</v>
      </c>
      <c r="AF33" s="26"/>
      <c r="AG33" s="26"/>
      <c r="AH33" s="26"/>
      <c r="AI33" s="26"/>
      <c r="AJ33" s="26"/>
      <c r="AK33" s="26"/>
      <c r="AL33" s="26"/>
      <c r="AM33" s="27">
        <v>4947977</v>
      </c>
      <c r="AN33" s="27">
        <v>514536</v>
      </c>
      <c r="AO33" s="27">
        <v>4947819</v>
      </c>
      <c r="AP33" s="27">
        <v>514625</v>
      </c>
      <c r="AQ33" s="14">
        <v>44.68501598329064</v>
      </c>
      <c r="AR33" s="14">
        <v>-68.816571020359859</v>
      </c>
      <c r="AS33" s="28"/>
      <c r="AT33" s="28"/>
      <c r="AU33" s="18" t="s">
        <v>1141</v>
      </c>
      <c r="AV33" s="29">
        <f t="shared" si="1"/>
        <v>1.8333333333721384</v>
      </c>
      <c r="AW33" s="18" t="s">
        <v>2509</v>
      </c>
    </row>
    <row r="34" spans="1:49" ht="12.75" customHeight="1">
      <c r="A34" s="18" t="s">
        <v>233</v>
      </c>
      <c r="B34" s="18" t="s">
        <v>60</v>
      </c>
      <c r="C34" s="19">
        <v>134.5</v>
      </c>
      <c r="D34" s="19">
        <v>118.2</v>
      </c>
      <c r="E34" s="21">
        <v>11</v>
      </c>
      <c r="F34" s="21" t="s">
        <v>69</v>
      </c>
      <c r="G34" s="19">
        <v>85.4</v>
      </c>
      <c r="H34" s="19">
        <v>58.9</v>
      </c>
      <c r="I34" s="19">
        <v>63</v>
      </c>
      <c r="J34" s="22"/>
      <c r="K34" s="18" t="s">
        <v>1503</v>
      </c>
      <c r="L34" s="18" t="s">
        <v>60</v>
      </c>
      <c r="M34" s="18" t="s">
        <v>60</v>
      </c>
      <c r="N34" s="18" t="s">
        <v>2514</v>
      </c>
      <c r="O34" s="18" t="s">
        <v>2515</v>
      </c>
      <c r="P34" s="23" t="s">
        <v>2516</v>
      </c>
      <c r="Q34" s="18">
        <v>100091</v>
      </c>
      <c r="R34" s="18" t="s">
        <v>69</v>
      </c>
      <c r="S34" s="18" t="s">
        <v>69</v>
      </c>
      <c r="T34" s="18" t="s">
        <v>69</v>
      </c>
      <c r="U34" s="18" t="s">
        <v>69</v>
      </c>
      <c r="V34" s="18" t="s">
        <v>69</v>
      </c>
      <c r="W34" s="18" t="s">
        <v>69</v>
      </c>
      <c r="X34" s="18" t="s">
        <v>69</v>
      </c>
      <c r="Y34" s="18" t="s">
        <v>69</v>
      </c>
      <c r="Z34" s="22" t="s">
        <v>69</v>
      </c>
      <c r="AA34" s="18"/>
      <c r="AB34" s="14">
        <v>6</v>
      </c>
      <c r="AC34" s="14">
        <v>100</v>
      </c>
      <c r="AD34" s="77">
        <v>40392.387499999997</v>
      </c>
      <c r="AE34" s="77">
        <v>40392.463888888888</v>
      </c>
      <c r="AF34" s="26"/>
      <c r="AG34" s="26"/>
      <c r="AH34" s="26"/>
      <c r="AI34" s="26"/>
      <c r="AJ34" s="26"/>
      <c r="AK34" s="26"/>
      <c r="AL34" s="26"/>
      <c r="AM34" s="27">
        <v>4947977</v>
      </c>
      <c r="AN34" s="27">
        <v>514536</v>
      </c>
      <c r="AO34" s="27">
        <v>4947819</v>
      </c>
      <c r="AP34" s="27">
        <v>514625</v>
      </c>
      <c r="AQ34" s="14">
        <v>44.68501598329064</v>
      </c>
      <c r="AR34" s="14">
        <v>-68.816571020359859</v>
      </c>
      <c r="AS34" s="28"/>
      <c r="AT34" s="28"/>
      <c r="AU34" s="18" t="s">
        <v>1141</v>
      </c>
      <c r="AV34" s="29">
        <f t="shared" si="1"/>
        <v>1.8333333333721384</v>
      </c>
      <c r="AW34" s="18" t="s">
        <v>2517</v>
      </c>
    </row>
    <row r="35" spans="1:49" ht="12.75" customHeight="1">
      <c r="A35" s="18" t="s">
        <v>233</v>
      </c>
      <c r="B35" s="18" t="s">
        <v>60</v>
      </c>
      <c r="C35" s="19">
        <v>142</v>
      </c>
      <c r="D35" s="19">
        <v>119.8</v>
      </c>
      <c r="E35" s="21">
        <v>15</v>
      </c>
      <c r="F35" s="21" t="s">
        <v>69</v>
      </c>
      <c r="G35" s="19">
        <v>93.9</v>
      </c>
      <c r="H35" s="19">
        <v>46.9</v>
      </c>
      <c r="I35" s="19">
        <v>60.7</v>
      </c>
      <c r="J35" s="22"/>
      <c r="K35" s="18" t="s">
        <v>61</v>
      </c>
      <c r="L35" s="18" t="s">
        <v>60</v>
      </c>
      <c r="M35" s="18" t="s">
        <v>60</v>
      </c>
      <c r="N35" s="18" t="s">
        <v>2529</v>
      </c>
      <c r="O35" s="18" t="s">
        <v>2530</v>
      </c>
      <c r="P35" s="23" t="s">
        <v>2531</v>
      </c>
      <c r="Q35" s="18">
        <v>100082</v>
      </c>
      <c r="R35" s="18" t="s">
        <v>69</v>
      </c>
      <c r="S35" s="18" t="s">
        <v>69</v>
      </c>
      <c r="T35" s="18" t="s">
        <v>69</v>
      </c>
      <c r="U35" s="18" t="s">
        <v>69</v>
      </c>
      <c r="V35" s="18" t="s">
        <v>69</v>
      </c>
      <c r="W35" s="18" t="s">
        <v>69</v>
      </c>
      <c r="X35" s="18" t="s">
        <v>69</v>
      </c>
      <c r="Y35" s="18" t="s">
        <v>69</v>
      </c>
      <c r="Z35" s="22" t="s">
        <v>69</v>
      </c>
      <c r="AA35" s="18"/>
      <c r="AB35" s="14">
        <v>6</v>
      </c>
      <c r="AC35" s="14">
        <v>100</v>
      </c>
      <c r="AD35" s="77">
        <v>40393.376388888886</v>
      </c>
      <c r="AE35" s="77">
        <v>40393.454861111109</v>
      </c>
      <c r="AF35" s="26"/>
      <c r="AG35" s="26"/>
      <c r="AH35" s="26"/>
      <c r="AI35" s="26"/>
      <c r="AJ35" s="26"/>
      <c r="AK35" s="26"/>
      <c r="AL35" s="26"/>
      <c r="AM35" s="27">
        <v>4947977</v>
      </c>
      <c r="AN35" s="27">
        <v>514536</v>
      </c>
      <c r="AO35" s="27">
        <v>4947861</v>
      </c>
      <c r="AP35" s="27">
        <v>514663</v>
      </c>
      <c r="AQ35" s="14">
        <v>44.68501598329064</v>
      </c>
      <c r="AR35" s="14">
        <v>-68.816571020359859</v>
      </c>
      <c r="AS35" s="28"/>
      <c r="AT35" s="28"/>
      <c r="AU35" s="18" t="s">
        <v>1141</v>
      </c>
      <c r="AV35" s="29">
        <f t="shared" si="1"/>
        <v>1.8833333333604969</v>
      </c>
      <c r="AW35" s="18" t="s">
        <v>2532</v>
      </c>
    </row>
    <row r="36" spans="1:49" ht="12.75" customHeight="1">
      <c r="A36" s="18" t="s">
        <v>233</v>
      </c>
      <c r="B36" s="18" t="s">
        <v>60</v>
      </c>
      <c r="C36" s="19">
        <v>101.1</v>
      </c>
      <c r="D36" s="19">
        <v>86.1</v>
      </c>
      <c r="E36" s="21">
        <v>5</v>
      </c>
      <c r="F36" s="21" t="s">
        <v>69</v>
      </c>
      <c r="G36" s="19">
        <v>61.6</v>
      </c>
      <c r="H36" s="19">
        <v>34.299999999999997</v>
      </c>
      <c r="I36" s="19">
        <v>43.5</v>
      </c>
      <c r="J36" s="22"/>
      <c r="K36" s="18" t="s">
        <v>1503</v>
      </c>
      <c r="L36" s="18" t="s">
        <v>60</v>
      </c>
      <c r="M36" s="18" t="s">
        <v>60</v>
      </c>
      <c r="N36" s="18" t="s">
        <v>2522</v>
      </c>
      <c r="O36" s="18" t="s">
        <v>2523</v>
      </c>
      <c r="P36" s="23" t="s">
        <v>2524</v>
      </c>
      <c r="Q36" s="18">
        <v>100086</v>
      </c>
      <c r="R36" s="18" t="s">
        <v>69</v>
      </c>
      <c r="S36" s="18" t="s">
        <v>69</v>
      </c>
      <c r="T36" s="18" t="s">
        <v>69</v>
      </c>
      <c r="U36" s="18" t="s">
        <v>69</v>
      </c>
      <c r="V36" s="18" t="s">
        <v>69</v>
      </c>
      <c r="W36" s="18" t="s">
        <v>69</v>
      </c>
      <c r="X36" s="18" t="s">
        <v>69</v>
      </c>
      <c r="Y36" s="18" t="s">
        <v>69</v>
      </c>
      <c r="Z36" s="22" t="s">
        <v>69</v>
      </c>
      <c r="AA36" s="18"/>
      <c r="AB36" s="14">
        <v>6</v>
      </c>
      <c r="AC36" s="14">
        <v>100</v>
      </c>
      <c r="AD36" s="77">
        <v>40393.376388888886</v>
      </c>
      <c r="AE36" s="77">
        <v>40393.454861111109</v>
      </c>
      <c r="AF36" s="26"/>
      <c r="AG36" s="26"/>
      <c r="AH36" s="26"/>
      <c r="AI36" s="26"/>
      <c r="AJ36" s="26"/>
      <c r="AK36" s="26"/>
      <c r="AL36" s="26"/>
      <c r="AM36" s="27">
        <v>4947977</v>
      </c>
      <c r="AN36" s="27">
        <v>514536</v>
      </c>
      <c r="AO36" s="27">
        <v>4947861</v>
      </c>
      <c r="AP36" s="27">
        <v>514663</v>
      </c>
      <c r="AQ36" s="14">
        <v>44.68501598329064</v>
      </c>
      <c r="AR36" s="14">
        <v>-68.816571020359859</v>
      </c>
      <c r="AS36" s="28"/>
      <c r="AT36" s="28"/>
      <c r="AU36" s="18" t="s">
        <v>1141</v>
      </c>
      <c r="AV36" s="29">
        <f t="shared" si="1"/>
        <v>1.8833333333604969</v>
      </c>
      <c r="AW36" s="18" t="s">
        <v>2525</v>
      </c>
    </row>
    <row r="37" spans="1:49" ht="12.75" customHeight="1">
      <c r="A37" s="18" t="s">
        <v>233</v>
      </c>
      <c r="B37" s="18" t="s">
        <v>60</v>
      </c>
      <c r="C37" s="19">
        <v>131.4</v>
      </c>
      <c r="D37" s="19">
        <v>113.2</v>
      </c>
      <c r="E37" s="21">
        <v>11</v>
      </c>
      <c r="F37" s="21" t="s">
        <v>69</v>
      </c>
      <c r="G37" s="19">
        <v>79.2</v>
      </c>
      <c r="H37" s="19">
        <v>46.2</v>
      </c>
      <c r="I37" s="19">
        <v>63</v>
      </c>
      <c r="J37" s="22"/>
      <c r="K37" s="18" t="s">
        <v>1503</v>
      </c>
      <c r="L37" s="18" t="s">
        <v>60</v>
      </c>
      <c r="M37" s="18" t="s">
        <v>60</v>
      </c>
      <c r="N37" s="18" t="s">
        <v>2526</v>
      </c>
      <c r="O37" s="18" t="s">
        <v>2527</v>
      </c>
      <c r="P37" s="23" t="s">
        <v>2528</v>
      </c>
      <c r="Q37" s="18">
        <v>100099</v>
      </c>
      <c r="R37" s="18" t="s">
        <v>69</v>
      </c>
      <c r="S37" s="18" t="s">
        <v>69</v>
      </c>
      <c r="T37" s="18" t="s">
        <v>69</v>
      </c>
      <c r="U37" s="18" t="s">
        <v>69</v>
      </c>
      <c r="V37" s="18" t="s">
        <v>69</v>
      </c>
      <c r="W37" s="18" t="s">
        <v>69</v>
      </c>
      <c r="X37" s="18" t="s">
        <v>69</v>
      </c>
      <c r="Y37" s="18" t="s">
        <v>69</v>
      </c>
      <c r="Z37" s="22" t="s">
        <v>69</v>
      </c>
      <c r="AA37" s="18"/>
      <c r="AB37" s="14">
        <v>6</v>
      </c>
      <c r="AC37" s="14">
        <v>100</v>
      </c>
      <c r="AD37" s="77">
        <v>40393.376388888886</v>
      </c>
      <c r="AE37" s="77">
        <v>40393.454861111109</v>
      </c>
      <c r="AF37" s="26"/>
      <c r="AG37" s="26"/>
      <c r="AH37" s="26"/>
      <c r="AI37" s="26"/>
      <c r="AJ37" s="26"/>
      <c r="AK37" s="26"/>
      <c r="AL37" s="26"/>
      <c r="AM37" s="27">
        <v>4947977</v>
      </c>
      <c r="AN37" s="27">
        <v>514536</v>
      </c>
      <c r="AO37" s="27">
        <v>4947861</v>
      </c>
      <c r="AP37" s="27">
        <v>514663</v>
      </c>
      <c r="AQ37" s="14">
        <v>44.68501598329064</v>
      </c>
      <c r="AR37" s="14">
        <v>-68.816571020359859</v>
      </c>
      <c r="AS37" s="28"/>
      <c r="AT37" s="28"/>
      <c r="AU37" s="18" t="s">
        <v>1141</v>
      </c>
      <c r="AV37" s="29">
        <f t="shared" si="1"/>
        <v>1.8833333333604969</v>
      </c>
      <c r="AW37" s="18"/>
    </row>
    <row r="38" spans="1:49" ht="12.75" hidden="1" customHeight="1">
      <c r="A38" s="18" t="s">
        <v>59</v>
      </c>
      <c r="B38" s="78" t="s">
        <v>115</v>
      </c>
      <c r="C38" s="19">
        <v>89.1</v>
      </c>
      <c r="D38" s="19">
        <v>77.3</v>
      </c>
      <c r="E38" s="21">
        <v>3.5</v>
      </c>
      <c r="F38" s="21" t="s">
        <v>69</v>
      </c>
      <c r="G38" s="19">
        <v>56.1</v>
      </c>
      <c r="H38" s="19">
        <v>48.5</v>
      </c>
      <c r="I38" s="19">
        <v>53.9</v>
      </c>
      <c r="J38" s="22"/>
      <c r="K38" s="18" t="s">
        <v>1477</v>
      </c>
      <c r="L38" s="18" t="s">
        <v>60</v>
      </c>
      <c r="M38" s="18" t="s">
        <v>60</v>
      </c>
      <c r="N38" s="18" t="s">
        <v>2533</v>
      </c>
      <c r="O38" s="18"/>
      <c r="P38" s="23" t="s">
        <v>2279</v>
      </c>
      <c r="Q38" s="18">
        <v>32354</v>
      </c>
      <c r="R38" s="18">
        <v>1063717</v>
      </c>
      <c r="S38" s="18" t="s">
        <v>66</v>
      </c>
      <c r="T38" s="18" t="s">
        <v>2534</v>
      </c>
      <c r="U38" s="18" t="s">
        <v>69</v>
      </c>
      <c r="V38" s="18" t="s">
        <v>69</v>
      </c>
      <c r="W38" s="18" t="s">
        <v>69</v>
      </c>
      <c r="X38" s="18" t="s">
        <v>69</v>
      </c>
      <c r="Y38" s="18" t="s">
        <v>69</v>
      </c>
      <c r="Z38" s="22" t="s">
        <v>69</v>
      </c>
      <c r="AA38" s="18"/>
      <c r="AB38" s="14">
        <v>6</v>
      </c>
      <c r="AC38" s="14">
        <v>100</v>
      </c>
      <c r="AD38" s="77">
        <v>40407.380555555559</v>
      </c>
      <c r="AE38" s="77">
        <v>40407.390277777777</v>
      </c>
      <c r="AF38" s="26">
        <v>28</v>
      </c>
      <c r="AG38" s="26">
        <v>30</v>
      </c>
      <c r="AH38" s="26">
        <f t="shared" ref="AH38:AH240" si="2">(AF38+AG38)/2</f>
        <v>29</v>
      </c>
      <c r="AI38" s="26">
        <v>23</v>
      </c>
      <c r="AJ38" s="26"/>
      <c r="AK38" s="26">
        <v>7.2</v>
      </c>
      <c r="AL38" s="26">
        <v>23</v>
      </c>
      <c r="AM38" s="27">
        <v>4956120</v>
      </c>
      <c r="AN38" s="27">
        <v>515233</v>
      </c>
      <c r="AO38" s="27">
        <v>4956087</v>
      </c>
      <c r="AP38" s="27">
        <v>515215</v>
      </c>
      <c r="AQ38" s="14">
        <v>44.758307384890898</v>
      </c>
      <c r="AR38" s="14">
        <v>-68.807532776443779</v>
      </c>
      <c r="AS38" s="28"/>
      <c r="AT38" s="28"/>
      <c r="AU38" s="18" t="s">
        <v>2535</v>
      </c>
      <c r="AV38" s="29">
        <f t="shared" si="1"/>
        <v>0.23333333322079852</v>
      </c>
      <c r="AW38" s="18" t="s">
        <v>2536</v>
      </c>
    </row>
    <row r="39" spans="1:49" ht="12.75" hidden="1" customHeight="1">
      <c r="A39" s="18" t="s">
        <v>59</v>
      </c>
      <c r="B39" s="18" t="s">
        <v>60</v>
      </c>
      <c r="C39" s="19">
        <v>85.7</v>
      </c>
      <c r="D39" s="19">
        <v>74.099999999999994</v>
      </c>
      <c r="E39" s="21">
        <v>3.75</v>
      </c>
      <c r="F39" s="21" t="s">
        <v>69</v>
      </c>
      <c r="G39" s="19">
        <v>54.2</v>
      </c>
      <c r="H39" s="19">
        <v>37.799999999999997</v>
      </c>
      <c r="I39" s="19">
        <v>46.1</v>
      </c>
      <c r="J39" s="22"/>
      <c r="K39" s="18" t="s">
        <v>1503</v>
      </c>
      <c r="L39" s="18" t="s">
        <v>60</v>
      </c>
      <c r="M39" s="18" t="s">
        <v>60</v>
      </c>
      <c r="N39" s="18" t="s">
        <v>2537</v>
      </c>
      <c r="O39" s="18" t="s">
        <v>2538</v>
      </c>
      <c r="P39" s="23" t="s">
        <v>2539</v>
      </c>
      <c r="Q39" s="18">
        <v>32355</v>
      </c>
      <c r="R39" s="18">
        <v>1063718</v>
      </c>
      <c r="S39" s="18" t="s">
        <v>66</v>
      </c>
      <c r="T39" s="18" t="s">
        <v>2540</v>
      </c>
      <c r="U39" s="18" t="s">
        <v>69</v>
      </c>
      <c r="V39" s="18" t="s">
        <v>69</v>
      </c>
      <c r="W39" s="18" t="s">
        <v>69</v>
      </c>
      <c r="X39" s="18" t="s">
        <v>69</v>
      </c>
      <c r="Y39" s="18" t="s">
        <v>69</v>
      </c>
      <c r="Z39" s="22" t="s">
        <v>69</v>
      </c>
      <c r="AA39" s="18"/>
      <c r="AB39" s="14">
        <v>6</v>
      </c>
      <c r="AC39" s="14">
        <v>100</v>
      </c>
      <c r="AD39" s="77">
        <v>40407.386111111111</v>
      </c>
      <c r="AE39" s="77">
        <v>40407.5</v>
      </c>
      <c r="AF39" s="26">
        <v>32</v>
      </c>
      <c r="AG39" s="26">
        <v>32</v>
      </c>
      <c r="AH39" s="26">
        <f t="shared" si="2"/>
        <v>32</v>
      </c>
      <c r="AI39" s="26">
        <v>23</v>
      </c>
      <c r="AJ39" s="26"/>
      <c r="AK39" s="26">
        <v>7.2</v>
      </c>
      <c r="AL39" s="26">
        <v>23</v>
      </c>
      <c r="AM39" s="27">
        <v>4956451</v>
      </c>
      <c r="AN39" s="27">
        <v>515715</v>
      </c>
      <c r="AO39" s="27">
        <v>4956385</v>
      </c>
      <c r="AP39" s="27">
        <v>515603</v>
      </c>
      <c r="AQ39" s="14">
        <v>44.761276705046576</v>
      </c>
      <c r="AR39" s="14">
        <v>-68.801432591536766</v>
      </c>
      <c r="AS39" s="28"/>
      <c r="AT39" s="28"/>
      <c r="AU39" s="18" t="s">
        <v>2541</v>
      </c>
      <c r="AV39" s="29">
        <f t="shared" si="1"/>
        <v>2.7333333333372138</v>
      </c>
      <c r="AW39" s="18"/>
    </row>
    <row r="40" spans="1:49" ht="12.75" hidden="1" customHeight="1">
      <c r="A40" s="18" t="s">
        <v>59</v>
      </c>
      <c r="B40" s="18" t="s">
        <v>60</v>
      </c>
      <c r="C40" s="19">
        <v>85.4</v>
      </c>
      <c r="D40" s="19">
        <v>75.400000000000006</v>
      </c>
      <c r="E40" s="21">
        <v>4</v>
      </c>
      <c r="F40" s="21" t="s">
        <v>69</v>
      </c>
      <c r="G40" s="19">
        <v>56.8</v>
      </c>
      <c r="H40" s="19">
        <v>48.5</v>
      </c>
      <c r="I40" s="19">
        <v>49.6</v>
      </c>
      <c r="J40" s="22"/>
      <c r="K40" s="18" t="s">
        <v>1503</v>
      </c>
      <c r="L40" s="18" t="s">
        <v>60</v>
      </c>
      <c r="M40" s="18" t="s">
        <v>60</v>
      </c>
      <c r="N40" s="18" t="s">
        <v>2542</v>
      </c>
      <c r="O40" s="18" t="s">
        <v>2543</v>
      </c>
      <c r="P40" s="23" t="s">
        <v>2544</v>
      </c>
      <c r="Q40" s="18">
        <v>32356</v>
      </c>
      <c r="R40" s="18">
        <v>1063719</v>
      </c>
      <c r="S40" s="18" t="s">
        <v>66</v>
      </c>
      <c r="T40" s="18" t="s">
        <v>2545</v>
      </c>
      <c r="U40" s="18" t="s">
        <v>69</v>
      </c>
      <c r="V40" s="18" t="s">
        <v>69</v>
      </c>
      <c r="W40" s="18" t="s">
        <v>69</v>
      </c>
      <c r="X40" s="18" t="s">
        <v>69</v>
      </c>
      <c r="Y40" s="18" t="s">
        <v>69</v>
      </c>
      <c r="Z40" s="22" t="s">
        <v>69</v>
      </c>
      <c r="AA40" s="18"/>
      <c r="AB40" s="14">
        <v>6</v>
      </c>
      <c r="AC40" s="14">
        <v>100</v>
      </c>
      <c r="AD40" s="77">
        <v>40407.397222222222</v>
      </c>
      <c r="AE40" s="77">
        <v>40407.486111111109</v>
      </c>
      <c r="AF40" s="26">
        <v>30</v>
      </c>
      <c r="AG40" s="26">
        <v>29</v>
      </c>
      <c r="AH40" s="26">
        <f t="shared" si="2"/>
        <v>29.5</v>
      </c>
      <c r="AI40" s="26">
        <v>23</v>
      </c>
      <c r="AJ40" s="26"/>
      <c r="AK40" s="26">
        <v>7.2</v>
      </c>
      <c r="AL40" s="26">
        <v>23</v>
      </c>
      <c r="AM40" s="27">
        <v>4956120</v>
      </c>
      <c r="AN40" s="27">
        <v>515233</v>
      </c>
      <c r="AO40" s="27">
        <v>4955972</v>
      </c>
      <c r="AP40" s="27">
        <v>515047</v>
      </c>
      <c r="AQ40" s="14">
        <v>44.758307384890898</v>
      </c>
      <c r="AR40" s="14">
        <v>-68.807532776443779</v>
      </c>
      <c r="AS40" s="28"/>
      <c r="AT40" s="28"/>
      <c r="AU40" s="18" t="s">
        <v>2546</v>
      </c>
      <c r="AV40" s="29">
        <f t="shared" si="1"/>
        <v>2.1333333333022892</v>
      </c>
      <c r="AW40" s="18"/>
    </row>
    <row r="41" spans="1:49" ht="12.75" hidden="1" customHeight="1">
      <c r="A41" s="18" t="s">
        <v>59</v>
      </c>
      <c r="B41" s="18" t="s">
        <v>60</v>
      </c>
      <c r="C41" s="19">
        <v>76</v>
      </c>
      <c r="D41" s="19">
        <v>64.5</v>
      </c>
      <c r="E41" s="21">
        <v>2.5</v>
      </c>
      <c r="F41" s="21" t="s">
        <v>69</v>
      </c>
      <c r="G41" s="19">
        <v>47.9</v>
      </c>
      <c r="H41" s="19">
        <v>35.1</v>
      </c>
      <c r="I41" s="19">
        <v>39.5</v>
      </c>
      <c r="J41" s="22"/>
      <c r="K41" s="18" t="s">
        <v>1503</v>
      </c>
      <c r="L41" s="18" t="s">
        <v>60</v>
      </c>
      <c r="M41" s="18" t="s">
        <v>60</v>
      </c>
      <c r="N41" s="18" t="s">
        <v>2547</v>
      </c>
      <c r="O41" s="18" t="s">
        <v>2548</v>
      </c>
      <c r="P41" s="23" t="s">
        <v>2549</v>
      </c>
      <c r="Q41" s="18">
        <v>32357</v>
      </c>
      <c r="R41" s="18" t="s">
        <v>69</v>
      </c>
      <c r="S41" s="18" t="s">
        <v>69</v>
      </c>
      <c r="T41" s="18" t="s">
        <v>69</v>
      </c>
      <c r="U41" s="18" t="s">
        <v>69</v>
      </c>
      <c r="V41" s="18" t="s">
        <v>69</v>
      </c>
      <c r="W41" s="18" t="s">
        <v>69</v>
      </c>
      <c r="X41" s="18" t="s">
        <v>69</v>
      </c>
      <c r="Y41" s="18" t="s">
        <v>69</v>
      </c>
      <c r="Z41" s="22" t="s">
        <v>69</v>
      </c>
      <c r="AA41" s="18"/>
      <c r="AB41" s="14">
        <v>6</v>
      </c>
      <c r="AC41" s="14">
        <v>100</v>
      </c>
      <c r="AD41" s="77">
        <v>40408.39166666667</v>
      </c>
      <c r="AE41" s="77">
        <v>40408.549305555556</v>
      </c>
      <c r="AF41" s="26">
        <v>32</v>
      </c>
      <c r="AG41" s="26">
        <v>31</v>
      </c>
      <c r="AH41" s="26">
        <f t="shared" si="2"/>
        <v>31.5</v>
      </c>
      <c r="AI41" s="26">
        <v>23</v>
      </c>
      <c r="AJ41" s="26"/>
      <c r="AK41" s="26">
        <v>7.2</v>
      </c>
      <c r="AL41" s="26">
        <v>23</v>
      </c>
      <c r="AM41" s="27">
        <v>4955840</v>
      </c>
      <c r="AN41" s="27">
        <v>514839</v>
      </c>
      <c r="AO41" s="27">
        <v>4955751</v>
      </c>
      <c r="AP41" s="27">
        <v>514748</v>
      </c>
      <c r="AQ41" s="14">
        <v>44.755795032124738</v>
      </c>
      <c r="AR41" s="14">
        <v>-68.81251904547301</v>
      </c>
      <c r="AS41" s="28"/>
      <c r="AT41" s="28"/>
      <c r="AU41" s="18" t="s">
        <v>2550</v>
      </c>
      <c r="AV41" s="29">
        <f t="shared" si="1"/>
        <v>3.7833333332673647</v>
      </c>
      <c r="AW41" s="18"/>
    </row>
    <row r="42" spans="1:49" ht="12.75" hidden="1" customHeight="1">
      <c r="A42" s="18" t="s">
        <v>59</v>
      </c>
      <c r="B42" s="18" t="s">
        <v>60</v>
      </c>
      <c r="C42" s="19">
        <v>79.2</v>
      </c>
      <c r="D42" s="19">
        <v>67.099999999999994</v>
      </c>
      <c r="E42" s="21">
        <v>2.5</v>
      </c>
      <c r="F42" s="21" t="s">
        <v>69</v>
      </c>
      <c r="G42" s="19">
        <v>47</v>
      </c>
      <c r="H42" s="19">
        <v>36.700000000000003</v>
      </c>
      <c r="I42" s="19">
        <v>44.2</v>
      </c>
      <c r="J42" s="22"/>
      <c r="K42" s="18" t="s">
        <v>1503</v>
      </c>
      <c r="L42" s="18" t="s">
        <v>60</v>
      </c>
      <c r="M42" s="18" t="s">
        <v>60</v>
      </c>
      <c r="N42" s="18" t="s">
        <v>2552</v>
      </c>
      <c r="O42" s="18" t="s">
        <v>2553</v>
      </c>
      <c r="P42" s="23" t="s">
        <v>2554</v>
      </c>
      <c r="Q42" s="18">
        <v>32358</v>
      </c>
      <c r="R42" s="18" t="s">
        <v>69</v>
      </c>
      <c r="S42" s="18" t="s">
        <v>69</v>
      </c>
      <c r="T42" s="18" t="s">
        <v>69</v>
      </c>
      <c r="U42" s="18" t="s">
        <v>69</v>
      </c>
      <c r="V42" s="18" t="s">
        <v>69</v>
      </c>
      <c r="W42" s="18" t="s">
        <v>69</v>
      </c>
      <c r="X42" s="18" t="s">
        <v>69</v>
      </c>
      <c r="Y42" s="18" t="s">
        <v>69</v>
      </c>
      <c r="Z42" s="22" t="s">
        <v>69</v>
      </c>
      <c r="AA42" s="18"/>
      <c r="AB42" s="14">
        <v>6</v>
      </c>
      <c r="AC42" s="14">
        <v>100</v>
      </c>
      <c r="AD42" s="77">
        <v>40408.542361111111</v>
      </c>
      <c r="AE42" s="77">
        <v>40408.62777777778</v>
      </c>
      <c r="AF42" s="26">
        <v>24</v>
      </c>
      <c r="AG42" s="26">
        <v>24</v>
      </c>
      <c r="AH42" s="26">
        <f t="shared" si="2"/>
        <v>24</v>
      </c>
      <c r="AI42" s="26">
        <v>23</v>
      </c>
      <c r="AJ42" s="26"/>
      <c r="AK42" s="26">
        <v>7.2</v>
      </c>
      <c r="AL42" s="26">
        <v>23</v>
      </c>
      <c r="AM42" s="27">
        <v>4956109</v>
      </c>
      <c r="AN42" s="27">
        <v>515203</v>
      </c>
      <c r="AO42" s="27">
        <v>4956028</v>
      </c>
      <c r="AP42" s="27">
        <v>515129</v>
      </c>
      <c r="AQ42" s="14">
        <v>44.758208998205035</v>
      </c>
      <c r="AR42" s="14">
        <v>-68.807912148989359</v>
      </c>
      <c r="AS42" s="28"/>
      <c r="AT42" s="28"/>
      <c r="AU42" s="18" t="s">
        <v>2555</v>
      </c>
      <c r="AV42" s="29">
        <f t="shared" si="1"/>
        <v>2.0500000000465661</v>
      </c>
      <c r="AW42" s="18"/>
    </row>
    <row r="43" spans="1:49" ht="12.75" hidden="1" customHeight="1">
      <c r="A43" s="18" t="s">
        <v>59</v>
      </c>
      <c r="B43" s="18" t="s">
        <v>60</v>
      </c>
      <c r="C43" s="19">
        <v>102.9</v>
      </c>
      <c r="D43" s="19">
        <v>88</v>
      </c>
      <c r="E43" s="21">
        <v>6</v>
      </c>
      <c r="F43" s="21" t="s">
        <v>69</v>
      </c>
      <c r="G43" s="19">
        <v>63.2</v>
      </c>
      <c r="H43" s="19">
        <v>47.2</v>
      </c>
      <c r="I43" s="19">
        <v>54.1</v>
      </c>
      <c r="J43" s="22"/>
      <c r="K43" s="18" t="s">
        <v>1477</v>
      </c>
      <c r="L43" s="18" t="s">
        <v>60</v>
      </c>
      <c r="M43" s="18" t="s">
        <v>60</v>
      </c>
      <c r="N43" s="18" t="s">
        <v>2557</v>
      </c>
      <c r="O43" s="18" t="s">
        <v>2558</v>
      </c>
      <c r="P43" s="23" t="s">
        <v>2559</v>
      </c>
      <c r="Q43" s="18">
        <v>32359</v>
      </c>
      <c r="R43" s="18" t="s">
        <v>69</v>
      </c>
      <c r="S43" s="18" t="s">
        <v>69</v>
      </c>
      <c r="T43" s="18" t="s">
        <v>69</v>
      </c>
      <c r="U43" s="18" t="s">
        <v>69</v>
      </c>
      <c r="V43" s="18" t="s">
        <v>69</v>
      </c>
      <c r="W43" s="18" t="s">
        <v>69</v>
      </c>
      <c r="X43" s="18" t="s">
        <v>69</v>
      </c>
      <c r="Y43" s="18" t="s">
        <v>69</v>
      </c>
      <c r="Z43" s="22" t="s">
        <v>69</v>
      </c>
      <c r="AA43" s="18"/>
      <c r="AB43" s="14">
        <v>6</v>
      </c>
      <c r="AC43" s="14">
        <v>100</v>
      </c>
      <c r="AD43" s="77">
        <v>40408.556944444441</v>
      </c>
      <c r="AE43" s="77">
        <v>40408.649305555555</v>
      </c>
      <c r="AF43" s="26">
        <v>26</v>
      </c>
      <c r="AG43" s="26">
        <v>24</v>
      </c>
      <c r="AH43" s="26">
        <f t="shared" si="2"/>
        <v>25</v>
      </c>
      <c r="AI43" s="26">
        <v>23</v>
      </c>
      <c r="AJ43" s="26"/>
      <c r="AK43" s="26">
        <v>7.2</v>
      </c>
      <c r="AL43" s="26">
        <v>23</v>
      </c>
      <c r="AM43" s="27">
        <v>4956358</v>
      </c>
      <c r="AN43" s="27">
        <v>515563</v>
      </c>
      <c r="AO43" s="27">
        <v>4956273</v>
      </c>
      <c r="AP43" s="27">
        <v>515502</v>
      </c>
      <c r="AQ43" s="14">
        <v>44.760442818719824</v>
      </c>
      <c r="AR43" s="14">
        <v>-68.803356021145831</v>
      </c>
      <c r="AS43" s="28"/>
      <c r="AT43" s="28"/>
      <c r="AU43" s="18" t="s">
        <v>2541</v>
      </c>
      <c r="AV43" s="29">
        <f t="shared" si="1"/>
        <v>2.2166666667326353</v>
      </c>
      <c r="AW43" s="18"/>
    </row>
    <row r="44" spans="1:49" ht="12.75" hidden="1" customHeight="1">
      <c r="A44" s="18" t="s">
        <v>59</v>
      </c>
      <c r="B44" s="18" t="s">
        <v>60</v>
      </c>
      <c r="C44" s="19">
        <v>88.8</v>
      </c>
      <c r="D44" s="19">
        <v>76</v>
      </c>
      <c r="E44" s="21">
        <v>3.5</v>
      </c>
      <c r="F44" s="21" t="s">
        <v>69</v>
      </c>
      <c r="G44" s="19">
        <v>56.4</v>
      </c>
      <c r="H44" s="19">
        <v>50</v>
      </c>
      <c r="I44" s="19">
        <v>53.1</v>
      </c>
      <c r="J44" s="22"/>
      <c r="K44" s="18" t="s">
        <v>1503</v>
      </c>
      <c r="L44" s="18" t="s">
        <v>60</v>
      </c>
      <c r="M44" s="18" t="s">
        <v>60</v>
      </c>
      <c r="N44" s="18" t="s">
        <v>2560</v>
      </c>
      <c r="O44" s="18" t="s">
        <v>2561</v>
      </c>
      <c r="P44" s="23" t="s">
        <v>2562</v>
      </c>
      <c r="Q44" s="18">
        <v>32360</v>
      </c>
      <c r="R44" s="18">
        <v>1097673</v>
      </c>
      <c r="S44" s="18" t="s">
        <v>66</v>
      </c>
      <c r="T44" s="18" t="s">
        <v>2563</v>
      </c>
      <c r="U44" s="18" t="s">
        <v>69</v>
      </c>
      <c r="V44" s="18" t="s">
        <v>69</v>
      </c>
      <c r="W44" s="18" t="s">
        <v>69</v>
      </c>
      <c r="X44" s="18" t="s">
        <v>69</v>
      </c>
      <c r="Y44" s="18" t="s">
        <v>69</v>
      </c>
      <c r="Z44" s="22" t="s">
        <v>69</v>
      </c>
      <c r="AA44" s="18"/>
      <c r="AB44" s="14">
        <v>6</v>
      </c>
      <c r="AC44" s="14">
        <v>100</v>
      </c>
      <c r="AD44" s="77">
        <v>40409.503472222219</v>
      </c>
      <c r="AE44" s="77">
        <v>40409.587500000001</v>
      </c>
      <c r="AF44" s="26">
        <v>33</v>
      </c>
      <c r="AG44" s="26">
        <v>30</v>
      </c>
      <c r="AH44" s="26">
        <f t="shared" si="2"/>
        <v>31.5</v>
      </c>
      <c r="AI44" s="26">
        <v>23</v>
      </c>
      <c r="AJ44" s="26"/>
      <c r="AK44" s="26">
        <v>7.3</v>
      </c>
      <c r="AL44" s="26">
        <v>23</v>
      </c>
      <c r="AM44" s="27">
        <v>4956314</v>
      </c>
      <c r="AN44" s="27">
        <v>515529</v>
      </c>
      <c r="AO44" s="27">
        <v>4956233</v>
      </c>
      <c r="AP44" s="27">
        <v>515429</v>
      </c>
      <c r="AQ44" s="14">
        <v>44.760047458451197</v>
      </c>
      <c r="AR44" s="14">
        <v>-68.803786961202903</v>
      </c>
      <c r="AS44" s="28"/>
      <c r="AT44" s="28"/>
      <c r="AU44" s="18" t="s">
        <v>2541</v>
      </c>
      <c r="AV44" s="29">
        <f t="shared" si="1"/>
        <v>2.0166666667792015</v>
      </c>
      <c r="AW44" s="18"/>
    </row>
    <row r="45" spans="1:49" ht="12.75" hidden="1" customHeight="1">
      <c r="A45" s="18" t="s">
        <v>9037</v>
      </c>
      <c r="B45" s="18" t="s">
        <v>60</v>
      </c>
      <c r="C45" s="19">
        <v>60</v>
      </c>
      <c r="D45" s="19">
        <v>53.5</v>
      </c>
      <c r="E45" s="21">
        <v>2.5</v>
      </c>
      <c r="F45" s="21"/>
      <c r="G45" s="19"/>
      <c r="H45" s="19"/>
      <c r="I45" s="19"/>
      <c r="J45" s="22"/>
      <c r="K45" s="18"/>
      <c r="L45" s="18"/>
      <c r="M45" s="18" t="s">
        <v>115</v>
      </c>
      <c r="N45" s="18"/>
      <c r="O45" s="18"/>
      <c r="P45" s="23"/>
      <c r="Q45" s="18"/>
      <c r="R45" s="18"/>
      <c r="S45" s="18"/>
      <c r="T45" s="18"/>
      <c r="U45" s="18"/>
      <c r="V45" s="18"/>
      <c r="W45" s="18"/>
      <c r="X45" s="18"/>
      <c r="Y45" s="18"/>
      <c r="Z45" s="22"/>
      <c r="AA45" s="18"/>
      <c r="AB45" s="14">
        <v>6</v>
      </c>
      <c r="AC45" s="14">
        <v>100</v>
      </c>
      <c r="AD45" s="77">
        <v>40413.456250000003</v>
      </c>
      <c r="AE45" s="77">
        <v>40413.543055555558</v>
      </c>
      <c r="AF45" s="26">
        <v>30</v>
      </c>
      <c r="AG45" s="26">
        <v>31</v>
      </c>
      <c r="AH45" s="26">
        <f t="shared" si="2"/>
        <v>30.5</v>
      </c>
      <c r="AI45" s="26">
        <v>22</v>
      </c>
      <c r="AJ45" s="26"/>
      <c r="AK45" s="26">
        <v>7.2</v>
      </c>
      <c r="AL45" s="26">
        <v>23</v>
      </c>
      <c r="AM45" s="27">
        <v>4957752</v>
      </c>
      <c r="AN45" s="27">
        <v>516868</v>
      </c>
      <c r="AO45" s="27">
        <v>4957701</v>
      </c>
      <c r="AP45" s="27">
        <v>516851</v>
      </c>
      <c r="AQ45" s="14">
        <v>44.772962350979675</v>
      </c>
      <c r="AR45" s="14">
        <v>-68.786820845724492</v>
      </c>
      <c r="AS45" s="28"/>
      <c r="AT45" s="28"/>
      <c r="AU45" s="18" t="s">
        <v>9038</v>
      </c>
      <c r="AV45" s="29">
        <f t="shared" si="1"/>
        <v>2.0833333333139308</v>
      </c>
      <c r="AW45" s="18"/>
    </row>
    <row r="46" spans="1:49" ht="12.75" hidden="1" customHeight="1">
      <c r="A46" s="18" t="s">
        <v>59</v>
      </c>
      <c r="B46" s="18" t="s">
        <v>60</v>
      </c>
      <c r="C46" s="19">
        <v>85.5</v>
      </c>
      <c r="D46" s="19">
        <v>70.3</v>
      </c>
      <c r="E46" s="21">
        <v>3</v>
      </c>
      <c r="F46" s="21" t="s">
        <v>69</v>
      </c>
      <c r="G46" s="19">
        <v>54</v>
      </c>
      <c r="H46" s="19">
        <v>41.5</v>
      </c>
      <c r="I46" s="19">
        <v>46.4</v>
      </c>
      <c r="J46" s="22"/>
      <c r="K46" s="18" t="s">
        <v>1503</v>
      </c>
      <c r="L46" s="18" t="s">
        <v>60</v>
      </c>
      <c r="M46" s="18" t="s">
        <v>60</v>
      </c>
      <c r="N46" s="18" t="s">
        <v>2564</v>
      </c>
      <c r="O46" s="18" t="s">
        <v>2565</v>
      </c>
      <c r="P46" s="23" t="s">
        <v>2566</v>
      </c>
      <c r="Q46" s="18">
        <v>32361</v>
      </c>
      <c r="R46" s="18">
        <v>1098679</v>
      </c>
      <c r="S46" s="18" t="s">
        <v>66</v>
      </c>
      <c r="T46" s="18" t="s">
        <v>2567</v>
      </c>
      <c r="U46" s="18" t="s">
        <v>69</v>
      </c>
      <c r="V46" s="18" t="s">
        <v>69</v>
      </c>
      <c r="W46" s="18" t="s">
        <v>69</v>
      </c>
      <c r="X46" s="18" t="s">
        <v>69</v>
      </c>
      <c r="Y46" s="18" t="s">
        <v>69</v>
      </c>
      <c r="Z46" s="22" t="s">
        <v>69</v>
      </c>
      <c r="AA46" s="18"/>
      <c r="AB46" s="14">
        <v>6</v>
      </c>
      <c r="AC46" s="14">
        <v>100</v>
      </c>
      <c r="AD46" s="77">
        <v>40413.376388888886</v>
      </c>
      <c r="AE46" s="77">
        <v>40413.463194444441</v>
      </c>
      <c r="AF46" s="26">
        <v>26</v>
      </c>
      <c r="AG46" s="26">
        <v>25</v>
      </c>
      <c r="AH46" s="26">
        <f t="shared" si="2"/>
        <v>25.5</v>
      </c>
      <c r="AI46" s="26">
        <v>22</v>
      </c>
      <c r="AJ46" s="26"/>
      <c r="AK46" s="26">
        <v>7.2</v>
      </c>
      <c r="AL46" s="26">
        <v>22</v>
      </c>
      <c r="AM46" s="27">
        <v>4957998</v>
      </c>
      <c r="AN46" s="27">
        <v>517051</v>
      </c>
      <c r="AO46" s="27">
        <v>4957955</v>
      </c>
      <c r="AP46" s="27">
        <v>516998</v>
      </c>
      <c r="AQ46" s="14">
        <v>44.775172556838918</v>
      </c>
      <c r="AR46" s="14">
        <v>-68.784499857303402</v>
      </c>
      <c r="AS46" s="28"/>
      <c r="AT46" s="28"/>
      <c r="AU46" s="18" t="s">
        <v>2568</v>
      </c>
      <c r="AV46" s="29">
        <f t="shared" si="1"/>
        <v>2.0833333333139308</v>
      </c>
      <c r="AW46" s="18"/>
    </row>
    <row r="47" spans="1:49" ht="12.75" hidden="1" customHeight="1">
      <c r="A47" s="18" t="s">
        <v>59</v>
      </c>
      <c r="B47" s="18" t="s">
        <v>60</v>
      </c>
      <c r="C47" s="19">
        <v>102.3</v>
      </c>
      <c r="D47" s="19">
        <v>88.5</v>
      </c>
      <c r="E47" s="21">
        <v>4.5</v>
      </c>
      <c r="F47" s="21" t="s">
        <v>69</v>
      </c>
      <c r="G47" s="19">
        <v>60.3</v>
      </c>
      <c r="H47" s="19">
        <v>45.8</v>
      </c>
      <c r="I47" s="19">
        <v>48.9</v>
      </c>
      <c r="J47" s="22"/>
      <c r="K47" s="18" t="s">
        <v>1446</v>
      </c>
      <c r="L47" s="18" t="s">
        <v>60</v>
      </c>
      <c r="M47" s="18" t="s">
        <v>60</v>
      </c>
      <c r="N47" s="18" t="s">
        <v>2601</v>
      </c>
      <c r="O47" s="18" t="s">
        <v>2602</v>
      </c>
      <c r="P47" s="23" t="s">
        <v>2603</v>
      </c>
      <c r="Q47" s="18">
        <v>32367</v>
      </c>
      <c r="R47" s="18" t="s">
        <v>69</v>
      </c>
      <c r="S47" s="18" t="s">
        <v>69</v>
      </c>
      <c r="T47" s="18" t="s">
        <v>69</v>
      </c>
      <c r="U47" s="18" t="s">
        <v>69</v>
      </c>
      <c r="V47" s="18" t="s">
        <v>69</v>
      </c>
      <c r="W47" s="18" t="s">
        <v>69</v>
      </c>
      <c r="X47" s="18" t="s">
        <v>69</v>
      </c>
      <c r="Y47" s="18" t="s">
        <v>69</v>
      </c>
      <c r="Z47" s="22" t="s">
        <v>69</v>
      </c>
      <c r="AA47" s="18"/>
      <c r="AB47" s="14">
        <v>6</v>
      </c>
      <c r="AC47" s="14">
        <v>100</v>
      </c>
      <c r="AD47" s="77">
        <v>40414.368750000001</v>
      </c>
      <c r="AE47" s="77">
        <v>40414.465277777781</v>
      </c>
      <c r="AF47" s="26">
        <v>19</v>
      </c>
      <c r="AG47" s="26">
        <v>18</v>
      </c>
      <c r="AH47" s="26">
        <f t="shared" si="2"/>
        <v>18.5</v>
      </c>
      <c r="AI47" s="26">
        <v>22</v>
      </c>
      <c r="AJ47" s="26"/>
      <c r="AK47" s="26">
        <v>7.4</v>
      </c>
      <c r="AL47" s="26">
        <v>22</v>
      </c>
      <c r="AM47" s="27">
        <v>4958240</v>
      </c>
      <c r="AN47" s="27">
        <v>517193</v>
      </c>
      <c r="AO47" s="27">
        <v>4958177</v>
      </c>
      <c r="AP47" s="27">
        <v>517110</v>
      </c>
      <c r="AQ47" s="14">
        <v>44.777347692643517</v>
      </c>
      <c r="AR47" s="14">
        <v>-68.78269702385974</v>
      </c>
      <c r="AS47" s="28"/>
      <c r="AT47" s="28"/>
      <c r="AU47" s="18" t="s">
        <v>2570</v>
      </c>
      <c r="AV47" s="29">
        <f t="shared" si="1"/>
        <v>2.3166666667093523</v>
      </c>
      <c r="AW47" s="18" t="s">
        <v>2604</v>
      </c>
    </row>
    <row r="48" spans="1:49" ht="12.75" hidden="1" customHeight="1">
      <c r="A48" s="18" t="s">
        <v>59</v>
      </c>
      <c r="B48" s="18" t="s">
        <v>60</v>
      </c>
      <c r="C48" s="19">
        <v>89.2</v>
      </c>
      <c r="D48" s="19">
        <v>78.2</v>
      </c>
      <c r="E48" s="21">
        <v>4</v>
      </c>
      <c r="F48" s="21" t="s">
        <v>69</v>
      </c>
      <c r="G48" s="19">
        <v>53.5</v>
      </c>
      <c r="H48" s="19">
        <v>45.8</v>
      </c>
      <c r="I48" s="19">
        <v>49.7</v>
      </c>
      <c r="J48" s="22"/>
      <c r="K48" s="18" t="s">
        <v>1503</v>
      </c>
      <c r="L48" s="18" t="s">
        <v>60</v>
      </c>
      <c r="M48" s="18" t="s">
        <v>60</v>
      </c>
      <c r="N48" s="18" t="s">
        <v>2582</v>
      </c>
      <c r="O48" s="18" t="s">
        <v>2583</v>
      </c>
      <c r="P48" s="23" t="s">
        <v>2584</v>
      </c>
      <c r="Q48" s="18">
        <v>32368</v>
      </c>
      <c r="R48" s="18" t="s">
        <v>69</v>
      </c>
      <c r="S48" s="18" t="s">
        <v>69</v>
      </c>
      <c r="T48" s="18" t="s">
        <v>69</v>
      </c>
      <c r="U48" s="18" t="s">
        <v>69</v>
      </c>
      <c r="V48" s="18" t="s">
        <v>69</v>
      </c>
      <c r="W48" s="18" t="s">
        <v>69</v>
      </c>
      <c r="X48" s="18" t="s">
        <v>69</v>
      </c>
      <c r="Y48" s="18" t="s">
        <v>69</v>
      </c>
      <c r="Z48" s="22" t="s">
        <v>69</v>
      </c>
      <c r="AA48" s="18"/>
      <c r="AB48" s="14">
        <v>6</v>
      </c>
      <c r="AC48" s="14">
        <v>100</v>
      </c>
      <c r="AD48" s="77">
        <v>40414.368750000001</v>
      </c>
      <c r="AE48" s="77">
        <v>40414.465277777781</v>
      </c>
      <c r="AF48" s="26">
        <v>19</v>
      </c>
      <c r="AG48" s="26">
        <v>18</v>
      </c>
      <c r="AH48" s="26">
        <f t="shared" si="2"/>
        <v>18.5</v>
      </c>
      <c r="AI48" s="26">
        <v>22</v>
      </c>
      <c r="AJ48" s="26"/>
      <c r="AK48" s="26">
        <v>7.4</v>
      </c>
      <c r="AL48" s="26">
        <v>22</v>
      </c>
      <c r="AM48" s="27">
        <v>4958240</v>
      </c>
      <c r="AN48" s="27">
        <v>517193</v>
      </c>
      <c r="AO48" s="27">
        <v>4958177</v>
      </c>
      <c r="AP48" s="27">
        <v>517110</v>
      </c>
      <c r="AQ48" s="14">
        <v>44.777347692643517</v>
      </c>
      <c r="AR48" s="14">
        <v>-68.78269702385974</v>
      </c>
      <c r="AS48" s="28"/>
      <c r="AT48" s="28"/>
      <c r="AU48" s="18" t="s">
        <v>2570</v>
      </c>
      <c r="AV48" s="29">
        <f t="shared" si="1"/>
        <v>2.3166666667093523</v>
      </c>
      <c r="AW48" s="18"/>
    </row>
    <row r="49" spans="1:49" ht="12.75" hidden="1" customHeight="1">
      <c r="A49" s="18" t="s">
        <v>59</v>
      </c>
      <c r="B49" s="18" t="s">
        <v>60</v>
      </c>
      <c r="C49" s="19">
        <v>73.5</v>
      </c>
      <c r="D49" s="19">
        <v>61.2</v>
      </c>
      <c r="E49" s="21">
        <v>2</v>
      </c>
      <c r="F49" s="21" t="s">
        <v>69</v>
      </c>
      <c r="G49" s="19">
        <v>45.5</v>
      </c>
      <c r="H49" s="19">
        <v>35.200000000000003</v>
      </c>
      <c r="I49" s="19">
        <v>39.6</v>
      </c>
      <c r="J49" s="22"/>
      <c r="K49" s="18" t="s">
        <v>1503</v>
      </c>
      <c r="L49" s="18" t="s">
        <v>60</v>
      </c>
      <c r="M49" s="18" t="s">
        <v>60</v>
      </c>
      <c r="N49" s="18" t="s">
        <v>2576</v>
      </c>
      <c r="O49" s="18" t="s">
        <v>2577</v>
      </c>
      <c r="P49" s="23" t="s">
        <v>2578</v>
      </c>
      <c r="Q49" s="18">
        <v>32369</v>
      </c>
      <c r="R49" s="18" t="s">
        <v>69</v>
      </c>
      <c r="S49" s="18" t="s">
        <v>69</v>
      </c>
      <c r="T49" s="18" t="s">
        <v>69</v>
      </c>
      <c r="U49" s="18" t="s">
        <v>69</v>
      </c>
      <c r="V49" s="18" t="s">
        <v>69</v>
      </c>
      <c r="W49" s="18" t="s">
        <v>69</v>
      </c>
      <c r="X49" s="18" t="s">
        <v>69</v>
      </c>
      <c r="Y49" s="18" t="s">
        <v>69</v>
      </c>
      <c r="Z49" s="22" t="s">
        <v>69</v>
      </c>
      <c r="AA49" s="18"/>
      <c r="AB49" s="14">
        <v>6</v>
      </c>
      <c r="AC49" s="14">
        <v>100</v>
      </c>
      <c r="AD49" s="77">
        <v>40414.368750000001</v>
      </c>
      <c r="AE49" s="77">
        <v>40414.465277777781</v>
      </c>
      <c r="AF49" s="26">
        <v>19</v>
      </c>
      <c r="AG49" s="26">
        <v>18</v>
      </c>
      <c r="AH49" s="26">
        <f t="shared" si="2"/>
        <v>18.5</v>
      </c>
      <c r="AI49" s="26">
        <v>22</v>
      </c>
      <c r="AJ49" s="26"/>
      <c r="AK49" s="26">
        <v>7.4</v>
      </c>
      <c r="AL49" s="26">
        <v>22</v>
      </c>
      <c r="AM49" s="27">
        <v>4958240</v>
      </c>
      <c r="AN49" s="27">
        <v>517193</v>
      </c>
      <c r="AO49" s="27">
        <v>4958177</v>
      </c>
      <c r="AP49" s="27">
        <v>517110</v>
      </c>
      <c r="AQ49" s="14">
        <v>44.777347692643517</v>
      </c>
      <c r="AR49" s="14">
        <v>-68.78269702385974</v>
      </c>
      <c r="AS49" s="28"/>
      <c r="AT49" s="28"/>
      <c r="AU49" s="18" t="s">
        <v>2570</v>
      </c>
      <c r="AV49" s="29">
        <f t="shared" si="1"/>
        <v>2.3166666667093523</v>
      </c>
      <c r="AW49" s="18"/>
    </row>
    <row r="50" spans="1:49" ht="12.75" hidden="1" customHeight="1">
      <c r="A50" s="18" t="s">
        <v>59</v>
      </c>
      <c r="B50" s="78" t="s">
        <v>115</v>
      </c>
      <c r="C50" s="19">
        <v>91.8</v>
      </c>
      <c r="D50" s="19">
        <v>79.3</v>
      </c>
      <c r="E50" s="21">
        <v>4</v>
      </c>
      <c r="F50" s="21" t="s">
        <v>69</v>
      </c>
      <c r="G50" s="19">
        <v>50.8</v>
      </c>
      <c r="H50" s="19">
        <v>43.8</v>
      </c>
      <c r="I50" s="19">
        <v>47.1</v>
      </c>
      <c r="J50" s="22"/>
      <c r="K50" s="18" t="s">
        <v>61</v>
      </c>
      <c r="L50" s="18" t="s">
        <v>60</v>
      </c>
      <c r="M50" s="18" t="s">
        <v>60</v>
      </c>
      <c r="N50" s="18" t="s">
        <v>2574</v>
      </c>
      <c r="O50" s="18"/>
      <c r="P50" s="23" t="s">
        <v>1561</v>
      </c>
      <c r="Q50" s="18">
        <v>32199</v>
      </c>
      <c r="R50" s="18" t="s">
        <v>69</v>
      </c>
      <c r="S50" s="18" t="s">
        <v>69</v>
      </c>
      <c r="T50" s="18" t="s">
        <v>69</v>
      </c>
      <c r="U50" s="18" t="s">
        <v>69</v>
      </c>
      <c r="V50" s="18" t="s">
        <v>69</v>
      </c>
      <c r="W50" s="18" t="s">
        <v>69</v>
      </c>
      <c r="X50" s="18" t="s">
        <v>69</v>
      </c>
      <c r="Y50" s="18" t="s">
        <v>69</v>
      </c>
      <c r="Z50" s="22" t="s">
        <v>69</v>
      </c>
      <c r="AA50" s="18"/>
      <c r="AB50" s="14">
        <v>6</v>
      </c>
      <c r="AC50" s="14">
        <v>100</v>
      </c>
      <c r="AD50" s="77">
        <v>40414.368750000001</v>
      </c>
      <c r="AE50" s="77">
        <v>40414.465277777781</v>
      </c>
      <c r="AF50" s="26">
        <v>19</v>
      </c>
      <c r="AG50" s="26">
        <v>18</v>
      </c>
      <c r="AH50" s="26">
        <f t="shared" si="2"/>
        <v>18.5</v>
      </c>
      <c r="AI50" s="26">
        <v>22</v>
      </c>
      <c r="AJ50" s="26"/>
      <c r="AK50" s="26">
        <v>7.4</v>
      </c>
      <c r="AL50" s="26">
        <v>22</v>
      </c>
      <c r="AM50" s="27">
        <v>4958240</v>
      </c>
      <c r="AN50" s="27">
        <v>517193</v>
      </c>
      <c r="AO50" s="27">
        <v>4958177</v>
      </c>
      <c r="AP50" s="27">
        <v>517110</v>
      </c>
      <c r="AQ50" s="14">
        <v>44.777347692643517</v>
      </c>
      <c r="AR50" s="14">
        <v>-68.78269702385974</v>
      </c>
      <c r="AS50" s="28"/>
      <c r="AT50" s="28"/>
      <c r="AU50" s="18" t="s">
        <v>2570</v>
      </c>
      <c r="AV50" s="29">
        <f t="shared" si="1"/>
        <v>2.3166666667093523</v>
      </c>
      <c r="AW50" s="18" t="s">
        <v>2575</v>
      </c>
    </row>
    <row r="51" spans="1:49" ht="12.75" hidden="1" customHeight="1">
      <c r="A51" s="18" t="s">
        <v>59</v>
      </c>
      <c r="B51" s="78" t="s">
        <v>115</v>
      </c>
      <c r="C51" s="19">
        <v>82.7</v>
      </c>
      <c r="D51" s="19">
        <v>71.5</v>
      </c>
      <c r="E51" s="21">
        <v>3</v>
      </c>
      <c r="F51" s="21" t="s">
        <v>69</v>
      </c>
      <c r="G51" s="19">
        <v>55.9</v>
      </c>
      <c r="H51" s="19">
        <v>42.6</v>
      </c>
      <c r="I51" s="19">
        <v>46.8</v>
      </c>
      <c r="J51" s="22"/>
      <c r="K51" s="18" t="s">
        <v>1503</v>
      </c>
      <c r="L51" s="18" t="s">
        <v>60</v>
      </c>
      <c r="M51" s="18" t="s">
        <v>60</v>
      </c>
      <c r="N51" s="18" t="s">
        <v>2569</v>
      </c>
      <c r="O51" s="18"/>
      <c r="P51" s="23" t="s">
        <v>1350</v>
      </c>
      <c r="Q51" s="18">
        <v>32157</v>
      </c>
      <c r="R51" s="18" t="s">
        <v>69</v>
      </c>
      <c r="S51" s="18" t="s">
        <v>69</v>
      </c>
      <c r="T51" s="18" t="s">
        <v>69</v>
      </c>
      <c r="U51" s="18" t="s">
        <v>69</v>
      </c>
      <c r="V51" s="18" t="s">
        <v>69</v>
      </c>
      <c r="W51" s="18" t="s">
        <v>69</v>
      </c>
      <c r="X51" s="18" t="s">
        <v>69</v>
      </c>
      <c r="Y51" s="18" t="s">
        <v>69</v>
      </c>
      <c r="Z51" s="22" t="s">
        <v>69</v>
      </c>
      <c r="AA51" s="18"/>
      <c r="AB51" s="14">
        <v>6</v>
      </c>
      <c r="AC51" s="14">
        <v>100</v>
      </c>
      <c r="AD51" s="77">
        <v>40414.368750000001</v>
      </c>
      <c r="AE51" s="77">
        <v>40414.465277777781</v>
      </c>
      <c r="AF51" s="26">
        <v>19</v>
      </c>
      <c r="AG51" s="26">
        <v>18</v>
      </c>
      <c r="AH51" s="26">
        <f t="shared" si="2"/>
        <v>18.5</v>
      </c>
      <c r="AI51" s="26">
        <v>22</v>
      </c>
      <c r="AJ51" s="26"/>
      <c r="AK51" s="26">
        <v>7.4</v>
      </c>
      <c r="AL51" s="26">
        <v>22</v>
      </c>
      <c r="AM51" s="27">
        <v>4958240</v>
      </c>
      <c r="AN51" s="27">
        <v>517193</v>
      </c>
      <c r="AO51" s="27">
        <v>4958177</v>
      </c>
      <c r="AP51" s="27">
        <v>517110</v>
      </c>
      <c r="AQ51" s="14">
        <v>44.777347692643517</v>
      </c>
      <c r="AR51" s="14">
        <v>-68.78269702385974</v>
      </c>
      <c r="AS51" s="28"/>
      <c r="AT51" s="28"/>
      <c r="AU51" s="18" t="s">
        <v>2570</v>
      </c>
      <c r="AV51" s="29">
        <f t="shared" si="1"/>
        <v>2.3166666667093523</v>
      </c>
      <c r="AW51" s="18" t="s">
        <v>2571</v>
      </c>
    </row>
    <row r="52" spans="1:49" ht="12.75" hidden="1" customHeight="1">
      <c r="A52" s="18" t="s">
        <v>59</v>
      </c>
      <c r="B52" s="18" t="s">
        <v>60</v>
      </c>
      <c r="C52" s="19">
        <v>94.1</v>
      </c>
      <c r="D52" s="19">
        <v>81.599999999999994</v>
      </c>
      <c r="E52" s="21">
        <v>4</v>
      </c>
      <c r="F52" s="21" t="s">
        <v>69</v>
      </c>
      <c r="G52" s="19">
        <v>60.2</v>
      </c>
      <c r="H52" s="19">
        <v>45.8</v>
      </c>
      <c r="I52" s="19">
        <v>51</v>
      </c>
      <c r="J52" s="22"/>
      <c r="K52" s="18" t="s">
        <v>61</v>
      </c>
      <c r="L52" s="18" t="s">
        <v>60</v>
      </c>
      <c r="M52" s="18" t="s">
        <v>60</v>
      </c>
      <c r="N52" s="18" t="s">
        <v>2588</v>
      </c>
      <c r="O52" s="18" t="s">
        <v>2589</v>
      </c>
      <c r="P52" s="23" t="s">
        <v>2590</v>
      </c>
      <c r="Q52" s="18">
        <v>32370</v>
      </c>
      <c r="R52" s="18" t="s">
        <v>69</v>
      </c>
      <c r="S52" s="18" t="s">
        <v>69</v>
      </c>
      <c r="T52" s="18" t="s">
        <v>69</v>
      </c>
      <c r="U52" s="18" t="s">
        <v>69</v>
      </c>
      <c r="V52" s="18" t="s">
        <v>69</v>
      </c>
      <c r="W52" s="18" t="s">
        <v>69</v>
      </c>
      <c r="X52" s="18" t="s">
        <v>69</v>
      </c>
      <c r="Y52" s="18" t="s">
        <v>69</v>
      </c>
      <c r="Z52" s="22" t="s">
        <v>69</v>
      </c>
      <c r="AA52" s="18"/>
      <c r="AB52" s="14">
        <v>6</v>
      </c>
      <c r="AC52" s="14">
        <v>100</v>
      </c>
      <c r="AD52" s="77">
        <v>40414.368750000001</v>
      </c>
      <c r="AE52" s="77">
        <v>40414.465277777781</v>
      </c>
      <c r="AF52" s="26">
        <v>19</v>
      </c>
      <c r="AG52" s="26">
        <v>18</v>
      </c>
      <c r="AH52" s="26">
        <f t="shared" si="2"/>
        <v>18.5</v>
      </c>
      <c r="AI52" s="26">
        <v>22</v>
      </c>
      <c r="AJ52" s="26"/>
      <c r="AK52" s="26">
        <v>7.4</v>
      </c>
      <c r="AL52" s="26">
        <v>22</v>
      </c>
      <c r="AM52" s="27">
        <v>4958240</v>
      </c>
      <c r="AN52" s="27">
        <v>517193</v>
      </c>
      <c r="AO52" s="27">
        <v>4958177</v>
      </c>
      <c r="AP52" s="27">
        <v>517110</v>
      </c>
      <c r="AQ52" s="14">
        <v>44.777347692643517</v>
      </c>
      <c r="AR52" s="14">
        <v>-68.78269702385974</v>
      </c>
      <c r="AS52" s="28"/>
      <c r="AT52" s="28"/>
      <c r="AU52" s="18" t="s">
        <v>2570</v>
      </c>
      <c r="AV52" s="29">
        <f t="shared" si="1"/>
        <v>2.3166666667093523</v>
      </c>
      <c r="AW52" s="18"/>
    </row>
    <row r="53" spans="1:49" ht="12.75" hidden="1" customHeight="1">
      <c r="A53" s="18" t="s">
        <v>59</v>
      </c>
      <c r="B53" s="18" t="s">
        <v>60</v>
      </c>
      <c r="C53" s="19">
        <v>94.6</v>
      </c>
      <c r="D53" s="19">
        <v>83.5</v>
      </c>
      <c r="E53" s="21">
        <v>4.5</v>
      </c>
      <c r="F53" s="21" t="s">
        <v>69</v>
      </c>
      <c r="G53" s="19">
        <v>55.3</v>
      </c>
      <c r="H53" s="19">
        <v>50.4</v>
      </c>
      <c r="I53" s="19">
        <v>53.4</v>
      </c>
      <c r="J53" s="22"/>
      <c r="K53" s="18" t="s">
        <v>1503</v>
      </c>
      <c r="L53" s="18" t="s">
        <v>60</v>
      </c>
      <c r="M53" s="18" t="s">
        <v>60</v>
      </c>
      <c r="N53" s="18" t="s">
        <v>2591</v>
      </c>
      <c r="O53" s="18" t="s">
        <v>2592</v>
      </c>
      <c r="P53" s="23" t="s">
        <v>2593</v>
      </c>
      <c r="Q53" s="18">
        <v>32371</v>
      </c>
      <c r="R53" s="18" t="s">
        <v>69</v>
      </c>
      <c r="S53" s="18" t="s">
        <v>69</v>
      </c>
      <c r="T53" s="18" t="s">
        <v>69</v>
      </c>
      <c r="U53" s="18" t="s">
        <v>69</v>
      </c>
      <c r="V53" s="18" t="s">
        <v>69</v>
      </c>
      <c r="W53" s="18" t="s">
        <v>69</v>
      </c>
      <c r="X53" s="18" t="s">
        <v>69</v>
      </c>
      <c r="Y53" s="18" t="s">
        <v>69</v>
      </c>
      <c r="Z53" s="22" t="s">
        <v>69</v>
      </c>
      <c r="AA53" s="18"/>
      <c r="AB53" s="14">
        <v>6</v>
      </c>
      <c r="AC53" s="14">
        <v>100</v>
      </c>
      <c r="AD53" s="77">
        <v>40414.368750000001</v>
      </c>
      <c r="AE53" s="77">
        <v>40414.465277777781</v>
      </c>
      <c r="AF53" s="26">
        <v>19</v>
      </c>
      <c r="AG53" s="26">
        <v>18</v>
      </c>
      <c r="AH53" s="26">
        <f t="shared" si="2"/>
        <v>18.5</v>
      </c>
      <c r="AI53" s="26">
        <v>22</v>
      </c>
      <c r="AJ53" s="26"/>
      <c r="AK53" s="26">
        <v>7.4</v>
      </c>
      <c r="AL53" s="26">
        <v>22</v>
      </c>
      <c r="AM53" s="27">
        <v>4958240</v>
      </c>
      <c r="AN53" s="27">
        <v>517193</v>
      </c>
      <c r="AO53" s="27">
        <v>4958177</v>
      </c>
      <c r="AP53" s="27">
        <v>517110</v>
      </c>
      <c r="AQ53" s="14">
        <v>44.777347692643517</v>
      </c>
      <c r="AR53" s="14">
        <v>-68.78269702385974</v>
      </c>
      <c r="AS53" s="28"/>
      <c r="AT53" s="28"/>
      <c r="AU53" s="18" t="s">
        <v>2570</v>
      </c>
      <c r="AV53" s="29">
        <f t="shared" si="1"/>
        <v>2.3166666667093523</v>
      </c>
      <c r="AW53" s="18" t="s">
        <v>2594</v>
      </c>
    </row>
    <row r="54" spans="1:49" ht="12.75" hidden="1" customHeight="1">
      <c r="A54" s="18" t="s">
        <v>59</v>
      </c>
      <c r="B54" s="18" t="s">
        <v>60</v>
      </c>
      <c r="C54" s="19">
        <v>89</v>
      </c>
      <c r="D54" s="19">
        <v>78.099999999999994</v>
      </c>
      <c r="E54" s="21">
        <v>4.5</v>
      </c>
      <c r="F54" s="21" t="s">
        <v>69</v>
      </c>
      <c r="G54" s="19">
        <v>58.8</v>
      </c>
      <c r="H54" s="19">
        <v>50.6</v>
      </c>
      <c r="I54" s="19">
        <v>55.5</v>
      </c>
      <c r="J54" s="22"/>
      <c r="K54" s="18" t="s">
        <v>61</v>
      </c>
      <c r="L54" s="18" t="s">
        <v>60</v>
      </c>
      <c r="M54" s="18" t="s">
        <v>60</v>
      </c>
      <c r="N54" s="18" t="s">
        <v>2579</v>
      </c>
      <c r="O54" s="18" t="s">
        <v>2580</v>
      </c>
      <c r="P54" s="23" t="s">
        <v>2581</v>
      </c>
      <c r="Q54" s="18">
        <v>32372</v>
      </c>
      <c r="R54" s="18" t="s">
        <v>69</v>
      </c>
      <c r="S54" s="18" t="s">
        <v>69</v>
      </c>
      <c r="T54" s="18" t="s">
        <v>69</v>
      </c>
      <c r="U54" s="18" t="s">
        <v>69</v>
      </c>
      <c r="V54" s="18" t="s">
        <v>69</v>
      </c>
      <c r="W54" s="18" t="s">
        <v>69</v>
      </c>
      <c r="X54" s="18" t="s">
        <v>69</v>
      </c>
      <c r="Y54" s="18" t="s">
        <v>69</v>
      </c>
      <c r="Z54" s="22" t="s">
        <v>69</v>
      </c>
      <c r="AA54" s="18"/>
      <c r="AB54" s="14">
        <v>6</v>
      </c>
      <c r="AC54" s="14">
        <v>100</v>
      </c>
      <c r="AD54" s="77">
        <v>40414.368750000001</v>
      </c>
      <c r="AE54" s="77">
        <v>40414.465277777781</v>
      </c>
      <c r="AF54" s="26">
        <v>19</v>
      </c>
      <c r="AG54" s="26">
        <v>18</v>
      </c>
      <c r="AH54" s="26">
        <f t="shared" si="2"/>
        <v>18.5</v>
      </c>
      <c r="AI54" s="26">
        <v>22</v>
      </c>
      <c r="AJ54" s="26"/>
      <c r="AK54" s="26">
        <v>7.4</v>
      </c>
      <c r="AL54" s="26">
        <v>22</v>
      </c>
      <c r="AM54" s="27">
        <v>4958240</v>
      </c>
      <c r="AN54" s="27">
        <v>517193</v>
      </c>
      <c r="AO54" s="27">
        <v>4958177</v>
      </c>
      <c r="AP54" s="27">
        <v>517110</v>
      </c>
      <c r="AQ54" s="14">
        <v>44.777347692643517</v>
      </c>
      <c r="AR54" s="14">
        <v>-68.78269702385974</v>
      </c>
      <c r="AS54" s="28"/>
      <c r="AT54" s="28"/>
      <c r="AU54" s="18" t="s">
        <v>2570</v>
      </c>
      <c r="AV54" s="29">
        <f t="shared" si="1"/>
        <v>2.3166666667093523</v>
      </c>
      <c r="AW54" s="18"/>
    </row>
    <row r="55" spans="1:49" ht="12.75" hidden="1" customHeight="1">
      <c r="A55" s="18" t="s">
        <v>59</v>
      </c>
      <c r="B55" s="78" t="s">
        <v>115</v>
      </c>
      <c r="C55" s="19">
        <v>91.2</v>
      </c>
      <c r="D55" s="19">
        <v>82.4</v>
      </c>
      <c r="E55" s="21">
        <v>4.5</v>
      </c>
      <c r="F55" s="21" t="s">
        <v>69</v>
      </c>
      <c r="G55" s="19">
        <v>59</v>
      </c>
      <c r="H55" s="19">
        <v>42.2</v>
      </c>
      <c r="I55" s="19">
        <v>50.7</v>
      </c>
      <c r="J55" s="22"/>
      <c r="K55" s="18" t="s">
        <v>61</v>
      </c>
      <c r="L55" s="18" t="s">
        <v>60</v>
      </c>
      <c r="M55" s="18" t="s">
        <v>60</v>
      </c>
      <c r="N55" s="18" t="s">
        <v>2572</v>
      </c>
      <c r="O55" s="18"/>
      <c r="P55" s="23" t="s">
        <v>1513</v>
      </c>
      <c r="Q55" s="18">
        <v>32373</v>
      </c>
      <c r="R55" s="18" t="s">
        <v>69</v>
      </c>
      <c r="S55" s="18" t="s">
        <v>69</v>
      </c>
      <c r="T55" s="18" t="s">
        <v>69</v>
      </c>
      <c r="U55" s="18" t="s">
        <v>69</v>
      </c>
      <c r="V55" s="18" t="s">
        <v>69</v>
      </c>
      <c r="W55" s="18" t="s">
        <v>69</v>
      </c>
      <c r="X55" s="18" t="s">
        <v>69</v>
      </c>
      <c r="Y55" s="18" t="s">
        <v>69</v>
      </c>
      <c r="Z55" s="22" t="s">
        <v>69</v>
      </c>
      <c r="AA55" s="18"/>
      <c r="AB55" s="14">
        <v>6</v>
      </c>
      <c r="AC55" s="14">
        <v>100</v>
      </c>
      <c r="AD55" s="77">
        <v>40414.368750000001</v>
      </c>
      <c r="AE55" s="77">
        <v>40414.465277777781</v>
      </c>
      <c r="AF55" s="26">
        <v>19</v>
      </c>
      <c r="AG55" s="26">
        <v>18</v>
      </c>
      <c r="AH55" s="26">
        <f t="shared" si="2"/>
        <v>18.5</v>
      </c>
      <c r="AI55" s="26">
        <v>22</v>
      </c>
      <c r="AJ55" s="26"/>
      <c r="AK55" s="26">
        <v>7.4</v>
      </c>
      <c r="AL55" s="26">
        <v>22</v>
      </c>
      <c r="AM55" s="27">
        <v>4958240</v>
      </c>
      <c r="AN55" s="27">
        <v>517193</v>
      </c>
      <c r="AO55" s="27">
        <v>4958177</v>
      </c>
      <c r="AP55" s="27">
        <v>517110</v>
      </c>
      <c r="AQ55" s="14">
        <v>44.777347692643517</v>
      </c>
      <c r="AR55" s="14">
        <v>-68.78269702385974</v>
      </c>
      <c r="AS55" s="28"/>
      <c r="AT55" s="28"/>
      <c r="AU55" s="18" t="s">
        <v>2570</v>
      </c>
      <c r="AV55" s="29">
        <f t="shared" si="1"/>
        <v>2.3166666667093523</v>
      </c>
      <c r="AW55" s="18" t="s">
        <v>2573</v>
      </c>
    </row>
    <row r="56" spans="1:49" ht="12.75" hidden="1" customHeight="1">
      <c r="A56" s="18" t="s">
        <v>59</v>
      </c>
      <c r="B56" s="18" t="s">
        <v>60</v>
      </c>
      <c r="C56" s="19">
        <v>99.9</v>
      </c>
      <c r="D56" s="19">
        <v>85.8</v>
      </c>
      <c r="E56" s="21">
        <v>4.5</v>
      </c>
      <c r="F56" s="21" t="s">
        <v>69</v>
      </c>
      <c r="G56" s="19">
        <v>57.8</v>
      </c>
      <c r="H56" s="19">
        <v>45</v>
      </c>
      <c r="I56" s="19">
        <v>51</v>
      </c>
      <c r="J56" s="22"/>
      <c r="K56" s="18" t="s">
        <v>61</v>
      </c>
      <c r="L56" s="18" t="s">
        <v>60</v>
      </c>
      <c r="M56" s="18" t="s">
        <v>60</v>
      </c>
      <c r="N56" s="18" t="s">
        <v>2598</v>
      </c>
      <c r="O56" s="18" t="s">
        <v>2599</v>
      </c>
      <c r="P56" s="23" t="s">
        <v>2600</v>
      </c>
      <c r="Q56" s="18">
        <v>32374</v>
      </c>
      <c r="R56" s="18" t="s">
        <v>69</v>
      </c>
      <c r="S56" s="18" t="s">
        <v>69</v>
      </c>
      <c r="T56" s="18" t="s">
        <v>69</v>
      </c>
      <c r="U56" s="18" t="s">
        <v>69</v>
      </c>
      <c r="V56" s="18" t="s">
        <v>69</v>
      </c>
      <c r="W56" s="18" t="s">
        <v>69</v>
      </c>
      <c r="X56" s="18" t="s">
        <v>69</v>
      </c>
      <c r="Y56" s="18" t="s">
        <v>69</v>
      </c>
      <c r="Z56" s="22" t="s">
        <v>69</v>
      </c>
      <c r="AA56" s="18"/>
      <c r="AB56" s="14">
        <v>6</v>
      </c>
      <c r="AC56" s="14">
        <v>100</v>
      </c>
      <c r="AD56" s="77">
        <v>40414.368750000001</v>
      </c>
      <c r="AE56" s="77">
        <v>40414.465277777781</v>
      </c>
      <c r="AF56" s="26">
        <v>19</v>
      </c>
      <c r="AG56" s="26">
        <v>18</v>
      </c>
      <c r="AH56" s="26">
        <f t="shared" si="2"/>
        <v>18.5</v>
      </c>
      <c r="AI56" s="26">
        <v>22</v>
      </c>
      <c r="AJ56" s="26"/>
      <c r="AK56" s="26">
        <v>7.4</v>
      </c>
      <c r="AL56" s="26">
        <v>22</v>
      </c>
      <c r="AM56" s="27">
        <v>4958240</v>
      </c>
      <c r="AN56" s="27">
        <v>517193</v>
      </c>
      <c r="AO56" s="27">
        <v>4958177</v>
      </c>
      <c r="AP56" s="27">
        <v>517110</v>
      </c>
      <c r="AQ56" s="14">
        <v>44.777347692643517</v>
      </c>
      <c r="AR56" s="14">
        <v>-68.78269702385974</v>
      </c>
      <c r="AS56" s="28"/>
      <c r="AT56" s="28"/>
      <c r="AU56" s="18" t="s">
        <v>2570</v>
      </c>
      <c r="AV56" s="29">
        <f t="shared" si="1"/>
        <v>2.3166666667093523</v>
      </c>
      <c r="AW56" s="18"/>
    </row>
    <row r="57" spans="1:49" ht="12.75" hidden="1" customHeight="1">
      <c r="A57" s="18" t="s">
        <v>59</v>
      </c>
      <c r="B57" s="18" t="s">
        <v>60</v>
      </c>
      <c r="C57" s="19">
        <v>96.9</v>
      </c>
      <c r="D57" s="19">
        <v>81.2</v>
      </c>
      <c r="E57" s="21">
        <v>4</v>
      </c>
      <c r="F57" s="21" t="s">
        <v>69</v>
      </c>
      <c r="G57" s="19">
        <v>59</v>
      </c>
      <c r="H57" s="19">
        <v>47.2</v>
      </c>
      <c r="I57" s="19">
        <v>48.4</v>
      </c>
      <c r="J57" s="22"/>
      <c r="K57" s="18" t="s">
        <v>61</v>
      </c>
      <c r="L57" s="18" t="s">
        <v>60</v>
      </c>
      <c r="M57" s="18" t="s">
        <v>60</v>
      </c>
      <c r="N57" s="18" t="s">
        <v>2595</v>
      </c>
      <c r="O57" s="18" t="s">
        <v>2596</v>
      </c>
      <c r="P57" s="23" t="s">
        <v>2597</v>
      </c>
      <c r="Q57" s="18">
        <v>32375</v>
      </c>
      <c r="R57" s="18" t="s">
        <v>69</v>
      </c>
      <c r="S57" s="18" t="s">
        <v>69</v>
      </c>
      <c r="T57" s="18" t="s">
        <v>69</v>
      </c>
      <c r="U57" s="18" t="s">
        <v>69</v>
      </c>
      <c r="V57" s="18" t="s">
        <v>69</v>
      </c>
      <c r="W57" s="18" t="s">
        <v>69</v>
      </c>
      <c r="X57" s="18" t="s">
        <v>69</v>
      </c>
      <c r="Y57" s="18" t="s">
        <v>69</v>
      </c>
      <c r="Z57" s="22" t="s">
        <v>69</v>
      </c>
      <c r="AA57" s="18"/>
      <c r="AB57" s="14">
        <v>6</v>
      </c>
      <c r="AC57" s="14">
        <v>100</v>
      </c>
      <c r="AD57" s="77">
        <v>40414.368750000001</v>
      </c>
      <c r="AE57" s="77">
        <v>40414.465277777781</v>
      </c>
      <c r="AF57" s="26">
        <v>19</v>
      </c>
      <c r="AG57" s="26">
        <v>18</v>
      </c>
      <c r="AH57" s="26">
        <f t="shared" si="2"/>
        <v>18.5</v>
      </c>
      <c r="AI57" s="26">
        <v>22</v>
      </c>
      <c r="AJ57" s="26"/>
      <c r="AK57" s="26">
        <v>7.4</v>
      </c>
      <c r="AL57" s="26">
        <v>22</v>
      </c>
      <c r="AM57" s="27">
        <v>4958240</v>
      </c>
      <c r="AN57" s="27">
        <v>517193</v>
      </c>
      <c r="AO57" s="27">
        <v>4958177</v>
      </c>
      <c r="AP57" s="27">
        <v>517110</v>
      </c>
      <c r="AQ57" s="14">
        <v>44.777347692643517</v>
      </c>
      <c r="AR57" s="14">
        <v>-68.78269702385974</v>
      </c>
      <c r="AS57" s="28"/>
      <c r="AT57" s="28"/>
      <c r="AU57" s="18" t="s">
        <v>2570</v>
      </c>
      <c r="AV57" s="29">
        <f t="shared" si="1"/>
        <v>2.3166666667093523</v>
      </c>
      <c r="AW57" s="18"/>
    </row>
    <row r="58" spans="1:49" ht="12.75" hidden="1" customHeight="1">
      <c r="A58" s="18" t="s">
        <v>59</v>
      </c>
      <c r="B58" s="18" t="s">
        <v>60</v>
      </c>
      <c r="C58" s="19">
        <v>91.6</v>
      </c>
      <c r="D58" s="19">
        <v>76.8</v>
      </c>
      <c r="E58" s="21">
        <v>3.5</v>
      </c>
      <c r="F58" s="21" t="s">
        <v>69</v>
      </c>
      <c r="G58" s="19">
        <v>54.5</v>
      </c>
      <c r="H58" s="19">
        <v>43.1</v>
      </c>
      <c r="I58" s="19">
        <v>47.8</v>
      </c>
      <c r="J58" s="22"/>
      <c r="K58" s="18" t="s">
        <v>1503</v>
      </c>
      <c r="L58" s="18" t="s">
        <v>60</v>
      </c>
      <c r="M58" s="18" t="s">
        <v>60</v>
      </c>
      <c r="N58" s="18" t="s">
        <v>2585</v>
      </c>
      <c r="O58" s="18" t="s">
        <v>2586</v>
      </c>
      <c r="P58" s="23" t="s">
        <v>2587</v>
      </c>
      <c r="Q58" s="18">
        <v>32376</v>
      </c>
      <c r="R58" s="18" t="s">
        <v>69</v>
      </c>
      <c r="S58" s="18" t="s">
        <v>69</v>
      </c>
      <c r="T58" s="18" t="s">
        <v>69</v>
      </c>
      <c r="U58" s="18" t="s">
        <v>69</v>
      </c>
      <c r="V58" s="18" t="s">
        <v>69</v>
      </c>
      <c r="W58" s="18" t="s">
        <v>69</v>
      </c>
      <c r="X58" s="18" t="s">
        <v>69</v>
      </c>
      <c r="Y58" s="18" t="s">
        <v>69</v>
      </c>
      <c r="Z58" s="22" t="s">
        <v>69</v>
      </c>
      <c r="AA58" s="18"/>
      <c r="AB58" s="14">
        <v>6</v>
      </c>
      <c r="AC58" s="14">
        <v>100</v>
      </c>
      <c r="AD58" s="77">
        <v>40414.368750000001</v>
      </c>
      <c r="AE58" s="77">
        <v>40414.465277777781</v>
      </c>
      <c r="AF58" s="26">
        <v>19</v>
      </c>
      <c r="AG58" s="26">
        <v>18</v>
      </c>
      <c r="AH58" s="26">
        <f t="shared" si="2"/>
        <v>18.5</v>
      </c>
      <c r="AI58" s="26">
        <v>22</v>
      </c>
      <c r="AJ58" s="26"/>
      <c r="AK58" s="26">
        <v>7.4</v>
      </c>
      <c r="AL58" s="26">
        <v>22</v>
      </c>
      <c r="AM58" s="27">
        <v>4958240</v>
      </c>
      <c r="AN58" s="27">
        <v>517193</v>
      </c>
      <c r="AO58" s="27">
        <v>4958177</v>
      </c>
      <c r="AP58" s="27">
        <v>517110</v>
      </c>
      <c r="AQ58" s="14">
        <v>44.777347692643517</v>
      </c>
      <c r="AR58" s="14">
        <v>-68.78269702385974</v>
      </c>
      <c r="AS58" s="28"/>
      <c r="AT58" s="28"/>
      <c r="AU58" s="18" t="s">
        <v>2570</v>
      </c>
      <c r="AV58" s="29">
        <f t="shared" si="1"/>
        <v>2.3166666667093523</v>
      </c>
      <c r="AW58" s="18"/>
    </row>
    <row r="59" spans="1:49" ht="12.75" hidden="1" customHeight="1">
      <c r="A59" s="18" t="s">
        <v>59</v>
      </c>
      <c r="B59" s="18" t="s">
        <v>60</v>
      </c>
      <c r="C59" s="19">
        <v>104.6</v>
      </c>
      <c r="D59" s="19">
        <v>95.4</v>
      </c>
      <c r="E59" s="21">
        <v>6.5</v>
      </c>
      <c r="F59" s="21" t="s">
        <v>69</v>
      </c>
      <c r="G59" s="19">
        <v>63.2</v>
      </c>
      <c r="H59" s="19">
        <v>48</v>
      </c>
      <c r="I59" s="19">
        <v>53.1</v>
      </c>
      <c r="J59" s="22"/>
      <c r="K59" s="18" t="s">
        <v>61</v>
      </c>
      <c r="L59" s="18" t="s">
        <v>60</v>
      </c>
      <c r="M59" s="18" t="s">
        <v>60</v>
      </c>
      <c r="N59" s="18" t="s">
        <v>2605</v>
      </c>
      <c r="O59" s="18" t="s">
        <v>2606</v>
      </c>
      <c r="P59" s="23" t="s">
        <v>9039</v>
      </c>
      <c r="Q59" s="18">
        <v>32377</v>
      </c>
      <c r="R59" s="18" t="s">
        <v>69</v>
      </c>
      <c r="S59" s="18" t="s">
        <v>69</v>
      </c>
      <c r="T59" s="18" t="s">
        <v>69</v>
      </c>
      <c r="U59" s="18" t="s">
        <v>69</v>
      </c>
      <c r="V59" s="18" t="s">
        <v>69</v>
      </c>
      <c r="W59" s="18" t="s">
        <v>69</v>
      </c>
      <c r="X59" s="18" t="s">
        <v>69</v>
      </c>
      <c r="Y59" s="18" t="s">
        <v>69</v>
      </c>
      <c r="Z59" s="22" t="s">
        <v>69</v>
      </c>
      <c r="AA59" s="18"/>
      <c r="AB59" s="14">
        <v>6</v>
      </c>
      <c r="AC59" s="14">
        <v>100</v>
      </c>
      <c r="AD59" s="77">
        <v>40414.368750000001</v>
      </c>
      <c r="AE59" s="77">
        <v>40414.465277777781</v>
      </c>
      <c r="AF59" s="26">
        <v>19</v>
      </c>
      <c r="AG59" s="26">
        <v>18</v>
      </c>
      <c r="AH59" s="26">
        <f t="shared" si="2"/>
        <v>18.5</v>
      </c>
      <c r="AI59" s="26">
        <v>22</v>
      </c>
      <c r="AJ59" s="26"/>
      <c r="AK59" s="26">
        <v>7.4</v>
      </c>
      <c r="AL59" s="26">
        <v>22</v>
      </c>
      <c r="AM59" s="27">
        <v>4958240</v>
      </c>
      <c r="AN59" s="27">
        <v>517193</v>
      </c>
      <c r="AO59" s="27">
        <v>4958177</v>
      </c>
      <c r="AP59" s="27">
        <v>517110</v>
      </c>
      <c r="AQ59" s="14">
        <v>44.777347692643517</v>
      </c>
      <c r="AR59" s="14">
        <v>-68.78269702385974</v>
      </c>
      <c r="AS59" s="28"/>
      <c r="AT59" s="28"/>
      <c r="AU59" s="18" t="s">
        <v>2570</v>
      </c>
      <c r="AV59" s="29">
        <f t="shared" si="1"/>
        <v>2.3166666667093523</v>
      </c>
      <c r="AW59" s="18"/>
    </row>
    <row r="60" spans="1:49" ht="12.75" hidden="1" customHeight="1">
      <c r="A60" s="18" t="s">
        <v>59</v>
      </c>
      <c r="B60" s="18" t="s">
        <v>60</v>
      </c>
      <c r="C60" s="19">
        <v>91.9</v>
      </c>
      <c r="D60" s="19">
        <v>77.8</v>
      </c>
      <c r="E60" s="21">
        <v>4</v>
      </c>
      <c r="F60" s="21" t="s">
        <v>69</v>
      </c>
      <c r="G60" s="19">
        <v>58.8</v>
      </c>
      <c r="H60" s="19">
        <v>44.7</v>
      </c>
      <c r="I60" s="19">
        <v>56</v>
      </c>
      <c r="J60" s="22"/>
      <c r="K60" s="18" t="s">
        <v>61</v>
      </c>
      <c r="L60" s="18" t="s">
        <v>60</v>
      </c>
      <c r="M60" s="18" t="s">
        <v>60</v>
      </c>
      <c r="N60" s="18" t="s">
        <v>2618</v>
      </c>
      <c r="O60" s="18" t="s">
        <v>2619</v>
      </c>
      <c r="P60" s="23" t="s">
        <v>2620</v>
      </c>
      <c r="Q60" s="18">
        <v>32362</v>
      </c>
      <c r="R60" s="18" t="s">
        <v>69</v>
      </c>
      <c r="S60" s="18" t="s">
        <v>69</v>
      </c>
      <c r="T60" s="18" t="s">
        <v>69</v>
      </c>
      <c r="U60" s="18" t="s">
        <v>69</v>
      </c>
      <c r="V60" s="18" t="s">
        <v>69</v>
      </c>
      <c r="W60" s="18" t="s">
        <v>69</v>
      </c>
      <c r="X60" s="18" t="s">
        <v>69</v>
      </c>
      <c r="Y60" s="18" t="s">
        <v>69</v>
      </c>
      <c r="Z60" s="22" t="s">
        <v>69</v>
      </c>
      <c r="AA60" s="18"/>
      <c r="AB60" s="14">
        <v>6</v>
      </c>
      <c r="AC60" s="14">
        <v>100</v>
      </c>
      <c r="AD60" s="77">
        <v>40414.374305555553</v>
      </c>
      <c r="AE60" s="77">
        <v>40414.481249999997</v>
      </c>
      <c r="AF60" s="26">
        <v>22</v>
      </c>
      <c r="AG60" s="26">
        <v>25</v>
      </c>
      <c r="AH60" s="26">
        <f t="shared" si="2"/>
        <v>23.5</v>
      </c>
      <c r="AI60" s="26">
        <v>22</v>
      </c>
      <c r="AJ60" s="26"/>
      <c r="AK60" s="26">
        <v>7.4</v>
      </c>
      <c r="AL60" s="26">
        <v>22</v>
      </c>
      <c r="AM60" s="27">
        <v>4958018</v>
      </c>
      <c r="AN60" s="27">
        <v>517094</v>
      </c>
      <c r="AO60" s="27">
        <v>4957931</v>
      </c>
      <c r="AP60" s="27">
        <v>517014</v>
      </c>
      <c r="AQ60" s="14">
        <v>44.775351574440592</v>
      </c>
      <c r="AR60" s="14">
        <v>-68.783955731627046</v>
      </c>
      <c r="AS60" s="28"/>
      <c r="AT60" s="28"/>
      <c r="AU60" s="18" t="s">
        <v>2611</v>
      </c>
      <c r="AV60" s="29">
        <f t="shared" si="1"/>
        <v>2.5666666666511446</v>
      </c>
      <c r="AW60" s="18"/>
    </row>
    <row r="61" spans="1:49" ht="12.75" hidden="1" customHeight="1">
      <c r="A61" s="18" t="s">
        <v>59</v>
      </c>
      <c r="B61" s="78" t="s">
        <v>115</v>
      </c>
      <c r="C61" s="19">
        <v>88.6</v>
      </c>
      <c r="D61" s="19">
        <v>76.2</v>
      </c>
      <c r="E61" s="21">
        <v>3.5</v>
      </c>
      <c r="F61" s="21" t="s">
        <v>69</v>
      </c>
      <c r="G61" s="19">
        <v>56.8</v>
      </c>
      <c r="H61" s="19">
        <v>44.8</v>
      </c>
      <c r="I61" s="19">
        <v>51</v>
      </c>
      <c r="J61" s="22"/>
      <c r="K61" s="18" t="s">
        <v>1503</v>
      </c>
      <c r="L61" s="18" t="s">
        <v>60</v>
      </c>
      <c r="M61" s="18" t="s">
        <v>60</v>
      </c>
      <c r="N61" s="18" t="s">
        <v>2614</v>
      </c>
      <c r="O61" s="18"/>
      <c r="P61" s="23" t="s">
        <v>1549</v>
      </c>
      <c r="Q61" s="18">
        <v>32197</v>
      </c>
      <c r="R61" s="18" t="s">
        <v>69</v>
      </c>
      <c r="S61" s="18" t="s">
        <v>69</v>
      </c>
      <c r="T61" s="18" t="s">
        <v>69</v>
      </c>
      <c r="U61" s="18" t="s">
        <v>69</v>
      </c>
      <c r="V61" s="18" t="s">
        <v>69</v>
      </c>
      <c r="W61" s="18" t="s">
        <v>69</v>
      </c>
      <c r="X61" s="18" t="s">
        <v>69</v>
      </c>
      <c r="Y61" s="18" t="s">
        <v>69</v>
      </c>
      <c r="Z61" s="22" t="s">
        <v>69</v>
      </c>
      <c r="AA61" s="18"/>
      <c r="AB61" s="14">
        <v>6</v>
      </c>
      <c r="AC61" s="14">
        <v>100</v>
      </c>
      <c r="AD61" s="77">
        <v>40414.374305555553</v>
      </c>
      <c r="AE61" s="77">
        <v>40414.481249999997</v>
      </c>
      <c r="AF61" s="26">
        <v>22</v>
      </c>
      <c r="AG61" s="26">
        <v>25</v>
      </c>
      <c r="AH61" s="26">
        <f t="shared" si="2"/>
        <v>23.5</v>
      </c>
      <c r="AI61" s="26">
        <v>22</v>
      </c>
      <c r="AJ61" s="26"/>
      <c r="AK61" s="26">
        <v>7.4</v>
      </c>
      <c r="AL61" s="26">
        <v>22</v>
      </c>
      <c r="AM61" s="27">
        <v>4958018</v>
      </c>
      <c r="AN61" s="27">
        <v>517094</v>
      </c>
      <c r="AO61" s="27">
        <v>4957931</v>
      </c>
      <c r="AP61" s="27">
        <v>517014</v>
      </c>
      <c r="AQ61" s="14">
        <v>44.775351574440592</v>
      </c>
      <c r="AR61" s="14">
        <v>-68.783955731627046</v>
      </c>
      <c r="AS61" s="28"/>
      <c r="AT61" s="28"/>
      <c r="AU61" s="18" t="s">
        <v>2611</v>
      </c>
      <c r="AV61" s="29">
        <f t="shared" si="1"/>
        <v>2.5666666666511446</v>
      </c>
      <c r="AW61" s="18"/>
    </row>
    <row r="62" spans="1:49" ht="12.75" hidden="1" customHeight="1">
      <c r="A62" s="18" t="s">
        <v>59</v>
      </c>
      <c r="B62" s="18" t="s">
        <v>60</v>
      </c>
      <c r="C62" s="19">
        <v>98.8</v>
      </c>
      <c r="D62" s="19">
        <v>86.2</v>
      </c>
      <c r="E62" s="21">
        <v>6</v>
      </c>
      <c r="F62" s="21" t="s">
        <v>69</v>
      </c>
      <c r="G62" s="19">
        <v>63</v>
      </c>
      <c r="H62" s="19">
        <v>45.3</v>
      </c>
      <c r="I62" s="19">
        <v>54.5</v>
      </c>
      <c r="J62" s="22"/>
      <c r="K62" s="18" t="s">
        <v>61</v>
      </c>
      <c r="L62" s="18" t="s">
        <v>60</v>
      </c>
      <c r="M62" s="18" t="s">
        <v>60</v>
      </c>
      <c r="N62" s="18" t="s">
        <v>2622</v>
      </c>
      <c r="O62" s="18" t="s">
        <v>2623</v>
      </c>
      <c r="P62" s="23" t="s">
        <v>2624</v>
      </c>
      <c r="Q62" s="18">
        <v>32363</v>
      </c>
      <c r="R62" s="18" t="s">
        <v>69</v>
      </c>
      <c r="S62" s="18" t="s">
        <v>69</v>
      </c>
      <c r="T62" s="18" t="s">
        <v>69</v>
      </c>
      <c r="U62" s="18" t="s">
        <v>69</v>
      </c>
      <c r="V62" s="18" t="s">
        <v>69</v>
      </c>
      <c r="W62" s="18" t="s">
        <v>69</v>
      </c>
      <c r="X62" s="18" t="s">
        <v>69</v>
      </c>
      <c r="Y62" s="18" t="s">
        <v>69</v>
      </c>
      <c r="Z62" s="22" t="s">
        <v>69</v>
      </c>
      <c r="AA62" s="18"/>
      <c r="AB62" s="14">
        <v>6</v>
      </c>
      <c r="AC62" s="14">
        <v>100</v>
      </c>
      <c r="AD62" s="77">
        <v>40414.374305555553</v>
      </c>
      <c r="AE62" s="77">
        <v>40414.481249999997</v>
      </c>
      <c r="AF62" s="26">
        <v>22</v>
      </c>
      <c r="AG62" s="26">
        <v>25</v>
      </c>
      <c r="AH62" s="26">
        <f t="shared" si="2"/>
        <v>23.5</v>
      </c>
      <c r="AI62" s="26">
        <v>22</v>
      </c>
      <c r="AJ62" s="26"/>
      <c r="AK62" s="26">
        <v>7.4</v>
      </c>
      <c r="AL62" s="26">
        <v>22</v>
      </c>
      <c r="AM62" s="27">
        <v>4958018</v>
      </c>
      <c r="AN62" s="27">
        <v>517094</v>
      </c>
      <c r="AO62" s="27">
        <v>4957931</v>
      </c>
      <c r="AP62" s="27">
        <v>517014</v>
      </c>
      <c r="AQ62" s="14">
        <v>44.775351574440592</v>
      </c>
      <c r="AR62" s="14">
        <v>-68.783955731627046</v>
      </c>
      <c r="AS62" s="28"/>
      <c r="AT62" s="28"/>
      <c r="AU62" s="18" t="s">
        <v>2611</v>
      </c>
      <c r="AV62" s="29">
        <f t="shared" si="1"/>
        <v>2.5666666666511446</v>
      </c>
      <c r="AW62" s="18"/>
    </row>
    <row r="63" spans="1:49" ht="12.75" hidden="1" customHeight="1">
      <c r="A63" s="18" t="s">
        <v>59</v>
      </c>
      <c r="B63" s="18" t="s">
        <v>60</v>
      </c>
      <c r="C63" s="19">
        <v>105.4</v>
      </c>
      <c r="D63" s="19">
        <v>89.3</v>
      </c>
      <c r="E63" s="21">
        <v>5.5</v>
      </c>
      <c r="F63" s="21" t="s">
        <v>69</v>
      </c>
      <c r="G63" s="19">
        <v>63.1</v>
      </c>
      <c r="H63" s="19">
        <v>45.8</v>
      </c>
      <c r="I63" s="19">
        <v>50.5</v>
      </c>
      <c r="J63" s="22"/>
      <c r="K63" s="18" t="s">
        <v>1446</v>
      </c>
      <c r="L63" s="18" t="s">
        <v>60</v>
      </c>
      <c r="M63" s="18" t="s">
        <v>60</v>
      </c>
      <c r="N63" s="18" t="s">
        <v>2625</v>
      </c>
      <c r="O63" s="18" t="s">
        <v>2626</v>
      </c>
      <c r="P63" s="23" t="s">
        <v>2627</v>
      </c>
      <c r="Q63" s="18">
        <v>32364</v>
      </c>
      <c r="R63" s="18" t="s">
        <v>69</v>
      </c>
      <c r="S63" s="18" t="s">
        <v>69</v>
      </c>
      <c r="T63" s="18" t="s">
        <v>69</v>
      </c>
      <c r="U63" s="18" t="s">
        <v>69</v>
      </c>
      <c r="V63" s="18" t="s">
        <v>69</v>
      </c>
      <c r="W63" s="18" t="s">
        <v>69</v>
      </c>
      <c r="X63" s="18" t="s">
        <v>69</v>
      </c>
      <c r="Y63" s="18" t="s">
        <v>69</v>
      </c>
      <c r="Z63" s="22" t="s">
        <v>69</v>
      </c>
      <c r="AA63" s="18"/>
      <c r="AB63" s="14">
        <v>6</v>
      </c>
      <c r="AC63" s="14">
        <v>100</v>
      </c>
      <c r="AD63" s="77">
        <v>40414.374305555553</v>
      </c>
      <c r="AE63" s="77">
        <v>40414.481249999997</v>
      </c>
      <c r="AF63" s="26">
        <v>22</v>
      </c>
      <c r="AG63" s="26">
        <v>25</v>
      </c>
      <c r="AH63" s="26">
        <f t="shared" si="2"/>
        <v>23.5</v>
      </c>
      <c r="AI63" s="26">
        <v>22</v>
      </c>
      <c r="AJ63" s="26"/>
      <c r="AK63" s="26">
        <v>7.4</v>
      </c>
      <c r="AL63" s="26">
        <v>22</v>
      </c>
      <c r="AM63" s="27">
        <v>4958018</v>
      </c>
      <c r="AN63" s="27">
        <v>517094</v>
      </c>
      <c r="AO63" s="27">
        <v>4957931</v>
      </c>
      <c r="AP63" s="27">
        <v>517014</v>
      </c>
      <c r="AQ63" s="14">
        <v>44.775351574440592</v>
      </c>
      <c r="AR63" s="14">
        <v>-68.783955731627046</v>
      </c>
      <c r="AS63" s="28"/>
      <c r="AT63" s="28"/>
      <c r="AU63" s="18" t="s">
        <v>2611</v>
      </c>
      <c r="AV63" s="29">
        <f t="shared" si="1"/>
        <v>2.5666666666511446</v>
      </c>
      <c r="AW63" s="18"/>
    </row>
    <row r="64" spans="1:49" ht="12.75" hidden="1" customHeight="1">
      <c r="A64" s="18" t="s">
        <v>59</v>
      </c>
      <c r="B64" s="78" t="s">
        <v>115</v>
      </c>
      <c r="C64" s="19">
        <v>102.9</v>
      </c>
      <c r="D64" s="19">
        <v>87.2</v>
      </c>
      <c r="E64" s="21">
        <v>6</v>
      </c>
      <c r="F64" s="21" t="s">
        <v>69</v>
      </c>
      <c r="G64" s="19">
        <v>63</v>
      </c>
      <c r="H64" s="19">
        <v>47</v>
      </c>
      <c r="I64" s="19">
        <v>53.1</v>
      </c>
      <c r="J64" s="22"/>
      <c r="K64" s="18" t="s">
        <v>1446</v>
      </c>
      <c r="L64" s="18" t="s">
        <v>60</v>
      </c>
      <c r="M64" s="18" t="s">
        <v>60</v>
      </c>
      <c r="N64" s="18" t="s">
        <v>2615</v>
      </c>
      <c r="O64" s="18" t="s">
        <v>2616</v>
      </c>
      <c r="P64" s="23" t="s">
        <v>1695</v>
      </c>
      <c r="Q64" s="18">
        <v>32365</v>
      </c>
      <c r="R64" s="18" t="s">
        <v>69</v>
      </c>
      <c r="S64" s="18" t="s">
        <v>69</v>
      </c>
      <c r="T64" s="18" t="s">
        <v>69</v>
      </c>
      <c r="U64" s="18" t="s">
        <v>69</v>
      </c>
      <c r="V64" s="18" t="s">
        <v>69</v>
      </c>
      <c r="W64" s="18" t="s">
        <v>69</v>
      </c>
      <c r="X64" s="18" t="s">
        <v>69</v>
      </c>
      <c r="Y64" s="18" t="s">
        <v>69</v>
      </c>
      <c r="Z64" s="22" t="s">
        <v>69</v>
      </c>
      <c r="AA64" s="18"/>
      <c r="AB64" s="14">
        <v>6</v>
      </c>
      <c r="AC64" s="14">
        <v>100</v>
      </c>
      <c r="AD64" s="77">
        <v>40414.374305555553</v>
      </c>
      <c r="AE64" s="77">
        <v>40414.481249999997</v>
      </c>
      <c r="AF64" s="26">
        <v>22</v>
      </c>
      <c r="AG64" s="26">
        <v>25</v>
      </c>
      <c r="AH64" s="26">
        <f t="shared" si="2"/>
        <v>23.5</v>
      </c>
      <c r="AI64" s="26">
        <v>22</v>
      </c>
      <c r="AJ64" s="26"/>
      <c r="AK64" s="26">
        <v>7.4</v>
      </c>
      <c r="AL64" s="26">
        <v>22</v>
      </c>
      <c r="AM64" s="27">
        <v>4958018</v>
      </c>
      <c r="AN64" s="27">
        <v>517094</v>
      </c>
      <c r="AO64" s="27">
        <v>4957931</v>
      </c>
      <c r="AP64" s="27">
        <v>517014</v>
      </c>
      <c r="AQ64" s="14">
        <v>44.775351574440592</v>
      </c>
      <c r="AR64" s="14">
        <v>-68.783955731627046</v>
      </c>
      <c r="AS64" s="28"/>
      <c r="AT64" s="28"/>
      <c r="AU64" s="18" t="s">
        <v>2611</v>
      </c>
      <c r="AV64" s="29">
        <f t="shared" si="1"/>
        <v>2.5666666666511446</v>
      </c>
      <c r="AW64" s="18" t="s">
        <v>2617</v>
      </c>
    </row>
    <row r="65" spans="1:49" ht="12.75" hidden="1" customHeight="1">
      <c r="A65" s="18" t="s">
        <v>59</v>
      </c>
      <c r="B65" s="78" t="s">
        <v>115</v>
      </c>
      <c r="C65" s="19">
        <v>89.7</v>
      </c>
      <c r="D65" s="19">
        <v>76.400000000000006</v>
      </c>
      <c r="E65" s="21">
        <v>3.5</v>
      </c>
      <c r="F65" s="21" t="s">
        <v>69</v>
      </c>
      <c r="G65" s="19">
        <v>58.8</v>
      </c>
      <c r="H65" s="19">
        <v>45.7</v>
      </c>
      <c r="I65" s="19">
        <v>52.6</v>
      </c>
      <c r="J65" s="22"/>
      <c r="K65" s="18" t="s">
        <v>1503</v>
      </c>
      <c r="L65" s="18" t="s">
        <v>60</v>
      </c>
      <c r="M65" s="18" t="s">
        <v>60</v>
      </c>
      <c r="N65" s="18" t="s">
        <v>2612</v>
      </c>
      <c r="O65" s="18"/>
      <c r="P65" s="23" t="s">
        <v>1216</v>
      </c>
      <c r="Q65" s="18">
        <v>32366</v>
      </c>
      <c r="R65" s="18" t="s">
        <v>69</v>
      </c>
      <c r="S65" s="18" t="s">
        <v>69</v>
      </c>
      <c r="T65" s="18" t="s">
        <v>69</v>
      </c>
      <c r="U65" s="18" t="s">
        <v>69</v>
      </c>
      <c r="V65" s="18" t="s">
        <v>69</v>
      </c>
      <c r="W65" s="18" t="s">
        <v>69</v>
      </c>
      <c r="X65" s="18" t="s">
        <v>69</v>
      </c>
      <c r="Y65" s="18" t="s">
        <v>69</v>
      </c>
      <c r="Z65" s="22" t="s">
        <v>69</v>
      </c>
      <c r="AA65" s="18"/>
      <c r="AB65" s="14">
        <v>6</v>
      </c>
      <c r="AC65" s="14">
        <v>100</v>
      </c>
      <c r="AD65" s="77">
        <v>40414.374305555553</v>
      </c>
      <c r="AE65" s="77">
        <v>40414.481249999997</v>
      </c>
      <c r="AF65" s="26">
        <v>22</v>
      </c>
      <c r="AG65" s="26">
        <v>25</v>
      </c>
      <c r="AH65" s="26">
        <f t="shared" si="2"/>
        <v>23.5</v>
      </c>
      <c r="AI65" s="26">
        <v>22</v>
      </c>
      <c r="AJ65" s="26"/>
      <c r="AK65" s="26">
        <v>7.4</v>
      </c>
      <c r="AL65" s="26">
        <v>22</v>
      </c>
      <c r="AM65" s="27">
        <v>4958018</v>
      </c>
      <c r="AN65" s="27">
        <v>517094</v>
      </c>
      <c r="AO65" s="27">
        <v>4957931</v>
      </c>
      <c r="AP65" s="27">
        <v>517014</v>
      </c>
      <c r="AQ65" s="14">
        <v>44.775351574440592</v>
      </c>
      <c r="AR65" s="14">
        <v>-68.783955731627046</v>
      </c>
      <c r="AS65" s="28"/>
      <c r="AT65" s="28"/>
      <c r="AU65" s="18" t="s">
        <v>2611</v>
      </c>
      <c r="AV65" s="29">
        <f t="shared" si="1"/>
        <v>2.5666666666511446</v>
      </c>
      <c r="AW65" s="18" t="s">
        <v>2613</v>
      </c>
    </row>
    <row r="66" spans="1:49" ht="12.75" customHeight="1">
      <c r="A66" s="18" t="s">
        <v>233</v>
      </c>
      <c r="B66" s="18" t="s">
        <v>60</v>
      </c>
      <c r="C66" s="19">
        <v>133.6</v>
      </c>
      <c r="D66" s="19">
        <v>115.4</v>
      </c>
      <c r="E66" s="21">
        <v>13.5</v>
      </c>
      <c r="F66" s="21" t="s">
        <v>69</v>
      </c>
      <c r="G66" s="19">
        <v>92.5</v>
      </c>
      <c r="H66" s="19">
        <v>48.4</v>
      </c>
      <c r="I66" s="19">
        <v>61.3</v>
      </c>
      <c r="J66" s="22"/>
      <c r="K66" s="18" t="s">
        <v>1503</v>
      </c>
      <c r="L66" s="18" t="s">
        <v>60</v>
      </c>
      <c r="M66" s="18" t="s">
        <v>60</v>
      </c>
      <c r="N66" s="18" t="s">
        <v>2608</v>
      </c>
      <c r="O66" s="18" t="s">
        <v>2609</v>
      </c>
      <c r="P66" s="23" t="s">
        <v>2610</v>
      </c>
      <c r="Q66" s="18">
        <v>100083</v>
      </c>
      <c r="R66" s="18" t="s">
        <v>69</v>
      </c>
      <c r="S66" s="18" t="s">
        <v>69</v>
      </c>
      <c r="T66" s="18" t="s">
        <v>69</v>
      </c>
      <c r="U66" s="18" t="s">
        <v>69</v>
      </c>
      <c r="V66" s="18" t="s">
        <v>69</v>
      </c>
      <c r="W66" s="18" t="s">
        <v>69</v>
      </c>
      <c r="X66" s="18" t="s">
        <v>69</v>
      </c>
      <c r="Y66" s="18" t="s">
        <v>69</v>
      </c>
      <c r="Z66" s="22" t="s">
        <v>69</v>
      </c>
      <c r="AA66" s="18"/>
      <c r="AB66" s="14">
        <v>6</v>
      </c>
      <c r="AC66" s="14">
        <v>100</v>
      </c>
      <c r="AD66" s="77">
        <v>40414.374305555553</v>
      </c>
      <c r="AE66" s="77">
        <v>40414.481249999997</v>
      </c>
      <c r="AF66" s="26">
        <v>22</v>
      </c>
      <c r="AG66" s="26">
        <v>25</v>
      </c>
      <c r="AH66" s="26">
        <f t="shared" si="2"/>
        <v>23.5</v>
      </c>
      <c r="AI66" s="26">
        <v>22</v>
      </c>
      <c r="AJ66" s="26"/>
      <c r="AK66" s="26">
        <v>7.4</v>
      </c>
      <c r="AL66" s="26">
        <v>22</v>
      </c>
      <c r="AM66" s="27">
        <v>4958018</v>
      </c>
      <c r="AN66" s="27">
        <v>517094</v>
      </c>
      <c r="AO66" s="27">
        <v>4957931</v>
      </c>
      <c r="AP66" s="27">
        <v>517014</v>
      </c>
      <c r="AQ66" s="14">
        <v>44.775351574440592</v>
      </c>
      <c r="AR66" s="14">
        <v>-68.783955731627046</v>
      </c>
      <c r="AS66" s="28"/>
      <c r="AT66" s="28"/>
      <c r="AU66" s="18" t="s">
        <v>2611</v>
      </c>
      <c r="AV66" s="29">
        <f t="shared" si="1"/>
        <v>2.5666666666511446</v>
      </c>
      <c r="AW66" s="18"/>
    </row>
    <row r="67" spans="1:49" ht="12.75" hidden="1" customHeight="1">
      <c r="A67" s="18" t="s">
        <v>59</v>
      </c>
      <c r="B67" s="18" t="s">
        <v>60</v>
      </c>
      <c r="C67" s="19">
        <v>82.8</v>
      </c>
      <c r="D67" s="19">
        <v>71.5</v>
      </c>
      <c r="E67" s="21">
        <v>3</v>
      </c>
      <c r="F67" s="21" t="s">
        <v>69</v>
      </c>
      <c r="G67" s="19">
        <v>51.6</v>
      </c>
      <c r="H67" s="19">
        <v>36.9</v>
      </c>
      <c r="I67" s="19">
        <v>44.2</v>
      </c>
      <c r="J67" s="22"/>
      <c r="K67" s="18" t="s">
        <v>61</v>
      </c>
      <c r="L67" s="18" t="s">
        <v>60</v>
      </c>
      <c r="M67" s="18" t="s">
        <v>60</v>
      </c>
      <c r="N67" s="18" t="s">
        <v>2700</v>
      </c>
      <c r="O67" s="18" t="s">
        <v>2701</v>
      </c>
      <c r="P67" s="23" t="s">
        <v>2702</v>
      </c>
      <c r="Q67" s="18">
        <v>32378</v>
      </c>
      <c r="R67" s="18" t="s">
        <v>69</v>
      </c>
      <c r="S67" s="18" t="s">
        <v>69</v>
      </c>
      <c r="T67" s="18" t="s">
        <v>69</v>
      </c>
      <c r="U67" s="18" t="s">
        <v>69</v>
      </c>
      <c r="V67" s="18" t="s">
        <v>69</v>
      </c>
      <c r="W67" s="18" t="s">
        <v>69</v>
      </c>
      <c r="X67" s="18" t="s">
        <v>69</v>
      </c>
      <c r="Y67" s="18" t="s">
        <v>69</v>
      </c>
      <c r="Z67" s="22" t="s">
        <v>69</v>
      </c>
      <c r="AA67" s="18"/>
      <c r="AB67" s="14">
        <v>6</v>
      </c>
      <c r="AC67" s="14">
        <v>100</v>
      </c>
      <c r="AD67" s="77">
        <v>40417.378472222219</v>
      </c>
      <c r="AE67" s="77">
        <v>40417.438194444447</v>
      </c>
      <c r="AF67" s="26">
        <v>15.6</v>
      </c>
      <c r="AG67" s="26">
        <v>15.8</v>
      </c>
      <c r="AH67" s="26">
        <f t="shared" si="2"/>
        <v>15.7</v>
      </c>
      <c r="AI67" s="26">
        <v>21.5</v>
      </c>
      <c r="AJ67" s="26"/>
      <c r="AK67" s="26">
        <v>6.9</v>
      </c>
      <c r="AL67" s="26">
        <v>21.5</v>
      </c>
      <c r="AM67" s="27">
        <v>4958394</v>
      </c>
      <c r="AN67" s="27">
        <v>517307</v>
      </c>
      <c r="AO67" s="27">
        <v>4958312</v>
      </c>
      <c r="AP67" s="27">
        <v>517228</v>
      </c>
      <c r="AQ67" s="14">
        <v>44.778731282752872</v>
      </c>
      <c r="AR67" s="14">
        <v>-68.78125094977112</v>
      </c>
      <c r="AS67" s="28"/>
      <c r="AT67" s="28"/>
      <c r="AU67" s="18" t="s">
        <v>2696</v>
      </c>
      <c r="AV67" s="29">
        <f t="shared" si="1"/>
        <v>1.4333333334652707</v>
      </c>
      <c r="AW67" s="18"/>
    </row>
    <row r="68" spans="1:49" ht="12.75" hidden="1" customHeight="1">
      <c r="A68" s="18" t="s">
        <v>59</v>
      </c>
      <c r="B68" s="18" t="s">
        <v>60</v>
      </c>
      <c r="C68" s="19">
        <v>79.599999999999994</v>
      </c>
      <c r="D68" s="19">
        <v>68.400000000000006</v>
      </c>
      <c r="E68" s="21">
        <v>2.5</v>
      </c>
      <c r="F68" s="21" t="s">
        <v>69</v>
      </c>
      <c r="G68" s="19">
        <v>51.1</v>
      </c>
      <c r="H68" s="19">
        <v>37.9</v>
      </c>
      <c r="I68" s="19">
        <v>49</v>
      </c>
      <c r="J68" s="22"/>
      <c r="K68" s="18" t="s">
        <v>1503</v>
      </c>
      <c r="L68" s="18" t="s">
        <v>60</v>
      </c>
      <c r="M68" s="18" t="s">
        <v>60</v>
      </c>
      <c r="N68" s="18" t="s">
        <v>2697</v>
      </c>
      <c r="O68" s="18" t="s">
        <v>2698</v>
      </c>
      <c r="P68" s="23" t="s">
        <v>2699</v>
      </c>
      <c r="Q68" s="18">
        <v>32379</v>
      </c>
      <c r="R68" s="18" t="s">
        <v>69</v>
      </c>
      <c r="S68" s="18" t="s">
        <v>69</v>
      </c>
      <c r="T68" s="18" t="s">
        <v>69</v>
      </c>
      <c r="U68" s="18" t="s">
        <v>69</v>
      </c>
      <c r="V68" s="18" t="s">
        <v>69</v>
      </c>
      <c r="W68" s="18" t="s">
        <v>69</v>
      </c>
      <c r="X68" s="18" t="s">
        <v>69</v>
      </c>
      <c r="Y68" s="18" t="s">
        <v>69</v>
      </c>
      <c r="Z68" s="22" t="s">
        <v>69</v>
      </c>
      <c r="AA68" s="18"/>
      <c r="AB68" s="14">
        <v>6</v>
      </c>
      <c r="AC68" s="14">
        <v>100</v>
      </c>
      <c r="AD68" s="77">
        <v>40417.378472222219</v>
      </c>
      <c r="AE68" s="77">
        <v>40417.438194444447</v>
      </c>
      <c r="AF68" s="26">
        <v>15.6</v>
      </c>
      <c r="AG68" s="26">
        <v>15.8</v>
      </c>
      <c r="AH68" s="26">
        <f t="shared" si="2"/>
        <v>15.7</v>
      </c>
      <c r="AI68" s="26">
        <v>21.5</v>
      </c>
      <c r="AJ68" s="26"/>
      <c r="AK68" s="26">
        <v>6.9</v>
      </c>
      <c r="AL68" s="26">
        <v>21.5</v>
      </c>
      <c r="AM68" s="27">
        <v>4958394</v>
      </c>
      <c r="AN68" s="27">
        <v>517307</v>
      </c>
      <c r="AO68" s="27">
        <v>4958312</v>
      </c>
      <c r="AP68" s="27">
        <v>517228</v>
      </c>
      <c r="AQ68" s="14">
        <v>44.778731282752872</v>
      </c>
      <c r="AR68" s="14">
        <v>-68.78125094977112</v>
      </c>
      <c r="AS68" s="28"/>
      <c r="AT68" s="28"/>
      <c r="AU68" s="18" t="s">
        <v>2696</v>
      </c>
      <c r="AV68" s="29">
        <f t="shared" si="1"/>
        <v>1.4333333334652707</v>
      </c>
      <c r="AW68" s="18"/>
    </row>
    <row r="69" spans="1:49" ht="12.75" hidden="1" customHeight="1">
      <c r="A69" s="18" t="s">
        <v>59</v>
      </c>
      <c r="B69" s="18" t="s">
        <v>60</v>
      </c>
      <c r="C69" s="19">
        <v>99.4</v>
      </c>
      <c r="D69" s="19">
        <v>86.6</v>
      </c>
      <c r="E69" s="21">
        <v>5.5</v>
      </c>
      <c r="F69" s="21" t="s">
        <v>69</v>
      </c>
      <c r="G69" s="19">
        <v>66</v>
      </c>
      <c r="H69" s="19">
        <v>42.8</v>
      </c>
      <c r="I69" s="19">
        <v>56.2</v>
      </c>
      <c r="J69" s="22"/>
      <c r="K69" s="18" t="s">
        <v>1503</v>
      </c>
      <c r="L69" s="18" t="s">
        <v>60</v>
      </c>
      <c r="M69" s="18" t="s">
        <v>60</v>
      </c>
      <c r="N69" s="18" t="s">
        <v>2709</v>
      </c>
      <c r="O69" s="18" t="s">
        <v>2710</v>
      </c>
      <c r="P69" s="23" t="s">
        <v>2711</v>
      </c>
      <c r="Q69" s="18">
        <v>32380</v>
      </c>
      <c r="R69" s="18" t="s">
        <v>69</v>
      </c>
      <c r="S69" s="18" t="s">
        <v>69</v>
      </c>
      <c r="T69" s="18" t="s">
        <v>69</v>
      </c>
      <c r="U69" s="18" t="s">
        <v>69</v>
      </c>
      <c r="V69" s="18" t="s">
        <v>69</v>
      </c>
      <c r="W69" s="18" t="s">
        <v>69</v>
      </c>
      <c r="X69" s="18" t="s">
        <v>69</v>
      </c>
      <c r="Y69" s="18" t="s">
        <v>69</v>
      </c>
      <c r="Z69" s="22" t="s">
        <v>69</v>
      </c>
      <c r="AA69" s="18"/>
      <c r="AB69" s="14">
        <v>6</v>
      </c>
      <c r="AC69" s="14">
        <v>100</v>
      </c>
      <c r="AD69" s="77">
        <v>40417.378472222219</v>
      </c>
      <c r="AE69" s="77">
        <v>40417.438194444447</v>
      </c>
      <c r="AF69" s="26">
        <v>15.6</v>
      </c>
      <c r="AG69" s="26">
        <v>15.8</v>
      </c>
      <c r="AH69" s="26">
        <f t="shared" si="2"/>
        <v>15.7</v>
      </c>
      <c r="AI69" s="26">
        <v>21.5</v>
      </c>
      <c r="AJ69" s="26"/>
      <c r="AK69" s="26">
        <v>6.9</v>
      </c>
      <c r="AL69" s="26">
        <v>21.5</v>
      </c>
      <c r="AM69" s="27">
        <v>4958394</v>
      </c>
      <c r="AN69" s="27">
        <v>517307</v>
      </c>
      <c r="AO69" s="27">
        <v>4958312</v>
      </c>
      <c r="AP69" s="27">
        <v>517228</v>
      </c>
      <c r="AQ69" s="14">
        <v>44.778731282752872</v>
      </c>
      <c r="AR69" s="14">
        <v>-68.78125094977112</v>
      </c>
      <c r="AS69" s="28"/>
      <c r="AT69" s="28"/>
      <c r="AU69" s="18" t="s">
        <v>2696</v>
      </c>
      <c r="AV69" s="29">
        <f t="shared" si="1"/>
        <v>1.4333333334652707</v>
      </c>
      <c r="AW69" s="18"/>
    </row>
    <row r="70" spans="1:49" ht="12.75" hidden="1" customHeight="1">
      <c r="A70" s="18" t="s">
        <v>59</v>
      </c>
      <c r="B70" s="78" t="s">
        <v>115</v>
      </c>
      <c r="C70" s="19">
        <v>102.5</v>
      </c>
      <c r="D70" s="19">
        <v>91.3</v>
      </c>
      <c r="E70" s="21">
        <v>6.5</v>
      </c>
      <c r="F70" s="21" t="s">
        <v>69</v>
      </c>
      <c r="G70" s="19">
        <v>63.1</v>
      </c>
      <c r="H70" s="19">
        <v>42.1</v>
      </c>
      <c r="I70" s="19">
        <v>57.1</v>
      </c>
      <c r="J70" s="22"/>
      <c r="K70" s="18" t="s">
        <v>1446</v>
      </c>
      <c r="L70" s="18" t="s">
        <v>60</v>
      </c>
      <c r="M70" s="18" t="s">
        <v>60</v>
      </c>
      <c r="N70" s="18" t="s">
        <v>2695</v>
      </c>
      <c r="O70" s="18"/>
      <c r="P70" s="18" t="s">
        <v>2132</v>
      </c>
      <c r="Q70" s="18">
        <v>32312</v>
      </c>
      <c r="R70" s="18" t="s">
        <v>69</v>
      </c>
      <c r="S70" s="18" t="s">
        <v>69</v>
      </c>
      <c r="T70" s="18" t="s">
        <v>69</v>
      </c>
      <c r="U70" s="18" t="s">
        <v>69</v>
      </c>
      <c r="V70" s="18" t="s">
        <v>69</v>
      </c>
      <c r="W70" s="18" t="s">
        <v>69</v>
      </c>
      <c r="X70" s="18" t="s">
        <v>69</v>
      </c>
      <c r="Y70" s="18" t="s">
        <v>69</v>
      </c>
      <c r="Z70" s="22" t="s">
        <v>69</v>
      </c>
      <c r="AA70" s="18"/>
      <c r="AB70" s="14">
        <v>6</v>
      </c>
      <c r="AC70" s="14">
        <v>100</v>
      </c>
      <c r="AD70" s="77">
        <v>40417.378472222219</v>
      </c>
      <c r="AE70" s="77">
        <v>40417.438194444447</v>
      </c>
      <c r="AF70" s="26">
        <v>15.6</v>
      </c>
      <c r="AG70" s="26">
        <v>15.8</v>
      </c>
      <c r="AH70" s="26">
        <f t="shared" si="2"/>
        <v>15.7</v>
      </c>
      <c r="AI70" s="26">
        <v>21.5</v>
      </c>
      <c r="AJ70" s="26"/>
      <c r="AK70" s="26">
        <v>6.9</v>
      </c>
      <c r="AL70" s="26">
        <v>21.5</v>
      </c>
      <c r="AM70" s="27">
        <v>4958394</v>
      </c>
      <c r="AN70" s="27">
        <v>517307</v>
      </c>
      <c r="AO70" s="27">
        <v>4958312</v>
      </c>
      <c r="AP70" s="27">
        <v>517228</v>
      </c>
      <c r="AQ70" s="14">
        <v>44.778731282752872</v>
      </c>
      <c r="AR70" s="14">
        <v>-68.78125094977112</v>
      </c>
      <c r="AS70" s="28"/>
      <c r="AT70" s="28"/>
      <c r="AU70" s="18" t="s">
        <v>2696</v>
      </c>
      <c r="AV70" s="29">
        <f t="shared" si="1"/>
        <v>1.4333333334652707</v>
      </c>
      <c r="AW70" s="18"/>
    </row>
    <row r="71" spans="1:49" ht="12.75" hidden="1" customHeight="1">
      <c r="A71" s="18" t="s">
        <v>59</v>
      </c>
      <c r="B71" s="18" t="s">
        <v>60</v>
      </c>
      <c r="C71" s="19">
        <v>95.3</v>
      </c>
      <c r="D71" s="19">
        <v>83.4</v>
      </c>
      <c r="E71" s="21">
        <v>5</v>
      </c>
      <c r="F71" s="21" t="s">
        <v>69</v>
      </c>
      <c r="G71" s="19">
        <v>61.4</v>
      </c>
      <c r="H71" s="19">
        <v>47.7</v>
      </c>
      <c r="I71" s="19">
        <v>56.9</v>
      </c>
      <c r="J71" s="22"/>
      <c r="K71" s="18" t="s">
        <v>61</v>
      </c>
      <c r="L71" s="18" t="s">
        <v>60</v>
      </c>
      <c r="M71" s="18" t="s">
        <v>60</v>
      </c>
      <c r="N71" s="18" t="s">
        <v>2706</v>
      </c>
      <c r="O71" s="18" t="s">
        <v>2707</v>
      </c>
      <c r="P71" s="23" t="s">
        <v>2708</v>
      </c>
      <c r="Q71" s="18">
        <v>32381</v>
      </c>
      <c r="R71" s="18" t="s">
        <v>69</v>
      </c>
      <c r="S71" s="18" t="s">
        <v>69</v>
      </c>
      <c r="T71" s="18" t="s">
        <v>69</v>
      </c>
      <c r="U71" s="18" t="s">
        <v>69</v>
      </c>
      <c r="V71" s="18" t="s">
        <v>69</v>
      </c>
      <c r="W71" s="18" t="s">
        <v>69</v>
      </c>
      <c r="X71" s="18" t="s">
        <v>69</v>
      </c>
      <c r="Y71" s="18" t="s">
        <v>69</v>
      </c>
      <c r="Z71" s="22" t="s">
        <v>69</v>
      </c>
      <c r="AA71" s="18"/>
      <c r="AB71" s="14">
        <v>6</v>
      </c>
      <c r="AC71" s="14">
        <v>100</v>
      </c>
      <c r="AD71" s="77">
        <v>40417.378472222219</v>
      </c>
      <c r="AE71" s="77">
        <v>40417.438194444447</v>
      </c>
      <c r="AF71" s="26">
        <v>15.6</v>
      </c>
      <c r="AG71" s="26">
        <v>15.8</v>
      </c>
      <c r="AH71" s="26">
        <f t="shared" si="2"/>
        <v>15.7</v>
      </c>
      <c r="AI71" s="26">
        <v>21.5</v>
      </c>
      <c r="AJ71" s="26"/>
      <c r="AK71" s="26">
        <v>6.9</v>
      </c>
      <c r="AL71" s="26">
        <v>21.5</v>
      </c>
      <c r="AM71" s="27">
        <v>4958394</v>
      </c>
      <c r="AN71" s="27">
        <v>517307</v>
      </c>
      <c r="AO71" s="27">
        <v>4958312</v>
      </c>
      <c r="AP71" s="27">
        <v>517228</v>
      </c>
      <c r="AQ71" s="14">
        <v>44.778731282752872</v>
      </c>
      <c r="AR71" s="14">
        <v>-68.78125094977112</v>
      </c>
      <c r="AS71" s="28"/>
      <c r="AT71" s="28"/>
      <c r="AU71" s="18" t="s">
        <v>2696</v>
      </c>
      <c r="AV71" s="29">
        <f t="shared" si="1"/>
        <v>1.4333333334652707</v>
      </c>
      <c r="AW71" s="18"/>
    </row>
    <row r="72" spans="1:49" ht="12.75" hidden="1" customHeight="1">
      <c r="A72" s="18" t="s">
        <v>59</v>
      </c>
      <c r="B72" s="18" t="s">
        <v>60</v>
      </c>
      <c r="C72" s="19">
        <v>84.5</v>
      </c>
      <c r="D72" s="19">
        <v>72.8</v>
      </c>
      <c r="E72" s="21">
        <v>3</v>
      </c>
      <c r="F72" s="21" t="s">
        <v>69</v>
      </c>
      <c r="G72" s="19">
        <v>53.4</v>
      </c>
      <c r="H72" s="19">
        <v>36.799999999999997</v>
      </c>
      <c r="I72" s="19">
        <v>46.5</v>
      </c>
      <c r="J72" s="22"/>
      <c r="K72" s="18" t="s">
        <v>1503</v>
      </c>
      <c r="L72" s="18" t="s">
        <v>60</v>
      </c>
      <c r="M72" s="18" t="s">
        <v>60</v>
      </c>
      <c r="N72" s="18" t="s">
        <v>2703</v>
      </c>
      <c r="O72" s="18" t="s">
        <v>2704</v>
      </c>
      <c r="P72" s="23" t="s">
        <v>2705</v>
      </c>
      <c r="Q72" s="18">
        <v>32382</v>
      </c>
      <c r="R72" s="18" t="s">
        <v>69</v>
      </c>
      <c r="S72" s="18" t="s">
        <v>69</v>
      </c>
      <c r="T72" s="18" t="s">
        <v>69</v>
      </c>
      <c r="U72" s="18" t="s">
        <v>69</v>
      </c>
      <c r="V72" s="18" t="s">
        <v>69</v>
      </c>
      <c r="W72" s="18" t="s">
        <v>69</v>
      </c>
      <c r="X72" s="18" t="s">
        <v>69</v>
      </c>
      <c r="Y72" s="18" t="s">
        <v>69</v>
      </c>
      <c r="Z72" s="22" t="s">
        <v>69</v>
      </c>
      <c r="AA72" s="18"/>
      <c r="AB72" s="14">
        <v>6</v>
      </c>
      <c r="AC72" s="14">
        <v>100</v>
      </c>
      <c r="AD72" s="77">
        <v>40417.378472222219</v>
      </c>
      <c r="AE72" s="77">
        <v>40417.438194444447</v>
      </c>
      <c r="AF72" s="26">
        <v>15.6</v>
      </c>
      <c r="AG72" s="26">
        <v>15.8</v>
      </c>
      <c r="AH72" s="26">
        <f t="shared" si="2"/>
        <v>15.7</v>
      </c>
      <c r="AI72" s="26">
        <v>21.5</v>
      </c>
      <c r="AJ72" s="26"/>
      <c r="AK72" s="26">
        <v>6.9</v>
      </c>
      <c r="AL72" s="26">
        <v>21.5</v>
      </c>
      <c r="AM72" s="27">
        <v>4958394</v>
      </c>
      <c r="AN72" s="27">
        <v>517307</v>
      </c>
      <c r="AO72" s="27">
        <v>4958312</v>
      </c>
      <c r="AP72" s="27">
        <v>517228</v>
      </c>
      <c r="AQ72" s="14">
        <v>44.778731282752872</v>
      </c>
      <c r="AR72" s="14">
        <v>-68.78125094977112</v>
      </c>
      <c r="AS72" s="28"/>
      <c r="AT72" s="28"/>
      <c r="AU72" s="18" t="s">
        <v>2696</v>
      </c>
      <c r="AV72" s="29">
        <f t="shared" si="1"/>
        <v>1.4333333334652707</v>
      </c>
      <c r="AW72" s="18"/>
    </row>
    <row r="73" spans="1:49" ht="12.75" hidden="1" customHeight="1">
      <c r="A73" s="18" t="s">
        <v>59</v>
      </c>
      <c r="B73" s="18" t="s">
        <v>60</v>
      </c>
      <c r="C73" s="19">
        <v>88.1</v>
      </c>
      <c r="D73" s="19">
        <v>77.400000000000006</v>
      </c>
      <c r="E73" s="21">
        <v>3.5</v>
      </c>
      <c r="F73" s="21" t="s">
        <v>69</v>
      </c>
      <c r="G73" s="19">
        <v>52.7</v>
      </c>
      <c r="H73" s="19">
        <v>37.6</v>
      </c>
      <c r="I73" s="19">
        <v>48.9</v>
      </c>
      <c r="J73" s="22"/>
      <c r="K73" s="18" t="s">
        <v>1503</v>
      </c>
      <c r="L73" s="18" t="s">
        <v>60</v>
      </c>
      <c r="M73" s="18" t="s">
        <v>60</v>
      </c>
      <c r="N73" s="18" t="s">
        <v>2645</v>
      </c>
      <c r="O73" s="18" t="s">
        <v>2646</v>
      </c>
      <c r="P73" s="23" t="s">
        <v>2647</v>
      </c>
      <c r="Q73" s="18">
        <v>32383</v>
      </c>
      <c r="R73" s="18" t="s">
        <v>69</v>
      </c>
      <c r="S73" s="18" t="s">
        <v>69</v>
      </c>
      <c r="T73" s="18" t="s">
        <v>69</v>
      </c>
      <c r="U73" s="18" t="s">
        <v>69</v>
      </c>
      <c r="V73" s="18" t="s">
        <v>69</v>
      </c>
      <c r="W73" s="18" t="s">
        <v>69</v>
      </c>
      <c r="X73" s="18" t="s">
        <v>69</v>
      </c>
      <c r="Y73" s="18" t="s">
        <v>69</v>
      </c>
      <c r="Z73" s="22" t="s">
        <v>69</v>
      </c>
      <c r="AA73" s="18"/>
      <c r="AB73" s="14">
        <v>6</v>
      </c>
      <c r="AC73" s="14">
        <v>100</v>
      </c>
      <c r="AD73" s="77">
        <v>40417.371527777781</v>
      </c>
      <c r="AE73" s="77">
        <v>40417.423611111109</v>
      </c>
      <c r="AF73" s="26">
        <v>14.2</v>
      </c>
      <c r="AG73" s="26">
        <v>16.5</v>
      </c>
      <c r="AH73" s="26">
        <f t="shared" si="2"/>
        <v>15.35</v>
      </c>
      <c r="AI73" s="26">
        <v>21.5</v>
      </c>
      <c r="AJ73" s="26"/>
      <c r="AK73" s="26">
        <v>6.9</v>
      </c>
      <c r="AL73" s="26">
        <v>21.5</v>
      </c>
      <c r="AM73" s="27">
        <v>4958240</v>
      </c>
      <c r="AN73" s="27">
        <v>517193</v>
      </c>
      <c r="AO73" s="27">
        <v>4958180</v>
      </c>
      <c r="AP73" s="27">
        <v>517152</v>
      </c>
      <c r="AQ73" s="14">
        <v>44.777347692643517</v>
      </c>
      <c r="AR73" s="14">
        <v>-68.78269702385974</v>
      </c>
      <c r="AS73" s="28"/>
      <c r="AT73" s="28"/>
      <c r="AU73" s="18" t="s">
        <v>2629</v>
      </c>
      <c r="AV73" s="29">
        <f t="shared" si="1"/>
        <v>1.2499999998835847</v>
      </c>
      <c r="AW73" s="18"/>
    </row>
    <row r="74" spans="1:49" ht="12.75" hidden="1" customHeight="1">
      <c r="A74" s="18" t="s">
        <v>59</v>
      </c>
      <c r="B74" s="18" t="s">
        <v>60</v>
      </c>
      <c r="C74" s="19">
        <v>92.5</v>
      </c>
      <c r="D74" s="19">
        <v>80.2</v>
      </c>
      <c r="E74" s="21">
        <v>4.5</v>
      </c>
      <c r="F74" s="21" t="s">
        <v>69</v>
      </c>
      <c r="G74" s="19">
        <v>57.4</v>
      </c>
      <c r="H74" s="19">
        <v>41.8</v>
      </c>
      <c r="I74" s="19">
        <v>48.4</v>
      </c>
      <c r="J74" s="22"/>
      <c r="K74" s="18" t="s">
        <v>1503</v>
      </c>
      <c r="L74" s="18" t="s">
        <v>60</v>
      </c>
      <c r="M74" s="18" t="s">
        <v>60</v>
      </c>
      <c r="N74" s="18" t="s">
        <v>2652</v>
      </c>
      <c r="O74" s="18" t="s">
        <v>2653</v>
      </c>
      <c r="P74" s="23" t="s">
        <v>2654</v>
      </c>
      <c r="Q74" s="18">
        <v>32384</v>
      </c>
      <c r="R74" s="18" t="s">
        <v>69</v>
      </c>
      <c r="S74" s="18" t="s">
        <v>69</v>
      </c>
      <c r="T74" s="18" t="s">
        <v>69</v>
      </c>
      <c r="U74" s="18" t="s">
        <v>69</v>
      </c>
      <c r="V74" s="18" t="s">
        <v>69</v>
      </c>
      <c r="W74" s="18" t="s">
        <v>69</v>
      </c>
      <c r="X74" s="18" t="s">
        <v>69</v>
      </c>
      <c r="Y74" s="18" t="s">
        <v>69</v>
      </c>
      <c r="Z74" s="22" t="s">
        <v>69</v>
      </c>
      <c r="AA74" s="18"/>
      <c r="AB74" s="14">
        <v>6</v>
      </c>
      <c r="AC74" s="14">
        <v>100</v>
      </c>
      <c r="AD74" s="77">
        <v>40417.371527777781</v>
      </c>
      <c r="AE74" s="77">
        <v>40417.423611111109</v>
      </c>
      <c r="AF74" s="26">
        <v>14.2</v>
      </c>
      <c r="AG74" s="26">
        <v>16.5</v>
      </c>
      <c r="AH74" s="26">
        <f t="shared" si="2"/>
        <v>15.35</v>
      </c>
      <c r="AI74" s="26">
        <v>21.5</v>
      </c>
      <c r="AJ74" s="26"/>
      <c r="AK74" s="26">
        <v>6.9</v>
      </c>
      <c r="AL74" s="26">
        <v>21.5</v>
      </c>
      <c r="AM74" s="27">
        <v>4958240</v>
      </c>
      <c r="AN74" s="27">
        <v>517193</v>
      </c>
      <c r="AO74" s="27">
        <v>4958180</v>
      </c>
      <c r="AP74" s="27">
        <v>517152</v>
      </c>
      <c r="AQ74" s="14">
        <v>44.777347692643517</v>
      </c>
      <c r="AR74" s="14">
        <v>-68.78269702385974</v>
      </c>
      <c r="AS74" s="28"/>
      <c r="AT74" s="28"/>
      <c r="AU74" s="18" t="s">
        <v>2629</v>
      </c>
      <c r="AV74" s="29">
        <f t="shared" si="1"/>
        <v>1.2499999998835847</v>
      </c>
      <c r="AW74" s="18"/>
    </row>
    <row r="75" spans="1:49" ht="12.75" hidden="1" customHeight="1">
      <c r="A75" s="18" t="s">
        <v>59</v>
      </c>
      <c r="B75" s="18" t="s">
        <v>60</v>
      </c>
      <c r="C75" s="19">
        <v>96</v>
      </c>
      <c r="D75" s="19">
        <v>82.5</v>
      </c>
      <c r="E75" s="21">
        <v>4.5</v>
      </c>
      <c r="F75" s="21" t="s">
        <v>69</v>
      </c>
      <c r="G75" s="19">
        <v>55.2</v>
      </c>
      <c r="H75" s="19">
        <v>44.2</v>
      </c>
      <c r="I75" s="19">
        <v>54.3</v>
      </c>
      <c r="J75" s="22"/>
      <c r="K75" s="18" t="s">
        <v>1503</v>
      </c>
      <c r="L75" s="18" t="s">
        <v>60</v>
      </c>
      <c r="M75" s="18" t="s">
        <v>60</v>
      </c>
      <c r="N75" s="18" t="s">
        <v>2658</v>
      </c>
      <c r="O75" s="18" t="s">
        <v>2659</v>
      </c>
      <c r="P75" s="23" t="s">
        <v>2660</v>
      </c>
      <c r="Q75" s="18">
        <v>32385</v>
      </c>
      <c r="R75" s="18" t="s">
        <v>69</v>
      </c>
      <c r="S75" s="18" t="s">
        <v>69</v>
      </c>
      <c r="T75" s="18" t="s">
        <v>69</v>
      </c>
      <c r="U75" s="18" t="s">
        <v>69</v>
      </c>
      <c r="V75" s="18" t="s">
        <v>69</v>
      </c>
      <c r="W75" s="18" t="s">
        <v>69</v>
      </c>
      <c r="X75" s="18" t="s">
        <v>69</v>
      </c>
      <c r="Y75" s="18" t="s">
        <v>69</v>
      </c>
      <c r="Z75" s="22" t="s">
        <v>69</v>
      </c>
      <c r="AA75" s="18"/>
      <c r="AB75" s="14">
        <v>6</v>
      </c>
      <c r="AC75" s="14">
        <v>100</v>
      </c>
      <c r="AD75" s="77">
        <v>40417.371527777781</v>
      </c>
      <c r="AE75" s="77">
        <v>40417.423611111109</v>
      </c>
      <c r="AF75" s="26">
        <v>14.2</v>
      </c>
      <c r="AG75" s="26">
        <v>16.5</v>
      </c>
      <c r="AH75" s="26">
        <f t="shared" si="2"/>
        <v>15.35</v>
      </c>
      <c r="AI75" s="26">
        <v>21.5</v>
      </c>
      <c r="AJ75" s="26"/>
      <c r="AK75" s="26">
        <v>6.9</v>
      </c>
      <c r="AL75" s="26">
        <v>21.5</v>
      </c>
      <c r="AM75" s="27">
        <v>4958240</v>
      </c>
      <c r="AN75" s="27">
        <v>517193</v>
      </c>
      <c r="AO75" s="27">
        <v>4958180</v>
      </c>
      <c r="AP75" s="27">
        <v>517152</v>
      </c>
      <c r="AQ75" s="14">
        <v>44.777347692643517</v>
      </c>
      <c r="AR75" s="14">
        <v>-68.78269702385974</v>
      </c>
      <c r="AS75" s="28"/>
      <c r="AT75" s="28"/>
      <c r="AU75" s="18" t="s">
        <v>2629</v>
      </c>
      <c r="AV75" s="29">
        <f t="shared" si="1"/>
        <v>1.2499999998835847</v>
      </c>
      <c r="AW75" s="18"/>
    </row>
    <row r="76" spans="1:49" ht="12.75" hidden="1" customHeight="1">
      <c r="A76" s="18" t="s">
        <v>59</v>
      </c>
      <c r="B76" s="18" t="s">
        <v>60</v>
      </c>
      <c r="C76" s="19">
        <v>103.1</v>
      </c>
      <c r="D76" s="19">
        <v>90.6</v>
      </c>
      <c r="E76" s="21">
        <v>6.5</v>
      </c>
      <c r="F76" s="21" t="s">
        <v>69</v>
      </c>
      <c r="G76" s="19">
        <v>66.5</v>
      </c>
      <c r="H76" s="19">
        <v>49.5</v>
      </c>
      <c r="I76" s="19">
        <v>60.9</v>
      </c>
      <c r="J76" s="22"/>
      <c r="K76" s="18" t="s">
        <v>61</v>
      </c>
      <c r="L76" s="18" t="s">
        <v>60</v>
      </c>
      <c r="M76" s="18" t="s">
        <v>60</v>
      </c>
      <c r="N76" s="18" t="s">
        <v>2676</v>
      </c>
      <c r="O76" s="18" t="s">
        <v>2677</v>
      </c>
      <c r="P76" s="23" t="s">
        <v>2678</v>
      </c>
      <c r="Q76" s="18">
        <v>32386</v>
      </c>
      <c r="R76" s="18" t="s">
        <v>69</v>
      </c>
      <c r="S76" s="18" t="s">
        <v>69</v>
      </c>
      <c r="T76" s="18" t="s">
        <v>69</v>
      </c>
      <c r="U76" s="18" t="s">
        <v>69</v>
      </c>
      <c r="V76" s="18" t="s">
        <v>69</v>
      </c>
      <c r="W76" s="18" t="s">
        <v>69</v>
      </c>
      <c r="X76" s="18" t="s">
        <v>69</v>
      </c>
      <c r="Y76" s="18" t="s">
        <v>69</v>
      </c>
      <c r="Z76" s="22" t="s">
        <v>69</v>
      </c>
      <c r="AA76" s="18"/>
      <c r="AB76" s="14">
        <v>6</v>
      </c>
      <c r="AC76" s="14">
        <v>100</v>
      </c>
      <c r="AD76" s="77">
        <v>40417.371527777781</v>
      </c>
      <c r="AE76" s="77">
        <v>40417.423611111109</v>
      </c>
      <c r="AF76" s="26">
        <v>14.2</v>
      </c>
      <c r="AG76" s="26">
        <v>16.5</v>
      </c>
      <c r="AH76" s="26">
        <f t="shared" si="2"/>
        <v>15.35</v>
      </c>
      <c r="AI76" s="26">
        <v>21.5</v>
      </c>
      <c r="AJ76" s="26"/>
      <c r="AK76" s="26">
        <v>6.9</v>
      </c>
      <c r="AL76" s="26">
        <v>21.5</v>
      </c>
      <c r="AM76" s="27">
        <v>4958240</v>
      </c>
      <c r="AN76" s="27">
        <v>517193</v>
      </c>
      <c r="AO76" s="27">
        <v>4958180</v>
      </c>
      <c r="AP76" s="27">
        <v>517152</v>
      </c>
      <c r="AQ76" s="14">
        <v>44.777347692643517</v>
      </c>
      <c r="AR76" s="14">
        <v>-68.78269702385974</v>
      </c>
      <c r="AS76" s="28"/>
      <c r="AT76" s="28"/>
      <c r="AU76" s="18" t="s">
        <v>2629</v>
      </c>
      <c r="AV76" s="29">
        <f t="shared" si="1"/>
        <v>1.2499999998835847</v>
      </c>
      <c r="AW76" s="18"/>
    </row>
    <row r="77" spans="1:49" ht="12.75" hidden="1" customHeight="1">
      <c r="A77" s="18" t="s">
        <v>59</v>
      </c>
      <c r="B77" s="18" t="s">
        <v>60</v>
      </c>
      <c r="C77" s="19">
        <v>114.5</v>
      </c>
      <c r="D77" s="19">
        <v>99.2</v>
      </c>
      <c r="E77" s="21">
        <v>8</v>
      </c>
      <c r="F77" s="21" t="s">
        <v>69</v>
      </c>
      <c r="G77" s="19">
        <v>65.599999999999994</v>
      </c>
      <c r="H77" s="19">
        <v>51.9</v>
      </c>
      <c r="I77" s="19">
        <v>64.5</v>
      </c>
      <c r="J77" s="22"/>
      <c r="K77" s="18" t="s">
        <v>1477</v>
      </c>
      <c r="L77" s="18" t="s">
        <v>60</v>
      </c>
      <c r="M77" s="18" t="s">
        <v>60</v>
      </c>
      <c r="N77" s="18" t="s">
        <v>2692</v>
      </c>
      <c r="O77" s="18" t="s">
        <v>2693</v>
      </c>
      <c r="P77" s="23" t="s">
        <v>2694</v>
      </c>
      <c r="Q77" s="18">
        <v>32387</v>
      </c>
      <c r="R77" s="18" t="s">
        <v>69</v>
      </c>
      <c r="S77" s="18" t="s">
        <v>69</v>
      </c>
      <c r="T77" s="18" t="s">
        <v>69</v>
      </c>
      <c r="U77" s="18" t="s">
        <v>69</v>
      </c>
      <c r="V77" s="18" t="s">
        <v>69</v>
      </c>
      <c r="W77" s="18" t="s">
        <v>69</v>
      </c>
      <c r="X77" s="18" t="s">
        <v>69</v>
      </c>
      <c r="Y77" s="18" t="s">
        <v>69</v>
      </c>
      <c r="Z77" s="22" t="s">
        <v>69</v>
      </c>
      <c r="AA77" s="18"/>
      <c r="AB77" s="14">
        <v>6</v>
      </c>
      <c r="AC77" s="14">
        <v>100</v>
      </c>
      <c r="AD77" s="77">
        <v>40417.371527777781</v>
      </c>
      <c r="AE77" s="77">
        <v>40417.423611111109</v>
      </c>
      <c r="AF77" s="26">
        <v>14.2</v>
      </c>
      <c r="AG77" s="26">
        <v>16.5</v>
      </c>
      <c r="AH77" s="26">
        <f t="shared" si="2"/>
        <v>15.35</v>
      </c>
      <c r="AI77" s="26">
        <v>21.5</v>
      </c>
      <c r="AJ77" s="26"/>
      <c r="AK77" s="26">
        <v>6.9</v>
      </c>
      <c r="AL77" s="26">
        <v>21.5</v>
      </c>
      <c r="AM77" s="27">
        <v>4958240</v>
      </c>
      <c r="AN77" s="27">
        <v>517193</v>
      </c>
      <c r="AO77" s="27">
        <v>4958180</v>
      </c>
      <c r="AP77" s="27">
        <v>517152</v>
      </c>
      <c r="AQ77" s="14">
        <v>44.777347692643517</v>
      </c>
      <c r="AR77" s="14">
        <v>-68.78269702385974</v>
      </c>
      <c r="AS77" s="28"/>
      <c r="AT77" s="28"/>
      <c r="AU77" s="18" t="s">
        <v>2629</v>
      </c>
      <c r="AV77" s="29">
        <f t="shared" si="1"/>
        <v>1.2499999998835847</v>
      </c>
      <c r="AW77" s="18"/>
    </row>
    <row r="78" spans="1:49" ht="12.75" hidden="1" customHeight="1">
      <c r="A78" s="18" t="s">
        <v>59</v>
      </c>
      <c r="B78" s="18" t="s">
        <v>60</v>
      </c>
      <c r="C78" s="19">
        <v>97</v>
      </c>
      <c r="D78" s="19">
        <v>83.2</v>
      </c>
      <c r="E78" s="21">
        <v>5.5</v>
      </c>
      <c r="F78" s="21" t="s">
        <v>69</v>
      </c>
      <c r="G78" s="19">
        <v>61</v>
      </c>
      <c r="H78" s="19">
        <v>44.3</v>
      </c>
      <c r="I78" s="19">
        <v>54.7</v>
      </c>
      <c r="J78" s="22"/>
      <c r="K78" s="18" t="s">
        <v>1503</v>
      </c>
      <c r="L78" s="18" t="s">
        <v>60</v>
      </c>
      <c r="M78" s="18" t="s">
        <v>60</v>
      </c>
      <c r="N78" s="18" t="s">
        <v>2661</v>
      </c>
      <c r="O78" s="18" t="s">
        <v>2662</v>
      </c>
      <c r="P78" s="23" t="s">
        <v>2663</v>
      </c>
      <c r="Q78" s="18">
        <v>32388</v>
      </c>
      <c r="R78" s="18" t="s">
        <v>69</v>
      </c>
      <c r="S78" s="18" t="s">
        <v>69</v>
      </c>
      <c r="T78" s="18" t="s">
        <v>69</v>
      </c>
      <c r="U78" s="18" t="s">
        <v>69</v>
      </c>
      <c r="V78" s="18" t="s">
        <v>69</v>
      </c>
      <c r="W78" s="18" t="s">
        <v>69</v>
      </c>
      <c r="X78" s="18" t="s">
        <v>69</v>
      </c>
      <c r="Y78" s="18" t="s">
        <v>69</v>
      </c>
      <c r="Z78" s="22" t="s">
        <v>69</v>
      </c>
      <c r="AA78" s="18"/>
      <c r="AB78" s="14">
        <v>6</v>
      </c>
      <c r="AC78" s="14">
        <v>100</v>
      </c>
      <c r="AD78" s="77">
        <v>40417.371527777781</v>
      </c>
      <c r="AE78" s="77">
        <v>40417.423611111109</v>
      </c>
      <c r="AF78" s="26">
        <v>14.2</v>
      </c>
      <c r="AG78" s="26">
        <v>16.5</v>
      </c>
      <c r="AH78" s="26">
        <f t="shared" si="2"/>
        <v>15.35</v>
      </c>
      <c r="AI78" s="26">
        <v>21.5</v>
      </c>
      <c r="AJ78" s="26"/>
      <c r="AK78" s="26">
        <v>6.9</v>
      </c>
      <c r="AL78" s="26">
        <v>21.5</v>
      </c>
      <c r="AM78" s="27">
        <v>4958240</v>
      </c>
      <c r="AN78" s="27">
        <v>517193</v>
      </c>
      <c r="AO78" s="27">
        <v>4958180</v>
      </c>
      <c r="AP78" s="27">
        <v>517152</v>
      </c>
      <c r="AQ78" s="14">
        <v>44.777347692643517</v>
      </c>
      <c r="AR78" s="14">
        <v>-68.78269702385974</v>
      </c>
      <c r="AS78" s="28"/>
      <c r="AT78" s="28"/>
      <c r="AU78" s="18" t="s">
        <v>2629</v>
      </c>
      <c r="AV78" s="29">
        <f t="shared" si="1"/>
        <v>1.2499999998835847</v>
      </c>
      <c r="AW78" s="18"/>
    </row>
    <row r="79" spans="1:49" ht="12.75" hidden="1" customHeight="1">
      <c r="A79" s="18" t="s">
        <v>59</v>
      </c>
      <c r="B79" s="18" t="s">
        <v>60</v>
      </c>
      <c r="C79" s="19">
        <v>97.6</v>
      </c>
      <c r="D79" s="19">
        <v>84.1</v>
      </c>
      <c r="E79" s="21">
        <v>5.5</v>
      </c>
      <c r="F79" s="21" t="s">
        <v>69</v>
      </c>
      <c r="G79" s="19">
        <v>61.2</v>
      </c>
      <c r="H79" s="19">
        <v>42.2</v>
      </c>
      <c r="I79" s="19">
        <v>53.5</v>
      </c>
      <c r="J79" s="22"/>
      <c r="K79" s="18" t="s">
        <v>61</v>
      </c>
      <c r="L79" s="18" t="s">
        <v>60</v>
      </c>
      <c r="M79" s="18" t="s">
        <v>60</v>
      </c>
      <c r="N79" s="18" t="s">
        <v>2667</v>
      </c>
      <c r="O79" s="18" t="s">
        <v>2668</v>
      </c>
      <c r="P79" s="23" t="s">
        <v>2669</v>
      </c>
      <c r="Q79" s="18">
        <v>32389</v>
      </c>
      <c r="R79" s="18" t="s">
        <v>69</v>
      </c>
      <c r="S79" s="18" t="s">
        <v>69</v>
      </c>
      <c r="T79" s="18" t="s">
        <v>69</v>
      </c>
      <c r="U79" s="18" t="s">
        <v>69</v>
      </c>
      <c r="V79" s="18" t="s">
        <v>69</v>
      </c>
      <c r="W79" s="18" t="s">
        <v>69</v>
      </c>
      <c r="X79" s="18" t="s">
        <v>69</v>
      </c>
      <c r="Y79" s="18" t="s">
        <v>69</v>
      </c>
      <c r="Z79" s="22" t="s">
        <v>69</v>
      </c>
      <c r="AA79" s="18"/>
      <c r="AB79" s="14">
        <v>6</v>
      </c>
      <c r="AC79" s="14">
        <v>100</v>
      </c>
      <c r="AD79" s="77">
        <v>40417.371527777781</v>
      </c>
      <c r="AE79" s="77">
        <v>40417.423611111109</v>
      </c>
      <c r="AF79" s="26">
        <v>14.2</v>
      </c>
      <c r="AG79" s="26">
        <v>16.5</v>
      </c>
      <c r="AH79" s="26">
        <f t="shared" si="2"/>
        <v>15.35</v>
      </c>
      <c r="AI79" s="26">
        <v>21.5</v>
      </c>
      <c r="AJ79" s="26"/>
      <c r="AK79" s="26">
        <v>6.9</v>
      </c>
      <c r="AL79" s="26">
        <v>21.5</v>
      </c>
      <c r="AM79" s="27">
        <v>4958240</v>
      </c>
      <c r="AN79" s="27">
        <v>517193</v>
      </c>
      <c r="AO79" s="27">
        <v>4958180</v>
      </c>
      <c r="AP79" s="27">
        <v>517152</v>
      </c>
      <c r="AQ79" s="14">
        <v>44.777347692643517</v>
      </c>
      <c r="AR79" s="14">
        <v>-68.78269702385974</v>
      </c>
      <c r="AS79" s="28"/>
      <c r="AT79" s="28"/>
      <c r="AU79" s="18" t="s">
        <v>2629</v>
      </c>
      <c r="AV79" s="29">
        <f t="shared" si="1"/>
        <v>1.2499999998835847</v>
      </c>
      <c r="AW79" s="18"/>
    </row>
    <row r="80" spans="1:49" ht="12.75" hidden="1" customHeight="1">
      <c r="A80" s="18" t="s">
        <v>59</v>
      </c>
      <c r="B80" s="78" t="s">
        <v>115</v>
      </c>
      <c r="C80" s="19">
        <v>116</v>
      </c>
      <c r="D80" s="19">
        <v>98.9</v>
      </c>
      <c r="E80" s="21">
        <v>8</v>
      </c>
      <c r="F80" s="21" t="s">
        <v>69</v>
      </c>
      <c r="G80" s="19">
        <v>67.599999999999994</v>
      </c>
      <c r="H80" s="19">
        <v>51</v>
      </c>
      <c r="I80" s="19">
        <v>60.5</v>
      </c>
      <c r="J80" s="22"/>
      <c r="K80" s="18" t="s">
        <v>61</v>
      </c>
      <c r="L80" s="18" t="s">
        <v>60</v>
      </c>
      <c r="M80" s="18" t="s">
        <v>60</v>
      </c>
      <c r="N80" s="18" t="s">
        <v>2630</v>
      </c>
      <c r="O80" s="18"/>
      <c r="P80" s="23" t="s">
        <v>408</v>
      </c>
      <c r="Q80" s="18">
        <v>32390</v>
      </c>
      <c r="R80" s="18" t="s">
        <v>69</v>
      </c>
      <c r="S80" s="18" t="s">
        <v>69</v>
      </c>
      <c r="T80" s="18" t="s">
        <v>69</v>
      </c>
      <c r="U80" s="18" t="s">
        <v>69</v>
      </c>
      <c r="V80" s="18" t="s">
        <v>69</v>
      </c>
      <c r="W80" s="18" t="s">
        <v>69</v>
      </c>
      <c r="X80" s="18" t="s">
        <v>69</v>
      </c>
      <c r="Y80" s="18" t="s">
        <v>69</v>
      </c>
      <c r="Z80" s="22" t="s">
        <v>69</v>
      </c>
      <c r="AA80" s="18"/>
      <c r="AB80" s="14">
        <v>6</v>
      </c>
      <c r="AC80" s="14">
        <v>100</v>
      </c>
      <c r="AD80" s="77">
        <v>40417.371527777781</v>
      </c>
      <c r="AE80" s="77">
        <v>40417.423611111109</v>
      </c>
      <c r="AF80" s="26">
        <v>14.2</v>
      </c>
      <c r="AG80" s="26">
        <v>16.5</v>
      </c>
      <c r="AH80" s="26">
        <f t="shared" si="2"/>
        <v>15.35</v>
      </c>
      <c r="AI80" s="26">
        <v>21.5</v>
      </c>
      <c r="AJ80" s="26"/>
      <c r="AK80" s="26">
        <v>6.9</v>
      </c>
      <c r="AL80" s="26">
        <v>21.5</v>
      </c>
      <c r="AM80" s="27">
        <v>4958240</v>
      </c>
      <c r="AN80" s="27">
        <v>517193</v>
      </c>
      <c r="AO80" s="27">
        <v>4958180</v>
      </c>
      <c r="AP80" s="27">
        <v>517152</v>
      </c>
      <c r="AQ80" s="14">
        <v>44.777347692643517</v>
      </c>
      <c r="AR80" s="14">
        <v>-68.78269702385974</v>
      </c>
      <c r="AS80" s="28"/>
      <c r="AT80" s="28"/>
      <c r="AU80" s="18" t="s">
        <v>2629</v>
      </c>
      <c r="AV80" s="29">
        <f t="shared" si="1"/>
        <v>1.2499999998835847</v>
      </c>
      <c r="AW80" s="18" t="s">
        <v>2631</v>
      </c>
    </row>
    <row r="81" spans="1:49" ht="12.75" hidden="1" customHeight="1">
      <c r="A81" s="18" t="s">
        <v>59</v>
      </c>
      <c r="B81" s="18" t="s">
        <v>60</v>
      </c>
      <c r="C81" s="19">
        <v>104.9</v>
      </c>
      <c r="D81" s="19">
        <v>92.1</v>
      </c>
      <c r="E81" s="21">
        <v>5.5</v>
      </c>
      <c r="F81" s="21" t="s">
        <v>69</v>
      </c>
      <c r="G81" s="19">
        <v>62.2</v>
      </c>
      <c r="H81" s="19">
        <v>44.9</v>
      </c>
      <c r="I81" s="19">
        <v>52.3</v>
      </c>
      <c r="J81" s="22"/>
      <c r="K81" s="18" t="s">
        <v>1477</v>
      </c>
      <c r="L81" s="18" t="s">
        <v>60</v>
      </c>
      <c r="M81" s="18" t="s">
        <v>60</v>
      </c>
      <c r="N81" s="18" t="s">
        <v>2682</v>
      </c>
      <c r="O81" s="18" t="s">
        <v>2683</v>
      </c>
      <c r="P81" s="23" t="s">
        <v>2684</v>
      </c>
      <c r="Q81" s="18">
        <v>32391</v>
      </c>
      <c r="R81" s="18" t="s">
        <v>69</v>
      </c>
      <c r="S81" s="18" t="s">
        <v>69</v>
      </c>
      <c r="T81" s="18" t="s">
        <v>69</v>
      </c>
      <c r="U81" s="18" t="s">
        <v>69</v>
      </c>
      <c r="V81" s="18" t="s">
        <v>69</v>
      </c>
      <c r="W81" s="18" t="s">
        <v>69</v>
      </c>
      <c r="X81" s="18" t="s">
        <v>69</v>
      </c>
      <c r="Y81" s="18" t="s">
        <v>69</v>
      </c>
      <c r="Z81" s="22" t="s">
        <v>69</v>
      </c>
      <c r="AA81" s="18"/>
      <c r="AB81" s="14">
        <v>6</v>
      </c>
      <c r="AC81" s="14">
        <v>100</v>
      </c>
      <c r="AD81" s="77">
        <v>40417.371527777781</v>
      </c>
      <c r="AE81" s="77">
        <v>40417.423611111109</v>
      </c>
      <c r="AF81" s="26">
        <v>14.2</v>
      </c>
      <c r="AG81" s="26">
        <v>16.5</v>
      </c>
      <c r="AH81" s="26">
        <f t="shared" si="2"/>
        <v>15.35</v>
      </c>
      <c r="AI81" s="26">
        <v>21.5</v>
      </c>
      <c r="AJ81" s="26"/>
      <c r="AK81" s="26">
        <v>6.9</v>
      </c>
      <c r="AL81" s="26">
        <v>21.5</v>
      </c>
      <c r="AM81" s="27">
        <v>4958240</v>
      </c>
      <c r="AN81" s="27">
        <v>517193</v>
      </c>
      <c r="AO81" s="27">
        <v>4958180</v>
      </c>
      <c r="AP81" s="27">
        <v>517152</v>
      </c>
      <c r="AQ81" s="14">
        <v>44.777347692643517</v>
      </c>
      <c r="AR81" s="14">
        <v>-68.78269702385974</v>
      </c>
      <c r="AS81" s="28"/>
      <c r="AT81" s="28"/>
      <c r="AU81" s="18" t="s">
        <v>2629</v>
      </c>
      <c r="AV81" s="29">
        <f t="shared" si="1"/>
        <v>1.2499999998835847</v>
      </c>
      <c r="AW81" s="18"/>
    </row>
    <row r="82" spans="1:49" ht="12.75" hidden="1" customHeight="1">
      <c r="A82" s="18" t="s">
        <v>59</v>
      </c>
      <c r="B82" s="18" t="s">
        <v>60</v>
      </c>
      <c r="C82" s="19">
        <v>97.4</v>
      </c>
      <c r="D82" s="19">
        <v>85.9</v>
      </c>
      <c r="E82" s="21">
        <v>4.5</v>
      </c>
      <c r="F82" s="21" t="s">
        <v>69</v>
      </c>
      <c r="G82" s="19">
        <v>60.8</v>
      </c>
      <c r="H82" s="19">
        <v>45.6</v>
      </c>
      <c r="I82" s="19">
        <v>53.6</v>
      </c>
      <c r="J82" s="22"/>
      <c r="K82" s="18" t="s">
        <v>61</v>
      </c>
      <c r="L82" s="18" t="s">
        <v>60</v>
      </c>
      <c r="M82" s="18" t="s">
        <v>60</v>
      </c>
      <c r="N82" s="18" t="s">
        <v>2664</v>
      </c>
      <c r="O82" s="18" t="s">
        <v>2665</v>
      </c>
      <c r="P82" s="23" t="s">
        <v>2666</v>
      </c>
      <c r="Q82" s="18">
        <v>32392</v>
      </c>
      <c r="R82" s="18" t="s">
        <v>69</v>
      </c>
      <c r="S82" s="18" t="s">
        <v>69</v>
      </c>
      <c r="T82" s="18" t="s">
        <v>69</v>
      </c>
      <c r="U82" s="18" t="s">
        <v>69</v>
      </c>
      <c r="V82" s="18" t="s">
        <v>69</v>
      </c>
      <c r="W82" s="18" t="s">
        <v>69</v>
      </c>
      <c r="X82" s="18" t="s">
        <v>69</v>
      </c>
      <c r="Y82" s="18" t="s">
        <v>69</v>
      </c>
      <c r="Z82" s="22" t="s">
        <v>69</v>
      </c>
      <c r="AA82" s="18"/>
      <c r="AB82" s="14">
        <v>6</v>
      </c>
      <c r="AC82" s="14">
        <v>100</v>
      </c>
      <c r="AD82" s="77">
        <v>40417.371527777781</v>
      </c>
      <c r="AE82" s="77">
        <v>40417.423611111109</v>
      </c>
      <c r="AF82" s="26">
        <v>14.2</v>
      </c>
      <c r="AG82" s="26">
        <v>16.5</v>
      </c>
      <c r="AH82" s="26">
        <f t="shared" si="2"/>
        <v>15.35</v>
      </c>
      <c r="AI82" s="26">
        <v>21.5</v>
      </c>
      <c r="AJ82" s="26"/>
      <c r="AK82" s="26">
        <v>6.9</v>
      </c>
      <c r="AL82" s="26">
        <v>21.5</v>
      </c>
      <c r="AM82" s="27">
        <v>4958240</v>
      </c>
      <c r="AN82" s="27">
        <v>517193</v>
      </c>
      <c r="AO82" s="27">
        <v>4958180</v>
      </c>
      <c r="AP82" s="27">
        <v>517152</v>
      </c>
      <c r="AQ82" s="14">
        <v>44.777347692643517</v>
      </c>
      <c r="AR82" s="14">
        <v>-68.78269702385974</v>
      </c>
      <c r="AS82" s="28"/>
      <c r="AT82" s="28"/>
      <c r="AU82" s="18" t="s">
        <v>2629</v>
      </c>
      <c r="AV82" s="29">
        <f t="shared" si="1"/>
        <v>1.2499999998835847</v>
      </c>
      <c r="AW82" s="18"/>
    </row>
    <row r="83" spans="1:49" ht="12.75" hidden="1" customHeight="1">
      <c r="A83" s="18" t="s">
        <v>59</v>
      </c>
      <c r="B83" s="18" t="s">
        <v>60</v>
      </c>
      <c r="C83" s="19">
        <v>106.8</v>
      </c>
      <c r="D83" s="19">
        <v>95.9</v>
      </c>
      <c r="E83" s="21">
        <v>7</v>
      </c>
      <c r="F83" s="21" t="s">
        <v>69</v>
      </c>
      <c r="G83" s="19">
        <v>67.3</v>
      </c>
      <c r="H83" s="19">
        <v>50.5</v>
      </c>
      <c r="I83" s="19">
        <v>64.7</v>
      </c>
      <c r="J83" s="22"/>
      <c r="K83" s="18" t="s">
        <v>1477</v>
      </c>
      <c r="L83" s="18" t="s">
        <v>60</v>
      </c>
      <c r="M83" s="18" t="s">
        <v>60</v>
      </c>
      <c r="N83" s="18" t="s">
        <v>2685</v>
      </c>
      <c r="O83" s="18" t="s">
        <v>2686</v>
      </c>
      <c r="P83" s="23" t="s">
        <v>2687</v>
      </c>
      <c r="Q83" s="18">
        <v>32393</v>
      </c>
      <c r="R83" s="18" t="s">
        <v>69</v>
      </c>
      <c r="S83" s="18" t="s">
        <v>69</v>
      </c>
      <c r="T83" s="18" t="s">
        <v>69</v>
      </c>
      <c r="U83" s="18" t="s">
        <v>69</v>
      </c>
      <c r="V83" s="18" t="s">
        <v>69</v>
      </c>
      <c r="W83" s="18" t="s">
        <v>69</v>
      </c>
      <c r="X83" s="18" t="s">
        <v>69</v>
      </c>
      <c r="Y83" s="18" t="s">
        <v>69</v>
      </c>
      <c r="Z83" s="22" t="s">
        <v>69</v>
      </c>
      <c r="AA83" s="18"/>
      <c r="AB83" s="14">
        <v>6</v>
      </c>
      <c r="AC83" s="14">
        <v>100</v>
      </c>
      <c r="AD83" s="77">
        <v>40417.371527777781</v>
      </c>
      <c r="AE83" s="77">
        <v>40417.423611111109</v>
      </c>
      <c r="AF83" s="26">
        <v>14.2</v>
      </c>
      <c r="AG83" s="26">
        <v>16.5</v>
      </c>
      <c r="AH83" s="26">
        <f t="shared" si="2"/>
        <v>15.35</v>
      </c>
      <c r="AI83" s="26">
        <v>21.5</v>
      </c>
      <c r="AJ83" s="26"/>
      <c r="AK83" s="26">
        <v>6.9</v>
      </c>
      <c r="AL83" s="26">
        <v>21.5</v>
      </c>
      <c r="AM83" s="27">
        <v>4958240</v>
      </c>
      <c r="AN83" s="27">
        <v>517193</v>
      </c>
      <c r="AO83" s="27">
        <v>4958180</v>
      </c>
      <c r="AP83" s="27">
        <v>517152</v>
      </c>
      <c r="AQ83" s="14">
        <v>44.777347692643517</v>
      </c>
      <c r="AR83" s="14">
        <v>-68.78269702385974</v>
      </c>
      <c r="AS83" s="28"/>
      <c r="AT83" s="28"/>
      <c r="AU83" s="18" t="s">
        <v>2629</v>
      </c>
      <c r="AV83" s="29">
        <f t="shared" si="1"/>
        <v>1.2499999998835847</v>
      </c>
      <c r="AW83" s="18" t="s">
        <v>2688</v>
      </c>
    </row>
    <row r="84" spans="1:49" ht="12.75" hidden="1" customHeight="1">
      <c r="A84" s="18" t="s">
        <v>59</v>
      </c>
      <c r="B84" s="18" t="s">
        <v>60</v>
      </c>
      <c r="C84" s="19">
        <v>85.2</v>
      </c>
      <c r="D84" s="19">
        <v>72</v>
      </c>
      <c r="E84" s="21">
        <v>3</v>
      </c>
      <c r="F84" s="21" t="s">
        <v>69</v>
      </c>
      <c r="G84" s="19">
        <v>56.7</v>
      </c>
      <c r="H84" s="19">
        <v>38</v>
      </c>
      <c r="I84" s="19">
        <v>46.1</v>
      </c>
      <c r="J84" s="22"/>
      <c r="K84" s="18" t="s">
        <v>1503</v>
      </c>
      <c r="L84" s="18" t="s">
        <v>60</v>
      </c>
      <c r="M84" s="18" t="s">
        <v>60</v>
      </c>
      <c r="N84" s="18" t="s">
        <v>2641</v>
      </c>
      <c r="O84" s="18" t="s">
        <v>2642</v>
      </c>
      <c r="P84" s="23" t="s">
        <v>2643</v>
      </c>
      <c r="Q84" s="18">
        <v>32394</v>
      </c>
      <c r="R84" s="18" t="s">
        <v>69</v>
      </c>
      <c r="S84" s="18" t="s">
        <v>69</v>
      </c>
      <c r="T84" s="18" t="s">
        <v>69</v>
      </c>
      <c r="U84" s="18" t="s">
        <v>69</v>
      </c>
      <c r="V84" s="18" t="s">
        <v>69</v>
      </c>
      <c r="W84" s="18" t="s">
        <v>69</v>
      </c>
      <c r="X84" s="18" t="s">
        <v>69</v>
      </c>
      <c r="Y84" s="18" t="s">
        <v>69</v>
      </c>
      <c r="Z84" s="22" t="s">
        <v>69</v>
      </c>
      <c r="AA84" s="18"/>
      <c r="AB84" s="14">
        <v>6</v>
      </c>
      <c r="AC84" s="14">
        <v>100</v>
      </c>
      <c r="AD84" s="77">
        <v>40417.371527777781</v>
      </c>
      <c r="AE84" s="77">
        <v>40417.423611111109</v>
      </c>
      <c r="AF84" s="26">
        <v>14.2</v>
      </c>
      <c r="AG84" s="26">
        <v>16.5</v>
      </c>
      <c r="AH84" s="26">
        <f t="shared" si="2"/>
        <v>15.35</v>
      </c>
      <c r="AI84" s="26">
        <v>21.5</v>
      </c>
      <c r="AJ84" s="26"/>
      <c r="AK84" s="26">
        <v>6.9</v>
      </c>
      <c r="AL84" s="26">
        <v>21.5</v>
      </c>
      <c r="AM84" s="27">
        <v>4958240</v>
      </c>
      <c r="AN84" s="27">
        <v>517193</v>
      </c>
      <c r="AO84" s="27">
        <v>4958180</v>
      </c>
      <c r="AP84" s="27">
        <v>517152</v>
      </c>
      <c r="AQ84" s="14">
        <v>44.777347692643517</v>
      </c>
      <c r="AR84" s="14">
        <v>-68.78269702385974</v>
      </c>
      <c r="AS84" s="28"/>
      <c r="AT84" s="28"/>
      <c r="AU84" s="18" t="s">
        <v>2629</v>
      </c>
      <c r="AV84" s="29">
        <f t="shared" si="1"/>
        <v>1.2499999998835847</v>
      </c>
      <c r="AW84" s="18"/>
    </row>
    <row r="85" spans="1:49" ht="12.75" hidden="1" customHeight="1">
      <c r="A85" s="18" t="s">
        <v>59</v>
      </c>
      <c r="B85" s="18" t="s">
        <v>60</v>
      </c>
      <c r="C85" s="19">
        <v>100</v>
      </c>
      <c r="D85" s="19">
        <v>87.5</v>
      </c>
      <c r="E85" s="21">
        <v>5.5</v>
      </c>
      <c r="F85" s="21" t="s">
        <v>69</v>
      </c>
      <c r="G85" s="19">
        <v>64.900000000000006</v>
      </c>
      <c r="H85" s="19">
        <v>48</v>
      </c>
      <c r="I85" s="19">
        <v>57.5</v>
      </c>
      <c r="J85" s="22"/>
      <c r="K85" s="18" t="s">
        <v>61</v>
      </c>
      <c r="L85" s="18" t="s">
        <v>60</v>
      </c>
      <c r="M85" s="18" t="s">
        <v>60</v>
      </c>
      <c r="N85" s="18" t="s">
        <v>2673</v>
      </c>
      <c r="O85" s="18" t="s">
        <v>2674</v>
      </c>
      <c r="P85" s="23" t="s">
        <v>2675</v>
      </c>
      <c r="Q85" s="18">
        <v>32395</v>
      </c>
      <c r="R85" s="18" t="s">
        <v>69</v>
      </c>
      <c r="S85" s="18" t="s">
        <v>69</v>
      </c>
      <c r="T85" s="18" t="s">
        <v>69</v>
      </c>
      <c r="U85" s="18" t="s">
        <v>69</v>
      </c>
      <c r="V85" s="18" t="s">
        <v>69</v>
      </c>
      <c r="W85" s="18" t="s">
        <v>69</v>
      </c>
      <c r="X85" s="18" t="s">
        <v>69</v>
      </c>
      <c r="Y85" s="18" t="s">
        <v>69</v>
      </c>
      <c r="Z85" s="22" t="s">
        <v>69</v>
      </c>
      <c r="AA85" s="18"/>
      <c r="AB85" s="14">
        <v>6</v>
      </c>
      <c r="AC85" s="14">
        <v>100</v>
      </c>
      <c r="AD85" s="77">
        <v>40417.371527777781</v>
      </c>
      <c r="AE85" s="77">
        <v>40417.423611111109</v>
      </c>
      <c r="AF85" s="26">
        <v>14.2</v>
      </c>
      <c r="AG85" s="26">
        <v>16.5</v>
      </c>
      <c r="AH85" s="26">
        <f t="shared" si="2"/>
        <v>15.35</v>
      </c>
      <c r="AI85" s="26">
        <v>21.5</v>
      </c>
      <c r="AJ85" s="26"/>
      <c r="AK85" s="26">
        <v>6.9</v>
      </c>
      <c r="AL85" s="26">
        <v>21.5</v>
      </c>
      <c r="AM85" s="27">
        <v>4958240</v>
      </c>
      <c r="AN85" s="27">
        <v>517193</v>
      </c>
      <c r="AO85" s="27">
        <v>4958180</v>
      </c>
      <c r="AP85" s="27">
        <v>517152</v>
      </c>
      <c r="AQ85" s="14">
        <v>44.777347692643517</v>
      </c>
      <c r="AR85" s="14">
        <v>-68.78269702385974</v>
      </c>
      <c r="AS85" s="28"/>
      <c r="AT85" s="28"/>
      <c r="AU85" s="18" t="s">
        <v>2629</v>
      </c>
      <c r="AV85" s="29">
        <f t="shared" si="1"/>
        <v>1.2499999998835847</v>
      </c>
      <c r="AW85" s="18"/>
    </row>
    <row r="86" spans="1:49" ht="12.75" hidden="1" customHeight="1">
      <c r="A86" s="18" t="s">
        <v>59</v>
      </c>
      <c r="B86" s="78" t="s">
        <v>115</v>
      </c>
      <c r="C86" s="19">
        <v>88.9</v>
      </c>
      <c r="D86" s="19">
        <v>76.7</v>
      </c>
      <c r="E86" s="21">
        <v>4</v>
      </c>
      <c r="F86" s="21" t="s">
        <v>69</v>
      </c>
      <c r="G86" s="19">
        <v>58.9</v>
      </c>
      <c r="H86" s="19">
        <v>44.8</v>
      </c>
      <c r="I86" s="19">
        <v>52.1</v>
      </c>
      <c r="J86" s="22"/>
      <c r="K86" s="18" t="s">
        <v>1503</v>
      </c>
      <c r="L86" s="18" t="s">
        <v>60</v>
      </c>
      <c r="M86" s="18" t="s">
        <v>60</v>
      </c>
      <c r="N86" s="18" t="s">
        <v>2637</v>
      </c>
      <c r="O86" s="18"/>
      <c r="P86" s="23" t="s">
        <v>2271</v>
      </c>
      <c r="Q86" s="18">
        <v>32396</v>
      </c>
      <c r="R86" s="18" t="s">
        <v>69</v>
      </c>
      <c r="S86" s="18" t="s">
        <v>69</v>
      </c>
      <c r="T86" s="18" t="s">
        <v>69</v>
      </c>
      <c r="U86" s="18" t="s">
        <v>69</v>
      </c>
      <c r="V86" s="18" t="s">
        <v>69</v>
      </c>
      <c r="W86" s="18" t="s">
        <v>69</v>
      </c>
      <c r="X86" s="18" t="s">
        <v>69</v>
      </c>
      <c r="Y86" s="18" t="s">
        <v>69</v>
      </c>
      <c r="Z86" s="22" t="s">
        <v>69</v>
      </c>
      <c r="AA86" s="18"/>
      <c r="AB86" s="14">
        <v>6</v>
      </c>
      <c r="AC86" s="14">
        <v>100</v>
      </c>
      <c r="AD86" s="77">
        <v>40417.371527777781</v>
      </c>
      <c r="AE86" s="77">
        <v>40417.423611111109</v>
      </c>
      <c r="AF86" s="26">
        <v>14.2</v>
      </c>
      <c r="AG86" s="26">
        <v>16.5</v>
      </c>
      <c r="AH86" s="26">
        <f t="shared" si="2"/>
        <v>15.35</v>
      </c>
      <c r="AI86" s="26">
        <v>21.5</v>
      </c>
      <c r="AJ86" s="26"/>
      <c r="AK86" s="26">
        <v>6.9</v>
      </c>
      <c r="AL86" s="26">
        <v>21.5</v>
      </c>
      <c r="AM86" s="27">
        <v>4958240</v>
      </c>
      <c r="AN86" s="27">
        <v>517193</v>
      </c>
      <c r="AO86" s="27">
        <v>4958180</v>
      </c>
      <c r="AP86" s="27">
        <v>517152</v>
      </c>
      <c r="AQ86" s="14">
        <v>44.777347692643517</v>
      </c>
      <c r="AR86" s="14">
        <v>-68.78269702385974</v>
      </c>
      <c r="AS86" s="28"/>
      <c r="AT86" s="28"/>
      <c r="AU86" s="18" t="s">
        <v>2629</v>
      </c>
      <c r="AV86" s="29">
        <f t="shared" si="1"/>
        <v>1.2499999998835847</v>
      </c>
      <c r="AW86" s="18" t="s">
        <v>2635</v>
      </c>
    </row>
    <row r="87" spans="1:49" ht="12.75" hidden="1" customHeight="1">
      <c r="A87" s="18" t="s">
        <v>59</v>
      </c>
      <c r="B87" s="78" t="s">
        <v>115</v>
      </c>
      <c r="C87" s="19">
        <v>106.7</v>
      </c>
      <c r="D87" s="19">
        <v>94.9</v>
      </c>
      <c r="E87" s="21">
        <v>7.5</v>
      </c>
      <c r="F87" s="21" t="s">
        <v>69</v>
      </c>
      <c r="G87" s="19">
        <v>65.400000000000006</v>
      </c>
      <c r="H87" s="19">
        <v>51</v>
      </c>
      <c r="I87" s="19">
        <v>59.9</v>
      </c>
      <c r="J87" s="22"/>
      <c r="K87" s="18" t="s">
        <v>61</v>
      </c>
      <c r="L87" s="18" t="s">
        <v>60</v>
      </c>
      <c r="M87" s="18" t="s">
        <v>60</v>
      </c>
      <c r="N87" s="18" t="s">
        <v>2634</v>
      </c>
      <c r="O87" s="18"/>
      <c r="P87" s="23" t="s">
        <v>2185</v>
      </c>
      <c r="Q87" s="18">
        <v>32397</v>
      </c>
      <c r="R87" s="18" t="s">
        <v>69</v>
      </c>
      <c r="S87" s="18" t="s">
        <v>69</v>
      </c>
      <c r="T87" s="18" t="s">
        <v>69</v>
      </c>
      <c r="U87" s="18" t="s">
        <v>69</v>
      </c>
      <c r="V87" s="18" t="s">
        <v>69</v>
      </c>
      <c r="W87" s="18" t="s">
        <v>69</v>
      </c>
      <c r="X87" s="18" t="s">
        <v>69</v>
      </c>
      <c r="Y87" s="18" t="s">
        <v>69</v>
      </c>
      <c r="Z87" s="22" t="s">
        <v>69</v>
      </c>
      <c r="AA87" s="18"/>
      <c r="AB87" s="14">
        <v>6</v>
      </c>
      <c r="AC87" s="14">
        <v>100</v>
      </c>
      <c r="AD87" s="77">
        <v>40417.371527777781</v>
      </c>
      <c r="AE87" s="77">
        <v>40417.423611111109</v>
      </c>
      <c r="AF87" s="26">
        <v>14.2</v>
      </c>
      <c r="AG87" s="26">
        <v>16.5</v>
      </c>
      <c r="AH87" s="26">
        <f t="shared" si="2"/>
        <v>15.35</v>
      </c>
      <c r="AI87" s="26">
        <v>21.5</v>
      </c>
      <c r="AJ87" s="26"/>
      <c r="AK87" s="26">
        <v>6.9</v>
      </c>
      <c r="AL87" s="26">
        <v>21.5</v>
      </c>
      <c r="AM87" s="27">
        <v>4958240</v>
      </c>
      <c r="AN87" s="27">
        <v>517193</v>
      </c>
      <c r="AO87" s="27">
        <v>4958180</v>
      </c>
      <c r="AP87" s="27">
        <v>517152</v>
      </c>
      <c r="AQ87" s="14">
        <v>44.777347692643517</v>
      </c>
      <c r="AR87" s="14">
        <v>-68.78269702385974</v>
      </c>
      <c r="AS87" s="28"/>
      <c r="AT87" s="28"/>
      <c r="AU87" s="18" t="s">
        <v>2629</v>
      </c>
      <c r="AV87" s="29">
        <f t="shared" si="1"/>
        <v>1.2499999998835847</v>
      </c>
      <c r="AW87" s="18" t="s">
        <v>2635</v>
      </c>
    </row>
    <row r="88" spans="1:49" ht="12.75" hidden="1" customHeight="1">
      <c r="A88" s="18" t="s">
        <v>59</v>
      </c>
      <c r="B88" s="78" t="s">
        <v>115</v>
      </c>
      <c r="C88" s="19">
        <v>88.9</v>
      </c>
      <c r="D88" s="19">
        <v>76</v>
      </c>
      <c r="E88" s="21">
        <v>4</v>
      </c>
      <c r="F88" s="21" t="s">
        <v>69</v>
      </c>
      <c r="G88" s="19">
        <v>54.2</v>
      </c>
      <c r="H88" s="19">
        <v>43.2</v>
      </c>
      <c r="I88" s="19">
        <v>52.1</v>
      </c>
      <c r="J88" s="22"/>
      <c r="K88" s="18" t="s">
        <v>1477</v>
      </c>
      <c r="L88" s="18" t="s">
        <v>60</v>
      </c>
      <c r="M88" s="18" t="s">
        <v>60</v>
      </c>
      <c r="N88" s="18" t="s">
        <v>2628</v>
      </c>
      <c r="O88" s="18"/>
      <c r="P88" s="23" t="s">
        <v>287</v>
      </c>
      <c r="Q88" s="18">
        <v>32142</v>
      </c>
      <c r="R88" s="18" t="s">
        <v>69</v>
      </c>
      <c r="S88" s="18" t="s">
        <v>69</v>
      </c>
      <c r="T88" s="18" t="s">
        <v>69</v>
      </c>
      <c r="U88" s="18" t="s">
        <v>69</v>
      </c>
      <c r="V88" s="18" t="s">
        <v>69</v>
      </c>
      <c r="W88" s="18" t="s">
        <v>69</v>
      </c>
      <c r="X88" s="18" t="s">
        <v>69</v>
      </c>
      <c r="Y88" s="18" t="s">
        <v>69</v>
      </c>
      <c r="Z88" s="22" t="s">
        <v>69</v>
      </c>
      <c r="AA88" s="18"/>
      <c r="AB88" s="14">
        <v>6</v>
      </c>
      <c r="AC88" s="14">
        <v>100</v>
      </c>
      <c r="AD88" s="77">
        <v>40417.371527777781</v>
      </c>
      <c r="AE88" s="77">
        <v>40417.423611111109</v>
      </c>
      <c r="AF88" s="26">
        <v>14.2</v>
      </c>
      <c r="AG88" s="26">
        <v>16.5</v>
      </c>
      <c r="AH88" s="26">
        <f t="shared" si="2"/>
        <v>15.35</v>
      </c>
      <c r="AI88" s="26">
        <v>21.5</v>
      </c>
      <c r="AJ88" s="26"/>
      <c r="AK88" s="26">
        <v>6.9</v>
      </c>
      <c r="AL88" s="26">
        <v>21.5</v>
      </c>
      <c r="AM88" s="27">
        <v>4958240</v>
      </c>
      <c r="AN88" s="27">
        <v>517193</v>
      </c>
      <c r="AO88" s="27">
        <v>4958180</v>
      </c>
      <c r="AP88" s="27">
        <v>517152</v>
      </c>
      <c r="AQ88" s="14">
        <v>44.777347692643517</v>
      </c>
      <c r="AR88" s="14">
        <v>-68.78269702385974</v>
      </c>
      <c r="AS88" s="28"/>
      <c r="AT88" s="28"/>
      <c r="AU88" s="18" t="s">
        <v>2629</v>
      </c>
      <c r="AV88" s="29">
        <f t="shared" si="1"/>
        <v>1.2499999998835847</v>
      </c>
      <c r="AW88" s="18"/>
    </row>
    <row r="89" spans="1:49" ht="12.75" hidden="1" customHeight="1">
      <c r="A89" s="18" t="s">
        <v>59</v>
      </c>
      <c r="B89" s="18" t="s">
        <v>60</v>
      </c>
      <c r="C89" s="19">
        <v>90.5</v>
      </c>
      <c r="D89" s="19">
        <v>74.8</v>
      </c>
      <c r="E89" s="21">
        <v>3</v>
      </c>
      <c r="F89" s="21" t="s">
        <v>69</v>
      </c>
      <c r="G89" s="19">
        <v>52</v>
      </c>
      <c r="H89" s="19">
        <v>37.9</v>
      </c>
      <c r="I89" s="19">
        <v>44.7</v>
      </c>
      <c r="J89" s="22"/>
      <c r="K89" s="18" t="s">
        <v>1503</v>
      </c>
      <c r="L89" s="18" t="s">
        <v>60</v>
      </c>
      <c r="M89" s="18" t="s">
        <v>60</v>
      </c>
      <c r="N89" s="18" t="s">
        <v>2648</v>
      </c>
      <c r="O89" s="18" t="s">
        <v>2649</v>
      </c>
      <c r="P89" s="23" t="s">
        <v>2650</v>
      </c>
      <c r="Q89" s="18">
        <v>32398</v>
      </c>
      <c r="R89" s="18" t="s">
        <v>69</v>
      </c>
      <c r="S89" s="18" t="s">
        <v>69</v>
      </c>
      <c r="T89" s="18" t="s">
        <v>69</v>
      </c>
      <c r="U89" s="18" t="s">
        <v>69</v>
      </c>
      <c r="V89" s="18" t="s">
        <v>69</v>
      </c>
      <c r="W89" s="18" t="s">
        <v>69</v>
      </c>
      <c r="X89" s="18" t="s">
        <v>69</v>
      </c>
      <c r="Y89" s="18" t="s">
        <v>69</v>
      </c>
      <c r="Z89" s="22" t="s">
        <v>69</v>
      </c>
      <c r="AA89" s="18"/>
      <c r="AB89" s="14">
        <v>6</v>
      </c>
      <c r="AC89" s="14">
        <v>100</v>
      </c>
      <c r="AD89" s="77">
        <v>40417.371527777781</v>
      </c>
      <c r="AE89" s="77">
        <v>40417.423611111109</v>
      </c>
      <c r="AF89" s="26">
        <v>14.2</v>
      </c>
      <c r="AG89" s="26">
        <v>16.5</v>
      </c>
      <c r="AH89" s="26">
        <f t="shared" si="2"/>
        <v>15.35</v>
      </c>
      <c r="AI89" s="26">
        <v>21.5</v>
      </c>
      <c r="AJ89" s="26"/>
      <c r="AK89" s="26">
        <v>6.9</v>
      </c>
      <c r="AL89" s="26">
        <v>21.5</v>
      </c>
      <c r="AM89" s="27">
        <v>4958240</v>
      </c>
      <c r="AN89" s="27">
        <v>517193</v>
      </c>
      <c r="AO89" s="27">
        <v>4958180</v>
      </c>
      <c r="AP89" s="27">
        <v>517152</v>
      </c>
      <c r="AQ89" s="14">
        <v>44.777347692643517</v>
      </c>
      <c r="AR89" s="14">
        <v>-68.78269702385974</v>
      </c>
      <c r="AS89" s="28"/>
      <c r="AT89" s="28"/>
      <c r="AU89" s="18" t="s">
        <v>2629</v>
      </c>
      <c r="AV89" s="29">
        <f t="shared" si="1"/>
        <v>1.2499999998835847</v>
      </c>
      <c r="AW89" s="18"/>
    </row>
    <row r="90" spans="1:49" ht="12.75" hidden="1" customHeight="1">
      <c r="A90" s="18" t="s">
        <v>59</v>
      </c>
      <c r="B90" s="18" t="s">
        <v>60</v>
      </c>
      <c r="C90" s="19">
        <v>93.4</v>
      </c>
      <c r="D90" s="19">
        <v>80.5</v>
      </c>
      <c r="E90" s="21">
        <v>4.5</v>
      </c>
      <c r="F90" s="21" t="s">
        <v>69</v>
      </c>
      <c r="G90" s="19">
        <v>60.2</v>
      </c>
      <c r="H90" s="19">
        <v>44.8</v>
      </c>
      <c r="I90" s="19">
        <v>54.9</v>
      </c>
      <c r="J90" s="22"/>
      <c r="K90" s="18" t="s">
        <v>1503</v>
      </c>
      <c r="L90" s="18" t="s">
        <v>60</v>
      </c>
      <c r="M90" s="18" t="s">
        <v>60</v>
      </c>
      <c r="N90" s="18" t="s">
        <v>2655</v>
      </c>
      <c r="O90" s="18" t="s">
        <v>2656</v>
      </c>
      <c r="P90" s="23" t="s">
        <v>2657</v>
      </c>
      <c r="Q90" s="18">
        <v>33124</v>
      </c>
      <c r="R90" s="18" t="s">
        <v>69</v>
      </c>
      <c r="S90" s="18" t="s">
        <v>69</v>
      </c>
      <c r="T90" s="18" t="s">
        <v>69</v>
      </c>
      <c r="U90" s="18" t="s">
        <v>69</v>
      </c>
      <c r="V90" s="18" t="s">
        <v>69</v>
      </c>
      <c r="W90" s="18" t="s">
        <v>69</v>
      </c>
      <c r="X90" s="18" t="s">
        <v>69</v>
      </c>
      <c r="Y90" s="18" t="s">
        <v>69</v>
      </c>
      <c r="Z90" s="22" t="s">
        <v>69</v>
      </c>
      <c r="AA90" s="18"/>
      <c r="AB90" s="14">
        <v>6</v>
      </c>
      <c r="AC90" s="14">
        <v>100</v>
      </c>
      <c r="AD90" s="77">
        <v>40417.371527777781</v>
      </c>
      <c r="AE90" s="77">
        <v>40417.423611111109</v>
      </c>
      <c r="AF90" s="26">
        <v>14.2</v>
      </c>
      <c r="AG90" s="26">
        <v>16.5</v>
      </c>
      <c r="AH90" s="26">
        <f t="shared" si="2"/>
        <v>15.35</v>
      </c>
      <c r="AI90" s="26">
        <v>21.5</v>
      </c>
      <c r="AJ90" s="26"/>
      <c r="AK90" s="26">
        <v>6.9</v>
      </c>
      <c r="AL90" s="26">
        <v>21.5</v>
      </c>
      <c r="AM90" s="27">
        <v>4958240</v>
      </c>
      <c r="AN90" s="27">
        <v>517193</v>
      </c>
      <c r="AO90" s="27">
        <v>4958180</v>
      </c>
      <c r="AP90" s="27">
        <v>517152</v>
      </c>
      <c r="AQ90" s="14">
        <v>44.777347692643517</v>
      </c>
      <c r="AR90" s="14">
        <v>-68.78269702385974</v>
      </c>
      <c r="AS90" s="28"/>
      <c r="AT90" s="28"/>
      <c r="AU90" s="18" t="s">
        <v>2629</v>
      </c>
      <c r="AV90" s="29">
        <f t="shared" si="1"/>
        <v>1.2499999998835847</v>
      </c>
      <c r="AW90" s="18"/>
    </row>
    <row r="91" spans="1:49" ht="12.75" hidden="1" customHeight="1">
      <c r="A91" s="18" t="s">
        <v>59</v>
      </c>
      <c r="B91" s="18" t="s">
        <v>60</v>
      </c>
      <c r="C91" s="19">
        <v>79.900000000000006</v>
      </c>
      <c r="D91" s="19">
        <v>71.5</v>
      </c>
      <c r="E91" s="21">
        <v>4</v>
      </c>
      <c r="F91" s="21" t="s">
        <v>69</v>
      </c>
      <c r="G91" s="19">
        <v>55.8</v>
      </c>
      <c r="H91" s="19">
        <v>40</v>
      </c>
      <c r="I91" s="19">
        <v>50.7</v>
      </c>
      <c r="J91" s="22"/>
      <c r="K91" s="18" t="s">
        <v>1503</v>
      </c>
      <c r="L91" s="18" t="s">
        <v>60</v>
      </c>
      <c r="M91" s="18" t="s">
        <v>60</v>
      </c>
      <c r="N91" s="18" t="s">
        <v>2638</v>
      </c>
      <c r="O91" s="18" t="s">
        <v>2639</v>
      </c>
      <c r="P91" s="23" t="s">
        <v>2640</v>
      </c>
      <c r="Q91" s="18">
        <v>33123</v>
      </c>
      <c r="R91" s="18" t="s">
        <v>69</v>
      </c>
      <c r="S91" s="18" t="s">
        <v>69</v>
      </c>
      <c r="T91" s="18" t="s">
        <v>69</v>
      </c>
      <c r="U91" s="18" t="s">
        <v>69</v>
      </c>
      <c r="V91" s="18" t="s">
        <v>69</v>
      </c>
      <c r="W91" s="18" t="s">
        <v>69</v>
      </c>
      <c r="X91" s="18" t="s">
        <v>69</v>
      </c>
      <c r="Y91" s="18" t="s">
        <v>69</v>
      </c>
      <c r="Z91" s="22" t="s">
        <v>69</v>
      </c>
      <c r="AA91" s="18"/>
      <c r="AB91" s="14">
        <v>6</v>
      </c>
      <c r="AC91" s="14">
        <v>100</v>
      </c>
      <c r="AD91" s="77">
        <v>40417.371527777781</v>
      </c>
      <c r="AE91" s="77">
        <v>40417.423611111109</v>
      </c>
      <c r="AF91" s="26">
        <v>14.2</v>
      </c>
      <c r="AG91" s="26">
        <v>16.5</v>
      </c>
      <c r="AH91" s="26">
        <f t="shared" si="2"/>
        <v>15.35</v>
      </c>
      <c r="AI91" s="26">
        <v>21.5</v>
      </c>
      <c r="AJ91" s="26"/>
      <c r="AK91" s="26">
        <v>6.9</v>
      </c>
      <c r="AL91" s="26">
        <v>21.5</v>
      </c>
      <c r="AM91" s="27">
        <v>4958240</v>
      </c>
      <c r="AN91" s="27">
        <v>517193</v>
      </c>
      <c r="AO91" s="27">
        <v>4958180</v>
      </c>
      <c r="AP91" s="27">
        <v>517152</v>
      </c>
      <c r="AQ91" s="14">
        <v>44.777347692643517</v>
      </c>
      <c r="AR91" s="14">
        <v>-68.78269702385974</v>
      </c>
      <c r="AS91" s="28"/>
      <c r="AT91" s="28"/>
      <c r="AU91" s="18" t="s">
        <v>2629</v>
      </c>
      <c r="AV91" s="29">
        <f t="shared" si="1"/>
        <v>1.2499999998835847</v>
      </c>
      <c r="AW91" s="18"/>
    </row>
    <row r="92" spans="1:49" ht="12.75" hidden="1" customHeight="1">
      <c r="A92" s="18" t="s">
        <v>59</v>
      </c>
      <c r="B92" s="18" t="s">
        <v>60</v>
      </c>
      <c r="C92" s="19">
        <v>103.6</v>
      </c>
      <c r="D92" s="19">
        <v>88.7</v>
      </c>
      <c r="E92" s="21">
        <v>5</v>
      </c>
      <c r="F92" s="21" t="s">
        <v>69</v>
      </c>
      <c r="G92" s="19">
        <v>66.8</v>
      </c>
      <c r="H92" s="19">
        <v>44</v>
      </c>
      <c r="I92" s="19">
        <v>65.599999999999994</v>
      </c>
      <c r="J92" s="22"/>
      <c r="K92" s="18" t="s">
        <v>1503</v>
      </c>
      <c r="L92" s="18" t="s">
        <v>60</v>
      </c>
      <c r="M92" s="18" t="s">
        <v>60</v>
      </c>
      <c r="N92" s="18" t="s">
        <v>2679</v>
      </c>
      <c r="O92" s="18" t="s">
        <v>2680</v>
      </c>
      <c r="P92" s="23" t="s">
        <v>2681</v>
      </c>
      <c r="Q92" s="18">
        <v>33122</v>
      </c>
      <c r="R92" s="18" t="s">
        <v>69</v>
      </c>
      <c r="S92" s="18" t="s">
        <v>69</v>
      </c>
      <c r="T92" s="18" t="s">
        <v>69</v>
      </c>
      <c r="U92" s="18" t="s">
        <v>69</v>
      </c>
      <c r="V92" s="18" t="s">
        <v>69</v>
      </c>
      <c r="W92" s="18" t="s">
        <v>69</v>
      </c>
      <c r="X92" s="18" t="s">
        <v>69</v>
      </c>
      <c r="Y92" s="18" t="s">
        <v>69</v>
      </c>
      <c r="Z92" s="22" t="s">
        <v>69</v>
      </c>
      <c r="AA92" s="18"/>
      <c r="AB92" s="14">
        <v>6</v>
      </c>
      <c r="AC92" s="14">
        <v>100</v>
      </c>
      <c r="AD92" s="77">
        <v>40417.371527777781</v>
      </c>
      <c r="AE92" s="77">
        <v>40417.423611111109</v>
      </c>
      <c r="AF92" s="26">
        <v>14.2</v>
      </c>
      <c r="AG92" s="26">
        <v>16.5</v>
      </c>
      <c r="AH92" s="26">
        <f t="shared" si="2"/>
        <v>15.35</v>
      </c>
      <c r="AI92" s="26">
        <v>21.5</v>
      </c>
      <c r="AJ92" s="26"/>
      <c r="AK92" s="26">
        <v>6.9</v>
      </c>
      <c r="AL92" s="26">
        <v>21.5</v>
      </c>
      <c r="AM92" s="27">
        <v>4958240</v>
      </c>
      <c r="AN92" s="27">
        <v>517193</v>
      </c>
      <c r="AO92" s="27">
        <v>4958180</v>
      </c>
      <c r="AP92" s="27">
        <v>517152</v>
      </c>
      <c r="AQ92" s="14">
        <v>44.777347692643517</v>
      </c>
      <c r="AR92" s="14">
        <v>-68.78269702385974</v>
      </c>
      <c r="AS92" s="28"/>
      <c r="AT92" s="28"/>
      <c r="AU92" s="18" t="s">
        <v>2629</v>
      </c>
      <c r="AV92" s="29">
        <f t="shared" si="1"/>
        <v>1.2499999998835847</v>
      </c>
      <c r="AW92" s="18"/>
    </row>
    <row r="93" spans="1:49" ht="12.75" hidden="1" customHeight="1">
      <c r="A93" s="18" t="s">
        <v>59</v>
      </c>
      <c r="B93" s="78" t="s">
        <v>115</v>
      </c>
      <c r="C93" s="19">
        <v>84</v>
      </c>
      <c r="D93" s="19">
        <v>73</v>
      </c>
      <c r="E93" s="21">
        <v>3</v>
      </c>
      <c r="F93" s="21" t="s">
        <v>69</v>
      </c>
      <c r="G93" s="19">
        <v>54.9</v>
      </c>
      <c r="H93" s="19">
        <v>38.1</v>
      </c>
      <c r="I93" s="19">
        <v>45.7</v>
      </c>
      <c r="J93" s="22"/>
      <c r="K93" s="18" t="s">
        <v>1503</v>
      </c>
      <c r="L93" s="18" t="s">
        <v>60</v>
      </c>
      <c r="M93" s="18" t="s">
        <v>60</v>
      </c>
      <c r="N93" s="18" t="s">
        <v>2636</v>
      </c>
      <c r="O93" s="18"/>
      <c r="P93" s="18" t="s">
        <v>2209</v>
      </c>
      <c r="Q93" s="18">
        <v>32328</v>
      </c>
      <c r="R93" s="18" t="s">
        <v>69</v>
      </c>
      <c r="S93" s="18" t="s">
        <v>69</v>
      </c>
      <c r="T93" s="18" t="s">
        <v>69</v>
      </c>
      <c r="U93" s="18" t="s">
        <v>69</v>
      </c>
      <c r="V93" s="18" t="s">
        <v>69</v>
      </c>
      <c r="W93" s="18" t="s">
        <v>69</v>
      </c>
      <c r="X93" s="18" t="s">
        <v>69</v>
      </c>
      <c r="Y93" s="18" t="s">
        <v>69</v>
      </c>
      <c r="Z93" s="22" t="s">
        <v>69</v>
      </c>
      <c r="AA93" s="18"/>
      <c r="AB93" s="14">
        <v>6</v>
      </c>
      <c r="AC93" s="14">
        <v>100</v>
      </c>
      <c r="AD93" s="77">
        <v>40417.371527777781</v>
      </c>
      <c r="AE93" s="77">
        <v>40417.423611111109</v>
      </c>
      <c r="AF93" s="26">
        <v>14.2</v>
      </c>
      <c r="AG93" s="26">
        <v>16.5</v>
      </c>
      <c r="AH93" s="26">
        <f t="shared" si="2"/>
        <v>15.35</v>
      </c>
      <c r="AI93" s="26">
        <v>21.5</v>
      </c>
      <c r="AJ93" s="26"/>
      <c r="AK93" s="26">
        <v>6.9</v>
      </c>
      <c r="AL93" s="26">
        <v>21.5</v>
      </c>
      <c r="AM93" s="27">
        <v>4958240</v>
      </c>
      <c r="AN93" s="27">
        <v>517193</v>
      </c>
      <c r="AO93" s="27">
        <v>4958180</v>
      </c>
      <c r="AP93" s="27">
        <v>517152</v>
      </c>
      <c r="AQ93" s="14">
        <v>44.777347692643517</v>
      </c>
      <c r="AR93" s="14">
        <v>-68.78269702385974</v>
      </c>
      <c r="AS93" s="28"/>
      <c r="AT93" s="28"/>
      <c r="AU93" s="18" t="s">
        <v>2629</v>
      </c>
      <c r="AV93" s="29">
        <f t="shared" si="1"/>
        <v>1.2499999998835847</v>
      </c>
      <c r="AW93" s="18"/>
    </row>
    <row r="94" spans="1:49" ht="12.75" hidden="1" customHeight="1">
      <c r="A94" s="18" t="s">
        <v>59</v>
      </c>
      <c r="B94" s="18" t="s">
        <v>60</v>
      </c>
      <c r="C94" s="19">
        <v>99</v>
      </c>
      <c r="D94" s="19">
        <v>84.6</v>
      </c>
      <c r="E94" s="21">
        <v>6</v>
      </c>
      <c r="F94" s="21" t="s">
        <v>69</v>
      </c>
      <c r="G94" s="19">
        <v>66</v>
      </c>
      <c r="H94" s="19">
        <v>41.3</v>
      </c>
      <c r="I94" s="19">
        <v>49.2</v>
      </c>
      <c r="J94" s="22"/>
      <c r="K94" s="18" t="s">
        <v>1446</v>
      </c>
      <c r="L94" s="18" t="s">
        <v>60</v>
      </c>
      <c r="M94" s="18" t="s">
        <v>60</v>
      </c>
      <c r="N94" s="18" t="s">
        <v>2670</v>
      </c>
      <c r="O94" s="18" t="s">
        <v>2671</v>
      </c>
      <c r="P94" s="23" t="s">
        <v>2672</v>
      </c>
      <c r="Q94" s="18">
        <v>33121</v>
      </c>
      <c r="R94" s="18" t="s">
        <v>69</v>
      </c>
      <c r="S94" s="18" t="s">
        <v>69</v>
      </c>
      <c r="T94" s="18" t="s">
        <v>69</v>
      </c>
      <c r="U94" s="18" t="s">
        <v>69</v>
      </c>
      <c r="V94" s="18" t="s">
        <v>69</v>
      </c>
      <c r="W94" s="18" t="s">
        <v>69</v>
      </c>
      <c r="X94" s="18" t="s">
        <v>69</v>
      </c>
      <c r="Y94" s="18" t="s">
        <v>69</v>
      </c>
      <c r="Z94" s="22" t="s">
        <v>69</v>
      </c>
      <c r="AA94" s="18"/>
      <c r="AB94" s="14">
        <v>6</v>
      </c>
      <c r="AC94" s="14">
        <v>100</v>
      </c>
      <c r="AD94" s="77">
        <v>40417.371527777781</v>
      </c>
      <c r="AE94" s="77">
        <v>40417.423611111109</v>
      </c>
      <c r="AF94" s="26">
        <v>14.2</v>
      </c>
      <c r="AG94" s="26">
        <v>16.5</v>
      </c>
      <c r="AH94" s="26">
        <f t="shared" si="2"/>
        <v>15.35</v>
      </c>
      <c r="AI94" s="26">
        <v>21.5</v>
      </c>
      <c r="AJ94" s="26"/>
      <c r="AK94" s="26">
        <v>6.9</v>
      </c>
      <c r="AL94" s="26">
        <v>21.5</v>
      </c>
      <c r="AM94" s="27">
        <v>4958240</v>
      </c>
      <c r="AN94" s="27">
        <v>517193</v>
      </c>
      <c r="AO94" s="27">
        <v>4958180</v>
      </c>
      <c r="AP94" s="27">
        <v>517152</v>
      </c>
      <c r="AQ94" s="14">
        <v>44.777347692643517</v>
      </c>
      <c r="AR94" s="14">
        <v>-68.78269702385974</v>
      </c>
      <c r="AS94" s="28"/>
      <c r="AT94" s="28"/>
      <c r="AU94" s="18" t="s">
        <v>2629</v>
      </c>
      <c r="AV94" s="29">
        <f t="shared" si="1"/>
        <v>1.2499999998835847</v>
      </c>
      <c r="AW94" s="18"/>
    </row>
    <row r="95" spans="1:49" ht="12.75" hidden="1" customHeight="1">
      <c r="A95" s="18" t="s">
        <v>59</v>
      </c>
      <c r="B95" s="78" t="s">
        <v>115</v>
      </c>
      <c r="C95" s="19">
        <v>93.2</v>
      </c>
      <c r="D95" s="19">
        <v>82.8</v>
      </c>
      <c r="E95" s="21">
        <v>5</v>
      </c>
      <c r="F95" s="21" t="s">
        <v>69</v>
      </c>
      <c r="G95" s="19">
        <v>57.3</v>
      </c>
      <c r="H95" s="19">
        <v>46.7</v>
      </c>
      <c r="I95" s="19">
        <v>58.3</v>
      </c>
      <c r="J95" s="22"/>
      <c r="K95" s="18" t="s">
        <v>1477</v>
      </c>
      <c r="L95" s="18" t="s">
        <v>60</v>
      </c>
      <c r="M95" s="18" t="s">
        <v>60</v>
      </c>
      <c r="N95" s="18" t="s">
        <v>2633</v>
      </c>
      <c r="O95" s="18"/>
      <c r="P95" s="23" t="s">
        <v>1917</v>
      </c>
      <c r="Q95" s="18">
        <v>32269</v>
      </c>
      <c r="R95" s="18" t="s">
        <v>69</v>
      </c>
      <c r="S95" s="18" t="s">
        <v>69</v>
      </c>
      <c r="T95" s="18" t="s">
        <v>69</v>
      </c>
      <c r="U95" s="18" t="s">
        <v>69</v>
      </c>
      <c r="V95" s="18" t="s">
        <v>69</v>
      </c>
      <c r="W95" s="18" t="s">
        <v>69</v>
      </c>
      <c r="X95" s="18" t="s">
        <v>69</v>
      </c>
      <c r="Y95" s="18" t="s">
        <v>69</v>
      </c>
      <c r="Z95" s="22" t="s">
        <v>69</v>
      </c>
      <c r="AA95" s="18"/>
      <c r="AB95" s="14">
        <v>6</v>
      </c>
      <c r="AC95" s="14">
        <v>100</v>
      </c>
      <c r="AD95" s="77">
        <v>40417.371527777781</v>
      </c>
      <c r="AE95" s="77">
        <v>40417.423611111109</v>
      </c>
      <c r="AF95" s="26">
        <v>14.2</v>
      </c>
      <c r="AG95" s="26">
        <v>16.5</v>
      </c>
      <c r="AH95" s="26">
        <f t="shared" si="2"/>
        <v>15.35</v>
      </c>
      <c r="AI95" s="26">
        <v>21.5</v>
      </c>
      <c r="AJ95" s="26"/>
      <c r="AK95" s="26">
        <v>6.9</v>
      </c>
      <c r="AL95" s="26">
        <v>21.5</v>
      </c>
      <c r="AM95" s="27">
        <v>4958240</v>
      </c>
      <c r="AN95" s="27">
        <v>517193</v>
      </c>
      <c r="AO95" s="27">
        <v>4958180</v>
      </c>
      <c r="AP95" s="27">
        <v>517152</v>
      </c>
      <c r="AQ95" s="14">
        <v>44.777347692643517</v>
      </c>
      <c r="AR95" s="14">
        <v>-68.78269702385974</v>
      </c>
      <c r="AS95" s="28"/>
      <c r="AT95" s="28"/>
      <c r="AU95" s="18" t="s">
        <v>2629</v>
      </c>
      <c r="AV95" s="29">
        <f t="shared" si="1"/>
        <v>1.2499999998835847</v>
      </c>
      <c r="AW95" s="18"/>
    </row>
    <row r="96" spans="1:49" ht="12.75" hidden="1" customHeight="1">
      <c r="A96" s="18" t="s">
        <v>59</v>
      </c>
      <c r="B96" s="18" t="s">
        <v>60</v>
      </c>
      <c r="C96" s="19">
        <v>111.2</v>
      </c>
      <c r="D96" s="19">
        <v>94.8</v>
      </c>
      <c r="E96" s="21">
        <v>6.5</v>
      </c>
      <c r="F96" s="21" t="s">
        <v>69</v>
      </c>
      <c r="G96" s="19">
        <v>65.8</v>
      </c>
      <c r="H96" s="19">
        <v>44.4</v>
      </c>
      <c r="I96" s="19">
        <v>55.2</v>
      </c>
      <c r="J96" s="22"/>
      <c r="K96" s="18" t="s">
        <v>1503</v>
      </c>
      <c r="L96" s="18" t="s">
        <v>60</v>
      </c>
      <c r="M96" s="18" t="s">
        <v>60</v>
      </c>
      <c r="N96" s="18" t="s">
        <v>2689</v>
      </c>
      <c r="O96" s="18" t="s">
        <v>2690</v>
      </c>
      <c r="P96" s="23" t="s">
        <v>2691</v>
      </c>
      <c r="Q96" s="18">
        <v>33120</v>
      </c>
      <c r="R96" s="18" t="s">
        <v>69</v>
      </c>
      <c r="S96" s="18" t="s">
        <v>69</v>
      </c>
      <c r="T96" s="18" t="s">
        <v>69</v>
      </c>
      <c r="U96" s="18" t="s">
        <v>69</v>
      </c>
      <c r="V96" s="18" t="s">
        <v>69</v>
      </c>
      <c r="W96" s="18" t="s">
        <v>69</v>
      </c>
      <c r="X96" s="18" t="s">
        <v>69</v>
      </c>
      <c r="Y96" s="18" t="s">
        <v>69</v>
      </c>
      <c r="Z96" s="22" t="s">
        <v>69</v>
      </c>
      <c r="AA96" s="18"/>
      <c r="AB96" s="14">
        <v>6</v>
      </c>
      <c r="AC96" s="14">
        <v>100</v>
      </c>
      <c r="AD96" s="77">
        <v>40417.371527777781</v>
      </c>
      <c r="AE96" s="77">
        <v>40417.423611111109</v>
      </c>
      <c r="AF96" s="26">
        <v>14.2</v>
      </c>
      <c r="AG96" s="26">
        <v>16.5</v>
      </c>
      <c r="AH96" s="26">
        <f t="shared" si="2"/>
        <v>15.35</v>
      </c>
      <c r="AI96" s="26">
        <v>21.5</v>
      </c>
      <c r="AJ96" s="26"/>
      <c r="AK96" s="26">
        <v>6.9</v>
      </c>
      <c r="AL96" s="26">
        <v>21.5</v>
      </c>
      <c r="AM96" s="27">
        <v>4958240</v>
      </c>
      <c r="AN96" s="27">
        <v>517193</v>
      </c>
      <c r="AO96" s="27">
        <v>4958180</v>
      </c>
      <c r="AP96" s="27">
        <v>517152</v>
      </c>
      <c r="AQ96" s="14">
        <v>44.777347692643517</v>
      </c>
      <c r="AR96" s="14">
        <v>-68.78269702385974</v>
      </c>
      <c r="AS96" s="28"/>
      <c r="AT96" s="28"/>
      <c r="AU96" s="18" t="s">
        <v>2629</v>
      </c>
      <c r="AV96" s="29">
        <f t="shared" si="1"/>
        <v>1.2499999998835847</v>
      </c>
      <c r="AW96" s="18"/>
    </row>
    <row r="97" spans="1:49" ht="12.75" hidden="1" customHeight="1">
      <c r="A97" s="18" t="s">
        <v>59</v>
      </c>
      <c r="B97" s="78" t="s">
        <v>115</v>
      </c>
      <c r="C97" s="19">
        <v>98</v>
      </c>
      <c r="D97" s="19">
        <v>87.8</v>
      </c>
      <c r="E97" s="21">
        <v>6</v>
      </c>
      <c r="F97" s="21" t="s">
        <v>69</v>
      </c>
      <c r="G97" s="19">
        <v>62.4</v>
      </c>
      <c r="H97" s="19">
        <v>44.3</v>
      </c>
      <c r="I97" s="19">
        <v>58</v>
      </c>
      <c r="J97" s="22"/>
      <c r="K97" s="18" t="s">
        <v>1477</v>
      </c>
      <c r="L97" s="18" t="s">
        <v>60</v>
      </c>
      <c r="M97" s="18" t="s">
        <v>60</v>
      </c>
      <c r="N97" s="18" t="s">
        <v>2632</v>
      </c>
      <c r="O97" s="18"/>
      <c r="P97" s="23" t="s">
        <v>1448</v>
      </c>
      <c r="Q97" s="18">
        <v>32158</v>
      </c>
      <c r="R97" s="18" t="s">
        <v>69</v>
      </c>
      <c r="S97" s="18" t="s">
        <v>69</v>
      </c>
      <c r="T97" s="18" t="s">
        <v>69</v>
      </c>
      <c r="U97" s="18" t="s">
        <v>69</v>
      </c>
      <c r="V97" s="18" t="s">
        <v>69</v>
      </c>
      <c r="W97" s="18" t="s">
        <v>69</v>
      </c>
      <c r="X97" s="18" t="s">
        <v>69</v>
      </c>
      <c r="Y97" s="18" t="s">
        <v>69</v>
      </c>
      <c r="Z97" s="22" t="s">
        <v>69</v>
      </c>
      <c r="AA97" s="18"/>
      <c r="AB97" s="14">
        <v>6</v>
      </c>
      <c r="AC97" s="14">
        <v>100</v>
      </c>
      <c r="AD97" s="77">
        <v>40417.371527777781</v>
      </c>
      <c r="AE97" s="77">
        <v>40417.423611111109</v>
      </c>
      <c r="AF97" s="26">
        <v>14.2</v>
      </c>
      <c r="AG97" s="26">
        <v>16.5</v>
      </c>
      <c r="AH97" s="26">
        <f t="shared" si="2"/>
        <v>15.35</v>
      </c>
      <c r="AI97" s="26">
        <v>21.5</v>
      </c>
      <c r="AJ97" s="26"/>
      <c r="AK97" s="26">
        <v>6.9</v>
      </c>
      <c r="AL97" s="26">
        <v>21.5</v>
      </c>
      <c r="AM97" s="27">
        <v>4958240</v>
      </c>
      <c r="AN97" s="27">
        <v>517193</v>
      </c>
      <c r="AO97" s="27">
        <v>4958180</v>
      </c>
      <c r="AP97" s="27">
        <v>517152</v>
      </c>
      <c r="AQ97" s="14">
        <v>44.777347692643517</v>
      </c>
      <c r="AR97" s="14">
        <v>-68.78269702385974</v>
      </c>
      <c r="AS97" s="28"/>
      <c r="AT97" s="28"/>
      <c r="AU97" s="18" t="s">
        <v>2629</v>
      </c>
      <c r="AV97" s="29">
        <f t="shared" si="1"/>
        <v>1.2499999998835847</v>
      </c>
      <c r="AW97" s="92" t="s">
        <v>1360</v>
      </c>
    </row>
    <row r="98" spans="1:49" ht="12.75" hidden="1" customHeight="1">
      <c r="A98" s="18" t="s">
        <v>59</v>
      </c>
      <c r="B98" s="18" t="s">
        <v>60</v>
      </c>
      <c r="C98" s="19">
        <v>99.1</v>
      </c>
      <c r="D98" s="19">
        <v>86.2</v>
      </c>
      <c r="E98" s="21">
        <v>5.5</v>
      </c>
      <c r="F98" s="21" t="s">
        <v>69</v>
      </c>
      <c r="G98" s="19">
        <v>65.099999999999994</v>
      </c>
      <c r="H98" s="19">
        <v>48.8</v>
      </c>
      <c r="I98" s="19">
        <v>55.6</v>
      </c>
      <c r="J98" s="22"/>
      <c r="K98" s="18" t="s">
        <v>1503</v>
      </c>
      <c r="L98" s="18" t="s">
        <v>60</v>
      </c>
      <c r="M98" s="18" t="s">
        <v>60</v>
      </c>
      <c r="N98" s="18" t="s">
        <v>2712</v>
      </c>
      <c r="O98" s="18" t="s">
        <v>2713</v>
      </c>
      <c r="P98" s="23" t="s">
        <v>2714</v>
      </c>
      <c r="Q98" s="18">
        <v>33000</v>
      </c>
      <c r="R98" s="18">
        <v>1098680</v>
      </c>
      <c r="S98" s="18" t="s">
        <v>66</v>
      </c>
      <c r="T98" s="18" t="s">
        <v>2715</v>
      </c>
      <c r="U98" s="18" t="s">
        <v>69</v>
      </c>
      <c r="V98" s="18" t="s">
        <v>69</v>
      </c>
      <c r="W98" s="18" t="s">
        <v>69</v>
      </c>
      <c r="X98" s="18" t="s">
        <v>69</v>
      </c>
      <c r="Y98" s="18" t="s">
        <v>69</v>
      </c>
      <c r="Z98" s="22" t="s">
        <v>69</v>
      </c>
      <c r="AA98" s="18"/>
      <c r="AB98" s="14">
        <v>6</v>
      </c>
      <c r="AC98" s="14">
        <v>100</v>
      </c>
      <c r="AD98" s="77">
        <v>40422.352777777778</v>
      </c>
      <c r="AE98" s="77">
        <v>40422.404166666667</v>
      </c>
      <c r="AF98" s="26">
        <v>27.6</v>
      </c>
      <c r="AG98" s="26">
        <v>27.6</v>
      </c>
      <c r="AH98" s="26">
        <f t="shared" si="2"/>
        <v>27.6</v>
      </c>
      <c r="AI98" s="26">
        <v>24.4</v>
      </c>
      <c r="AJ98" s="26"/>
      <c r="AK98" s="26">
        <v>6.63</v>
      </c>
      <c r="AL98" s="26">
        <v>24.4</v>
      </c>
      <c r="AM98" s="27">
        <v>4957968</v>
      </c>
      <c r="AN98" s="27">
        <v>517048</v>
      </c>
      <c r="AO98" s="27">
        <v>4957875</v>
      </c>
      <c r="AP98" s="27">
        <v>516975</v>
      </c>
      <c r="AQ98" s="14">
        <v>44.774902561794129</v>
      </c>
      <c r="AR98" s="14">
        <v>-68.784538776965633</v>
      </c>
      <c r="AS98" s="28"/>
      <c r="AT98" s="28"/>
      <c r="AU98" s="18" t="s">
        <v>2716</v>
      </c>
      <c r="AV98" s="29">
        <f t="shared" si="1"/>
        <v>1.2333333333372138</v>
      </c>
      <c r="AW98" s="18"/>
    </row>
    <row r="99" spans="1:49" ht="12.75" hidden="1" customHeight="1">
      <c r="A99" s="18" t="s">
        <v>59</v>
      </c>
      <c r="B99" s="18" t="s">
        <v>60</v>
      </c>
      <c r="C99" s="19">
        <v>83.7</v>
      </c>
      <c r="D99" s="19">
        <v>71.099999999999994</v>
      </c>
      <c r="E99" s="21">
        <v>3.5</v>
      </c>
      <c r="F99" s="21" t="s">
        <v>69</v>
      </c>
      <c r="G99" s="19">
        <v>58.2</v>
      </c>
      <c r="H99" s="19">
        <v>45</v>
      </c>
      <c r="I99" s="19">
        <v>46.8</v>
      </c>
      <c r="J99" s="22"/>
      <c r="K99" s="18" t="s">
        <v>1503</v>
      </c>
      <c r="L99" s="18" t="s">
        <v>60</v>
      </c>
      <c r="M99" s="18" t="s">
        <v>60</v>
      </c>
      <c r="N99" s="18" t="s">
        <v>2721</v>
      </c>
      <c r="O99" s="18" t="s">
        <v>2722</v>
      </c>
      <c r="P99" s="23" t="s">
        <v>2723</v>
      </c>
      <c r="Q99" s="18">
        <v>33002</v>
      </c>
      <c r="R99" s="18">
        <v>1098682</v>
      </c>
      <c r="S99" s="18" t="s">
        <v>66</v>
      </c>
      <c r="T99" s="18" t="s">
        <v>2724</v>
      </c>
      <c r="U99" s="18" t="s">
        <v>69</v>
      </c>
      <c r="V99" s="18" t="s">
        <v>69</v>
      </c>
      <c r="W99" s="18" t="s">
        <v>69</v>
      </c>
      <c r="X99" s="18" t="s">
        <v>69</v>
      </c>
      <c r="Y99" s="18" t="s">
        <v>69</v>
      </c>
      <c r="Z99" s="22" t="s">
        <v>69</v>
      </c>
      <c r="AA99" s="18"/>
      <c r="AB99" s="14">
        <v>6</v>
      </c>
      <c r="AC99" s="14">
        <v>100</v>
      </c>
      <c r="AD99" s="77">
        <v>40424.401388888888</v>
      </c>
      <c r="AE99" s="77">
        <v>40424.456250000003</v>
      </c>
      <c r="AF99" s="26">
        <v>28</v>
      </c>
      <c r="AG99" s="26">
        <v>29.2</v>
      </c>
      <c r="AH99" s="26">
        <f t="shared" si="2"/>
        <v>28.6</v>
      </c>
      <c r="AI99" s="26">
        <v>25.5</v>
      </c>
      <c r="AJ99" s="26"/>
      <c r="AK99" s="26">
        <v>6.5</v>
      </c>
      <c r="AL99" s="26">
        <v>25.5</v>
      </c>
      <c r="AM99" s="27">
        <v>4957923</v>
      </c>
      <c r="AN99" s="27">
        <v>516994</v>
      </c>
      <c r="AO99" s="27">
        <v>4957831</v>
      </c>
      <c r="AP99" s="27">
        <v>516930</v>
      </c>
      <c r="AQ99" s="14">
        <v>44.774498747411187</v>
      </c>
      <c r="AR99" s="14">
        <v>-68.785222752970071</v>
      </c>
      <c r="AS99" s="28"/>
      <c r="AT99" s="28"/>
      <c r="AU99" s="18" t="s">
        <v>2716</v>
      </c>
      <c r="AV99" s="29">
        <f t="shared" si="1"/>
        <v>1.3166666667675599</v>
      </c>
      <c r="AW99" s="18"/>
    </row>
    <row r="100" spans="1:49" ht="12.75" hidden="1" customHeight="1">
      <c r="A100" s="18" t="s">
        <v>59</v>
      </c>
      <c r="B100" s="18" t="s">
        <v>60</v>
      </c>
      <c r="C100" s="19">
        <v>82.3</v>
      </c>
      <c r="D100" s="19">
        <v>68.8</v>
      </c>
      <c r="E100" s="21">
        <v>3</v>
      </c>
      <c r="F100" s="21" t="s">
        <v>69</v>
      </c>
      <c r="G100" s="19">
        <v>51.2</v>
      </c>
      <c r="H100" s="19">
        <v>39.299999999999997</v>
      </c>
      <c r="I100" s="19">
        <v>41.4</v>
      </c>
      <c r="J100" s="22"/>
      <c r="K100" s="18" t="s">
        <v>1503</v>
      </c>
      <c r="L100" s="18" t="s">
        <v>60</v>
      </c>
      <c r="M100" s="18" t="s">
        <v>60</v>
      </c>
      <c r="N100" s="18" t="s">
        <v>2718</v>
      </c>
      <c r="O100" s="18" t="s">
        <v>2719</v>
      </c>
      <c r="P100" s="23" t="s">
        <v>2720</v>
      </c>
      <c r="Q100" s="18">
        <v>33001</v>
      </c>
      <c r="R100" s="18" t="s">
        <v>69</v>
      </c>
      <c r="S100" s="18" t="s">
        <v>69</v>
      </c>
      <c r="T100" s="18" t="s">
        <v>69</v>
      </c>
      <c r="U100" s="18" t="s">
        <v>69</v>
      </c>
      <c r="V100" s="18" t="s">
        <v>69</v>
      </c>
      <c r="W100" s="18" t="s">
        <v>69</v>
      </c>
      <c r="X100" s="18" t="s">
        <v>69</v>
      </c>
      <c r="Y100" s="18" t="s">
        <v>69</v>
      </c>
      <c r="Z100" s="22" t="s">
        <v>69</v>
      </c>
      <c r="AA100" s="18"/>
      <c r="AB100" s="14">
        <v>6</v>
      </c>
      <c r="AC100" s="14">
        <v>100</v>
      </c>
      <c r="AD100" s="77">
        <v>40424.401388888888</v>
      </c>
      <c r="AE100" s="77">
        <v>40424.456250000003</v>
      </c>
      <c r="AF100" s="26">
        <v>28</v>
      </c>
      <c r="AG100" s="26">
        <v>29.2</v>
      </c>
      <c r="AH100" s="26">
        <f t="shared" si="2"/>
        <v>28.6</v>
      </c>
      <c r="AI100" s="26">
        <v>25.5</v>
      </c>
      <c r="AJ100" s="26"/>
      <c r="AK100" s="26">
        <v>6.5</v>
      </c>
      <c r="AL100" s="26">
        <v>25.5</v>
      </c>
      <c r="AM100" s="27">
        <v>4957923</v>
      </c>
      <c r="AN100" s="27">
        <v>516994</v>
      </c>
      <c r="AO100" s="27">
        <v>4957831</v>
      </c>
      <c r="AP100" s="27">
        <v>516930</v>
      </c>
      <c r="AQ100" s="14">
        <v>44.774498747411187</v>
      </c>
      <c r="AR100" s="14">
        <v>-68.785222752970071</v>
      </c>
      <c r="AS100" s="28"/>
      <c r="AT100" s="28"/>
      <c r="AU100" s="18" t="s">
        <v>2716</v>
      </c>
      <c r="AV100" s="29">
        <f t="shared" si="1"/>
        <v>1.3166666667675599</v>
      </c>
      <c r="AW100" s="18"/>
    </row>
    <row r="101" spans="1:49" ht="12.75" hidden="1" customHeight="1">
      <c r="A101" s="18" t="s">
        <v>59</v>
      </c>
      <c r="B101" s="78" t="s">
        <v>115</v>
      </c>
      <c r="C101" s="19">
        <v>89</v>
      </c>
      <c r="D101" s="19">
        <v>76</v>
      </c>
      <c r="E101" s="21">
        <v>3.5</v>
      </c>
      <c r="F101" s="21" t="s">
        <v>69</v>
      </c>
      <c r="G101" s="19">
        <v>49.5</v>
      </c>
      <c r="H101" s="19">
        <v>41</v>
      </c>
      <c r="I101" s="19">
        <v>45.5</v>
      </c>
      <c r="J101" s="22"/>
      <c r="K101" s="18" t="s">
        <v>1503</v>
      </c>
      <c r="L101" s="18" t="s">
        <v>60</v>
      </c>
      <c r="M101" s="18" t="s">
        <v>60</v>
      </c>
      <c r="N101" s="18" t="s">
        <v>2732</v>
      </c>
      <c r="O101" s="18"/>
      <c r="P101" s="23" t="s">
        <v>879</v>
      </c>
      <c r="Q101" s="18">
        <v>31453</v>
      </c>
      <c r="R101" s="18" t="s">
        <v>69</v>
      </c>
      <c r="S101" s="18" t="s">
        <v>69</v>
      </c>
      <c r="T101" s="18" t="s">
        <v>69</v>
      </c>
      <c r="U101" s="18" t="s">
        <v>69</v>
      </c>
      <c r="V101" s="18" t="s">
        <v>69</v>
      </c>
      <c r="W101" s="18" t="s">
        <v>69</v>
      </c>
      <c r="X101" s="18" t="s">
        <v>69</v>
      </c>
      <c r="Y101" s="18" t="s">
        <v>69</v>
      </c>
      <c r="Z101" s="22" t="s">
        <v>69</v>
      </c>
      <c r="AA101" s="18"/>
      <c r="AB101" s="14">
        <v>6</v>
      </c>
      <c r="AC101" s="14">
        <v>100</v>
      </c>
      <c r="AD101" s="77">
        <v>40424.406944444447</v>
      </c>
      <c r="AE101" s="77">
        <v>40424.470833333333</v>
      </c>
      <c r="AF101" s="26">
        <v>26.4</v>
      </c>
      <c r="AG101" s="26">
        <v>26</v>
      </c>
      <c r="AH101" s="26">
        <f t="shared" si="2"/>
        <v>26.2</v>
      </c>
      <c r="AI101" s="26">
        <v>25.5</v>
      </c>
      <c r="AJ101" s="26"/>
      <c r="AK101" s="26">
        <v>6.5</v>
      </c>
      <c r="AL101" s="26">
        <v>25.5</v>
      </c>
      <c r="AM101" s="27">
        <v>4957716</v>
      </c>
      <c r="AN101" s="27">
        <v>516888</v>
      </c>
      <c r="AO101" s="27">
        <v>4957596</v>
      </c>
      <c r="AP101" s="27">
        <v>516870</v>
      </c>
      <c r="AQ101" s="14">
        <v>44.772637798816795</v>
      </c>
      <c r="AR101" s="14">
        <v>-68.786569279488688</v>
      </c>
      <c r="AS101" s="28"/>
      <c r="AT101" s="28"/>
      <c r="AU101" s="18" t="s">
        <v>2728</v>
      </c>
      <c r="AV101" s="29">
        <f t="shared" si="1"/>
        <v>1.5333333332673647</v>
      </c>
      <c r="AW101" s="18"/>
    </row>
    <row r="102" spans="1:49" ht="12.75" customHeight="1">
      <c r="A102" s="18" t="s">
        <v>233</v>
      </c>
      <c r="B102" s="18" t="s">
        <v>60</v>
      </c>
      <c r="C102" s="19">
        <v>98.4</v>
      </c>
      <c r="D102" s="19">
        <v>83.4</v>
      </c>
      <c r="E102" s="21">
        <v>3.5</v>
      </c>
      <c r="F102" s="21" t="s">
        <v>69</v>
      </c>
      <c r="G102" s="19">
        <v>57.2</v>
      </c>
      <c r="H102" s="19">
        <v>31.7</v>
      </c>
      <c r="I102" s="19">
        <v>35.799999999999997</v>
      </c>
      <c r="J102" s="22"/>
      <c r="K102" s="18" t="s">
        <v>1503</v>
      </c>
      <c r="L102" s="18" t="s">
        <v>60</v>
      </c>
      <c r="M102" s="18" t="s">
        <v>60</v>
      </c>
      <c r="N102" s="18" t="s">
        <v>2725</v>
      </c>
      <c r="O102" s="18" t="s">
        <v>2726</v>
      </c>
      <c r="P102" s="23" t="s">
        <v>2727</v>
      </c>
      <c r="Q102" s="18">
        <v>100093</v>
      </c>
      <c r="R102" s="18" t="s">
        <v>69</v>
      </c>
      <c r="S102" s="18" t="s">
        <v>69</v>
      </c>
      <c r="T102" s="18" t="s">
        <v>69</v>
      </c>
      <c r="U102" s="18" t="s">
        <v>69</v>
      </c>
      <c r="V102" s="18" t="s">
        <v>69</v>
      </c>
      <c r="W102" s="18" t="s">
        <v>69</v>
      </c>
      <c r="X102" s="18" t="s">
        <v>69</v>
      </c>
      <c r="Y102" s="18" t="s">
        <v>69</v>
      </c>
      <c r="Z102" s="22" t="s">
        <v>69</v>
      </c>
      <c r="AA102" s="18"/>
      <c r="AB102" s="14">
        <v>6</v>
      </c>
      <c r="AC102" s="14">
        <v>100</v>
      </c>
      <c r="AD102" s="77">
        <v>40424.406944444447</v>
      </c>
      <c r="AE102" s="77">
        <v>40424.470833333333</v>
      </c>
      <c r="AF102" s="26">
        <v>26.4</v>
      </c>
      <c r="AG102" s="26">
        <v>26</v>
      </c>
      <c r="AH102" s="26">
        <f t="shared" si="2"/>
        <v>26.2</v>
      </c>
      <c r="AI102" s="26">
        <v>25.5</v>
      </c>
      <c r="AJ102" s="26"/>
      <c r="AK102" s="26">
        <v>6.5</v>
      </c>
      <c r="AL102" s="26">
        <v>25.5</v>
      </c>
      <c r="AM102" s="27">
        <v>4957716</v>
      </c>
      <c r="AN102" s="27">
        <v>516888</v>
      </c>
      <c r="AO102" s="27">
        <v>4957596</v>
      </c>
      <c r="AP102" s="27">
        <v>516870</v>
      </c>
      <c r="AQ102" s="14">
        <v>44.772637798816795</v>
      </c>
      <c r="AR102" s="14">
        <v>-68.786569279488688</v>
      </c>
      <c r="AS102" s="28"/>
      <c r="AT102" s="28"/>
      <c r="AU102" s="18" t="s">
        <v>2728</v>
      </c>
      <c r="AV102" s="29">
        <f t="shared" si="1"/>
        <v>1.5333333332673647</v>
      </c>
      <c r="AW102" s="18"/>
    </row>
    <row r="103" spans="1:49" ht="12.75" customHeight="1">
      <c r="A103" s="18" t="s">
        <v>233</v>
      </c>
      <c r="B103" s="18" t="s">
        <v>60</v>
      </c>
      <c r="C103" s="19">
        <v>127.4</v>
      </c>
      <c r="D103" s="19">
        <v>107.5</v>
      </c>
      <c r="E103" s="21">
        <v>10.5</v>
      </c>
      <c r="F103" s="21" t="s">
        <v>69</v>
      </c>
      <c r="G103" s="19">
        <v>78.7</v>
      </c>
      <c r="H103" s="19">
        <v>44.9</v>
      </c>
      <c r="I103" s="19">
        <v>55.1</v>
      </c>
      <c r="J103" s="22"/>
      <c r="K103" s="18" t="s">
        <v>1503</v>
      </c>
      <c r="L103" s="18" t="s">
        <v>60</v>
      </c>
      <c r="M103" s="18" t="s">
        <v>60</v>
      </c>
      <c r="N103" s="18" t="s">
        <v>2729</v>
      </c>
      <c r="O103" s="18" t="s">
        <v>2730</v>
      </c>
      <c r="P103" s="23" t="s">
        <v>2731</v>
      </c>
      <c r="Q103" s="18">
        <v>100098</v>
      </c>
      <c r="R103" s="18" t="s">
        <v>69</v>
      </c>
      <c r="S103" s="18" t="s">
        <v>69</v>
      </c>
      <c r="T103" s="18" t="s">
        <v>69</v>
      </c>
      <c r="U103" s="18" t="s">
        <v>69</v>
      </c>
      <c r="V103" s="18" t="s">
        <v>69</v>
      </c>
      <c r="W103" s="18" t="s">
        <v>69</v>
      </c>
      <c r="X103" s="18" t="s">
        <v>69</v>
      </c>
      <c r="Y103" s="18" t="s">
        <v>69</v>
      </c>
      <c r="Z103" s="22" t="s">
        <v>69</v>
      </c>
      <c r="AA103" s="18"/>
      <c r="AB103" s="14">
        <v>6</v>
      </c>
      <c r="AC103" s="14">
        <v>100</v>
      </c>
      <c r="AD103" s="77">
        <v>40424.406944444447</v>
      </c>
      <c r="AE103" s="77">
        <v>40424.470833333333</v>
      </c>
      <c r="AF103" s="26">
        <v>26.4</v>
      </c>
      <c r="AG103" s="26">
        <v>26</v>
      </c>
      <c r="AH103" s="26">
        <f t="shared" si="2"/>
        <v>26.2</v>
      </c>
      <c r="AI103" s="26">
        <v>25.5</v>
      </c>
      <c r="AJ103" s="26"/>
      <c r="AK103" s="26">
        <v>6.5</v>
      </c>
      <c r="AL103" s="26">
        <v>25.5</v>
      </c>
      <c r="AM103" s="27">
        <v>4957716</v>
      </c>
      <c r="AN103" s="27">
        <v>516888</v>
      </c>
      <c r="AO103" s="27">
        <v>4957596</v>
      </c>
      <c r="AP103" s="27">
        <v>516870</v>
      </c>
      <c r="AQ103" s="14">
        <v>44.772637798816795</v>
      </c>
      <c r="AR103" s="14">
        <v>-68.786569279488688</v>
      </c>
      <c r="AS103" s="28"/>
      <c r="AT103" s="28"/>
      <c r="AU103" s="18" t="s">
        <v>2728</v>
      </c>
      <c r="AV103" s="29">
        <f t="shared" si="1"/>
        <v>1.5333333332673647</v>
      </c>
      <c r="AW103" s="18"/>
    </row>
    <row r="104" spans="1:49" ht="12.75" customHeight="1">
      <c r="A104" s="18" t="s">
        <v>233</v>
      </c>
      <c r="B104" s="18" t="s">
        <v>60</v>
      </c>
      <c r="C104" s="19">
        <v>95.1</v>
      </c>
      <c r="D104" s="19">
        <v>83.6</v>
      </c>
      <c r="E104" s="21">
        <v>4.5</v>
      </c>
      <c r="F104" s="21" t="s">
        <v>69</v>
      </c>
      <c r="G104" s="19">
        <v>63.7</v>
      </c>
      <c r="H104" s="19">
        <v>35.1</v>
      </c>
      <c r="I104" s="19">
        <v>41.4</v>
      </c>
      <c r="J104" s="22"/>
      <c r="K104" s="18" t="s">
        <v>1503</v>
      </c>
      <c r="L104" s="18" t="s">
        <v>60</v>
      </c>
      <c r="M104" s="18" t="s">
        <v>60</v>
      </c>
      <c r="N104" s="18" t="s">
        <v>2740</v>
      </c>
      <c r="O104" s="18" t="s">
        <v>2741</v>
      </c>
      <c r="P104" s="23" t="s">
        <v>2742</v>
      </c>
      <c r="Q104" s="18">
        <v>100090</v>
      </c>
      <c r="R104" s="18" t="s">
        <v>69</v>
      </c>
      <c r="S104" s="18" t="s">
        <v>69</v>
      </c>
      <c r="T104" s="18" t="s">
        <v>69</v>
      </c>
      <c r="U104" s="18" t="s">
        <v>69</v>
      </c>
      <c r="V104" s="18" t="s">
        <v>69</v>
      </c>
      <c r="W104" s="18" t="s">
        <v>69</v>
      </c>
      <c r="X104" s="18" t="s">
        <v>69</v>
      </c>
      <c r="Y104" s="18" t="s">
        <v>69</v>
      </c>
      <c r="Z104" s="22" t="s">
        <v>69</v>
      </c>
      <c r="AA104" s="18"/>
      <c r="AB104" s="14">
        <v>6</v>
      </c>
      <c r="AC104" s="14">
        <v>100</v>
      </c>
      <c r="AD104" s="77">
        <v>40424.470833333333</v>
      </c>
      <c r="AE104" s="77">
        <v>40424.544444444444</v>
      </c>
      <c r="AF104" s="26">
        <v>26.4</v>
      </c>
      <c r="AG104" s="26">
        <v>26</v>
      </c>
      <c r="AH104" s="26">
        <f t="shared" si="2"/>
        <v>26.2</v>
      </c>
      <c r="AI104" s="26">
        <v>25.5</v>
      </c>
      <c r="AJ104" s="26"/>
      <c r="AK104" s="26">
        <v>6.5</v>
      </c>
      <c r="AL104" s="26">
        <v>25.5</v>
      </c>
      <c r="AM104" s="27">
        <v>4957716</v>
      </c>
      <c r="AN104" s="27">
        <v>516888</v>
      </c>
      <c r="AO104" s="27">
        <v>4957596</v>
      </c>
      <c r="AP104" s="27">
        <v>516870</v>
      </c>
      <c r="AQ104" s="14">
        <v>44.772637798816795</v>
      </c>
      <c r="AR104" s="14">
        <v>-68.786569279488688</v>
      </c>
      <c r="AS104" s="28"/>
      <c r="AT104" s="28"/>
      <c r="AU104" s="18" t="s">
        <v>2728</v>
      </c>
      <c r="AV104" s="29">
        <f t="shared" si="1"/>
        <v>1.7666666666627862</v>
      </c>
      <c r="AW104" s="18"/>
    </row>
    <row r="105" spans="1:49" ht="12.75" customHeight="1">
      <c r="A105" s="18" t="s">
        <v>233</v>
      </c>
      <c r="B105" s="18" t="s">
        <v>60</v>
      </c>
      <c r="C105" s="19">
        <v>88</v>
      </c>
      <c r="D105" s="19">
        <v>75.099999999999994</v>
      </c>
      <c r="E105" s="21">
        <v>3.5</v>
      </c>
      <c r="F105" s="21" t="s">
        <v>69</v>
      </c>
      <c r="G105" s="19">
        <v>55.7</v>
      </c>
      <c r="H105" s="19">
        <v>36.4</v>
      </c>
      <c r="I105" s="19">
        <v>39.799999999999997</v>
      </c>
      <c r="J105" s="22"/>
      <c r="K105" s="18" t="s">
        <v>1503</v>
      </c>
      <c r="L105" s="18" t="s">
        <v>60</v>
      </c>
      <c r="M105" s="18" t="s">
        <v>60</v>
      </c>
      <c r="N105" s="18" t="s">
        <v>2734</v>
      </c>
      <c r="O105" s="18" t="s">
        <v>2735</v>
      </c>
      <c r="P105" s="23" t="s">
        <v>2736</v>
      </c>
      <c r="Q105" s="18">
        <v>100085</v>
      </c>
      <c r="R105" s="18" t="s">
        <v>69</v>
      </c>
      <c r="S105" s="18" t="s">
        <v>69</v>
      </c>
      <c r="T105" s="18" t="s">
        <v>69</v>
      </c>
      <c r="U105" s="18" t="s">
        <v>69</v>
      </c>
      <c r="V105" s="18" t="s">
        <v>69</v>
      </c>
      <c r="W105" s="18" t="s">
        <v>69</v>
      </c>
      <c r="X105" s="18" t="s">
        <v>69</v>
      </c>
      <c r="Y105" s="18" t="s">
        <v>69</v>
      </c>
      <c r="Z105" s="22" t="s">
        <v>69</v>
      </c>
      <c r="AA105" s="18"/>
      <c r="AB105" s="14">
        <v>6</v>
      </c>
      <c r="AC105" s="14">
        <v>100</v>
      </c>
      <c r="AD105" s="77">
        <v>40424.470833333333</v>
      </c>
      <c r="AE105" s="77">
        <v>40424.544444444444</v>
      </c>
      <c r="AF105" s="26">
        <v>26.4</v>
      </c>
      <c r="AG105" s="26">
        <v>26</v>
      </c>
      <c r="AH105" s="26">
        <f t="shared" si="2"/>
        <v>26.2</v>
      </c>
      <c r="AI105" s="26">
        <v>25.5</v>
      </c>
      <c r="AJ105" s="26"/>
      <c r="AK105" s="26">
        <v>6.5</v>
      </c>
      <c r="AL105" s="26">
        <v>25.5</v>
      </c>
      <c r="AM105" s="27">
        <v>4957716</v>
      </c>
      <c r="AN105" s="27">
        <v>516888</v>
      </c>
      <c r="AO105" s="27">
        <v>4957596</v>
      </c>
      <c r="AP105" s="27">
        <v>516870</v>
      </c>
      <c r="AQ105" s="14">
        <v>44.772637798816795</v>
      </c>
      <c r="AR105" s="14">
        <v>-68.786569279488688</v>
      </c>
      <c r="AS105" s="28"/>
      <c r="AT105" s="28"/>
      <c r="AU105" s="18" t="s">
        <v>2728</v>
      </c>
      <c r="AV105" s="29">
        <f t="shared" si="1"/>
        <v>1.7666666666627862</v>
      </c>
      <c r="AW105" s="18"/>
    </row>
    <row r="106" spans="1:49" ht="12.75" customHeight="1">
      <c r="A106" s="18" t="s">
        <v>233</v>
      </c>
      <c r="B106" s="18" t="s">
        <v>60</v>
      </c>
      <c r="C106" s="19">
        <v>94.2</v>
      </c>
      <c r="D106" s="19">
        <v>80.599999999999994</v>
      </c>
      <c r="E106" s="21">
        <v>4.5</v>
      </c>
      <c r="F106" s="21" t="s">
        <v>69</v>
      </c>
      <c r="G106" s="19">
        <v>57.4</v>
      </c>
      <c r="H106" s="19">
        <v>35.299999999999997</v>
      </c>
      <c r="I106" s="19">
        <v>41.2</v>
      </c>
      <c r="J106" s="22"/>
      <c r="K106" s="18" t="s">
        <v>1503</v>
      </c>
      <c r="L106" s="18" t="s">
        <v>60</v>
      </c>
      <c r="M106" s="18" t="s">
        <v>60</v>
      </c>
      <c r="N106" s="18" t="s">
        <v>2737</v>
      </c>
      <c r="O106" s="18" t="s">
        <v>2738</v>
      </c>
      <c r="P106" s="23" t="s">
        <v>2739</v>
      </c>
      <c r="Q106" s="18">
        <v>100079</v>
      </c>
      <c r="R106" s="18" t="s">
        <v>69</v>
      </c>
      <c r="S106" s="18" t="s">
        <v>69</v>
      </c>
      <c r="T106" s="18" t="s">
        <v>69</v>
      </c>
      <c r="U106" s="18" t="s">
        <v>69</v>
      </c>
      <c r="V106" s="18" t="s">
        <v>69</v>
      </c>
      <c r="W106" s="18" t="s">
        <v>69</v>
      </c>
      <c r="X106" s="18" t="s">
        <v>69</v>
      </c>
      <c r="Y106" s="18" t="s">
        <v>69</v>
      </c>
      <c r="Z106" s="22" t="s">
        <v>69</v>
      </c>
      <c r="AA106" s="18"/>
      <c r="AB106" s="14">
        <v>6</v>
      </c>
      <c r="AC106" s="14">
        <v>100</v>
      </c>
      <c r="AD106" s="77">
        <v>40424.470833333333</v>
      </c>
      <c r="AE106" s="77">
        <v>40424.544444444444</v>
      </c>
      <c r="AF106" s="26">
        <v>26.4</v>
      </c>
      <c r="AG106" s="26">
        <v>26</v>
      </c>
      <c r="AH106" s="26">
        <f t="shared" si="2"/>
        <v>26.2</v>
      </c>
      <c r="AI106" s="26">
        <v>25.5</v>
      </c>
      <c r="AJ106" s="26"/>
      <c r="AK106" s="26">
        <v>6.5</v>
      </c>
      <c r="AL106" s="26">
        <v>25.5</v>
      </c>
      <c r="AM106" s="27">
        <v>4957716</v>
      </c>
      <c r="AN106" s="27">
        <v>516888</v>
      </c>
      <c r="AO106" s="27">
        <v>4957596</v>
      </c>
      <c r="AP106" s="27">
        <v>516870</v>
      </c>
      <c r="AQ106" s="14">
        <v>44.772637798816795</v>
      </c>
      <c r="AR106" s="14">
        <v>-68.786569279488688</v>
      </c>
      <c r="AS106" s="28"/>
      <c r="AT106" s="28"/>
      <c r="AU106" s="18" t="s">
        <v>2728</v>
      </c>
      <c r="AV106" s="29">
        <f t="shared" si="1"/>
        <v>1.7666666666627862</v>
      </c>
      <c r="AW106" s="18"/>
    </row>
    <row r="107" spans="1:49" ht="12.75" hidden="1" customHeight="1">
      <c r="A107" s="18" t="s">
        <v>59</v>
      </c>
      <c r="B107" s="18" t="s">
        <v>60</v>
      </c>
      <c r="C107" s="19">
        <v>78.900000000000006</v>
      </c>
      <c r="D107" s="19">
        <v>69.8</v>
      </c>
      <c r="E107" s="21">
        <v>3</v>
      </c>
      <c r="F107" s="21" t="s">
        <v>69</v>
      </c>
      <c r="G107" s="19">
        <v>50.7</v>
      </c>
      <c r="H107" s="19">
        <v>43.1</v>
      </c>
      <c r="I107" s="19">
        <v>49.4</v>
      </c>
      <c r="J107" s="22"/>
      <c r="K107" s="18" t="s">
        <v>1503</v>
      </c>
      <c r="L107" s="18" t="s">
        <v>60</v>
      </c>
      <c r="M107" s="18" t="s">
        <v>60</v>
      </c>
      <c r="N107" s="18" t="s">
        <v>2743</v>
      </c>
      <c r="O107" s="18" t="s">
        <v>2744</v>
      </c>
      <c r="P107" s="23" t="s">
        <v>2745</v>
      </c>
      <c r="Q107" s="18">
        <v>33003</v>
      </c>
      <c r="R107" s="18" t="s">
        <v>69</v>
      </c>
      <c r="S107" s="18" t="s">
        <v>69</v>
      </c>
      <c r="T107" s="18" t="s">
        <v>69</v>
      </c>
      <c r="U107" s="18" t="s">
        <v>69</v>
      </c>
      <c r="V107" s="18" t="s">
        <v>69</v>
      </c>
      <c r="W107" s="18" t="s">
        <v>69</v>
      </c>
      <c r="X107" s="18" t="s">
        <v>69</v>
      </c>
      <c r="Y107" s="18" t="s">
        <v>69</v>
      </c>
      <c r="Z107" s="22" t="s">
        <v>69</v>
      </c>
      <c r="AA107" s="18"/>
      <c r="AB107" s="14">
        <v>6</v>
      </c>
      <c r="AC107" s="14">
        <v>100</v>
      </c>
      <c r="AD107" s="77">
        <v>40424.470833333333</v>
      </c>
      <c r="AE107" s="77">
        <v>40424.544444444444</v>
      </c>
      <c r="AF107" s="26">
        <v>26.4</v>
      </c>
      <c r="AG107" s="26">
        <v>26</v>
      </c>
      <c r="AH107" s="26">
        <f t="shared" si="2"/>
        <v>26.2</v>
      </c>
      <c r="AI107" s="26">
        <v>25.5</v>
      </c>
      <c r="AJ107" s="26"/>
      <c r="AK107" s="26">
        <v>6.5</v>
      </c>
      <c r="AL107" s="26">
        <v>25.5</v>
      </c>
      <c r="AM107" s="27">
        <v>4957716</v>
      </c>
      <c r="AN107" s="27">
        <v>516888</v>
      </c>
      <c r="AO107" s="27">
        <v>4957596</v>
      </c>
      <c r="AP107" s="27">
        <v>516870</v>
      </c>
      <c r="AQ107" s="14">
        <v>44.772637798816795</v>
      </c>
      <c r="AR107" s="14">
        <v>-68.786569279488688</v>
      </c>
      <c r="AS107" s="28"/>
      <c r="AT107" s="28"/>
      <c r="AU107" s="18" t="s">
        <v>2728</v>
      </c>
      <c r="AV107" s="29">
        <f t="shared" si="1"/>
        <v>1.7666666666627862</v>
      </c>
      <c r="AW107" s="18"/>
    </row>
    <row r="108" spans="1:49" ht="12.75" hidden="1" customHeight="1">
      <c r="A108" s="18" t="s">
        <v>59</v>
      </c>
      <c r="B108" s="18" t="s">
        <v>60</v>
      </c>
      <c r="C108" s="19">
        <v>116.5</v>
      </c>
      <c r="D108" s="19">
        <v>100.1</v>
      </c>
      <c r="E108" s="21">
        <v>9</v>
      </c>
      <c r="F108" s="21" t="s">
        <v>69</v>
      </c>
      <c r="G108" s="19">
        <v>67.7</v>
      </c>
      <c r="H108" s="19">
        <v>55.4</v>
      </c>
      <c r="I108" s="19">
        <v>58.8</v>
      </c>
      <c r="J108" s="22"/>
      <c r="K108" s="18" t="s">
        <v>1446</v>
      </c>
      <c r="L108" s="18" t="s">
        <v>60</v>
      </c>
      <c r="M108" s="18" t="s">
        <v>60</v>
      </c>
      <c r="N108" s="18" t="s">
        <v>2746</v>
      </c>
      <c r="O108" s="18" t="s">
        <v>2747</v>
      </c>
      <c r="P108" s="23" t="s">
        <v>2748</v>
      </c>
      <c r="Q108" s="18">
        <v>33004</v>
      </c>
      <c r="R108" s="18" t="s">
        <v>69</v>
      </c>
      <c r="S108" s="18" t="s">
        <v>69</v>
      </c>
      <c r="T108" s="18" t="s">
        <v>69</v>
      </c>
      <c r="U108" s="18" t="s">
        <v>69</v>
      </c>
      <c r="V108" s="18" t="s">
        <v>69</v>
      </c>
      <c r="W108" s="18" t="s">
        <v>69</v>
      </c>
      <c r="X108" s="18" t="s">
        <v>69</v>
      </c>
      <c r="Y108" s="18" t="s">
        <v>69</v>
      </c>
      <c r="Z108" s="22" t="s">
        <v>69</v>
      </c>
      <c r="AA108" s="18"/>
      <c r="AB108" s="14">
        <v>6</v>
      </c>
      <c r="AC108" s="14">
        <v>100</v>
      </c>
      <c r="AD108" s="77">
        <v>40424.470833333333</v>
      </c>
      <c r="AE108" s="77">
        <v>40424.544444444444</v>
      </c>
      <c r="AF108" s="26">
        <v>26.4</v>
      </c>
      <c r="AG108" s="26">
        <v>26</v>
      </c>
      <c r="AH108" s="26">
        <f t="shared" si="2"/>
        <v>26.2</v>
      </c>
      <c r="AI108" s="26">
        <v>25.5</v>
      </c>
      <c r="AJ108" s="26"/>
      <c r="AK108" s="26">
        <v>6.5</v>
      </c>
      <c r="AL108" s="26">
        <v>25.5</v>
      </c>
      <c r="AM108" s="27">
        <v>4957716</v>
      </c>
      <c r="AN108" s="27">
        <v>516888</v>
      </c>
      <c r="AO108" s="27">
        <v>4957596</v>
      </c>
      <c r="AP108" s="27">
        <v>516870</v>
      </c>
      <c r="AQ108" s="14">
        <v>44.772637798816795</v>
      </c>
      <c r="AR108" s="14">
        <v>-68.786569279488688</v>
      </c>
      <c r="AS108" s="28"/>
      <c r="AT108" s="28"/>
      <c r="AU108" s="18" t="s">
        <v>2728</v>
      </c>
      <c r="AV108" s="29">
        <f t="shared" si="1"/>
        <v>1.7666666666627862</v>
      </c>
      <c r="AW108" s="18"/>
    </row>
    <row r="109" spans="1:49" ht="12.75" hidden="1" customHeight="1">
      <c r="A109" s="18" t="s">
        <v>59</v>
      </c>
      <c r="B109" s="18" t="s">
        <v>60</v>
      </c>
      <c r="C109" s="19">
        <v>87.7</v>
      </c>
      <c r="D109" s="19">
        <v>74.5</v>
      </c>
      <c r="E109" s="21">
        <v>3.5</v>
      </c>
      <c r="F109" s="21" t="s">
        <v>69</v>
      </c>
      <c r="G109" s="19">
        <v>57.4</v>
      </c>
      <c r="H109" s="19">
        <v>45.2</v>
      </c>
      <c r="I109" s="19">
        <v>50.3</v>
      </c>
      <c r="J109" s="22"/>
      <c r="K109" s="18" t="s">
        <v>61</v>
      </c>
      <c r="L109" s="18" t="s">
        <v>60</v>
      </c>
      <c r="M109" s="18" t="s">
        <v>60</v>
      </c>
      <c r="N109" s="18" t="s">
        <v>2749</v>
      </c>
      <c r="O109" s="18" t="s">
        <v>2750</v>
      </c>
      <c r="P109" s="23" t="s">
        <v>2751</v>
      </c>
      <c r="Q109" s="18">
        <v>33005</v>
      </c>
      <c r="R109" s="18">
        <v>1098681</v>
      </c>
      <c r="S109" s="18" t="s">
        <v>66</v>
      </c>
      <c r="T109" s="18" t="s">
        <v>2752</v>
      </c>
      <c r="U109" s="18" t="s">
        <v>69</v>
      </c>
      <c r="V109" s="18" t="s">
        <v>69</v>
      </c>
      <c r="W109" s="18" t="s">
        <v>69</v>
      </c>
      <c r="X109" s="18" t="s">
        <v>69</v>
      </c>
      <c r="Y109" s="18" t="s">
        <v>69</v>
      </c>
      <c r="Z109" s="22" t="s">
        <v>69</v>
      </c>
      <c r="AA109" s="18"/>
      <c r="AB109" s="14">
        <v>6</v>
      </c>
      <c r="AC109" s="14">
        <v>100</v>
      </c>
      <c r="AD109" s="77">
        <v>40427.386111111111</v>
      </c>
      <c r="AE109" s="77">
        <v>40427.441666666666</v>
      </c>
      <c r="AF109" s="26">
        <v>29</v>
      </c>
      <c r="AG109" s="26">
        <v>26</v>
      </c>
      <c r="AH109" s="26">
        <f t="shared" si="2"/>
        <v>27.5</v>
      </c>
      <c r="AI109" s="26">
        <v>23.2</v>
      </c>
      <c r="AJ109" s="26"/>
      <c r="AK109" s="26">
        <v>6.6</v>
      </c>
      <c r="AL109" s="26">
        <v>23.2</v>
      </c>
      <c r="AM109" s="27">
        <v>4958216</v>
      </c>
      <c r="AN109" s="27">
        <v>517209</v>
      </c>
      <c r="AO109" s="27">
        <v>4958153</v>
      </c>
      <c r="AP109" s="27">
        <v>517102</v>
      </c>
      <c r="AQ109" s="14">
        <v>44.777131254529408</v>
      </c>
      <c r="AR109" s="14">
        <v>-68.782495611782224</v>
      </c>
      <c r="AS109" s="28"/>
      <c r="AT109" s="28"/>
      <c r="AU109" s="18" t="s">
        <v>2753</v>
      </c>
      <c r="AV109" s="29">
        <f t="shared" si="1"/>
        <v>1.3333333333139308</v>
      </c>
      <c r="AW109" s="18" t="s">
        <v>2754</v>
      </c>
    </row>
    <row r="110" spans="1:49" ht="12.75" hidden="1" customHeight="1">
      <c r="A110" s="18" t="s">
        <v>59</v>
      </c>
      <c r="B110" s="78" t="s">
        <v>115</v>
      </c>
      <c r="C110" s="19">
        <v>78.2</v>
      </c>
      <c r="D110" s="19">
        <v>69.3</v>
      </c>
      <c r="E110" s="21">
        <v>3</v>
      </c>
      <c r="F110" s="21" t="s">
        <v>69</v>
      </c>
      <c r="G110" s="19">
        <v>50.4</v>
      </c>
      <c r="H110" s="19">
        <v>45.9</v>
      </c>
      <c r="I110" s="19">
        <v>48.3</v>
      </c>
      <c r="J110" s="22"/>
      <c r="K110" s="18" t="s">
        <v>61</v>
      </c>
      <c r="L110" s="18" t="s">
        <v>60</v>
      </c>
      <c r="M110" s="18" t="s">
        <v>60</v>
      </c>
      <c r="N110" s="18" t="s">
        <v>2755</v>
      </c>
      <c r="O110" s="18"/>
      <c r="P110" s="23" t="s">
        <v>2263</v>
      </c>
      <c r="Q110" s="18">
        <v>33006</v>
      </c>
      <c r="R110" s="18">
        <v>1098685</v>
      </c>
      <c r="S110" s="18" t="s">
        <v>66</v>
      </c>
      <c r="T110" s="18" t="s">
        <v>2756</v>
      </c>
      <c r="U110" s="18" t="s">
        <v>69</v>
      </c>
      <c r="V110" s="18" t="s">
        <v>69</v>
      </c>
      <c r="W110" s="18" t="s">
        <v>69</v>
      </c>
      <c r="X110" s="18" t="s">
        <v>69</v>
      </c>
      <c r="Y110" s="18" t="s">
        <v>69</v>
      </c>
      <c r="Z110" s="22" t="s">
        <v>69</v>
      </c>
      <c r="AA110" s="18"/>
      <c r="AB110" s="14">
        <v>6</v>
      </c>
      <c r="AC110" s="14">
        <v>100</v>
      </c>
      <c r="AD110" s="77">
        <v>40431.393055555556</v>
      </c>
      <c r="AE110" s="77">
        <v>40431.443055555559</v>
      </c>
      <c r="AF110" s="26">
        <v>20</v>
      </c>
      <c r="AG110" s="26">
        <v>24</v>
      </c>
      <c r="AH110" s="26">
        <f t="shared" si="2"/>
        <v>22</v>
      </c>
      <c r="AI110" s="26">
        <v>20.9</v>
      </c>
      <c r="AJ110" s="26"/>
      <c r="AK110" s="26">
        <v>6.9</v>
      </c>
      <c r="AL110" s="26">
        <v>20.9</v>
      </c>
      <c r="AM110" s="27">
        <v>4958036</v>
      </c>
      <c r="AN110" s="27">
        <v>517127</v>
      </c>
      <c r="AO110" s="27">
        <v>4957961</v>
      </c>
      <c r="AP110" s="27">
        <v>517042</v>
      </c>
      <c r="AQ110" s="14">
        <v>44.775512824621067</v>
      </c>
      <c r="AR110" s="14">
        <v>-68.783538055370443</v>
      </c>
      <c r="AS110" s="28"/>
      <c r="AT110" s="28"/>
      <c r="AU110" s="18" t="s">
        <v>2757</v>
      </c>
      <c r="AV110" s="29">
        <f t="shared" si="1"/>
        <v>1.2000000000698492</v>
      </c>
      <c r="AW110" s="18"/>
    </row>
    <row r="111" spans="1:49" ht="12.75" hidden="1" customHeight="1">
      <c r="A111" s="18" t="s">
        <v>59</v>
      </c>
      <c r="B111" s="18" t="s">
        <v>60</v>
      </c>
      <c r="C111" s="19">
        <v>138.4</v>
      </c>
      <c r="D111" s="19">
        <v>119.4</v>
      </c>
      <c r="E111" s="21"/>
      <c r="F111" s="21" t="s">
        <v>69</v>
      </c>
      <c r="G111" s="19">
        <v>84.2</v>
      </c>
      <c r="H111" s="19">
        <v>62.7</v>
      </c>
      <c r="I111" s="19">
        <v>69.599999999999994</v>
      </c>
      <c r="J111" s="22"/>
      <c r="K111" s="18" t="s">
        <v>61</v>
      </c>
      <c r="L111" s="18" t="s">
        <v>60</v>
      </c>
      <c r="M111" s="18" t="s">
        <v>60</v>
      </c>
      <c r="N111" s="18" t="s">
        <v>2780</v>
      </c>
      <c r="O111" s="18" t="s">
        <v>2781</v>
      </c>
      <c r="P111" s="23" t="s">
        <v>2782</v>
      </c>
      <c r="Q111" s="18">
        <v>100078</v>
      </c>
      <c r="R111" s="18" t="s">
        <v>69</v>
      </c>
      <c r="S111" s="18" t="s">
        <v>69</v>
      </c>
      <c r="T111" s="18" t="s">
        <v>69</v>
      </c>
      <c r="U111" s="18" t="s">
        <v>69</v>
      </c>
      <c r="V111" s="18" t="s">
        <v>69</v>
      </c>
      <c r="W111" s="18" t="s">
        <v>69</v>
      </c>
      <c r="X111" s="18" t="s">
        <v>69</v>
      </c>
      <c r="Y111" s="18" t="s">
        <v>69</v>
      </c>
      <c r="Z111" s="22" t="s">
        <v>69</v>
      </c>
      <c r="AA111" s="18"/>
      <c r="AB111" s="14">
        <v>6</v>
      </c>
      <c r="AC111" s="14">
        <v>100</v>
      </c>
      <c r="AD111" s="77">
        <v>40431.454861111109</v>
      </c>
      <c r="AE111" s="77">
        <v>40431.538194444445</v>
      </c>
      <c r="AF111" s="26">
        <v>19</v>
      </c>
      <c r="AG111" s="26">
        <v>20</v>
      </c>
      <c r="AH111" s="26">
        <f t="shared" si="2"/>
        <v>19.5</v>
      </c>
      <c r="AI111" s="26">
        <v>20.9</v>
      </c>
      <c r="AJ111" s="26"/>
      <c r="AK111" s="26">
        <v>6.9</v>
      </c>
      <c r="AL111" s="26">
        <v>20.9</v>
      </c>
      <c r="AM111" s="27">
        <v>4958283</v>
      </c>
      <c r="AN111" s="27">
        <v>517235</v>
      </c>
      <c r="AO111" s="27">
        <v>4958191</v>
      </c>
      <c r="AP111" s="27">
        <v>517178</v>
      </c>
      <c r="AQ111" s="14">
        <v>44.777733776565277</v>
      </c>
      <c r="AR111" s="14">
        <v>-68.782164732710868</v>
      </c>
      <c r="AS111" s="28"/>
      <c r="AT111" s="28"/>
      <c r="AU111" s="18" t="s">
        <v>2753</v>
      </c>
      <c r="AV111" s="29">
        <f t="shared" si="1"/>
        <v>2.0000000000582077</v>
      </c>
      <c r="AW111" s="18"/>
    </row>
    <row r="112" spans="1:49" ht="12.75" hidden="1" customHeight="1">
      <c r="A112" s="18" t="s">
        <v>59</v>
      </c>
      <c r="B112" s="18" t="s">
        <v>60</v>
      </c>
      <c r="C112" s="19">
        <v>95.6</v>
      </c>
      <c r="D112" s="19">
        <v>77.8</v>
      </c>
      <c r="E112" s="21">
        <v>3.5</v>
      </c>
      <c r="F112" s="21" t="s">
        <v>69</v>
      </c>
      <c r="G112" s="19">
        <v>57</v>
      </c>
      <c r="H112" s="19">
        <v>42.1</v>
      </c>
      <c r="I112" s="19">
        <v>50.2</v>
      </c>
      <c r="J112" s="22"/>
      <c r="K112" s="18" t="s">
        <v>1503</v>
      </c>
      <c r="L112" s="18" t="s">
        <v>60</v>
      </c>
      <c r="M112" s="18" t="s">
        <v>60</v>
      </c>
      <c r="N112" s="18" t="s">
        <v>2777</v>
      </c>
      <c r="O112" s="18" t="s">
        <v>2778</v>
      </c>
      <c r="P112" s="23" t="s">
        <v>2779</v>
      </c>
      <c r="Q112" s="18">
        <v>33007</v>
      </c>
      <c r="R112" s="18" t="s">
        <v>69</v>
      </c>
      <c r="S112" s="18" t="s">
        <v>69</v>
      </c>
      <c r="T112" s="18" t="s">
        <v>69</v>
      </c>
      <c r="U112" s="18" t="s">
        <v>69</v>
      </c>
      <c r="V112" s="18" t="s">
        <v>69</v>
      </c>
      <c r="W112" s="18" t="s">
        <v>69</v>
      </c>
      <c r="X112" s="18" t="s">
        <v>69</v>
      </c>
      <c r="Y112" s="18" t="s">
        <v>69</v>
      </c>
      <c r="Z112" s="22" t="s">
        <v>69</v>
      </c>
      <c r="AA112" s="18"/>
      <c r="AB112" s="14">
        <v>6</v>
      </c>
      <c r="AC112" s="14">
        <v>100</v>
      </c>
      <c r="AD112" s="77">
        <v>40431.454861111109</v>
      </c>
      <c r="AE112" s="77">
        <v>40431.538194444445</v>
      </c>
      <c r="AF112" s="26">
        <v>19</v>
      </c>
      <c r="AG112" s="26">
        <v>20</v>
      </c>
      <c r="AH112" s="26">
        <f t="shared" si="2"/>
        <v>19.5</v>
      </c>
      <c r="AI112" s="26">
        <v>20.9</v>
      </c>
      <c r="AJ112" s="26"/>
      <c r="AK112" s="26">
        <v>6.9</v>
      </c>
      <c r="AL112" s="26">
        <v>20.9</v>
      </c>
      <c r="AM112" s="27">
        <v>4958283</v>
      </c>
      <c r="AN112" s="27">
        <v>517235</v>
      </c>
      <c r="AO112" s="27">
        <v>4958191</v>
      </c>
      <c r="AP112" s="27">
        <v>517178</v>
      </c>
      <c r="AQ112" s="14">
        <v>44.777733776565277</v>
      </c>
      <c r="AR112" s="14">
        <v>-68.782164732710868</v>
      </c>
      <c r="AS112" s="28"/>
      <c r="AT112" s="28"/>
      <c r="AU112" s="18" t="s">
        <v>2753</v>
      </c>
      <c r="AV112" s="29">
        <f t="shared" si="1"/>
        <v>2.0000000000582077</v>
      </c>
      <c r="AW112" s="18"/>
    </row>
    <row r="113" spans="1:49" ht="12.75" hidden="1" customHeight="1">
      <c r="A113" s="18" t="s">
        <v>59</v>
      </c>
      <c r="B113" s="78" t="s">
        <v>115</v>
      </c>
      <c r="C113" s="19">
        <v>85.1</v>
      </c>
      <c r="D113" s="19">
        <v>72.900000000000006</v>
      </c>
      <c r="E113" s="21">
        <v>3</v>
      </c>
      <c r="F113" s="21" t="s">
        <v>69</v>
      </c>
      <c r="G113" s="19">
        <v>53.6</v>
      </c>
      <c r="H113" s="19">
        <v>39</v>
      </c>
      <c r="I113" s="19">
        <v>43</v>
      </c>
      <c r="J113" s="22"/>
      <c r="K113" s="18" t="s">
        <v>1503</v>
      </c>
      <c r="L113" s="18" t="s">
        <v>60</v>
      </c>
      <c r="M113" s="18" t="s">
        <v>60</v>
      </c>
      <c r="N113" s="18" t="s">
        <v>2763</v>
      </c>
      <c r="O113" s="18"/>
      <c r="P113" s="23" t="s">
        <v>2539</v>
      </c>
      <c r="Q113" s="18">
        <v>32355</v>
      </c>
      <c r="R113" s="18" t="s">
        <v>69</v>
      </c>
      <c r="S113" s="18" t="s">
        <v>69</v>
      </c>
      <c r="T113" s="18" t="s">
        <v>69</v>
      </c>
      <c r="U113" s="18" t="s">
        <v>69</v>
      </c>
      <c r="V113" s="18" t="s">
        <v>69</v>
      </c>
      <c r="W113" s="18" t="s">
        <v>69</v>
      </c>
      <c r="X113" s="18" t="s">
        <v>69</v>
      </c>
      <c r="Y113" s="18" t="s">
        <v>69</v>
      </c>
      <c r="Z113" s="22" t="s">
        <v>69</v>
      </c>
      <c r="AA113" s="18"/>
      <c r="AB113" s="14">
        <v>6</v>
      </c>
      <c r="AC113" s="14">
        <v>100</v>
      </c>
      <c r="AD113" s="77">
        <v>40431.454861111109</v>
      </c>
      <c r="AE113" s="77">
        <v>40431.538194444445</v>
      </c>
      <c r="AF113" s="26">
        <v>19</v>
      </c>
      <c r="AG113" s="26">
        <v>20</v>
      </c>
      <c r="AH113" s="26">
        <f t="shared" si="2"/>
        <v>19.5</v>
      </c>
      <c r="AI113" s="26">
        <v>20.9</v>
      </c>
      <c r="AJ113" s="26"/>
      <c r="AK113" s="26">
        <v>6.9</v>
      </c>
      <c r="AL113" s="26">
        <v>20.9</v>
      </c>
      <c r="AM113" s="27">
        <v>4958283</v>
      </c>
      <c r="AN113" s="27">
        <v>517235</v>
      </c>
      <c r="AO113" s="27">
        <v>4958191</v>
      </c>
      <c r="AP113" s="27">
        <v>517178</v>
      </c>
      <c r="AQ113" s="14">
        <v>44.777733776565277</v>
      </c>
      <c r="AR113" s="14">
        <v>-68.782164732710868</v>
      </c>
      <c r="AS113" s="28"/>
      <c r="AT113" s="28"/>
      <c r="AU113" s="18" t="s">
        <v>2753</v>
      </c>
      <c r="AV113" s="29">
        <f t="shared" si="1"/>
        <v>2.0000000000582077</v>
      </c>
      <c r="AW113" s="18"/>
    </row>
    <row r="114" spans="1:49" ht="12.75" hidden="1" customHeight="1">
      <c r="A114" s="18" t="s">
        <v>59</v>
      </c>
      <c r="B114" s="18" t="s">
        <v>60</v>
      </c>
      <c r="C114" s="19">
        <v>95.3</v>
      </c>
      <c r="D114" s="19">
        <v>81.8</v>
      </c>
      <c r="E114" s="21">
        <v>4.5</v>
      </c>
      <c r="F114" s="21" t="s">
        <v>69</v>
      </c>
      <c r="G114" s="19">
        <v>57.3</v>
      </c>
      <c r="H114" s="19">
        <v>46</v>
      </c>
      <c r="I114" s="19">
        <v>51.1</v>
      </c>
      <c r="J114" s="22"/>
      <c r="K114" s="18" t="s">
        <v>1503</v>
      </c>
      <c r="L114" s="18" t="s">
        <v>60</v>
      </c>
      <c r="M114" s="18" t="s">
        <v>60</v>
      </c>
      <c r="N114" s="18" t="s">
        <v>2772</v>
      </c>
      <c r="O114" s="18" t="s">
        <v>2773</v>
      </c>
      <c r="P114" s="23" t="s">
        <v>2774</v>
      </c>
      <c r="Q114" s="18">
        <v>33008</v>
      </c>
      <c r="R114" s="18">
        <v>1098684</v>
      </c>
      <c r="S114" s="18" t="s">
        <v>66</v>
      </c>
      <c r="T114" s="18" t="s">
        <v>2775</v>
      </c>
      <c r="U114" s="18" t="s">
        <v>69</v>
      </c>
      <c r="V114" s="18" t="s">
        <v>69</v>
      </c>
      <c r="W114" s="18" t="s">
        <v>69</v>
      </c>
      <c r="X114" s="18" t="s">
        <v>69</v>
      </c>
      <c r="Y114" s="18" t="s">
        <v>69</v>
      </c>
      <c r="Z114" s="22" t="s">
        <v>69</v>
      </c>
      <c r="AA114" s="18"/>
      <c r="AB114" s="14">
        <v>6</v>
      </c>
      <c r="AC114" s="14">
        <v>100</v>
      </c>
      <c r="AD114" s="77">
        <v>40431.454861111109</v>
      </c>
      <c r="AE114" s="77">
        <v>40431.538194444445</v>
      </c>
      <c r="AF114" s="26">
        <v>19</v>
      </c>
      <c r="AG114" s="26">
        <v>20</v>
      </c>
      <c r="AH114" s="26">
        <f t="shared" si="2"/>
        <v>19.5</v>
      </c>
      <c r="AI114" s="26">
        <v>20.9</v>
      </c>
      <c r="AJ114" s="26"/>
      <c r="AK114" s="26">
        <v>6.9</v>
      </c>
      <c r="AL114" s="26">
        <v>20.9</v>
      </c>
      <c r="AM114" s="27">
        <v>4958283</v>
      </c>
      <c r="AN114" s="27">
        <v>517235</v>
      </c>
      <c r="AO114" s="27">
        <v>4958191</v>
      </c>
      <c r="AP114" s="27">
        <v>517178</v>
      </c>
      <c r="AQ114" s="14">
        <v>44.777733776565277</v>
      </c>
      <c r="AR114" s="14">
        <v>-68.782164732710868</v>
      </c>
      <c r="AS114" s="28"/>
      <c r="AT114" s="28"/>
      <c r="AU114" s="18" t="s">
        <v>2753</v>
      </c>
      <c r="AV114" s="29">
        <f t="shared" si="1"/>
        <v>2.0000000000582077</v>
      </c>
      <c r="AW114" s="18"/>
    </row>
    <row r="115" spans="1:49" ht="12.75" hidden="1" customHeight="1">
      <c r="A115" s="18" t="s">
        <v>59</v>
      </c>
      <c r="B115" s="78" t="s">
        <v>115</v>
      </c>
      <c r="C115" s="19">
        <v>96.2</v>
      </c>
      <c r="D115" s="19">
        <v>82</v>
      </c>
      <c r="E115" s="21">
        <v>4.5</v>
      </c>
      <c r="F115" s="21" t="s">
        <v>69</v>
      </c>
      <c r="G115" s="19">
        <v>57.4</v>
      </c>
      <c r="H115" s="19">
        <v>44.1</v>
      </c>
      <c r="I115" s="19">
        <v>47.5</v>
      </c>
      <c r="J115" s="22"/>
      <c r="K115" s="18" t="s">
        <v>61</v>
      </c>
      <c r="L115" s="18" t="s">
        <v>60</v>
      </c>
      <c r="M115" s="18" t="s">
        <v>60</v>
      </c>
      <c r="N115" s="18" t="s">
        <v>2759</v>
      </c>
      <c r="O115" s="18"/>
      <c r="P115" s="23" t="s">
        <v>1205</v>
      </c>
      <c r="Q115" s="18">
        <v>32115</v>
      </c>
      <c r="R115" s="18" t="s">
        <v>69</v>
      </c>
      <c r="S115" s="18" t="s">
        <v>69</v>
      </c>
      <c r="T115" s="18" t="s">
        <v>69</v>
      </c>
      <c r="U115" s="18" t="s">
        <v>69</v>
      </c>
      <c r="V115" s="18" t="s">
        <v>69</v>
      </c>
      <c r="W115" s="18" t="s">
        <v>69</v>
      </c>
      <c r="X115" s="18" t="s">
        <v>69</v>
      </c>
      <c r="Y115" s="18" t="s">
        <v>69</v>
      </c>
      <c r="Z115" s="22" t="s">
        <v>69</v>
      </c>
      <c r="AA115" s="18"/>
      <c r="AB115" s="14">
        <v>6</v>
      </c>
      <c r="AC115" s="14">
        <v>100</v>
      </c>
      <c r="AD115" s="77">
        <v>40431.454861111109</v>
      </c>
      <c r="AE115" s="77">
        <v>40431.538194444445</v>
      </c>
      <c r="AF115" s="26">
        <v>19</v>
      </c>
      <c r="AG115" s="26">
        <v>20</v>
      </c>
      <c r="AH115" s="26">
        <f t="shared" si="2"/>
        <v>19.5</v>
      </c>
      <c r="AI115" s="26">
        <v>20.9</v>
      </c>
      <c r="AJ115" s="26"/>
      <c r="AK115" s="26">
        <v>6.9</v>
      </c>
      <c r="AL115" s="26">
        <v>20.9</v>
      </c>
      <c r="AM115" s="27">
        <v>4958283</v>
      </c>
      <c r="AN115" s="27">
        <v>517235</v>
      </c>
      <c r="AO115" s="27">
        <v>4958191</v>
      </c>
      <c r="AP115" s="27">
        <v>517178</v>
      </c>
      <c r="AQ115" s="14">
        <v>44.777733776565277</v>
      </c>
      <c r="AR115" s="14">
        <v>-68.782164732710868</v>
      </c>
      <c r="AS115" s="28"/>
      <c r="AT115" s="28"/>
      <c r="AU115" s="18" t="s">
        <v>2753</v>
      </c>
      <c r="AV115" s="29">
        <f t="shared" si="1"/>
        <v>2.0000000000582077</v>
      </c>
      <c r="AW115" s="18"/>
    </row>
    <row r="116" spans="1:49" ht="12.75" hidden="1" customHeight="1">
      <c r="A116" s="18" t="s">
        <v>59</v>
      </c>
      <c r="B116" s="78" t="s">
        <v>115</v>
      </c>
      <c r="C116" s="19">
        <v>90.1</v>
      </c>
      <c r="D116" s="19">
        <v>77.8</v>
      </c>
      <c r="E116" s="21">
        <v>4</v>
      </c>
      <c r="F116" s="21" t="s">
        <v>69</v>
      </c>
      <c r="G116" s="19">
        <v>54.8</v>
      </c>
      <c r="H116" s="19">
        <v>42.3</v>
      </c>
      <c r="I116" s="19">
        <v>45.2</v>
      </c>
      <c r="J116" s="22"/>
      <c r="K116" s="18" t="s">
        <v>61</v>
      </c>
      <c r="L116" s="18" t="s">
        <v>60</v>
      </c>
      <c r="M116" s="18" t="s">
        <v>60</v>
      </c>
      <c r="N116" s="18" t="s">
        <v>2758</v>
      </c>
      <c r="O116" s="18"/>
      <c r="P116" s="23" t="s">
        <v>173</v>
      </c>
      <c r="Q116" s="18">
        <v>31441</v>
      </c>
      <c r="R116" s="18" t="s">
        <v>69</v>
      </c>
      <c r="S116" s="18" t="s">
        <v>69</v>
      </c>
      <c r="T116" s="18" t="s">
        <v>69</v>
      </c>
      <c r="U116" s="18" t="s">
        <v>69</v>
      </c>
      <c r="V116" s="18" t="s">
        <v>69</v>
      </c>
      <c r="W116" s="18" t="s">
        <v>69</v>
      </c>
      <c r="X116" s="18" t="s">
        <v>69</v>
      </c>
      <c r="Y116" s="18" t="s">
        <v>69</v>
      </c>
      <c r="Z116" s="22" t="s">
        <v>69</v>
      </c>
      <c r="AA116" s="18"/>
      <c r="AB116" s="14">
        <v>6</v>
      </c>
      <c r="AC116" s="14">
        <v>100</v>
      </c>
      <c r="AD116" s="77">
        <v>40431.454861111109</v>
      </c>
      <c r="AE116" s="77">
        <v>40431.538194444445</v>
      </c>
      <c r="AF116" s="26">
        <v>19</v>
      </c>
      <c r="AG116" s="26">
        <v>20</v>
      </c>
      <c r="AH116" s="26">
        <f t="shared" si="2"/>
        <v>19.5</v>
      </c>
      <c r="AI116" s="26">
        <v>20.9</v>
      </c>
      <c r="AJ116" s="26"/>
      <c r="AK116" s="26">
        <v>6.9</v>
      </c>
      <c r="AL116" s="26">
        <v>20.9</v>
      </c>
      <c r="AM116" s="27">
        <v>4958283</v>
      </c>
      <c r="AN116" s="27">
        <v>517235</v>
      </c>
      <c r="AO116" s="27">
        <v>4958191</v>
      </c>
      <c r="AP116" s="27">
        <v>517178</v>
      </c>
      <c r="AQ116" s="14">
        <v>44.777733776565277</v>
      </c>
      <c r="AR116" s="14">
        <v>-68.782164732710868</v>
      </c>
      <c r="AS116" s="28"/>
      <c r="AT116" s="28"/>
      <c r="AU116" s="18" t="s">
        <v>2753</v>
      </c>
      <c r="AV116" s="29">
        <f t="shared" si="1"/>
        <v>2.0000000000582077</v>
      </c>
      <c r="AW116" s="18"/>
    </row>
    <row r="117" spans="1:49" ht="12.75" hidden="1" customHeight="1">
      <c r="A117" s="18" t="s">
        <v>59</v>
      </c>
      <c r="B117" s="78" t="s">
        <v>115</v>
      </c>
      <c r="C117" s="19">
        <v>89.2</v>
      </c>
      <c r="D117" s="19">
        <v>77.8</v>
      </c>
      <c r="E117" s="21">
        <v>3.5</v>
      </c>
      <c r="F117" s="21" t="s">
        <v>69</v>
      </c>
      <c r="G117" s="19">
        <v>58.7</v>
      </c>
      <c r="H117" s="19">
        <v>45.7</v>
      </c>
      <c r="I117" s="19">
        <v>48.6</v>
      </c>
      <c r="J117" s="22"/>
      <c r="K117" s="18" t="s">
        <v>61</v>
      </c>
      <c r="L117" s="18" t="s">
        <v>60</v>
      </c>
      <c r="M117" s="18" t="s">
        <v>60</v>
      </c>
      <c r="N117" s="18" t="s">
        <v>2762</v>
      </c>
      <c r="O117" s="18"/>
      <c r="P117" s="18" t="s">
        <v>1466</v>
      </c>
      <c r="Q117" s="18">
        <v>32182</v>
      </c>
      <c r="R117" s="18" t="s">
        <v>69</v>
      </c>
      <c r="S117" s="18" t="s">
        <v>69</v>
      </c>
      <c r="T117" s="18" t="s">
        <v>69</v>
      </c>
      <c r="U117" s="18" t="s">
        <v>69</v>
      </c>
      <c r="V117" s="18" t="s">
        <v>69</v>
      </c>
      <c r="W117" s="18" t="s">
        <v>69</v>
      </c>
      <c r="X117" s="18" t="s">
        <v>69</v>
      </c>
      <c r="Y117" s="18" t="s">
        <v>69</v>
      </c>
      <c r="Z117" s="22" t="s">
        <v>69</v>
      </c>
      <c r="AA117" s="18"/>
      <c r="AB117" s="14">
        <v>6</v>
      </c>
      <c r="AC117" s="14">
        <v>100</v>
      </c>
      <c r="AD117" s="77">
        <v>40431.454861111109</v>
      </c>
      <c r="AE117" s="77">
        <v>40431.538194444445</v>
      </c>
      <c r="AF117" s="26">
        <v>19</v>
      </c>
      <c r="AG117" s="26">
        <v>20</v>
      </c>
      <c r="AH117" s="26">
        <f t="shared" si="2"/>
        <v>19.5</v>
      </c>
      <c r="AI117" s="26">
        <v>20.9</v>
      </c>
      <c r="AJ117" s="26"/>
      <c r="AK117" s="26">
        <v>6.9</v>
      </c>
      <c r="AL117" s="26">
        <v>20.9</v>
      </c>
      <c r="AM117" s="27">
        <v>4958283</v>
      </c>
      <c r="AN117" s="27">
        <v>517235</v>
      </c>
      <c r="AO117" s="27">
        <v>4958191</v>
      </c>
      <c r="AP117" s="27">
        <v>517178</v>
      </c>
      <c r="AQ117" s="14">
        <v>44.777733776565277</v>
      </c>
      <c r="AR117" s="14">
        <v>-68.782164732710868</v>
      </c>
      <c r="AS117" s="28"/>
      <c r="AT117" s="28"/>
      <c r="AU117" s="18" t="s">
        <v>2753</v>
      </c>
      <c r="AV117" s="29">
        <f t="shared" si="1"/>
        <v>2.0000000000582077</v>
      </c>
      <c r="AW117" s="18"/>
    </row>
    <row r="118" spans="1:49" ht="12.75" hidden="1" customHeight="1">
      <c r="A118" s="18" t="s">
        <v>59</v>
      </c>
      <c r="B118" s="78" t="s">
        <v>115</v>
      </c>
      <c r="C118" s="19">
        <v>97.1</v>
      </c>
      <c r="D118" s="19">
        <v>86.6</v>
      </c>
      <c r="E118" s="21">
        <v>5.5</v>
      </c>
      <c r="F118" s="21" t="s">
        <v>69</v>
      </c>
      <c r="G118" s="19">
        <v>61.1</v>
      </c>
      <c r="H118" s="19">
        <v>51.1</v>
      </c>
      <c r="I118" s="19">
        <v>56.4</v>
      </c>
      <c r="J118" s="22"/>
      <c r="K118" s="18" t="s">
        <v>61</v>
      </c>
      <c r="L118" s="18" t="s">
        <v>60</v>
      </c>
      <c r="M118" s="18" t="s">
        <v>60</v>
      </c>
      <c r="N118" s="18" t="s">
        <v>2760</v>
      </c>
      <c r="O118" s="18"/>
      <c r="P118" s="23" t="s">
        <v>9034</v>
      </c>
      <c r="Q118" s="18">
        <v>32158</v>
      </c>
      <c r="R118" s="18">
        <v>1098683</v>
      </c>
      <c r="S118" s="18" t="s">
        <v>66</v>
      </c>
      <c r="T118" s="18" t="s">
        <v>2761</v>
      </c>
      <c r="U118" s="18" t="s">
        <v>69</v>
      </c>
      <c r="V118" s="18" t="s">
        <v>69</v>
      </c>
      <c r="W118" s="18" t="s">
        <v>69</v>
      </c>
      <c r="X118" s="18" t="s">
        <v>69</v>
      </c>
      <c r="Y118" s="18" t="s">
        <v>69</v>
      </c>
      <c r="Z118" s="22" t="s">
        <v>69</v>
      </c>
      <c r="AA118" s="18" t="s">
        <v>1359</v>
      </c>
      <c r="AB118" s="14">
        <v>6</v>
      </c>
      <c r="AC118" s="14">
        <v>100</v>
      </c>
      <c r="AD118" s="77">
        <v>40431.454861111109</v>
      </c>
      <c r="AE118" s="77">
        <v>40431.538194444445</v>
      </c>
      <c r="AF118" s="26">
        <v>19</v>
      </c>
      <c r="AG118" s="26">
        <v>20</v>
      </c>
      <c r="AH118" s="26">
        <f t="shared" si="2"/>
        <v>19.5</v>
      </c>
      <c r="AI118" s="26">
        <v>20.9</v>
      </c>
      <c r="AJ118" s="26"/>
      <c r="AK118" s="26">
        <v>6.9</v>
      </c>
      <c r="AL118" s="26">
        <v>20.9</v>
      </c>
      <c r="AM118" s="27">
        <v>4958283</v>
      </c>
      <c r="AN118" s="27">
        <v>517235</v>
      </c>
      <c r="AO118" s="27">
        <v>4958191</v>
      </c>
      <c r="AP118" s="27">
        <v>517178</v>
      </c>
      <c r="AQ118" s="14">
        <v>44.777733776565277</v>
      </c>
      <c r="AR118" s="14">
        <v>-68.782164732710868</v>
      </c>
      <c r="AS118" s="28"/>
      <c r="AT118" s="28"/>
      <c r="AU118" s="18" t="s">
        <v>2753</v>
      </c>
      <c r="AV118" s="29">
        <f t="shared" si="1"/>
        <v>2.0000000000582077</v>
      </c>
      <c r="AW118" s="92" t="s">
        <v>1360</v>
      </c>
    </row>
    <row r="119" spans="1:49" ht="12.75" hidden="1" customHeight="1">
      <c r="A119" s="18" t="s">
        <v>59</v>
      </c>
      <c r="B119" s="18" t="s">
        <v>60</v>
      </c>
      <c r="C119" s="19">
        <v>81.400000000000006</v>
      </c>
      <c r="D119" s="19">
        <v>70.2</v>
      </c>
      <c r="E119" s="21">
        <v>2.5</v>
      </c>
      <c r="F119" s="21" t="s">
        <v>69</v>
      </c>
      <c r="G119" s="19">
        <v>48.8</v>
      </c>
      <c r="H119" s="19">
        <v>37.799999999999997</v>
      </c>
      <c r="I119" s="19">
        <v>39.200000000000003</v>
      </c>
      <c r="J119" s="22"/>
      <c r="K119" s="18" t="s">
        <v>1503</v>
      </c>
      <c r="L119" s="18" t="s">
        <v>60</v>
      </c>
      <c r="M119" s="18" t="s">
        <v>60</v>
      </c>
      <c r="N119" s="18" t="s">
        <v>2765</v>
      </c>
      <c r="O119" s="18" t="s">
        <v>2766</v>
      </c>
      <c r="P119" s="23" t="s">
        <v>2767</v>
      </c>
      <c r="Q119" s="18">
        <v>33009</v>
      </c>
      <c r="R119" s="18" t="s">
        <v>69</v>
      </c>
      <c r="S119" s="18" t="s">
        <v>69</v>
      </c>
      <c r="T119" s="18" t="s">
        <v>69</v>
      </c>
      <c r="U119" s="18" t="s">
        <v>69</v>
      </c>
      <c r="V119" s="18" t="s">
        <v>69</v>
      </c>
      <c r="W119" s="18" t="s">
        <v>69</v>
      </c>
      <c r="X119" s="18" t="s">
        <v>69</v>
      </c>
      <c r="Y119" s="18" t="s">
        <v>69</v>
      </c>
      <c r="Z119" s="22" t="s">
        <v>69</v>
      </c>
      <c r="AA119" s="18"/>
      <c r="AB119" s="14">
        <v>6</v>
      </c>
      <c r="AC119" s="14">
        <v>100</v>
      </c>
      <c r="AD119" s="77">
        <v>40431.454861111109</v>
      </c>
      <c r="AE119" s="77">
        <v>40431.538194444445</v>
      </c>
      <c r="AF119" s="26">
        <v>19</v>
      </c>
      <c r="AG119" s="26">
        <v>20</v>
      </c>
      <c r="AH119" s="26">
        <f t="shared" si="2"/>
        <v>19.5</v>
      </c>
      <c r="AI119" s="26">
        <v>20.9</v>
      </c>
      <c r="AJ119" s="26"/>
      <c r="AK119" s="26">
        <v>6.9</v>
      </c>
      <c r="AL119" s="26">
        <v>20.9</v>
      </c>
      <c r="AM119" s="27">
        <v>4958283</v>
      </c>
      <c r="AN119" s="27">
        <v>517235</v>
      </c>
      <c r="AO119" s="27">
        <v>4958191</v>
      </c>
      <c r="AP119" s="27">
        <v>517178</v>
      </c>
      <c r="AQ119" s="14">
        <v>44.777733776565277</v>
      </c>
      <c r="AR119" s="14">
        <v>-68.782164732710868</v>
      </c>
      <c r="AS119" s="28"/>
      <c r="AT119" s="28"/>
      <c r="AU119" s="18" t="s">
        <v>2753</v>
      </c>
      <c r="AV119" s="29">
        <f t="shared" si="1"/>
        <v>2.0000000000582077</v>
      </c>
      <c r="AW119" s="18" t="s">
        <v>2768</v>
      </c>
    </row>
    <row r="120" spans="1:49" ht="12.75" hidden="1" customHeight="1">
      <c r="A120" s="18" t="s">
        <v>59</v>
      </c>
      <c r="B120" s="18" t="s">
        <v>60</v>
      </c>
      <c r="C120" s="19">
        <v>83.4</v>
      </c>
      <c r="D120" s="19">
        <v>70.7</v>
      </c>
      <c r="E120" s="21">
        <v>2.5</v>
      </c>
      <c r="F120" s="21" t="s">
        <v>69</v>
      </c>
      <c r="G120" s="19">
        <v>53.7</v>
      </c>
      <c r="H120" s="19">
        <v>44.1</v>
      </c>
      <c r="I120" s="19">
        <v>46.8</v>
      </c>
      <c r="J120" s="22"/>
      <c r="K120" s="18" t="s">
        <v>1503</v>
      </c>
      <c r="L120" s="18" t="s">
        <v>60</v>
      </c>
      <c r="M120" s="18" t="s">
        <v>60</v>
      </c>
      <c r="N120" s="18" t="s">
        <v>2769</v>
      </c>
      <c r="O120" s="18" t="s">
        <v>2770</v>
      </c>
      <c r="P120" s="23" t="s">
        <v>2771</v>
      </c>
      <c r="Q120" s="18">
        <v>33010</v>
      </c>
      <c r="R120" s="18" t="s">
        <v>69</v>
      </c>
      <c r="S120" s="18" t="s">
        <v>69</v>
      </c>
      <c r="T120" s="18" t="s">
        <v>69</v>
      </c>
      <c r="U120" s="18" t="s">
        <v>69</v>
      </c>
      <c r="V120" s="18" t="s">
        <v>69</v>
      </c>
      <c r="W120" s="18" t="s">
        <v>69</v>
      </c>
      <c r="X120" s="18" t="s">
        <v>69</v>
      </c>
      <c r="Y120" s="18" t="s">
        <v>69</v>
      </c>
      <c r="Z120" s="22" t="s">
        <v>69</v>
      </c>
      <c r="AA120" s="18"/>
      <c r="AB120" s="14">
        <v>6</v>
      </c>
      <c r="AC120" s="14">
        <v>100</v>
      </c>
      <c r="AD120" s="77">
        <v>40431.454861111109</v>
      </c>
      <c r="AE120" s="77">
        <v>40431.538194444445</v>
      </c>
      <c r="AF120" s="26">
        <v>19</v>
      </c>
      <c r="AG120" s="26">
        <v>20</v>
      </c>
      <c r="AH120" s="26">
        <f t="shared" si="2"/>
        <v>19.5</v>
      </c>
      <c r="AI120" s="26">
        <v>20.9</v>
      </c>
      <c r="AJ120" s="26"/>
      <c r="AK120" s="26">
        <v>6.9</v>
      </c>
      <c r="AL120" s="26">
        <v>20.9</v>
      </c>
      <c r="AM120" s="27">
        <v>4958283</v>
      </c>
      <c r="AN120" s="27">
        <v>517235</v>
      </c>
      <c r="AO120" s="27">
        <v>4958191</v>
      </c>
      <c r="AP120" s="27">
        <v>517178</v>
      </c>
      <c r="AQ120" s="14">
        <v>44.777733776565277</v>
      </c>
      <c r="AR120" s="14">
        <v>-68.782164732710868</v>
      </c>
      <c r="AS120" s="28"/>
      <c r="AT120" s="28"/>
      <c r="AU120" s="18" t="s">
        <v>2753</v>
      </c>
      <c r="AV120" s="29">
        <f t="shared" si="1"/>
        <v>2.0000000000582077</v>
      </c>
      <c r="AW120" s="18"/>
    </row>
    <row r="121" spans="1:49" ht="12.75" customHeight="1">
      <c r="A121" s="18" t="s">
        <v>233</v>
      </c>
      <c r="B121" s="18" t="s">
        <v>60</v>
      </c>
      <c r="C121" s="19">
        <v>146.4</v>
      </c>
      <c r="D121" s="19">
        <v>123.4</v>
      </c>
      <c r="E121" s="21">
        <v>17</v>
      </c>
      <c r="F121" s="21" t="s">
        <v>69</v>
      </c>
      <c r="G121" s="19">
        <v>91</v>
      </c>
      <c r="H121" s="19">
        <v>47.3</v>
      </c>
      <c r="I121" s="19">
        <v>61.1</v>
      </c>
      <c r="J121" s="22"/>
      <c r="K121" s="18" t="s">
        <v>61</v>
      </c>
      <c r="L121" s="18" t="s">
        <v>60</v>
      </c>
      <c r="M121" s="18" t="s">
        <v>60</v>
      </c>
      <c r="N121" s="18" t="s">
        <v>2790</v>
      </c>
      <c r="O121" s="18" t="s">
        <v>2791</v>
      </c>
      <c r="P121" s="23" t="s">
        <v>2792</v>
      </c>
      <c r="Q121" s="18">
        <v>100450</v>
      </c>
      <c r="R121" s="18" t="s">
        <v>69</v>
      </c>
      <c r="S121" s="18" t="s">
        <v>69</v>
      </c>
      <c r="T121" s="18" t="s">
        <v>69</v>
      </c>
      <c r="U121" s="18" t="s">
        <v>69</v>
      </c>
      <c r="V121" s="18" t="s">
        <v>69</v>
      </c>
      <c r="W121" s="18" t="s">
        <v>69</v>
      </c>
      <c r="X121" s="18" t="s">
        <v>69</v>
      </c>
      <c r="Y121" s="18" t="s">
        <v>69</v>
      </c>
      <c r="Z121" s="22" t="s">
        <v>69</v>
      </c>
      <c r="AA121" s="18"/>
      <c r="AB121" s="14">
        <v>6</v>
      </c>
      <c r="AC121" s="14">
        <v>100</v>
      </c>
      <c r="AD121" s="77">
        <v>40448.372916666667</v>
      </c>
      <c r="AE121" s="77">
        <v>40448.414583333331</v>
      </c>
      <c r="AF121" s="26"/>
      <c r="AG121" s="26"/>
      <c r="AH121" s="26">
        <f t="shared" si="2"/>
        <v>0</v>
      </c>
      <c r="AI121" s="26">
        <v>16.2</v>
      </c>
      <c r="AJ121" s="26"/>
      <c r="AK121" s="26">
        <v>7.6</v>
      </c>
      <c r="AL121" s="26">
        <v>16.2</v>
      </c>
      <c r="AM121" s="27">
        <v>4949132</v>
      </c>
      <c r="AN121" s="27">
        <v>512974</v>
      </c>
      <c r="AO121" s="27">
        <v>4949039</v>
      </c>
      <c r="AP121" s="27">
        <v>513042</v>
      </c>
      <c r="AQ121" s="14">
        <v>44.695443689379502</v>
      </c>
      <c r="AR121" s="14">
        <v>-68.836252432654874</v>
      </c>
      <c r="AS121" s="28"/>
      <c r="AT121" s="28"/>
      <c r="AU121" s="18" t="s">
        <v>2786</v>
      </c>
      <c r="AV121" s="29">
        <f t="shared" si="1"/>
        <v>0.99999999994179234</v>
      </c>
      <c r="AW121" s="18"/>
    </row>
    <row r="122" spans="1:49" ht="12.75" customHeight="1">
      <c r="A122" s="18" t="s">
        <v>233</v>
      </c>
      <c r="B122" s="18" t="s">
        <v>60</v>
      </c>
      <c r="C122" s="19">
        <v>155.5</v>
      </c>
      <c r="D122" s="19">
        <v>136</v>
      </c>
      <c r="E122" s="21">
        <v>23</v>
      </c>
      <c r="F122" s="21" t="s">
        <v>69</v>
      </c>
      <c r="G122" s="19">
        <v>107.4</v>
      </c>
      <c r="H122" s="19">
        <v>51.4</v>
      </c>
      <c r="I122" s="19">
        <v>71</v>
      </c>
      <c r="J122" s="22"/>
      <c r="K122" s="18" t="s">
        <v>61</v>
      </c>
      <c r="L122" s="18" t="s">
        <v>60</v>
      </c>
      <c r="M122" s="18" t="s">
        <v>60</v>
      </c>
      <c r="N122" s="18" t="s">
        <v>2793</v>
      </c>
      <c r="O122" s="18" t="s">
        <v>2794</v>
      </c>
      <c r="P122" s="23" t="s">
        <v>2795</v>
      </c>
      <c r="Q122" s="18">
        <v>100462</v>
      </c>
      <c r="R122" s="18" t="s">
        <v>69</v>
      </c>
      <c r="S122" s="18" t="s">
        <v>69</v>
      </c>
      <c r="T122" s="18" t="s">
        <v>69</v>
      </c>
      <c r="U122" s="18" t="s">
        <v>69</v>
      </c>
      <c r="V122" s="18" t="s">
        <v>69</v>
      </c>
      <c r="W122" s="18" t="s">
        <v>69</v>
      </c>
      <c r="X122" s="18" t="s">
        <v>69</v>
      </c>
      <c r="Y122" s="18" t="s">
        <v>69</v>
      </c>
      <c r="Z122" s="22" t="s">
        <v>69</v>
      </c>
      <c r="AA122" s="18"/>
      <c r="AB122" s="14">
        <v>6</v>
      </c>
      <c r="AC122" s="14">
        <v>100</v>
      </c>
      <c r="AD122" s="77">
        <v>40448.372916666667</v>
      </c>
      <c r="AE122" s="77">
        <v>40448.414583333331</v>
      </c>
      <c r="AF122" s="26"/>
      <c r="AG122" s="26"/>
      <c r="AH122" s="26">
        <f t="shared" si="2"/>
        <v>0</v>
      </c>
      <c r="AI122" s="26">
        <v>16.2</v>
      </c>
      <c r="AJ122" s="26"/>
      <c r="AK122" s="26">
        <v>7.6</v>
      </c>
      <c r="AL122" s="26">
        <v>16.2</v>
      </c>
      <c r="AM122" s="27">
        <v>4949132</v>
      </c>
      <c r="AN122" s="27">
        <v>512974</v>
      </c>
      <c r="AO122" s="27">
        <v>4949039</v>
      </c>
      <c r="AP122" s="27">
        <v>513042</v>
      </c>
      <c r="AQ122" s="14">
        <v>44.695443689379502</v>
      </c>
      <c r="AR122" s="14">
        <v>-68.836252432654874</v>
      </c>
      <c r="AS122" s="28"/>
      <c r="AT122" s="28"/>
      <c r="AU122" s="18" t="s">
        <v>2786</v>
      </c>
      <c r="AV122" s="29">
        <f t="shared" si="1"/>
        <v>0.99999999994179234</v>
      </c>
      <c r="AW122" s="18"/>
    </row>
    <row r="123" spans="1:49" ht="12.75" customHeight="1">
      <c r="A123" s="18" t="s">
        <v>233</v>
      </c>
      <c r="B123" s="18" t="s">
        <v>60</v>
      </c>
      <c r="C123" s="19">
        <v>136</v>
      </c>
      <c r="D123" s="19">
        <v>119.3</v>
      </c>
      <c r="E123" s="21">
        <v>15</v>
      </c>
      <c r="F123" s="21" t="s">
        <v>69</v>
      </c>
      <c r="G123" s="19">
        <v>92.6</v>
      </c>
      <c r="H123" s="19">
        <v>50.1</v>
      </c>
      <c r="I123" s="19">
        <v>63</v>
      </c>
      <c r="J123" s="22"/>
      <c r="K123" s="18" t="s">
        <v>61</v>
      </c>
      <c r="L123" s="18" t="s">
        <v>60</v>
      </c>
      <c r="M123" s="18" t="s">
        <v>60</v>
      </c>
      <c r="N123" s="18" t="s">
        <v>2787</v>
      </c>
      <c r="O123" s="18" t="s">
        <v>2788</v>
      </c>
      <c r="P123" s="23" t="s">
        <v>2789</v>
      </c>
      <c r="Q123" s="18">
        <v>100453</v>
      </c>
      <c r="R123" s="18" t="s">
        <v>69</v>
      </c>
      <c r="S123" s="18" t="s">
        <v>69</v>
      </c>
      <c r="T123" s="18" t="s">
        <v>69</v>
      </c>
      <c r="U123" s="18" t="s">
        <v>69</v>
      </c>
      <c r="V123" s="18" t="s">
        <v>69</v>
      </c>
      <c r="W123" s="18" t="s">
        <v>69</v>
      </c>
      <c r="X123" s="18" t="s">
        <v>69</v>
      </c>
      <c r="Y123" s="18" t="s">
        <v>69</v>
      </c>
      <c r="Z123" s="22" t="s">
        <v>69</v>
      </c>
      <c r="AA123" s="18"/>
      <c r="AB123" s="14">
        <v>6</v>
      </c>
      <c r="AC123" s="14">
        <v>100</v>
      </c>
      <c r="AD123" s="77">
        <v>40448.372916666667</v>
      </c>
      <c r="AE123" s="77">
        <v>40448.414583333331</v>
      </c>
      <c r="AF123" s="26"/>
      <c r="AG123" s="26"/>
      <c r="AH123" s="26">
        <f t="shared" si="2"/>
        <v>0</v>
      </c>
      <c r="AI123" s="26">
        <v>16.2</v>
      </c>
      <c r="AJ123" s="26"/>
      <c r="AK123" s="26">
        <v>7.6</v>
      </c>
      <c r="AL123" s="26">
        <v>16.2</v>
      </c>
      <c r="AM123" s="27">
        <v>4949132</v>
      </c>
      <c r="AN123" s="27">
        <v>512974</v>
      </c>
      <c r="AO123" s="27">
        <v>4949039</v>
      </c>
      <c r="AP123" s="27">
        <v>513042</v>
      </c>
      <c r="AQ123" s="14">
        <v>44.695443689379502</v>
      </c>
      <c r="AR123" s="14">
        <v>-68.836252432654874</v>
      </c>
      <c r="AS123" s="28"/>
      <c r="AT123" s="28"/>
      <c r="AU123" s="18" t="s">
        <v>2786</v>
      </c>
      <c r="AV123" s="29">
        <f t="shared" si="1"/>
        <v>0.99999999994179234</v>
      </c>
      <c r="AW123" s="18"/>
    </row>
    <row r="124" spans="1:49" ht="12.75" customHeight="1">
      <c r="A124" s="18" t="s">
        <v>233</v>
      </c>
      <c r="B124" s="18" t="s">
        <v>60</v>
      </c>
      <c r="C124" s="19">
        <v>92.3</v>
      </c>
      <c r="D124" s="19">
        <v>80.099999999999994</v>
      </c>
      <c r="E124" s="21">
        <v>4.5</v>
      </c>
      <c r="F124" s="21" t="s">
        <v>69</v>
      </c>
      <c r="G124" s="19">
        <v>59.1</v>
      </c>
      <c r="H124" s="19">
        <v>31.2</v>
      </c>
      <c r="I124" s="19">
        <v>43.1</v>
      </c>
      <c r="J124" s="22"/>
      <c r="K124" s="18" t="s">
        <v>1503</v>
      </c>
      <c r="L124" s="18" t="s">
        <v>60</v>
      </c>
      <c r="M124" s="18" t="s">
        <v>60</v>
      </c>
      <c r="N124" s="18" t="s">
        <v>2783</v>
      </c>
      <c r="O124" s="18" t="s">
        <v>2784</v>
      </c>
      <c r="P124" s="23" t="s">
        <v>2785</v>
      </c>
      <c r="Q124" s="18">
        <v>100452</v>
      </c>
      <c r="R124" s="18" t="s">
        <v>69</v>
      </c>
      <c r="S124" s="18" t="s">
        <v>69</v>
      </c>
      <c r="T124" s="18" t="s">
        <v>69</v>
      </c>
      <c r="U124" s="18" t="s">
        <v>69</v>
      </c>
      <c r="V124" s="18" t="s">
        <v>69</v>
      </c>
      <c r="W124" s="18" t="s">
        <v>69</v>
      </c>
      <c r="X124" s="18" t="s">
        <v>69</v>
      </c>
      <c r="Y124" s="18" t="s">
        <v>69</v>
      </c>
      <c r="Z124" s="22" t="s">
        <v>69</v>
      </c>
      <c r="AA124" s="18"/>
      <c r="AB124" s="14">
        <v>6</v>
      </c>
      <c r="AC124" s="14">
        <v>100</v>
      </c>
      <c r="AD124" s="77">
        <v>40448.372916666667</v>
      </c>
      <c r="AE124" s="77">
        <v>40448.414583333331</v>
      </c>
      <c r="AF124" s="26"/>
      <c r="AG124" s="26"/>
      <c r="AH124" s="26">
        <f t="shared" si="2"/>
        <v>0</v>
      </c>
      <c r="AI124" s="26">
        <v>16.2</v>
      </c>
      <c r="AJ124" s="26"/>
      <c r="AK124" s="26">
        <v>7.6</v>
      </c>
      <c r="AL124" s="26">
        <v>16.2</v>
      </c>
      <c r="AM124" s="27">
        <v>4949132</v>
      </c>
      <c r="AN124" s="27">
        <v>512974</v>
      </c>
      <c r="AO124" s="27">
        <v>4949039</v>
      </c>
      <c r="AP124" s="27">
        <v>513042</v>
      </c>
      <c r="AQ124" s="14">
        <v>44.695443689379502</v>
      </c>
      <c r="AR124" s="14">
        <v>-68.836252432654874</v>
      </c>
      <c r="AS124" s="28"/>
      <c r="AT124" s="28"/>
      <c r="AU124" s="18" t="s">
        <v>2786</v>
      </c>
      <c r="AV124" s="29">
        <f t="shared" si="1"/>
        <v>0.99999999994179234</v>
      </c>
      <c r="AW124" s="18"/>
    </row>
    <row r="125" spans="1:49" ht="12.75" customHeight="1">
      <c r="A125" s="18" t="s">
        <v>233</v>
      </c>
      <c r="B125" s="18" t="s">
        <v>60</v>
      </c>
      <c r="C125" s="19">
        <v>141.5</v>
      </c>
      <c r="D125" s="19">
        <v>122</v>
      </c>
      <c r="E125" s="21">
        <v>18</v>
      </c>
      <c r="F125" s="21" t="s">
        <v>69</v>
      </c>
      <c r="G125" s="19">
        <v>93.2</v>
      </c>
      <c r="H125" s="19">
        <v>53</v>
      </c>
      <c r="I125" s="19">
        <v>70</v>
      </c>
      <c r="J125" s="22"/>
      <c r="K125" s="18" t="s">
        <v>61</v>
      </c>
      <c r="L125" s="18" t="s">
        <v>60</v>
      </c>
      <c r="M125" s="18" t="s">
        <v>60</v>
      </c>
      <c r="N125" s="18" t="s">
        <v>2796</v>
      </c>
      <c r="O125" s="18" t="s">
        <v>2797</v>
      </c>
      <c r="P125" s="23" t="s">
        <v>2798</v>
      </c>
      <c r="Q125" s="18">
        <v>100457</v>
      </c>
      <c r="R125" s="18" t="s">
        <v>69</v>
      </c>
      <c r="S125" s="18" t="s">
        <v>69</v>
      </c>
      <c r="T125" s="18" t="s">
        <v>69</v>
      </c>
      <c r="U125" s="18" t="s">
        <v>69</v>
      </c>
      <c r="V125" s="18" t="s">
        <v>69</v>
      </c>
      <c r="W125" s="18" t="s">
        <v>69</v>
      </c>
      <c r="X125" s="18" t="s">
        <v>69</v>
      </c>
      <c r="Y125" s="18" t="s">
        <v>69</v>
      </c>
      <c r="Z125" s="22" t="s">
        <v>69</v>
      </c>
      <c r="AA125" s="18"/>
      <c r="AB125" s="14">
        <v>6</v>
      </c>
      <c r="AC125" s="14">
        <v>100</v>
      </c>
      <c r="AD125" s="77">
        <v>40448.377083333333</v>
      </c>
      <c r="AE125" s="77">
        <v>40448.429861111108</v>
      </c>
      <c r="AF125" s="26"/>
      <c r="AG125" s="26"/>
      <c r="AH125" s="26">
        <f t="shared" si="2"/>
        <v>0</v>
      </c>
      <c r="AI125" s="26">
        <v>16.2</v>
      </c>
      <c r="AJ125" s="26"/>
      <c r="AK125" s="26">
        <v>7.6</v>
      </c>
      <c r="AL125" s="26">
        <v>16.2</v>
      </c>
      <c r="AM125" s="27">
        <v>4949191</v>
      </c>
      <c r="AN125" s="27">
        <v>513007</v>
      </c>
      <c r="AO125" s="27">
        <v>4949114</v>
      </c>
      <c r="AP125" s="27">
        <v>513067</v>
      </c>
      <c r="AQ125" s="14">
        <v>44.695974231391098</v>
      </c>
      <c r="AR125" s="14">
        <v>-68.835834433811428</v>
      </c>
      <c r="AS125" s="28"/>
      <c r="AT125" s="28"/>
      <c r="AU125" s="18" t="s">
        <v>2786</v>
      </c>
      <c r="AV125" s="29">
        <f t="shared" si="1"/>
        <v>1.2666666666045785</v>
      </c>
      <c r="AW125" s="18"/>
    </row>
    <row r="126" spans="1:49" ht="12.75" customHeight="1">
      <c r="A126" s="18" t="s">
        <v>233</v>
      </c>
      <c r="B126" s="18" t="s">
        <v>60</v>
      </c>
      <c r="C126" s="19">
        <v>166.5</v>
      </c>
      <c r="D126" s="19">
        <v>140.6</v>
      </c>
      <c r="E126" s="21">
        <v>23</v>
      </c>
      <c r="F126" s="21" t="s">
        <v>69</v>
      </c>
      <c r="G126" s="19">
        <v>105.4</v>
      </c>
      <c r="H126" s="19">
        <v>58.7</v>
      </c>
      <c r="I126" s="19">
        <v>79</v>
      </c>
      <c r="J126" s="22"/>
      <c r="K126" s="18" t="s">
        <v>61</v>
      </c>
      <c r="L126" s="18" t="s">
        <v>60</v>
      </c>
      <c r="M126" s="18" t="s">
        <v>60</v>
      </c>
      <c r="N126" s="18" t="s">
        <v>2807</v>
      </c>
      <c r="O126" s="18" t="s">
        <v>2808</v>
      </c>
      <c r="P126" s="23" t="s">
        <v>2809</v>
      </c>
      <c r="Q126" s="18">
        <v>100460</v>
      </c>
      <c r="R126" s="18" t="s">
        <v>69</v>
      </c>
      <c r="S126" s="18" t="s">
        <v>69</v>
      </c>
      <c r="T126" s="18" t="s">
        <v>69</v>
      </c>
      <c r="U126" s="18" t="s">
        <v>69</v>
      </c>
      <c r="V126" s="18" t="s">
        <v>69</v>
      </c>
      <c r="W126" s="18" t="s">
        <v>69</v>
      </c>
      <c r="X126" s="18" t="s">
        <v>69</v>
      </c>
      <c r="Y126" s="18" t="s">
        <v>69</v>
      </c>
      <c r="Z126" s="22" t="s">
        <v>69</v>
      </c>
      <c r="AA126" s="18"/>
      <c r="AB126" s="14">
        <v>6</v>
      </c>
      <c r="AC126" s="14">
        <v>100</v>
      </c>
      <c r="AD126" s="77">
        <v>40450.404166666667</v>
      </c>
      <c r="AE126" s="77">
        <v>40450.443749999999</v>
      </c>
      <c r="AF126" s="26"/>
      <c r="AG126" s="26"/>
      <c r="AH126" s="26">
        <f t="shared" si="2"/>
        <v>0</v>
      </c>
      <c r="AI126" s="26">
        <v>16.2</v>
      </c>
      <c r="AJ126" s="26"/>
      <c r="AK126" s="26">
        <v>7.3</v>
      </c>
      <c r="AL126" s="26">
        <v>16.2</v>
      </c>
      <c r="AM126" s="27">
        <v>4948718</v>
      </c>
      <c r="AN126" s="27">
        <v>513009</v>
      </c>
      <c r="AO126" s="27">
        <v>4948740</v>
      </c>
      <c r="AP126" s="27">
        <v>513118</v>
      </c>
      <c r="AQ126" s="14">
        <v>44.691716071864711</v>
      </c>
      <c r="AR126" s="14">
        <v>-68.835821222545505</v>
      </c>
      <c r="AS126" s="28"/>
      <c r="AT126" s="28"/>
      <c r="AU126" s="18" t="s">
        <v>2801</v>
      </c>
      <c r="AV126" s="29">
        <f t="shared" si="1"/>
        <v>0.94999999995343387</v>
      </c>
      <c r="AW126" s="18"/>
    </row>
    <row r="127" spans="1:49" ht="12.75" customHeight="1">
      <c r="A127" s="18" t="s">
        <v>233</v>
      </c>
      <c r="B127" s="78" t="s">
        <v>115</v>
      </c>
      <c r="C127" s="19">
        <v>137.19999999999999</v>
      </c>
      <c r="D127" s="19">
        <v>117.7</v>
      </c>
      <c r="E127" s="21">
        <v>14</v>
      </c>
      <c r="F127" s="21" t="s">
        <v>69</v>
      </c>
      <c r="G127" s="19">
        <v>89.5</v>
      </c>
      <c r="H127" s="19">
        <v>52.2</v>
      </c>
      <c r="I127" s="19">
        <v>63.7</v>
      </c>
      <c r="J127" s="22"/>
      <c r="K127" s="18" t="s">
        <v>61</v>
      </c>
      <c r="L127" s="18" t="s">
        <v>60</v>
      </c>
      <c r="M127" s="18" t="s">
        <v>60</v>
      </c>
      <c r="N127" s="18" t="s">
        <v>2799</v>
      </c>
      <c r="O127" s="18" t="s">
        <v>2800</v>
      </c>
      <c r="P127" s="23" t="s">
        <v>1057</v>
      </c>
      <c r="Q127" s="18">
        <v>100472</v>
      </c>
      <c r="R127" s="18" t="s">
        <v>69</v>
      </c>
      <c r="S127" s="18" t="s">
        <v>69</v>
      </c>
      <c r="T127" s="18" t="s">
        <v>69</v>
      </c>
      <c r="U127" s="18" t="s">
        <v>69</v>
      </c>
      <c r="V127" s="18" t="s">
        <v>69</v>
      </c>
      <c r="W127" s="18" t="s">
        <v>69</v>
      </c>
      <c r="X127" s="18" t="s">
        <v>69</v>
      </c>
      <c r="Y127" s="18" t="s">
        <v>69</v>
      </c>
      <c r="Z127" s="22" t="s">
        <v>69</v>
      </c>
      <c r="AA127" s="18"/>
      <c r="AB127" s="14">
        <v>6</v>
      </c>
      <c r="AC127" s="14">
        <v>100</v>
      </c>
      <c r="AD127" s="77">
        <v>40450.404166666667</v>
      </c>
      <c r="AE127" s="77">
        <v>40450.443749999999</v>
      </c>
      <c r="AF127" s="26"/>
      <c r="AG127" s="26"/>
      <c r="AH127" s="26">
        <f t="shared" si="2"/>
        <v>0</v>
      </c>
      <c r="AI127" s="26">
        <v>16.2</v>
      </c>
      <c r="AJ127" s="26"/>
      <c r="AK127" s="26">
        <v>7.3</v>
      </c>
      <c r="AL127" s="26">
        <v>16.2</v>
      </c>
      <c r="AM127" s="27">
        <v>4948718</v>
      </c>
      <c r="AN127" s="27">
        <v>513009</v>
      </c>
      <c r="AO127" s="27">
        <v>4948740</v>
      </c>
      <c r="AP127" s="27">
        <v>513118</v>
      </c>
      <c r="AQ127" s="14">
        <v>44.691716071864711</v>
      </c>
      <c r="AR127" s="14">
        <v>-68.835821222545505</v>
      </c>
      <c r="AS127" s="28"/>
      <c r="AT127" s="28"/>
      <c r="AU127" s="18" t="s">
        <v>2801</v>
      </c>
      <c r="AV127" s="29">
        <f t="shared" si="1"/>
        <v>0.94999999995343387</v>
      </c>
      <c r="AW127" s="18" t="s">
        <v>2802</v>
      </c>
    </row>
    <row r="128" spans="1:49" ht="12.75" customHeight="1">
      <c r="A128" s="18" t="s">
        <v>233</v>
      </c>
      <c r="B128" s="18" t="s">
        <v>60</v>
      </c>
      <c r="C128" s="19">
        <v>118.4</v>
      </c>
      <c r="D128" s="19">
        <v>103.5</v>
      </c>
      <c r="E128" s="21">
        <v>9</v>
      </c>
      <c r="F128" s="21" t="s">
        <v>69</v>
      </c>
      <c r="G128" s="19">
        <v>79</v>
      </c>
      <c r="H128" s="19">
        <v>39</v>
      </c>
      <c r="I128" s="19">
        <v>57.6</v>
      </c>
      <c r="J128" s="22"/>
      <c r="K128" s="18" t="s">
        <v>61</v>
      </c>
      <c r="L128" s="18" t="s">
        <v>60</v>
      </c>
      <c r="M128" s="18" t="s">
        <v>60</v>
      </c>
      <c r="N128" s="18" t="s">
        <v>2803</v>
      </c>
      <c r="O128" s="18" t="s">
        <v>2804</v>
      </c>
      <c r="P128" s="23" t="s">
        <v>2805</v>
      </c>
      <c r="Q128" s="18">
        <v>100466</v>
      </c>
      <c r="R128" s="18" t="s">
        <v>69</v>
      </c>
      <c r="S128" s="18" t="s">
        <v>69</v>
      </c>
      <c r="T128" s="18" t="s">
        <v>69</v>
      </c>
      <c r="U128" s="18" t="s">
        <v>69</v>
      </c>
      <c r="V128" s="18" t="s">
        <v>69</v>
      </c>
      <c r="W128" s="18" t="s">
        <v>69</v>
      </c>
      <c r="X128" s="18" t="s">
        <v>69</v>
      </c>
      <c r="Y128" s="18" t="s">
        <v>69</v>
      </c>
      <c r="Z128" s="22" t="s">
        <v>69</v>
      </c>
      <c r="AA128" s="18"/>
      <c r="AB128" s="14">
        <v>6</v>
      </c>
      <c r="AC128" s="14">
        <v>100</v>
      </c>
      <c r="AD128" s="77">
        <v>40450.404166666667</v>
      </c>
      <c r="AE128" s="77">
        <v>40450.443749999999</v>
      </c>
      <c r="AF128" s="26"/>
      <c r="AG128" s="26"/>
      <c r="AH128" s="26">
        <f t="shared" si="2"/>
        <v>0</v>
      </c>
      <c r="AI128" s="26">
        <v>16.2</v>
      </c>
      <c r="AJ128" s="26"/>
      <c r="AK128" s="26">
        <v>7.3</v>
      </c>
      <c r="AL128" s="26">
        <v>16.2</v>
      </c>
      <c r="AM128" s="27">
        <v>4948718</v>
      </c>
      <c r="AN128" s="27">
        <v>513009</v>
      </c>
      <c r="AO128" s="27">
        <v>4948740</v>
      </c>
      <c r="AP128" s="27">
        <v>513118</v>
      </c>
      <c r="AQ128" s="14">
        <v>44.691716071864711</v>
      </c>
      <c r="AR128" s="14">
        <v>-68.835821222545505</v>
      </c>
      <c r="AS128" s="28"/>
      <c r="AT128" s="28"/>
      <c r="AU128" s="18" t="s">
        <v>2801</v>
      </c>
      <c r="AV128" s="29">
        <f t="shared" si="1"/>
        <v>0.94999999995343387</v>
      </c>
      <c r="AW128" s="18" t="s">
        <v>2806</v>
      </c>
    </row>
    <row r="129" spans="1:49" ht="12.75" hidden="1" customHeight="1">
      <c r="A129" s="18" t="s">
        <v>59</v>
      </c>
      <c r="B129" s="78" t="s">
        <v>115</v>
      </c>
      <c r="C129" s="19">
        <v>92.9</v>
      </c>
      <c r="D129" s="19">
        <v>79.2</v>
      </c>
      <c r="E129" s="21">
        <v>4.5</v>
      </c>
      <c r="F129" s="21" t="s">
        <v>69</v>
      </c>
      <c r="G129" s="19">
        <v>58.5</v>
      </c>
      <c r="H129" s="19">
        <v>42.4</v>
      </c>
      <c r="I129" s="19">
        <v>49.6</v>
      </c>
      <c r="J129" s="22"/>
      <c r="K129" s="18" t="s">
        <v>61</v>
      </c>
      <c r="L129" s="18" t="s">
        <v>60</v>
      </c>
      <c r="M129" s="18" t="s">
        <v>60</v>
      </c>
      <c r="N129" s="18" t="s">
        <v>2810</v>
      </c>
      <c r="O129" s="18"/>
      <c r="P129" s="23" t="s">
        <v>1470</v>
      </c>
      <c r="Q129" s="18">
        <v>32181</v>
      </c>
      <c r="R129" s="18">
        <v>1098595</v>
      </c>
      <c r="S129" s="18" t="s">
        <v>66</v>
      </c>
      <c r="T129" s="18">
        <v>21952</v>
      </c>
      <c r="U129" s="18" t="s">
        <v>69</v>
      </c>
      <c r="V129" s="18" t="s">
        <v>69</v>
      </c>
      <c r="W129" s="18" t="s">
        <v>69</v>
      </c>
      <c r="X129" s="18" t="s">
        <v>69</v>
      </c>
      <c r="Y129" s="18" t="s">
        <v>69</v>
      </c>
      <c r="Z129" s="22" t="s">
        <v>69</v>
      </c>
      <c r="AA129" s="18"/>
      <c r="AB129" s="14">
        <v>6</v>
      </c>
      <c r="AC129" s="14">
        <v>100</v>
      </c>
      <c r="AD129" s="77">
        <v>40462.311805555553</v>
      </c>
      <c r="AE129" s="77">
        <v>40462.369444444441</v>
      </c>
      <c r="AF129" s="26">
        <v>23</v>
      </c>
      <c r="AG129" s="26">
        <v>25</v>
      </c>
      <c r="AH129" s="26">
        <f t="shared" si="2"/>
        <v>24</v>
      </c>
      <c r="AI129" s="26">
        <v>11.5</v>
      </c>
      <c r="AJ129" s="26"/>
      <c r="AK129" s="26">
        <v>9.15</v>
      </c>
      <c r="AL129" s="26">
        <v>11.5</v>
      </c>
      <c r="AM129" s="27">
        <v>4958324</v>
      </c>
      <c r="AN129" s="27">
        <v>517223</v>
      </c>
      <c r="AO129" s="27">
        <v>4958194</v>
      </c>
      <c r="AP129" s="27">
        <v>517160</v>
      </c>
      <c r="AQ129" s="14">
        <v>44.778103156515591</v>
      </c>
      <c r="AR129" s="14">
        <v>-68.782315014323132</v>
      </c>
      <c r="AS129" s="28"/>
      <c r="AT129" s="28"/>
      <c r="AU129" s="18" t="s">
        <v>2811</v>
      </c>
      <c r="AV129" s="29">
        <f t="shared" si="1"/>
        <v>1.3833333333022892</v>
      </c>
      <c r="AW129" s="18"/>
    </row>
    <row r="130" spans="1:49" ht="12.75" hidden="1" customHeight="1">
      <c r="A130" s="18" t="s">
        <v>59</v>
      </c>
      <c r="B130" s="18" t="s">
        <v>60</v>
      </c>
      <c r="C130" s="19">
        <v>93</v>
      </c>
      <c r="D130" s="19">
        <v>78.3</v>
      </c>
      <c r="E130" s="21">
        <v>4</v>
      </c>
      <c r="F130" s="21" t="s">
        <v>69</v>
      </c>
      <c r="G130" s="19">
        <v>59.8</v>
      </c>
      <c r="H130" s="19">
        <v>44.1</v>
      </c>
      <c r="I130" s="19">
        <v>48.8</v>
      </c>
      <c r="J130" s="22"/>
      <c r="K130" s="18" t="s">
        <v>1503</v>
      </c>
      <c r="L130" s="18" t="s">
        <v>60</v>
      </c>
      <c r="M130" s="18" t="s">
        <v>60</v>
      </c>
      <c r="N130" s="18" t="s">
        <v>2812</v>
      </c>
      <c r="O130" s="18" t="s">
        <v>2813</v>
      </c>
      <c r="P130" s="23" t="s">
        <v>2814</v>
      </c>
      <c r="Q130" s="18">
        <v>33011</v>
      </c>
      <c r="R130" s="18" t="s">
        <v>69</v>
      </c>
      <c r="S130" s="18" t="s">
        <v>69</v>
      </c>
      <c r="T130" s="18" t="s">
        <v>69</v>
      </c>
      <c r="U130" s="18" t="s">
        <v>69</v>
      </c>
      <c r="V130" s="18" t="s">
        <v>69</v>
      </c>
      <c r="W130" s="18" t="s">
        <v>69</v>
      </c>
      <c r="X130" s="18" t="s">
        <v>69</v>
      </c>
      <c r="Y130" s="18" t="s">
        <v>69</v>
      </c>
      <c r="Z130" s="22" t="s">
        <v>69</v>
      </c>
      <c r="AA130" s="18"/>
      <c r="AB130" s="14">
        <v>6</v>
      </c>
      <c r="AC130" s="14">
        <v>100</v>
      </c>
      <c r="AD130" s="77">
        <v>40462.311805555553</v>
      </c>
      <c r="AE130" s="77">
        <v>40462.369444444441</v>
      </c>
      <c r="AF130" s="26">
        <v>23</v>
      </c>
      <c r="AG130" s="26">
        <v>25</v>
      </c>
      <c r="AH130" s="26">
        <f t="shared" si="2"/>
        <v>24</v>
      </c>
      <c r="AI130" s="26">
        <v>12.5</v>
      </c>
      <c r="AJ130" s="26"/>
      <c r="AK130" s="26">
        <v>9.15</v>
      </c>
      <c r="AL130" s="26">
        <v>11.5</v>
      </c>
      <c r="AM130" s="27">
        <v>4958324</v>
      </c>
      <c r="AN130" s="27">
        <v>517223</v>
      </c>
      <c r="AO130" s="27">
        <v>4958194</v>
      </c>
      <c r="AP130" s="27">
        <v>517160</v>
      </c>
      <c r="AQ130" s="14">
        <v>44.778103156515591</v>
      </c>
      <c r="AR130" s="14">
        <v>-68.782315014323132</v>
      </c>
      <c r="AS130" s="28"/>
      <c r="AT130" s="28"/>
      <c r="AU130" s="18" t="s">
        <v>2811</v>
      </c>
      <c r="AV130" s="29">
        <f t="shared" si="1"/>
        <v>1.3833333333022892</v>
      </c>
      <c r="AW130" s="18"/>
    </row>
    <row r="131" spans="1:49" ht="12.75" hidden="1" customHeight="1">
      <c r="A131" s="18" t="s">
        <v>59</v>
      </c>
      <c r="B131" s="78" t="s">
        <v>115</v>
      </c>
      <c r="C131" s="19">
        <v>104.3</v>
      </c>
      <c r="D131" s="19">
        <v>98</v>
      </c>
      <c r="E131" s="21">
        <v>8</v>
      </c>
      <c r="F131" s="21" t="s">
        <v>69</v>
      </c>
      <c r="G131" s="19">
        <v>73.3</v>
      </c>
      <c r="H131" s="19">
        <v>44.5</v>
      </c>
      <c r="I131" s="19">
        <v>54</v>
      </c>
      <c r="J131" s="22"/>
      <c r="K131" s="18" t="s">
        <v>191</v>
      </c>
      <c r="L131" s="18" t="s">
        <v>60</v>
      </c>
      <c r="M131" s="18" t="s">
        <v>60</v>
      </c>
      <c r="N131" s="18" t="s">
        <v>2826</v>
      </c>
      <c r="O131" s="18"/>
      <c r="P131" s="23" t="s">
        <v>1135</v>
      </c>
      <c r="Q131" s="18">
        <v>32983</v>
      </c>
      <c r="R131" s="18">
        <v>1098594</v>
      </c>
      <c r="S131" s="18" t="s">
        <v>66</v>
      </c>
      <c r="T131" s="18">
        <v>21951</v>
      </c>
      <c r="U131" s="18" t="s">
        <v>69</v>
      </c>
      <c r="V131" s="18" t="s">
        <v>69</v>
      </c>
      <c r="W131" s="18" t="s">
        <v>69</v>
      </c>
      <c r="X131" s="18" t="s">
        <v>69</v>
      </c>
      <c r="Y131" s="18" t="s">
        <v>69</v>
      </c>
      <c r="Z131" s="22" t="s">
        <v>69</v>
      </c>
      <c r="AA131" s="18"/>
      <c r="AB131" s="14">
        <v>6</v>
      </c>
      <c r="AC131" s="14">
        <v>100</v>
      </c>
      <c r="AD131" s="77">
        <v>40462.363888888889</v>
      </c>
      <c r="AE131" s="77">
        <v>40462.494444444441</v>
      </c>
      <c r="AF131" s="26">
        <v>17</v>
      </c>
      <c r="AG131" s="26">
        <v>21</v>
      </c>
      <c r="AH131" s="26">
        <f t="shared" si="2"/>
        <v>19</v>
      </c>
      <c r="AI131" s="26">
        <v>11.5</v>
      </c>
      <c r="AJ131" s="26"/>
      <c r="AK131" s="26">
        <v>9.15</v>
      </c>
      <c r="AL131" s="26">
        <v>11.5</v>
      </c>
      <c r="AM131" s="27">
        <v>4958383</v>
      </c>
      <c r="AN131" s="27">
        <v>517235</v>
      </c>
      <c r="AO131" s="27">
        <v>4958314</v>
      </c>
      <c r="AP131" s="27">
        <v>517181</v>
      </c>
      <c r="AQ131" s="14">
        <v>44.778633997871331</v>
      </c>
      <c r="AR131" s="14">
        <v>-68.782161347970813</v>
      </c>
      <c r="AS131" s="28"/>
      <c r="AT131" s="28"/>
      <c r="AU131" s="18" t="s">
        <v>2811</v>
      </c>
      <c r="AV131" s="29">
        <f t="shared" si="1"/>
        <v>3.1333333332440816</v>
      </c>
      <c r="AW131" s="18" t="s">
        <v>2827</v>
      </c>
    </row>
    <row r="132" spans="1:49" ht="12.75" hidden="1" customHeight="1">
      <c r="A132" s="18" t="s">
        <v>59</v>
      </c>
      <c r="B132" s="18" t="s">
        <v>60</v>
      </c>
      <c r="C132" s="19">
        <v>100.5</v>
      </c>
      <c r="D132" s="19">
        <v>87.5</v>
      </c>
      <c r="E132" s="21">
        <v>5.5</v>
      </c>
      <c r="F132" s="21" t="s">
        <v>69</v>
      </c>
      <c r="G132" s="19">
        <v>68.099999999999994</v>
      </c>
      <c r="H132" s="19">
        <v>43.2</v>
      </c>
      <c r="I132" s="19">
        <v>50.9</v>
      </c>
      <c r="J132" s="22"/>
      <c r="K132" s="18" t="s">
        <v>61</v>
      </c>
      <c r="L132" s="18" t="s">
        <v>60</v>
      </c>
      <c r="M132" s="18" t="s">
        <v>60</v>
      </c>
      <c r="N132" s="18" t="s">
        <v>2957</v>
      </c>
      <c r="O132" s="18" t="s">
        <v>2958</v>
      </c>
      <c r="P132" s="23" t="s">
        <v>2959</v>
      </c>
      <c r="Q132" s="18">
        <v>32988</v>
      </c>
      <c r="R132" s="18">
        <v>1098604</v>
      </c>
      <c r="S132" s="18" t="s">
        <v>66</v>
      </c>
      <c r="T132" s="18">
        <v>21961</v>
      </c>
      <c r="U132" s="18" t="s">
        <v>69</v>
      </c>
      <c r="V132" s="18" t="s">
        <v>69</v>
      </c>
      <c r="W132" s="18" t="s">
        <v>69</v>
      </c>
      <c r="X132" s="18" t="s">
        <v>69</v>
      </c>
      <c r="Y132" s="18" t="s">
        <v>69</v>
      </c>
      <c r="Z132" s="22" t="s">
        <v>69</v>
      </c>
      <c r="AA132" s="18"/>
      <c r="AB132" s="14">
        <v>6</v>
      </c>
      <c r="AC132" s="14">
        <v>100</v>
      </c>
      <c r="AD132" s="77">
        <v>40462.363888888889</v>
      </c>
      <c r="AE132" s="77">
        <v>40462.494444444441</v>
      </c>
      <c r="AF132" s="26">
        <v>17</v>
      </c>
      <c r="AG132" s="26">
        <v>21</v>
      </c>
      <c r="AH132" s="26">
        <f t="shared" si="2"/>
        <v>19</v>
      </c>
      <c r="AI132" s="26">
        <v>11.5</v>
      </c>
      <c r="AJ132" s="26"/>
      <c r="AK132" s="26">
        <v>9.15</v>
      </c>
      <c r="AL132" s="26">
        <v>11.5</v>
      </c>
      <c r="AM132" s="27">
        <v>4958383</v>
      </c>
      <c r="AN132" s="27">
        <v>517235</v>
      </c>
      <c r="AO132" s="27">
        <v>4958314</v>
      </c>
      <c r="AP132" s="27">
        <v>517181</v>
      </c>
      <c r="AQ132" s="14">
        <v>44.778633997871331</v>
      </c>
      <c r="AR132" s="14">
        <v>-68.782161347970813</v>
      </c>
      <c r="AS132" s="28"/>
      <c r="AT132" s="28"/>
      <c r="AU132" s="18" t="s">
        <v>2811</v>
      </c>
      <c r="AV132" s="29">
        <f t="shared" si="1"/>
        <v>3.1333333332440816</v>
      </c>
      <c r="AW132" s="18"/>
    </row>
    <row r="133" spans="1:49" ht="12.75" hidden="1" customHeight="1">
      <c r="A133" s="18" t="s">
        <v>59</v>
      </c>
      <c r="B133" s="18" t="s">
        <v>60</v>
      </c>
      <c r="C133" s="19">
        <v>102.1</v>
      </c>
      <c r="D133" s="19">
        <v>90.2</v>
      </c>
      <c r="E133" s="21">
        <v>6.5</v>
      </c>
      <c r="F133" s="21" t="s">
        <v>69</v>
      </c>
      <c r="G133" s="19">
        <v>65.8</v>
      </c>
      <c r="H133" s="19">
        <v>51.1</v>
      </c>
      <c r="I133" s="19">
        <v>54.2</v>
      </c>
      <c r="J133" s="22"/>
      <c r="K133" s="18" t="s">
        <v>61</v>
      </c>
      <c r="L133" s="18" t="s">
        <v>60</v>
      </c>
      <c r="M133" s="18" t="s">
        <v>60</v>
      </c>
      <c r="N133" s="18" t="s">
        <v>2963</v>
      </c>
      <c r="O133" s="18" t="s">
        <v>2964</v>
      </c>
      <c r="P133" s="23" t="s">
        <v>2965</v>
      </c>
      <c r="Q133" s="18">
        <v>32995</v>
      </c>
      <c r="R133" s="18" t="s">
        <v>69</v>
      </c>
      <c r="S133" s="18" t="s">
        <v>69</v>
      </c>
      <c r="T133" s="18" t="s">
        <v>69</v>
      </c>
      <c r="U133" s="18" t="s">
        <v>69</v>
      </c>
      <c r="V133" s="18" t="s">
        <v>69</v>
      </c>
      <c r="W133" s="18" t="s">
        <v>69</v>
      </c>
      <c r="X133" s="18" t="s">
        <v>69</v>
      </c>
      <c r="Y133" s="18" t="s">
        <v>69</v>
      </c>
      <c r="Z133" s="22" t="s">
        <v>69</v>
      </c>
      <c r="AA133" s="18"/>
      <c r="AB133" s="14">
        <v>6</v>
      </c>
      <c r="AC133" s="14">
        <v>100</v>
      </c>
      <c r="AD133" s="77">
        <v>40462.363888888889</v>
      </c>
      <c r="AE133" s="77">
        <v>40462.494444444441</v>
      </c>
      <c r="AF133" s="26">
        <v>17</v>
      </c>
      <c r="AG133" s="26">
        <v>21</v>
      </c>
      <c r="AH133" s="26">
        <f t="shared" si="2"/>
        <v>19</v>
      </c>
      <c r="AI133" s="26">
        <v>11.5</v>
      </c>
      <c r="AJ133" s="26"/>
      <c r="AK133" s="26">
        <v>9.15</v>
      </c>
      <c r="AL133" s="26">
        <v>11.5</v>
      </c>
      <c r="AM133" s="27">
        <v>4958383</v>
      </c>
      <c r="AN133" s="27">
        <v>517235</v>
      </c>
      <c r="AO133" s="27">
        <v>4958314</v>
      </c>
      <c r="AP133" s="27">
        <v>517181</v>
      </c>
      <c r="AQ133" s="14">
        <v>44.778633997871331</v>
      </c>
      <c r="AR133" s="14">
        <v>-68.782161347970813</v>
      </c>
      <c r="AS133" s="28"/>
      <c r="AT133" s="28"/>
      <c r="AU133" s="18" t="s">
        <v>2811</v>
      </c>
      <c r="AV133" s="29">
        <f t="shared" si="1"/>
        <v>3.1333333332440816</v>
      </c>
      <c r="AW133" s="18"/>
    </row>
    <row r="134" spans="1:49" ht="12.75" hidden="1" customHeight="1">
      <c r="A134" s="18" t="s">
        <v>59</v>
      </c>
      <c r="B134" s="78" t="s">
        <v>115</v>
      </c>
      <c r="C134" s="19">
        <v>99.5</v>
      </c>
      <c r="D134" s="19">
        <v>85.9</v>
      </c>
      <c r="E134" s="21">
        <v>5.5</v>
      </c>
      <c r="F134" s="21" t="s">
        <v>69</v>
      </c>
      <c r="G134" s="19">
        <v>66.599999999999994</v>
      </c>
      <c r="H134" s="19">
        <v>50.2</v>
      </c>
      <c r="I134" s="19">
        <v>54.3</v>
      </c>
      <c r="J134" s="22"/>
      <c r="K134" s="18" t="s">
        <v>61</v>
      </c>
      <c r="L134" s="18" t="s">
        <v>60</v>
      </c>
      <c r="M134" s="18" t="s">
        <v>60</v>
      </c>
      <c r="N134" s="18"/>
      <c r="O134" s="18"/>
      <c r="P134" s="23" t="s">
        <v>257</v>
      </c>
      <c r="Q134" s="18">
        <v>32253</v>
      </c>
      <c r="R134" s="18" t="s">
        <v>69</v>
      </c>
      <c r="S134" s="18" t="s">
        <v>69</v>
      </c>
      <c r="T134" s="18" t="s">
        <v>69</v>
      </c>
      <c r="U134" s="18" t="s">
        <v>69</v>
      </c>
      <c r="V134" s="18" t="s">
        <v>69</v>
      </c>
      <c r="W134" s="18" t="s">
        <v>69</v>
      </c>
      <c r="X134" s="18" t="s">
        <v>69</v>
      </c>
      <c r="Y134" s="18" t="s">
        <v>69</v>
      </c>
      <c r="Z134" s="22" t="s">
        <v>69</v>
      </c>
      <c r="AA134" s="18"/>
      <c r="AB134" s="14">
        <v>6</v>
      </c>
      <c r="AC134" s="14">
        <v>100</v>
      </c>
      <c r="AD134" s="77">
        <v>40462.363888888889</v>
      </c>
      <c r="AE134" s="77">
        <v>40462.494444444441</v>
      </c>
      <c r="AF134" s="26">
        <v>17</v>
      </c>
      <c r="AG134" s="26">
        <v>21</v>
      </c>
      <c r="AH134" s="26">
        <f t="shared" si="2"/>
        <v>19</v>
      </c>
      <c r="AI134" s="26">
        <v>11.5</v>
      </c>
      <c r="AJ134" s="26"/>
      <c r="AK134" s="26">
        <v>9.15</v>
      </c>
      <c r="AL134" s="26">
        <v>11.5</v>
      </c>
      <c r="AM134" s="27">
        <v>4958383</v>
      </c>
      <c r="AN134" s="27">
        <v>517235</v>
      </c>
      <c r="AO134" s="27">
        <v>4958314</v>
      </c>
      <c r="AP134" s="27">
        <v>517181</v>
      </c>
      <c r="AQ134" s="14">
        <v>44.778633997871331</v>
      </c>
      <c r="AR134" s="14">
        <v>-68.782161347970813</v>
      </c>
      <c r="AS134" s="28"/>
      <c r="AT134" s="28"/>
      <c r="AU134" s="18" t="s">
        <v>2811</v>
      </c>
      <c r="AV134" s="29">
        <f t="shared" si="1"/>
        <v>3.1333333332440816</v>
      </c>
      <c r="AW134" s="18"/>
    </row>
    <row r="135" spans="1:49" ht="12.75" hidden="1" customHeight="1">
      <c r="A135" s="18" t="s">
        <v>59</v>
      </c>
      <c r="B135" s="18" t="s">
        <v>60</v>
      </c>
      <c r="C135" s="19">
        <v>107.2</v>
      </c>
      <c r="D135" s="19">
        <v>95.4</v>
      </c>
      <c r="E135" s="21">
        <v>7.5</v>
      </c>
      <c r="F135" s="21" t="s">
        <v>69</v>
      </c>
      <c r="G135" s="19">
        <v>68.400000000000006</v>
      </c>
      <c r="H135" s="19">
        <v>49.1</v>
      </c>
      <c r="I135" s="19">
        <v>58</v>
      </c>
      <c r="J135" s="22"/>
      <c r="K135" s="18" t="s">
        <v>61</v>
      </c>
      <c r="L135" s="18" t="s">
        <v>60</v>
      </c>
      <c r="M135" s="18" t="s">
        <v>60</v>
      </c>
      <c r="N135" s="18"/>
      <c r="O135" s="18" t="s">
        <v>2980</v>
      </c>
      <c r="P135" s="23" t="s">
        <v>2981</v>
      </c>
      <c r="Q135" s="18">
        <v>32998</v>
      </c>
      <c r="R135" s="18">
        <v>1098605</v>
      </c>
      <c r="S135" s="18" t="s">
        <v>66</v>
      </c>
      <c r="T135" s="18">
        <v>21962</v>
      </c>
      <c r="U135" s="18" t="s">
        <v>69</v>
      </c>
      <c r="V135" s="18" t="s">
        <v>69</v>
      </c>
      <c r="W135" s="18" t="s">
        <v>69</v>
      </c>
      <c r="X135" s="18" t="s">
        <v>69</v>
      </c>
      <c r="Y135" s="18" t="s">
        <v>69</v>
      </c>
      <c r="Z135" s="22" t="s">
        <v>69</v>
      </c>
      <c r="AA135" s="18"/>
      <c r="AB135" s="14">
        <v>6</v>
      </c>
      <c r="AC135" s="14">
        <v>100</v>
      </c>
      <c r="AD135" s="77">
        <v>40462.363888888889</v>
      </c>
      <c r="AE135" s="77">
        <v>40462.494444444441</v>
      </c>
      <c r="AF135" s="26">
        <v>17</v>
      </c>
      <c r="AG135" s="26">
        <v>21</v>
      </c>
      <c r="AH135" s="26">
        <f t="shared" si="2"/>
        <v>19</v>
      </c>
      <c r="AI135" s="26">
        <v>11.5</v>
      </c>
      <c r="AJ135" s="26"/>
      <c r="AK135" s="26">
        <v>9.15</v>
      </c>
      <c r="AL135" s="26">
        <v>11.5</v>
      </c>
      <c r="AM135" s="27">
        <v>4958383</v>
      </c>
      <c r="AN135" s="27">
        <v>517235</v>
      </c>
      <c r="AO135" s="27">
        <v>4958314</v>
      </c>
      <c r="AP135" s="27">
        <v>517181</v>
      </c>
      <c r="AQ135" s="14">
        <v>44.778633997871331</v>
      </c>
      <c r="AR135" s="14">
        <v>-68.782161347970813</v>
      </c>
      <c r="AS135" s="28"/>
      <c r="AT135" s="28"/>
      <c r="AU135" s="18" t="s">
        <v>2811</v>
      </c>
      <c r="AV135" s="29">
        <f t="shared" si="1"/>
        <v>3.1333333332440816</v>
      </c>
      <c r="AW135" s="18"/>
    </row>
    <row r="136" spans="1:49" ht="12.75" hidden="1" customHeight="1">
      <c r="A136" s="18" t="s">
        <v>59</v>
      </c>
      <c r="B136" s="78" t="s">
        <v>115</v>
      </c>
      <c r="C136" s="19">
        <v>100.4</v>
      </c>
      <c r="D136" s="19">
        <v>86.8</v>
      </c>
      <c r="E136" s="21">
        <v>5.5</v>
      </c>
      <c r="F136" s="21" t="s">
        <v>69</v>
      </c>
      <c r="G136" s="19">
        <v>59.8</v>
      </c>
      <c r="H136" s="19">
        <v>40.299999999999997</v>
      </c>
      <c r="I136" s="19">
        <v>57.1</v>
      </c>
      <c r="J136" s="22"/>
      <c r="K136" s="18" t="s">
        <v>61</v>
      </c>
      <c r="L136" s="18" t="s">
        <v>60</v>
      </c>
      <c r="M136" s="18" t="s">
        <v>60</v>
      </c>
      <c r="N136" s="18"/>
      <c r="O136" s="18"/>
      <c r="P136" s="23" t="s">
        <v>705</v>
      </c>
      <c r="Q136" s="18">
        <v>32999</v>
      </c>
      <c r="R136" s="18">
        <v>1098598</v>
      </c>
      <c r="S136" s="18" t="s">
        <v>66</v>
      </c>
      <c r="T136" s="18">
        <v>21955</v>
      </c>
      <c r="U136" s="18" t="s">
        <v>69</v>
      </c>
      <c r="V136" s="18" t="s">
        <v>69</v>
      </c>
      <c r="W136" s="18" t="s">
        <v>69</v>
      </c>
      <c r="X136" s="18" t="s">
        <v>69</v>
      </c>
      <c r="Y136" s="18" t="s">
        <v>69</v>
      </c>
      <c r="Z136" s="22" t="s">
        <v>69</v>
      </c>
      <c r="AA136" s="18"/>
      <c r="AB136" s="14">
        <v>6</v>
      </c>
      <c r="AC136" s="14">
        <v>100</v>
      </c>
      <c r="AD136" s="77">
        <v>40462.363888888889</v>
      </c>
      <c r="AE136" s="77">
        <v>40462.494444444441</v>
      </c>
      <c r="AF136" s="26">
        <v>17</v>
      </c>
      <c r="AG136" s="26">
        <v>21</v>
      </c>
      <c r="AH136" s="26">
        <f t="shared" si="2"/>
        <v>19</v>
      </c>
      <c r="AI136" s="26">
        <v>11.5</v>
      </c>
      <c r="AJ136" s="26"/>
      <c r="AK136" s="26">
        <v>9.15</v>
      </c>
      <c r="AL136" s="26">
        <v>11.5</v>
      </c>
      <c r="AM136" s="27">
        <v>4958383</v>
      </c>
      <c r="AN136" s="27">
        <v>517235</v>
      </c>
      <c r="AO136" s="27">
        <v>4958314</v>
      </c>
      <c r="AP136" s="27">
        <v>517181</v>
      </c>
      <c r="AQ136" s="14">
        <v>44.778633997871331</v>
      </c>
      <c r="AR136" s="14">
        <v>-68.782161347970813</v>
      </c>
      <c r="AS136" s="28"/>
      <c r="AT136" s="28"/>
      <c r="AU136" s="18" t="s">
        <v>2811</v>
      </c>
      <c r="AV136" s="29">
        <f t="shared" si="1"/>
        <v>3.1333333332440816</v>
      </c>
      <c r="AW136" s="18" t="s">
        <v>2824</v>
      </c>
    </row>
    <row r="137" spans="1:49" ht="12.75" hidden="1" customHeight="1">
      <c r="A137" s="18" t="s">
        <v>59</v>
      </c>
      <c r="B137" s="78" t="s">
        <v>115</v>
      </c>
      <c r="C137" s="19">
        <v>100.7</v>
      </c>
      <c r="D137" s="19">
        <v>85.8</v>
      </c>
      <c r="E137" s="21">
        <v>4.5</v>
      </c>
      <c r="F137" s="21" t="s">
        <v>69</v>
      </c>
      <c r="G137" s="19">
        <v>62.7</v>
      </c>
      <c r="H137" s="19">
        <v>52.1</v>
      </c>
      <c r="I137" s="19">
        <v>54.8</v>
      </c>
      <c r="J137" s="22"/>
      <c r="K137" s="18" t="s">
        <v>61</v>
      </c>
      <c r="L137" s="18" t="s">
        <v>60</v>
      </c>
      <c r="M137" s="18" t="s">
        <v>60</v>
      </c>
      <c r="N137" s="18" t="s">
        <v>2835</v>
      </c>
      <c r="O137" s="18"/>
      <c r="P137" s="23" t="s">
        <v>1440</v>
      </c>
      <c r="Q137" s="18">
        <v>32180</v>
      </c>
      <c r="R137" s="18">
        <v>1098606</v>
      </c>
      <c r="S137" s="18" t="s">
        <v>66</v>
      </c>
      <c r="T137" s="18">
        <v>21963</v>
      </c>
      <c r="U137" s="18" t="s">
        <v>69</v>
      </c>
      <c r="V137" s="18" t="s">
        <v>69</v>
      </c>
      <c r="W137" s="18" t="s">
        <v>69</v>
      </c>
      <c r="X137" s="18" t="s">
        <v>69</v>
      </c>
      <c r="Y137" s="18" t="s">
        <v>69</v>
      </c>
      <c r="Z137" s="22" t="s">
        <v>69</v>
      </c>
      <c r="AA137" s="18"/>
      <c r="AB137" s="14">
        <v>6</v>
      </c>
      <c r="AC137" s="14">
        <v>100</v>
      </c>
      <c r="AD137" s="77">
        <v>40462.363888888889</v>
      </c>
      <c r="AE137" s="77">
        <v>40462.494444444441</v>
      </c>
      <c r="AF137" s="26">
        <v>17</v>
      </c>
      <c r="AG137" s="26">
        <v>21</v>
      </c>
      <c r="AH137" s="26">
        <f t="shared" si="2"/>
        <v>19</v>
      </c>
      <c r="AI137" s="26">
        <v>11.5</v>
      </c>
      <c r="AJ137" s="26"/>
      <c r="AK137" s="26">
        <v>9.15</v>
      </c>
      <c r="AL137" s="26">
        <v>11.5</v>
      </c>
      <c r="AM137" s="27">
        <v>4958383</v>
      </c>
      <c r="AN137" s="27">
        <v>517235</v>
      </c>
      <c r="AO137" s="27">
        <v>4958314</v>
      </c>
      <c r="AP137" s="27">
        <v>517181</v>
      </c>
      <c r="AQ137" s="14">
        <v>44.778633997871331</v>
      </c>
      <c r="AR137" s="14">
        <v>-68.782161347970813</v>
      </c>
      <c r="AS137" s="28"/>
      <c r="AT137" s="28"/>
      <c r="AU137" s="18" t="s">
        <v>2811</v>
      </c>
      <c r="AV137" s="29">
        <f t="shared" si="1"/>
        <v>3.1333333332440816</v>
      </c>
      <c r="AW137" s="18"/>
    </row>
    <row r="138" spans="1:49" ht="12.75" hidden="1" customHeight="1">
      <c r="A138" s="18" t="s">
        <v>59</v>
      </c>
      <c r="B138" s="78" t="s">
        <v>115</v>
      </c>
      <c r="C138" s="19">
        <v>80.3</v>
      </c>
      <c r="D138" s="19">
        <v>71.400000000000006</v>
      </c>
      <c r="E138" s="21">
        <v>3.5</v>
      </c>
      <c r="F138" s="21" t="s">
        <v>69</v>
      </c>
      <c r="G138" s="19">
        <v>54.8</v>
      </c>
      <c r="H138" s="19">
        <v>39.200000000000003</v>
      </c>
      <c r="I138" s="19">
        <v>49.1</v>
      </c>
      <c r="J138" s="22"/>
      <c r="K138" s="18" t="s">
        <v>61</v>
      </c>
      <c r="L138" s="18" t="s">
        <v>60</v>
      </c>
      <c r="M138" s="18" t="s">
        <v>60</v>
      </c>
      <c r="N138" s="18" t="s">
        <v>2817</v>
      </c>
      <c r="O138" s="18"/>
      <c r="P138" s="23" t="s">
        <v>273</v>
      </c>
      <c r="Q138" s="18">
        <v>32984</v>
      </c>
      <c r="R138" s="18" t="s">
        <v>69</v>
      </c>
      <c r="S138" s="18" t="s">
        <v>69</v>
      </c>
      <c r="T138" s="18" t="s">
        <v>69</v>
      </c>
      <c r="U138" s="18" t="s">
        <v>69</v>
      </c>
      <c r="V138" s="18" t="s">
        <v>69</v>
      </c>
      <c r="W138" s="18" t="s">
        <v>69</v>
      </c>
      <c r="X138" s="18" t="s">
        <v>69</v>
      </c>
      <c r="Y138" s="18" t="s">
        <v>69</v>
      </c>
      <c r="Z138" s="22" t="s">
        <v>69</v>
      </c>
      <c r="AA138" s="18"/>
      <c r="AB138" s="14">
        <v>6</v>
      </c>
      <c r="AC138" s="14">
        <v>100</v>
      </c>
      <c r="AD138" s="77">
        <v>40462.363888888889</v>
      </c>
      <c r="AE138" s="77">
        <v>40462.494444444441</v>
      </c>
      <c r="AF138" s="26">
        <v>17</v>
      </c>
      <c r="AG138" s="26">
        <v>21</v>
      </c>
      <c r="AH138" s="26">
        <f t="shared" si="2"/>
        <v>19</v>
      </c>
      <c r="AI138" s="26">
        <v>11.5</v>
      </c>
      <c r="AJ138" s="26"/>
      <c r="AK138" s="26">
        <v>9.15</v>
      </c>
      <c r="AL138" s="26">
        <v>11.5</v>
      </c>
      <c r="AM138" s="27">
        <v>4958383</v>
      </c>
      <c r="AN138" s="27">
        <v>517235</v>
      </c>
      <c r="AO138" s="27">
        <v>4958314</v>
      </c>
      <c r="AP138" s="27">
        <v>517181</v>
      </c>
      <c r="AQ138" s="14">
        <v>44.778633997871331</v>
      </c>
      <c r="AR138" s="14">
        <v>-68.782161347970813</v>
      </c>
      <c r="AS138" s="28"/>
      <c r="AT138" s="28"/>
      <c r="AU138" s="18" t="s">
        <v>2811</v>
      </c>
      <c r="AV138" s="29">
        <f t="shared" si="1"/>
        <v>3.1333333332440816</v>
      </c>
      <c r="AW138" s="18" t="s">
        <v>2818</v>
      </c>
    </row>
    <row r="139" spans="1:49" ht="12.75" hidden="1" customHeight="1">
      <c r="A139" s="18" t="s">
        <v>59</v>
      </c>
      <c r="B139" s="18" t="s">
        <v>60</v>
      </c>
      <c r="C139" s="19">
        <v>103</v>
      </c>
      <c r="D139" s="19">
        <v>91.9</v>
      </c>
      <c r="E139" s="21">
        <v>6.5</v>
      </c>
      <c r="F139" s="21" t="s">
        <v>69</v>
      </c>
      <c r="G139" s="19">
        <v>63.5</v>
      </c>
      <c r="H139" s="19">
        <v>52.2</v>
      </c>
      <c r="I139" s="19">
        <v>53.4</v>
      </c>
      <c r="J139" s="22"/>
      <c r="K139" s="18" t="s">
        <v>1446</v>
      </c>
      <c r="L139" s="18" t="s">
        <v>60</v>
      </c>
      <c r="M139" s="18" t="s">
        <v>60</v>
      </c>
      <c r="N139" s="18" t="s">
        <v>2969</v>
      </c>
      <c r="O139" s="18" t="s">
        <v>2970</v>
      </c>
      <c r="P139" s="23" t="s">
        <v>2971</v>
      </c>
      <c r="Q139" s="18">
        <v>32994</v>
      </c>
      <c r="R139" s="18">
        <v>1098599</v>
      </c>
      <c r="S139" s="18" t="s">
        <v>66</v>
      </c>
      <c r="T139" s="18">
        <v>21956</v>
      </c>
      <c r="U139" s="18" t="s">
        <v>69</v>
      </c>
      <c r="V139" s="18" t="s">
        <v>69</v>
      </c>
      <c r="W139" s="18" t="s">
        <v>69</v>
      </c>
      <c r="X139" s="18" t="s">
        <v>69</v>
      </c>
      <c r="Y139" s="18" t="s">
        <v>69</v>
      </c>
      <c r="Z139" s="22" t="s">
        <v>69</v>
      </c>
      <c r="AA139" s="18"/>
      <c r="AB139" s="14">
        <v>6</v>
      </c>
      <c r="AC139" s="14">
        <v>100</v>
      </c>
      <c r="AD139" s="77">
        <v>40462.363888888889</v>
      </c>
      <c r="AE139" s="77">
        <v>40462.494444444441</v>
      </c>
      <c r="AF139" s="26">
        <v>17</v>
      </c>
      <c r="AG139" s="26">
        <v>21</v>
      </c>
      <c r="AH139" s="26">
        <f t="shared" si="2"/>
        <v>19</v>
      </c>
      <c r="AI139" s="26">
        <v>11.5</v>
      </c>
      <c r="AJ139" s="26"/>
      <c r="AK139" s="26">
        <v>9.15</v>
      </c>
      <c r="AL139" s="26">
        <v>11.5</v>
      </c>
      <c r="AM139" s="27">
        <v>4958383</v>
      </c>
      <c r="AN139" s="27">
        <v>517235</v>
      </c>
      <c r="AO139" s="27">
        <v>4958314</v>
      </c>
      <c r="AP139" s="27">
        <v>517181</v>
      </c>
      <c r="AQ139" s="14">
        <v>44.778633997871331</v>
      </c>
      <c r="AR139" s="14">
        <v>-68.782161347970813</v>
      </c>
      <c r="AS139" s="28"/>
      <c r="AT139" s="28"/>
      <c r="AU139" s="18" t="s">
        <v>2811</v>
      </c>
      <c r="AV139" s="29">
        <f t="shared" si="1"/>
        <v>3.1333333332440816</v>
      </c>
      <c r="AW139" s="18"/>
    </row>
    <row r="140" spans="1:49" ht="12.75" hidden="1" customHeight="1">
      <c r="A140" s="18" t="s">
        <v>59</v>
      </c>
      <c r="B140" s="78" t="s">
        <v>115</v>
      </c>
      <c r="C140" s="19">
        <v>87.9</v>
      </c>
      <c r="D140" s="19">
        <v>76.3</v>
      </c>
      <c r="E140" s="21">
        <v>4</v>
      </c>
      <c r="F140" s="21" t="s">
        <v>69</v>
      </c>
      <c r="G140" s="19">
        <v>59.8</v>
      </c>
      <c r="H140" s="19">
        <v>48.1</v>
      </c>
      <c r="I140" s="19">
        <v>54.5</v>
      </c>
      <c r="J140" s="22"/>
      <c r="K140" s="18" t="s">
        <v>1446</v>
      </c>
      <c r="L140" s="18" t="s">
        <v>60</v>
      </c>
      <c r="M140" s="18" t="s">
        <v>60</v>
      </c>
      <c r="N140" s="18" t="s">
        <v>2850</v>
      </c>
      <c r="O140" s="18"/>
      <c r="P140" s="23" t="s">
        <v>2581</v>
      </c>
      <c r="Q140" s="18">
        <v>32372</v>
      </c>
      <c r="R140" s="18" t="s">
        <v>69</v>
      </c>
      <c r="S140" s="18" t="s">
        <v>69</v>
      </c>
      <c r="T140" s="18" t="s">
        <v>69</v>
      </c>
      <c r="U140" s="18" t="s">
        <v>69</v>
      </c>
      <c r="V140" s="18" t="s">
        <v>69</v>
      </c>
      <c r="W140" s="18" t="s">
        <v>69</v>
      </c>
      <c r="X140" s="18" t="s">
        <v>69</v>
      </c>
      <c r="Y140" s="18" t="s">
        <v>69</v>
      </c>
      <c r="Z140" s="22" t="s">
        <v>69</v>
      </c>
      <c r="AA140" s="18"/>
      <c r="AB140" s="14">
        <v>6</v>
      </c>
      <c r="AC140" s="14">
        <v>100</v>
      </c>
      <c r="AD140" s="77">
        <v>40462.363888888889</v>
      </c>
      <c r="AE140" s="77">
        <v>40462.494444444441</v>
      </c>
      <c r="AF140" s="26">
        <v>17</v>
      </c>
      <c r="AG140" s="26">
        <v>21</v>
      </c>
      <c r="AH140" s="26">
        <f t="shared" si="2"/>
        <v>19</v>
      </c>
      <c r="AI140" s="26">
        <v>11.5</v>
      </c>
      <c r="AJ140" s="26"/>
      <c r="AK140" s="26">
        <v>9.15</v>
      </c>
      <c r="AL140" s="26">
        <v>11.5</v>
      </c>
      <c r="AM140" s="27">
        <v>4958383</v>
      </c>
      <c r="AN140" s="27">
        <v>517235</v>
      </c>
      <c r="AO140" s="27">
        <v>4958314</v>
      </c>
      <c r="AP140" s="27">
        <v>517181</v>
      </c>
      <c r="AQ140" s="14">
        <v>44.778633997871331</v>
      </c>
      <c r="AR140" s="14">
        <v>-68.782161347970813</v>
      </c>
      <c r="AS140" s="28"/>
      <c r="AT140" s="28"/>
      <c r="AU140" s="18" t="s">
        <v>2811</v>
      </c>
      <c r="AV140" s="29">
        <f t="shared" si="1"/>
        <v>3.1333333332440816</v>
      </c>
      <c r="AW140" s="18"/>
    </row>
    <row r="141" spans="1:49" ht="12.75" hidden="1" customHeight="1">
      <c r="A141" s="18" t="s">
        <v>59</v>
      </c>
      <c r="B141" s="78" t="s">
        <v>115</v>
      </c>
      <c r="C141" s="19">
        <v>98.3</v>
      </c>
      <c r="D141" s="19">
        <v>83.9</v>
      </c>
      <c r="E141" s="21">
        <v>4.5</v>
      </c>
      <c r="F141" s="21" t="s">
        <v>69</v>
      </c>
      <c r="G141" s="19">
        <v>51</v>
      </c>
      <c r="H141" s="19">
        <v>49.3</v>
      </c>
      <c r="I141" s="19">
        <v>51.1</v>
      </c>
      <c r="J141" s="22"/>
      <c r="K141" s="18" t="s">
        <v>1503</v>
      </c>
      <c r="L141" s="18" t="s">
        <v>60</v>
      </c>
      <c r="M141" s="18" t="s">
        <v>60</v>
      </c>
      <c r="N141" s="18" t="s">
        <v>2844</v>
      </c>
      <c r="O141" s="18"/>
      <c r="P141" s="23" t="s">
        <v>2188</v>
      </c>
      <c r="Q141" s="18">
        <v>32991</v>
      </c>
      <c r="R141" s="18">
        <v>1098602</v>
      </c>
      <c r="S141" s="18" t="s">
        <v>66</v>
      </c>
      <c r="T141" s="18">
        <v>21959</v>
      </c>
      <c r="U141" s="18" t="s">
        <v>69</v>
      </c>
      <c r="V141" s="18" t="s">
        <v>69</v>
      </c>
      <c r="W141" s="18" t="s">
        <v>69</v>
      </c>
      <c r="X141" s="18" t="s">
        <v>69</v>
      </c>
      <c r="Y141" s="18" t="s">
        <v>69</v>
      </c>
      <c r="Z141" s="22" t="s">
        <v>69</v>
      </c>
      <c r="AA141" s="18"/>
      <c r="AB141" s="14">
        <v>6</v>
      </c>
      <c r="AC141" s="14">
        <v>100</v>
      </c>
      <c r="AD141" s="77">
        <v>40462.363888888889</v>
      </c>
      <c r="AE141" s="77">
        <v>40462.494444444441</v>
      </c>
      <c r="AF141" s="26">
        <v>17</v>
      </c>
      <c r="AG141" s="26">
        <v>21</v>
      </c>
      <c r="AH141" s="26">
        <f t="shared" si="2"/>
        <v>19</v>
      </c>
      <c r="AI141" s="26">
        <v>11.5</v>
      </c>
      <c r="AJ141" s="26"/>
      <c r="AK141" s="26">
        <v>9.15</v>
      </c>
      <c r="AL141" s="26">
        <v>11.5</v>
      </c>
      <c r="AM141" s="27">
        <v>4958383</v>
      </c>
      <c r="AN141" s="27">
        <v>517235</v>
      </c>
      <c r="AO141" s="27">
        <v>4958314</v>
      </c>
      <c r="AP141" s="27">
        <v>517181</v>
      </c>
      <c r="AQ141" s="14">
        <v>44.778633997871331</v>
      </c>
      <c r="AR141" s="14">
        <v>-68.782161347970813</v>
      </c>
      <c r="AS141" s="28"/>
      <c r="AT141" s="28"/>
      <c r="AU141" s="18" t="s">
        <v>2811</v>
      </c>
      <c r="AV141" s="29">
        <f t="shared" si="1"/>
        <v>3.1333333332440816</v>
      </c>
      <c r="AW141" s="18"/>
    </row>
    <row r="142" spans="1:49" ht="12.75" hidden="1" customHeight="1">
      <c r="A142" s="18" t="s">
        <v>59</v>
      </c>
      <c r="B142" s="78" t="s">
        <v>115</v>
      </c>
      <c r="C142" s="19">
        <v>97.3</v>
      </c>
      <c r="D142" s="19">
        <v>82.5</v>
      </c>
      <c r="E142" s="21">
        <v>4.5</v>
      </c>
      <c r="F142" s="21" t="s">
        <v>69</v>
      </c>
      <c r="G142" s="19">
        <v>59.1</v>
      </c>
      <c r="H142" s="19">
        <v>48.9</v>
      </c>
      <c r="I142" s="19">
        <v>53.9</v>
      </c>
      <c r="J142" s="22"/>
      <c r="K142" s="18" t="s">
        <v>1503</v>
      </c>
      <c r="L142" s="18" t="s">
        <v>60</v>
      </c>
      <c r="M142" s="18" t="s">
        <v>60</v>
      </c>
      <c r="N142" s="18" t="s">
        <v>2842</v>
      </c>
      <c r="O142" s="18"/>
      <c r="P142" s="23" t="s">
        <v>1675</v>
      </c>
      <c r="Q142" s="18">
        <v>32993</v>
      </c>
      <c r="R142" s="18" t="s">
        <v>69</v>
      </c>
      <c r="S142" s="18" t="s">
        <v>69</v>
      </c>
      <c r="T142" s="18" t="s">
        <v>69</v>
      </c>
      <c r="U142" s="18" t="s">
        <v>69</v>
      </c>
      <c r="V142" s="18" t="s">
        <v>69</v>
      </c>
      <c r="W142" s="18" t="s">
        <v>69</v>
      </c>
      <c r="X142" s="18" t="s">
        <v>69</v>
      </c>
      <c r="Y142" s="18" t="s">
        <v>69</v>
      </c>
      <c r="Z142" s="22" t="s">
        <v>69</v>
      </c>
      <c r="AA142" s="18"/>
      <c r="AB142" s="14">
        <v>6</v>
      </c>
      <c r="AC142" s="14">
        <v>100</v>
      </c>
      <c r="AD142" s="77">
        <v>40462.363888888889</v>
      </c>
      <c r="AE142" s="77">
        <v>40462.494444444441</v>
      </c>
      <c r="AF142" s="26">
        <v>17</v>
      </c>
      <c r="AG142" s="26">
        <v>21</v>
      </c>
      <c r="AH142" s="26">
        <f t="shared" si="2"/>
        <v>19</v>
      </c>
      <c r="AI142" s="26">
        <v>11.5</v>
      </c>
      <c r="AJ142" s="26"/>
      <c r="AK142" s="26">
        <v>9.15</v>
      </c>
      <c r="AL142" s="26">
        <v>11.5</v>
      </c>
      <c r="AM142" s="27">
        <v>4958383</v>
      </c>
      <c r="AN142" s="27">
        <v>517235</v>
      </c>
      <c r="AO142" s="27">
        <v>4958314</v>
      </c>
      <c r="AP142" s="27">
        <v>517181</v>
      </c>
      <c r="AQ142" s="14">
        <v>44.778633997871331</v>
      </c>
      <c r="AR142" s="14">
        <v>-68.782161347970813</v>
      </c>
      <c r="AS142" s="28"/>
      <c r="AT142" s="28"/>
      <c r="AU142" s="18" t="s">
        <v>2811</v>
      </c>
      <c r="AV142" s="29">
        <f t="shared" si="1"/>
        <v>3.1333333332440816</v>
      </c>
      <c r="AW142" s="18"/>
    </row>
    <row r="143" spans="1:49" ht="12.75" hidden="1" customHeight="1">
      <c r="A143" s="18" t="s">
        <v>59</v>
      </c>
      <c r="B143" s="78" t="s">
        <v>115</v>
      </c>
      <c r="C143" s="19">
        <v>90</v>
      </c>
      <c r="D143" s="19">
        <v>78.400000000000006</v>
      </c>
      <c r="E143" s="21">
        <v>3</v>
      </c>
      <c r="F143" s="21" t="s">
        <v>69</v>
      </c>
      <c r="G143" s="19">
        <v>55.3</v>
      </c>
      <c r="H143" s="19">
        <v>44.5</v>
      </c>
      <c r="I143" s="19">
        <v>48.5</v>
      </c>
      <c r="J143" s="22"/>
      <c r="K143" s="18" t="s">
        <v>1503</v>
      </c>
      <c r="L143" s="18" t="s">
        <v>60</v>
      </c>
      <c r="M143" s="18" t="s">
        <v>60</v>
      </c>
      <c r="N143" s="18" t="s">
        <v>2843</v>
      </c>
      <c r="O143" s="18"/>
      <c r="P143" s="23" t="s">
        <v>2150</v>
      </c>
      <c r="Q143" s="18">
        <v>32341</v>
      </c>
      <c r="R143" s="18" t="s">
        <v>69</v>
      </c>
      <c r="S143" s="18" t="s">
        <v>69</v>
      </c>
      <c r="T143" s="18" t="s">
        <v>69</v>
      </c>
      <c r="U143" s="18" t="s">
        <v>69</v>
      </c>
      <c r="V143" s="18" t="s">
        <v>69</v>
      </c>
      <c r="W143" s="18" t="s">
        <v>69</v>
      </c>
      <c r="X143" s="18" t="s">
        <v>69</v>
      </c>
      <c r="Y143" s="18" t="s">
        <v>69</v>
      </c>
      <c r="Z143" s="22" t="s">
        <v>69</v>
      </c>
      <c r="AA143" s="18"/>
      <c r="AB143" s="14">
        <v>6</v>
      </c>
      <c r="AC143" s="14">
        <v>100</v>
      </c>
      <c r="AD143" s="77">
        <v>40462.363888888889</v>
      </c>
      <c r="AE143" s="77">
        <v>40462.494444444441</v>
      </c>
      <c r="AF143" s="26">
        <v>17</v>
      </c>
      <c r="AG143" s="26">
        <v>21</v>
      </c>
      <c r="AH143" s="26">
        <f t="shared" si="2"/>
        <v>19</v>
      </c>
      <c r="AI143" s="26">
        <v>11.5</v>
      </c>
      <c r="AJ143" s="26"/>
      <c r="AK143" s="26">
        <v>9.15</v>
      </c>
      <c r="AL143" s="26">
        <v>11.5</v>
      </c>
      <c r="AM143" s="27">
        <v>4958383</v>
      </c>
      <c r="AN143" s="27">
        <v>517235</v>
      </c>
      <c r="AO143" s="27">
        <v>4958314</v>
      </c>
      <c r="AP143" s="27">
        <v>517181</v>
      </c>
      <c r="AQ143" s="14">
        <v>44.778633997871331</v>
      </c>
      <c r="AR143" s="14">
        <v>-68.782161347970813</v>
      </c>
      <c r="AS143" s="28"/>
      <c r="AT143" s="28"/>
      <c r="AU143" s="18" t="s">
        <v>2811</v>
      </c>
      <c r="AV143" s="29">
        <f t="shared" si="1"/>
        <v>3.1333333332440816</v>
      </c>
      <c r="AW143" s="18"/>
    </row>
    <row r="144" spans="1:49" ht="12.75" hidden="1" customHeight="1">
      <c r="A144" s="18" t="s">
        <v>59</v>
      </c>
      <c r="B144" s="18" t="s">
        <v>60</v>
      </c>
      <c r="C144" s="19">
        <v>92.2</v>
      </c>
      <c r="D144" s="19">
        <v>80.400000000000006</v>
      </c>
      <c r="E144" s="21">
        <v>4</v>
      </c>
      <c r="F144" s="21" t="s">
        <v>69</v>
      </c>
      <c r="G144" s="19">
        <v>55.5</v>
      </c>
      <c r="H144" s="19">
        <v>44.4</v>
      </c>
      <c r="I144" s="19">
        <v>52.6</v>
      </c>
      <c r="J144" s="22"/>
      <c r="K144" s="18" t="s">
        <v>61</v>
      </c>
      <c r="L144" s="18" t="s">
        <v>60</v>
      </c>
      <c r="M144" s="18" t="s">
        <v>60</v>
      </c>
      <c r="N144" s="18" t="s">
        <v>2919</v>
      </c>
      <c r="O144" s="18" t="s">
        <v>2920</v>
      </c>
      <c r="P144" s="23" t="s">
        <v>2921</v>
      </c>
      <c r="Q144" s="18">
        <v>33031</v>
      </c>
      <c r="R144" s="18" t="s">
        <v>69</v>
      </c>
      <c r="S144" s="18" t="s">
        <v>69</v>
      </c>
      <c r="T144" s="18" t="s">
        <v>69</v>
      </c>
      <c r="U144" s="18" t="s">
        <v>69</v>
      </c>
      <c r="V144" s="18" t="s">
        <v>69</v>
      </c>
      <c r="W144" s="18" t="s">
        <v>69</v>
      </c>
      <c r="X144" s="18" t="s">
        <v>69</v>
      </c>
      <c r="Y144" s="18" t="s">
        <v>69</v>
      </c>
      <c r="Z144" s="22" t="s">
        <v>69</v>
      </c>
      <c r="AA144" s="18"/>
      <c r="AB144" s="14">
        <v>6</v>
      </c>
      <c r="AC144" s="14">
        <v>100</v>
      </c>
      <c r="AD144" s="77">
        <v>40462.363888888889</v>
      </c>
      <c r="AE144" s="77">
        <v>40462.494444444441</v>
      </c>
      <c r="AF144" s="26">
        <v>17</v>
      </c>
      <c r="AG144" s="26">
        <v>21</v>
      </c>
      <c r="AH144" s="26">
        <f t="shared" si="2"/>
        <v>19</v>
      </c>
      <c r="AI144" s="26">
        <v>11.5</v>
      </c>
      <c r="AJ144" s="26"/>
      <c r="AK144" s="26">
        <v>9.15</v>
      </c>
      <c r="AL144" s="26">
        <v>11.5</v>
      </c>
      <c r="AM144" s="27">
        <v>4958383</v>
      </c>
      <c r="AN144" s="27">
        <v>517235</v>
      </c>
      <c r="AO144" s="27">
        <v>4958314</v>
      </c>
      <c r="AP144" s="27">
        <v>517181</v>
      </c>
      <c r="AQ144" s="14">
        <v>44.778633997871331</v>
      </c>
      <c r="AR144" s="14">
        <v>-68.782161347970813</v>
      </c>
      <c r="AS144" s="28"/>
      <c r="AT144" s="28"/>
      <c r="AU144" s="18" t="s">
        <v>2811</v>
      </c>
      <c r="AV144" s="29">
        <f t="shared" si="1"/>
        <v>3.1333333332440816</v>
      </c>
      <c r="AW144" s="18" t="s">
        <v>2922</v>
      </c>
    </row>
    <row r="145" spans="1:49" ht="12.75" hidden="1" customHeight="1">
      <c r="A145" s="18" t="s">
        <v>59</v>
      </c>
      <c r="B145" s="18" t="s">
        <v>60</v>
      </c>
      <c r="C145" s="19">
        <v>91.4</v>
      </c>
      <c r="D145" s="19">
        <v>80.8</v>
      </c>
      <c r="E145" s="21">
        <v>4</v>
      </c>
      <c r="F145" s="21" t="s">
        <v>69</v>
      </c>
      <c r="G145" s="19">
        <v>58.9</v>
      </c>
      <c r="H145" s="19">
        <v>38.6</v>
      </c>
      <c r="I145" s="19">
        <v>50.6</v>
      </c>
      <c r="J145" s="22"/>
      <c r="K145" s="18" t="s">
        <v>61</v>
      </c>
      <c r="L145" s="18" t="s">
        <v>60</v>
      </c>
      <c r="M145" s="18" t="s">
        <v>60</v>
      </c>
      <c r="N145" s="18" t="s">
        <v>2909</v>
      </c>
      <c r="O145" s="18" t="s">
        <v>2910</v>
      </c>
      <c r="P145" s="23" t="s">
        <v>2911</v>
      </c>
      <c r="Q145" s="18">
        <v>32970</v>
      </c>
      <c r="R145" s="18" t="s">
        <v>69</v>
      </c>
      <c r="S145" s="18" t="s">
        <v>69</v>
      </c>
      <c r="T145" s="18" t="s">
        <v>69</v>
      </c>
      <c r="U145" s="18" t="s">
        <v>69</v>
      </c>
      <c r="V145" s="18" t="s">
        <v>69</v>
      </c>
      <c r="W145" s="18" t="s">
        <v>69</v>
      </c>
      <c r="X145" s="18" t="s">
        <v>69</v>
      </c>
      <c r="Y145" s="18" t="s">
        <v>69</v>
      </c>
      <c r="Z145" s="22" t="s">
        <v>69</v>
      </c>
      <c r="AA145" s="18"/>
      <c r="AB145" s="14">
        <v>6</v>
      </c>
      <c r="AC145" s="14">
        <v>100</v>
      </c>
      <c r="AD145" s="77">
        <v>40462.363888888889</v>
      </c>
      <c r="AE145" s="77">
        <v>40462.494444444441</v>
      </c>
      <c r="AF145" s="26">
        <v>17</v>
      </c>
      <c r="AG145" s="26">
        <v>21</v>
      </c>
      <c r="AH145" s="26">
        <f t="shared" si="2"/>
        <v>19</v>
      </c>
      <c r="AI145" s="26">
        <v>11.5</v>
      </c>
      <c r="AJ145" s="26"/>
      <c r="AK145" s="26">
        <v>9.15</v>
      </c>
      <c r="AL145" s="26">
        <v>11.5</v>
      </c>
      <c r="AM145" s="27">
        <v>4958383</v>
      </c>
      <c r="AN145" s="27">
        <v>517235</v>
      </c>
      <c r="AO145" s="27">
        <v>4958314</v>
      </c>
      <c r="AP145" s="27">
        <v>517181</v>
      </c>
      <c r="AQ145" s="14">
        <v>44.778633997871331</v>
      </c>
      <c r="AR145" s="14">
        <v>-68.782161347970813</v>
      </c>
      <c r="AS145" s="28"/>
      <c r="AT145" s="28"/>
      <c r="AU145" s="18" t="s">
        <v>2811</v>
      </c>
      <c r="AV145" s="29">
        <f t="shared" si="1"/>
        <v>3.1333333332440816</v>
      </c>
      <c r="AW145" s="18"/>
    </row>
    <row r="146" spans="1:49" ht="12.75" hidden="1" customHeight="1">
      <c r="A146" s="18" t="s">
        <v>59</v>
      </c>
      <c r="B146" s="18" t="s">
        <v>60</v>
      </c>
      <c r="C146" s="19">
        <v>91.1</v>
      </c>
      <c r="D146" s="19">
        <v>77.900000000000006</v>
      </c>
      <c r="E146" s="21">
        <v>3.5</v>
      </c>
      <c r="F146" s="21" t="s">
        <v>69</v>
      </c>
      <c r="G146" s="19">
        <v>54.7</v>
      </c>
      <c r="H146" s="19">
        <v>48.6</v>
      </c>
      <c r="I146" s="19">
        <v>51.9</v>
      </c>
      <c r="J146" s="22"/>
      <c r="K146" s="18" t="s">
        <v>61</v>
      </c>
      <c r="L146" s="18" t="s">
        <v>60</v>
      </c>
      <c r="M146" s="18" t="s">
        <v>60</v>
      </c>
      <c r="N146" s="18" t="s">
        <v>2906</v>
      </c>
      <c r="O146" s="18" t="s">
        <v>2907</v>
      </c>
      <c r="P146" s="23" t="s">
        <v>2908</v>
      </c>
      <c r="Q146" s="18">
        <v>33032</v>
      </c>
      <c r="R146" s="18" t="s">
        <v>69</v>
      </c>
      <c r="S146" s="18" t="s">
        <v>69</v>
      </c>
      <c r="T146" s="18" t="s">
        <v>69</v>
      </c>
      <c r="U146" s="18" t="s">
        <v>69</v>
      </c>
      <c r="V146" s="18" t="s">
        <v>69</v>
      </c>
      <c r="W146" s="18" t="s">
        <v>69</v>
      </c>
      <c r="X146" s="18" t="s">
        <v>69</v>
      </c>
      <c r="Y146" s="18" t="s">
        <v>69</v>
      </c>
      <c r="Z146" s="22" t="s">
        <v>69</v>
      </c>
      <c r="AA146" s="18"/>
      <c r="AB146" s="14">
        <v>6</v>
      </c>
      <c r="AC146" s="14">
        <v>100</v>
      </c>
      <c r="AD146" s="77">
        <v>40462.363888888889</v>
      </c>
      <c r="AE146" s="77">
        <v>40462.494444444441</v>
      </c>
      <c r="AF146" s="26">
        <v>17</v>
      </c>
      <c r="AG146" s="26">
        <v>21</v>
      </c>
      <c r="AH146" s="26">
        <f t="shared" si="2"/>
        <v>19</v>
      </c>
      <c r="AI146" s="26">
        <v>11.5</v>
      </c>
      <c r="AJ146" s="26"/>
      <c r="AK146" s="26">
        <v>9.15</v>
      </c>
      <c r="AL146" s="26">
        <v>11.5</v>
      </c>
      <c r="AM146" s="27">
        <v>4958383</v>
      </c>
      <c r="AN146" s="27">
        <v>517235</v>
      </c>
      <c r="AO146" s="27">
        <v>4958314</v>
      </c>
      <c r="AP146" s="27">
        <v>517181</v>
      </c>
      <c r="AQ146" s="14">
        <v>44.778633997871303</v>
      </c>
      <c r="AR146" s="14">
        <v>-68.782161347970799</v>
      </c>
      <c r="AS146" s="28"/>
      <c r="AT146" s="28"/>
      <c r="AU146" s="18" t="s">
        <v>2811</v>
      </c>
      <c r="AV146" s="29">
        <f t="shared" si="1"/>
        <v>3.1333333332440816</v>
      </c>
      <c r="AW146" s="18"/>
    </row>
    <row r="147" spans="1:49" ht="12.75" hidden="1" customHeight="1">
      <c r="A147" s="18" t="s">
        <v>59</v>
      </c>
      <c r="B147" s="18" t="s">
        <v>60</v>
      </c>
      <c r="C147" s="19">
        <v>93.6</v>
      </c>
      <c r="D147" s="19">
        <v>82.2</v>
      </c>
      <c r="E147" s="21">
        <v>3.5</v>
      </c>
      <c r="F147" s="21" t="s">
        <v>69</v>
      </c>
      <c r="G147" s="19">
        <v>54.8</v>
      </c>
      <c r="H147" s="19">
        <v>50.4</v>
      </c>
      <c r="I147" s="19">
        <v>53.1</v>
      </c>
      <c r="J147" s="22"/>
      <c r="K147" s="18" t="s">
        <v>1477</v>
      </c>
      <c r="L147" s="18" t="s">
        <v>60</v>
      </c>
      <c r="M147" s="18" t="s">
        <v>60</v>
      </c>
      <c r="N147" s="18" t="s">
        <v>2926</v>
      </c>
      <c r="O147" s="18" t="s">
        <v>2927</v>
      </c>
      <c r="P147" s="23" t="s">
        <v>2928</v>
      </c>
      <c r="Q147" s="18">
        <v>33025</v>
      </c>
      <c r="R147" s="18" t="s">
        <v>69</v>
      </c>
      <c r="S147" s="18" t="s">
        <v>69</v>
      </c>
      <c r="T147" s="18" t="s">
        <v>69</v>
      </c>
      <c r="U147" s="18" t="s">
        <v>69</v>
      </c>
      <c r="V147" s="18" t="s">
        <v>69</v>
      </c>
      <c r="W147" s="18" t="s">
        <v>69</v>
      </c>
      <c r="X147" s="18" t="s">
        <v>69</v>
      </c>
      <c r="Y147" s="18" t="s">
        <v>69</v>
      </c>
      <c r="Z147" s="22" t="s">
        <v>69</v>
      </c>
      <c r="AA147" s="18"/>
      <c r="AB147" s="14">
        <v>6</v>
      </c>
      <c r="AC147" s="14">
        <v>100</v>
      </c>
      <c r="AD147" s="77">
        <v>40462.363888888889</v>
      </c>
      <c r="AE147" s="77">
        <v>40462.494444444441</v>
      </c>
      <c r="AF147" s="26">
        <v>17</v>
      </c>
      <c r="AG147" s="26">
        <v>21</v>
      </c>
      <c r="AH147" s="26">
        <f t="shared" si="2"/>
        <v>19</v>
      </c>
      <c r="AI147" s="26">
        <v>11.5</v>
      </c>
      <c r="AJ147" s="26"/>
      <c r="AK147" s="26">
        <v>9.15</v>
      </c>
      <c r="AL147" s="26">
        <v>11.5</v>
      </c>
      <c r="AM147" s="27">
        <v>4958383</v>
      </c>
      <c r="AN147" s="27">
        <v>517235</v>
      </c>
      <c r="AO147" s="27">
        <v>4958314</v>
      </c>
      <c r="AP147" s="27">
        <v>517181</v>
      </c>
      <c r="AQ147" s="14">
        <v>44.778633997871303</v>
      </c>
      <c r="AR147" s="14">
        <v>-68.782161347970799</v>
      </c>
      <c r="AS147" s="28"/>
      <c r="AT147" s="28"/>
      <c r="AU147" s="18" t="s">
        <v>2811</v>
      </c>
      <c r="AV147" s="29">
        <f t="shared" si="1"/>
        <v>3.1333333332440816</v>
      </c>
      <c r="AW147" s="18"/>
    </row>
    <row r="148" spans="1:49" ht="12.75" hidden="1" customHeight="1">
      <c r="A148" s="18" t="s">
        <v>59</v>
      </c>
      <c r="B148" s="78" t="s">
        <v>115</v>
      </c>
      <c r="C148" s="19">
        <v>96</v>
      </c>
      <c r="D148" s="19">
        <v>78.2</v>
      </c>
      <c r="E148" s="21">
        <v>3</v>
      </c>
      <c r="F148" s="21" t="s">
        <v>69</v>
      </c>
      <c r="G148" s="19">
        <v>57.3</v>
      </c>
      <c r="H148" s="19">
        <v>44</v>
      </c>
      <c r="I148" s="19">
        <v>49.6</v>
      </c>
      <c r="J148" s="22"/>
      <c r="K148" s="18" t="s">
        <v>1503</v>
      </c>
      <c r="L148" s="18" t="s">
        <v>60</v>
      </c>
      <c r="M148" s="18" t="s">
        <v>60</v>
      </c>
      <c r="N148" s="18" t="s">
        <v>2853</v>
      </c>
      <c r="O148" s="18"/>
      <c r="P148" s="23" t="s">
        <v>2779</v>
      </c>
      <c r="Q148" s="18">
        <v>33007</v>
      </c>
      <c r="R148" s="18" t="s">
        <v>69</v>
      </c>
      <c r="S148" s="18" t="s">
        <v>69</v>
      </c>
      <c r="T148" s="18" t="s">
        <v>69</v>
      </c>
      <c r="U148" s="18" t="s">
        <v>69</v>
      </c>
      <c r="V148" s="18" t="s">
        <v>69</v>
      </c>
      <c r="W148" s="18" t="s">
        <v>69</v>
      </c>
      <c r="X148" s="18" t="s">
        <v>69</v>
      </c>
      <c r="Y148" s="18" t="s">
        <v>69</v>
      </c>
      <c r="Z148" s="22" t="s">
        <v>69</v>
      </c>
      <c r="AA148" s="18"/>
      <c r="AB148" s="14">
        <v>6</v>
      </c>
      <c r="AC148" s="14">
        <v>100</v>
      </c>
      <c r="AD148" s="77">
        <v>40462.363888888889</v>
      </c>
      <c r="AE148" s="77">
        <v>40462.494444444441</v>
      </c>
      <c r="AF148" s="26">
        <v>17</v>
      </c>
      <c r="AG148" s="26">
        <v>21</v>
      </c>
      <c r="AH148" s="26">
        <f t="shared" si="2"/>
        <v>19</v>
      </c>
      <c r="AI148" s="26">
        <v>11.5</v>
      </c>
      <c r="AJ148" s="26"/>
      <c r="AK148" s="26">
        <v>9.15</v>
      </c>
      <c r="AL148" s="26">
        <v>11.5</v>
      </c>
      <c r="AM148" s="27">
        <v>4958383</v>
      </c>
      <c r="AN148" s="27">
        <v>517235</v>
      </c>
      <c r="AO148" s="27">
        <v>4958314</v>
      </c>
      <c r="AP148" s="27">
        <v>517181</v>
      </c>
      <c r="AQ148" s="14">
        <v>44.778633997871303</v>
      </c>
      <c r="AR148" s="14">
        <v>-68.782161347970799</v>
      </c>
      <c r="AS148" s="28"/>
      <c r="AT148" s="28"/>
      <c r="AU148" s="18" t="s">
        <v>2811</v>
      </c>
      <c r="AV148" s="29">
        <f t="shared" si="1"/>
        <v>3.1333333332440816</v>
      </c>
      <c r="AW148" s="18"/>
    </row>
    <row r="149" spans="1:49" ht="12.75" hidden="1" customHeight="1">
      <c r="A149" s="18" t="s">
        <v>59</v>
      </c>
      <c r="B149" s="18" t="s">
        <v>60</v>
      </c>
      <c r="C149" s="19">
        <v>103</v>
      </c>
      <c r="D149" s="19">
        <v>88.9</v>
      </c>
      <c r="E149" s="21">
        <v>5</v>
      </c>
      <c r="F149" s="21" t="s">
        <v>69</v>
      </c>
      <c r="G149" s="19">
        <v>67.2</v>
      </c>
      <c r="H149" s="19">
        <v>51.6</v>
      </c>
      <c r="I149" s="19">
        <v>57</v>
      </c>
      <c r="J149" s="22"/>
      <c r="K149" s="18" t="s">
        <v>61</v>
      </c>
      <c r="L149" s="18" t="s">
        <v>60</v>
      </c>
      <c r="M149" s="18" t="s">
        <v>60</v>
      </c>
      <c r="N149" s="18" t="s">
        <v>2972</v>
      </c>
      <c r="O149" s="18" t="s">
        <v>2973</v>
      </c>
      <c r="P149" s="23" t="s">
        <v>2974</v>
      </c>
      <c r="Q149" s="18">
        <v>33028</v>
      </c>
      <c r="R149" s="18" t="s">
        <v>69</v>
      </c>
      <c r="S149" s="18" t="s">
        <v>69</v>
      </c>
      <c r="T149" s="18" t="s">
        <v>69</v>
      </c>
      <c r="U149" s="18" t="s">
        <v>69</v>
      </c>
      <c r="V149" s="18" t="s">
        <v>69</v>
      </c>
      <c r="W149" s="18" t="s">
        <v>69</v>
      </c>
      <c r="X149" s="18" t="s">
        <v>69</v>
      </c>
      <c r="Y149" s="18" t="s">
        <v>69</v>
      </c>
      <c r="Z149" s="22" t="s">
        <v>69</v>
      </c>
      <c r="AA149" s="18"/>
      <c r="AB149" s="14">
        <v>6</v>
      </c>
      <c r="AC149" s="14">
        <v>100</v>
      </c>
      <c r="AD149" s="77">
        <v>40462.363888888889</v>
      </c>
      <c r="AE149" s="77">
        <v>40462.494444444441</v>
      </c>
      <c r="AF149" s="26">
        <v>17</v>
      </c>
      <c r="AG149" s="26">
        <v>21</v>
      </c>
      <c r="AH149" s="26">
        <f t="shared" si="2"/>
        <v>19</v>
      </c>
      <c r="AI149" s="26">
        <v>11.5</v>
      </c>
      <c r="AJ149" s="26"/>
      <c r="AK149" s="26">
        <v>9.15</v>
      </c>
      <c r="AL149" s="26">
        <v>11.5</v>
      </c>
      <c r="AM149" s="27">
        <v>4958383</v>
      </c>
      <c r="AN149" s="27">
        <v>517235</v>
      </c>
      <c r="AO149" s="27">
        <v>4958314</v>
      </c>
      <c r="AP149" s="27">
        <v>517181</v>
      </c>
      <c r="AQ149" s="14">
        <v>44.778633997871303</v>
      </c>
      <c r="AR149" s="14">
        <v>-68.782161347970799</v>
      </c>
      <c r="AS149" s="28"/>
      <c r="AT149" s="28"/>
      <c r="AU149" s="18" t="s">
        <v>2811</v>
      </c>
      <c r="AV149" s="29">
        <f t="shared" si="1"/>
        <v>3.1333333332440816</v>
      </c>
      <c r="AW149" s="18"/>
    </row>
    <row r="150" spans="1:49" ht="12.75" hidden="1" customHeight="1">
      <c r="A150" s="18" t="s">
        <v>59</v>
      </c>
      <c r="B150" s="78" t="s">
        <v>115</v>
      </c>
      <c r="C150" s="19">
        <v>82.9</v>
      </c>
      <c r="D150" s="19">
        <v>71.099999999999994</v>
      </c>
      <c r="E150" s="21">
        <v>3</v>
      </c>
      <c r="F150" s="21" t="s">
        <v>69</v>
      </c>
      <c r="G150" s="19">
        <v>55.9</v>
      </c>
      <c r="H150" s="19">
        <v>41.4</v>
      </c>
      <c r="I150" s="19">
        <v>44.5</v>
      </c>
      <c r="J150" s="22"/>
      <c r="K150" s="18" t="s">
        <v>1503</v>
      </c>
      <c r="L150" s="18" t="s">
        <v>60</v>
      </c>
      <c r="M150" s="18" t="s">
        <v>60</v>
      </c>
      <c r="N150" s="18" t="s">
        <v>2834</v>
      </c>
      <c r="O150" s="18"/>
      <c r="P150" s="23" t="s">
        <v>1350</v>
      </c>
      <c r="Q150" s="18">
        <v>32157</v>
      </c>
      <c r="R150" s="18" t="s">
        <v>69</v>
      </c>
      <c r="S150" s="18" t="s">
        <v>69</v>
      </c>
      <c r="T150" s="18" t="s">
        <v>69</v>
      </c>
      <c r="U150" s="18" t="s">
        <v>69</v>
      </c>
      <c r="V150" s="18" t="s">
        <v>69</v>
      </c>
      <c r="W150" s="18" t="s">
        <v>69</v>
      </c>
      <c r="X150" s="18" t="s">
        <v>69</v>
      </c>
      <c r="Y150" s="18" t="s">
        <v>69</v>
      </c>
      <c r="Z150" s="22" t="s">
        <v>69</v>
      </c>
      <c r="AA150" s="18"/>
      <c r="AB150" s="14">
        <v>6</v>
      </c>
      <c r="AC150" s="14">
        <v>100</v>
      </c>
      <c r="AD150" s="77">
        <v>40462.363888888889</v>
      </c>
      <c r="AE150" s="77">
        <v>40462.494444444441</v>
      </c>
      <c r="AF150" s="26">
        <v>17</v>
      </c>
      <c r="AG150" s="26">
        <v>21</v>
      </c>
      <c r="AH150" s="26">
        <f t="shared" si="2"/>
        <v>19</v>
      </c>
      <c r="AI150" s="26">
        <v>11.5</v>
      </c>
      <c r="AJ150" s="26"/>
      <c r="AK150" s="26">
        <v>9.15</v>
      </c>
      <c r="AL150" s="26">
        <v>11.5</v>
      </c>
      <c r="AM150" s="27">
        <v>4958383</v>
      </c>
      <c r="AN150" s="27">
        <v>517235</v>
      </c>
      <c r="AO150" s="27">
        <v>4958314</v>
      </c>
      <c r="AP150" s="27">
        <v>517181</v>
      </c>
      <c r="AQ150" s="14">
        <v>44.778633997871303</v>
      </c>
      <c r="AR150" s="14">
        <v>-68.782161347970799</v>
      </c>
      <c r="AS150" s="28"/>
      <c r="AT150" s="28"/>
      <c r="AU150" s="18" t="s">
        <v>2811</v>
      </c>
      <c r="AV150" s="29">
        <f t="shared" si="1"/>
        <v>3.1333333332440816</v>
      </c>
      <c r="AW150" s="18"/>
    </row>
    <row r="151" spans="1:49" ht="12.75" hidden="1" customHeight="1">
      <c r="A151" s="18" t="s">
        <v>59</v>
      </c>
      <c r="B151" s="18" t="s">
        <v>60</v>
      </c>
      <c r="C151" s="19">
        <v>104</v>
      </c>
      <c r="D151" s="19">
        <v>88.8</v>
      </c>
      <c r="E151" s="21">
        <v>5</v>
      </c>
      <c r="F151" s="21" t="s">
        <v>69</v>
      </c>
      <c r="G151" s="19">
        <v>65.2</v>
      </c>
      <c r="H151" s="19">
        <v>58.1</v>
      </c>
      <c r="I151" s="19">
        <v>60.4</v>
      </c>
      <c r="J151" s="22"/>
      <c r="K151" s="18" t="s">
        <v>61</v>
      </c>
      <c r="L151" s="18" t="s">
        <v>60</v>
      </c>
      <c r="M151" s="18" t="s">
        <v>60</v>
      </c>
      <c r="N151" s="18" t="s">
        <v>2975</v>
      </c>
      <c r="O151" s="18" t="s">
        <v>2976</v>
      </c>
      <c r="P151" s="23" t="s">
        <v>2977</v>
      </c>
      <c r="Q151" s="18">
        <v>33019</v>
      </c>
      <c r="R151" s="18" t="s">
        <v>69</v>
      </c>
      <c r="S151" s="18" t="s">
        <v>69</v>
      </c>
      <c r="T151" s="18" t="s">
        <v>69</v>
      </c>
      <c r="U151" s="18" t="s">
        <v>69</v>
      </c>
      <c r="V151" s="18" t="s">
        <v>69</v>
      </c>
      <c r="W151" s="18" t="s">
        <v>69</v>
      </c>
      <c r="X151" s="18" t="s">
        <v>69</v>
      </c>
      <c r="Y151" s="18" t="s">
        <v>69</v>
      </c>
      <c r="Z151" s="22" t="s">
        <v>69</v>
      </c>
      <c r="AA151" s="18"/>
      <c r="AB151" s="14">
        <v>6</v>
      </c>
      <c r="AC151" s="14">
        <v>100</v>
      </c>
      <c r="AD151" s="77">
        <v>40462.363888888889</v>
      </c>
      <c r="AE151" s="77">
        <v>40462.494444444441</v>
      </c>
      <c r="AF151" s="26">
        <v>17</v>
      </c>
      <c r="AG151" s="26">
        <v>21</v>
      </c>
      <c r="AH151" s="26">
        <f t="shared" si="2"/>
        <v>19</v>
      </c>
      <c r="AI151" s="26">
        <v>11.5</v>
      </c>
      <c r="AJ151" s="26"/>
      <c r="AK151" s="26">
        <v>9.15</v>
      </c>
      <c r="AL151" s="26">
        <v>11.5</v>
      </c>
      <c r="AM151" s="27">
        <v>4958383</v>
      </c>
      <c r="AN151" s="27">
        <v>517235</v>
      </c>
      <c r="AO151" s="27">
        <v>4958314</v>
      </c>
      <c r="AP151" s="27">
        <v>517181</v>
      </c>
      <c r="AQ151" s="14">
        <v>44.778633997871303</v>
      </c>
      <c r="AR151" s="14">
        <v>-68.782161347970799</v>
      </c>
      <c r="AS151" s="28"/>
      <c r="AT151" s="28"/>
      <c r="AU151" s="18" t="s">
        <v>2811</v>
      </c>
      <c r="AV151" s="29">
        <f t="shared" si="1"/>
        <v>3.1333333332440816</v>
      </c>
      <c r="AW151" s="18"/>
    </row>
    <row r="152" spans="1:49" ht="12.75" hidden="1" customHeight="1">
      <c r="A152" s="18" t="s">
        <v>59</v>
      </c>
      <c r="B152" s="18" t="s">
        <v>60</v>
      </c>
      <c r="C152" s="19">
        <v>86.6</v>
      </c>
      <c r="D152" s="19">
        <v>74.2</v>
      </c>
      <c r="E152" s="21">
        <v>3</v>
      </c>
      <c r="F152" s="21" t="s">
        <v>69</v>
      </c>
      <c r="G152" s="19">
        <v>59.4</v>
      </c>
      <c r="H152" s="19">
        <v>41.6</v>
      </c>
      <c r="I152" s="19">
        <v>44.9</v>
      </c>
      <c r="J152" s="22"/>
      <c r="K152" s="18" t="s">
        <v>1477</v>
      </c>
      <c r="L152" s="18" t="s">
        <v>60</v>
      </c>
      <c r="M152" s="18" t="s">
        <v>60</v>
      </c>
      <c r="N152" s="18" t="s">
        <v>2880</v>
      </c>
      <c r="O152" s="18" t="s">
        <v>2881</v>
      </c>
      <c r="P152" s="23" t="s">
        <v>2882</v>
      </c>
      <c r="Q152" s="18">
        <v>33016</v>
      </c>
      <c r="R152" s="18" t="s">
        <v>69</v>
      </c>
      <c r="S152" s="18" t="s">
        <v>69</v>
      </c>
      <c r="T152" s="18" t="s">
        <v>69</v>
      </c>
      <c r="U152" s="18" t="s">
        <v>69</v>
      </c>
      <c r="V152" s="18" t="s">
        <v>69</v>
      </c>
      <c r="W152" s="18" t="s">
        <v>69</v>
      </c>
      <c r="X152" s="18" t="s">
        <v>69</v>
      </c>
      <c r="Y152" s="18" t="s">
        <v>69</v>
      </c>
      <c r="Z152" s="22" t="s">
        <v>69</v>
      </c>
      <c r="AA152" s="18"/>
      <c r="AB152" s="14">
        <v>6</v>
      </c>
      <c r="AC152" s="14">
        <v>100</v>
      </c>
      <c r="AD152" s="77">
        <v>40462.363888888889</v>
      </c>
      <c r="AE152" s="77">
        <v>40462.494444444441</v>
      </c>
      <c r="AF152" s="26">
        <v>17</v>
      </c>
      <c r="AG152" s="26">
        <v>21</v>
      </c>
      <c r="AH152" s="26">
        <f t="shared" si="2"/>
        <v>19</v>
      </c>
      <c r="AI152" s="26">
        <v>11.5</v>
      </c>
      <c r="AJ152" s="26"/>
      <c r="AK152" s="26">
        <v>9.15</v>
      </c>
      <c r="AL152" s="26">
        <v>11.5</v>
      </c>
      <c r="AM152" s="27">
        <v>4958383</v>
      </c>
      <c r="AN152" s="27">
        <v>517235</v>
      </c>
      <c r="AO152" s="27">
        <v>4958314</v>
      </c>
      <c r="AP152" s="27">
        <v>517181</v>
      </c>
      <c r="AQ152" s="14">
        <v>44.778633997871303</v>
      </c>
      <c r="AR152" s="14">
        <v>-68.782161347970799</v>
      </c>
      <c r="AS152" s="28"/>
      <c r="AT152" s="28"/>
      <c r="AU152" s="18" t="s">
        <v>2811</v>
      </c>
      <c r="AV152" s="29">
        <f t="shared" si="1"/>
        <v>3.1333333332440816</v>
      </c>
      <c r="AW152" s="18"/>
    </row>
    <row r="153" spans="1:49" ht="12.75" hidden="1" customHeight="1">
      <c r="A153" s="18" t="s">
        <v>59</v>
      </c>
      <c r="B153" s="18" t="s">
        <v>60</v>
      </c>
      <c r="C153" s="19">
        <v>91.8</v>
      </c>
      <c r="D153" s="19">
        <v>78.8</v>
      </c>
      <c r="E153" s="21">
        <v>3.5</v>
      </c>
      <c r="F153" s="21" t="s">
        <v>69</v>
      </c>
      <c r="G153" s="19">
        <v>56.2</v>
      </c>
      <c r="H153" s="19">
        <v>45</v>
      </c>
      <c r="I153" s="19">
        <v>49.5</v>
      </c>
      <c r="J153" s="22"/>
      <c r="K153" s="18" t="s">
        <v>1503</v>
      </c>
      <c r="L153" s="18" t="s">
        <v>60</v>
      </c>
      <c r="M153" s="18" t="s">
        <v>60</v>
      </c>
      <c r="N153" s="18" t="s">
        <v>2916</v>
      </c>
      <c r="O153" s="18" t="s">
        <v>2917</v>
      </c>
      <c r="P153" s="23" t="s">
        <v>2918</v>
      </c>
      <c r="Q153" s="18">
        <v>33033</v>
      </c>
      <c r="R153" s="18" t="s">
        <v>69</v>
      </c>
      <c r="S153" s="18" t="s">
        <v>69</v>
      </c>
      <c r="T153" s="18" t="s">
        <v>69</v>
      </c>
      <c r="U153" s="18" t="s">
        <v>69</v>
      </c>
      <c r="V153" s="18" t="s">
        <v>69</v>
      </c>
      <c r="W153" s="18" t="s">
        <v>69</v>
      </c>
      <c r="X153" s="18" t="s">
        <v>69</v>
      </c>
      <c r="Y153" s="18" t="s">
        <v>69</v>
      </c>
      <c r="Z153" s="22" t="s">
        <v>69</v>
      </c>
      <c r="AA153" s="18"/>
      <c r="AB153" s="14">
        <v>6</v>
      </c>
      <c r="AC153" s="14">
        <v>100</v>
      </c>
      <c r="AD153" s="77">
        <v>40462.363888888889</v>
      </c>
      <c r="AE153" s="77">
        <v>40462.494444444441</v>
      </c>
      <c r="AF153" s="26">
        <v>17</v>
      </c>
      <c r="AG153" s="26">
        <v>21</v>
      </c>
      <c r="AH153" s="26">
        <f t="shared" si="2"/>
        <v>19</v>
      </c>
      <c r="AI153" s="26">
        <v>11.5</v>
      </c>
      <c r="AJ153" s="26"/>
      <c r="AK153" s="26">
        <v>9.15</v>
      </c>
      <c r="AL153" s="26">
        <v>11.5</v>
      </c>
      <c r="AM153" s="27">
        <v>4958383</v>
      </c>
      <c r="AN153" s="27">
        <v>517235</v>
      </c>
      <c r="AO153" s="27">
        <v>4958314</v>
      </c>
      <c r="AP153" s="27">
        <v>517181</v>
      </c>
      <c r="AQ153" s="14">
        <v>44.778633997871303</v>
      </c>
      <c r="AR153" s="14">
        <v>-68.782161347970799</v>
      </c>
      <c r="AS153" s="28"/>
      <c r="AT153" s="28"/>
      <c r="AU153" s="18" t="s">
        <v>2811</v>
      </c>
      <c r="AV153" s="29">
        <f t="shared" si="1"/>
        <v>3.1333333332440816</v>
      </c>
      <c r="AW153" s="18"/>
    </row>
    <row r="154" spans="1:49" ht="12.75" hidden="1" customHeight="1">
      <c r="A154" s="18" t="s">
        <v>59</v>
      </c>
      <c r="B154" s="18" t="s">
        <v>60</v>
      </c>
      <c r="C154" s="19">
        <v>93.9</v>
      </c>
      <c r="D154" s="19">
        <v>80.3</v>
      </c>
      <c r="E154" s="21">
        <v>3.5</v>
      </c>
      <c r="F154" s="21" t="s">
        <v>69</v>
      </c>
      <c r="G154" s="19">
        <v>52</v>
      </c>
      <c r="H154" s="19">
        <v>42.8</v>
      </c>
      <c r="I154" s="19">
        <v>45.8</v>
      </c>
      <c r="J154" s="22"/>
      <c r="K154" s="18" t="s">
        <v>1503</v>
      </c>
      <c r="L154" s="18" t="s">
        <v>60</v>
      </c>
      <c r="M154" s="18" t="s">
        <v>60</v>
      </c>
      <c r="N154" s="18" t="s">
        <v>2932</v>
      </c>
      <c r="O154" s="18" t="s">
        <v>2933</v>
      </c>
      <c r="P154" s="23" t="s">
        <v>2934</v>
      </c>
      <c r="Q154" s="18">
        <v>33015</v>
      </c>
      <c r="R154" s="18" t="s">
        <v>69</v>
      </c>
      <c r="S154" s="18" t="s">
        <v>69</v>
      </c>
      <c r="T154" s="18" t="s">
        <v>69</v>
      </c>
      <c r="U154" s="18" t="s">
        <v>69</v>
      </c>
      <c r="V154" s="18" t="s">
        <v>69</v>
      </c>
      <c r="W154" s="18" t="s">
        <v>69</v>
      </c>
      <c r="X154" s="18" t="s">
        <v>69</v>
      </c>
      <c r="Y154" s="18" t="s">
        <v>69</v>
      </c>
      <c r="Z154" s="22" t="s">
        <v>69</v>
      </c>
      <c r="AA154" s="18"/>
      <c r="AB154" s="14">
        <v>6</v>
      </c>
      <c r="AC154" s="14">
        <v>100</v>
      </c>
      <c r="AD154" s="77">
        <v>40462.363888888889</v>
      </c>
      <c r="AE154" s="77">
        <v>40462.494444444441</v>
      </c>
      <c r="AF154" s="26">
        <v>17</v>
      </c>
      <c r="AG154" s="26">
        <v>21</v>
      </c>
      <c r="AH154" s="26">
        <f t="shared" si="2"/>
        <v>19</v>
      </c>
      <c r="AI154" s="26">
        <v>11.5</v>
      </c>
      <c r="AJ154" s="26"/>
      <c r="AK154" s="26">
        <v>9.15</v>
      </c>
      <c r="AL154" s="26">
        <v>11.5</v>
      </c>
      <c r="AM154" s="27">
        <v>4958383</v>
      </c>
      <c r="AN154" s="27">
        <v>517235</v>
      </c>
      <c r="AO154" s="27">
        <v>4958314</v>
      </c>
      <c r="AP154" s="27">
        <v>517181</v>
      </c>
      <c r="AQ154" s="14">
        <v>44.778633997871303</v>
      </c>
      <c r="AR154" s="14">
        <v>-68.782161347970799</v>
      </c>
      <c r="AS154" s="28"/>
      <c r="AT154" s="28"/>
      <c r="AU154" s="18" t="s">
        <v>2811</v>
      </c>
      <c r="AV154" s="29">
        <f t="shared" si="1"/>
        <v>3.1333333332440816</v>
      </c>
      <c r="AW154" s="18"/>
    </row>
    <row r="155" spans="1:49" ht="12.75" hidden="1" customHeight="1">
      <c r="A155" s="18" t="s">
        <v>59</v>
      </c>
      <c r="B155" s="78" t="s">
        <v>115</v>
      </c>
      <c r="C155" s="19">
        <v>90</v>
      </c>
      <c r="D155" s="19">
        <v>74.3</v>
      </c>
      <c r="E155" s="21">
        <v>3</v>
      </c>
      <c r="F155" s="21" t="s">
        <v>69</v>
      </c>
      <c r="G155" s="19">
        <v>53</v>
      </c>
      <c r="H155" s="19">
        <v>39</v>
      </c>
      <c r="I155" s="19">
        <v>43.7</v>
      </c>
      <c r="J155" s="22"/>
      <c r="K155" s="18" t="s">
        <v>1503</v>
      </c>
      <c r="L155" s="18" t="s">
        <v>60</v>
      </c>
      <c r="M155" s="18" t="s">
        <v>60</v>
      </c>
      <c r="N155" s="18" t="s">
        <v>2852</v>
      </c>
      <c r="O155" s="18"/>
      <c r="P155" s="23" t="s">
        <v>2650</v>
      </c>
      <c r="Q155" s="18">
        <v>32398</v>
      </c>
      <c r="R155" s="18" t="s">
        <v>69</v>
      </c>
      <c r="S155" s="18" t="s">
        <v>69</v>
      </c>
      <c r="T155" s="18" t="s">
        <v>69</v>
      </c>
      <c r="U155" s="18" t="s">
        <v>69</v>
      </c>
      <c r="V155" s="18" t="s">
        <v>69</v>
      </c>
      <c r="W155" s="18" t="s">
        <v>69</v>
      </c>
      <c r="X155" s="18" t="s">
        <v>69</v>
      </c>
      <c r="Y155" s="18" t="s">
        <v>69</v>
      </c>
      <c r="Z155" s="22" t="s">
        <v>69</v>
      </c>
      <c r="AA155" s="18"/>
      <c r="AB155" s="14">
        <v>6</v>
      </c>
      <c r="AC155" s="14">
        <v>100</v>
      </c>
      <c r="AD155" s="77">
        <v>40462.363888888889</v>
      </c>
      <c r="AE155" s="77">
        <v>40462.494444444441</v>
      </c>
      <c r="AF155" s="26">
        <v>17</v>
      </c>
      <c r="AG155" s="26">
        <v>21</v>
      </c>
      <c r="AH155" s="26">
        <f t="shared" si="2"/>
        <v>19</v>
      </c>
      <c r="AI155" s="26">
        <v>11.5</v>
      </c>
      <c r="AJ155" s="26"/>
      <c r="AK155" s="26">
        <v>9.15</v>
      </c>
      <c r="AL155" s="26">
        <v>11.5</v>
      </c>
      <c r="AM155" s="27">
        <v>4958383</v>
      </c>
      <c r="AN155" s="27">
        <v>517235</v>
      </c>
      <c r="AO155" s="27">
        <v>4958314</v>
      </c>
      <c r="AP155" s="27">
        <v>517181</v>
      </c>
      <c r="AQ155" s="14">
        <v>44.778633997871303</v>
      </c>
      <c r="AR155" s="14">
        <v>-68.782161347970799</v>
      </c>
      <c r="AS155" s="28"/>
      <c r="AT155" s="28"/>
      <c r="AU155" s="18" t="s">
        <v>2811</v>
      </c>
      <c r="AV155" s="29">
        <f t="shared" si="1"/>
        <v>3.1333333332440816</v>
      </c>
      <c r="AW155" s="18"/>
    </row>
    <row r="156" spans="1:49" ht="12.75" hidden="1" customHeight="1">
      <c r="A156" s="18" t="s">
        <v>59</v>
      </c>
      <c r="B156" s="78" t="s">
        <v>115</v>
      </c>
      <c r="C156" s="19">
        <v>95.3</v>
      </c>
      <c r="D156" s="19">
        <v>81.400000000000006</v>
      </c>
      <c r="E156" s="21">
        <v>5.5</v>
      </c>
      <c r="F156" s="21" t="s">
        <v>69</v>
      </c>
      <c r="G156" s="19">
        <v>61.7</v>
      </c>
      <c r="H156" s="19">
        <v>49.9</v>
      </c>
      <c r="I156" s="19">
        <v>52</v>
      </c>
      <c r="J156" s="22"/>
      <c r="K156" s="18" t="s">
        <v>61</v>
      </c>
      <c r="L156" s="18" t="s">
        <v>60</v>
      </c>
      <c r="M156" s="18" t="s">
        <v>60</v>
      </c>
      <c r="N156" s="18" t="s">
        <v>2822</v>
      </c>
      <c r="O156" s="18"/>
      <c r="P156" s="23" t="s">
        <v>614</v>
      </c>
      <c r="Q156" s="18">
        <v>31406</v>
      </c>
      <c r="R156" s="18" t="s">
        <v>69</v>
      </c>
      <c r="S156" s="18" t="s">
        <v>69</v>
      </c>
      <c r="T156" s="18" t="s">
        <v>69</v>
      </c>
      <c r="U156" s="18" t="s">
        <v>69</v>
      </c>
      <c r="V156" s="18" t="s">
        <v>69</v>
      </c>
      <c r="W156" s="18" t="s">
        <v>69</v>
      </c>
      <c r="X156" s="18" t="s">
        <v>69</v>
      </c>
      <c r="Y156" s="18" t="s">
        <v>69</v>
      </c>
      <c r="Z156" s="22" t="s">
        <v>69</v>
      </c>
      <c r="AA156" s="18"/>
      <c r="AB156" s="14">
        <v>6</v>
      </c>
      <c r="AC156" s="14">
        <v>100</v>
      </c>
      <c r="AD156" s="77">
        <v>40462.363888888889</v>
      </c>
      <c r="AE156" s="77">
        <v>40462.494444444441</v>
      </c>
      <c r="AF156" s="26">
        <v>17</v>
      </c>
      <c r="AG156" s="26">
        <v>21</v>
      </c>
      <c r="AH156" s="26">
        <f t="shared" si="2"/>
        <v>19</v>
      </c>
      <c r="AI156" s="26">
        <v>11.5</v>
      </c>
      <c r="AJ156" s="26"/>
      <c r="AK156" s="26">
        <v>9.15</v>
      </c>
      <c r="AL156" s="26">
        <v>11.5</v>
      </c>
      <c r="AM156" s="27">
        <v>4958383</v>
      </c>
      <c r="AN156" s="27">
        <v>517235</v>
      </c>
      <c r="AO156" s="27">
        <v>4958314</v>
      </c>
      <c r="AP156" s="27">
        <v>517181</v>
      </c>
      <c r="AQ156" s="14">
        <v>44.778633997871303</v>
      </c>
      <c r="AR156" s="14">
        <v>-68.782161347970799</v>
      </c>
      <c r="AS156" s="28"/>
      <c r="AT156" s="28"/>
      <c r="AU156" s="18" t="s">
        <v>2811</v>
      </c>
      <c r="AV156" s="29">
        <f t="shared" si="1"/>
        <v>3.1333333332440816</v>
      </c>
      <c r="AW156" s="18"/>
    </row>
    <row r="157" spans="1:49" ht="12.75" hidden="1" customHeight="1">
      <c r="A157" s="18" t="s">
        <v>59</v>
      </c>
      <c r="B157" s="18" t="s">
        <v>60</v>
      </c>
      <c r="C157" s="19">
        <v>87.8</v>
      </c>
      <c r="D157" s="19">
        <v>76.3</v>
      </c>
      <c r="E157" s="21">
        <v>3.5</v>
      </c>
      <c r="F157" s="21" t="s">
        <v>69</v>
      </c>
      <c r="G157" s="19">
        <v>61.1</v>
      </c>
      <c r="H157" s="19">
        <v>42.3</v>
      </c>
      <c r="I157" s="19">
        <v>50.2</v>
      </c>
      <c r="J157" s="22"/>
      <c r="K157" s="18" t="s">
        <v>1503</v>
      </c>
      <c r="L157" s="18" t="s">
        <v>60</v>
      </c>
      <c r="M157" s="18" t="s">
        <v>60</v>
      </c>
      <c r="N157" s="18" t="s">
        <v>2887</v>
      </c>
      <c r="O157" s="18" t="s">
        <v>2888</v>
      </c>
      <c r="P157" s="23" t="s">
        <v>2889</v>
      </c>
      <c r="Q157" s="18">
        <v>32990</v>
      </c>
      <c r="R157" s="18" t="s">
        <v>69</v>
      </c>
      <c r="S157" s="18" t="s">
        <v>69</v>
      </c>
      <c r="T157" s="18" t="s">
        <v>69</v>
      </c>
      <c r="U157" s="18" t="s">
        <v>69</v>
      </c>
      <c r="V157" s="18" t="s">
        <v>69</v>
      </c>
      <c r="W157" s="18" t="s">
        <v>69</v>
      </c>
      <c r="X157" s="18" t="s">
        <v>69</v>
      </c>
      <c r="Y157" s="18" t="s">
        <v>69</v>
      </c>
      <c r="Z157" s="22" t="s">
        <v>69</v>
      </c>
      <c r="AA157" s="18"/>
      <c r="AB157" s="14">
        <v>6</v>
      </c>
      <c r="AC157" s="14">
        <v>100</v>
      </c>
      <c r="AD157" s="77">
        <v>40462.363888888889</v>
      </c>
      <c r="AE157" s="77">
        <v>40462.494444444441</v>
      </c>
      <c r="AF157" s="26">
        <v>17</v>
      </c>
      <c r="AG157" s="26">
        <v>21</v>
      </c>
      <c r="AH157" s="26">
        <f t="shared" si="2"/>
        <v>19</v>
      </c>
      <c r="AI157" s="26">
        <v>11.5</v>
      </c>
      <c r="AJ157" s="26"/>
      <c r="AK157" s="26">
        <v>9.15</v>
      </c>
      <c r="AL157" s="26">
        <v>11.5</v>
      </c>
      <c r="AM157" s="27">
        <v>4958383</v>
      </c>
      <c r="AN157" s="27">
        <v>517235</v>
      </c>
      <c r="AO157" s="27">
        <v>4958314</v>
      </c>
      <c r="AP157" s="27">
        <v>517181</v>
      </c>
      <c r="AQ157" s="14">
        <v>44.778633997871303</v>
      </c>
      <c r="AR157" s="14">
        <v>-68.782161347970799</v>
      </c>
      <c r="AS157" s="28"/>
      <c r="AT157" s="28"/>
      <c r="AU157" s="18" t="s">
        <v>2811</v>
      </c>
      <c r="AV157" s="29">
        <f t="shared" si="1"/>
        <v>3.1333333332440816</v>
      </c>
      <c r="AW157" s="18"/>
    </row>
    <row r="158" spans="1:49" ht="12.75" hidden="1" customHeight="1">
      <c r="A158" s="18" t="s">
        <v>59</v>
      </c>
      <c r="B158" s="18" t="s">
        <v>60</v>
      </c>
      <c r="C158" s="19">
        <v>93.7</v>
      </c>
      <c r="D158" s="19">
        <v>81.5</v>
      </c>
      <c r="E158" s="21">
        <v>5.5</v>
      </c>
      <c r="F158" s="21" t="s">
        <v>69</v>
      </c>
      <c r="G158" s="19">
        <v>58.6</v>
      </c>
      <c r="H158" s="19">
        <v>36.200000000000003</v>
      </c>
      <c r="I158" s="19">
        <v>49.9</v>
      </c>
      <c r="J158" s="22"/>
      <c r="K158" s="18" t="s">
        <v>1446</v>
      </c>
      <c r="L158" s="18" t="s">
        <v>60</v>
      </c>
      <c r="M158" s="18" t="s">
        <v>60</v>
      </c>
      <c r="N158" s="18" t="s">
        <v>2929</v>
      </c>
      <c r="O158" s="18" t="s">
        <v>2930</v>
      </c>
      <c r="P158" s="23" t="s">
        <v>2931</v>
      </c>
      <c r="Q158" s="18">
        <v>32986</v>
      </c>
      <c r="R158" s="18">
        <v>1098607</v>
      </c>
      <c r="S158" s="18" t="s">
        <v>66</v>
      </c>
      <c r="T158" s="18">
        <v>21964</v>
      </c>
      <c r="U158" s="18" t="s">
        <v>69</v>
      </c>
      <c r="V158" s="18" t="s">
        <v>69</v>
      </c>
      <c r="W158" s="18" t="s">
        <v>69</v>
      </c>
      <c r="X158" s="18" t="s">
        <v>69</v>
      </c>
      <c r="Y158" s="18" t="s">
        <v>69</v>
      </c>
      <c r="Z158" s="22" t="s">
        <v>69</v>
      </c>
      <c r="AA158" s="18"/>
      <c r="AB158" s="14">
        <v>6</v>
      </c>
      <c r="AC158" s="14">
        <v>100</v>
      </c>
      <c r="AD158" s="77">
        <v>40462.363888888889</v>
      </c>
      <c r="AE158" s="77">
        <v>40462.494444444441</v>
      </c>
      <c r="AF158" s="26">
        <v>17</v>
      </c>
      <c r="AG158" s="26">
        <v>21</v>
      </c>
      <c r="AH158" s="26">
        <f t="shared" si="2"/>
        <v>19</v>
      </c>
      <c r="AI158" s="26">
        <v>11.5</v>
      </c>
      <c r="AJ158" s="26"/>
      <c r="AK158" s="26">
        <v>9.15</v>
      </c>
      <c r="AL158" s="26">
        <v>11.5</v>
      </c>
      <c r="AM158" s="27">
        <v>4958383</v>
      </c>
      <c r="AN158" s="27">
        <v>517235</v>
      </c>
      <c r="AO158" s="27">
        <v>4958314</v>
      </c>
      <c r="AP158" s="27">
        <v>517181</v>
      </c>
      <c r="AQ158" s="14">
        <v>44.778633997871303</v>
      </c>
      <c r="AR158" s="14">
        <v>-68.782161347970799</v>
      </c>
      <c r="AS158" s="28"/>
      <c r="AT158" s="28"/>
      <c r="AU158" s="18" t="s">
        <v>2811</v>
      </c>
      <c r="AV158" s="29">
        <f t="shared" si="1"/>
        <v>3.1333333332440816</v>
      </c>
      <c r="AW158" s="18" t="s">
        <v>2838</v>
      </c>
    </row>
    <row r="159" spans="1:49" ht="12.75" hidden="1" customHeight="1">
      <c r="A159" s="18" t="s">
        <v>59</v>
      </c>
      <c r="B159" s="18" t="s">
        <v>60</v>
      </c>
      <c r="C159" s="19">
        <v>99.4</v>
      </c>
      <c r="D159" s="19">
        <v>85</v>
      </c>
      <c r="E159" s="21">
        <v>4.5</v>
      </c>
      <c r="F159" s="21" t="s">
        <v>69</v>
      </c>
      <c r="G159" s="19">
        <v>56.5</v>
      </c>
      <c r="H159" s="19">
        <v>48.9</v>
      </c>
      <c r="I159" s="19">
        <v>51</v>
      </c>
      <c r="J159" s="22"/>
      <c r="K159" s="18" t="s">
        <v>61</v>
      </c>
      <c r="L159" s="18" t="s">
        <v>60</v>
      </c>
      <c r="M159" s="18" t="s">
        <v>60</v>
      </c>
      <c r="N159" s="18" t="s">
        <v>2951</v>
      </c>
      <c r="O159" s="18" t="s">
        <v>2952</v>
      </c>
      <c r="P159" s="23" t="s">
        <v>2953</v>
      </c>
      <c r="Q159" s="18">
        <v>32992</v>
      </c>
      <c r="R159" s="18" t="s">
        <v>69</v>
      </c>
      <c r="S159" s="18" t="s">
        <v>69</v>
      </c>
      <c r="T159" s="18" t="s">
        <v>69</v>
      </c>
      <c r="U159" s="18" t="s">
        <v>69</v>
      </c>
      <c r="V159" s="18" t="s">
        <v>69</v>
      </c>
      <c r="W159" s="18" t="s">
        <v>69</v>
      </c>
      <c r="X159" s="18" t="s">
        <v>69</v>
      </c>
      <c r="Y159" s="18" t="s">
        <v>69</v>
      </c>
      <c r="Z159" s="22" t="s">
        <v>69</v>
      </c>
      <c r="AA159" s="18"/>
      <c r="AB159" s="14">
        <v>6</v>
      </c>
      <c r="AC159" s="14">
        <v>100</v>
      </c>
      <c r="AD159" s="77">
        <v>40462.363888888889</v>
      </c>
      <c r="AE159" s="77">
        <v>40462.494444444441</v>
      </c>
      <c r="AF159" s="26">
        <v>17</v>
      </c>
      <c r="AG159" s="26">
        <v>21</v>
      </c>
      <c r="AH159" s="26">
        <f t="shared" si="2"/>
        <v>19</v>
      </c>
      <c r="AI159" s="26">
        <v>11.5</v>
      </c>
      <c r="AJ159" s="26"/>
      <c r="AK159" s="26">
        <v>9.15</v>
      </c>
      <c r="AL159" s="26">
        <v>11.5</v>
      </c>
      <c r="AM159" s="27">
        <v>4958383</v>
      </c>
      <c r="AN159" s="27">
        <v>517235</v>
      </c>
      <c r="AO159" s="27">
        <v>4958314</v>
      </c>
      <c r="AP159" s="27">
        <v>517181</v>
      </c>
      <c r="AQ159" s="14">
        <v>44.778633997871303</v>
      </c>
      <c r="AR159" s="14">
        <v>-68.782161347970799</v>
      </c>
      <c r="AS159" s="28"/>
      <c r="AT159" s="28"/>
      <c r="AU159" s="18" t="s">
        <v>2811</v>
      </c>
      <c r="AV159" s="29">
        <f t="shared" si="1"/>
        <v>3.1333333332440816</v>
      </c>
      <c r="AW159" s="18"/>
    </row>
    <row r="160" spans="1:49" ht="12.75" hidden="1" customHeight="1">
      <c r="A160" s="18" t="s">
        <v>59</v>
      </c>
      <c r="B160" s="78" t="s">
        <v>115</v>
      </c>
      <c r="C160" s="19">
        <v>103.4</v>
      </c>
      <c r="D160" s="19">
        <v>90.6</v>
      </c>
      <c r="E160" s="21">
        <v>5</v>
      </c>
      <c r="F160" s="21" t="s">
        <v>69</v>
      </c>
      <c r="G160" s="19">
        <v>69.8</v>
      </c>
      <c r="H160" s="19">
        <v>51.7</v>
      </c>
      <c r="I160" s="19">
        <v>57.6</v>
      </c>
      <c r="J160" s="22"/>
      <c r="K160" s="18" t="s">
        <v>61</v>
      </c>
      <c r="L160" s="18" t="s">
        <v>60</v>
      </c>
      <c r="M160" s="18" t="s">
        <v>60</v>
      </c>
      <c r="N160" s="18" t="s">
        <v>2849</v>
      </c>
      <c r="O160" s="18"/>
      <c r="P160" s="23" t="s">
        <v>2445</v>
      </c>
      <c r="Q160" s="18">
        <v>32349</v>
      </c>
      <c r="R160" s="18">
        <v>1098593</v>
      </c>
      <c r="S160" s="18" t="s">
        <v>66</v>
      </c>
      <c r="T160" s="18">
        <v>21950</v>
      </c>
      <c r="U160" s="18" t="s">
        <v>69</v>
      </c>
      <c r="V160" s="18" t="s">
        <v>69</v>
      </c>
      <c r="W160" s="18" t="s">
        <v>69</v>
      </c>
      <c r="X160" s="18" t="s">
        <v>69</v>
      </c>
      <c r="Y160" s="18" t="s">
        <v>69</v>
      </c>
      <c r="Z160" s="22" t="s">
        <v>69</v>
      </c>
      <c r="AA160" s="18"/>
      <c r="AB160" s="14">
        <v>6</v>
      </c>
      <c r="AC160" s="14">
        <v>100</v>
      </c>
      <c r="AD160" s="77">
        <v>40462.363888888889</v>
      </c>
      <c r="AE160" s="77">
        <v>40462.494444444441</v>
      </c>
      <c r="AF160" s="26">
        <v>17</v>
      </c>
      <c r="AG160" s="26">
        <v>21</v>
      </c>
      <c r="AH160" s="26">
        <f t="shared" si="2"/>
        <v>19</v>
      </c>
      <c r="AI160" s="26">
        <v>11.5</v>
      </c>
      <c r="AJ160" s="26"/>
      <c r="AK160" s="26">
        <v>9.15</v>
      </c>
      <c r="AL160" s="26">
        <v>11.5</v>
      </c>
      <c r="AM160" s="27">
        <v>4958383</v>
      </c>
      <c r="AN160" s="27">
        <v>517235</v>
      </c>
      <c r="AO160" s="27">
        <v>4958314</v>
      </c>
      <c r="AP160" s="27">
        <v>517181</v>
      </c>
      <c r="AQ160" s="14">
        <v>44.778633997871303</v>
      </c>
      <c r="AR160" s="14">
        <v>-68.782161347970799</v>
      </c>
      <c r="AS160" s="28"/>
      <c r="AT160" s="28"/>
      <c r="AU160" s="18" t="s">
        <v>2811</v>
      </c>
      <c r="AV160" s="29">
        <f t="shared" si="1"/>
        <v>3.1333333332440816</v>
      </c>
      <c r="AW160" s="18"/>
    </row>
    <row r="161" spans="1:49" ht="12.75" hidden="1" customHeight="1">
      <c r="A161" s="18" t="s">
        <v>59</v>
      </c>
      <c r="B161" s="18" t="s">
        <v>60</v>
      </c>
      <c r="C161" s="19">
        <v>94.4</v>
      </c>
      <c r="D161" s="19">
        <v>81.599999999999994</v>
      </c>
      <c r="E161" s="21">
        <v>5</v>
      </c>
      <c r="F161" s="21" t="s">
        <v>69</v>
      </c>
      <c r="G161" s="19">
        <v>59.1</v>
      </c>
      <c r="H161" s="19">
        <v>46.5</v>
      </c>
      <c r="I161" s="19">
        <v>52</v>
      </c>
      <c r="J161" s="22"/>
      <c r="K161" s="18" t="s">
        <v>1477</v>
      </c>
      <c r="L161" s="18" t="s">
        <v>60</v>
      </c>
      <c r="M161" s="18" t="s">
        <v>60</v>
      </c>
      <c r="N161" s="18" t="s">
        <v>2935</v>
      </c>
      <c r="O161" s="18" t="s">
        <v>2936</v>
      </c>
      <c r="P161" s="23" t="s">
        <v>2937</v>
      </c>
      <c r="Q161" s="18">
        <v>32996</v>
      </c>
      <c r="R161" s="18" t="s">
        <v>69</v>
      </c>
      <c r="S161" s="18" t="s">
        <v>69</v>
      </c>
      <c r="T161" s="18" t="s">
        <v>69</v>
      </c>
      <c r="U161" s="18" t="s">
        <v>69</v>
      </c>
      <c r="V161" s="18" t="s">
        <v>69</v>
      </c>
      <c r="W161" s="18" t="s">
        <v>69</v>
      </c>
      <c r="X161" s="18" t="s">
        <v>69</v>
      </c>
      <c r="Y161" s="18" t="s">
        <v>69</v>
      </c>
      <c r="Z161" s="22" t="s">
        <v>69</v>
      </c>
      <c r="AA161" s="18"/>
      <c r="AB161" s="14">
        <v>6</v>
      </c>
      <c r="AC161" s="14">
        <v>100</v>
      </c>
      <c r="AD161" s="77">
        <v>40462.363888888889</v>
      </c>
      <c r="AE161" s="77">
        <v>40462.494444444441</v>
      </c>
      <c r="AF161" s="26">
        <v>17</v>
      </c>
      <c r="AG161" s="26">
        <v>21</v>
      </c>
      <c r="AH161" s="26">
        <f t="shared" si="2"/>
        <v>19</v>
      </c>
      <c r="AI161" s="26">
        <v>11.5</v>
      </c>
      <c r="AJ161" s="26"/>
      <c r="AK161" s="26">
        <v>9.15</v>
      </c>
      <c r="AL161" s="26">
        <v>11.5</v>
      </c>
      <c r="AM161" s="27">
        <v>4958383</v>
      </c>
      <c r="AN161" s="27">
        <v>517235</v>
      </c>
      <c r="AO161" s="27">
        <v>4958314</v>
      </c>
      <c r="AP161" s="27">
        <v>517181</v>
      </c>
      <c r="AQ161" s="14">
        <v>44.778633997871303</v>
      </c>
      <c r="AR161" s="14">
        <v>-68.782161347970799</v>
      </c>
      <c r="AS161" s="28"/>
      <c r="AT161" s="28"/>
      <c r="AU161" s="18" t="s">
        <v>2811</v>
      </c>
      <c r="AV161" s="29">
        <f t="shared" si="1"/>
        <v>3.1333333332440816</v>
      </c>
      <c r="AW161" s="18"/>
    </row>
    <row r="162" spans="1:49" ht="12.75" hidden="1" customHeight="1">
      <c r="A162" s="18" t="s">
        <v>59</v>
      </c>
      <c r="B162" s="18" t="s">
        <v>60</v>
      </c>
      <c r="C162" s="19">
        <v>109.6</v>
      </c>
      <c r="D162" s="19">
        <v>92.8</v>
      </c>
      <c r="E162" s="21">
        <v>6.5</v>
      </c>
      <c r="F162" s="21" t="s">
        <v>69</v>
      </c>
      <c r="G162" s="19">
        <v>67.7</v>
      </c>
      <c r="H162" s="19">
        <v>56.7</v>
      </c>
      <c r="I162" s="19">
        <v>61.3</v>
      </c>
      <c r="J162" s="22"/>
      <c r="K162" s="18" t="s">
        <v>1446</v>
      </c>
      <c r="L162" s="18" t="s">
        <v>60</v>
      </c>
      <c r="M162" s="18" t="s">
        <v>60</v>
      </c>
      <c r="N162" s="18"/>
      <c r="O162" s="18" t="s">
        <v>2991</v>
      </c>
      <c r="P162" s="23" t="s">
        <v>2992</v>
      </c>
      <c r="Q162" s="18">
        <v>32989</v>
      </c>
      <c r="R162" s="18">
        <v>1098592</v>
      </c>
      <c r="S162" s="18" t="s">
        <v>66</v>
      </c>
      <c r="T162" s="18">
        <v>21949</v>
      </c>
      <c r="U162" s="18" t="s">
        <v>69</v>
      </c>
      <c r="V162" s="18" t="s">
        <v>69</v>
      </c>
      <c r="W162" s="18" t="s">
        <v>69</v>
      </c>
      <c r="X162" s="18" t="s">
        <v>69</v>
      </c>
      <c r="Y162" s="18" t="s">
        <v>69</v>
      </c>
      <c r="Z162" s="22" t="s">
        <v>69</v>
      </c>
      <c r="AA162" s="18"/>
      <c r="AB162" s="14">
        <v>6</v>
      </c>
      <c r="AC162" s="14">
        <v>100</v>
      </c>
      <c r="AD162" s="77">
        <v>40462.363888888889</v>
      </c>
      <c r="AE162" s="77">
        <v>40462.494444444441</v>
      </c>
      <c r="AF162" s="26">
        <v>17</v>
      </c>
      <c r="AG162" s="26">
        <v>21</v>
      </c>
      <c r="AH162" s="26">
        <f t="shared" si="2"/>
        <v>19</v>
      </c>
      <c r="AI162" s="26">
        <v>11.5</v>
      </c>
      <c r="AJ162" s="26"/>
      <c r="AK162" s="26">
        <v>9.15</v>
      </c>
      <c r="AL162" s="26">
        <v>11.5</v>
      </c>
      <c r="AM162" s="27">
        <v>4958383</v>
      </c>
      <c r="AN162" s="27">
        <v>517235</v>
      </c>
      <c r="AO162" s="27">
        <v>4958314</v>
      </c>
      <c r="AP162" s="27">
        <v>517181</v>
      </c>
      <c r="AQ162" s="14">
        <v>44.778633997871303</v>
      </c>
      <c r="AR162" s="14">
        <v>-68.782161347970799</v>
      </c>
      <c r="AS162" s="28"/>
      <c r="AT162" s="28"/>
      <c r="AU162" s="18" t="s">
        <v>2811</v>
      </c>
      <c r="AV162" s="29">
        <f t="shared" si="1"/>
        <v>3.1333333332440816</v>
      </c>
      <c r="AW162" s="18"/>
    </row>
    <row r="163" spans="1:49" ht="12.75" hidden="1" customHeight="1">
      <c r="A163" s="18" t="s">
        <v>59</v>
      </c>
      <c r="B163" s="78" t="s">
        <v>115</v>
      </c>
      <c r="C163" s="19">
        <v>94.5</v>
      </c>
      <c r="D163" s="19">
        <v>81</v>
      </c>
      <c r="E163" s="21">
        <v>5.5</v>
      </c>
      <c r="F163" s="21" t="s">
        <v>69</v>
      </c>
      <c r="G163" s="19">
        <v>58.9</v>
      </c>
      <c r="H163" s="19">
        <v>44</v>
      </c>
      <c r="I163" s="19">
        <v>55.8</v>
      </c>
      <c r="J163" s="22"/>
      <c r="K163" s="18" t="s">
        <v>1446</v>
      </c>
      <c r="L163" s="18" t="s">
        <v>60</v>
      </c>
      <c r="M163" s="18" t="s">
        <v>60</v>
      </c>
      <c r="N163" s="18" t="s">
        <v>2837</v>
      </c>
      <c r="O163" s="18"/>
      <c r="P163" s="23" t="s">
        <v>1476</v>
      </c>
      <c r="Q163" s="18">
        <v>32185</v>
      </c>
      <c r="R163" s="18">
        <v>1098590</v>
      </c>
      <c r="S163" s="18" t="s">
        <v>66</v>
      </c>
      <c r="T163" s="18">
        <v>21947</v>
      </c>
      <c r="U163" s="18" t="s">
        <v>69</v>
      </c>
      <c r="V163" s="18" t="s">
        <v>69</v>
      </c>
      <c r="W163" s="18" t="s">
        <v>69</v>
      </c>
      <c r="X163" s="18" t="s">
        <v>69</v>
      </c>
      <c r="Y163" s="18" t="s">
        <v>69</v>
      </c>
      <c r="Z163" s="22" t="s">
        <v>69</v>
      </c>
      <c r="AA163" s="18"/>
      <c r="AB163" s="14">
        <v>6</v>
      </c>
      <c r="AC163" s="14">
        <v>100</v>
      </c>
      <c r="AD163" s="77">
        <v>40462.363888888889</v>
      </c>
      <c r="AE163" s="77">
        <v>40462.494444444441</v>
      </c>
      <c r="AF163" s="26">
        <v>17</v>
      </c>
      <c r="AG163" s="26">
        <v>21</v>
      </c>
      <c r="AH163" s="26">
        <f t="shared" si="2"/>
        <v>19</v>
      </c>
      <c r="AI163" s="26">
        <v>11.5</v>
      </c>
      <c r="AJ163" s="26"/>
      <c r="AK163" s="26">
        <v>9.15</v>
      </c>
      <c r="AL163" s="26">
        <v>11.5</v>
      </c>
      <c r="AM163" s="27">
        <v>4958383</v>
      </c>
      <c r="AN163" s="27">
        <v>517235</v>
      </c>
      <c r="AO163" s="27">
        <v>4958314</v>
      </c>
      <c r="AP163" s="27">
        <v>517181</v>
      </c>
      <c r="AQ163" s="14">
        <v>44.778633997871303</v>
      </c>
      <c r="AR163" s="14">
        <v>-68.782161347970799</v>
      </c>
      <c r="AS163" s="28"/>
      <c r="AT163" s="28"/>
      <c r="AU163" s="18" t="s">
        <v>2811</v>
      </c>
      <c r="AV163" s="29">
        <f t="shared" si="1"/>
        <v>3.1333333332440816</v>
      </c>
      <c r="AW163" s="18" t="s">
        <v>2838</v>
      </c>
    </row>
    <row r="164" spans="1:49" ht="12.75" hidden="1" customHeight="1">
      <c r="A164" s="18" t="s">
        <v>59</v>
      </c>
      <c r="B164" s="78" t="s">
        <v>115</v>
      </c>
      <c r="C164" s="19">
        <v>100.5</v>
      </c>
      <c r="D164" s="19">
        <v>86</v>
      </c>
      <c r="E164" s="21">
        <v>5.5</v>
      </c>
      <c r="F164" s="21" t="s">
        <v>69</v>
      </c>
      <c r="G164" s="19">
        <v>63.9</v>
      </c>
      <c r="H164" s="19">
        <v>41.4</v>
      </c>
      <c r="I164" s="19">
        <v>53.8</v>
      </c>
      <c r="J164" s="22"/>
      <c r="K164" s="18" t="s">
        <v>1503</v>
      </c>
      <c r="L164" s="18" t="s">
        <v>60</v>
      </c>
      <c r="M164" s="18" t="s">
        <v>60</v>
      </c>
      <c r="N164" s="18" t="s">
        <v>2847</v>
      </c>
      <c r="O164" s="18"/>
      <c r="P164" s="23" t="s">
        <v>2307</v>
      </c>
      <c r="Q164" s="18">
        <v>32985</v>
      </c>
      <c r="R164" s="18">
        <v>1098603</v>
      </c>
      <c r="S164" s="18" t="s">
        <v>66</v>
      </c>
      <c r="T164" s="18">
        <v>21960</v>
      </c>
      <c r="U164" s="18" t="s">
        <v>69</v>
      </c>
      <c r="V164" s="18" t="s">
        <v>69</v>
      </c>
      <c r="W164" s="18" t="s">
        <v>69</v>
      </c>
      <c r="X164" s="18" t="s">
        <v>69</v>
      </c>
      <c r="Y164" s="18" t="s">
        <v>69</v>
      </c>
      <c r="Z164" s="22" t="s">
        <v>69</v>
      </c>
      <c r="AA164" s="18"/>
      <c r="AB164" s="14">
        <v>6</v>
      </c>
      <c r="AC164" s="14">
        <v>100</v>
      </c>
      <c r="AD164" s="77">
        <v>40462.363888888889</v>
      </c>
      <c r="AE164" s="77">
        <v>40462.494444444441</v>
      </c>
      <c r="AF164" s="26">
        <v>17</v>
      </c>
      <c r="AG164" s="26">
        <v>21</v>
      </c>
      <c r="AH164" s="26">
        <f t="shared" si="2"/>
        <v>19</v>
      </c>
      <c r="AI164" s="26">
        <v>11.5</v>
      </c>
      <c r="AJ164" s="26"/>
      <c r="AK164" s="26">
        <v>9.15</v>
      </c>
      <c r="AL164" s="26">
        <v>11.5</v>
      </c>
      <c r="AM164" s="27">
        <v>4958383</v>
      </c>
      <c r="AN164" s="27">
        <v>517235</v>
      </c>
      <c r="AO164" s="27">
        <v>4958314</v>
      </c>
      <c r="AP164" s="27">
        <v>517181</v>
      </c>
      <c r="AQ164" s="14">
        <v>44.778633997871303</v>
      </c>
      <c r="AR164" s="14">
        <v>-68.782161347970799</v>
      </c>
      <c r="AS164" s="28"/>
      <c r="AT164" s="28"/>
      <c r="AU164" s="18" t="s">
        <v>2811</v>
      </c>
      <c r="AV164" s="29">
        <f t="shared" si="1"/>
        <v>3.1333333332440816</v>
      </c>
      <c r="AW164" s="18" t="s">
        <v>2818</v>
      </c>
    </row>
    <row r="165" spans="1:49" ht="12.75" hidden="1" customHeight="1">
      <c r="A165" s="18" t="s">
        <v>59</v>
      </c>
      <c r="B165" s="78" t="s">
        <v>115</v>
      </c>
      <c r="C165" s="19">
        <v>105.4</v>
      </c>
      <c r="D165" s="19">
        <v>88.7</v>
      </c>
      <c r="E165" s="21">
        <v>7</v>
      </c>
      <c r="F165" s="21" t="s">
        <v>69</v>
      </c>
      <c r="G165" s="19">
        <v>67.900000000000006</v>
      </c>
      <c r="H165" s="19">
        <v>45.3</v>
      </c>
      <c r="I165" s="19" t="s">
        <v>2830</v>
      </c>
      <c r="J165" s="22"/>
      <c r="K165" s="18" t="s">
        <v>1446</v>
      </c>
      <c r="L165" s="18" t="s">
        <v>60</v>
      </c>
      <c r="M165" s="18" t="s">
        <v>60</v>
      </c>
      <c r="N165" s="18" t="s">
        <v>2831</v>
      </c>
      <c r="O165" s="18"/>
      <c r="P165" s="23" t="s">
        <v>1305</v>
      </c>
      <c r="Q165" s="18">
        <v>32987</v>
      </c>
      <c r="R165" s="18">
        <v>1098597</v>
      </c>
      <c r="S165" s="18" t="s">
        <v>66</v>
      </c>
      <c r="T165" s="18">
        <v>21954</v>
      </c>
      <c r="U165" s="18" t="s">
        <v>69</v>
      </c>
      <c r="V165" s="18" t="s">
        <v>69</v>
      </c>
      <c r="W165" s="18" t="s">
        <v>69</v>
      </c>
      <c r="X165" s="18" t="s">
        <v>69</v>
      </c>
      <c r="Y165" s="18" t="s">
        <v>69</v>
      </c>
      <c r="Z165" s="22" t="s">
        <v>69</v>
      </c>
      <c r="AA165" s="18"/>
      <c r="AB165" s="14">
        <v>6</v>
      </c>
      <c r="AC165" s="14">
        <v>100</v>
      </c>
      <c r="AD165" s="77">
        <v>40462.363888888889</v>
      </c>
      <c r="AE165" s="77">
        <v>40462.494444444441</v>
      </c>
      <c r="AF165" s="26">
        <v>17</v>
      </c>
      <c r="AG165" s="26">
        <v>21</v>
      </c>
      <c r="AH165" s="26">
        <f t="shared" si="2"/>
        <v>19</v>
      </c>
      <c r="AI165" s="26">
        <v>11.5</v>
      </c>
      <c r="AJ165" s="26"/>
      <c r="AK165" s="26">
        <v>9.15</v>
      </c>
      <c r="AL165" s="26">
        <v>11.5</v>
      </c>
      <c r="AM165" s="27">
        <v>4958383</v>
      </c>
      <c r="AN165" s="27">
        <v>517235</v>
      </c>
      <c r="AO165" s="27">
        <v>4958314</v>
      </c>
      <c r="AP165" s="27">
        <v>517181</v>
      </c>
      <c r="AQ165" s="14">
        <v>44.778633997871303</v>
      </c>
      <c r="AR165" s="14">
        <v>-68.782161347970799</v>
      </c>
      <c r="AS165" s="28"/>
      <c r="AT165" s="28"/>
      <c r="AU165" s="18" t="s">
        <v>2811</v>
      </c>
      <c r="AV165" s="29">
        <f t="shared" si="1"/>
        <v>3.1333333332440816</v>
      </c>
      <c r="AW165" s="18" t="s">
        <v>2832</v>
      </c>
    </row>
    <row r="166" spans="1:49" ht="12.75" hidden="1" customHeight="1">
      <c r="A166" s="18" t="s">
        <v>59</v>
      </c>
      <c r="B166" s="78" t="s">
        <v>115</v>
      </c>
      <c r="C166" s="19">
        <v>115.4</v>
      </c>
      <c r="D166" s="19">
        <v>102.2</v>
      </c>
      <c r="E166" s="21">
        <v>9.5</v>
      </c>
      <c r="F166" s="21" t="s">
        <v>69</v>
      </c>
      <c r="G166" s="19">
        <v>77.3</v>
      </c>
      <c r="H166" s="19">
        <v>57.7</v>
      </c>
      <c r="I166" s="19">
        <v>59.7</v>
      </c>
      <c r="J166" s="22"/>
      <c r="K166" s="18" t="s">
        <v>1446</v>
      </c>
      <c r="L166" s="18" t="s">
        <v>60</v>
      </c>
      <c r="M166" s="18" t="s">
        <v>60</v>
      </c>
      <c r="N166" s="18" t="s">
        <v>2815</v>
      </c>
      <c r="O166" s="18"/>
      <c r="P166" s="23" t="s">
        <v>243</v>
      </c>
      <c r="Q166" s="18">
        <v>32979</v>
      </c>
      <c r="R166" s="18">
        <v>1098600</v>
      </c>
      <c r="S166" s="18" t="s">
        <v>66</v>
      </c>
      <c r="T166" s="18">
        <v>21957</v>
      </c>
      <c r="U166" s="18" t="s">
        <v>69</v>
      </c>
      <c r="V166" s="18" t="s">
        <v>69</v>
      </c>
      <c r="W166" s="18" t="s">
        <v>69</v>
      </c>
      <c r="X166" s="18" t="s">
        <v>69</v>
      </c>
      <c r="Y166" s="18" t="s">
        <v>69</v>
      </c>
      <c r="Z166" s="22" t="s">
        <v>69</v>
      </c>
      <c r="AA166" s="18"/>
      <c r="AB166" s="14">
        <v>6</v>
      </c>
      <c r="AC166" s="14">
        <v>100</v>
      </c>
      <c r="AD166" s="77">
        <v>40462.363888888889</v>
      </c>
      <c r="AE166" s="77">
        <v>40462.494444444441</v>
      </c>
      <c r="AF166" s="26">
        <v>17</v>
      </c>
      <c r="AG166" s="26">
        <v>21</v>
      </c>
      <c r="AH166" s="26">
        <f t="shared" si="2"/>
        <v>19</v>
      </c>
      <c r="AI166" s="26">
        <v>11.5</v>
      </c>
      <c r="AJ166" s="26"/>
      <c r="AK166" s="26">
        <v>9.15</v>
      </c>
      <c r="AL166" s="26">
        <v>11.5</v>
      </c>
      <c r="AM166" s="27">
        <v>4958383</v>
      </c>
      <c r="AN166" s="27">
        <v>517235</v>
      </c>
      <c r="AO166" s="27">
        <v>4958314</v>
      </c>
      <c r="AP166" s="27">
        <v>517181</v>
      </c>
      <c r="AQ166" s="14">
        <v>44.778633997871303</v>
      </c>
      <c r="AR166" s="14">
        <v>-68.782161347970799</v>
      </c>
      <c r="AS166" s="28"/>
      <c r="AT166" s="28"/>
      <c r="AU166" s="18" t="s">
        <v>2811</v>
      </c>
      <c r="AV166" s="29">
        <f t="shared" si="1"/>
        <v>3.1333333332440816</v>
      </c>
      <c r="AW166" s="18" t="s">
        <v>2816</v>
      </c>
    </row>
    <row r="167" spans="1:49" ht="12.75" hidden="1" customHeight="1">
      <c r="A167" s="18" t="s">
        <v>59</v>
      </c>
      <c r="B167" s="78" t="s">
        <v>115</v>
      </c>
      <c r="C167" s="19">
        <v>98.5</v>
      </c>
      <c r="D167" s="19">
        <v>83.9</v>
      </c>
      <c r="E167" s="21">
        <v>5.5</v>
      </c>
      <c r="F167" s="21" t="s">
        <v>69</v>
      </c>
      <c r="G167" s="19">
        <v>62.1</v>
      </c>
      <c r="H167" s="19">
        <v>39.1</v>
      </c>
      <c r="I167" s="19">
        <v>53.9</v>
      </c>
      <c r="J167" s="22"/>
      <c r="K167" s="18" t="s">
        <v>191</v>
      </c>
      <c r="L167" s="18" t="s">
        <v>60</v>
      </c>
      <c r="M167" s="18" t="s">
        <v>60</v>
      </c>
      <c r="N167" s="18" t="s">
        <v>2841</v>
      </c>
      <c r="O167" s="18"/>
      <c r="P167" s="23" t="s">
        <v>1650</v>
      </c>
      <c r="Q167" s="18">
        <v>32230</v>
      </c>
      <c r="R167" s="18" t="s">
        <v>69</v>
      </c>
      <c r="S167" s="18" t="s">
        <v>69</v>
      </c>
      <c r="T167" s="18" t="s">
        <v>69</v>
      </c>
      <c r="U167" s="18" t="s">
        <v>69</v>
      </c>
      <c r="V167" s="18" t="s">
        <v>69</v>
      </c>
      <c r="W167" s="18" t="s">
        <v>69</v>
      </c>
      <c r="X167" s="18" t="s">
        <v>69</v>
      </c>
      <c r="Y167" s="18" t="s">
        <v>69</v>
      </c>
      <c r="Z167" s="22" t="s">
        <v>69</v>
      </c>
      <c r="AA167" s="18"/>
      <c r="AB167" s="14">
        <v>6</v>
      </c>
      <c r="AC167" s="14">
        <v>100</v>
      </c>
      <c r="AD167" s="77">
        <v>40462.363888888889</v>
      </c>
      <c r="AE167" s="77">
        <v>40462.494444444441</v>
      </c>
      <c r="AF167" s="26">
        <v>17</v>
      </c>
      <c r="AG167" s="26">
        <v>21</v>
      </c>
      <c r="AH167" s="26">
        <f t="shared" si="2"/>
        <v>19</v>
      </c>
      <c r="AI167" s="26">
        <v>11.5</v>
      </c>
      <c r="AJ167" s="26"/>
      <c r="AK167" s="26">
        <v>9.15</v>
      </c>
      <c r="AL167" s="26">
        <v>11.5</v>
      </c>
      <c r="AM167" s="27">
        <v>4958383</v>
      </c>
      <c r="AN167" s="27">
        <v>517235</v>
      </c>
      <c r="AO167" s="27">
        <v>4958314</v>
      </c>
      <c r="AP167" s="27">
        <v>517181</v>
      </c>
      <c r="AQ167" s="14">
        <v>44.778633997871303</v>
      </c>
      <c r="AR167" s="14">
        <v>-68.782161347970799</v>
      </c>
      <c r="AS167" s="28"/>
      <c r="AT167" s="28"/>
      <c r="AU167" s="18" t="s">
        <v>2811</v>
      </c>
      <c r="AV167" s="29">
        <f t="shared" si="1"/>
        <v>3.1333333332440816</v>
      </c>
      <c r="AW167" s="18"/>
    </row>
    <row r="168" spans="1:49" ht="12.75" hidden="1" customHeight="1">
      <c r="A168" s="18" t="s">
        <v>59</v>
      </c>
      <c r="B168" s="78" t="s">
        <v>115</v>
      </c>
      <c r="C168" s="19">
        <v>110.2</v>
      </c>
      <c r="D168" s="19">
        <v>98.3</v>
      </c>
      <c r="E168" s="21">
        <v>7.5</v>
      </c>
      <c r="F168" s="21" t="s">
        <v>69</v>
      </c>
      <c r="G168" s="19">
        <v>71.599999999999994</v>
      </c>
      <c r="H168" s="19">
        <v>53.6</v>
      </c>
      <c r="I168" s="19">
        <v>60.5</v>
      </c>
      <c r="J168" s="22"/>
      <c r="K168" s="18" t="s">
        <v>191</v>
      </c>
      <c r="L168" s="18" t="s">
        <v>60</v>
      </c>
      <c r="M168" s="18" t="s">
        <v>60</v>
      </c>
      <c r="N168" s="18" t="s">
        <v>2833</v>
      </c>
      <c r="O168" s="18"/>
      <c r="P168" s="23" t="s">
        <v>1344</v>
      </c>
      <c r="Q168" s="18">
        <v>32143</v>
      </c>
      <c r="R168" s="18">
        <v>1098591</v>
      </c>
      <c r="S168" s="18" t="s">
        <v>66</v>
      </c>
      <c r="T168" s="18">
        <v>21948</v>
      </c>
      <c r="U168" s="18" t="s">
        <v>69</v>
      </c>
      <c r="V168" s="18" t="s">
        <v>69</v>
      </c>
      <c r="W168" s="18" t="s">
        <v>69</v>
      </c>
      <c r="X168" s="18" t="s">
        <v>69</v>
      </c>
      <c r="Y168" s="18" t="s">
        <v>69</v>
      </c>
      <c r="Z168" s="22" t="s">
        <v>69</v>
      </c>
      <c r="AA168" s="18"/>
      <c r="AB168" s="14">
        <v>6</v>
      </c>
      <c r="AC168" s="14">
        <v>100</v>
      </c>
      <c r="AD168" s="77">
        <v>40462.363888888889</v>
      </c>
      <c r="AE168" s="77">
        <v>40462.494444444441</v>
      </c>
      <c r="AF168" s="26">
        <v>17</v>
      </c>
      <c r="AG168" s="26">
        <v>21</v>
      </c>
      <c r="AH168" s="26">
        <f t="shared" si="2"/>
        <v>19</v>
      </c>
      <c r="AI168" s="26">
        <v>11.5</v>
      </c>
      <c r="AJ168" s="26"/>
      <c r="AK168" s="26">
        <v>9.15</v>
      </c>
      <c r="AL168" s="26">
        <v>11.5</v>
      </c>
      <c r="AM168" s="27">
        <v>4958383</v>
      </c>
      <c r="AN168" s="27">
        <v>517235</v>
      </c>
      <c r="AO168" s="27">
        <v>4958314</v>
      </c>
      <c r="AP168" s="27">
        <v>517181</v>
      </c>
      <c r="AQ168" s="14">
        <v>44.778633997871303</v>
      </c>
      <c r="AR168" s="14">
        <v>-68.782161347970799</v>
      </c>
      <c r="AS168" s="28"/>
      <c r="AT168" s="28"/>
      <c r="AU168" s="18" t="s">
        <v>2811</v>
      </c>
      <c r="AV168" s="29">
        <f t="shared" si="1"/>
        <v>3.1333333332440816</v>
      </c>
      <c r="AW168" s="18"/>
    </row>
    <row r="169" spans="1:49" ht="12.75" hidden="1" customHeight="1">
      <c r="A169" s="18" t="s">
        <v>59</v>
      </c>
      <c r="B169" s="18" t="s">
        <v>60</v>
      </c>
      <c r="C169" s="19">
        <v>104.6</v>
      </c>
      <c r="D169" s="19">
        <v>91.5</v>
      </c>
      <c r="E169" s="21">
        <v>8</v>
      </c>
      <c r="F169" s="21" t="s">
        <v>69</v>
      </c>
      <c r="G169" s="19">
        <v>71.5</v>
      </c>
      <c r="H169" s="19">
        <v>52.2</v>
      </c>
      <c r="I169" s="19">
        <v>56.9</v>
      </c>
      <c r="J169" s="22"/>
      <c r="K169" s="18" t="s">
        <v>1446</v>
      </c>
      <c r="L169" s="18" t="s">
        <v>60</v>
      </c>
      <c r="M169" s="18" t="s">
        <v>60</v>
      </c>
      <c r="N169" s="18"/>
      <c r="O169" s="18" t="s">
        <v>2978</v>
      </c>
      <c r="P169" s="23" t="s">
        <v>2979</v>
      </c>
      <c r="Q169" s="18">
        <v>32997</v>
      </c>
      <c r="R169" s="18">
        <v>1098601</v>
      </c>
      <c r="S169" s="18" t="s">
        <v>66</v>
      </c>
      <c r="T169" s="18">
        <v>21958</v>
      </c>
      <c r="U169" s="18" t="s">
        <v>69</v>
      </c>
      <c r="V169" s="18" t="s">
        <v>69</v>
      </c>
      <c r="W169" s="18" t="s">
        <v>69</v>
      </c>
      <c r="X169" s="18" t="s">
        <v>69</v>
      </c>
      <c r="Y169" s="18" t="s">
        <v>69</v>
      </c>
      <c r="Z169" s="22" t="s">
        <v>69</v>
      </c>
      <c r="AA169" s="18"/>
      <c r="AB169" s="14">
        <v>6</v>
      </c>
      <c r="AC169" s="14">
        <v>100</v>
      </c>
      <c r="AD169" s="77">
        <v>40462.363888888889</v>
      </c>
      <c r="AE169" s="77">
        <v>40462.494444444441</v>
      </c>
      <c r="AF169" s="26">
        <v>17</v>
      </c>
      <c r="AG169" s="26">
        <v>21</v>
      </c>
      <c r="AH169" s="26">
        <f t="shared" si="2"/>
        <v>19</v>
      </c>
      <c r="AI169" s="26">
        <v>11.5</v>
      </c>
      <c r="AJ169" s="26"/>
      <c r="AK169" s="26">
        <v>9.15</v>
      </c>
      <c r="AL169" s="26">
        <v>11.5</v>
      </c>
      <c r="AM169" s="27">
        <v>4958383</v>
      </c>
      <c r="AN169" s="27">
        <v>517235</v>
      </c>
      <c r="AO169" s="27">
        <v>4958314</v>
      </c>
      <c r="AP169" s="27">
        <v>517181</v>
      </c>
      <c r="AQ169" s="14">
        <v>44.778633997871303</v>
      </c>
      <c r="AR169" s="14">
        <v>-68.782161347970799</v>
      </c>
      <c r="AS169" s="28"/>
      <c r="AT169" s="28"/>
      <c r="AU169" s="18" t="s">
        <v>2811</v>
      </c>
      <c r="AV169" s="29">
        <f t="shared" si="1"/>
        <v>3.1333333332440816</v>
      </c>
      <c r="AW169" s="18" t="s">
        <v>2838</v>
      </c>
    </row>
    <row r="170" spans="1:49" ht="12.75" hidden="1" customHeight="1">
      <c r="A170" s="18" t="s">
        <v>59</v>
      </c>
      <c r="B170" s="18" t="s">
        <v>60</v>
      </c>
      <c r="C170" s="19">
        <v>107.5</v>
      </c>
      <c r="D170" s="19">
        <v>91.8</v>
      </c>
      <c r="E170" s="21">
        <v>6</v>
      </c>
      <c r="F170" s="21" t="s">
        <v>69</v>
      </c>
      <c r="G170" s="19">
        <v>66.2</v>
      </c>
      <c r="H170" s="19">
        <v>53.9</v>
      </c>
      <c r="I170" s="19">
        <v>57</v>
      </c>
      <c r="J170" s="22"/>
      <c r="K170" s="18" t="s">
        <v>61</v>
      </c>
      <c r="L170" s="18" t="s">
        <v>60</v>
      </c>
      <c r="M170" s="18" t="s">
        <v>60</v>
      </c>
      <c r="N170" s="18" t="s">
        <v>2982</v>
      </c>
      <c r="O170" s="18" t="s">
        <v>2983</v>
      </c>
      <c r="P170" s="23" t="s">
        <v>2984</v>
      </c>
      <c r="Q170" s="18">
        <v>33023</v>
      </c>
      <c r="R170" s="18" t="s">
        <v>69</v>
      </c>
      <c r="S170" s="18" t="s">
        <v>69</v>
      </c>
      <c r="T170" s="18" t="s">
        <v>69</v>
      </c>
      <c r="U170" s="18" t="s">
        <v>69</v>
      </c>
      <c r="V170" s="18" t="s">
        <v>69</v>
      </c>
      <c r="W170" s="18" t="s">
        <v>69</v>
      </c>
      <c r="X170" s="18" t="s">
        <v>69</v>
      </c>
      <c r="Y170" s="18" t="s">
        <v>69</v>
      </c>
      <c r="Z170" s="22" t="s">
        <v>69</v>
      </c>
      <c r="AA170" s="18"/>
      <c r="AB170" s="14">
        <v>6</v>
      </c>
      <c r="AC170" s="14">
        <v>100</v>
      </c>
      <c r="AD170" s="77">
        <v>40462.363888888889</v>
      </c>
      <c r="AE170" s="77">
        <v>40462.494444444441</v>
      </c>
      <c r="AF170" s="26">
        <v>17</v>
      </c>
      <c r="AG170" s="26">
        <v>21</v>
      </c>
      <c r="AH170" s="26">
        <f t="shared" si="2"/>
        <v>19</v>
      </c>
      <c r="AI170" s="26">
        <v>11.5</v>
      </c>
      <c r="AJ170" s="26"/>
      <c r="AK170" s="26">
        <v>9.15</v>
      </c>
      <c r="AL170" s="26">
        <v>11.5</v>
      </c>
      <c r="AM170" s="27">
        <v>4958383</v>
      </c>
      <c r="AN170" s="27">
        <v>517235</v>
      </c>
      <c r="AO170" s="27">
        <v>4958314</v>
      </c>
      <c r="AP170" s="27">
        <v>517181</v>
      </c>
      <c r="AQ170" s="14">
        <v>44.778633997871303</v>
      </c>
      <c r="AR170" s="14">
        <v>-68.782161347970799</v>
      </c>
      <c r="AS170" s="28"/>
      <c r="AT170" s="28"/>
      <c r="AU170" s="18" t="s">
        <v>2811</v>
      </c>
      <c r="AV170" s="29">
        <f t="shared" si="1"/>
        <v>3.1333333332440816</v>
      </c>
      <c r="AW170" s="18"/>
    </row>
    <row r="171" spans="1:49" ht="12.75" hidden="1" customHeight="1">
      <c r="A171" s="18" t="s">
        <v>59</v>
      </c>
      <c r="B171" s="18" t="s">
        <v>60</v>
      </c>
      <c r="C171" s="19">
        <v>101</v>
      </c>
      <c r="D171" s="19">
        <v>86.7</v>
      </c>
      <c r="E171" s="21">
        <v>5</v>
      </c>
      <c r="F171" s="21" t="s">
        <v>69</v>
      </c>
      <c r="G171" s="19">
        <v>68.099999999999994</v>
      </c>
      <c r="H171" s="19">
        <v>50.5</v>
      </c>
      <c r="I171" s="19">
        <v>53.5</v>
      </c>
      <c r="J171" s="22"/>
      <c r="K171" s="18" t="s">
        <v>1503</v>
      </c>
      <c r="L171" s="18" t="s">
        <v>60</v>
      </c>
      <c r="M171" s="18" t="s">
        <v>60</v>
      </c>
      <c r="N171" s="18" t="s">
        <v>2960</v>
      </c>
      <c r="O171" s="18" t="s">
        <v>2961</v>
      </c>
      <c r="P171" s="23" t="s">
        <v>2962</v>
      </c>
      <c r="Q171" s="18">
        <v>33014</v>
      </c>
      <c r="R171" s="18" t="s">
        <v>69</v>
      </c>
      <c r="S171" s="18" t="s">
        <v>69</v>
      </c>
      <c r="T171" s="18" t="s">
        <v>69</v>
      </c>
      <c r="U171" s="18" t="s">
        <v>69</v>
      </c>
      <c r="V171" s="18" t="s">
        <v>69</v>
      </c>
      <c r="W171" s="18" t="s">
        <v>69</v>
      </c>
      <c r="X171" s="18" t="s">
        <v>69</v>
      </c>
      <c r="Y171" s="18" t="s">
        <v>69</v>
      </c>
      <c r="Z171" s="22" t="s">
        <v>69</v>
      </c>
      <c r="AA171" s="18"/>
      <c r="AB171" s="14">
        <v>6</v>
      </c>
      <c r="AC171" s="14">
        <v>100</v>
      </c>
      <c r="AD171" s="77">
        <v>40462.363888888889</v>
      </c>
      <c r="AE171" s="77">
        <v>40462.494444444441</v>
      </c>
      <c r="AF171" s="26">
        <v>17</v>
      </c>
      <c r="AG171" s="26">
        <v>21</v>
      </c>
      <c r="AH171" s="26">
        <f t="shared" si="2"/>
        <v>19</v>
      </c>
      <c r="AI171" s="26">
        <v>11.5</v>
      </c>
      <c r="AJ171" s="26"/>
      <c r="AK171" s="26">
        <v>9.15</v>
      </c>
      <c r="AL171" s="26">
        <v>11.5</v>
      </c>
      <c r="AM171" s="27">
        <v>4958383</v>
      </c>
      <c r="AN171" s="27">
        <v>517235</v>
      </c>
      <c r="AO171" s="27">
        <v>4958314</v>
      </c>
      <c r="AP171" s="27">
        <v>517181</v>
      </c>
      <c r="AQ171" s="14">
        <v>44.778633997871303</v>
      </c>
      <c r="AR171" s="14">
        <v>-68.782161347970799</v>
      </c>
      <c r="AS171" s="28"/>
      <c r="AT171" s="28"/>
      <c r="AU171" s="18" t="s">
        <v>2811</v>
      </c>
      <c r="AV171" s="29">
        <f t="shared" si="1"/>
        <v>3.1333333332440816</v>
      </c>
      <c r="AW171" s="18"/>
    </row>
    <row r="172" spans="1:49" ht="12.75" hidden="1" customHeight="1">
      <c r="A172" s="18" t="s">
        <v>59</v>
      </c>
      <c r="B172" s="78" t="s">
        <v>115</v>
      </c>
      <c r="C172" s="19">
        <v>93.3</v>
      </c>
      <c r="D172" s="19">
        <v>78.900000000000006</v>
      </c>
      <c r="E172" s="21">
        <v>4</v>
      </c>
      <c r="F172" s="21" t="s">
        <v>69</v>
      </c>
      <c r="G172" s="19">
        <v>65.599999999999994</v>
      </c>
      <c r="H172" s="19">
        <v>39.1</v>
      </c>
      <c r="I172" s="19">
        <v>48.7</v>
      </c>
      <c r="J172" s="22"/>
      <c r="K172" s="18" t="s">
        <v>1503</v>
      </c>
      <c r="L172" s="18" t="s">
        <v>60</v>
      </c>
      <c r="M172" s="18" t="s">
        <v>60</v>
      </c>
      <c r="N172" s="18" t="s">
        <v>2821</v>
      </c>
      <c r="O172" s="18"/>
      <c r="P172" s="23" t="s">
        <v>507</v>
      </c>
      <c r="Q172" s="18">
        <v>31074</v>
      </c>
      <c r="R172" s="18" t="s">
        <v>69</v>
      </c>
      <c r="S172" s="18" t="s">
        <v>69</v>
      </c>
      <c r="T172" s="18" t="s">
        <v>69</v>
      </c>
      <c r="U172" s="18" t="s">
        <v>69</v>
      </c>
      <c r="V172" s="18" t="s">
        <v>69</v>
      </c>
      <c r="W172" s="18" t="s">
        <v>69</v>
      </c>
      <c r="X172" s="18" t="s">
        <v>69</v>
      </c>
      <c r="Y172" s="18" t="s">
        <v>69</v>
      </c>
      <c r="Z172" s="22" t="s">
        <v>69</v>
      </c>
      <c r="AA172" s="18"/>
      <c r="AB172" s="14">
        <v>6</v>
      </c>
      <c r="AC172" s="14">
        <v>100</v>
      </c>
      <c r="AD172" s="77">
        <v>40462.363888888889</v>
      </c>
      <c r="AE172" s="77">
        <v>40462.494444444441</v>
      </c>
      <c r="AF172" s="26">
        <v>17</v>
      </c>
      <c r="AG172" s="26">
        <v>21</v>
      </c>
      <c r="AH172" s="26">
        <f t="shared" si="2"/>
        <v>19</v>
      </c>
      <c r="AI172" s="26">
        <v>11.5</v>
      </c>
      <c r="AJ172" s="26"/>
      <c r="AK172" s="26">
        <v>9.15</v>
      </c>
      <c r="AL172" s="26">
        <v>11.5</v>
      </c>
      <c r="AM172" s="27">
        <v>4958383</v>
      </c>
      <c r="AN172" s="27">
        <v>517235</v>
      </c>
      <c r="AO172" s="27">
        <v>4958314</v>
      </c>
      <c r="AP172" s="27">
        <v>517181</v>
      </c>
      <c r="AQ172" s="14">
        <v>44.778633997871303</v>
      </c>
      <c r="AR172" s="14">
        <v>-68.782161347970799</v>
      </c>
      <c r="AS172" s="28"/>
      <c r="AT172" s="28"/>
      <c r="AU172" s="18" t="s">
        <v>2811</v>
      </c>
      <c r="AV172" s="29">
        <f t="shared" si="1"/>
        <v>3.1333333332440816</v>
      </c>
      <c r="AW172" s="18"/>
    </row>
    <row r="173" spans="1:49" ht="12.75" hidden="1" customHeight="1">
      <c r="A173" s="18" t="s">
        <v>59</v>
      </c>
      <c r="B173" s="78" t="s">
        <v>115</v>
      </c>
      <c r="C173" s="19">
        <v>99</v>
      </c>
      <c r="D173" s="19">
        <v>86.1</v>
      </c>
      <c r="E173" s="21">
        <v>5</v>
      </c>
      <c r="F173" s="21" t="s">
        <v>69</v>
      </c>
      <c r="G173" s="19">
        <v>65.099999999999994</v>
      </c>
      <c r="H173" s="19">
        <v>44.3</v>
      </c>
      <c r="I173" s="19">
        <v>53.3</v>
      </c>
      <c r="J173" s="22"/>
      <c r="K173" s="18" t="s">
        <v>1503</v>
      </c>
      <c r="L173" s="18" t="s">
        <v>60</v>
      </c>
      <c r="M173" s="18" t="s">
        <v>60</v>
      </c>
      <c r="N173" s="18" t="s">
        <v>2829</v>
      </c>
      <c r="O173" s="18"/>
      <c r="P173" s="23" t="s">
        <v>1240</v>
      </c>
      <c r="Q173" s="18">
        <v>32125</v>
      </c>
      <c r="R173" s="18" t="s">
        <v>69</v>
      </c>
      <c r="S173" s="18" t="s">
        <v>69</v>
      </c>
      <c r="T173" s="18" t="s">
        <v>69</v>
      </c>
      <c r="U173" s="18" t="s">
        <v>69</v>
      </c>
      <c r="V173" s="18" t="s">
        <v>69</v>
      </c>
      <c r="W173" s="18" t="s">
        <v>69</v>
      </c>
      <c r="X173" s="18" t="s">
        <v>69</v>
      </c>
      <c r="Y173" s="18" t="s">
        <v>69</v>
      </c>
      <c r="Z173" s="22" t="s">
        <v>69</v>
      </c>
      <c r="AA173" s="18"/>
      <c r="AB173" s="14">
        <v>6</v>
      </c>
      <c r="AC173" s="14">
        <v>100</v>
      </c>
      <c r="AD173" s="77">
        <v>40462.363888888889</v>
      </c>
      <c r="AE173" s="77">
        <v>40462.494444444441</v>
      </c>
      <c r="AF173" s="26">
        <v>17</v>
      </c>
      <c r="AG173" s="26">
        <v>21</v>
      </c>
      <c r="AH173" s="26">
        <f t="shared" si="2"/>
        <v>19</v>
      </c>
      <c r="AI173" s="26">
        <v>11.5</v>
      </c>
      <c r="AJ173" s="26"/>
      <c r="AK173" s="26">
        <v>9.15</v>
      </c>
      <c r="AL173" s="26">
        <v>11.5</v>
      </c>
      <c r="AM173" s="27">
        <v>4958383</v>
      </c>
      <c r="AN173" s="27">
        <v>517235</v>
      </c>
      <c r="AO173" s="27">
        <v>4958314</v>
      </c>
      <c r="AP173" s="27">
        <v>517181</v>
      </c>
      <c r="AQ173" s="14">
        <v>44.778633997871303</v>
      </c>
      <c r="AR173" s="14">
        <v>-68.782161347970799</v>
      </c>
      <c r="AS173" s="28"/>
      <c r="AT173" s="28"/>
      <c r="AU173" s="18" t="s">
        <v>2811</v>
      </c>
      <c r="AV173" s="29">
        <f t="shared" si="1"/>
        <v>3.1333333332440816</v>
      </c>
      <c r="AW173" s="18"/>
    </row>
    <row r="174" spans="1:49" ht="12.75" hidden="1" customHeight="1">
      <c r="A174" s="18" t="s">
        <v>59</v>
      </c>
      <c r="B174" s="78" t="s">
        <v>115</v>
      </c>
      <c r="C174" s="19">
        <v>103.1</v>
      </c>
      <c r="D174" s="19">
        <v>89.4</v>
      </c>
      <c r="E174" s="21">
        <v>5.5</v>
      </c>
      <c r="F174" s="21" t="s">
        <v>69</v>
      </c>
      <c r="G174" s="19">
        <v>66.400000000000006</v>
      </c>
      <c r="H174" s="19">
        <v>43.8</v>
      </c>
      <c r="I174" s="19">
        <v>56.7</v>
      </c>
      <c r="J174" s="22"/>
      <c r="K174" s="18" t="s">
        <v>191</v>
      </c>
      <c r="L174" s="18" t="s">
        <v>60</v>
      </c>
      <c r="M174" s="18" t="s">
        <v>60</v>
      </c>
      <c r="N174" s="18" t="s">
        <v>2845</v>
      </c>
      <c r="O174" s="18"/>
      <c r="P174" s="23" t="s">
        <v>2240</v>
      </c>
      <c r="Q174" s="18">
        <v>32346</v>
      </c>
      <c r="R174" s="18" t="s">
        <v>69</v>
      </c>
      <c r="S174" s="18" t="s">
        <v>69</v>
      </c>
      <c r="T174" s="18" t="s">
        <v>69</v>
      </c>
      <c r="U174" s="18" t="s">
        <v>69</v>
      </c>
      <c r="V174" s="18" t="s">
        <v>69</v>
      </c>
      <c r="W174" s="18" t="s">
        <v>69</v>
      </c>
      <c r="X174" s="18" t="s">
        <v>69</v>
      </c>
      <c r="Y174" s="18" t="s">
        <v>69</v>
      </c>
      <c r="Z174" s="22" t="s">
        <v>69</v>
      </c>
      <c r="AA174" s="18"/>
      <c r="AB174" s="14">
        <v>6</v>
      </c>
      <c r="AC174" s="14">
        <v>100</v>
      </c>
      <c r="AD174" s="77">
        <v>40462.363888888889</v>
      </c>
      <c r="AE174" s="77">
        <v>40462.494444444441</v>
      </c>
      <c r="AF174" s="26">
        <v>17</v>
      </c>
      <c r="AG174" s="26">
        <v>21</v>
      </c>
      <c r="AH174" s="26">
        <f t="shared" si="2"/>
        <v>19</v>
      </c>
      <c r="AI174" s="26">
        <v>11.5</v>
      </c>
      <c r="AJ174" s="26"/>
      <c r="AK174" s="26">
        <v>9.15</v>
      </c>
      <c r="AL174" s="26">
        <v>11.5</v>
      </c>
      <c r="AM174" s="27">
        <v>4958383</v>
      </c>
      <c r="AN174" s="27">
        <v>517235</v>
      </c>
      <c r="AO174" s="27">
        <v>4958314</v>
      </c>
      <c r="AP174" s="27">
        <v>517181</v>
      </c>
      <c r="AQ174" s="14">
        <v>44.778633997871303</v>
      </c>
      <c r="AR174" s="14">
        <v>-68.782161347970799</v>
      </c>
      <c r="AS174" s="28"/>
      <c r="AT174" s="28"/>
      <c r="AU174" s="18" t="s">
        <v>2811</v>
      </c>
      <c r="AV174" s="29">
        <f t="shared" si="1"/>
        <v>3.1333333332440816</v>
      </c>
      <c r="AW174" s="18"/>
    </row>
    <row r="175" spans="1:49" ht="12.75" hidden="1" customHeight="1">
      <c r="A175" s="18" t="s">
        <v>59</v>
      </c>
      <c r="B175" s="18" t="s">
        <v>60</v>
      </c>
      <c r="C175" s="19">
        <v>83.1</v>
      </c>
      <c r="D175" s="19">
        <v>71</v>
      </c>
      <c r="E175" s="21">
        <v>3</v>
      </c>
      <c r="F175" s="21" t="s">
        <v>69</v>
      </c>
      <c r="G175" s="19">
        <v>55.1</v>
      </c>
      <c r="H175" s="19">
        <v>40.4</v>
      </c>
      <c r="I175" s="19">
        <v>45.1</v>
      </c>
      <c r="J175" s="22"/>
      <c r="K175" s="18" t="s">
        <v>1503</v>
      </c>
      <c r="L175" s="18" t="s">
        <v>60</v>
      </c>
      <c r="M175" s="18" t="s">
        <v>60</v>
      </c>
      <c r="N175" s="18" t="s">
        <v>2866</v>
      </c>
      <c r="O175" s="18" t="s">
        <v>2867</v>
      </c>
      <c r="P175" s="18" t="s">
        <v>9040</v>
      </c>
      <c r="Q175" s="18">
        <v>33030</v>
      </c>
      <c r="R175" s="18" t="s">
        <v>69</v>
      </c>
      <c r="S175" s="18" t="s">
        <v>69</v>
      </c>
      <c r="T175" s="18" t="s">
        <v>69</v>
      </c>
      <c r="U175" s="18" t="s">
        <v>69</v>
      </c>
      <c r="V175" s="18" t="s">
        <v>69</v>
      </c>
      <c r="W175" s="18" t="s">
        <v>69</v>
      </c>
      <c r="X175" s="18" t="s">
        <v>69</v>
      </c>
      <c r="Y175" s="18" t="s">
        <v>69</v>
      </c>
      <c r="Z175" s="22" t="s">
        <v>69</v>
      </c>
      <c r="AA175" s="18"/>
      <c r="AB175" s="14">
        <v>6</v>
      </c>
      <c r="AC175" s="14">
        <v>100</v>
      </c>
      <c r="AD175" s="77">
        <v>40462.363888888889</v>
      </c>
      <c r="AE175" s="77">
        <v>40462.494444444441</v>
      </c>
      <c r="AF175" s="26">
        <v>17</v>
      </c>
      <c r="AG175" s="26">
        <v>21</v>
      </c>
      <c r="AH175" s="26">
        <f t="shared" si="2"/>
        <v>19</v>
      </c>
      <c r="AI175" s="26">
        <v>11.5</v>
      </c>
      <c r="AJ175" s="26"/>
      <c r="AK175" s="26">
        <v>9.15</v>
      </c>
      <c r="AL175" s="26">
        <v>11.5</v>
      </c>
      <c r="AM175" s="27">
        <v>4958383</v>
      </c>
      <c r="AN175" s="27">
        <v>517235</v>
      </c>
      <c r="AO175" s="27">
        <v>4958314</v>
      </c>
      <c r="AP175" s="27">
        <v>517181</v>
      </c>
      <c r="AQ175" s="14">
        <v>44.778633997871303</v>
      </c>
      <c r="AR175" s="14">
        <v>-68.782161347970799</v>
      </c>
      <c r="AS175" s="28"/>
      <c r="AT175" s="28"/>
      <c r="AU175" s="18" t="s">
        <v>2811</v>
      </c>
      <c r="AV175" s="29">
        <f t="shared" si="1"/>
        <v>3.1333333332440816</v>
      </c>
      <c r="AW175" s="18"/>
    </row>
    <row r="176" spans="1:49" ht="12.75" hidden="1" customHeight="1">
      <c r="A176" s="18" t="s">
        <v>59</v>
      </c>
      <c r="B176" s="18" t="s">
        <v>60</v>
      </c>
      <c r="C176" s="19">
        <v>84.7</v>
      </c>
      <c r="D176" s="19">
        <v>71</v>
      </c>
      <c r="E176" s="21">
        <v>3</v>
      </c>
      <c r="F176" s="21" t="s">
        <v>69</v>
      </c>
      <c r="G176" s="19">
        <v>51.4</v>
      </c>
      <c r="H176" s="19">
        <v>37.1</v>
      </c>
      <c r="I176" s="19">
        <v>47</v>
      </c>
      <c r="J176" s="22"/>
      <c r="K176" s="18" t="s">
        <v>1503</v>
      </c>
      <c r="L176" s="18" t="s">
        <v>60</v>
      </c>
      <c r="M176" s="18" t="s">
        <v>60</v>
      </c>
      <c r="N176" s="18" t="s">
        <v>2874</v>
      </c>
      <c r="O176" s="18" t="s">
        <v>2875</v>
      </c>
      <c r="P176" s="23" t="s">
        <v>2876</v>
      </c>
      <c r="Q176" s="18">
        <v>32981</v>
      </c>
      <c r="R176" s="18" t="s">
        <v>69</v>
      </c>
      <c r="S176" s="18" t="s">
        <v>69</v>
      </c>
      <c r="T176" s="18" t="s">
        <v>69</v>
      </c>
      <c r="U176" s="18" t="s">
        <v>69</v>
      </c>
      <c r="V176" s="18" t="s">
        <v>69</v>
      </c>
      <c r="W176" s="18" t="s">
        <v>69</v>
      </c>
      <c r="X176" s="18" t="s">
        <v>69</v>
      </c>
      <c r="Y176" s="18" t="s">
        <v>69</v>
      </c>
      <c r="Z176" s="22" t="s">
        <v>69</v>
      </c>
      <c r="AA176" s="18"/>
      <c r="AB176" s="14">
        <v>6</v>
      </c>
      <c r="AC176" s="14">
        <v>100</v>
      </c>
      <c r="AD176" s="77">
        <v>40462.363888888889</v>
      </c>
      <c r="AE176" s="77">
        <v>40462.494444444441</v>
      </c>
      <c r="AF176" s="26">
        <v>17</v>
      </c>
      <c r="AG176" s="26">
        <v>21</v>
      </c>
      <c r="AH176" s="26">
        <f t="shared" si="2"/>
        <v>19</v>
      </c>
      <c r="AI176" s="26">
        <v>11.5</v>
      </c>
      <c r="AJ176" s="26"/>
      <c r="AK176" s="26">
        <v>9.15</v>
      </c>
      <c r="AL176" s="26">
        <v>11.5</v>
      </c>
      <c r="AM176" s="27">
        <v>4958383</v>
      </c>
      <c r="AN176" s="27">
        <v>517235</v>
      </c>
      <c r="AO176" s="27">
        <v>4958314</v>
      </c>
      <c r="AP176" s="27">
        <v>517181</v>
      </c>
      <c r="AQ176" s="14">
        <v>44.778633997871303</v>
      </c>
      <c r="AR176" s="14">
        <v>-68.782161347970799</v>
      </c>
      <c r="AS176" s="28"/>
      <c r="AT176" s="28"/>
      <c r="AU176" s="18" t="s">
        <v>2811</v>
      </c>
      <c r="AV176" s="29">
        <f t="shared" si="1"/>
        <v>3.1333333332440816</v>
      </c>
      <c r="AW176" s="18"/>
    </row>
    <row r="177" spans="1:49" ht="12.75" hidden="1" customHeight="1">
      <c r="A177" s="18" t="s">
        <v>59</v>
      </c>
      <c r="B177" s="78" t="s">
        <v>115</v>
      </c>
      <c r="C177" s="19">
        <v>103.4</v>
      </c>
      <c r="D177" s="19">
        <v>87.6</v>
      </c>
      <c r="E177" s="21">
        <v>5.5</v>
      </c>
      <c r="F177" s="21" t="s">
        <v>69</v>
      </c>
      <c r="G177" s="19">
        <v>63.6</v>
      </c>
      <c r="H177" s="19">
        <v>47.8</v>
      </c>
      <c r="I177" s="19">
        <v>52.4</v>
      </c>
      <c r="J177" s="22"/>
      <c r="K177" s="18" t="s">
        <v>1477</v>
      </c>
      <c r="L177" s="18" t="s">
        <v>60</v>
      </c>
      <c r="M177" s="18" t="s">
        <v>60</v>
      </c>
      <c r="N177" s="18" t="s">
        <v>2839</v>
      </c>
      <c r="O177" s="18"/>
      <c r="P177" s="23" t="s">
        <v>1519</v>
      </c>
      <c r="Q177" s="18">
        <v>32188</v>
      </c>
      <c r="R177" s="18" t="s">
        <v>69</v>
      </c>
      <c r="S177" s="18" t="s">
        <v>69</v>
      </c>
      <c r="T177" s="18" t="s">
        <v>69</v>
      </c>
      <c r="U177" s="18" t="s">
        <v>69</v>
      </c>
      <c r="V177" s="18" t="s">
        <v>69</v>
      </c>
      <c r="W177" s="18" t="s">
        <v>69</v>
      </c>
      <c r="X177" s="18" t="s">
        <v>69</v>
      </c>
      <c r="Y177" s="18" t="s">
        <v>69</v>
      </c>
      <c r="Z177" s="22" t="s">
        <v>69</v>
      </c>
      <c r="AA177" s="18"/>
      <c r="AB177" s="14">
        <v>6</v>
      </c>
      <c r="AC177" s="14">
        <v>100</v>
      </c>
      <c r="AD177" s="77">
        <v>40462.363888888889</v>
      </c>
      <c r="AE177" s="77">
        <v>40462.494444444441</v>
      </c>
      <c r="AF177" s="26">
        <v>17</v>
      </c>
      <c r="AG177" s="26">
        <v>21</v>
      </c>
      <c r="AH177" s="26">
        <f t="shared" si="2"/>
        <v>19</v>
      </c>
      <c r="AI177" s="26">
        <v>11.5</v>
      </c>
      <c r="AJ177" s="26"/>
      <c r="AK177" s="26">
        <v>9.15</v>
      </c>
      <c r="AL177" s="26">
        <v>11.5</v>
      </c>
      <c r="AM177" s="27">
        <v>4958383</v>
      </c>
      <c r="AN177" s="27">
        <v>517235</v>
      </c>
      <c r="AO177" s="27">
        <v>4958314</v>
      </c>
      <c r="AP177" s="27">
        <v>517181</v>
      </c>
      <c r="AQ177" s="14">
        <v>44.778633997871303</v>
      </c>
      <c r="AR177" s="14">
        <v>-68.782161347970799</v>
      </c>
      <c r="AS177" s="28"/>
      <c r="AT177" s="28"/>
      <c r="AU177" s="18" t="s">
        <v>2811</v>
      </c>
      <c r="AV177" s="29">
        <f t="shared" si="1"/>
        <v>3.1333333332440816</v>
      </c>
      <c r="AW177" s="18"/>
    </row>
    <row r="178" spans="1:49" ht="12.75" hidden="1" customHeight="1">
      <c r="A178" s="18" t="s">
        <v>59</v>
      </c>
      <c r="B178" s="78" t="s">
        <v>115</v>
      </c>
      <c r="C178" s="19">
        <v>88.1</v>
      </c>
      <c r="D178" s="19">
        <v>76.8</v>
      </c>
      <c r="E178" s="21">
        <v>3</v>
      </c>
      <c r="F178" s="21" t="s">
        <v>69</v>
      </c>
      <c r="G178" s="19">
        <v>55.1</v>
      </c>
      <c r="H178" s="19">
        <v>43.6</v>
      </c>
      <c r="I178" s="19">
        <v>53.3</v>
      </c>
      <c r="J178" s="22"/>
      <c r="K178" s="18" t="s">
        <v>61</v>
      </c>
      <c r="L178" s="18" t="s">
        <v>60</v>
      </c>
      <c r="M178" s="18" t="s">
        <v>60</v>
      </c>
      <c r="N178" s="18" t="s">
        <v>2846</v>
      </c>
      <c r="O178" s="18"/>
      <c r="P178" s="23" t="s">
        <v>2279</v>
      </c>
      <c r="Q178" s="18">
        <v>32354</v>
      </c>
      <c r="R178" s="18" t="s">
        <v>69</v>
      </c>
      <c r="S178" s="18" t="s">
        <v>69</v>
      </c>
      <c r="T178" s="18" t="s">
        <v>69</v>
      </c>
      <c r="U178" s="18" t="s">
        <v>69</v>
      </c>
      <c r="V178" s="18" t="s">
        <v>69</v>
      </c>
      <c r="W178" s="18" t="s">
        <v>69</v>
      </c>
      <c r="X178" s="18" t="s">
        <v>69</v>
      </c>
      <c r="Y178" s="18" t="s">
        <v>69</v>
      </c>
      <c r="Z178" s="22" t="s">
        <v>69</v>
      </c>
      <c r="AA178" s="18"/>
      <c r="AB178" s="14">
        <v>6</v>
      </c>
      <c r="AC178" s="14">
        <v>100</v>
      </c>
      <c r="AD178" s="77">
        <v>40462.363888888889</v>
      </c>
      <c r="AE178" s="77">
        <v>40462.494444444441</v>
      </c>
      <c r="AF178" s="26">
        <v>17</v>
      </c>
      <c r="AG178" s="26">
        <v>21</v>
      </c>
      <c r="AH178" s="26">
        <f t="shared" si="2"/>
        <v>19</v>
      </c>
      <c r="AI178" s="26">
        <v>11.5</v>
      </c>
      <c r="AJ178" s="26"/>
      <c r="AK178" s="26">
        <v>9.15</v>
      </c>
      <c r="AL178" s="26">
        <v>11.5</v>
      </c>
      <c r="AM178" s="27">
        <v>4958383</v>
      </c>
      <c r="AN178" s="27">
        <v>517235</v>
      </c>
      <c r="AO178" s="27">
        <v>4958314</v>
      </c>
      <c r="AP178" s="27">
        <v>517181</v>
      </c>
      <c r="AQ178" s="14">
        <v>44.778633997871303</v>
      </c>
      <c r="AR178" s="14">
        <v>-68.782161347970799</v>
      </c>
      <c r="AS178" s="28"/>
      <c r="AT178" s="28"/>
      <c r="AU178" s="18" t="s">
        <v>2811</v>
      </c>
      <c r="AV178" s="29">
        <f t="shared" si="1"/>
        <v>3.1333333332440816</v>
      </c>
      <c r="AW178" s="18"/>
    </row>
    <row r="179" spans="1:49" ht="12.75" hidden="1" customHeight="1">
      <c r="A179" s="18" t="s">
        <v>59</v>
      </c>
      <c r="B179" s="78" t="s">
        <v>115</v>
      </c>
      <c r="C179" s="19">
        <v>97.8</v>
      </c>
      <c r="D179" s="19">
        <v>83.7</v>
      </c>
      <c r="E179" s="21">
        <v>3.5</v>
      </c>
      <c r="F179" s="21" t="s">
        <v>69</v>
      </c>
      <c r="G179" s="19">
        <v>51.2</v>
      </c>
      <c r="H179" s="19">
        <v>48.2</v>
      </c>
      <c r="I179" s="19">
        <v>53.1</v>
      </c>
      <c r="J179" s="22"/>
      <c r="K179" s="18" t="s">
        <v>61</v>
      </c>
      <c r="L179" s="18" t="s">
        <v>60</v>
      </c>
      <c r="M179" s="18" t="s">
        <v>60</v>
      </c>
      <c r="N179" s="18" t="s">
        <v>2840</v>
      </c>
      <c r="O179" s="18"/>
      <c r="P179" s="23" t="s">
        <v>1571</v>
      </c>
      <c r="Q179" s="18">
        <v>32202</v>
      </c>
      <c r="R179" s="18" t="s">
        <v>69</v>
      </c>
      <c r="S179" s="18" t="s">
        <v>69</v>
      </c>
      <c r="T179" s="18" t="s">
        <v>69</v>
      </c>
      <c r="U179" s="18" t="s">
        <v>69</v>
      </c>
      <c r="V179" s="18" t="s">
        <v>69</v>
      </c>
      <c r="W179" s="18" t="s">
        <v>69</v>
      </c>
      <c r="X179" s="18" t="s">
        <v>69</v>
      </c>
      <c r="Y179" s="18" t="s">
        <v>69</v>
      </c>
      <c r="Z179" s="22" t="s">
        <v>69</v>
      </c>
      <c r="AA179" s="18"/>
      <c r="AB179" s="14">
        <v>6</v>
      </c>
      <c r="AC179" s="14">
        <v>100</v>
      </c>
      <c r="AD179" s="77">
        <v>40462.363888888889</v>
      </c>
      <c r="AE179" s="77">
        <v>40462.494444444441</v>
      </c>
      <c r="AF179" s="26">
        <v>17</v>
      </c>
      <c r="AG179" s="26">
        <v>21</v>
      </c>
      <c r="AH179" s="26">
        <f t="shared" si="2"/>
        <v>19</v>
      </c>
      <c r="AI179" s="26">
        <v>11.5</v>
      </c>
      <c r="AJ179" s="26"/>
      <c r="AK179" s="26">
        <v>9.15</v>
      </c>
      <c r="AL179" s="26">
        <v>11.5</v>
      </c>
      <c r="AM179" s="27">
        <v>4958383</v>
      </c>
      <c r="AN179" s="27">
        <v>517235</v>
      </c>
      <c r="AO179" s="27">
        <v>4958314</v>
      </c>
      <c r="AP179" s="27">
        <v>517181</v>
      </c>
      <c r="AQ179" s="14">
        <v>44.778633997871303</v>
      </c>
      <c r="AR179" s="14">
        <v>-68.782161347970799</v>
      </c>
      <c r="AS179" s="28"/>
      <c r="AT179" s="28"/>
      <c r="AU179" s="18" t="s">
        <v>2811</v>
      </c>
      <c r="AV179" s="29">
        <f t="shared" si="1"/>
        <v>3.1333333332440816</v>
      </c>
      <c r="AW179" s="18"/>
    </row>
    <row r="180" spans="1:49" ht="12.75" hidden="1" customHeight="1">
      <c r="A180" s="18" t="s">
        <v>59</v>
      </c>
      <c r="B180" s="78" t="s">
        <v>115</v>
      </c>
      <c r="C180" s="19">
        <v>112.5</v>
      </c>
      <c r="D180" s="19">
        <v>93.9</v>
      </c>
      <c r="E180" s="21">
        <v>6</v>
      </c>
      <c r="F180" s="21" t="s">
        <v>69</v>
      </c>
      <c r="G180" s="19">
        <v>66.5</v>
      </c>
      <c r="H180" s="19">
        <v>53.8</v>
      </c>
      <c r="I180" s="19">
        <v>56.4</v>
      </c>
      <c r="J180" s="22"/>
      <c r="K180" s="18" t="s">
        <v>1503</v>
      </c>
      <c r="L180" s="18" t="s">
        <v>60</v>
      </c>
      <c r="M180" s="18" t="s">
        <v>60</v>
      </c>
      <c r="N180" s="18" t="s">
        <v>2825</v>
      </c>
      <c r="O180" s="18"/>
      <c r="P180" s="23" t="s">
        <v>1122</v>
      </c>
      <c r="Q180" s="18">
        <v>31494</v>
      </c>
      <c r="R180" s="18" t="s">
        <v>69</v>
      </c>
      <c r="S180" s="18" t="s">
        <v>69</v>
      </c>
      <c r="T180" s="18" t="s">
        <v>69</v>
      </c>
      <c r="U180" s="18" t="s">
        <v>69</v>
      </c>
      <c r="V180" s="18" t="s">
        <v>69</v>
      </c>
      <c r="W180" s="18" t="s">
        <v>69</v>
      </c>
      <c r="X180" s="18" t="s">
        <v>69</v>
      </c>
      <c r="Y180" s="18" t="s">
        <v>69</v>
      </c>
      <c r="Z180" s="22" t="s">
        <v>69</v>
      </c>
      <c r="AA180" s="18"/>
      <c r="AB180" s="14">
        <v>6</v>
      </c>
      <c r="AC180" s="14">
        <v>100</v>
      </c>
      <c r="AD180" s="77">
        <v>40462.363888888889</v>
      </c>
      <c r="AE180" s="77">
        <v>40462.494444444441</v>
      </c>
      <c r="AF180" s="26">
        <v>17</v>
      </c>
      <c r="AG180" s="26">
        <v>21</v>
      </c>
      <c r="AH180" s="26">
        <f t="shared" si="2"/>
        <v>19</v>
      </c>
      <c r="AI180" s="26">
        <v>11.5</v>
      </c>
      <c r="AJ180" s="26"/>
      <c r="AK180" s="26">
        <v>9.15</v>
      </c>
      <c r="AL180" s="26">
        <v>11.5</v>
      </c>
      <c r="AM180" s="27">
        <v>4958383</v>
      </c>
      <c r="AN180" s="27">
        <v>517235</v>
      </c>
      <c r="AO180" s="27">
        <v>4958314</v>
      </c>
      <c r="AP180" s="27">
        <v>517181</v>
      </c>
      <c r="AQ180" s="14">
        <v>44.778633997871303</v>
      </c>
      <c r="AR180" s="14">
        <v>-68.782161347970799</v>
      </c>
      <c r="AS180" s="28"/>
      <c r="AT180" s="28"/>
      <c r="AU180" s="18" t="s">
        <v>2811</v>
      </c>
      <c r="AV180" s="29">
        <f t="shared" si="1"/>
        <v>3.1333333332440816</v>
      </c>
      <c r="AW180" s="18"/>
    </row>
    <row r="181" spans="1:49" ht="12.75" hidden="1" customHeight="1">
      <c r="A181" s="18" t="s">
        <v>59</v>
      </c>
      <c r="B181" s="18" t="s">
        <v>60</v>
      </c>
      <c r="C181" s="19">
        <v>74.2</v>
      </c>
      <c r="D181" s="19">
        <v>62.5</v>
      </c>
      <c r="E181" s="21">
        <v>2.5</v>
      </c>
      <c r="F181" s="21" t="s">
        <v>69</v>
      </c>
      <c r="G181" s="19">
        <v>53</v>
      </c>
      <c r="H181" s="19">
        <v>33.6</v>
      </c>
      <c r="I181" s="19">
        <v>46.5</v>
      </c>
      <c r="J181" s="22"/>
      <c r="K181" s="18" t="s">
        <v>1503</v>
      </c>
      <c r="L181" s="18" t="s">
        <v>60</v>
      </c>
      <c r="M181" s="18" t="s">
        <v>60</v>
      </c>
      <c r="N181" s="18" t="s">
        <v>2854</v>
      </c>
      <c r="O181" s="18" t="s">
        <v>2855</v>
      </c>
      <c r="P181" s="23" t="s">
        <v>2856</v>
      </c>
      <c r="Q181" s="18">
        <v>32965</v>
      </c>
      <c r="R181" s="18" t="s">
        <v>69</v>
      </c>
      <c r="S181" s="18" t="s">
        <v>69</v>
      </c>
      <c r="T181" s="18" t="s">
        <v>69</v>
      </c>
      <c r="U181" s="18" t="s">
        <v>69</v>
      </c>
      <c r="V181" s="18" t="s">
        <v>69</v>
      </c>
      <c r="W181" s="18" t="s">
        <v>69</v>
      </c>
      <c r="X181" s="18" t="s">
        <v>69</v>
      </c>
      <c r="Y181" s="18" t="s">
        <v>69</v>
      </c>
      <c r="Z181" s="22" t="s">
        <v>69</v>
      </c>
      <c r="AA181" s="18"/>
      <c r="AB181" s="14">
        <v>6</v>
      </c>
      <c r="AC181" s="14">
        <v>100</v>
      </c>
      <c r="AD181" s="77">
        <v>40462.363888888889</v>
      </c>
      <c r="AE181" s="77">
        <v>40462.494444444441</v>
      </c>
      <c r="AF181" s="26">
        <v>17</v>
      </c>
      <c r="AG181" s="26">
        <v>21</v>
      </c>
      <c r="AH181" s="26">
        <f t="shared" si="2"/>
        <v>19</v>
      </c>
      <c r="AI181" s="26">
        <v>11.5</v>
      </c>
      <c r="AJ181" s="26"/>
      <c r="AK181" s="26">
        <v>9.15</v>
      </c>
      <c r="AL181" s="26">
        <v>11.5</v>
      </c>
      <c r="AM181" s="27">
        <v>4958383</v>
      </c>
      <c r="AN181" s="27">
        <v>517235</v>
      </c>
      <c r="AO181" s="27">
        <v>4958314</v>
      </c>
      <c r="AP181" s="27">
        <v>517181</v>
      </c>
      <c r="AQ181" s="14">
        <v>44.778633997871303</v>
      </c>
      <c r="AR181" s="14">
        <v>-68.782161347970799</v>
      </c>
      <c r="AS181" s="28"/>
      <c r="AT181" s="28"/>
      <c r="AU181" s="18" t="s">
        <v>2811</v>
      </c>
      <c r="AV181" s="29">
        <f t="shared" si="1"/>
        <v>3.1333333332440816</v>
      </c>
      <c r="AW181" s="18"/>
    </row>
    <row r="182" spans="1:49" ht="12.75" hidden="1" customHeight="1">
      <c r="A182" s="18" t="s">
        <v>59</v>
      </c>
      <c r="B182" s="78" t="s">
        <v>115</v>
      </c>
      <c r="C182" s="19">
        <v>96.8</v>
      </c>
      <c r="D182" s="19">
        <v>81</v>
      </c>
      <c r="E182" s="21">
        <v>4.5</v>
      </c>
      <c r="F182" s="21" t="s">
        <v>69</v>
      </c>
      <c r="G182" s="19">
        <v>63.3</v>
      </c>
      <c r="H182" s="19">
        <v>45</v>
      </c>
      <c r="I182" s="19">
        <v>52</v>
      </c>
      <c r="J182" s="22"/>
      <c r="K182" s="18" t="s">
        <v>1477</v>
      </c>
      <c r="L182" s="18" t="s">
        <v>60</v>
      </c>
      <c r="M182" s="18" t="s">
        <v>60</v>
      </c>
      <c r="N182" s="18" t="s">
        <v>2828</v>
      </c>
      <c r="O182" s="18"/>
      <c r="P182" s="23" t="s">
        <v>1230</v>
      </c>
      <c r="Q182" s="18">
        <v>32124</v>
      </c>
      <c r="R182" s="18" t="s">
        <v>69</v>
      </c>
      <c r="S182" s="18" t="s">
        <v>69</v>
      </c>
      <c r="T182" s="18" t="s">
        <v>69</v>
      </c>
      <c r="U182" s="18" t="s">
        <v>69</v>
      </c>
      <c r="V182" s="18" t="s">
        <v>69</v>
      </c>
      <c r="W182" s="18" t="s">
        <v>69</v>
      </c>
      <c r="X182" s="18" t="s">
        <v>69</v>
      </c>
      <c r="Y182" s="18" t="s">
        <v>69</v>
      </c>
      <c r="Z182" s="22" t="s">
        <v>69</v>
      </c>
      <c r="AA182" s="18"/>
      <c r="AB182" s="14">
        <v>6</v>
      </c>
      <c r="AC182" s="14">
        <v>100</v>
      </c>
      <c r="AD182" s="77">
        <v>40462.363888888889</v>
      </c>
      <c r="AE182" s="77">
        <v>40462.494444444441</v>
      </c>
      <c r="AF182" s="26">
        <v>17</v>
      </c>
      <c r="AG182" s="26">
        <v>21</v>
      </c>
      <c r="AH182" s="26">
        <f t="shared" si="2"/>
        <v>19</v>
      </c>
      <c r="AI182" s="26">
        <v>11.5</v>
      </c>
      <c r="AJ182" s="26"/>
      <c r="AK182" s="26">
        <v>9.15</v>
      </c>
      <c r="AL182" s="26">
        <v>11.5</v>
      </c>
      <c r="AM182" s="27">
        <v>4958383</v>
      </c>
      <c r="AN182" s="27">
        <v>517235</v>
      </c>
      <c r="AO182" s="27">
        <v>4958314</v>
      </c>
      <c r="AP182" s="27">
        <v>517181</v>
      </c>
      <c r="AQ182" s="14">
        <v>44.778633997871303</v>
      </c>
      <c r="AR182" s="14">
        <v>-68.782161347970799</v>
      </c>
      <c r="AS182" s="28"/>
      <c r="AT182" s="28"/>
      <c r="AU182" s="18" t="s">
        <v>2811</v>
      </c>
      <c r="AV182" s="29">
        <f t="shared" si="1"/>
        <v>3.1333333332440816</v>
      </c>
      <c r="AW182" s="18"/>
    </row>
    <row r="183" spans="1:49" ht="12.75" hidden="1" customHeight="1">
      <c r="A183" s="18" t="s">
        <v>59</v>
      </c>
      <c r="B183" s="18" t="s">
        <v>60</v>
      </c>
      <c r="C183" s="19">
        <v>83</v>
      </c>
      <c r="D183" s="19">
        <v>73.2</v>
      </c>
      <c r="E183" s="21">
        <v>3</v>
      </c>
      <c r="F183" s="21" t="s">
        <v>69</v>
      </c>
      <c r="G183" s="19">
        <v>55.6</v>
      </c>
      <c r="H183" s="19">
        <v>38.1</v>
      </c>
      <c r="I183" s="19">
        <v>47.5</v>
      </c>
      <c r="J183" s="22"/>
      <c r="K183" s="18" t="s">
        <v>1503</v>
      </c>
      <c r="L183" s="18" t="s">
        <v>60</v>
      </c>
      <c r="M183" s="18" t="s">
        <v>60</v>
      </c>
      <c r="N183" s="18" t="s">
        <v>2863</v>
      </c>
      <c r="O183" s="18" t="s">
        <v>2864</v>
      </c>
      <c r="P183" s="23" t="s">
        <v>2865</v>
      </c>
      <c r="Q183" s="18">
        <v>32973</v>
      </c>
      <c r="R183" s="18" t="s">
        <v>69</v>
      </c>
      <c r="S183" s="18" t="s">
        <v>69</v>
      </c>
      <c r="T183" s="18" t="s">
        <v>69</v>
      </c>
      <c r="U183" s="18" t="s">
        <v>69</v>
      </c>
      <c r="V183" s="18" t="s">
        <v>69</v>
      </c>
      <c r="W183" s="18" t="s">
        <v>69</v>
      </c>
      <c r="X183" s="18" t="s">
        <v>69</v>
      </c>
      <c r="Y183" s="18" t="s">
        <v>69</v>
      </c>
      <c r="Z183" s="22" t="s">
        <v>69</v>
      </c>
      <c r="AA183" s="18"/>
      <c r="AB183" s="14">
        <v>6</v>
      </c>
      <c r="AC183" s="14">
        <v>100</v>
      </c>
      <c r="AD183" s="77">
        <v>40462.363888888889</v>
      </c>
      <c r="AE183" s="77">
        <v>40462.494444444441</v>
      </c>
      <c r="AF183" s="26">
        <v>17</v>
      </c>
      <c r="AG183" s="26">
        <v>21</v>
      </c>
      <c r="AH183" s="26">
        <f t="shared" si="2"/>
        <v>19</v>
      </c>
      <c r="AI183" s="26">
        <v>11.5</v>
      </c>
      <c r="AJ183" s="26"/>
      <c r="AK183" s="26">
        <v>9.15</v>
      </c>
      <c r="AL183" s="26">
        <v>11.5</v>
      </c>
      <c r="AM183" s="27">
        <v>4958383</v>
      </c>
      <c r="AN183" s="27">
        <v>517235</v>
      </c>
      <c r="AO183" s="27">
        <v>4958314</v>
      </c>
      <c r="AP183" s="27">
        <v>517181</v>
      </c>
      <c r="AQ183" s="14">
        <v>44.778633997871303</v>
      </c>
      <c r="AR183" s="14">
        <v>-68.782161347970799</v>
      </c>
      <c r="AS183" s="28"/>
      <c r="AT183" s="28"/>
      <c r="AU183" s="18" t="s">
        <v>2811</v>
      </c>
      <c r="AV183" s="29">
        <f t="shared" si="1"/>
        <v>3.1333333332440816</v>
      </c>
      <c r="AW183" s="18"/>
    </row>
    <row r="184" spans="1:49" ht="12.75" hidden="1" customHeight="1">
      <c r="A184" s="18" t="s">
        <v>59</v>
      </c>
      <c r="B184" s="18" t="s">
        <v>60</v>
      </c>
      <c r="C184" s="19">
        <v>88.6</v>
      </c>
      <c r="D184" s="19">
        <v>77</v>
      </c>
      <c r="E184" s="21">
        <v>4</v>
      </c>
      <c r="F184" s="21" t="s">
        <v>69</v>
      </c>
      <c r="G184" s="19">
        <v>60.8</v>
      </c>
      <c r="H184" s="19">
        <v>44.6</v>
      </c>
      <c r="I184" s="19">
        <v>48.4</v>
      </c>
      <c r="J184" s="22"/>
      <c r="K184" s="18" t="s">
        <v>1503</v>
      </c>
      <c r="L184" s="18" t="s">
        <v>60</v>
      </c>
      <c r="M184" s="18" t="s">
        <v>60</v>
      </c>
      <c r="N184" s="18" t="s">
        <v>2893</v>
      </c>
      <c r="O184" s="18" t="s">
        <v>2894</v>
      </c>
      <c r="P184" s="23" t="s">
        <v>2895</v>
      </c>
      <c r="Q184" s="18">
        <v>32982</v>
      </c>
      <c r="R184" s="18" t="s">
        <v>69</v>
      </c>
      <c r="S184" s="18" t="s">
        <v>69</v>
      </c>
      <c r="T184" s="18" t="s">
        <v>69</v>
      </c>
      <c r="U184" s="18" t="s">
        <v>69</v>
      </c>
      <c r="V184" s="18" t="s">
        <v>69</v>
      </c>
      <c r="W184" s="18" t="s">
        <v>69</v>
      </c>
      <c r="X184" s="18" t="s">
        <v>69</v>
      </c>
      <c r="Y184" s="18" t="s">
        <v>69</v>
      </c>
      <c r="Z184" s="22" t="s">
        <v>69</v>
      </c>
      <c r="AA184" s="18"/>
      <c r="AB184" s="14">
        <v>6</v>
      </c>
      <c r="AC184" s="14">
        <v>100</v>
      </c>
      <c r="AD184" s="77">
        <v>40462.363888888889</v>
      </c>
      <c r="AE184" s="77">
        <v>40462.494444444441</v>
      </c>
      <c r="AF184" s="26">
        <v>17</v>
      </c>
      <c r="AG184" s="26">
        <v>21</v>
      </c>
      <c r="AH184" s="26">
        <f t="shared" si="2"/>
        <v>19</v>
      </c>
      <c r="AI184" s="26">
        <v>11.5</v>
      </c>
      <c r="AJ184" s="26"/>
      <c r="AK184" s="26">
        <v>9.15</v>
      </c>
      <c r="AL184" s="26">
        <v>11.5</v>
      </c>
      <c r="AM184" s="27">
        <v>4958383</v>
      </c>
      <c r="AN184" s="27">
        <v>517235</v>
      </c>
      <c r="AO184" s="27">
        <v>4958314</v>
      </c>
      <c r="AP184" s="27">
        <v>517181</v>
      </c>
      <c r="AQ184" s="14">
        <v>44.778633997871303</v>
      </c>
      <c r="AR184" s="14">
        <v>-68.782161347970799</v>
      </c>
      <c r="AS184" s="28"/>
      <c r="AT184" s="28"/>
      <c r="AU184" s="18" t="s">
        <v>2811</v>
      </c>
      <c r="AV184" s="29">
        <f t="shared" si="1"/>
        <v>3.1333333332440816</v>
      </c>
      <c r="AW184" s="18"/>
    </row>
    <row r="185" spans="1:49" ht="12.75" hidden="1" customHeight="1">
      <c r="A185" s="18" t="s">
        <v>59</v>
      </c>
      <c r="B185" s="18" t="s">
        <v>60</v>
      </c>
      <c r="C185" s="19">
        <v>92.2</v>
      </c>
      <c r="D185" s="19">
        <v>77.599999999999994</v>
      </c>
      <c r="E185" s="21">
        <v>3</v>
      </c>
      <c r="F185" s="21" t="s">
        <v>69</v>
      </c>
      <c r="G185" s="19">
        <v>57.7</v>
      </c>
      <c r="H185" s="19">
        <v>45.5</v>
      </c>
      <c r="I185" s="19">
        <v>49.3</v>
      </c>
      <c r="J185" s="22"/>
      <c r="K185" s="18" t="s">
        <v>1503</v>
      </c>
      <c r="L185" s="18" t="s">
        <v>60</v>
      </c>
      <c r="M185" s="18" t="s">
        <v>60</v>
      </c>
      <c r="N185" s="18" t="s">
        <v>2923</v>
      </c>
      <c r="O185" s="18" t="s">
        <v>2924</v>
      </c>
      <c r="P185" s="23" t="s">
        <v>2925</v>
      </c>
      <c r="Q185" s="18">
        <v>33013</v>
      </c>
      <c r="R185" s="18" t="s">
        <v>69</v>
      </c>
      <c r="S185" s="18" t="s">
        <v>69</v>
      </c>
      <c r="T185" s="18" t="s">
        <v>69</v>
      </c>
      <c r="U185" s="18" t="s">
        <v>69</v>
      </c>
      <c r="V185" s="18" t="s">
        <v>69</v>
      </c>
      <c r="W185" s="18" t="s">
        <v>69</v>
      </c>
      <c r="X185" s="18" t="s">
        <v>69</v>
      </c>
      <c r="Y185" s="18" t="s">
        <v>69</v>
      </c>
      <c r="Z185" s="22" t="s">
        <v>69</v>
      </c>
      <c r="AA185" s="18"/>
      <c r="AB185" s="14">
        <v>6</v>
      </c>
      <c r="AC185" s="14">
        <v>100</v>
      </c>
      <c r="AD185" s="77">
        <v>40462.363888888889</v>
      </c>
      <c r="AE185" s="77">
        <v>40462.494444444441</v>
      </c>
      <c r="AF185" s="26">
        <v>17</v>
      </c>
      <c r="AG185" s="26">
        <v>21</v>
      </c>
      <c r="AH185" s="26">
        <f t="shared" si="2"/>
        <v>19</v>
      </c>
      <c r="AI185" s="26">
        <v>11.5</v>
      </c>
      <c r="AJ185" s="26"/>
      <c r="AK185" s="26">
        <v>9.15</v>
      </c>
      <c r="AL185" s="26">
        <v>11.5</v>
      </c>
      <c r="AM185" s="27">
        <v>4958383</v>
      </c>
      <c r="AN185" s="27">
        <v>517235</v>
      </c>
      <c r="AO185" s="27">
        <v>4958314</v>
      </c>
      <c r="AP185" s="27">
        <v>517181</v>
      </c>
      <c r="AQ185" s="14">
        <v>44.778633997871303</v>
      </c>
      <c r="AR185" s="14">
        <v>-68.782161347970799</v>
      </c>
      <c r="AS185" s="28"/>
      <c r="AT185" s="28"/>
      <c r="AU185" s="18" t="s">
        <v>2811</v>
      </c>
      <c r="AV185" s="29">
        <f t="shared" si="1"/>
        <v>3.1333333332440816</v>
      </c>
      <c r="AW185" s="18"/>
    </row>
    <row r="186" spans="1:49" ht="12.75" hidden="1" customHeight="1">
      <c r="A186" s="18" t="s">
        <v>59</v>
      </c>
      <c r="B186" s="18" t="s">
        <v>60</v>
      </c>
      <c r="C186" s="19">
        <v>76.2</v>
      </c>
      <c r="D186" s="19">
        <v>65.2</v>
      </c>
      <c r="E186" s="21">
        <v>1.5</v>
      </c>
      <c r="F186" s="21" t="s">
        <v>69</v>
      </c>
      <c r="G186" s="19">
        <v>71.900000000000006</v>
      </c>
      <c r="H186" s="19">
        <v>36.5</v>
      </c>
      <c r="I186" s="19">
        <v>39.6</v>
      </c>
      <c r="J186" s="22"/>
      <c r="K186" s="18" t="s">
        <v>1503</v>
      </c>
      <c r="L186" s="18" t="s">
        <v>60</v>
      </c>
      <c r="M186" s="18" t="s">
        <v>60</v>
      </c>
      <c r="N186" s="18" t="s">
        <v>2860</v>
      </c>
      <c r="O186" s="18" t="s">
        <v>2861</v>
      </c>
      <c r="P186" s="23" t="s">
        <v>2862</v>
      </c>
      <c r="Q186" s="18">
        <v>33021</v>
      </c>
      <c r="R186" s="18" t="s">
        <v>69</v>
      </c>
      <c r="S186" s="18" t="s">
        <v>69</v>
      </c>
      <c r="T186" s="18" t="s">
        <v>69</v>
      </c>
      <c r="U186" s="18" t="s">
        <v>69</v>
      </c>
      <c r="V186" s="18" t="s">
        <v>69</v>
      </c>
      <c r="W186" s="18" t="s">
        <v>69</v>
      </c>
      <c r="X186" s="18" t="s">
        <v>69</v>
      </c>
      <c r="Y186" s="18" t="s">
        <v>69</v>
      </c>
      <c r="Z186" s="22" t="s">
        <v>69</v>
      </c>
      <c r="AA186" s="18"/>
      <c r="AB186" s="14">
        <v>6</v>
      </c>
      <c r="AC186" s="14">
        <v>100</v>
      </c>
      <c r="AD186" s="77">
        <v>40462.363888888889</v>
      </c>
      <c r="AE186" s="77">
        <v>40462.494444444441</v>
      </c>
      <c r="AF186" s="26">
        <v>17</v>
      </c>
      <c r="AG186" s="26">
        <v>21</v>
      </c>
      <c r="AH186" s="26">
        <f t="shared" si="2"/>
        <v>19</v>
      </c>
      <c r="AI186" s="26">
        <v>11.5</v>
      </c>
      <c r="AJ186" s="26"/>
      <c r="AK186" s="26">
        <v>9.15</v>
      </c>
      <c r="AL186" s="26">
        <v>11.5</v>
      </c>
      <c r="AM186" s="27">
        <v>4958383</v>
      </c>
      <c r="AN186" s="27">
        <v>517235</v>
      </c>
      <c r="AO186" s="27">
        <v>4958314</v>
      </c>
      <c r="AP186" s="27">
        <v>517181</v>
      </c>
      <c r="AQ186" s="14">
        <v>44.778633997871303</v>
      </c>
      <c r="AR186" s="14">
        <v>-68.782161347970799</v>
      </c>
      <c r="AS186" s="28"/>
      <c r="AT186" s="28"/>
      <c r="AU186" s="18" t="s">
        <v>2811</v>
      </c>
      <c r="AV186" s="29">
        <f t="shared" si="1"/>
        <v>3.1333333332440816</v>
      </c>
      <c r="AW186" s="18"/>
    </row>
    <row r="187" spans="1:49" ht="12.75" hidden="1" customHeight="1">
      <c r="A187" s="18" t="s">
        <v>59</v>
      </c>
      <c r="B187" s="78" t="s">
        <v>115</v>
      </c>
      <c r="C187" s="19">
        <v>93.1</v>
      </c>
      <c r="D187" s="19">
        <v>80.3</v>
      </c>
      <c r="E187" s="21">
        <v>4</v>
      </c>
      <c r="F187" s="21" t="s">
        <v>69</v>
      </c>
      <c r="G187" s="19">
        <v>85.9</v>
      </c>
      <c r="H187" s="19">
        <v>39.6</v>
      </c>
      <c r="I187" s="19">
        <v>49.1</v>
      </c>
      <c r="J187" s="22"/>
      <c r="K187" s="18" t="s">
        <v>61</v>
      </c>
      <c r="L187" s="18" t="s">
        <v>60</v>
      </c>
      <c r="M187" s="18" t="s">
        <v>60</v>
      </c>
      <c r="N187" s="18" t="s">
        <v>2823</v>
      </c>
      <c r="O187" s="18"/>
      <c r="P187" s="23" t="s">
        <v>687</v>
      </c>
      <c r="Q187" s="18">
        <v>31413</v>
      </c>
      <c r="R187" s="18" t="s">
        <v>69</v>
      </c>
      <c r="S187" s="18" t="s">
        <v>69</v>
      </c>
      <c r="T187" s="18" t="s">
        <v>69</v>
      </c>
      <c r="U187" s="18" t="s">
        <v>69</v>
      </c>
      <c r="V187" s="18" t="s">
        <v>69</v>
      </c>
      <c r="W187" s="18" t="s">
        <v>69</v>
      </c>
      <c r="X187" s="18" t="s">
        <v>69</v>
      </c>
      <c r="Y187" s="18" t="s">
        <v>69</v>
      </c>
      <c r="Z187" s="22" t="s">
        <v>69</v>
      </c>
      <c r="AA187" s="18"/>
      <c r="AB187" s="14">
        <v>6</v>
      </c>
      <c r="AC187" s="14">
        <v>100</v>
      </c>
      <c r="AD187" s="77">
        <v>40462.363888888889</v>
      </c>
      <c r="AE187" s="77">
        <v>40462.494444444441</v>
      </c>
      <c r="AF187" s="26">
        <v>17</v>
      </c>
      <c r="AG187" s="26">
        <v>21</v>
      </c>
      <c r="AH187" s="26">
        <f t="shared" si="2"/>
        <v>19</v>
      </c>
      <c r="AI187" s="26">
        <v>11.5</v>
      </c>
      <c r="AJ187" s="26"/>
      <c r="AK187" s="26">
        <v>9.15</v>
      </c>
      <c r="AL187" s="26">
        <v>11.5</v>
      </c>
      <c r="AM187" s="27">
        <v>4958383</v>
      </c>
      <c r="AN187" s="27">
        <v>517235</v>
      </c>
      <c r="AO187" s="27">
        <v>4958314</v>
      </c>
      <c r="AP187" s="27">
        <v>517181</v>
      </c>
      <c r="AQ187" s="14">
        <v>44.778633997871303</v>
      </c>
      <c r="AR187" s="14">
        <v>-68.782161347970799</v>
      </c>
      <c r="AS187" s="28"/>
      <c r="AT187" s="28"/>
      <c r="AU187" s="18" t="s">
        <v>2811</v>
      </c>
      <c r="AV187" s="29">
        <f t="shared" si="1"/>
        <v>3.1333333332440816</v>
      </c>
      <c r="AW187" s="18"/>
    </row>
    <row r="188" spans="1:49" ht="12.75" hidden="1" customHeight="1">
      <c r="A188" s="18" t="s">
        <v>59</v>
      </c>
      <c r="B188" s="18" t="s">
        <v>60</v>
      </c>
      <c r="C188" s="19">
        <v>86.6</v>
      </c>
      <c r="D188" s="19">
        <v>77.400000000000006</v>
      </c>
      <c r="E188" s="21">
        <v>4</v>
      </c>
      <c r="F188" s="21" t="s">
        <v>69</v>
      </c>
      <c r="G188" s="19">
        <v>56.9</v>
      </c>
      <c r="H188" s="19">
        <v>39.799999999999997</v>
      </c>
      <c r="I188" s="19">
        <v>49.6</v>
      </c>
      <c r="J188" s="22"/>
      <c r="K188" s="18" t="s">
        <v>1477</v>
      </c>
      <c r="L188" s="18" t="s">
        <v>60</v>
      </c>
      <c r="M188" s="18" t="s">
        <v>60</v>
      </c>
      <c r="N188" s="18" t="s">
        <v>2883</v>
      </c>
      <c r="O188" s="18" t="s">
        <v>2884</v>
      </c>
      <c r="P188" s="23" t="s">
        <v>2885</v>
      </c>
      <c r="Q188" s="18">
        <v>32969</v>
      </c>
      <c r="R188" s="18" t="s">
        <v>69</v>
      </c>
      <c r="S188" s="18" t="s">
        <v>69</v>
      </c>
      <c r="T188" s="18" t="s">
        <v>69</v>
      </c>
      <c r="U188" s="18" t="s">
        <v>69</v>
      </c>
      <c r="V188" s="18" t="s">
        <v>69</v>
      </c>
      <c r="W188" s="18" t="s">
        <v>69</v>
      </c>
      <c r="X188" s="18" t="s">
        <v>69</v>
      </c>
      <c r="Y188" s="18" t="s">
        <v>69</v>
      </c>
      <c r="Z188" s="22" t="s">
        <v>69</v>
      </c>
      <c r="AA188" s="18"/>
      <c r="AB188" s="14">
        <v>6</v>
      </c>
      <c r="AC188" s="14">
        <v>100</v>
      </c>
      <c r="AD188" s="77">
        <v>40462.363888888889</v>
      </c>
      <c r="AE188" s="77">
        <v>40462.494444444441</v>
      </c>
      <c r="AF188" s="26">
        <v>17</v>
      </c>
      <c r="AG188" s="26">
        <v>21</v>
      </c>
      <c r="AH188" s="26">
        <f t="shared" si="2"/>
        <v>19</v>
      </c>
      <c r="AI188" s="26">
        <v>11.5</v>
      </c>
      <c r="AJ188" s="26"/>
      <c r="AK188" s="26">
        <v>9.15</v>
      </c>
      <c r="AL188" s="26">
        <v>11.5</v>
      </c>
      <c r="AM188" s="27">
        <v>4958383</v>
      </c>
      <c r="AN188" s="27">
        <v>517235</v>
      </c>
      <c r="AO188" s="27">
        <v>4958314</v>
      </c>
      <c r="AP188" s="27">
        <v>517181</v>
      </c>
      <c r="AQ188" s="14">
        <v>44.778633997871303</v>
      </c>
      <c r="AR188" s="14">
        <v>-68.782161347970799</v>
      </c>
      <c r="AS188" s="28"/>
      <c r="AT188" s="28"/>
      <c r="AU188" s="18" t="s">
        <v>2811</v>
      </c>
      <c r="AV188" s="29">
        <f t="shared" si="1"/>
        <v>3.1333333332440816</v>
      </c>
      <c r="AW188" s="18"/>
    </row>
    <row r="189" spans="1:49" ht="12.75" hidden="1" customHeight="1">
      <c r="A189" s="18" t="s">
        <v>59</v>
      </c>
      <c r="B189" s="18" t="s">
        <v>60</v>
      </c>
      <c r="C189" s="19">
        <v>95.1</v>
      </c>
      <c r="D189" s="19">
        <v>82</v>
      </c>
      <c r="E189" s="21">
        <v>4</v>
      </c>
      <c r="F189" s="21" t="s">
        <v>69</v>
      </c>
      <c r="G189" s="19">
        <v>59.7</v>
      </c>
      <c r="H189" s="19">
        <v>45.8</v>
      </c>
      <c r="I189" s="19">
        <v>52.2</v>
      </c>
      <c r="J189" s="22"/>
      <c r="K189" s="18" t="s">
        <v>61</v>
      </c>
      <c r="L189" s="18" t="s">
        <v>60</v>
      </c>
      <c r="M189" s="18" t="s">
        <v>60</v>
      </c>
      <c r="N189" s="18" t="s">
        <v>2938</v>
      </c>
      <c r="O189" s="18" t="s">
        <v>2939</v>
      </c>
      <c r="P189" s="23" t="s">
        <v>2940</v>
      </c>
      <c r="Q189" s="18">
        <v>32971</v>
      </c>
      <c r="R189" s="18" t="s">
        <v>69</v>
      </c>
      <c r="S189" s="18" t="s">
        <v>69</v>
      </c>
      <c r="T189" s="18" t="s">
        <v>69</v>
      </c>
      <c r="U189" s="18" t="s">
        <v>69</v>
      </c>
      <c r="V189" s="18" t="s">
        <v>69</v>
      </c>
      <c r="W189" s="18" t="s">
        <v>69</v>
      </c>
      <c r="X189" s="18" t="s">
        <v>69</v>
      </c>
      <c r="Y189" s="18" t="s">
        <v>69</v>
      </c>
      <c r="Z189" s="22" t="s">
        <v>69</v>
      </c>
      <c r="AA189" s="18"/>
      <c r="AB189" s="14">
        <v>6</v>
      </c>
      <c r="AC189" s="14">
        <v>100</v>
      </c>
      <c r="AD189" s="77">
        <v>40462.363888888889</v>
      </c>
      <c r="AE189" s="77">
        <v>40462.494444444441</v>
      </c>
      <c r="AF189" s="26">
        <v>17</v>
      </c>
      <c r="AG189" s="26">
        <v>21</v>
      </c>
      <c r="AH189" s="26">
        <f t="shared" si="2"/>
        <v>19</v>
      </c>
      <c r="AI189" s="26">
        <v>11.5</v>
      </c>
      <c r="AJ189" s="26"/>
      <c r="AK189" s="26">
        <v>9.15</v>
      </c>
      <c r="AL189" s="26">
        <v>11.5</v>
      </c>
      <c r="AM189" s="27">
        <v>4958383</v>
      </c>
      <c r="AN189" s="27">
        <v>517235</v>
      </c>
      <c r="AO189" s="27">
        <v>4958314</v>
      </c>
      <c r="AP189" s="27">
        <v>517181</v>
      </c>
      <c r="AQ189" s="14">
        <v>44.778633997871303</v>
      </c>
      <c r="AR189" s="14">
        <v>-68.782161347970799</v>
      </c>
      <c r="AS189" s="28"/>
      <c r="AT189" s="28"/>
      <c r="AU189" s="18" t="s">
        <v>2811</v>
      </c>
      <c r="AV189" s="29">
        <f t="shared" si="1"/>
        <v>3.1333333332440816</v>
      </c>
      <c r="AW189" s="18"/>
    </row>
    <row r="190" spans="1:49" ht="12.75" hidden="1" customHeight="1">
      <c r="A190" s="18" t="s">
        <v>59</v>
      </c>
      <c r="B190" s="18" t="s">
        <v>60</v>
      </c>
      <c r="C190" s="19">
        <v>89.1</v>
      </c>
      <c r="D190" s="19">
        <v>75.400000000000006</v>
      </c>
      <c r="E190" s="21">
        <v>2.5</v>
      </c>
      <c r="F190" s="21" t="s">
        <v>69</v>
      </c>
      <c r="G190" s="19">
        <v>55.8</v>
      </c>
      <c r="H190" s="19">
        <v>40.9</v>
      </c>
      <c r="I190" s="19">
        <v>45.5</v>
      </c>
      <c r="J190" s="22"/>
      <c r="K190" s="18" t="s">
        <v>61</v>
      </c>
      <c r="L190" s="18" t="s">
        <v>60</v>
      </c>
      <c r="M190" s="18" t="s">
        <v>60</v>
      </c>
      <c r="N190" s="18" t="s">
        <v>2896</v>
      </c>
      <c r="O190" s="18" t="s">
        <v>2897</v>
      </c>
      <c r="P190" s="23" t="s">
        <v>2898</v>
      </c>
      <c r="Q190" s="18">
        <v>33029</v>
      </c>
      <c r="R190" s="18" t="s">
        <v>69</v>
      </c>
      <c r="S190" s="18" t="s">
        <v>69</v>
      </c>
      <c r="T190" s="18" t="s">
        <v>69</v>
      </c>
      <c r="U190" s="18" t="s">
        <v>69</v>
      </c>
      <c r="V190" s="18" t="s">
        <v>69</v>
      </c>
      <c r="W190" s="18" t="s">
        <v>69</v>
      </c>
      <c r="X190" s="18" t="s">
        <v>69</v>
      </c>
      <c r="Y190" s="18" t="s">
        <v>69</v>
      </c>
      <c r="Z190" s="22" t="s">
        <v>69</v>
      </c>
      <c r="AA190" s="18"/>
      <c r="AB190" s="14">
        <v>6</v>
      </c>
      <c r="AC190" s="14">
        <v>100</v>
      </c>
      <c r="AD190" s="77">
        <v>40462.363888888889</v>
      </c>
      <c r="AE190" s="77">
        <v>40462.494444444441</v>
      </c>
      <c r="AF190" s="26">
        <v>17</v>
      </c>
      <c r="AG190" s="26">
        <v>21</v>
      </c>
      <c r="AH190" s="26">
        <f t="shared" si="2"/>
        <v>19</v>
      </c>
      <c r="AI190" s="26">
        <v>11.5</v>
      </c>
      <c r="AJ190" s="26"/>
      <c r="AK190" s="26">
        <v>9.15</v>
      </c>
      <c r="AL190" s="26">
        <v>11.5</v>
      </c>
      <c r="AM190" s="27">
        <v>4958383</v>
      </c>
      <c r="AN190" s="27">
        <v>517235</v>
      </c>
      <c r="AO190" s="27">
        <v>4958314</v>
      </c>
      <c r="AP190" s="27">
        <v>517181</v>
      </c>
      <c r="AQ190" s="14">
        <v>44.778633997871303</v>
      </c>
      <c r="AR190" s="14">
        <v>-68.782161347970799</v>
      </c>
      <c r="AS190" s="28"/>
      <c r="AT190" s="28"/>
      <c r="AU190" s="18" t="s">
        <v>2811</v>
      </c>
      <c r="AV190" s="29">
        <f t="shared" si="1"/>
        <v>3.1333333332440816</v>
      </c>
      <c r="AW190" s="18"/>
    </row>
    <row r="191" spans="1:49" ht="12.75" hidden="1" customHeight="1">
      <c r="A191" s="18" t="s">
        <v>59</v>
      </c>
      <c r="B191" s="18" t="s">
        <v>60</v>
      </c>
      <c r="C191" s="19">
        <v>91.6</v>
      </c>
      <c r="D191" s="19">
        <v>77.5</v>
      </c>
      <c r="E191" s="21">
        <v>3</v>
      </c>
      <c r="F191" s="21" t="s">
        <v>69</v>
      </c>
      <c r="G191" s="19">
        <v>57.2</v>
      </c>
      <c r="H191" s="19">
        <v>45.5</v>
      </c>
      <c r="I191" s="19">
        <v>52.9</v>
      </c>
      <c r="J191" s="22"/>
      <c r="K191" s="18" t="s">
        <v>1503</v>
      </c>
      <c r="L191" s="18" t="s">
        <v>60</v>
      </c>
      <c r="M191" s="18" t="s">
        <v>60</v>
      </c>
      <c r="N191" s="18" t="s">
        <v>2913</v>
      </c>
      <c r="O191" s="18" t="s">
        <v>2914</v>
      </c>
      <c r="P191" s="23" t="s">
        <v>2915</v>
      </c>
      <c r="Q191" s="18">
        <v>33026</v>
      </c>
      <c r="R191" s="18" t="s">
        <v>69</v>
      </c>
      <c r="S191" s="18" t="s">
        <v>69</v>
      </c>
      <c r="T191" s="18" t="s">
        <v>69</v>
      </c>
      <c r="U191" s="18" t="s">
        <v>69</v>
      </c>
      <c r="V191" s="18" t="s">
        <v>69</v>
      </c>
      <c r="W191" s="18" t="s">
        <v>69</v>
      </c>
      <c r="X191" s="18" t="s">
        <v>69</v>
      </c>
      <c r="Y191" s="18" t="s">
        <v>69</v>
      </c>
      <c r="Z191" s="22" t="s">
        <v>69</v>
      </c>
      <c r="AA191" s="18"/>
      <c r="AB191" s="14">
        <v>6</v>
      </c>
      <c r="AC191" s="14">
        <v>100</v>
      </c>
      <c r="AD191" s="77">
        <v>40462.363888888889</v>
      </c>
      <c r="AE191" s="77">
        <v>40462.494444444441</v>
      </c>
      <c r="AF191" s="26">
        <v>17</v>
      </c>
      <c r="AG191" s="26">
        <v>21</v>
      </c>
      <c r="AH191" s="26">
        <f t="shared" si="2"/>
        <v>19</v>
      </c>
      <c r="AI191" s="26">
        <v>11.5</v>
      </c>
      <c r="AJ191" s="26"/>
      <c r="AK191" s="26">
        <v>9.15</v>
      </c>
      <c r="AL191" s="26">
        <v>11.5</v>
      </c>
      <c r="AM191" s="27">
        <v>4958383</v>
      </c>
      <c r="AN191" s="27">
        <v>517235</v>
      </c>
      <c r="AO191" s="27">
        <v>4958314</v>
      </c>
      <c r="AP191" s="27">
        <v>517181</v>
      </c>
      <c r="AQ191" s="14">
        <v>44.778633997871303</v>
      </c>
      <c r="AR191" s="14">
        <v>-68.782161347970799</v>
      </c>
      <c r="AS191" s="28"/>
      <c r="AT191" s="28"/>
      <c r="AU191" s="18" t="s">
        <v>2811</v>
      </c>
      <c r="AV191" s="29">
        <f t="shared" si="1"/>
        <v>3.1333333332440816</v>
      </c>
      <c r="AW191" s="18"/>
    </row>
    <row r="192" spans="1:49" ht="12.75" hidden="1" customHeight="1">
      <c r="A192" s="18" t="s">
        <v>59</v>
      </c>
      <c r="B192" s="18" t="s">
        <v>60</v>
      </c>
      <c r="C192" s="19">
        <v>90.1</v>
      </c>
      <c r="D192" s="19">
        <v>77.7</v>
      </c>
      <c r="E192" s="21">
        <v>3</v>
      </c>
      <c r="F192" s="21" t="s">
        <v>69</v>
      </c>
      <c r="G192" s="19">
        <v>54.4</v>
      </c>
      <c r="H192" s="19">
        <v>43.2</v>
      </c>
      <c r="I192" s="19">
        <v>45.1</v>
      </c>
      <c r="J192" s="22"/>
      <c r="K192" s="18" t="s">
        <v>1503</v>
      </c>
      <c r="L192" s="18" t="s">
        <v>60</v>
      </c>
      <c r="M192" s="18" t="s">
        <v>60</v>
      </c>
      <c r="N192" s="18" t="s">
        <v>2899</v>
      </c>
      <c r="O192" s="18" t="s">
        <v>2900</v>
      </c>
      <c r="P192" s="23" t="s">
        <v>2901</v>
      </c>
      <c r="Q192" s="18">
        <v>33018</v>
      </c>
      <c r="R192" s="18" t="s">
        <v>69</v>
      </c>
      <c r="S192" s="18" t="s">
        <v>69</v>
      </c>
      <c r="T192" s="18" t="s">
        <v>69</v>
      </c>
      <c r="U192" s="18" t="s">
        <v>69</v>
      </c>
      <c r="V192" s="18" t="s">
        <v>69</v>
      </c>
      <c r="W192" s="18" t="s">
        <v>69</v>
      </c>
      <c r="X192" s="18" t="s">
        <v>69</v>
      </c>
      <c r="Y192" s="18" t="s">
        <v>69</v>
      </c>
      <c r="Z192" s="22" t="s">
        <v>69</v>
      </c>
      <c r="AA192" s="18"/>
      <c r="AB192" s="14">
        <v>6</v>
      </c>
      <c r="AC192" s="14">
        <v>100</v>
      </c>
      <c r="AD192" s="77">
        <v>40462.363888888889</v>
      </c>
      <c r="AE192" s="77">
        <v>40462.494444444441</v>
      </c>
      <c r="AF192" s="26">
        <v>17</v>
      </c>
      <c r="AG192" s="26">
        <v>21</v>
      </c>
      <c r="AH192" s="26">
        <f t="shared" si="2"/>
        <v>19</v>
      </c>
      <c r="AI192" s="26">
        <v>11.5</v>
      </c>
      <c r="AJ192" s="26"/>
      <c r="AK192" s="26">
        <v>9.15</v>
      </c>
      <c r="AL192" s="26">
        <v>11.5</v>
      </c>
      <c r="AM192" s="27">
        <v>4958383</v>
      </c>
      <c r="AN192" s="27">
        <v>517235</v>
      </c>
      <c r="AO192" s="27">
        <v>4958314</v>
      </c>
      <c r="AP192" s="27">
        <v>517181</v>
      </c>
      <c r="AQ192" s="14">
        <v>44.778633997871303</v>
      </c>
      <c r="AR192" s="14">
        <v>-68.782161347970799</v>
      </c>
      <c r="AS192" s="28"/>
      <c r="AT192" s="28"/>
      <c r="AU192" s="18" t="s">
        <v>2811</v>
      </c>
      <c r="AV192" s="29">
        <f t="shared" si="1"/>
        <v>3.1333333332440816</v>
      </c>
      <c r="AW192" s="18"/>
    </row>
    <row r="193" spans="1:49" ht="12.75" hidden="1" customHeight="1">
      <c r="A193" s="18" t="s">
        <v>59</v>
      </c>
      <c r="B193" s="78" t="s">
        <v>115</v>
      </c>
      <c r="C193" s="19">
        <v>99.5</v>
      </c>
      <c r="D193" s="19">
        <v>87.1</v>
      </c>
      <c r="E193" s="21">
        <v>5.5</v>
      </c>
      <c r="F193" s="21" t="s">
        <v>69</v>
      </c>
      <c r="G193" s="19">
        <v>65</v>
      </c>
      <c r="H193" s="19">
        <v>46.5</v>
      </c>
      <c r="I193" s="19">
        <v>52.6</v>
      </c>
      <c r="J193" s="22"/>
      <c r="K193" s="18" t="s">
        <v>61</v>
      </c>
      <c r="L193" s="18" t="s">
        <v>60</v>
      </c>
      <c r="M193" s="18" t="s">
        <v>60</v>
      </c>
      <c r="N193" s="18" t="s">
        <v>2851</v>
      </c>
      <c r="O193" s="18"/>
      <c r="P193" s="23" t="s">
        <v>2624</v>
      </c>
      <c r="Q193" s="18">
        <v>32363</v>
      </c>
      <c r="R193" s="18" t="s">
        <v>69</v>
      </c>
      <c r="S193" s="18" t="s">
        <v>69</v>
      </c>
      <c r="T193" s="18" t="s">
        <v>69</v>
      </c>
      <c r="U193" s="18" t="s">
        <v>69</v>
      </c>
      <c r="V193" s="18" t="s">
        <v>69</v>
      </c>
      <c r="W193" s="18" t="s">
        <v>69</v>
      </c>
      <c r="X193" s="18" t="s">
        <v>69</v>
      </c>
      <c r="Y193" s="18" t="s">
        <v>69</v>
      </c>
      <c r="Z193" s="22" t="s">
        <v>69</v>
      </c>
      <c r="AA193" s="18"/>
      <c r="AB193" s="14">
        <v>6</v>
      </c>
      <c r="AC193" s="14">
        <v>100</v>
      </c>
      <c r="AD193" s="77">
        <v>40462.363888888889</v>
      </c>
      <c r="AE193" s="77">
        <v>40462.494444444441</v>
      </c>
      <c r="AF193" s="26">
        <v>17</v>
      </c>
      <c r="AG193" s="26">
        <v>21</v>
      </c>
      <c r="AH193" s="26">
        <f t="shared" si="2"/>
        <v>19</v>
      </c>
      <c r="AI193" s="26">
        <v>11.5</v>
      </c>
      <c r="AJ193" s="26"/>
      <c r="AK193" s="26">
        <v>9.15</v>
      </c>
      <c r="AL193" s="26">
        <v>11.5</v>
      </c>
      <c r="AM193" s="27">
        <v>4958383</v>
      </c>
      <c r="AN193" s="27">
        <v>517235</v>
      </c>
      <c r="AO193" s="27">
        <v>4958314</v>
      </c>
      <c r="AP193" s="27">
        <v>517181</v>
      </c>
      <c r="AQ193" s="14">
        <v>44.778633997871303</v>
      </c>
      <c r="AR193" s="14">
        <v>-68.782161347970799</v>
      </c>
      <c r="AS193" s="28"/>
      <c r="AT193" s="28"/>
      <c r="AU193" s="18" t="s">
        <v>2811</v>
      </c>
      <c r="AV193" s="29">
        <f t="shared" si="1"/>
        <v>3.1333333332440816</v>
      </c>
      <c r="AW193" s="18"/>
    </row>
    <row r="194" spans="1:49" ht="12.75" hidden="1" customHeight="1">
      <c r="A194" s="18" t="s">
        <v>59</v>
      </c>
      <c r="B194" s="18" t="s">
        <v>60</v>
      </c>
      <c r="C194" s="19">
        <v>83.2</v>
      </c>
      <c r="D194" s="19">
        <v>71.3</v>
      </c>
      <c r="E194" s="21">
        <v>2.5</v>
      </c>
      <c r="F194" s="21" t="s">
        <v>69</v>
      </c>
      <c r="G194" s="19">
        <v>50.3</v>
      </c>
      <c r="H194" s="19">
        <v>33.700000000000003</v>
      </c>
      <c r="I194" s="19">
        <v>41.1</v>
      </c>
      <c r="J194" s="22"/>
      <c r="K194" s="18" t="s">
        <v>61</v>
      </c>
      <c r="L194" s="18" t="s">
        <v>60</v>
      </c>
      <c r="M194" s="18" t="s">
        <v>60</v>
      </c>
      <c r="N194" s="18" t="s">
        <v>2868</v>
      </c>
      <c r="O194" s="18" t="s">
        <v>2869</v>
      </c>
      <c r="P194" s="23" t="s">
        <v>2870</v>
      </c>
      <c r="Q194" s="18">
        <v>33027</v>
      </c>
      <c r="R194" s="18" t="s">
        <v>69</v>
      </c>
      <c r="S194" s="18" t="s">
        <v>69</v>
      </c>
      <c r="T194" s="18" t="s">
        <v>69</v>
      </c>
      <c r="U194" s="18" t="s">
        <v>69</v>
      </c>
      <c r="V194" s="18" t="s">
        <v>69</v>
      </c>
      <c r="W194" s="18" t="s">
        <v>69</v>
      </c>
      <c r="X194" s="18" t="s">
        <v>69</v>
      </c>
      <c r="Y194" s="18" t="s">
        <v>69</v>
      </c>
      <c r="Z194" s="22" t="s">
        <v>69</v>
      </c>
      <c r="AA194" s="18"/>
      <c r="AB194" s="14">
        <v>6</v>
      </c>
      <c r="AC194" s="14">
        <v>100</v>
      </c>
      <c r="AD194" s="77">
        <v>40462.363888888889</v>
      </c>
      <c r="AE194" s="77">
        <v>40462.494444444441</v>
      </c>
      <c r="AF194" s="26">
        <v>17</v>
      </c>
      <c r="AG194" s="26">
        <v>21</v>
      </c>
      <c r="AH194" s="26">
        <f t="shared" si="2"/>
        <v>19</v>
      </c>
      <c r="AI194" s="26">
        <v>11.5</v>
      </c>
      <c r="AJ194" s="26"/>
      <c r="AK194" s="26">
        <v>9.15</v>
      </c>
      <c r="AL194" s="26">
        <v>11.5</v>
      </c>
      <c r="AM194" s="27">
        <v>4958383</v>
      </c>
      <c r="AN194" s="27">
        <v>517235</v>
      </c>
      <c r="AO194" s="27">
        <v>4958314</v>
      </c>
      <c r="AP194" s="27">
        <v>517181</v>
      </c>
      <c r="AQ194" s="14">
        <v>44.778633997871303</v>
      </c>
      <c r="AR194" s="14">
        <v>-68.782161347970799</v>
      </c>
      <c r="AS194" s="28"/>
      <c r="AT194" s="28"/>
      <c r="AU194" s="18" t="s">
        <v>2811</v>
      </c>
      <c r="AV194" s="29">
        <f t="shared" si="1"/>
        <v>3.1333333332440816</v>
      </c>
      <c r="AW194" s="18"/>
    </row>
    <row r="195" spans="1:49" ht="12.75" hidden="1" customHeight="1">
      <c r="A195" s="18" t="s">
        <v>59</v>
      </c>
      <c r="B195" s="18" t="s">
        <v>60</v>
      </c>
      <c r="C195" s="19">
        <v>88.5</v>
      </c>
      <c r="D195" s="19">
        <v>78.400000000000006</v>
      </c>
      <c r="E195" s="21">
        <v>3</v>
      </c>
      <c r="F195" s="21" t="s">
        <v>69</v>
      </c>
      <c r="G195" s="19">
        <v>58.1</v>
      </c>
      <c r="H195" s="19">
        <v>49</v>
      </c>
      <c r="I195" s="19">
        <v>51.6</v>
      </c>
      <c r="J195" s="22"/>
      <c r="K195" s="18" t="s">
        <v>61</v>
      </c>
      <c r="L195" s="18" t="s">
        <v>60</v>
      </c>
      <c r="M195" s="18" t="s">
        <v>60</v>
      </c>
      <c r="N195" s="18" t="s">
        <v>2890</v>
      </c>
      <c r="O195" s="18" t="s">
        <v>2891</v>
      </c>
      <c r="P195" s="23" t="s">
        <v>2892</v>
      </c>
      <c r="Q195" s="18">
        <v>33024</v>
      </c>
      <c r="R195" s="18" t="s">
        <v>69</v>
      </c>
      <c r="S195" s="18" t="s">
        <v>69</v>
      </c>
      <c r="T195" s="18" t="s">
        <v>69</v>
      </c>
      <c r="U195" s="18" t="s">
        <v>69</v>
      </c>
      <c r="V195" s="18" t="s">
        <v>69</v>
      </c>
      <c r="W195" s="18" t="s">
        <v>69</v>
      </c>
      <c r="X195" s="18" t="s">
        <v>69</v>
      </c>
      <c r="Y195" s="18" t="s">
        <v>69</v>
      </c>
      <c r="Z195" s="22" t="s">
        <v>69</v>
      </c>
      <c r="AA195" s="18"/>
      <c r="AB195" s="14">
        <v>6</v>
      </c>
      <c r="AC195" s="14">
        <v>100</v>
      </c>
      <c r="AD195" s="77">
        <v>40462.363888888889</v>
      </c>
      <c r="AE195" s="77">
        <v>40462.494444444441</v>
      </c>
      <c r="AF195" s="26">
        <v>17</v>
      </c>
      <c r="AG195" s="26">
        <v>21</v>
      </c>
      <c r="AH195" s="26">
        <f t="shared" si="2"/>
        <v>19</v>
      </c>
      <c r="AI195" s="26">
        <v>11.5</v>
      </c>
      <c r="AJ195" s="26"/>
      <c r="AK195" s="26">
        <v>9.15</v>
      </c>
      <c r="AL195" s="26">
        <v>11.5</v>
      </c>
      <c r="AM195" s="27">
        <v>4958383</v>
      </c>
      <c r="AN195" s="27">
        <v>517235</v>
      </c>
      <c r="AO195" s="27">
        <v>4958314</v>
      </c>
      <c r="AP195" s="27">
        <v>517181</v>
      </c>
      <c r="AQ195" s="14">
        <v>44.778633997871303</v>
      </c>
      <c r="AR195" s="14">
        <v>-68.782161347970799</v>
      </c>
      <c r="AS195" s="28"/>
      <c r="AT195" s="28"/>
      <c r="AU195" s="18" t="s">
        <v>2811</v>
      </c>
      <c r="AV195" s="29">
        <f t="shared" si="1"/>
        <v>3.1333333332440816</v>
      </c>
      <c r="AW195" s="18"/>
    </row>
    <row r="196" spans="1:49" ht="12.75" hidden="1" customHeight="1">
      <c r="A196" s="18" t="s">
        <v>59</v>
      </c>
      <c r="B196" s="18" t="s">
        <v>60</v>
      </c>
      <c r="C196" s="19">
        <v>76</v>
      </c>
      <c r="D196" s="19">
        <v>64.599999999999994</v>
      </c>
      <c r="E196" s="21">
        <v>2.5</v>
      </c>
      <c r="F196" s="21" t="s">
        <v>69</v>
      </c>
      <c r="G196" s="19">
        <v>54.2</v>
      </c>
      <c r="H196" s="19">
        <v>35.299999999999997</v>
      </c>
      <c r="I196" s="19">
        <v>43.4</v>
      </c>
      <c r="J196" s="22"/>
      <c r="K196" s="18" t="s">
        <v>1503</v>
      </c>
      <c r="L196" s="18" t="s">
        <v>60</v>
      </c>
      <c r="M196" s="18" t="s">
        <v>60</v>
      </c>
      <c r="N196" s="18" t="s">
        <v>2857</v>
      </c>
      <c r="O196" s="18" t="s">
        <v>2858</v>
      </c>
      <c r="P196" s="23" t="s">
        <v>2859</v>
      </c>
      <c r="Q196" s="18">
        <v>32980</v>
      </c>
      <c r="R196" s="18" t="s">
        <v>69</v>
      </c>
      <c r="S196" s="18" t="s">
        <v>69</v>
      </c>
      <c r="T196" s="18" t="s">
        <v>69</v>
      </c>
      <c r="U196" s="18" t="s">
        <v>69</v>
      </c>
      <c r="V196" s="18" t="s">
        <v>69</v>
      </c>
      <c r="W196" s="18" t="s">
        <v>69</v>
      </c>
      <c r="X196" s="18" t="s">
        <v>69</v>
      </c>
      <c r="Y196" s="18" t="s">
        <v>69</v>
      </c>
      <c r="Z196" s="22" t="s">
        <v>69</v>
      </c>
      <c r="AA196" s="18"/>
      <c r="AB196" s="14">
        <v>6</v>
      </c>
      <c r="AC196" s="14">
        <v>100</v>
      </c>
      <c r="AD196" s="77">
        <v>40462.363888888889</v>
      </c>
      <c r="AE196" s="77">
        <v>40462.494444444441</v>
      </c>
      <c r="AF196" s="26">
        <v>17</v>
      </c>
      <c r="AG196" s="26">
        <v>21</v>
      </c>
      <c r="AH196" s="26">
        <f t="shared" si="2"/>
        <v>19</v>
      </c>
      <c r="AI196" s="26">
        <v>11.5</v>
      </c>
      <c r="AJ196" s="26"/>
      <c r="AK196" s="26">
        <v>9.15</v>
      </c>
      <c r="AL196" s="26">
        <v>11.5</v>
      </c>
      <c r="AM196" s="27">
        <v>4958383</v>
      </c>
      <c r="AN196" s="27">
        <v>517235</v>
      </c>
      <c r="AO196" s="27">
        <v>4958314</v>
      </c>
      <c r="AP196" s="27">
        <v>517181</v>
      </c>
      <c r="AQ196" s="14">
        <v>44.778633997871303</v>
      </c>
      <c r="AR196" s="14">
        <v>-68.782161347970799</v>
      </c>
      <c r="AS196" s="28"/>
      <c r="AT196" s="28"/>
      <c r="AU196" s="18" t="s">
        <v>2811</v>
      </c>
      <c r="AV196" s="29">
        <f t="shared" si="1"/>
        <v>3.1333333332440816</v>
      </c>
      <c r="AW196" s="18"/>
    </row>
    <row r="197" spans="1:49" ht="12.75" hidden="1" customHeight="1">
      <c r="A197" s="18" t="s">
        <v>59</v>
      </c>
      <c r="B197" s="18" t="s">
        <v>60</v>
      </c>
      <c r="C197" s="19">
        <v>109.4</v>
      </c>
      <c r="D197" s="19">
        <v>94.7</v>
      </c>
      <c r="E197" s="21">
        <v>6</v>
      </c>
      <c r="F197" s="21" t="s">
        <v>69</v>
      </c>
      <c r="G197" s="19">
        <v>67.5</v>
      </c>
      <c r="H197" s="19">
        <v>56.3</v>
      </c>
      <c r="I197" s="19">
        <v>63.3</v>
      </c>
      <c r="J197" s="22"/>
      <c r="K197" s="18" t="s">
        <v>1477</v>
      </c>
      <c r="L197" s="18" t="s">
        <v>60</v>
      </c>
      <c r="M197" s="18" t="s">
        <v>60</v>
      </c>
      <c r="N197" s="18" t="s">
        <v>2988</v>
      </c>
      <c r="O197" s="18" t="s">
        <v>2989</v>
      </c>
      <c r="P197" s="23" t="s">
        <v>2990</v>
      </c>
      <c r="Q197" s="18">
        <v>32967</v>
      </c>
      <c r="R197" s="18" t="s">
        <v>69</v>
      </c>
      <c r="S197" s="18" t="s">
        <v>69</v>
      </c>
      <c r="T197" s="18" t="s">
        <v>69</v>
      </c>
      <c r="U197" s="18" t="s">
        <v>69</v>
      </c>
      <c r="V197" s="18" t="s">
        <v>69</v>
      </c>
      <c r="W197" s="18" t="s">
        <v>69</v>
      </c>
      <c r="X197" s="18" t="s">
        <v>69</v>
      </c>
      <c r="Y197" s="18" t="s">
        <v>69</v>
      </c>
      <c r="Z197" s="22" t="s">
        <v>69</v>
      </c>
      <c r="AA197" s="18"/>
      <c r="AB197" s="14">
        <v>6</v>
      </c>
      <c r="AC197" s="14">
        <v>100</v>
      </c>
      <c r="AD197" s="77">
        <v>40462.363888888889</v>
      </c>
      <c r="AE197" s="77">
        <v>40462.494444444441</v>
      </c>
      <c r="AF197" s="26">
        <v>17</v>
      </c>
      <c r="AG197" s="26">
        <v>21</v>
      </c>
      <c r="AH197" s="26">
        <f t="shared" si="2"/>
        <v>19</v>
      </c>
      <c r="AI197" s="26">
        <v>11.5</v>
      </c>
      <c r="AJ197" s="26"/>
      <c r="AK197" s="26">
        <v>9.15</v>
      </c>
      <c r="AL197" s="26">
        <v>11.5</v>
      </c>
      <c r="AM197" s="27">
        <v>4958383</v>
      </c>
      <c r="AN197" s="27">
        <v>517235</v>
      </c>
      <c r="AO197" s="27">
        <v>4958314</v>
      </c>
      <c r="AP197" s="27">
        <v>517181</v>
      </c>
      <c r="AQ197" s="14">
        <v>44.778633997871303</v>
      </c>
      <c r="AR197" s="14">
        <v>-68.782161347970799</v>
      </c>
      <c r="AS197" s="28"/>
      <c r="AT197" s="28"/>
      <c r="AU197" s="18" t="s">
        <v>2811</v>
      </c>
      <c r="AV197" s="29">
        <f t="shared" si="1"/>
        <v>3.1333333332440816</v>
      </c>
      <c r="AW197" s="18"/>
    </row>
    <row r="198" spans="1:49" ht="12.75" hidden="1" customHeight="1">
      <c r="A198" s="18" t="s">
        <v>59</v>
      </c>
      <c r="B198" s="18" t="s">
        <v>60</v>
      </c>
      <c r="C198" s="19">
        <v>85.9</v>
      </c>
      <c r="D198" s="19">
        <v>74.5</v>
      </c>
      <c r="E198" s="21">
        <v>3.5</v>
      </c>
      <c r="F198" s="21" t="s">
        <v>69</v>
      </c>
      <c r="G198" s="19">
        <v>53.9</v>
      </c>
      <c r="H198" s="19">
        <v>38.9</v>
      </c>
      <c r="I198" s="19">
        <v>47.5</v>
      </c>
      <c r="J198" s="22"/>
      <c r="K198" s="18" t="s">
        <v>1503</v>
      </c>
      <c r="L198" s="18" t="s">
        <v>60</v>
      </c>
      <c r="M198" s="18" t="s">
        <v>60</v>
      </c>
      <c r="N198" s="18" t="s">
        <v>2877</v>
      </c>
      <c r="O198" s="18" t="s">
        <v>2878</v>
      </c>
      <c r="P198" s="23" t="s">
        <v>2879</v>
      </c>
      <c r="Q198" s="18">
        <v>32976</v>
      </c>
      <c r="R198" s="18" t="s">
        <v>69</v>
      </c>
      <c r="S198" s="18" t="s">
        <v>69</v>
      </c>
      <c r="T198" s="18" t="s">
        <v>69</v>
      </c>
      <c r="U198" s="18" t="s">
        <v>69</v>
      </c>
      <c r="V198" s="18" t="s">
        <v>69</v>
      </c>
      <c r="W198" s="18" t="s">
        <v>69</v>
      </c>
      <c r="X198" s="18" t="s">
        <v>69</v>
      </c>
      <c r="Y198" s="18" t="s">
        <v>69</v>
      </c>
      <c r="Z198" s="22" t="s">
        <v>69</v>
      </c>
      <c r="AA198" s="18"/>
      <c r="AB198" s="14">
        <v>6</v>
      </c>
      <c r="AC198" s="14">
        <v>100</v>
      </c>
      <c r="AD198" s="77">
        <v>40462.363888888889</v>
      </c>
      <c r="AE198" s="77">
        <v>40462.494444444441</v>
      </c>
      <c r="AF198" s="26">
        <v>17</v>
      </c>
      <c r="AG198" s="26">
        <v>21</v>
      </c>
      <c r="AH198" s="26">
        <f t="shared" si="2"/>
        <v>19</v>
      </c>
      <c r="AI198" s="26">
        <v>11.5</v>
      </c>
      <c r="AJ198" s="26"/>
      <c r="AK198" s="26">
        <v>9.15</v>
      </c>
      <c r="AL198" s="26">
        <v>11.5</v>
      </c>
      <c r="AM198" s="27">
        <v>4958383</v>
      </c>
      <c r="AN198" s="27">
        <v>517235</v>
      </c>
      <c r="AO198" s="27">
        <v>4958314</v>
      </c>
      <c r="AP198" s="27">
        <v>517181</v>
      </c>
      <c r="AQ198" s="14">
        <v>44.778633997871303</v>
      </c>
      <c r="AR198" s="14">
        <v>-68.782161347970799</v>
      </c>
      <c r="AS198" s="28"/>
      <c r="AT198" s="28"/>
      <c r="AU198" s="18" t="s">
        <v>2811</v>
      </c>
      <c r="AV198" s="29">
        <f t="shared" si="1"/>
        <v>3.1333333332440816</v>
      </c>
      <c r="AW198" s="18"/>
    </row>
    <row r="199" spans="1:49" ht="12.75" hidden="1" customHeight="1">
      <c r="A199" s="18" t="s">
        <v>59</v>
      </c>
      <c r="B199" s="78" t="s">
        <v>115</v>
      </c>
      <c r="C199" s="19">
        <v>87.3</v>
      </c>
      <c r="D199" s="19">
        <v>76.3</v>
      </c>
      <c r="E199" s="21">
        <v>3</v>
      </c>
      <c r="F199" s="21" t="s">
        <v>69</v>
      </c>
      <c r="G199" s="19">
        <v>57.3</v>
      </c>
      <c r="H199" s="19">
        <v>41.6</v>
      </c>
      <c r="I199" s="19">
        <v>44.4</v>
      </c>
      <c r="J199" s="22"/>
      <c r="K199" s="18" t="s">
        <v>61</v>
      </c>
      <c r="L199" s="18" t="s">
        <v>60</v>
      </c>
      <c r="M199" s="18" t="s">
        <v>60</v>
      </c>
      <c r="N199" s="18" t="s">
        <v>2836</v>
      </c>
      <c r="O199" s="18"/>
      <c r="P199" s="23" t="s">
        <v>1459</v>
      </c>
      <c r="Q199" s="18">
        <v>32183</v>
      </c>
      <c r="R199" s="18" t="s">
        <v>69</v>
      </c>
      <c r="S199" s="18" t="s">
        <v>69</v>
      </c>
      <c r="T199" s="18" t="s">
        <v>69</v>
      </c>
      <c r="U199" s="18" t="s">
        <v>69</v>
      </c>
      <c r="V199" s="18" t="s">
        <v>69</v>
      </c>
      <c r="W199" s="18" t="s">
        <v>69</v>
      </c>
      <c r="X199" s="18" t="s">
        <v>69</v>
      </c>
      <c r="Y199" s="18" t="s">
        <v>69</v>
      </c>
      <c r="Z199" s="22" t="s">
        <v>69</v>
      </c>
      <c r="AA199" s="18"/>
      <c r="AB199" s="14">
        <v>6</v>
      </c>
      <c r="AC199" s="14">
        <v>100</v>
      </c>
      <c r="AD199" s="77">
        <v>40462.363888888889</v>
      </c>
      <c r="AE199" s="77">
        <v>40462.494444444441</v>
      </c>
      <c r="AF199" s="26">
        <v>17</v>
      </c>
      <c r="AG199" s="26">
        <v>21</v>
      </c>
      <c r="AH199" s="26">
        <f t="shared" si="2"/>
        <v>19</v>
      </c>
      <c r="AI199" s="26">
        <v>11.5</v>
      </c>
      <c r="AJ199" s="26"/>
      <c r="AK199" s="26">
        <v>9.15</v>
      </c>
      <c r="AL199" s="26">
        <v>11.5</v>
      </c>
      <c r="AM199" s="27">
        <v>4958383</v>
      </c>
      <c r="AN199" s="27">
        <v>517235</v>
      </c>
      <c r="AO199" s="27">
        <v>4958314</v>
      </c>
      <c r="AP199" s="27">
        <v>517181</v>
      </c>
      <c r="AQ199" s="14">
        <v>44.778633997871303</v>
      </c>
      <c r="AR199" s="14">
        <v>-68.782161347970799</v>
      </c>
      <c r="AS199" s="28"/>
      <c r="AT199" s="28"/>
      <c r="AU199" s="18" t="s">
        <v>2811</v>
      </c>
      <c r="AV199" s="29">
        <f t="shared" si="1"/>
        <v>3.1333333332440816</v>
      </c>
      <c r="AW199" s="18"/>
    </row>
    <row r="200" spans="1:49" ht="12.75" hidden="1" customHeight="1">
      <c r="A200" s="18" t="s">
        <v>59</v>
      </c>
      <c r="B200" s="18" t="s">
        <v>60</v>
      </c>
      <c r="C200" s="19">
        <v>90.5</v>
      </c>
      <c r="D200" s="19">
        <v>79.2</v>
      </c>
      <c r="E200" s="21">
        <v>4</v>
      </c>
      <c r="F200" s="21" t="s">
        <v>69</v>
      </c>
      <c r="G200" s="19">
        <v>57.5</v>
      </c>
      <c r="H200" s="19">
        <v>45.8</v>
      </c>
      <c r="I200" s="19">
        <v>56.5</v>
      </c>
      <c r="J200" s="22"/>
      <c r="K200" s="18" t="s">
        <v>61</v>
      </c>
      <c r="L200" s="18" t="s">
        <v>60</v>
      </c>
      <c r="M200" s="18" t="s">
        <v>60</v>
      </c>
      <c r="N200" s="18" t="s">
        <v>2902</v>
      </c>
      <c r="O200" s="18" t="s">
        <v>2903</v>
      </c>
      <c r="P200" s="23" t="s">
        <v>2904</v>
      </c>
      <c r="Q200" s="18">
        <v>32975</v>
      </c>
      <c r="R200" s="18" t="s">
        <v>69</v>
      </c>
      <c r="S200" s="18" t="s">
        <v>69</v>
      </c>
      <c r="T200" s="18" t="s">
        <v>69</v>
      </c>
      <c r="U200" s="18" t="s">
        <v>69</v>
      </c>
      <c r="V200" s="18" t="s">
        <v>69</v>
      </c>
      <c r="W200" s="18" t="s">
        <v>69</v>
      </c>
      <c r="X200" s="18" t="s">
        <v>69</v>
      </c>
      <c r="Y200" s="18" t="s">
        <v>69</v>
      </c>
      <c r="Z200" s="22" t="s">
        <v>69</v>
      </c>
      <c r="AA200" s="18"/>
      <c r="AB200" s="14">
        <v>6</v>
      </c>
      <c r="AC200" s="14">
        <v>100</v>
      </c>
      <c r="AD200" s="77">
        <v>40462.363888888889</v>
      </c>
      <c r="AE200" s="77">
        <v>40462.494444444441</v>
      </c>
      <c r="AF200" s="26">
        <v>17</v>
      </c>
      <c r="AG200" s="26">
        <v>21</v>
      </c>
      <c r="AH200" s="26">
        <f t="shared" si="2"/>
        <v>19</v>
      </c>
      <c r="AI200" s="26">
        <v>11.5</v>
      </c>
      <c r="AJ200" s="26"/>
      <c r="AK200" s="26">
        <v>9.15</v>
      </c>
      <c r="AL200" s="26">
        <v>11.5</v>
      </c>
      <c r="AM200" s="27">
        <v>4958383</v>
      </c>
      <c r="AN200" s="27">
        <v>517235</v>
      </c>
      <c r="AO200" s="27">
        <v>4958314</v>
      </c>
      <c r="AP200" s="27">
        <v>517181</v>
      </c>
      <c r="AQ200" s="14">
        <v>44.778633997871303</v>
      </c>
      <c r="AR200" s="14">
        <v>-68.782161347970799</v>
      </c>
      <c r="AS200" s="28"/>
      <c r="AT200" s="28"/>
      <c r="AU200" s="18" t="s">
        <v>2811</v>
      </c>
      <c r="AV200" s="29">
        <f t="shared" si="1"/>
        <v>3.1333333332440816</v>
      </c>
      <c r="AW200" s="18"/>
    </row>
    <row r="201" spans="1:49" ht="12.75" hidden="1" customHeight="1">
      <c r="A201" s="18" t="s">
        <v>59</v>
      </c>
      <c r="B201" s="18" t="s">
        <v>60</v>
      </c>
      <c r="C201" s="19">
        <v>97.9</v>
      </c>
      <c r="D201" s="19">
        <v>82</v>
      </c>
      <c r="E201" s="21">
        <v>4.5</v>
      </c>
      <c r="F201" s="21" t="s">
        <v>69</v>
      </c>
      <c r="G201" s="19">
        <v>63.3</v>
      </c>
      <c r="H201" s="19">
        <v>49.6</v>
      </c>
      <c r="I201" s="19">
        <v>60</v>
      </c>
      <c r="J201" s="22"/>
      <c r="K201" s="18" t="s">
        <v>61</v>
      </c>
      <c r="L201" s="18" t="s">
        <v>60</v>
      </c>
      <c r="M201" s="18" t="s">
        <v>60</v>
      </c>
      <c r="N201" s="18" t="s">
        <v>2948</v>
      </c>
      <c r="O201" s="18" t="s">
        <v>2949</v>
      </c>
      <c r="P201" s="23" t="s">
        <v>2950</v>
      </c>
      <c r="Q201" s="18">
        <v>32972</v>
      </c>
      <c r="R201" s="18" t="s">
        <v>69</v>
      </c>
      <c r="S201" s="18" t="s">
        <v>69</v>
      </c>
      <c r="T201" s="18" t="s">
        <v>69</v>
      </c>
      <c r="U201" s="18" t="s">
        <v>69</v>
      </c>
      <c r="V201" s="18" t="s">
        <v>69</v>
      </c>
      <c r="W201" s="18" t="s">
        <v>69</v>
      </c>
      <c r="X201" s="18" t="s">
        <v>69</v>
      </c>
      <c r="Y201" s="18" t="s">
        <v>69</v>
      </c>
      <c r="Z201" s="22" t="s">
        <v>69</v>
      </c>
      <c r="AA201" s="18"/>
      <c r="AB201" s="14">
        <v>6</v>
      </c>
      <c r="AC201" s="14">
        <v>100</v>
      </c>
      <c r="AD201" s="77">
        <v>40462.363888888889</v>
      </c>
      <c r="AE201" s="77">
        <v>40462.494444444441</v>
      </c>
      <c r="AF201" s="26">
        <v>17</v>
      </c>
      <c r="AG201" s="26">
        <v>21</v>
      </c>
      <c r="AH201" s="26">
        <f t="shared" si="2"/>
        <v>19</v>
      </c>
      <c r="AI201" s="26">
        <v>11.5</v>
      </c>
      <c r="AJ201" s="26"/>
      <c r="AK201" s="26">
        <v>9.15</v>
      </c>
      <c r="AL201" s="26">
        <v>11.5</v>
      </c>
      <c r="AM201" s="27">
        <v>4958383</v>
      </c>
      <c r="AN201" s="27">
        <v>517235</v>
      </c>
      <c r="AO201" s="27">
        <v>4958314</v>
      </c>
      <c r="AP201" s="27">
        <v>517181</v>
      </c>
      <c r="AQ201" s="14">
        <v>44.778633997871303</v>
      </c>
      <c r="AR201" s="14">
        <v>-68.782161347970799</v>
      </c>
      <c r="AS201" s="28"/>
      <c r="AT201" s="28"/>
      <c r="AU201" s="18" t="s">
        <v>2811</v>
      </c>
      <c r="AV201" s="29">
        <f t="shared" si="1"/>
        <v>3.1333333332440816</v>
      </c>
      <c r="AW201" s="18"/>
    </row>
    <row r="202" spans="1:49" ht="12.75" hidden="1" customHeight="1">
      <c r="A202" s="18" t="s">
        <v>59</v>
      </c>
      <c r="B202" s="18" t="s">
        <v>60</v>
      </c>
      <c r="C202" s="19">
        <v>83.6</v>
      </c>
      <c r="D202" s="19">
        <v>69</v>
      </c>
      <c r="E202" s="21">
        <v>3</v>
      </c>
      <c r="F202" s="21" t="s">
        <v>69</v>
      </c>
      <c r="G202" s="19">
        <v>49.6</v>
      </c>
      <c r="H202" s="19">
        <v>34.200000000000003</v>
      </c>
      <c r="I202" s="19">
        <v>43.4</v>
      </c>
      <c r="J202" s="22"/>
      <c r="K202" s="18" t="s">
        <v>1503</v>
      </c>
      <c r="L202" s="18" t="s">
        <v>60</v>
      </c>
      <c r="M202" s="18" t="s">
        <v>60</v>
      </c>
      <c r="N202" s="18" t="s">
        <v>2871</v>
      </c>
      <c r="O202" s="18" t="s">
        <v>2872</v>
      </c>
      <c r="P202" s="23" t="s">
        <v>2873</v>
      </c>
      <c r="Q202" s="18">
        <v>32978</v>
      </c>
      <c r="R202" s="18" t="s">
        <v>69</v>
      </c>
      <c r="S202" s="18" t="s">
        <v>69</v>
      </c>
      <c r="T202" s="18" t="s">
        <v>69</v>
      </c>
      <c r="U202" s="18" t="s">
        <v>69</v>
      </c>
      <c r="V202" s="18" t="s">
        <v>69</v>
      </c>
      <c r="W202" s="18" t="s">
        <v>69</v>
      </c>
      <c r="X202" s="18" t="s">
        <v>69</v>
      </c>
      <c r="Y202" s="18" t="s">
        <v>69</v>
      </c>
      <c r="Z202" s="22" t="s">
        <v>69</v>
      </c>
      <c r="AA202" s="18"/>
      <c r="AB202" s="14">
        <v>6</v>
      </c>
      <c r="AC202" s="14">
        <v>100</v>
      </c>
      <c r="AD202" s="77">
        <v>40462.363888888889</v>
      </c>
      <c r="AE202" s="77">
        <v>40462.494444444441</v>
      </c>
      <c r="AF202" s="26">
        <v>17</v>
      </c>
      <c r="AG202" s="26">
        <v>21</v>
      </c>
      <c r="AH202" s="26">
        <f t="shared" si="2"/>
        <v>19</v>
      </c>
      <c r="AI202" s="26">
        <v>11.5</v>
      </c>
      <c r="AJ202" s="26"/>
      <c r="AK202" s="26">
        <v>9.15</v>
      </c>
      <c r="AL202" s="26">
        <v>11.5</v>
      </c>
      <c r="AM202" s="27">
        <v>4958383</v>
      </c>
      <c r="AN202" s="27">
        <v>517235</v>
      </c>
      <c r="AO202" s="27">
        <v>4958314</v>
      </c>
      <c r="AP202" s="27">
        <v>517181</v>
      </c>
      <c r="AQ202" s="14">
        <v>44.778633997871303</v>
      </c>
      <c r="AR202" s="14">
        <v>-68.782161347970799</v>
      </c>
      <c r="AS202" s="28"/>
      <c r="AT202" s="28"/>
      <c r="AU202" s="18" t="s">
        <v>2811</v>
      </c>
      <c r="AV202" s="29">
        <f t="shared" si="1"/>
        <v>3.1333333332440816</v>
      </c>
      <c r="AW202" s="18"/>
    </row>
    <row r="203" spans="1:49" ht="12.75" hidden="1" customHeight="1">
      <c r="A203" s="18" t="s">
        <v>59</v>
      </c>
      <c r="B203" s="18" t="s">
        <v>60</v>
      </c>
      <c r="C203" s="19">
        <v>102.8</v>
      </c>
      <c r="D203" s="19">
        <v>86.5</v>
      </c>
      <c r="E203" s="21">
        <v>5</v>
      </c>
      <c r="F203" s="21" t="s">
        <v>69</v>
      </c>
      <c r="G203" s="19">
        <v>65.5</v>
      </c>
      <c r="H203" s="19">
        <v>47.4</v>
      </c>
      <c r="I203" s="19">
        <v>54.8</v>
      </c>
      <c r="J203" s="22"/>
      <c r="K203" s="18" t="s">
        <v>1477</v>
      </c>
      <c r="L203" s="18" t="s">
        <v>60</v>
      </c>
      <c r="M203" s="18" t="s">
        <v>60</v>
      </c>
      <c r="N203" s="18" t="s">
        <v>2966</v>
      </c>
      <c r="O203" s="18" t="s">
        <v>2967</v>
      </c>
      <c r="P203" s="23" t="s">
        <v>2968</v>
      </c>
      <c r="Q203" s="18">
        <v>33012</v>
      </c>
      <c r="R203" s="18" t="s">
        <v>69</v>
      </c>
      <c r="S203" s="18" t="s">
        <v>69</v>
      </c>
      <c r="T203" s="18" t="s">
        <v>69</v>
      </c>
      <c r="U203" s="18" t="s">
        <v>69</v>
      </c>
      <c r="V203" s="18" t="s">
        <v>69</v>
      </c>
      <c r="W203" s="18" t="s">
        <v>69</v>
      </c>
      <c r="X203" s="18" t="s">
        <v>69</v>
      </c>
      <c r="Y203" s="18" t="s">
        <v>69</v>
      </c>
      <c r="Z203" s="22" t="s">
        <v>69</v>
      </c>
      <c r="AA203" s="18"/>
      <c r="AB203" s="14">
        <v>6</v>
      </c>
      <c r="AC203" s="14">
        <v>100</v>
      </c>
      <c r="AD203" s="77">
        <v>40462.363888888889</v>
      </c>
      <c r="AE203" s="77">
        <v>40462.494444444441</v>
      </c>
      <c r="AF203" s="26">
        <v>17</v>
      </c>
      <c r="AG203" s="26">
        <v>21</v>
      </c>
      <c r="AH203" s="26">
        <f t="shared" si="2"/>
        <v>19</v>
      </c>
      <c r="AI203" s="26">
        <v>11.5</v>
      </c>
      <c r="AJ203" s="26"/>
      <c r="AK203" s="26">
        <v>9.15</v>
      </c>
      <c r="AL203" s="26">
        <v>11.5</v>
      </c>
      <c r="AM203" s="27">
        <v>4958383</v>
      </c>
      <c r="AN203" s="27">
        <v>517235</v>
      </c>
      <c r="AO203" s="27">
        <v>4958314</v>
      </c>
      <c r="AP203" s="27">
        <v>517181</v>
      </c>
      <c r="AQ203" s="14">
        <v>44.778633997871303</v>
      </c>
      <c r="AR203" s="14">
        <v>-68.782161347970799</v>
      </c>
      <c r="AS203" s="28"/>
      <c r="AT203" s="28"/>
      <c r="AU203" s="18" t="s">
        <v>2811</v>
      </c>
      <c r="AV203" s="29">
        <f t="shared" si="1"/>
        <v>3.1333333332440816</v>
      </c>
      <c r="AW203" s="18"/>
    </row>
    <row r="204" spans="1:49" ht="12.75" hidden="1" customHeight="1">
      <c r="A204" s="18" t="s">
        <v>59</v>
      </c>
      <c r="B204" s="18" t="s">
        <v>60</v>
      </c>
      <c r="C204" s="19">
        <v>114.3</v>
      </c>
      <c r="D204" s="19">
        <v>101.5</v>
      </c>
      <c r="E204" s="21">
        <v>7.5</v>
      </c>
      <c r="F204" s="21" t="s">
        <v>69</v>
      </c>
      <c r="G204" s="19">
        <v>68.599999999999994</v>
      </c>
      <c r="H204" s="19">
        <v>49.5</v>
      </c>
      <c r="I204" s="19">
        <v>59.2</v>
      </c>
      <c r="J204" s="22"/>
      <c r="K204" s="18" t="s">
        <v>1477</v>
      </c>
      <c r="L204" s="18" t="s">
        <v>60</v>
      </c>
      <c r="M204" s="18" t="s">
        <v>60</v>
      </c>
      <c r="N204" s="18" t="s">
        <v>2993</v>
      </c>
      <c r="O204" s="18" t="s">
        <v>2994</v>
      </c>
      <c r="P204" s="23" t="s">
        <v>2995</v>
      </c>
      <c r="Q204" s="18">
        <v>32968</v>
      </c>
      <c r="R204" s="18" t="s">
        <v>69</v>
      </c>
      <c r="S204" s="18" t="s">
        <v>69</v>
      </c>
      <c r="T204" s="18" t="s">
        <v>69</v>
      </c>
      <c r="U204" s="18" t="s">
        <v>69</v>
      </c>
      <c r="V204" s="18" t="s">
        <v>69</v>
      </c>
      <c r="W204" s="18" t="s">
        <v>69</v>
      </c>
      <c r="X204" s="18" t="s">
        <v>69</v>
      </c>
      <c r="Y204" s="18" t="s">
        <v>69</v>
      </c>
      <c r="Z204" s="22" t="s">
        <v>69</v>
      </c>
      <c r="AA204" s="18"/>
      <c r="AB204" s="14">
        <v>6</v>
      </c>
      <c r="AC204" s="14">
        <v>100</v>
      </c>
      <c r="AD204" s="77">
        <v>40462.363888888889</v>
      </c>
      <c r="AE204" s="77">
        <v>40462.494444444441</v>
      </c>
      <c r="AF204" s="26">
        <v>17</v>
      </c>
      <c r="AG204" s="26">
        <v>21</v>
      </c>
      <c r="AH204" s="26">
        <f t="shared" si="2"/>
        <v>19</v>
      </c>
      <c r="AI204" s="26">
        <v>11.5</v>
      </c>
      <c r="AJ204" s="26"/>
      <c r="AK204" s="26">
        <v>9.15</v>
      </c>
      <c r="AL204" s="26">
        <v>11.5</v>
      </c>
      <c r="AM204" s="27">
        <v>4958383</v>
      </c>
      <c r="AN204" s="27">
        <v>517235</v>
      </c>
      <c r="AO204" s="27">
        <v>4958314</v>
      </c>
      <c r="AP204" s="27">
        <v>517181</v>
      </c>
      <c r="AQ204" s="14">
        <v>44.778633997871303</v>
      </c>
      <c r="AR204" s="14">
        <v>-68.782161347970799</v>
      </c>
      <c r="AS204" s="28"/>
      <c r="AT204" s="28"/>
      <c r="AU204" s="18" t="s">
        <v>2811</v>
      </c>
      <c r="AV204" s="29">
        <f t="shared" si="1"/>
        <v>3.1333333332440816</v>
      </c>
      <c r="AW204" s="18"/>
    </row>
    <row r="205" spans="1:49" ht="12.75" hidden="1" customHeight="1">
      <c r="A205" s="18" t="s">
        <v>59</v>
      </c>
      <c r="B205" s="18" t="s">
        <v>60</v>
      </c>
      <c r="C205" s="19">
        <v>96.2</v>
      </c>
      <c r="D205" s="19">
        <v>86.5</v>
      </c>
      <c r="E205" s="21">
        <v>3.5</v>
      </c>
      <c r="F205" s="21" t="s">
        <v>69</v>
      </c>
      <c r="G205" s="19">
        <v>58.5</v>
      </c>
      <c r="H205" s="19">
        <v>49.7</v>
      </c>
      <c r="I205" s="19">
        <v>51.1</v>
      </c>
      <c r="J205" s="22"/>
      <c r="K205" s="18" t="s">
        <v>61</v>
      </c>
      <c r="L205" s="18" t="s">
        <v>60</v>
      </c>
      <c r="M205" s="18" t="s">
        <v>60</v>
      </c>
      <c r="N205" s="18" t="s">
        <v>2941</v>
      </c>
      <c r="O205" s="18" t="s">
        <v>2942</v>
      </c>
      <c r="P205" s="23" t="s">
        <v>2943</v>
      </c>
      <c r="Q205" s="18">
        <v>33022</v>
      </c>
      <c r="R205" s="18" t="s">
        <v>69</v>
      </c>
      <c r="S205" s="18" t="s">
        <v>69</v>
      </c>
      <c r="T205" s="18" t="s">
        <v>69</v>
      </c>
      <c r="U205" s="18" t="s">
        <v>69</v>
      </c>
      <c r="V205" s="18" t="s">
        <v>69</v>
      </c>
      <c r="W205" s="18" t="s">
        <v>69</v>
      </c>
      <c r="X205" s="18" t="s">
        <v>69</v>
      </c>
      <c r="Y205" s="18" t="s">
        <v>69</v>
      </c>
      <c r="Z205" s="22" t="s">
        <v>69</v>
      </c>
      <c r="AA205" s="18"/>
      <c r="AB205" s="14">
        <v>6</v>
      </c>
      <c r="AC205" s="14">
        <v>100</v>
      </c>
      <c r="AD205" s="77">
        <v>40462.363888888889</v>
      </c>
      <c r="AE205" s="77">
        <v>40462.494444444441</v>
      </c>
      <c r="AF205" s="26">
        <v>17</v>
      </c>
      <c r="AG205" s="26">
        <v>21</v>
      </c>
      <c r="AH205" s="26">
        <f t="shared" si="2"/>
        <v>19</v>
      </c>
      <c r="AI205" s="26">
        <v>11.5</v>
      </c>
      <c r="AJ205" s="26"/>
      <c r="AK205" s="26">
        <v>9.15</v>
      </c>
      <c r="AL205" s="26">
        <v>11.5</v>
      </c>
      <c r="AM205" s="27">
        <v>4958383</v>
      </c>
      <c r="AN205" s="27">
        <v>517235</v>
      </c>
      <c r="AO205" s="27">
        <v>4958314</v>
      </c>
      <c r="AP205" s="27">
        <v>517181</v>
      </c>
      <c r="AQ205" s="14">
        <v>44.778633997871303</v>
      </c>
      <c r="AR205" s="14">
        <v>-68.782161347970799</v>
      </c>
      <c r="AS205" s="28"/>
      <c r="AT205" s="28"/>
      <c r="AU205" s="18" t="s">
        <v>2811</v>
      </c>
      <c r="AV205" s="29">
        <f t="shared" si="1"/>
        <v>3.1333333332440816</v>
      </c>
      <c r="AW205" s="18"/>
    </row>
    <row r="206" spans="1:49" ht="12.75" hidden="1" customHeight="1">
      <c r="A206" s="18" t="s">
        <v>59</v>
      </c>
      <c r="B206" s="18" t="s">
        <v>60</v>
      </c>
      <c r="C206" s="19">
        <v>99.4</v>
      </c>
      <c r="D206" s="19">
        <v>80.3</v>
      </c>
      <c r="E206" s="21">
        <v>4</v>
      </c>
      <c r="F206" s="21" t="s">
        <v>69</v>
      </c>
      <c r="G206" s="19">
        <v>60.2</v>
      </c>
      <c r="H206" s="19">
        <v>51</v>
      </c>
      <c r="I206" s="19">
        <v>58.1</v>
      </c>
      <c r="J206" s="22"/>
      <c r="K206" s="18" t="s">
        <v>61</v>
      </c>
      <c r="L206" s="18" t="s">
        <v>60</v>
      </c>
      <c r="M206" s="18" t="s">
        <v>60</v>
      </c>
      <c r="N206" s="18" t="s">
        <v>2954</v>
      </c>
      <c r="O206" s="18" t="s">
        <v>2955</v>
      </c>
      <c r="P206" s="23" t="s">
        <v>2956</v>
      </c>
      <c r="Q206" s="18">
        <v>33020</v>
      </c>
      <c r="R206" s="18" t="s">
        <v>69</v>
      </c>
      <c r="S206" s="18" t="s">
        <v>69</v>
      </c>
      <c r="T206" s="18" t="s">
        <v>69</v>
      </c>
      <c r="U206" s="18" t="s">
        <v>69</v>
      </c>
      <c r="V206" s="18" t="s">
        <v>69</v>
      </c>
      <c r="W206" s="18" t="s">
        <v>69</v>
      </c>
      <c r="X206" s="18" t="s">
        <v>69</v>
      </c>
      <c r="Y206" s="18" t="s">
        <v>69</v>
      </c>
      <c r="Z206" s="22" t="s">
        <v>69</v>
      </c>
      <c r="AA206" s="18"/>
      <c r="AB206" s="14">
        <v>6</v>
      </c>
      <c r="AC206" s="14">
        <v>100</v>
      </c>
      <c r="AD206" s="77">
        <v>40462.363888888889</v>
      </c>
      <c r="AE206" s="77">
        <v>40462.494444444441</v>
      </c>
      <c r="AF206" s="26">
        <v>17</v>
      </c>
      <c r="AG206" s="26">
        <v>21</v>
      </c>
      <c r="AH206" s="26">
        <f t="shared" si="2"/>
        <v>19</v>
      </c>
      <c r="AI206" s="26">
        <v>11.5</v>
      </c>
      <c r="AJ206" s="26"/>
      <c r="AK206" s="26">
        <v>9.15</v>
      </c>
      <c r="AL206" s="26">
        <v>11.5</v>
      </c>
      <c r="AM206" s="27">
        <v>4958383</v>
      </c>
      <c r="AN206" s="27">
        <v>517235</v>
      </c>
      <c r="AO206" s="27">
        <v>4958314</v>
      </c>
      <c r="AP206" s="27">
        <v>517181</v>
      </c>
      <c r="AQ206" s="14">
        <v>44.778633997871303</v>
      </c>
      <c r="AR206" s="14">
        <v>-68.782161347970799</v>
      </c>
      <c r="AS206" s="28"/>
      <c r="AT206" s="28"/>
      <c r="AU206" s="18" t="s">
        <v>2811</v>
      </c>
      <c r="AV206" s="29">
        <f t="shared" si="1"/>
        <v>3.1333333332440816</v>
      </c>
      <c r="AW206" s="18"/>
    </row>
    <row r="207" spans="1:49" ht="12.75" hidden="1" customHeight="1">
      <c r="A207" s="18" t="s">
        <v>59</v>
      </c>
      <c r="B207" s="78" t="s">
        <v>115</v>
      </c>
      <c r="C207" s="19">
        <v>85.2</v>
      </c>
      <c r="D207" s="19">
        <v>72.3</v>
      </c>
      <c r="E207" s="21">
        <v>2</v>
      </c>
      <c r="F207" s="21" t="s">
        <v>69</v>
      </c>
      <c r="G207" s="19">
        <v>51</v>
      </c>
      <c r="H207" s="19">
        <v>40.700000000000003</v>
      </c>
      <c r="I207" s="19">
        <v>44</v>
      </c>
      <c r="J207" s="22"/>
      <c r="K207" s="18" t="s">
        <v>1503</v>
      </c>
      <c r="L207" s="18" t="s">
        <v>60</v>
      </c>
      <c r="M207" s="18" t="s">
        <v>60</v>
      </c>
      <c r="N207" s="18" t="s">
        <v>2848</v>
      </c>
      <c r="O207" s="18"/>
      <c r="P207" s="23" t="s">
        <v>2311</v>
      </c>
      <c r="Q207" s="18">
        <v>33017</v>
      </c>
      <c r="R207" s="18" t="s">
        <v>69</v>
      </c>
      <c r="S207" s="18" t="s">
        <v>69</v>
      </c>
      <c r="T207" s="18" t="s">
        <v>69</v>
      </c>
      <c r="U207" s="18" t="s">
        <v>69</v>
      </c>
      <c r="V207" s="18" t="s">
        <v>69</v>
      </c>
      <c r="W207" s="18" t="s">
        <v>69</v>
      </c>
      <c r="X207" s="18" t="s">
        <v>69</v>
      </c>
      <c r="Y207" s="18" t="s">
        <v>69</v>
      </c>
      <c r="Z207" s="22" t="s">
        <v>69</v>
      </c>
      <c r="AA207" s="18"/>
      <c r="AB207" s="14">
        <v>6</v>
      </c>
      <c r="AC207" s="14">
        <v>100</v>
      </c>
      <c r="AD207" s="77">
        <v>40462.363888888889</v>
      </c>
      <c r="AE207" s="77">
        <v>40462.494444444441</v>
      </c>
      <c r="AF207" s="26">
        <v>17</v>
      </c>
      <c r="AG207" s="26">
        <v>21</v>
      </c>
      <c r="AH207" s="26">
        <f t="shared" si="2"/>
        <v>19</v>
      </c>
      <c r="AI207" s="26">
        <v>11.5</v>
      </c>
      <c r="AJ207" s="26"/>
      <c r="AK207" s="26">
        <v>9.15</v>
      </c>
      <c r="AL207" s="26">
        <v>11.5</v>
      </c>
      <c r="AM207" s="27">
        <v>4958383</v>
      </c>
      <c r="AN207" s="27">
        <v>517235</v>
      </c>
      <c r="AO207" s="27">
        <v>4958314</v>
      </c>
      <c r="AP207" s="27">
        <v>517181</v>
      </c>
      <c r="AQ207" s="14">
        <v>44.778633997871303</v>
      </c>
      <c r="AR207" s="14">
        <v>-68.782161347970799</v>
      </c>
      <c r="AS207" s="28"/>
      <c r="AT207" s="28"/>
      <c r="AU207" s="18" t="s">
        <v>2811</v>
      </c>
      <c r="AV207" s="29">
        <f t="shared" si="1"/>
        <v>3.1333333332440816</v>
      </c>
      <c r="AW207" s="18"/>
    </row>
    <row r="208" spans="1:49" ht="12.75" hidden="1" customHeight="1">
      <c r="A208" s="18" t="s">
        <v>59</v>
      </c>
      <c r="B208" s="18" t="s">
        <v>60</v>
      </c>
      <c r="C208" s="19">
        <v>96.4</v>
      </c>
      <c r="D208" s="19">
        <v>83.3</v>
      </c>
      <c r="E208" s="21">
        <v>3.5</v>
      </c>
      <c r="F208" s="21" t="s">
        <v>69</v>
      </c>
      <c r="G208" s="19">
        <v>58.5</v>
      </c>
      <c r="H208" s="19">
        <v>41.6</v>
      </c>
      <c r="I208" s="19">
        <v>49</v>
      </c>
      <c r="J208" s="22"/>
      <c r="K208" s="18"/>
      <c r="L208" s="18" t="s">
        <v>60</v>
      </c>
      <c r="M208" s="18" t="s">
        <v>60</v>
      </c>
      <c r="N208" s="18" t="s">
        <v>2945</v>
      </c>
      <c r="O208" s="18" t="s">
        <v>2946</v>
      </c>
      <c r="P208" s="23" t="s">
        <v>2947</v>
      </c>
      <c r="Q208" s="18">
        <v>33034</v>
      </c>
      <c r="R208" s="18" t="s">
        <v>69</v>
      </c>
      <c r="S208" s="18" t="s">
        <v>69</v>
      </c>
      <c r="T208" s="18" t="s">
        <v>69</v>
      </c>
      <c r="U208" s="18" t="s">
        <v>69</v>
      </c>
      <c r="V208" s="18" t="s">
        <v>69</v>
      </c>
      <c r="W208" s="18" t="s">
        <v>69</v>
      </c>
      <c r="X208" s="18" t="s">
        <v>69</v>
      </c>
      <c r="Y208" s="18" t="s">
        <v>69</v>
      </c>
      <c r="Z208" s="22" t="s">
        <v>69</v>
      </c>
      <c r="AA208" s="18"/>
      <c r="AB208" s="14">
        <v>6</v>
      </c>
      <c r="AC208" s="14">
        <v>100</v>
      </c>
      <c r="AD208" s="77">
        <v>40462.363888888889</v>
      </c>
      <c r="AE208" s="77">
        <v>40462.494444444441</v>
      </c>
      <c r="AF208" s="26">
        <v>17</v>
      </c>
      <c r="AG208" s="26">
        <v>21</v>
      </c>
      <c r="AH208" s="26">
        <f t="shared" si="2"/>
        <v>19</v>
      </c>
      <c r="AI208" s="26">
        <v>11.5</v>
      </c>
      <c r="AJ208" s="26"/>
      <c r="AK208" s="26">
        <v>9.15</v>
      </c>
      <c r="AL208" s="26">
        <v>11.5</v>
      </c>
      <c r="AM208" s="27">
        <v>4958383</v>
      </c>
      <c r="AN208" s="27">
        <v>517235</v>
      </c>
      <c r="AO208" s="27">
        <v>4958314</v>
      </c>
      <c r="AP208" s="27">
        <v>517181</v>
      </c>
      <c r="AQ208" s="14">
        <v>44.778633997871303</v>
      </c>
      <c r="AR208" s="14">
        <v>-68.782161347970799</v>
      </c>
      <c r="AS208" s="28"/>
      <c r="AT208" s="28"/>
      <c r="AU208" s="18" t="s">
        <v>2811</v>
      </c>
      <c r="AV208" s="29">
        <f t="shared" si="1"/>
        <v>3.1333333332440816</v>
      </c>
      <c r="AW208" s="18"/>
    </row>
    <row r="209" spans="1:49" ht="12.75" hidden="1" customHeight="1">
      <c r="A209" s="18" t="s">
        <v>59</v>
      </c>
      <c r="B209" s="78" t="s">
        <v>115</v>
      </c>
      <c r="C209" s="19">
        <v>89.2</v>
      </c>
      <c r="D209" s="19">
        <v>75</v>
      </c>
      <c r="E209" s="21">
        <v>3.5</v>
      </c>
      <c r="F209" s="21" t="s">
        <v>69</v>
      </c>
      <c r="G209" s="19">
        <v>59.2</v>
      </c>
      <c r="H209" s="19">
        <v>42.4</v>
      </c>
      <c r="I209" s="19">
        <v>46.5</v>
      </c>
      <c r="J209" s="22"/>
      <c r="K209" s="18"/>
      <c r="L209" s="18" t="s">
        <v>60</v>
      </c>
      <c r="M209" s="18" t="s">
        <v>60</v>
      </c>
      <c r="N209" s="18" t="s">
        <v>2819</v>
      </c>
      <c r="O209" s="18"/>
      <c r="P209" s="23" t="s">
        <v>434</v>
      </c>
      <c r="Q209" s="18">
        <v>32977</v>
      </c>
      <c r="R209" s="18" t="s">
        <v>69</v>
      </c>
      <c r="S209" s="18" t="s">
        <v>69</v>
      </c>
      <c r="T209" s="18" t="s">
        <v>69</v>
      </c>
      <c r="U209" s="18" t="s">
        <v>69</v>
      </c>
      <c r="V209" s="18" t="s">
        <v>69</v>
      </c>
      <c r="W209" s="18" t="s">
        <v>69</v>
      </c>
      <c r="X209" s="18" t="s">
        <v>69</v>
      </c>
      <c r="Y209" s="18" t="s">
        <v>69</v>
      </c>
      <c r="Z209" s="22" t="s">
        <v>69</v>
      </c>
      <c r="AA209" s="18"/>
      <c r="AB209" s="14">
        <v>6</v>
      </c>
      <c r="AC209" s="14">
        <v>100</v>
      </c>
      <c r="AD209" s="77">
        <v>40462.363888888889</v>
      </c>
      <c r="AE209" s="77">
        <v>40462.494444444441</v>
      </c>
      <c r="AF209" s="26">
        <v>17</v>
      </c>
      <c r="AG209" s="26">
        <v>21</v>
      </c>
      <c r="AH209" s="26">
        <f t="shared" si="2"/>
        <v>19</v>
      </c>
      <c r="AI209" s="26">
        <v>11.5</v>
      </c>
      <c r="AJ209" s="26"/>
      <c r="AK209" s="26">
        <v>9.15</v>
      </c>
      <c r="AL209" s="26">
        <v>11.5</v>
      </c>
      <c r="AM209" s="27">
        <v>4958383</v>
      </c>
      <c r="AN209" s="27">
        <v>517235</v>
      </c>
      <c r="AO209" s="27">
        <v>4958314</v>
      </c>
      <c r="AP209" s="27">
        <v>517181</v>
      </c>
      <c r="AQ209" s="14">
        <v>44.778633997871303</v>
      </c>
      <c r="AR209" s="14">
        <v>-68.782161347970799</v>
      </c>
      <c r="AS209" s="28"/>
      <c r="AT209" s="28"/>
      <c r="AU209" s="18" t="s">
        <v>2811</v>
      </c>
      <c r="AV209" s="29">
        <f t="shared" si="1"/>
        <v>3.1333333332440816</v>
      </c>
      <c r="AW209" s="18" t="s">
        <v>2820</v>
      </c>
    </row>
    <row r="210" spans="1:49" ht="12.75" hidden="1" customHeight="1">
      <c r="A210" s="18" t="s">
        <v>59</v>
      </c>
      <c r="B210" s="18" t="s">
        <v>60</v>
      </c>
      <c r="C210" s="19">
        <v>108</v>
      </c>
      <c r="D210" s="19">
        <v>96.4</v>
      </c>
      <c r="E210" s="21">
        <v>7.5</v>
      </c>
      <c r="F210" s="21" t="s">
        <v>69</v>
      </c>
      <c r="G210" s="19">
        <v>73.8</v>
      </c>
      <c r="H210" s="19">
        <v>53</v>
      </c>
      <c r="I210" s="19">
        <v>58.6</v>
      </c>
      <c r="J210" s="22"/>
      <c r="K210" s="18"/>
      <c r="L210" s="18" t="s">
        <v>60</v>
      </c>
      <c r="M210" s="18" t="s">
        <v>60</v>
      </c>
      <c r="N210" s="18" t="s">
        <v>2985</v>
      </c>
      <c r="O210" s="18" t="s">
        <v>2986</v>
      </c>
      <c r="P210" s="23" t="s">
        <v>2987</v>
      </c>
      <c r="Q210" s="18">
        <v>32974</v>
      </c>
      <c r="R210" s="18" t="s">
        <v>69</v>
      </c>
      <c r="S210" s="18" t="s">
        <v>69</v>
      </c>
      <c r="T210" s="18" t="s">
        <v>69</v>
      </c>
      <c r="U210" s="18" t="s">
        <v>69</v>
      </c>
      <c r="V210" s="18" t="s">
        <v>69</v>
      </c>
      <c r="W210" s="18" t="s">
        <v>69</v>
      </c>
      <c r="X210" s="18" t="s">
        <v>69</v>
      </c>
      <c r="Y210" s="18" t="s">
        <v>69</v>
      </c>
      <c r="Z210" s="22" t="s">
        <v>69</v>
      </c>
      <c r="AA210" s="18"/>
      <c r="AB210" s="14">
        <v>6</v>
      </c>
      <c r="AC210" s="14">
        <v>100</v>
      </c>
      <c r="AD210" s="77">
        <v>40462.363888888889</v>
      </c>
      <c r="AE210" s="77">
        <v>40462.494444444441</v>
      </c>
      <c r="AF210" s="26">
        <v>17</v>
      </c>
      <c r="AG210" s="26">
        <v>21</v>
      </c>
      <c r="AH210" s="26">
        <f t="shared" si="2"/>
        <v>19</v>
      </c>
      <c r="AI210" s="26">
        <v>11.5</v>
      </c>
      <c r="AJ210" s="26"/>
      <c r="AK210" s="26">
        <v>9.15</v>
      </c>
      <c r="AL210" s="26">
        <v>11.5</v>
      </c>
      <c r="AM210" s="27">
        <v>4958383</v>
      </c>
      <c r="AN210" s="27">
        <v>517235</v>
      </c>
      <c r="AO210" s="27">
        <v>4958314</v>
      </c>
      <c r="AP210" s="27">
        <v>517181</v>
      </c>
      <c r="AQ210" s="14">
        <v>44.778633997871303</v>
      </c>
      <c r="AR210" s="14">
        <v>-68.782161347970799</v>
      </c>
      <c r="AS210" s="28"/>
      <c r="AT210" s="28"/>
      <c r="AU210" s="18" t="s">
        <v>2811</v>
      </c>
      <c r="AV210" s="29">
        <f t="shared" si="1"/>
        <v>3.1333333332440816</v>
      </c>
      <c r="AW210" s="18"/>
    </row>
    <row r="211" spans="1:49" ht="12.75" hidden="1" customHeight="1">
      <c r="A211" s="18" t="s">
        <v>59</v>
      </c>
      <c r="B211" s="78" t="s">
        <v>115</v>
      </c>
      <c r="C211" s="19">
        <v>95.8</v>
      </c>
      <c r="D211" s="19">
        <v>83.4</v>
      </c>
      <c r="E211" s="21">
        <v>5</v>
      </c>
      <c r="F211" s="21" t="s">
        <v>69</v>
      </c>
      <c r="G211" s="19">
        <v>60</v>
      </c>
      <c r="H211" s="19">
        <v>47.1</v>
      </c>
      <c r="I211" s="19">
        <v>52.5</v>
      </c>
      <c r="J211" s="22"/>
      <c r="K211" s="18"/>
      <c r="L211" s="18" t="s">
        <v>60</v>
      </c>
      <c r="M211" s="18" t="s">
        <v>60</v>
      </c>
      <c r="N211" s="18" t="s">
        <v>3006</v>
      </c>
      <c r="O211" s="18"/>
      <c r="P211" s="23" t="s">
        <v>2090</v>
      </c>
      <c r="Q211" s="18">
        <v>32300</v>
      </c>
      <c r="R211" s="18" t="s">
        <v>69</v>
      </c>
      <c r="S211" s="18" t="s">
        <v>69</v>
      </c>
      <c r="T211" s="18" t="s">
        <v>69</v>
      </c>
      <c r="U211" s="18" t="s">
        <v>69</v>
      </c>
      <c r="V211" s="18" t="s">
        <v>69</v>
      </c>
      <c r="W211" s="18" t="s">
        <v>69</v>
      </c>
      <c r="X211" s="18" t="s">
        <v>69</v>
      </c>
      <c r="Y211" s="18" t="s">
        <v>69</v>
      </c>
      <c r="Z211" s="22" t="s">
        <v>69</v>
      </c>
      <c r="AA211" s="18"/>
      <c r="AB211" s="14">
        <v>6</v>
      </c>
      <c r="AC211" s="14">
        <v>100</v>
      </c>
      <c r="AD211" s="77">
        <v>40462.375694444447</v>
      </c>
      <c r="AE211" s="77">
        <v>40462.53402777778</v>
      </c>
      <c r="AF211" s="26">
        <v>15</v>
      </c>
      <c r="AG211" s="26">
        <v>26</v>
      </c>
      <c r="AH211" s="26">
        <f t="shared" si="2"/>
        <v>20.5</v>
      </c>
      <c r="AI211" s="26">
        <v>11.5</v>
      </c>
      <c r="AJ211" s="26"/>
      <c r="AK211" s="26">
        <v>9.15</v>
      </c>
      <c r="AL211" s="26">
        <v>11.5</v>
      </c>
      <c r="AM211" s="27">
        <v>4958267</v>
      </c>
      <c r="AN211" s="27">
        <v>517129</v>
      </c>
      <c r="AO211" s="27">
        <v>4958154</v>
      </c>
      <c r="AP211" s="27">
        <v>517118</v>
      </c>
      <c r="AQ211" s="14">
        <v>44.777592288707304</v>
      </c>
      <c r="AR211" s="14">
        <v>-68.783505008273806</v>
      </c>
      <c r="AS211" s="28"/>
      <c r="AT211" s="28"/>
      <c r="AU211" s="18" t="s">
        <v>2811</v>
      </c>
      <c r="AV211" s="29">
        <f t="shared" si="1"/>
        <v>3.7999999999883585</v>
      </c>
      <c r="AW211" s="18"/>
    </row>
    <row r="212" spans="1:49" ht="12.75" hidden="1" customHeight="1">
      <c r="A212" s="18" t="s">
        <v>59</v>
      </c>
      <c r="B212" s="78" t="s">
        <v>115</v>
      </c>
      <c r="C212" s="19">
        <v>107.1</v>
      </c>
      <c r="D212" s="19">
        <v>92.1</v>
      </c>
      <c r="E212" s="21">
        <v>5</v>
      </c>
      <c r="F212" s="21" t="s">
        <v>69</v>
      </c>
      <c r="G212" s="19">
        <v>65.400000000000006</v>
      </c>
      <c r="H212" s="19">
        <v>49.4</v>
      </c>
      <c r="I212" s="19">
        <v>54.6</v>
      </c>
      <c r="J212" s="22"/>
      <c r="K212" s="18"/>
      <c r="L212" s="18" t="s">
        <v>60</v>
      </c>
      <c r="M212" s="18" t="s">
        <v>60</v>
      </c>
      <c r="N212" s="18" t="s">
        <v>3003</v>
      </c>
      <c r="O212" s="18"/>
      <c r="P212" s="23" t="s">
        <v>1633</v>
      </c>
      <c r="Q212" s="18">
        <v>32215</v>
      </c>
      <c r="R212" s="18" t="s">
        <v>69</v>
      </c>
      <c r="S212" s="18" t="s">
        <v>69</v>
      </c>
      <c r="T212" s="18" t="s">
        <v>69</v>
      </c>
      <c r="U212" s="18" t="s">
        <v>69</v>
      </c>
      <c r="V212" s="18" t="s">
        <v>69</v>
      </c>
      <c r="W212" s="18" t="s">
        <v>69</v>
      </c>
      <c r="X212" s="18" t="s">
        <v>69</v>
      </c>
      <c r="Y212" s="18" t="s">
        <v>69</v>
      </c>
      <c r="Z212" s="22" t="s">
        <v>69</v>
      </c>
      <c r="AA212" s="18"/>
      <c r="AB212" s="14">
        <v>6</v>
      </c>
      <c r="AC212" s="14">
        <v>100</v>
      </c>
      <c r="AD212" s="77">
        <v>40462.375694444447</v>
      </c>
      <c r="AE212" s="77">
        <v>40462.53402777778</v>
      </c>
      <c r="AF212" s="26">
        <v>15</v>
      </c>
      <c r="AG212" s="26">
        <v>26</v>
      </c>
      <c r="AH212" s="26">
        <f t="shared" si="2"/>
        <v>20.5</v>
      </c>
      <c r="AI212" s="26">
        <v>11.5</v>
      </c>
      <c r="AJ212" s="26"/>
      <c r="AK212" s="26">
        <v>9.15</v>
      </c>
      <c r="AL212" s="26">
        <v>11.5</v>
      </c>
      <c r="AM212" s="27">
        <v>4958267</v>
      </c>
      <c r="AN212" s="27">
        <v>517129</v>
      </c>
      <c r="AO212" s="27">
        <v>4958154</v>
      </c>
      <c r="AP212" s="27">
        <v>517118</v>
      </c>
      <c r="AQ212" s="14">
        <v>44.777592288707304</v>
      </c>
      <c r="AR212" s="14">
        <v>-68.783505008273806</v>
      </c>
      <c r="AS212" s="28"/>
      <c r="AT212" s="28"/>
      <c r="AU212" s="18" t="s">
        <v>2811</v>
      </c>
      <c r="AV212" s="29">
        <f t="shared" si="1"/>
        <v>3.7999999999883585</v>
      </c>
      <c r="AW212" s="18"/>
    </row>
    <row r="213" spans="1:49" ht="12.75" hidden="1" customHeight="1">
      <c r="A213" s="18" t="s">
        <v>59</v>
      </c>
      <c r="B213" s="18" t="s">
        <v>60</v>
      </c>
      <c r="C213" s="19">
        <v>83.6</v>
      </c>
      <c r="D213" s="19">
        <v>72.599999999999994</v>
      </c>
      <c r="E213" s="21">
        <v>2.5</v>
      </c>
      <c r="F213" s="21" t="s">
        <v>69</v>
      </c>
      <c r="G213" s="19">
        <v>50</v>
      </c>
      <c r="H213" s="19">
        <v>38.5</v>
      </c>
      <c r="I213" s="19">
        <v>40.5</v>
      </c>
      <c r="J213" s="22"/>
      <c r="K213" s="18"/>
      <c r="L213" s="18" t="s">
        <v>60</v>
      </c>
      <c r="M213" s="18" t="s">
        <v>60</v>
      </c>
      <c r="N213" s="18" t="s">
        <v>3022</v>
      </c>
      <c r="O213" s="18" t="s">
        <v>3023</v>
      </c>
      <c r="P213" s="23" t="s">
        <v>3024</v>
      </c>
      <c r="Q213" s="18">
        <v>33054</v>
      </c>
      <c r="R213" s="18" t="s">
        <v>69</v>
      </c>
      <c r="S213" s="18" t="s">
        <v>69</v>
      </c>
      <c r="T213" s="18" t="s">
        <v>69</v>
      </c>
      <c r="U213" s="18" t="s">
        <v>69</v>
      </c>
      <c r="V213" s="18" t="s">
        <v>69</v>
      </c>
      <c r="W213" s="18" t="s">
        <v>69</v>
      </c>
      <c r="X213" s="18" t="s">
        <v>69</v>
      </c>
      <c r="Y213" s="18" t="s">
        <v>69</v>
      </c>
      <c r="Z213" s="22" t="s">
        <v>69</v>
      </c>
      <c r="AA213" s="18"/>
      <c r="AB213" s="14">
        <v>6</v>
      </c>
      <c r="AC213" s="14">
        <v>100</v>
      </c>
      <c r="AD213" s="77">
        <v>40462.375694444447</v>
      </c>
      <c r="AE213" s="77">
        <v>40462.53402777778</v>
      </c>
      <c r="AF213" s="26">
        <v>15</v>
      </c>
      <c r="AG213" s="26">
        <v>26</v>
      </c>
      <c r="AH213" s="26">
        <f t="shared" si="2"/>
        <v>20.5</v>
      </c>
      <c r="AI213" s="26">
        <v>11.5</v>
      </c>
      <c r="AJ213" s="26"/>
      <c r="AK213" s="26">
        <v>9.15</v>
      </c>
      <c r="AL213" s="26">
        <v>11.5</v>
      </c>
      <c r="AM213" s="27">
        <v>4958267</v>
      </c>
      <c r="AN213" s="27">
        <v>517129</v>
      </c>
      <c r="AO213" s="27">
        <v>4958154</v>
      </c>
      <c r="AP213" s="27">
        <v>517118</v>
      </c>
      <c r="AQ213" s="14">
        <v>44.777592288707304</v>
      </c>
      <c r="AR213" s="14">
        <v>-68.783505008273806</v>
      </c>
      <c r="AS213" s="28"/>
      <c r="AT213" s="28"/>
      <c r="AU213" s="18" t="s">
        <v>2811</v>
      </c>
      <c r="AV213" s="29">
        <f t="shared" si="1"/>
        <v>3.7999999999883585</v>
      </c>
      <c r="AW213" s="18"/>
    </row>
    <row r="214" spans="1:49" ht="12.75" hidden="1" customHeight="1">
      <c r="A214" s="18" t="s">
        <v>59</v>
      </c>
      <c r="B214" s="78" t="s">
        <v>115</v>
      </c>
      <c r="C214" s="19">
        <v>91.7</v>
      </c>
      <c r="D214" s="19">
        <v>79.5</v>
      </c>
      <c r="E214" s="21">
        <v>3.5</v>
      </c>
      <c r="F214" s="21" t="s">
        <v>69</v>
      </c>
      <c r="G214" s="19">
        <v>60.6</v>
      </c>
      <c r="H214" s="19">
        <v>40.6</v>
      </c>
      <c r="I214" s="19">
        <v>48.1</v>
      </c>
      <c r="J214" s="22"/>
      <c r="K214" s="18"/>
      <c r="L214" s="18" t="s">
        <v>60</v>
      </c>
      <c r="M214" s="18" t="s">
        <v>60</v>
      </c>
      <c r="N214" s="18" t="s">
        <v>3012</v>
      </c>
      <c r="O214" s="18"/>
      <c r="P214" s="23" t="s">
        <v>9041</v>
      </c>
      <c r="Q214" s="18">
        <v>32353</v>
      </c>
      <c r="R214" s="18" t="s">
        <v>69</v>
      </c>
      <c r="S214" s="18" t="s">
        <v>69</v>
      </c>
      <c r="T214" s="18" t="s">
        <v>69</v>
      </c>
      <c r="U214" s="18" t="s">
        <v>69</v>
      </c>
      <c r="V214" s="18" t="s">
        <v>69</v>
      </c>
      <c r="W214" s="18" t="s">
        <v>69</v>
      </c>
      <c r="X214" s="18" t="s">
        <v>69</v>
      </c>
      <c r="Y214" s="18" t="s">
        <v>69</v>
      </c>
      <c r="Z214" s="22" t="s">
        <v>69</v>
      </c>
      <c r="AA214" s="18"/>
      <c r="AB214" s="14">
        <v>6</v>
      </c>
      <c r="AC214" s="14">
        <v>100</v>
      </c>
      <c r="AD214" s="77">
        <v>40462.375694444447</v>
      </c>
      <c r="AE214" s="77">
        <v>40462.53402777778</v>
      </c>
      <c r="AF214" s="26">
        <v>15</v>
      </c>
      <c r="AG214" s="26">
        <v>26</v>
      </c>
      <c r="AH214" s="26">
        <f t="shared" si="2"/>
        <v>20.5</v>
      </c>
      <c r="AI214" s="26">
        <v>11.5</v>
      </c>
      <c r="AJ214" s="26"/>
      <c r="AK214" s="26">
        <v>9.15</v>
      </c>
      <c r="AL214" s="26">
        <v>11.5</v>
      </c>
      <c r="AM214" s="27">
        <v>4958267</v>
      </c>
      <c r="AN214" s="27">
        <v>517129</v>
      </c>
      <c r="AO214" s="27">
        <v>4958154</v>
      </c>
      <c r="AP214" s="27">
        <v>517118</v>
      </c>
      <c r="AQ214" s="14">
        <v>44.777592288707304</v>
      </c>
      <c r="AR214" s="14">
        <v>-68.783505008273806</v>
      </c>
      <c r="AS214" s="28"/>
      <c r="AT214" s="28"/>
      <c r="AU214" s="18" t="s">
        <v>2811</v>
      </c>
      <c r="AV214" s="29">
        <f t="shared" si="1"/>
        <v>3.7999999999883585</v>
      </c>
      <c r="AW214" s="40" t="s">
        <v>3013</v>
      </c>
    </row>
    <row r="215" spans="1:49" ht="12.75" hidden="1" customHeight="1">
      <c r="A215" s="18" t="s">
        <v>59</v>
      </c>
      <c r="B215" s="18" t="s">
        <v>60</v>
      </c>
      <c r="C215" s="19">
        <v>102.7</v>
      </c>
      <c r="D215" s="19">
        <v>84.7</v>
      </c>
      <c r="E215" s="21">
        <v>3.5</v>
      </c>
      <c r="F215" s="21" t="s">
        <v>69</v>
      </c>
      <c r="G215" s="19">
        <v>56.4</v>
      </c>
      <c r="H215" s="19">
        <v>44.7</v>
      </c>
      <c r="I215" s="19">
        <v>48</v>
      </c>
      <c r="J215" s="22"/>
      <c r="K215" s="18"/>
      <c r="L215" s="18" t="s">
        <v>60</v>
      </c>
      <c r="M215" s="18" t="s">
        <v>60</v>
      </c>
      <c r="N215" s="18" t="s">
        <v>3052</v>
      </c>
      <c r="O215" s="18" t="s">
        <v>3053</v>
      </c>
      <c r="P215" s="23" t="s">
        <v>3054</v>
      </c>
      <c r="Q215" s="18">
        <v>33055</v>
      </c>
      <c r="R215" s="18" t="s">
        <v>69</v>
      </c>
      <c r="S215" s="18" t="s">
        <v>69</v>
      </c>
      <c r="T215" s="18" t="s">
        <v>69</v>
      </c>
      <c r="U215" s="18" t="s">
        <v>69</v>
      </c>
      <c r="V215" s="18" t="s">
        <v>69</v>
      </c>
      <c r="W215" s="18" t="s">
        <v>69</v>
      </c>
      <c r="X215" s="18" t="s">
        <v>69</v>
      </c>
      <c r="Y215" s="18" t="s">
        <v>69</v>
      </c>
      <c r="Z215" s="22" t="s">
        <v>69</v>
      </c>
      <c r="AA215" s="18"/>
      <c r="AB215" s="14">
        <v>6</v>
      </c>
      <c r="AC215" s="14">
        <v>100</v>
      </c>
      <c r="AD215" s="77">
        <v>40462.375694444447</v>
      </c>
      <c r="AE215" s="77">
        <v>40462.53402777778</v>
      </c>
      <c r="AF215" s="26">
        <v>15</v>
      </c>
      <c r="AG215" s="26">
        <v>26</v>
      </c>
      <c r="AH215" s="26">
        <f t="shared" si="2"/>
        <v>20.5</v>
      </c>
      <c r="AI215" s="26">
        <v>11.5</v>
      </c>
      <c r="AJ215" s="26"/>
      <c r="AK215" s="26">
        <v>9.15</v>
      </c>
      <c r="AL215" s="26">
        <v>11.5</v>
      </c>
      <c r="AM215" s="27">
        <v>4958267</v>
      </c>
      <c r="AN215" s="27">
        <v>517129</v>
      </c>
      <c r="AO215" s="27">
        <v>4958154</v>
      </c>
      <c r="AP215" s="27">
        <v>517118</v>
      </c>
      <c r="AQ215" s="14">
        <v>44.777592288707304</v>
      </c>
      <c r="AR215" s="14">
        <v>-68.783505008273806</v>
      </c>
      <c r="AS215" s="28"/>
      <c r="AT215" s="28"/>
      <c r="AU215" s="18" t="s">
        <v>2811</v>
      </c>
      <c r="AV215" s="29">
        <f t="shared" si="1"/>
        <v>3.7999999999883585</v>
      </c>
      <c r="AW215" s="18"/>
    </row>
    <row r="216" spans="1:49" ht="12.75" hidden="1" customHeight="1">
      <c r="A216" s="18" t="s">
        <v>59</v>
      </c>
      <c r="B216" s="78" t="s">
        <v>115</v>
      </c>
      <c r="C216" s="19">
        <v>93.2</v>
      </c>
      <c r="D216" s="19">
        <v>76.8</v>
      </c>
      <c r="E216" s="21">
        <v>3</v>
      </c>
      <c r="F216" s="21" t="s">
        <v>69</v>
      </c>
      <c r="G216" s="19">
        <v>59.2</v>
      </c>
      <c r="H216" s="19">
        <v>44.6</v>
      </c>
      <c r="I216" s="19">
        <v>48.2</v>
      </c>
      <c r="J216" s="22"/>
      <c r="K216" s="18"/>
      <c r="L216" s="18" t="s">
        <v>60</v>
      </c>
      <c r="M216" s="18" t="s">
        <v>60</v>
      </c>
      <c r="N216" s="18" t="s">
        <v>3000</v>
      </c>
      <c r="O216" s="18"/>
      <c r="P216" s="23" t="s">
        <v>1409</v>
      </c>
      <c r="Q216" s="18">
        <v>32167</v>
      </c>
      <c r="R216" s="18" t="s">
        <v>69</v>
      </c>
      <c r="S216" s="18" t="s">
        <v>69</v>
      </c>
      <c r="T216" s="18" t="s">
        <v>69</v>
      </c>
      <c r="U216" s="18" t="s">
        <v>69</v>
      </c>
      <c r="V216" s="18" t="s">
        <v>69</v>
      </c>
      <c r="W216" s="18" t="s">
        <v>69</v>
      </c>
      <c r="X216" s="18" t="s">
        <v>69</v>
      </c>
      <c r="Y216" s="18" t="s">
        <v>69</v>
      </c>
      <c r="Z216" s="22" t="s">
        <v>69</v>
      </c>
      <c r="AA216" s="18"/>
      <c r="AB216" s="14">
        <v>6</v>
      </c>
      <c r="AC216" s="14">
        <v>100</v>
      </c>
      <c r="AD216" s="77">
        <v>40462.375694444447</v>
      </c>
      <c r="AE216" s="77">
        <v>40462.53402777778</v>
      </c>
      <c r="AF216" s="26">
        <v>15</v>
      </c>
      <c r="AG216" s="26">
        <v>26</v>
      </c>
      <c r="AH216" s="26">
        <f t="shared" si="2"/>
        <v>20.5</v>
      </c>
      <c r="AI216" s="26">
        <v>11.5</v>
      </c>
      <c r="AJ216" s="26"/>
      <c r="AK216" s="26">
        <v>9.15</v>
      </c>
      <c r="AL216" s="26">
        <v>11.5</v>
      </c>
      <c r="AM216" s="27">
        <v>4958267</v>
      </c>
      <c r="AN216" s="27">
        <v>517129</v>
      </c>
      <c r="AO216" s="27">
        <v>4958154</v>
      </c>
      <c r="AP216" s="27">
        <v>517118</v>
      </c>
      <c r="AQ216" s="14">
        <v>44.777592288707304</v>
      </c>
      <c r="AR216" s="14">
        <v>-68.783505008273806</v>
      </c>
      <c r="AS216" s="28"/>
      <c r="AT216" s="28"/>
      <c r="AU216" s="18" t="s">
        <v>2811</v>
      </c>
      <c r="AV216" s="29">
        <f t="shared" si="1"/>
        <v>3.7999999999883585</v>
      </c>
      <c r="AW216" s="18"/>
    </row>
    <row r="217" spans="1:49" ht="12.75" hidden="1" customHeight="1">
      <c r="A217" s="18" t="s">
        <v>59</v>
      </c>
      <c r="B217" s="18" t="s">
        <v>60</v>
      </c>
      <c r="C217" s="19">
        <v>94.6</v>
      </c>
      <c r="D217" s="19">
        <v>81.599999999999994</v>
      </c>
      <c r="E217" s="21">
        <v>3.5</v>
      </c>
      <c r="F217" s="21" t="s">
        <v>69</v>
      </c>
      <c r="G217" s="19">
        <v>62.8</v>
      </c>
      <c r="H217" s="19">
        <v>44.9</v>
      </c>
      <c r="I217" s="19">
        <v>50.9</v>
      </c>
      <c r="J217" s="22"/>
      <c r="K217" s="18"/>
      <c r="L217" s="18" t="s">
        <v>60</v>
      </c>
      <c r="M217" s="18" t="s">
        <v>60</v>
      </c>
      <c r="N217" s="18" t="s">
        <v>3040</v>
      </c>
      <c r="O217" s="18" t="s">
        <v>3041</v>
      </c>
      <c r="P217" s="23" t="s">
        <v>3042</v>
      </c>
      <c r="Q217" s="18">
        <v>33045</v>
      </c>
      <c r="R217" s="18" t="s">
        <v>69</v>
      </c>
      <c r="S217" s="18" t="s">
        <v>69</v>
      </c>
      <c r="T217" s="18" t="s">
        <v>69</v>
      </c>
      <c r="U217" s="18" t="s">
        <v>69</v>
      </c>
      <c r="V217" s="18" t="s">
        <v>69</v>
      </c>
      <c r="W217" s="18" t="s">
        <v>69</v>
      </c>
      <c r="X217" s="18" t="s">
        <v>69</v>
      </c>
      <c r="Y217" s="18" t="s">
        <v>69</v>
      </c>
      <c r="Z217" s="22" t="s">
        <v>69</v>
      </c>
      <c r="AA217" s="18"/>
      <c r="AB217" s="14">
        <v>6</v>
      </c>
      <c r="AC217" s="14">
        <v>100</v>
      </c>
      <c r="AD217" s="77">
        <v>40462.375694444447</v>
      </c>
      <c r="AE217" s="77">
        <v>40462.53402777778</v>
      </c>
      <c r="AF217" s="26">
        <v>15</v>
      </c>
      <c r="AG217" s="26">
        <v>26</v>
      </c>
      <c r="AH217" s="26">
        <f t="shared" si="2"/>
        <v>20.5</v>
      </c>
      <c r="AI217" s="26">
        <v>11.5</v>
      </c>
      <c r="AJ217" s="26"/>
      <c r="AK217" s="26">
        <v>9.15</v>
      </c>
      <c r="AL217" s="26">
        <v>11.5</v>
      </c>
      <c r="AM217" s="27">
        <v>4958267</v>
      </c>
      <c r="AN217" s="27">
        <v>517129</v>
      </c>
      <c r="AO217" s="27">
        <v>4958154</v>
      </c>
      <c r="AP217" s="27">
        <v>517118</v>
      </c>
      <c r="AQ217" s="14">
        <v>44.777592288707304</v>
      </c>
      <c r="AR217" s="14">
        <v>-68.783505008273806</v>
      </c>
      <c r="AS217" s="28"/>
      <c r="AT217" s="28"/>
      <c r="AU217" s="18" t="s">
        <v>2811</v>
      </c>
      <c r="AV217" s="29">
        <f t="shared" si="1"/>
        <v>3.7999999999883585</v>
      </c>
      <c r="AW217" s="18"/>
    </row>
    <row r="218" spans="1:49" ht="12.75" hidden="1" customHeight="1">
      <c r="A218" s="18" t="s">
        <v>59</v>
      </c>
      <c r="B218" s="18" t="s">
        <v>60</v>
      </c>
      <c r="C218" s="19">
        <v>94.1</v>
      </c>
      <c r="D218" s="19">
        <v>83.4</v>
      </c>
      <c r="E218" s="21">
        <v>5.5</v>
      </c>
      <c r="F218" s="21" t="s">
        <v>69</v>
      </c>
      <c r="G218" s="19">
        <v>61.2</v>
      </c>
      <c r="H218" s="19">
        <v>43.8</v>
      </c>
      <c r="I218" s="19">
        <v>53.2</v>
      </c>
      <c r="J218" s="22"/>
      <c r="K218" s="18" t="s">
        <v>1446</v>
      </c>
      <c r="L218" s="18" t="s">
        <v>60</v>
      </c>
      <c r="M218" s="18" t="s">
        <v>60</v>
      </c>
      <c r="N218" s="18" t="s">
        <v>3037</v>
      </c>
      <c r="O218" s="18" t="s">
        <v>3038</v>
      </c>
      <c r="P218" s="23" t="s">
        <v>3039</v>
      </c>
      <c r="Q218" s="18">
        <v>33046</v>
      </c>
      <c r="R218" s="18">
        <v>1098596</v>
      </c>
      <c r="S218" s="18" t="s">
        <v>66</v>
      </c>
      <c r="T218" s="18">
        <v>21953</v>
      </c>
      <c r="U218" s="18" t="s">
        <v>69</v>
      </c>
      <c r="V218" s="18" t="s">
        <v>69</v>
      </c>
      <c r="W218" s="18" t="s">
        <v>69</v>
      </c>
      <c r="X218" s="18" t="s">
        <v>69</v>
      </c>
      <c r="Y218" s="18" t="s">
        <v>69</v>
      </c>
      <c r="Z218" s="22" t="s">
        <v>69</v>
      </c>
      <c r="AA218" s="18"/>
      <c r="AB218" s="14">
        <v>6</v>
      </c>
      <c r="AC218" s="14">
        <v>100</v>
      </c>
      <c r="AD218" s="77">
        <v>40462.375694444447</v>
      </c>
      <c r="AE218" s="77">
        <v>40462.53402777778</v>
      </c>
      <c r="AF218" s="26">
        <v>15</v>
      </c>
      <c r="AG218" s="26">
        <v>26</v>
      </c>
      <c r="AH218" s="26">
        <f t="shared" si="2"/>
        <v>20.5</v>
      </c>
      <c r="AI218" s="26">
        <v>11.5</v>
      </c>
      <c r="AJ218" s="26"/>
      <c r="AK218" s="26">
        <v>9.15</v>
      </c>
      <c r="AL218" s="26">
        <v>11.5</v>
      </c>
      <c r="AM218" s="27">
        <v>4958267</v>
      </c>
      <c r="AN218" s="27">
        <v>517129</v>
      </c>
      <c r="AO218" s="27">
        <v>4958154</v>
      </c>
      <c r="AP218" s="27">
        <v>517118</v>
      </c>
      <c r="AQ218" s="14">
        <v>44.777592288707304</v>
      </c>
      <c r="AR218" s="14">
        <v>-68.783505008273806</v>
      </c>
      <c r="AS218" s="28"/>
      <c r="AT218" s="28"/>
      <c r="AU218" s="18" t="s">
        <v>2811</v>
      </c>
      <c r="AV218" s="29">
        <f t="shared" si="1"/>
        <v>3.7999999999883585</v>
      </c>
      <c r="AW218" s="18"/>
    </row>
    <row r="219" spans="1:49" ht="12.75" hidden="1" customHeight="1">
      <c r="A219" s="18" t="s">
        <v>59</v>
      </c>
      <c r="B219" s="78" t="s">
        <v>115</v>
      </c>
      <c r="C219" s="19">
        <v>97.9</v>
      </c>
      <c r="D219" s="19">
        <v>84.6</v>
      </c>
      <c r="E219" s="21">
        <v>4</v>
      </c>
      <c r="F219" s="21" t="s">
        <v>69</v>
      </c>
      <c r="G219" s="19">
        <v>58.9</v>
      </c>
      <c r="H219" s="19">
        <v>47.4</v>
      </c>
      <c r="I219" s="19">
        <v>53.5</v>
      </c>
      <c r="J219" s="22"/>
      <c r="K219" s="18"/>
      <c r="L219" s="18" t="s">
        <v>60</v>
      </c>
      <c r="M219" s="18" t="s">
        <v>60</v>
      </c>
      <c r="N219" s="18" t="s">
        <v>3004</v>
      </c>
      <c r="O219" s="18"/>
      <c r="P219" s="23" t="s">
        <v>1669</v>
      </c>
      <c r="Q219" s="18">
        <v>32239</v>
      </c>
      <c r="R219" s="18" t="s">
        <v>69</v>
      </c>
      <c r="S219" s="18" t="s">
        <v>69</v>
      </c>
      <c r="T219" s="18" t="s">
        <v>69</v>
      </c>
      <c r="U219" s="18" t="s">
        <v>69</v>
      </c>
      <c r="V219" s="18" t="s">
        <v>69</v>
      </c>
      <c r="W219" s="18" t="s">
        <v>69</v>
      </c>
      <c r="X219" s="18" t="s">
        <v>69</v>
      </c>
      <c r="Y219" s="18" t="s">
        <v>69</v>
      </c>
      <c r="Z219" s="22" t="s">
        <v>69</v>
      </c>
      <c r="AA219" s="18"/>
      <c r="AB219" s="14">
        <v>6</v>
      </c>
      <c r="AC219" s="14">
        <v>100</v>
      </c>
      <c r="AD219" s="77">
        <v>40462.375694444447</v>
      </c>
      <c r="AE219" s="77">
        <v>40462.53402777778</v>
      </c>
      <c r="AF219" s="26">
        <v>15</v>
      </c>
      <c r="AG219" s="26">
        <v>26</v>
      </c>
      <c r="AH219" s="26">
        <f t="shared" si="2"/>
        <v>20.5</v>
      </c>
      <c r="AI219" s="26">
        <v>11.5</v>
      </c>
      <c r="AJ219" s="26"/>
      <c r="AK219" s="26">
        <v>9.15</v>
      </c>
      <c r="AL219" s="26">
        <v>11.5</v>
      </c>
      <c r="AM219" s="27">
        <v>4958267</v>
      </c>
      <c r="AN219" s="27">
        <v>517129</v>
      </c>
      <c r="AO219" s="27">
        <v>4958154</v>
      </c>
      <c r="AP219" s="27">
        <v>517118</v>
      </c>
      <c r="AQ219" s="14">
        <v>44.777592288707304</v>
      </c>
      <c r="AR219" s="14">
        <v>-68.783505008273806</v>
      </c>
      <c r="AS219" s="28"/>
      <c r="AT219" s="28"/>
      <c r="AU219" s="18" t="s">
        <v>2811</v>
      </c>
      <c r="AV219" s="29">
        <f t="shared" si="1"/>
        <v>3.7999999999883585</v>
      </c>
      <c r="AW219" s="18"/>
    </row>
    <row r="220" spans="1:49" ht="12.75" hidden="1" customHeight="1">
      <c r="A220" s="18" t="s">
        <v>59</v>
      </c>
      <c r="B220" s="18" t="s">
        <v>60</v>
      </c>
      <c r="C220" s="19">
        <v>88.6</v>
      </c>
      <c r="D220" s="19">
        <v>74.8</v>
      </c>
      <c r="E220" s="21">
        <v>2.5</v>
      </c>
      <c r="F220" s="21" t="s">
        <v>69</v>
      </c>
      <c r="G220" s="19">
        <v>56.4</v>
      </c>
      <c r="H220" s="19">
        <v>48</v>
      </c>
      <c r="I220" s="19">
        <v>51</v>
      </c>
      <c r="J220" s="22"/>
      <c r="K220" s="18"/>
      <c r="L220" s="18" t="s">
        <v>60</v>
      </c>
      <c r="M220" s="18" t="s">
        <v>60</v>
      </c>
      <c r="N220" s="18" t="s">
        <v>3025</v>
      </c>
      <c r="O220" s="18" t="s">
        <v>3026</v>
      </c>
      <c r="P220" s="23" t="s">
        <v>3027</v>
      </c>
      <c r="Q220" s="18">
        <v>33047</v>
      </c>
      <c r="R220" s="18" t="s">
        <v>69</v>
      </c>
      <c r="S220" s="18" t="s">
        <v>69</v>
      </c>
      <c r="T220" s="18" t="s">
        <v>69</v>
      </c>
      <c r="U220" s="18" t="s">
        <v>69</v>
      </c>
      <c r="V220" s="18" t="s">
        <v>69</v>
      </c>
      <c r="W220" s="18" t="s">
        <v>69</v>
      </c>
      <c r="X220" s="18" t="s">
        <v>69</v>
      </c>
      <c r="Y220" s="18" t="s">
        <v>69</v>
      </c>
      <c r="Z220" s="22" t="s">
        <v>69</v>
      </c>
      <c r="AA220" s="18"/>
      <c r="AB220" s="14">
        <v>6</v>
      </c>
      <c r="AC220" s="14">
        <v>100</v>
      </c>
      <c r="AD220" s="77">
        <v>40462.375694444447</v>
      </c>
      <c r="AE220" s="77">
        <v>40462.53402777778</v>
      </c>
      <c r="AF220" s="26">
        <v>15</v>
      </c>
      <c r="AG220" s="26">
        <v>26</v>
      </c>
      <c r="AH220" s="26">
        <f t="shared" si="2"/>
        <v>20.5</v>
      </c>
      <c r="AI220" s="26">
        <v>11.5</v>
      </c>
      <c r="AJ220" s="26"/>
      <c r="AK220" s="26">
        <v>9.15</v>
      </c>
      <c r="AL220" s="26">
        <v>11.5</v>
      </c>
      <c r="AM220" s="27">
        <v>4958267</v>
      </c>
      <c r="AN220" s="27">
        <v>517129</v>
      </c>
      <c r="AO220" s="27">
        <v>4958154</v>
      </c>
      <c r="AP220" s="27">
        <v>517118</v>
      </c>
      <c r="AQ220" s="14">
        <v>44.777592288707304</v>
      </c>
      <c r="AR220" s="14">
        <v>-68.783505008273806</v>
      </c>
      <c r="AS220" s="28"/>
      <c r="AT220" s="28"/>
      <c r="AU220" s="18" t="s">
        <v>2811</v>
      </c>
      <c r="AV220" s="29">
        <f t="shared" si="1"/>
        <v>3.7999999999883585</v>
      </c>
      <c r="AW220" s="18"/>
    </row>
    <row r="221" spans="1:49" ht="12.75" hidden="1" customHeight="1">
      <c r="A221" s="18" t="s">
        <v>59</v>
      </c>
      <c r="B221" s="78" t="s">
        <v>115</v>
      </c>
      <c r="C221" s="19">
        <v>98.8</v>
      </c>
      <c r="D221" s="19">
        <v>87.9</v>
      </c>
      <c r="E221" s="21">
        <v>5</v>
      </c>
      <c r="F221" s="21" t="s">
        <v>69</v>
      </c>
      <c r="G221" s="19">
        <v>62.5</v>
      </c>
      <c r="H221" s="19">
        <v>51</v>
      </c>
      <c r="I221" s="19">
        <v>57.2</v>
      </c>
      <c r="J221" s="22"/>
      <c r="K221" s="18"/>
      <c r="L221" s="18" t="s">
        <v>60</v>
      </c>
      <c r="M221" s="18" t="s">
        <v>60</v>
      </c>
      <c r="N221" s="18" t="s">
        <v>2998</v>
      </c>
      <c r="O221" s="18"/>
      <c r="P221" s="23" t="s">
        <v>9034</v>
      </c>
      <c r="Q221" s="18">
        <v>32158</v>
      </c>
      <c r="R221" s="18" t="s">
        <v>69</v>
      </c>
      <c r="S221" s="18" t="s">
        <v>69</v>
      </c>
      <c r="T221" s="18" t="s">
        <v>69</v>
      </c>
      <c r="U221" s="18" t="s">
        <v>69</v>
      </c>
      <c r="V221" s="18" t="s">
        <v>69</v>
      </c>
      <c r="W221" s="18" t="s">
        <v>69</v>
      </c>
      <c r="X221" s="18" t="s">
        <v>69</v>
      </c>
      <c r="Y221" s="18" t="s">
        <v>69</v>
      </c>
      <c r="Z221" s="22" t="s">
        <v>69</v>
      </c>
      <c r="AA221" s="18"/>
      <c r="AB221" s="14">
        <v>6</v>
      </c>
      <c r="AC221" s="14">
        <v>100</v>
      </c>
      <c r="AD221" s="77">
        <v>40462.375694444447</v>
      </c>
      <c r="AE221" s="77">
        <v>40462.53402777778</v>
      </c>
      <c r="AF221" s="26">
        <v>15</v>
      </c>
      <c r="AG221" s="26">
        <v>26</v>
      </c>
      <c r="AH221" s="26">
        <f t="shared" si="2"/>
        <v>20.5</v>
      </c>
      <c r="AI221" s="26">
        <v>11.5</v>
      </c>
      <c r="AJ221" s="26"/>
      <c r="AK221" s="26">
        <v>9.15</v>
      </c>
      <c r="AL221" s="26">
        <v>11.5</v>
      </c>
      <c r="AM221" s="27">
        <v>4958267</v>
      </c>
      <c r="AN221" s="27">
        <v>517129</v>
      </c>
      <c r="AO221" s="27">
        <v>4958154</v>
      </c>
      <c r="AP221" s="27">
        <v>517118</v>
      </c>
      <c r="AQ221" s="14">
        <v>44.777592288707304</v>
      </c>
      <c r="AR221" s="14">
        <v>-68.783505008273806</v>
      </c>
      <c r="AS221" s="28"/>
      <c r="AT221" s="28"/>
      <c r="AU221" s="18" t="s">
        <v>2811</v>
      </c>
      <c r="AV221" s="29">
        <f t="shared" si="1"/>
        <v>3.7999999999883585</v>
      </c>
      <c r="AW221" s="92" t="s">
        <v>2999</v>
      </c>
    </row>
    <row r="222" spans="1:49" ht="12.75" hidden="1" customHeight="1">
      <c r="A222" s="18" t="s">
        <v>59</v>
      </c>
      <c r="B222" s="78" t="s">
        <v>115</v>
      </c>
      <c r="C222" s="19">
        <v>88.8</v>
      </c>
      <c r="D222" s="19">
        <v>79.8</v>
      </c>
      <c r="E222" s="21">
        <v>3</v>
      </c>
      <c r="F222" s="21" t="s">
        <v>69</v>
      </c>
      <c r="G222" s="19">
        <v>65.3</v>
      </c>
      <c r="H222" s="19">
        <v>49.4</v>
      </c>
      <c r="I222" s="19">
        <v>58.5</v>
      </c>
      <c r="J222" s="22"/>
      <c r="K222" s="18"/>
      <c r="L222" s="18" t="s">
        <v>60</v>
      </c>
      <c r="M222" s="18" t="s">
        <v>60</v>
      </c>
      <c r="N222" s="18" t="s">
        <v>3005</v>
      </c>
      <c r="O222" s="18"/>
      <c r="P222" s="23" t="s">
        <v>1929</v>
      </c>
      <c r="Q222" s="18">
        <v>32270</v>
      </c>
      <c r="R222" s="18" t="s">
        <v>69</v>
      </c>
      <c r="S222" s="18" t="s">
        <v>69</v>
      </c>
      <c r="T222" s="18" t="s">
        <v>69</v>
      </c>
      <c r="U222" s="18" t="s">
        <v>69</v>
      </c>
      <c r="V222" s="18" t="s">
        <v>69</v>
      </c>
      <c r="W222" s="18" t="s">
        <v>69</v>
      </c>
      <c r="X222" s="18" t="s">
        <v>69</v>
      </c>
      <c r="Y222" s="18" t="s">
        <v>69</v>
      </c>
      <c r="Z222" s="22" t="s">
        <v>69</v>
      </c>
      <c r="AA222" s="18"/>
      <c r="AB222" s="14">
        <v>6</v>
      </c>
      <c r="AC222" s="14">
        <v>100</v>
      </c>
      <c r="AD222" s="77">
        <v>40462.375694444447</v>
      </c>
      <c r="AE222" s="77">
        <v>40462.53402777778</v>
      </c>
      <c r="AF222" s="26">
        <v>15</v>
      </c>
      <c r="AG222" s="26">
        <v>26</v>
      </c>
      <c r="AH222" s="26">
        <f t="shared" si="2"/>
        <v>20.5</v>
      </c>
      <c r="AI222" s="26">
        <v>11.5</v>
      </c>
      <c r="AJ222" s="26"/>
      <c r="AK222" s="26">
        <v>9.15</v>
      </c>
      <c r="AL222" s="26">
        <v>11.5</v>
      </c>
      <c r="AM222" s="27">
        <v>4958267</v>
      </c>
      <c r="AN222" s="27">
        <v>517129</v>
      </c>
      <c r="AO222" s="27">
        <v>4958154</v>
      </c>
      <c r="AP222" s="27">
        <v>517118</v>
      </c>
      <c r="AQ222" s="14">
        <v>44.777592288707304</v>
      </c>
      <c r="AR222" s="14">
        <v>-68.783505008273806</v>
      </c>
      <c r="AS222" s="28"/>
      <c r="AT222" s="28"/>
      <c r="AU222" s="18" t="s">
        <v>2811</v>
      </c>
      <c r="AV222" s="29">
        <f t="shared" si="1"/>
        <v>3.7999999999883585</v>
      </c>
      <c r="AW222" s="18"/>
    </row>
    <row r="223" spans="1:49" ht="12.75" hidden="1" customHeight="1">
      <c r="A223" s="18" t="s">
        <v>59</v>
      </c>
      <c r="B223" s="18" t="s">
        <v>60</v>
      </c>
      <c r="C223" s="19">
        <v>93.6</v>
      </c>
      <c r="D223" s="19">
        <v>78.2</v>
      </c>
      <c r="E223" s="21">
        <v>2.5</v>
      </c>
      <c r="F223" s="21" t="s">
        <v>69</v>
      </c>
      <c r="G223" s="19">
        <v>55.4</v>
      </c>
      <c r="H223" s="19">
        <v>39.200000000000003</v>
      </c>
      <c r="I223" s="19">
        <v>44.7</v>
      </c>
      <c r="J223" s="22"/>
      <c r="K223" s="18"/>
      <c r="L223" s="18" t="s">
        <v>60</v>
      </c>
      <c r="M223" s="18" t="s">
        <v>60</v>
      </c>
      <c r="N223" s="18" t="s">
        <v>3034</v>
      </c>
      <c r="O223" s="18" t="s">
        <v>3035</v>
      </c>
      <c r="P223" s="23" t="s">
        <v>3036</v>
      </c>
      <c r="Q223" s="18">
        <v>33048</v>
      </c>
      <c r="R223" s="18" t="s">
        <v>69</v>
      </c>
      <c r="S223" s="18" t="s">
        <v>69</v>
      </c>
      <c r="T223" s="18" t="s">
        <v>69</v>
      </c>
      <c r="U223" s="18" t="s">
        <v>69</v>
      </c>
      <c r="V223" s="18" t="s">
        <v>69</v>
      </c>
      <c r="W223" s="18" t="s">
        <v>69</v>
      </c>
      <c r="X223" s="18" t="s">
        <v>69</v>
      </c>
      <c r="Y223" s="18" t="s">
        <v>69</v>
      </c>
      <c r="Z223" s="22" t="s">
        <v>69</v>
      </c>
      <c r="AA223" s="18"/>
      <c r="AB223" s="14">
        <v>6</v>
      </c>
      <c r="AC223" s="14">
        <v>100</v>
      </c>
      <c r="AD223" s="77">
        <v>40462.375694444447</v>
      </c>
      <c r="AE223" s="77">
        <v>40462.53402777778</v>
      </c>
      <c r="AF223" s="26">
        <v>15</v>
      </c>
      <c r="AG223" s="26">
        <v>26</v>
      </c>
      <c r="AH223" s="26">
        <f t="shared" si="2"/>
        <v>20.5</v>
      </c>
      <c r="AI223" s="26">
        <v>11.5</v>
      </c>
      <c r="AJ223" s="26"/>
      <c r="AK223" s="26">
        <v>9.15</v>
      </c>
      <c r="AL223" s="26">
        <v>11.5</v>
      </c>
      <c r="AM223" s="27">
        <v>4958267</v>
      </c>
      <c r="AN223" s="27">
        <v>517129</v>
      </c>
      <c r="AO223" s="27">
        <v>4958154</v>
      </c>
      <c r="AP223" s="27">
        <v>517118</v>
      </c>
      <c r="AQ223" s="14">
        <v>44.777592288707304</v>
      </c>
      <c r="AR223" s="14">
        <v>-68.783505008273806</v>
      </c>
      <c r="AS223" s="28"/>
      <c r="AT223" s="28"/>
      <c r="AU223" s="18" t="s">
        <v>2811</v>
      </c>
      <c r="AV223" s="29">
        <f t="shared" si="1"/>
        <v>3.7999999999883585</v>
      </c>
      <c r="AW223" s="18"/>
    </row>
    <row r="224" spans="1:49" ht="12.75" hidden="1" customHeight="1">
      <c r="A224" s="18" t="s">
        <v>59</v>
      </c>
      <c r="B224" s="18" t="s">
        <v>60</v>
      </c>
      <c r="C224" s="19">
        <v>108.2</v>
      </c>
      <c r="D224" s="19">
        <v>94.9</v>
      </c>
      <c r="E224" s="21">
        <v>6</v>
      </c>
      <c r="F224" s="21" t="s">
        <v>69</v>
      </c>
      <c r="G224" s="19">
        <v>72.400000000000006</v>
      </c>
      <c r="H224" s="19">
        <v>56</v>
      </c>
      <c r="I224" s="19">
        <v>61.1</v>
      </c>
      <c r="J224" s="22"/>
      <c r="K224" s="18"/>
      <c r="L224" s="18" t="s">
        <v>60</v>
      </c>
      <c r="M224" s="18" t="s">
        <v>60</v>
      </c>
      <c r="N224" s="18" t="s">
        <v>3055</v>
      </c>
      <c r="O224" s="18" t="s">
        <v>3056</v>
      </c>
      <c r="P224" s="23" t="s">
        <v>3057</v>
      </c>
      <c r="Q224" s="18">
        <v>33049</v>
      </c>
      <c r="R224" s="18" t="s">
        <v>69</v>
      </c>
      <c r="S224" s="18" t="s">
        <v>69</v>
      </c>
      <c r="T224" s="18" t="s">
        <v>69</v>
      </c>
      <c r="U224" s="18" t="s">
        <v>69</v>
      </c>
      <c r="V224" s="18" t="s">
        <v>69</v>
      </c>
      <c r="W224" s="18" t="s">
        <v>69</v>
      </c>
      <c r="X224" s="18" t="s">
        <v>69</v>
      </c>
      <c r="Y224" s="18" t="s">
        <v>69</v>
      </c>
      <c r="Z224" s="22" t="s">
        <v>69</v>
      </c>
      <c r="AA224" s="18"/>
      <c r="AB224" s="14">
        <v>6</v>
      </c>
      <c r="AC224" s="14">
        <v>100</v>
      </c>
      <c r="AD224" s="77">
        <v>40462.375694444447</v>
      </c>
      <c r="AE224" s="77">
        <v>40462.53402777778</v>
      </c>
      <c r="AF224" s="26">
        <v>15</v>
      </c>
      <c r="AG224" s="26">
        <v>26</v>
      </c>
      <c r="AH224" s="26">
        <f t="shared" si="2"/>
        <v>20.5</v>
      </c>
      <c r="AI224" s="26">
        <v>11.5</v>
      </c>
      <c r="AJ224" s="26"/>
      <c r="AK224" s="26">
        <v>9.15</v>
      </c>
      <c r="AL224" s="26">
        <v>11.5</v>
      </c>
      <c r="AM224" s="27">
        <v>4958267</v>
      </c>
      <c r="AN224" s="27">
        <v>517129</v>
      </c>
      <c r="AO224" s="27">
        <v>4958154</v>
      </c>
      <c r="AP224" s="27">
        <v>517118</v>
      </c>
      <c r="AQ224" s="14">
        <v>44.777592288707304</v>
      </c>
      <c r="AR224" s="14">
        <v>-68.783505008273806</v>
      </c>
      <c r="AS224" s="28"/>
      <c r="AT224" s="28"/>
      <c r="AU224" s="18" t="s">
        <v>2811</v>
      </c>
      <c r="AV224" s="29">
        <f t="shared" si="1"/>
        <v>3.7999999999883585</v>
      </c>
      <c r="AW224" s="18"/>
    </row>
    <row r="225" spans="1:49" ht="12.75" hidden="1" customHeight="1">
      <c r="A225" s="18" t="s">
        <v>59</v>
      </c>
      <c r="B225" s="18" t="s">
        <v>60</v>
      </c>
      <c r="C225" s="19">
        <v>90.4</v>
      </c>
      <c r="D225" s="19">
        <v>78.8</v>
      </c>
      <c r="E225" s="21">
        <v>3.5</v>
      </c>
      <c r="F225" s="21" t="s">
        <v>69</v>
      </c>
      <c r="G225" s="19">
        <v>60</v>
      </c>
      <c r="H225" s="19">
        <v>43</v>
      </c>
      <c r="I225" s="19">
        <v>49</v>
      </c>
      <c r="J225" s="22"/>
      <c r="K225" s="18"/>
      <c r="L225" s="18" t="s">
        <v>60</v>
      </c>
      <c r="M225" s="18" t="s">
        <v>60</v>
      </c>
      <c r="N225" s="18" t="s">
        <v>3028</v>
      </c>
      <c r="O225" s="18" t="s">
        <v>3029</v>
      </c>
      <c r="P225" s="23" t="s">
        <v>3030</v>
      </c>
      <c r="Q225" s="18">
        <v>33050</v>
      </c>
      <c r="R225" s="18" t="s">
        <v>69</v>
      </c>
      <c r="S225" s="18" t="s">
        <v>69</v>
      </c>
      <c r="T225" s="18" t="s">
        <v>69</v>
      </c>
      <c r="U225" s="18" t="s">
        <v>69</v>
      </c>
      <c r="V225" s="18" t="s">
        <v>69</v>
      </c>
      <c r="W225" s="18" t="s">
        <v>69</v>
      </c>
      <c r="X225" s="18" t="s">
        <v>69</v>
      </c>
      <c r="Y225" s="18" t="s">
        <v>69</v>
      </c>
      <c r="Z225" s="22" t="s">
        <v>69</v>
      </c>
      <c r="AA225" s="18"/>
      <c r="AB225" s="14">
        <v>6</v>
      </c>
      <c r="AC225" s="14">
        <v>100</v>
      </c>
      <c r="AD225" s="77">
        <v>40462.375694444447</v>
      </c>
      <c r="AE225" s="77">
        <v>40462.53402777778</v>
      </c>
      <c r="AF225" s="26">
        <v>15</v>
      </c>
      <c r="AG225" s="26">
        <v>26</v>
      </c>
      <c r="AH225" s="26">
        <f t="shared" si="2"/>
        <v>20.5</v>
      </c>
      <c r="AI225" s="26">
        <v>11.5</v>
      </c>
      <c r="AJ225" s="26"/>
      <c r="AK225" s="26">
        <v>9.15</v>
      </c>
      <c r="AL225" s="26">
        <v>11.5</v>
      </c>
      <c r="AM225" s="27">
        <v>4958267</v>
      </c>
      <c r="AN225" s="27">
        <v>517129</v>
      </c>
      <c r="AO225" s="27">
        <v>4958154</v>
      </c>
      <c r="AP225" s="27">
        <v>517118</v>
      </c>
      <c r="AQ225" s="14">
        <v>44.777592288707304</v>
      </c>
      <c r="AR225" s="14">
        <v>-68.783505008273806</v>
      </c>
      <c r="AS225" s="28"/>
      <c r="AT225" s="28"/>
      <c r="AU225" s="18" t="s">
        <v>2811</v>
      </c>
      <c r="AV225" s="29">
        <f t="shared" si="1"/>
        <v>3.7999999999883585</v>
      </c>
      <c r="AW225" s="18"/>
    </row>
    <row r="226" spans="1:49" ht="12.75" hidden="1" customHeight="1">
      <c r="A226" s="18" t="s">
        <v>59</v>
      </c>
      <c r="B226" s="78" t="s">
        <v>115</v>
      </c>
      <c r="C226" s="19">
        <v>92.6</v>
      </c>
      <c r="D226" s="19">
        <v>80.5</v>
      </c>
      <c r="E226" s="21">
        <v>4</v>
      </c>
      <c r="F226" s="21" t="s">
        <v>69</v>
      </c>
      <c r="G226" s="19">
        <v>58.5</v>
      </c>
      <c r="H226" s="19">
        <v>44.3</v>
      </c>
      <c r="I226" s="19">
        <v>50.7</v>
      </c>
      <c r="J226" s="22"/>
      <c r="K226" s="18"/>
      <c r="L226" s="18" t="s">
        <v>60</v>
      </c>
      <c r="M226" s="18" t="s">
        <v>60</v>
      </c>
      <c r="N226" s="18" t="s">
        <v>3008</v>
      </c>
      <c r="O226" s="18" t="s">
        <v>3009</v>
      </c>
      <c r="P226" s="23" t="s">
        <v>2297</v>
      </c>
      <c r="Q226" s="18">
        <v>33051</v>
      </c>
      <c r="R226" s="18" t="s">
        <v>69</v>
      </c>
      <c r="S226" s="18" t="s">
        <v>69</v>
      </c>
      <c r="T226" s="18" t="s">
        <v>69</v>
      </c>
      <c r="U226" s="18" t="s">
        <v>69</v>
      </c>
      <c r="V226" s="18" t="s">
        <v>69</v>
      </c>
      <c r="W226" s="18" t="s">
        <v>69</v>
      </c>
      <c r="X226" s="18" t="s">
        <v>69</v>
      </c>
      <c r="Y226" s="18" t="s">
        <v>69</v>
      </c>
      <c r="Z226" s="22" t="s">
        <v>69</v>
      </c>
      <c r="AA226" s="18"/>
      <c r="AB226" s="14">
        <v>6</v>
      </c>
      <c r="AC226" s="14">
        <v>100</v>
      </c>
      <c r="AD226" s="77">
        <v>40462.375694444447</v>
      </c>
      <c r="AE226" s="77">
        <v>40462.53402777778</v>
      </c>
      <c r="AF226" s="26">
        <v>15</v>
      </c>
      <c r="AG226" s="26">
        <v>26</v>
      </c>
      <c r="AH226" s="26">
        <f t="shared" si="2"/>
        <v>20.5</v>
      </c>
      <c r="AI226" s="26">
        <v>11.5</v>
      </c>
      <c r="AJ226" s="26"/>
      <c r="AK226" s="26">
        <v>9.15</v>
      </c>
      <c r="AL226" s="26">
        <v>11.5</v>
      </c>
      <c r="AM226" s="27">
        <v>4958267</v>
      </c>
      <c r="AN226" s="27">
        <v>517129</v>
      </c>
      <c r="AO226" s="27">
        <v>4958154</v>
      </c>
      <c r="AP226" s="27">
        <v>517118</v>
      </c>
      <c r="AQ226" s="14">
        <v>44.777592288707304</v>
      </c>
      <c r="AR226" s="14">
        <v>-68.783505008273806</v>
      </c>
      <c r="AS226" s="28"/>
      <c r="AT226" s="28"/>
      <c r="AU226" s="18" t="s">
        <v>2811</v>
      </c>
      <c r="AV226" s="29">
        <f t="shared" si="1"/>
        <v>3.7999999999883585</v>
      </c>
      <c r="AW226" s="18" t="s">
        <v>3010</v>
      </c>
    </row>
    <row r="227" spans="1:49" ht="12.75" hidden="1" customHeight="1">
      <c r="A227" s="18" t="s">
        <v>59</v>
      </c>
      <c r="B227" s="78" t="s">
        <v>115</v>
      </c>
      <c r="C227" s="19">
        <v>82.5</v>
      </c>
      <c r="D227" s="19">
        <v>73.8</v>
      </c>
      <c r="E227" s="21">
        <v>2.5</v>
      </c>
      <c r="F227" s="21" t="s">
        <v>69</v>
      </c>
      <c r="G227" s="19"/>
      <c r="H227" s="19">
        <v>39.700000000000003</v>
      </c>
      <c r="I227" s="19">
        <v>45</v>
      </c>
      <c r="J227" s="22"/>
      <c r="K227" s="18"/>
      <c r="L227" s="18" t="s">
        <v>60</v>
      </c>
      <c r="M227" s="18" t="s">
        <v>60</v>
      </c>
      <c r="N227" s="18" t="s">
        <v>3011</v>
      </c>
      <c r="O227" s="18"/>
      <c r="P227" s="23" t="s">
        <v>2369</v>
      </c>
      <c r="Q227" s="18">
        <v>33052</v>
      </c>
      <c r="R227" s="18" t="s">
        <v>69</v>
      </c>
      <c r="S227" s="18" t="s">
        <v>69</v>
      </c>
      <c r="T227" s="18" t="s">
        <v>69</v>
      </c>
      <c r="U227" s="18" t="s">
        <v>69</v>
      </c>
      <c r="V227" s="18" t="s">
        <v>69</v>
      </c>
      <c r="W227" s="18" t="s">
        <v>69</v>
      </c>
      <c r="X227" s="18" t="s">
        <v>69</v>
      </c>
      <c r="Y227" s="18" t="s">
        <v>69</v>
      </c>
      <c r="Z227" s="22" t="s">
        <v>69</v>
      </c>
      <c r="AA227" s="18"/>
      <c r="AB227" s="14">
        <v>6</v>
      </c>
      <c r="AC227" s="14">
        <v>100</v>
      </c>
      <c r="AD227" s="77">
        <v>40462.375694444447</v>
      </c>
      <c r="AE227" s="77">
        <v>40462.53402777778</v>
      </c>
      <c r="AF227" s="26">
        <v>15</v>
      </c>
      <c r="AG227" s="26">
        <v>26</v>
      </c>
      <c r="AH227" s="26">
        <f t="shared" si="2"/>
        <v>20.5</v>
      </c>
      <c r="AI227" s="26">
        <v>11.5</v>
      </c>
      <c r="AJ227" s="26"/>
      <c r="AK227" s="26">
        <v>9.15</v>
      </c>
      <c r="AL227" s="26">
        <v>11.5</v>
      </c>
      <c r="AM227" s="27">
        <v>4958267</v>
      </c>
      <c r="AN227" s="27">
        <v>517129</v>
      </c>
      <c r="AO227" s="27">
        <v>4958154</v>
      </c>
      <c r="AP227" s="27">
        <v>517118</v>
      </c>
      <c r="AQ227" s="14">
        <v>44.777592288707304</v>
      </c>
      <c r="AR227" s="14">
        <v>-68.783505008273806</v>
      </c>
      <c r="AS227" s="28"/>
      <c r="AT227" s="28"/>
      <c r="AU227" s="18" t="s">
        <v>2811</v>
      </c>
      <c r="AV227" s="29">
        <f t="shared" si="1"/>
        <v>3.7999999999883585</v>
      </c>
      <c r="AW227" s="18" t="s">
        <v>3010</v>
      </c>
    </row>
    <row r="228" spans="1:49" ht="12.75" hidden="1" customHeight="1">
      <c r="A228" s="18" t="s">
        <v>59</v>
      </c>
      <c r="B228" s="18" t="s">
        <v>60</v>
      </c>
      <c r="C228" s="19">
        <v>98.9</v>
      </c>
      <c r="D228" s="19">
        <v>86</v>
      </c>
      <c r="E228" s="21">
        <v>5</v>
      </c>
      <c r="F228" s="21" t="s">
        <v>69</v>
      </c>
      <c r="G228" s="19">
        <v>65.5</v>
      </c>
      <c r="H228" s="19">
        <v>47.4</v>
      </c>
      <c r="I228" s="19">
        <v>53.9</v>
      </c>
      <c r="J228" s="22"/>
      <c r="K228" s="18"/>
      <c r="L228" s="18" t="s">
        <v>60</v>
      </c>
      <c r="M228" s="18" t="s">
        <v>60</v>
      </c>
      <c r="N228" s="18" t="s">
        <v>3046</v>
      </c>
      <c r="O228" s="18" t="s">
        <v>3047</v>
      </c>
      <c r="P228" s="23" t="s">
        <v>3048</v>
      </c>
      <c r="Q228" s="18">
        <v>33053</v>
      </c>
      <c r="R228" s="18" t="s">
        <v>69</v>
      </c>
      <c r="S228" s="18" t="s">
        <v>69</v>
      </c>
      <c r="T228" s="18" t="s">
        <v>69</v>
      </c>
      <c r="U228" s="18" t="s">
        <v>69</v>
      </c>
      <c r="V228" s="18" t="s">
        <v>69</v>
      </c>
      <c r="W228" s="18" t="s">
        <v>69</v>
      </c>
      <c r="X228" s="18" t="s">
        <v>69</v>
      </c>
      <c r="Y228" s="18" t="s">
        <v>69</v>
      </c>
      <c r="Z228" s="22" t="s">
        <v>69</v>
      </c>
      <c r="AA228" s="18"/>
      <c r="AB228" s="14">
        <v>6</v>
      </c>
      <c r="AC228" s="14">
        <v>100</v>
      </c>
      <c r="AD228" s="77">
        <v>40462.375694444447</v>
      </c>
      <c r="AE228" s="77">
        <v>40462.53402777778</v>
      </c>
      <c r="AF228" s="26">
        <v>15</v>
      </c>
      <c r="AG228" s="26">
        <v>26</v>
      </c>
      <c r="AH228" s="26">
        <f t="shared" si="2"/>
        <v>20.5</v>
      </c>
      <c r="AI228" s="26">
        <v>11.5</v>
      </c>
      <c r="AJ228" s="26"/>
      <c r="AK228" s="26">
        <v>9.15</v>
      </c>
      <c r="AL228" s="26">
        <v>11.5</v>
      </c>
      <c r="AM228" s="27">
        <v>4958267</v>
      </c>
      <c r="AN228" s="27">
        <v>517129</v>
      </c>
      <c r="AO228" s="27">
        <v>4958154</v>
      </c>
      <c r="AP228" s="27">
        <v>517118</v>
      </c>
      <c r="AQ228" s="14">
        <v>44.777592288707304</v>
      </c>
      <c r="AR228" s="14">
        <v>-68.783505008273806</v>
      </c>
      <c r="AS228" s="28"/>
      <c r="AT228" s="28"/>
      <c r="AU228" s="18" t="s">
        <v>2811</v>
      </c>
      <c r="AV228" s="29">
        <f t="shared" si="1"/>
        <v>3.7999999999883585</v>
      </c>
      <c r="AW228" s="18"/>
    </row>
    <row r="229" spans="1:49" ht="12.75" hidden="1" customHeight="1">
      <c r="A229" s="18" t="s">
        <v>59</v>
      </c>
      <c r="B229" s="18" t="s">
        <v>60</v>
      </c>
      <c r="C229" s="19">
        <v>98.1</v>
      </c>
      <c r="D229" s="19">
        <v>85.7</v>
      </c>
      <c r="E229" s="21">
        <v>4</v>
      </c>
      <c r="F229" s="21" t="s">
        <v>69</v>
      </c>
      <c r="G229" s="19">
        <v>62.6</v>
      </c>
      <c r="H229" s="19">
        <v>47.9</v>
      </c>
      <c r="I229" s="19">
        <v>54.3</v>
      </c>
      <c r="J229" s="22"/>
      <c r="K229" s="18"/>
      <c r="L229" s="18" t="s">
        <v>60</v>
      </c>
      <c r="M229" s="18" t="s">
        <v>60</v>
      </c>
      <c r="N229" s="18" t="s">
        <v>3043</v>
      </c>
      <c r="O229" s="18" t="s">
        <v>3044</v>
      </c>
      <c r="P229" s="23" t="s">
        <v>3045</v>
      </c>
      <c r="Q229" s="18">
        <v>33035</v>
      </c>
      <c r="R229" s="18" t="s">
        <v>69</v>
      </c>
      <c r="S229" s="18" t="s">
        <v>69</v>
      </c>
      <c r="T229" s="18" t="s">
        <v>69</v>
      </c>
      <c r="U229" s="18" t="s">
        <v>69</v>
      </c>
      <c r="V229" s="18" t="s">
        <v>69</v>
      </c>
      <c r="W229" s="18" t="s">
        <v>69</v>
      </c>
      <c r="X229" s="18" t="s">
        <v>69</v>
      </c>
      <c r="Y229" s="18" t="s">
        <v>69</v>
      </c>
      <c r="Z229" s="22" t="s">
        <v>69</v>
      </c>
      <c r="AA229" s="18"/>
      <c r="AB229" s="14">
        <v>6</v>
      </c>
      <c r="AC229" s="14">
        <v>100</v>
      </c>
      <c r="AD229" s="77">
        <v>40462.375694444447</v>
      </c>
      <c r="AE229" s="77">
        <v>40462.53402777778</v>
      </c>
      <c r="AF229" s="26">
        <v>15</v>
      </c>
      <c r="AG229" s="26">
        <v>26</v>
      </c>
      <c r="AH229" s="26">
        <f t="shared" si="2"/>
        <v>20.5</v>
      </c>
      <c r="AI229" s="26">
        <v>11.5</v>
      </c>
      <c r="AJ229" s="26"/>
      <c r="AK229" s="26">
        <v>9.15</v>
      </c>
      <c r="AL229" s="26">
        <v>11.5</v>
      </c>
      <c r="AM229" s="27">
        <v>4958267</v>
      </c>
      <c r="AN229" s="27">
        <v>517129</v>
      </c>
      <c r="AO229" s="27">
        <v>4958154</v>
      </c>
      <c r="AP229" s="27">
        <v>517118</v>
      </c>
      <c r="AQ229" s="14">
        <v>44.777592288707304</v>
      </c>
      <c r="AR229" s="14">
        <v>-68.783505008273806</v>
      </c>
      <c r="AS229" s="28"/>
      <c r="AT229" s="28"/>
      <c r="AU229" s="18" t="s">
        <v>2811</v>
      </c>
      <c r="AV229" s="29">
        <f t="shared" si="1"/>
        <v>3.7999999999883585</v>
      </c>
      <c r="AW229" s="18"/>
    </row>
    <row r="230" spans="1:49" ht="12.75" hidden="1" customHeight="1">
      <c r="A230" s="18" t="s">
        <v>59</v>
      </c>
      <c r="B230" s="78" t="s">
        <v>115</v>
      </c>
      <c r="C230" s="19">
        <v>81.900000000000006</v>
      </c>
      <c r="D230" s="19">
        <v>70.400000000000006</v>
      </c>
      <c r="E230" s="21">
        <v>2.5</v>
      </c>
      <c r="F230" s="21" t="s">
        <v>69</v>
      </c>
      <c r="G230" s="19">
        <v>49.1</v>
      </c>
      <c r="H230" s="19">
        <v>39.700000000000003</v>
      </c>
      <c r="I230" s="19">
        <v>43</v>
      </c>
      <c r="J230" s="22"/>
      <c r="K230" s="18"/>
      <c r="L230" s="18" t="s">
        <v>60</v>
      </c>
      <c r="M230" s="18" t="s">
        <v>60</v>
      </c>
      <c r="N230" s="18" t="s">
        <v>3007</v>
      </c>
      <c r="O230" s="18"/>
      <c r="P230" s="23" t="s">
        <v>2166</v>
      </c>
      <c r="Q230" s="18">
        <v>32345</v>
      </c>
      <c r="R230" s="18" t="s">
        <v>69</v>
      </c>
      <c r="S230" s="18" t="s">
        <v>69</v>
      </c>
      <c r="T230" s="18" t="s">
        <v>69</v>
      </c>
      <c r="U230" s="18" t="s">
        <v>69</v>
      </c>
      <c r="V230" s="18" t="s">
        <v>69</v>
      </c>
      <c r="W230" s="18" t="s">
        <v>69</v>
      </c>
      <c r="X230" s="18" t="s">
        <v>69</v>
      </c>
      <c r="Y230" s="18" t="s">
        <v>69</v>
      </c>
      <c r="Z230" s="22" t="s">
        <v>69</v>
      </c>
      <c r="AA230" s="18"/>
      <c r="AB230" s="14">
        <v>6</v>
      </c>
      <c r="AC230" s="14">
        <v>100</v>
      </c>
      <c r="AD230" s="77">
        <v>40462.375694444447</v>
      </c>
      <c r="AE230" s="77">
        <v>40462.53402777778</v>
      </c>
      <c r="AF230" s="26">
        <v>15</v>
      </c>
      <c r="AG230" s="26">
        <v>26</v>
      </c>
      <c r="AH230" s="26">
        <f t="shared" si="2"/>
        <v>20.5</v>
      </c>
      <c r="AI230" s="26">
        <v>11.5</v>
      </c>
      <c r="AJ230" s="26"/>
      <c r="AK230" s="26">
        <v>9.15</v>
      </c>
      <c r="AL230" s="26">
        <v>11.5</v>
      </c>
      <c r="AM230" s="27">
        <v>4958267</v>
      </c>
      <c r="AN230" s="27">
        <v>517129</v>
      </c>
      <c r="AO230" s="27">
        <v>4958154</v>
      </c>
      <c r="AP230" s="27">
        <v>517118</v>
      </c>
      <c r="AQ230" s="14">
        <v>44.777592288707304</v>
      </c>
      <c r="AR230" s="14">
        <v>-68.783505008273806</v>
      </c>
      <c r="AS230" s="28"/>
      <c r="AT230" s="28"/>
      <c r="AU230" s="18" t="s">
        <v>2811</v>
      </c>
      <c r="AV230" s="29">
        <f t="shared" si="1"/>
        <v>3.7999999999883585</v>
      </c>
      <c r="AW230" s="18"/>
    </row>
    <row r="231" spans="1:49" ht="12.75" hidden="1" customHeight="1">
      <c r="A231" s="18" t="s">
        <v>59</v>
      </c>
      <c r="B231" s="18" t="s">
        <v>60</v>
      </c>
      <c r="C231" s="19">
        <v>79.2</v>
      </c>
      <c r="D231" s="19">
        <v>70.7</v>
      </c>
      <c r="E231" s="21">
        <v>2</v>
      </c>
      <c r="F231" s="21" t="s">
        <v>69</v>
      </c>
      <c r="G231" s="19">
        <v>53.1</v>
      </c>
      <c r="H231" s="19">
        <v>44.3</v>
      </c>
      <c r="I231" s="19">
        <v>46.4</v>
      </c>
      <c r="J231" s="22"/>
      <c r="K231" s="18"/>
      <c r="L231" s="18" t="s">
        <v>60</v>
      </c>
      <c r="M231" s="18" t="s">
        <v>60</v>
      </c>
      <c r="N231" s="18" t="s">
        <v>3016</v>
      </c>
      <c r="O231" s="18" t="s">
        <v>3017</v>
      </c>
      <c r="P231" s="23" t="s">
        <v>3018</v>
      </c>
      <c r="Q231" s="18">
        <v>33037</v>
      </c>
      <c r="R231" s="18" t="s">
        <v>69</v>
      </c>
      <c r="S231" s="18" t="s">
        <v>69</v>
      </c>
      <c r="T231" s="18" t="s">
        <v>69</v>
      </c>
      <c r="U231" s="18" t="s">
        <v>69</v>
      </c>
      <c r="V231" s="18" t="s">
        <v>69</v>
      </c>
      <c r="W231" s="18" t="s">
        <v>69</v>
      </c>
      <c r="X231" s="18" t="s">
        <v>69</v>
      </c>
      <c r="Y231" s="18" t="s">
        <v>69</v>
      </c>
      <c r="Z231" s="22" t="s">
        <v>69</v>
      </c>
      <c r="AA231" s="18"/>
      <c r="AB231" s="14">
        <v>6</v>
      </c>
      <c r="AC231" s="14">
        <v>100</v>
      </c>
      <c r="AD231" s="77">
        <v>40462.375694444447</v>
      </c>
      <c r="AE231" s="77">
        <v>40462.53402777778</v>
      </c>
      <c r="AF231" s="26">
        <v>15</v>
      </c>
      <c r="AG231" s="26">
        <v>26</v>
      </c>
      <c r="AH231" s="26">
        <f t="shared" si="2"/>
        <v>20.5</v>
      </c>
      <c r="AI231" s="26">
        <v>11.5</v>
      </c>
      <c r="AJ231" s="26"/>
      <c r="AK231" s="26">
        <v>9.15</v>
      </c>
      <c r="AL231" s="26">
        <v>11.5</v>
      </c>
      <c r="AM231" s="27">
        <v>4958267</v>
      </c>
      <c r="AN231" s="27">
        <v>517129</v>
      </c>
      <c r="AO231" s="27">
        <v>4958154</v>
      </c>
      <c r="AP231" s="27">
        <v>517118</v>
      </c>
      <c r="AQ231" s="14">
        <v>44.777592288707304</v>
      </c>
      <c r="AR231" s="14">
        <v>-68.783505008273806</v>
      </c>
      <c r="AS231" s="28"/>
      <c r="AT231" s="28"/>
      <c r="AU231" s="18" t="s">
        <v>2811</v>
      </c>
      <c r="AV231" s="29">
        <f t="shared" si="1"/>
        <v>3.7999999999883585</v>
      </c>
      <c r="AW231" s="18"/>
    </row>
    <row r="232" spans="1:49" ht="12.75" hidden="1" customHeight="1">
      <c r="A232" s="18" t="s">
        <v>59</v>
      </c>
      <c r="B232" s="18" t="s">
        <v>60</v>
      </c>
      <c r="C232" s="19">
        <v>112.9</v>
      </c>
      <c r="D232" s="19">
        <v>94.3</v>
      </c>
      <c r="E232" s="21">
        <v>6</v>
      </c>
      <c r="F232" s="21" t="s">
        <v>69</v>
      </c>
      <c r="G232" s="19">
        <v>61.4</v>
      </c>
      <c r="H232" s="19">
        <v>48.6</v>
      </c>
      <c r="I232" s="19">
        <v>55</v>
      </c>
      <c r="J232" s="22"/>
      <c r="K232" s="18"/>
      <c r="L232" s="18" t="s">
        <v>60</v>
      </c>
      <c r="M232" s="18" t="s">
        <v>60</v>
      </c>
      <c r="N232" s="18" t="s">
        <v>3061</v>
      </c>
      <c r="O232" s="18" t="s">
        <v>3062</v>
      </c>
      <c r="P232" s="23" t="s">
        <v>3063</v>
      </c>
      <c r="Q232" s="18">
        <v>33038</v>
      </c>
      <c r="R232" s="18" t="s">
        <v>69</v>
      </c>
      <c r="S232" s="18" t="s">
        <v>69</v>
      </c>
      <c r="T232" s="18" t="s">
        <v>69</v>
      </c>
      <c r="U232" s="18" t="s">
        <v>69</v>
      </c>
      <c r="V232" s="18" t="s">
        <v>69</v>
      </c>
      <c r="W232" s="18" t="s">
        <v>69</v>
      </c>
      <c r="X232" s="18" t="s">
        <v>69</v>
      </c>
      <c r="Y232" s="18" t="s">
        <v>69</v>
      </c>
      <c r="Z232" s="22" t="s">
        <v>69</v>
      </c>
      <c r="AA232" s="18"/>
      <c r="AB232" s="14">
        <v>6</v>
      </c>
      <c r="AC232" s="14">
        <v>100</v>
      </c>
      <c r="AD232" s="77">
        <v>40462.375694444447</v>
      </c>
      <c r="AE232" s="77">
        <v>40462.53402777778</v>
      </c>
      <c r="AF232" s="26">
        <v>15</v>
      </c>
      <c r="AG232" s="26">
        <v>26</v>
      </c>
      <c r="AH232" s="26">
        <f t="shared" si="2"/>
        <v>20.5</v>
      </c>
      <c r="AI232" s="26">
        <v>11.5</v>
      </c>
      <c r="AJ232" s="26"/>
      <c r="AK232" s="26">
        <v>9.15</v>
      </c>
      <c r="AL232" s="26">
        <v>11.5</v>
      </c>
      <c r="AM232" s="27">
        <v>4958267</v>
      </c>
      <c r="AN232" s="27">
        <v>517129</v>
      </c>
      <c r="AO232" s="27">
        <v>4958154</v>
      </c>
      <c r="AP232" s="27">
        <v>517118</v>
      </c>
      <c r="AQ232" s="14">
        <v>44.777592288707304</v>
      </c>
      <c r="AR232" s="14">
        <v>-68.783505008273806</v>
      </c>
      <c r="AS232" s="28"/>
      <c r="AT232" s="28"/>
      <c r="AU232" s="18" t="s">
        <v>2811</v>
      </c>
      <c r="AV232" s="29">
        <f t="shared" si="1"/>
        <v>3.7999999999883585</v>
      </c>
      <c r="AW232" s="18"/>
    </row>
    <row r="233" spans="1:49" ht="12.75" hidden="1" customHeight="1">
      <c r="A233" s="18" t="s">
        <v>59</v>
      </c>
      <c r="B233" s="78" t="s">
        <v>115</v>
      </c>
      <c r="C233" s="19">
        <v>97.7</v>
      </c>
      <c r="D233" s="19">
        <v>83.6</v>
      </c>
      <c r="E233" s="21">
        <v>3.5</v>
      </c>
      <c r="F233" s="21" t="s">
        <v>69</v>
      </c>
      <c r="G233" s="19">
        <v>61</v>
      </c>
      <c r="H233" s="19">
        <v>46.9</v>
      </c>
      <c r="I233" s="19">
        <v>51.3</v>
      </c>
      <c r="J233" s="22"/>
      <c r="K233" s="18"/>
      <c r="L233" s="18" t="s">
        <v>60</v>
      </c>
      <c r="M233" s="18" t="s">
        <v>60</v>
      </c>
      <c r="N233" s="18" t="s">
        <v>3002</v>
      </c>
      <c r="O233" s="18"/>
      <c r="P233" s="23" t="s">
        <v>1611</v>
      </c>
      <c r="Q233" s="18">
        <v>32207</v>
      </c>
      <c r="R233" s="18" t="s">
        <v>69</v>
      </c>
      <c r="S233" s="18" t="s">
        <v>69</v>
      </c>
      <c r="T233" s="18" t="s">
        <v>69</v>
      </c>
      <c r="U233" s="18" t="s">
        <v>69</v>
      </c>
      <c r="V233" s="18" t="s">
        <v>69</v>
      </c>
      <c r="W233" s="18" t="s">
        <v>69</v>
      </c>
      <c r="X233" s="18" t="s">
        <v>69</v>
      </c>
      <c r="Y233" s="18" t="s">
        <v>69</v>
      </c>
      <c r="Z233" s="22" t="s">
        <v>69</v>
      </c>
      <c r="AA233" s="18"/>
      <c r="AB233" s="14">
        <v>6</v>
      </c>
      <c r="AC233" s="14">
        <v>100</v>
      </c>
      <c r="AD233" s="77">
        <v>40462.375694444447</v>
      </c>
      <c r="AE233" s="77">
        <v>40462.53402777778</v>
      </c>
      <c r="AF233" s="26">
        <v>15</v>
      </c>
      <c r="AG233" s="26">
        <v>26</v>
      </c>
      <c r="AH233" s="26">
        <f t="shared" si="2"/>
        <v>20.5</v>
      </c>
      <c r="AI233" s="26">
        <v>11.5</v>
      </c>
      <c r="AJ233" s="26"/>
      <c r="AK233" s="26">
        <v>9.15</v>
      </c>
      <c r="AL233" s="26">
        <v>11.5</v>
      </c>
      <c r="AM233" s="27">
        <v>4958267</v>
      </c>
      <c r="AN233" s="27">
        <v>517129</v>
      </c>
      <c r="AO233" s="27">
        <v>4958154</v>
      </c>
      <c r="AP233" s="27">
        <v>517118</v>
      </c>
      <c r="AQ233" s="14">
        <v>44.777592288707304</v>
      </c>
      <c r="AR233" s="14">
        <v>-68.783505008273806</v>
      </c>
      <c r="AS233" s="28"/>
      <c r="AT233" s="28"/>
      <c r="AU233" s="18" t="s">
        <v>2811</v>
      </c>
      <c r="AV233" s="29">
        <f t="shared" si="1"/>
        <v>3.7999999999883585</v>
      </c>
      <c r="AW233" s="18"/>
    </row>
    <row r="234" spans="1:49" ht="12.75" hidden="1" customHeight="1">
      <c r="A234" s="18" t="s">
        <v>59</v>
      </c>
      <c r="B234" s="18" t="s">
        <v>60</v>
      </c>
      <c r="C234" s="19">
        <v>82.8</v>
      </c>
      <c r="D234" s="19">
        <v>70</v>
      </c>
      <c r="E234" s="21">
        <v>2</v>
      </c>
      <c r="F234" s="21" t="s">
        <v>69</v>
      </c>
      <c r="G234" s="19">
        <v>53.7</v>
      </c>
      <c r="H234" s="19">
        <v>39.4</v>
      </c>
      <c r="I234" s="19">
        <v>44.2</v>
      </c>
      <c r="J234" s="22"/>
      <c r="K234" s="18"/>
      <c r="L234" s="18" t="s">
        <v>60</v>
      </c>
      <c r="M234" s="18" t="s">
        <v>60</v>
      </c>
      <c r="N234" s="18" t="s">
        <v>3019</v>
      </c>
      <c r="O234" s="18" t="s">
        <v>3020</v>
      </c>
      <c r="P234" s="23" t="s">
        <v>3021</v>
      </c>
      <c r="Q234" s="18">
        <v>33039</v>
      </c>
      <c r="R234" s="18" t="s">
        <v>69</v>
      </c>
      <c r="S234" s="18" t="s">
        <v>69</v>
      </c>
      <c r="T234" s="18" t="s">
        <v>69</v>
      </c>
      <c r="U234" s="18" t="s">
        <v>69</v>
      </c>
      <c r="V234" s="18" t="s">
        <v>69</v>
      </c>
      <c r="W234" s="18" t="s">
        <v>69</v>
      </c>
      <c r="X234" s="18" t="s">
        <v>69</v>
      </c>
      <c r="Y234" s="18" t="s">
        <v>69</v>
      </c>
      <c r="Z234" s="22" t="s">
        <v>69</v>
      </c>
      <c r="AA234" s="18"/>
      <c r="AB234" s="14">
        <v>6</v>
      </c>
      <c r="AC234" s="14">
        <v>100</v>
      </c>
      <c r="AD234" s="77">
        <v>40462.375694444447</v>
      </c>
      <c r="AE234" s="77">
        <v>40462.53402777778</v>
      </c>
      <c r="AF234" s="26">
        <v>15</v>
      </c>
      <c r="AG234" s="26">
        <v>26</v>
      </c>
      <c r="AH234" s="26">
        <f t="shared" si="2"/>
        <v>20.5</v>
      </c>
      <c r="AI234" s="26">
        <v>11.5</v>
      </c>
      <c r="AJ234" s="26"/>
      <c r="AK234" s="26">
        <v>9.15</v>
      </c>
      <c r="AL234" s="26">
        <v>11.5</v>
      </c>
      <c r="AM234" s="27">
        <v>4958267</v>
      </c>
      <c r="AN234" s="27">
        <v>517129</v>
      </c>
      <c r="AO234" s="27">
        <v>4958154</v>
      </c>
      <c r="AP234" s="27">
        <v>517118</v>
      </c>
      <c r="AQ234" s="14">
        <v>44.777592288707304</v>
      </c>
      <c r="AR234" s="14">
        <v>-68.783505008273806</v>
      </c>
      <c r="AS234" s="28"/>
      <c r="AT234" s="28"/>
      <c r="AU234" s="18" t="s">
        <v>2811</v>
      </c>
      <c r="AV234" s="29">
        <f t="shared" si="1"/>
        <v>3.7999999999883585</v>
      </c>
      <c r="AW234" s="18"/>
    </row>
    <row r="235" spans="1:49" ht="12.75" hidden="1" customHeight="1">
      <c r="A235" s="18" t="s">
        <v>59</v>
      </c>
      <c r="B235" s="18" t="s">
        <v>60</v>
      </c>
      <c r="C235" s="19">
        <v>109</v>
      </c>
      <c r="D235" s="19">
        <v>89.3</v>
      </c>
      <c r="E235" s="21">
        <v>5</v>
      </c>
      <c r="F235" s="21" t="s">
        <v>69</v>
      </c>
      <c r="G235" s="19">
        <v>61.3</v>
      </c>
      <c r="H235" s="19">
        <v>50.2</v>
      </c>
      <c r="I235" s="19">
        <v>59.3</v>
      </c>
      <c r="J235" s="22"/>
      <c r="K235" s="18"/>
      <c r="L235" s="18" t="s">
        <v>60</v>
      </c>
      <c r="M235" s="18" t="s">
        <v>60</v>
      </c>
      <c r="N235" s="18" t="s">
        <v>3058</v>
      </c>
      <c r="O235" s="18" t="s">
        <v>3059</v>
      </c>
      <c r="P235" s="23" t="s">
        <v>3060</v>
      </c>
      <c r="Q235" s="18">
        <v>33040</v>
      </c>
      <c r="R235" s="18" t="s">
        <v>69</v>
      </c>
      <c r="S235" s="18" t="s">
        <v>69</v>
      </c>
      <c r="T235" s="18" t="s">
        <v>69</v>
      </c>
      <c r="U235" s="18" t="s">
        <v>69</v>
      </c>
      <c r="V235" s="18" t="s">
        <v>69</v>
      </c>
      <c r="W235" s="18" t="s">
        <v>69</v>
      </c>
      <c r="X235" s="18" t="s">
        <v>69</v>
      </c>
      <c r="Y235" s="18" t="s">
        <v>69</v>
      </c>
      <c r="Z235" s="22" t="s">
        <v>69</v>
      </c>
      <c r="AA235" s="18"/>
      <c r="AB235" s="14">
        <v>6</v>
      </c>
      <c r="AC235" s="14">
        <v>100</v>
      </c>
      <c r="AD235" s="77">
        <v>40462.375694444447</v>
      </c>
      <c r="AE235" s="77">
        <v>40462.53402777778</v>
      </c>
      <c r="AF235" s="26">
        <v>15</v>
      </c>
      <c r="AG235" s="26">
        <v>26</v>
      </c>
      <c r="AH235" s="26">
        <f t="shared" si="2"/>
        <v>20.5</v>
      </c>
      <c r="AI235" s="26">
        <v>11.5</v>
      </c>
      <c r="AJ235" s="26"/>
      <c r="AK235" s="26">
        <v>9.15</v>
      </c>
      <c r="AL235" s="26">
        <v>11.5</v>
      </c>
      <c r="AM235" s="27">
        <v>4958267</v>
      </c>
      <c r="AN235" s="27">
        <v>517129</v>
      </c>
      <c r="AO235" s="27">
        <v>4958154</v>
      </c>
      <c r="AP235" s="27">
        <v>517118</v>
      </c>
      <c r="AQ235" s="14">
        <v>44.777592288707304</v>
      </c>
      <c r="AR235" s="14">
        <v>-68.783505008273806</v>
      </c>
      <c r="AS235" s="28"/>
      <c r="AT235" s="28"/>
      <c r="AU235" s="18" t="s">
        <v>2811</v>
      </c>
      <c r="AV235" s="29">
        <f t="shared" si="1"/>
        <v>3.7999999999883585</v>
      </c>
      <c r="AW235" s="18"/>
    </row>
    <row r="236" spans="1:49" ht="12.75" hidden="1" customHeight="1">
      <c r="A236" s="18" t="s">
        <v>59</v>
      </c>
      <c r="B236" s="78" t="s">
        <v>115</v>
      </c>
      <c r="C236" s="19">
        <v>107.6</v>
      </c>
      <c r="D236" s="19">
        <v>93.2</v>
      </c>
      <c r="E236" s="21">
        <v>6.5</v>
      </c>
      <c r="F236" s="21" t="s">
        <v>69</v>
      </c>
      <c r="G236" s="19">
        <v>64.900000000000006</v>
      </c>
      <c r="H236" s="19">
        <v>52.3</v>
      </c>
      <c r="I236" s="19">
        <v>60.8</v>
      </c>
      <c r="J236" s="22"/>
      <c r="K236" s="18"/>
      <c r="L236" s="18" t="s">
        <v>60</v>
      </c>
      <c r="M236" s="18" t="s">
        <v>60</v>
      </c>
      <c r="N236" s="18" t="s">
        <v>2996</v>
      </c>
      <c r="O236" s="18"/>
      <c r="P236" s="23" t="s">
        <v>937</v>
      </c>
      <c r="Q236" s="18">
        <v>33041</v>
      </c>
      <c r="R236" s="18" t="s">
        <v>69</v>
      </c>
      <c r="S236" s="18" t="s">
        <v>69</v>
      </c>
      <c r="T236" s="18" t="s">
        <v>69</v>
      </c>
      <c r="U236" s="18" t="s">
        <v>69</v>
      </c>
      <c r="V236" s="18" t="s">
        <v>69</v>
      </c>
      <c r="W236" s="18" t="s">
        <v>69</v>
      </c>
      <c r="X236" s="18" t="s">
        <v>69</v>
      </c>
      <c r="Y236" s="18" t="s">
        <v>69</v>
      </c>
      <c r="Z236" s="22" t="s">
        <v>69</v>
      </c>
      <c r="AA236" s="18"/>
      <c r="AB236" s="14">
        <v>6</v>
      </c>
      <c r="AC236" s="14">
        <v>100</v>
      </c>
      <c r="AD236" s="77">
        <v>40462.375694444447</v>
      </c>
      <c r="AE236" s="77">
        <v>40462.53402777778</v>
      </c>
      <c r="AF236" s="26">
        <v>15</v>
      </c>
      <c r="AG236" s="26">
        <v>26</v>
      </c>
      <c r="AH236" s="26">
        <f t="shared" si="2"/>
        <v>20.5</v>
      </c>
      <c r="AI236" s="26">
        <v>11.5</v>
      </c>
      <c r="AJ236" s="26"/>
      <c r="AK236" s="26">
        <v>9.15</v>
      </c>
      <c r="AL236" s="26">
        <v>11.5</v>
      </c>
      <c r="AM236" s="27">
        <v>4958267</v>
      </c>
      <c r="AN236" s="27">
        <v>517129</v>
      </c>
      <c r="AO236" s="27">
        <v>4958154</v>
      </c>
      <c r="AP236" s="27">
        <v>517118</v>
      </c>
      <c r="AQ236" s="14">
        <v>44.777592288707304</v>
      </c>
      <c r="AR236" s="14">
        <v>-68.783505008273806</v>
      </c>
      <c r="AS236" s="28"/>
      <c r="AT236" s="28"/>
      <c r="AU236" s="18" t="s">
        <v>2811</v>
      </c>
      <c r="AV236" s="29">
        <f t="shared" si="1"/>
        <v>3.7999999999883585</v>
      </c>
      <c r="AW236" s="18" t="s">
        <v>2997</v>
      </c>
    </row>
    <row r="237" spans="1:49" ht="12.75" hidden="1" customHeight="1">
      <c r="A237" s="18" t="s">
        <v>59</v>
      </c>
      <c r="B237" s="18" t="s">
        <v>60</v>
      </c>
      <c r="C237" s="19">
        <v>92.4</v>
      </c>
      <c r="D237" s="19">
        <v>78.7</v>
      </c>
      <c r="E237" s="21">
        <v>3</v>
      </c>
      <c r="F237" s="21" t="s">
        <v>69</v>
      </c>
      <c r="G237" s="19">
        <v>59.8</v>
      </c>
      <c r="H237" s="19">
        <v>41</v>
      </c>
      <c r="I237" s="19">
        <v>44.3</v>
      </c>
      <c r="J237" s="22"/>
      <c r="K237" s="18"/>
      <c r="L237" s="18" t="s">
        <v>60</v>
      </c>
      <c r="M237" s="18" t="s">
        <v>60</v>
      </c>
      <c r="N237" s="18" t="s">
        <v>3031</v>
      </c>
      <c r="O237" s="18" t="s">
        <v>3032</v>
      </c>
      <c r="P237" s="23" t="s">
        <v>3033</v>
      </c>
      <c r="Q237" s="18">
        <v>33042</v>
      </c>
      <c r="R237" s="18" t="s">
        <v>69</v>
      </c>
      <c r="S237" s="18" t="s">
        <v>69</v>
      </c>
      <c r="T237" s="18" t="s">
        <v>69</v>
      </c>
      <c r="U237" s="18" t="s">
        <v>69</v>
      </c>
      <c r="V237" s="18" t="s">
        <v>69</v>
      </c>
      <c r="W237" s="18" t="s">
        <v>69</v>
      </c>
      <c r="X237" s="18" t="s">
        <v>69</v>
      </c>
      <c r="Y237" s="18" t="s">
        <v>69</v>
      </c>
      <c r="Z237" s="22" t="s">
        <v>69</v>
      </c>
      <c r="AA237" s="18"/>
      <c r="AB237" s="14">
        <v>6</v>
      </c>
      <c r="AC237" s="14">
        <v>100</v>
      </c>
      <c r="AD237" s="77">
        <v>40462.375694444447</v>
      </c>
      <c r="AE237" s="77">
        <v>40462.53402777778</v>
      </c>
      <c r="AF237" s="26">
        <v>15</v>
      </c>
      <c r="AG237" s="26">
        <v>26</v>
      </c>
      <c r="AH237" s="26">
        <f t="shared" si="2"/>
        <v>20.5</v>
      </c>
      <c r="AI237" s="26">
        <v>11.5</v>
      </c>
      <c r="AJ237" s="26"/>
      <c r="AK237" s="26">
        <v>9.15</v>
      </c>
      <c r="AL237" s="26">
        <v>11.5</v>
      </c>
      <c r="AM237" s="27">
        <v>4958267</v>
      </c>
      <c r="AN237" s="27">
        <v>517129</v>
      </c>
      <c r="AO237" s="27">
        <v>4958154</v>
      </c>
      <c r="AP237" s="27">
        <v>517118</v>
      </c>
      <c r="AQ237" s="14">
        <v>44.777592288707304</v>
      </c>
      <c r="AR237" s="14">
        <v>-68.783505008273806</v>
      </c>
      <c r="AS237" s="28"/>
      <c r="AT237" s="28"/>
      <c r="AU237" s="18" t="s">
        <v>2811</v>
      </c>
      <c r="AV237" s="29">
        <f t="shared" si="1"/>
        <v>3.7999999999883585</v>
      </c>
      <c r="AW237" s="18"/>
    </row>
    <row r="238" spans="1:49" ht="12.75" hidden="1" customHeight="1">
      <c r="A238" s="18" t="s">
        <v>59</v>
      </c>
      <c r="B238" s="78" t="s">
        <v>115</v>
      </c>
      <c r="C238" s="19">
        <v>106.1</v>
      </c>
      <c r="D238" s="19">
        <v>89.9</v>
      </c>
      <c r="E238" s="21">
        <v>5</v>
      </c>
      <c r="F238" s="21" t="s">
        <v>69</v>
      </c>
      <c r="G238" s="19">
        <v>63.3</v>
      </c>
      <c r="H238" s="19">
        <v>51.5</v>
      </c>
      <c r="I238" s="19">
        <v>55.5</v>
      </c>
      <c r="J238" s="22"/>
      <c r="K238" s="18"/>
      <c r="L238" s="18" t="s">
        <v>60</v>
      </c>
      <c r="M238" s="18" t="s">
        <v>60</v>
      </c>
      <c r="N238" s="18" t="s">
        <v>3001</v>
      </c>
      <c r="O238" s="18"/>
      <c r="P238" s="23" t="s">
        <v>1444</v>
      </c>
      <c r="Q238" s="18">
        <v>32177</v>
      </c>
      <c r="R238" s="18" t="s">
        <v>69</v>
      </c>
      <c r="S238" s="18" t="s">
        <v>69</v>
      </c>
      <c r="T238" s="18" t="s">
        <v>69</v>
      </c>
      <c r="U238" s="18" t="s">
        <v>69</v>
      </c>
      <c r="V238" s="18" t="s">
        <v>69</v>
      </c>
      <c r="W238" s="18" t="s">
        <v>69</v>
      </c>
      <c r="X238" s="18" t="s">
        <v>69</v>
      </c>
      <c r="Y238" s="18" t="s">
        <v>69</v>
      </c>
      <c r="Z238" s="22" t="s">
        <v>69</v>
      </c>
      <c r="AA238" s="18"/>
      <c r="AB238" s="14">
        <v>6</v>
      </c>
      <c r="AC238" s="14">
        <v>100</v>
      </c>
      <c r="AD238" s="77">
        <v>40462.375694444447</v>
      </c>
      <c r="AE238" s="77">
        <v>40462.53402777778</v>
      </c>
      <c r="AF238" s="26">
        <v>15</v>
      </c>
      <c r="AG238" s="26">
        <v>26</v>
      </c>
      <c r="AH238" s="26">
        <f t="shared" si="2"/>
        <v>20.5</v>
      </c>
      <c r="AI238" s="26">
        <v>11.5</v>
      </c>
      <c r="AJ238" s="26"/>
      <c r="AK238" s="26">
        <v>9.15</v>
      </c>
      <c r="AL238" s="26">
        <v>11.5</v>
      </c>
      <c r="AM238" s="27">
        <v>4958267</v>
      </c>
      <c r="AN238" s="27">
        <v>517129</v>
      </c>
      <c r="AO238" s="27">
        <v>4958154</v>
      </c>
      <c r="AP238" s="27">
        <v>517118</v>
      </c>
      <c r="AQ238" s="14">
        <v>44.777592288707304</v>
      </c>
      <c r="AR238" s="14">
        <v>-68.783505008273806</v>
      </c>
      <c r="AS238" s="28"/>
      <c r="AT238" s="28"/>
      <c r="AU238" s="18" t="s">
        <v>2811</v>
      </c>
      <c r="AV238" s="29">
        <f t="shared" si="1"/>
        <v>3.7999999999883585</v>
      </c>
      <c r="AW238" s="18"/>
    </row>
    <row r="239" spans="1:49" ht="12.75" hidden="1" customHeight="1">
      <c r="A239" s="18" t="s">
        <v>59</v>
      </c>
      <c r="B239" s="78" t="s">
        <v>115</v>
      </c>
      <c r="C239" s="19">
        <v>79.900000000000006</v>
      </c>
      <c r="D239" s="19">
        <v>72.599999999999994</v>
      </c>
      <c r="E239" s="21">
        <v>3</v>
      </c>
      <c r="F239" s="21" t="s">
        <v>69</v>
      </c>
      <c r="G239" s="19">
        <v>55.2</v>
      </c>
      <c r="H239" s="19">
        <v>45.7</v>
      </c>
      <c r="I239" s="19">
        <v>50</v>
      </c>
      <c r="J239" s="22"/>
      <c r="K239" s="18"/>
      <c r="L239" s="18" t="s">
        <v>60</v>
      </c>
      <c r="M239" s="18" t="s">
        <v>60</v>
      </c>
      <c r="N239" s="18" t="s">
        <v>3014</v>
      </c>
      <c r="O239" s="18"/>
      <c r="P239" s="23" t="s">
        <v>2640</v>
      </c>
      <c r="Q239" s="18">
        <v>33043</v>
      </c>
      <c r="R239" s="18" t="s">
        <v>69</v>
      </c>
      <c r="S239" s="18" t="s">
        <v>69</v>
      </c>
      <c r="T239" s="18" t="s">
        <v>69</v>
      </c>
      <c r="U239" s="18" t="s">
        <v>69</v>
      </c>
      <c r="V239" s="18" t="s">
        <v>69</v>
      </c>
      <c r="W239" s="18" t="s">
        <v>69</v>
      </c>
      <c r="X239" s="18" t="s">
        <v>69</v>
      </c>
      <c r="Y239" s="18" t="s">
        <v>69</v>
      </c>
      <c r="Z239" s="22" t="s">
        <v>69</v>
      </c>
      <c r="AA239" s="18"/>
      <c r="AB239" s="14">
        <v>6</v>
      </c>
      <c r="AC239" s="14">
        <v>100</v>
      </c>
      <c r="AD239" s="77">
        <v>40462.375694444447</v>
      </c>
      <c r="AE239" s="77">
        <v>40462.53402777778</v>
      </c>
      <c r="AF239" s="26">
        <v>15</v>
      </c>
      <c r="AG239" s="26">
        <v>26</v>
      </c>
      <c r="AH239" s="26">
        <f t="shared" si="2"/>
        <v>20.5</v>
      </c>
      <c r="AI239" s="26">
        <v>11.5</v>
      </c>
      <c r="AJ239" s="26"/>
      <c r="AK239" s="26">
        <v>9.15</v>
      </c>
      <c r="AL239" s="26">
        <v>11.5</v>
      </c>
      <c r="AM239" s="27">
        <v>4958267</v>
      </c>
      <c r="AN239" s="27">
        <v>517129</v>
      </c>
      <c r="AO239" s="27">
        <v>4958154</v>
      </c>
      <c r="AP239" s="27">
        <v>517118</v>
      </c>
      <c r="AQ239" s="14">
        <v>44.777592288707304</v>
      </c>
      <c r="AR239" s="14">
        <v>-68.783505008273806</v>
      </c>
      <c r="AS239" s="28"/>
      <c r="AT239" s="28"/>
      <c r="AU239" s="18" t="s">
        <v>2811</v>
      </c>
      <c r="AV239" s="29">
        <f t="shared" si="1"/>
        <v>3.7999999999883585</v>
      </c>
      <c r="AW239" s="18"/>
    </row>
    <row r="240" spans="1:49" ht="12.75" hidden="1" customHeight="1">
      <c r="A240" s="18" t="s">
        <v>59</v>
      </c>
      <c r="B240" s="18" t="s">
        <v>60</v>
      </c>
      <c r="C240" s="19">
        <v>101.5</v>
      </c>
      <c r="D240" s="19">
        <v>87.5</v>
      </c>
      <c r="E240" s="21">
        <v>5.5</v>
      </c>
      <c r="F240" s="21" t="s">
        <v>69</v>
      </c>
      <c r="G240" s="19">
        <v>66</v>
      </c>
      <c r="H240" s="19">
        <v>53.5</v>
      </c>
      <c r="I240" s="19">
        <v>59.4</v>
      </c>
      <c r="J240" s="22"/>
      <c r="K240" s="18"/>
      <c r="L240" s="18" t="s">
        <v>60</v>
      </c>
      <c r="M240" s="18" t="s">
        <v>60</v>
      </c>
      <c r="N240" s="18" t="s">
        <v>3049</v>
      </c>
      <c r="O240" s="18" t="s">
        <v>3050</v>
      </c>
      <c r="P240" s="23" t="s">
        <v>3051</v>
      </c>
      <c r="Q240" s="18">
        <v>33044</v>
      </c>
      <c r="R240" s="18" t="s">
        <v>69</v>
      </c>
      <c r="S240" s="18" t="s">
        <v>69</v>
      </c>
      <c r="T240" s="18" t="s">
        <v>69</v>
      </c>
      <c r="U240" s="18" t="s">
        <v>69</v>
      </c>
      <c r="V240" s="18" t="s">
        <v>69</v>
      </c>
      <c r="W240" s="18" t="s">
        <v>69</v>
      </c>
      <c r="X240" s="18" t="s">
        <v>69</v>
      </c>
      <c r="Y240" s="18" t="s">
        <v>69</v>
      </c>
      <c r="Z240" s="22" t="s">
        <v>69</v>
      </c>
      <c r="AA240" s="18"/>
      <c r="AB240" s="14">
        <v>6</v>
      </c>
      <c r="AC240" s="14">
        <v>100</v>
      </c>
      <c r="AD240" s="77">
        <v>40462.375694444447</v>
      </c>
      <c r="AE240" s="77">
        <v>40462.53402777778</v>
      </c>
      <c r="AF240" s="26">
        <v>15</v>
      </c>
      <c r="AG240" s="26">
        <v>26</v>
      </c>
      <c r="AH240" s="26">
        <f t="shared" si="2"/>
        <v>20.5</v>
      </c>
      <c r="AI240" s="26">
        <v>11.5</v>
      </c>
      <c r="AJ240" s="26"/>
      <c r="AK240" s="26">
        <v>9.15</v>
      </c>
      <c r="AL240" s="26">
        <v>11.5</v>
      </c>
      <c r="AM240" s="27">
        <v>4958267</v>
      </c>
      <c r="AN240" s="27">
        <v>517129</v>
      </c>
      <c r="AO240" s="27">
        <v>4958154</v>
      </c>
      <c r="AP240" s="27">
        <v>517118</v>
      </c>
      <c r="AQ240" s="14">
        <v>44.777592288707304</v>
      </c>
      <c r="AR240" s="14">
        <v>-68.783505008273806</v>
      </c>
      <c r="AS240" s="28"/>
      <c r="AT240" s="28"/>
      <c r="AU240" s="18" t="s">
        <v>2811</v>
      </c>
      <c r="AV240" s="29">
        <f t="shared" si="1"/>
        <v>3.7999999999883585</v>
      </c>
      <c r="AW240" s="18"/>
    </row>
    <row r="241" spans="1:49" ht="12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</row>
    <row r="242" spans="1:49" ht="12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</row>
    <row r="243" spans="1:49" ht="12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</row>
    <row r="244" spans="1:49" ht="12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</row>
    <row r="245" spans="1:49" ht="12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</row>
    <row r="246" spans="1:49" ht="12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</row>
    <row r="247" spans="1:49" ht="12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</row>
    <row r="248" spans="1:49" ht="12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</row>
    <row r="249" spans="1:49" ht="12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</row>
    <row r="250" spans="1:49" ht="12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</row>
    <row r="251" spans="1:49" ht="12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</row>
    <row r="252" spans="1:49" ht="12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</row>
    <row r="253" spans="1:49" ht="12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</row>
    <row r="254" spans="1:49" ht="12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</row>
    <row r="255" spans="1:49" ht="12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</row>
    <row r="256" spans="1:49" ht="12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</row>
    <row r="257" spans="1:49" ht="12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</row>
    <row r="258" spans="1:49" ht="12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</row>
    <row r="259" spans="1:49" ht="12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</row>
    <row r="260" spans="1:49" ht="12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</row>
    <row r="261" spans="1:49" ht="12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</row>
    <row r="262" spans="1:49" ht="12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</row>
    <row r="263" spans="1:49" ht="12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</row>
    <row r="264" spans="1:49" ht="12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</row>
    <row r="265" spans="1:49" ht="12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</row>
    <row r="266" spans="1:49" ht="12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</row>
    <row r="267" spans="1:49" ht="12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</row>
    <row r="268" spans="1:49" ht="12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</row>
    <row r="269" spans="1:49" ht="12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</row>
    <row r="270" spans="1:49" ht="12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</row>
    <row r="271" spans="1:49" ht="12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</row>
    <row r="272" spans="1:49" ht="12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</row>
    <row r="273" spans="1:49" ht="12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</row>
    <row r="274" spans="1:49" ht="12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</row>
    <row r="275" spans="1:49" ht="12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</row>
    <row r="276" spans="1:49" ht="12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</row>
    <row r="277" spans="1:49" ht="12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</row>
    <row r="278" spans="1:49" ht="12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</row>
    <row r="279" spans="1:49" ht="12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</row>
    <row r="280" spans="1:49" ht="12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  <c r="AW280" s="14"/>
    </row>
    <row r="281" spans="1:49" ht="12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</row>
    <row r="282" spans="1:49" ht="12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</row>
    <row r="283" spans="1:49" ht="12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</row>
    <row r="284" spans="1:49" ht="12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</row>
    <row r="285" spans="1:49" ht="12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</row>
    <row r="286" spans="1:49" ht="12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</row>
    <row r="287" spans="1:49" ht="12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</row>
    <row r="288" spans="1:49" ht="12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</row>
    <row r="289" spans="1:49" ht="12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</row>
    <row r="290" spans="1:49" ht="12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</row>
    <row r="291" spans="1:49" ht="12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</row>
    <row r="292" spans="1:49" ht="12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</row>
    <row r="293" spans="1:49" ht="12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</row>
    <row r="294" spans="1:49" ht="12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</row>
    <row r="295" spans="1:49" ht="12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</row>
    <row r="296" spans="1:49" ht="12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</row>
    <row r="297" spans="1:49" ht="12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</row>
    <row r="298" spans="1:49" ht="12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</row>
    <row r="299" spans="1:49" ht="12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</row>
    <row r="300" spans="1:49" ht="12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</row>
    <row r="301" spans="1:49" ht="12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</row>
    <row r="302" spans="1:49" ht="12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</row>
    <row r="303" spans="1:49" ht="12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</row>
    <row r="304" spans="1:49" ht="12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</row>
    <row r="305" spans="1:49" ht="12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</row>
    <row r="306" spans="1:49" ht="12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</row>
    <row r="307" spans="1:49" ht="12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</row>
    <row r="308" spans="1:49" ht="12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</row>
    <row r="309" spans="1:49" ht="12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</row>
    <row r="310" spans="1:49" ht="12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</row>
    <row r="311" spans="1:49" ht="12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</row>
    <row r="312" spans="1:49" ht="12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</row>
    <row r="313" spans="1:49" ht="12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</row>
    <row r="314" spans="1:49" ht="12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  <c r="AW314" s="14"/>
    </row>
    <row r="315" spans="1:49" ht="12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</row>
    <row r="316" spans="1:49" ht="12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4"/>
    </row>
    <row r="317" spans="1:49" ht="12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</row>
    <row r="318" spans="1:49" ht="12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</row>
    <row r="319" spans="1:49" ht="12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</row>
    <row r="320" spans="1:49" ht="12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</row>
    <row r="321" spans="1:49" ht="12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</row>
    <row r="322" spans="1:49" ht="12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</row>
    <row r="323" spans="1:49" ht="12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</row>
    <row r="324" spans="1:49" ht="12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</row>
    <row r="325" spans="1:49" ht="12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</row>
    <row r="326" spans="1:49" ht="12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  <c r="AW326" s="14"/>
    </row>
    <row r="327" spans="1:49" ht="12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</row>
    <row r="328" spans="1:49" ht="12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</row>
    <row r="329" spans="1:49" ht="12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</row>
    <row r="330" spans="1:49" ht="12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  <c r="AW330" s="14"/>
    </row>
    <row r="331" spans="1:49" ht="12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</row>
    <row r="332" spans="1:49" ht="12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</row>
    <row r="333" spans="1:49" ht="12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</row>
    <row r="334" spans="1:49" ht="12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</row>
    <row r="335" spans="1:49" ht="12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</row>
    <row r="336" spans="1:49" ht="12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</row>
    <row r="337" spans="1:49" ht="12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</row>
    <row r="338" spans="1:49" ht="12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4"/>
    </row>
    <row r="339" spans="1:49" ht="12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</row>
    <row r="340" spans="1:49" ht="12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</row>
    <row r="341" spans="1:49" ht="12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</row>
    <row r="342" spans="1:49" ht="12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</row>
    <row r="343" spans="1:49" ht="12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</row>
    <row r="344" spans="1:49" ht="12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</row>
    <row r="345" spans="1:49" ht="12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</row>
    <row r="346" spans="1:49" ht="12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</row>
    <row r="347" spans="1:49" ht="12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</row>
    <row r="348" spans="1:49" ht="12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</row>
    <row r="349" spans="1:49" ht="12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</row>
    <row r="350" spans="1:49" ht="12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</row>
    <row r="351" spans="1:49" ht="12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</row>
    <row r="352" spans="1:49" ht="12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</row>
    <row r="353" spans="1:49" ht="12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</row>
    <row r="354" spans="1:49" ht="12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4"/>
    </row>
    <row r="355" spans="1:49" ht="12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</row>
    <row r="356" spans="1:49" ht="12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  <c r="AW356" s="14"/>
    </row>
    <row r="357" spans="1:49" ht="12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</row>
    <row r="358" spans="1:49" ht="12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</row>
    <row r="359" spans="1:49" ht="12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</row>
    <row r="360" spans="1:49" ht="12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</row>
    <row r="361" spans="1:49" ht="12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</row>
    <row r="362" spans="1:49" ht="12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4"/>
    </row>
    <row r="363" spans="1:49" ht="12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</row>
    <row r="364" spans="1:49" ht="12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</row>
    <row r="365" spans="1:49" ht="12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</row>
    <row r="366" spans="1:49" ht="12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</row>
    <row r="367" spans="1:49" ht="12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</row>
    <row r="368" spans="1:49" ht="12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</row>
    <row r="369" spans="1:49" ht="12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</row>
    <row r="370" spans="1:49" ht="12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</row>
    <row r="371" spans="1:49" ht="12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</row>
    <row r="372" spans="1:49" ht="12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</row>
    <row r="373" spans="1:49" ht="12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</row>
    <row r="374" spans="1:49" ht="12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</row>
    <row r="375" spans="1:49" ht="12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</row>
    <row r="376" spans="1:49" ht="12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</row>
    <row r="377" spans="1:49" ht="12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</row>
    <row r="378" spans="1:49" ht="12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</row>
    <row r="379" spans="1:49" ht="12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</row>
    <row r="380" spans="1:49" ht="12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</row>
    <row r="381" spans="1:49" ht="12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</row>
    <row r="382" spans="1:49" ht="12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</row>
    <row r="383" spans="1:49" ht="12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</row>
    <row r="384" spans="1:49" ht="12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</row>
    <row r="385" spans="1:49" ht="12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</row>
    <row r="386" spans="1:49" ht="12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</row>
    <row r="387" spans="1:49" ht="12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</row>
    <row r="388" spans="1:49" ht="12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4"/>
    </row>
    <row r="389" spans="1:49" ht="12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</row>
    <row r="390" spans="1:49" ht="12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4"/>
    </row>
    <row r="391" spans="1:49" ht="12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</row>
    <row r="392" spans="1:49" ht="12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</row>
    <row r="393" spans="1:49" ht="12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</row>
    <row r="394" spans="1:49" ht="12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  <c r="AW394" s="14"/>
    </row>
    <row r="395" spans="1:49" ht="12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</row>
    <row r="396" spans="1:49" ht="12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14"/>
    </row>
    <row r="397" spans="1:49" ht="12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</row>
    <row r="398" spans="1:49" ht="12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  <c r="AV398" s="14"/>
      <c r="AW398" s="14"/>
    </row>
    <row r="399" spans="1:49" ht="12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</row>
    <row r="400" spans="1:49" ht="12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</row>
    <row r="401" spans="1:49" ht="12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</row>
    <row r="402" spans="1:49" ht="12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</row>
    <row r="403" spans="1:49" ht="12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</row>
    <row r="404" spans="1:49" ht="12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  <c r="AW404" s="14"/>
    </row>
    <row r="405" spans="1:49" ht="12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</row>
    <row r="406" spans="1:49" ht="12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4"/>
    </row>
    <row r="407" spans="1:49" ht="12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</row>
    <row r="408" spans="1:49" ht="12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  <c r="AV408" s="14"/>
      <c r="AW408" s="14"/>
    </row>
    <row r="409" spans="1:49" ht="12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</row>
    <row r="410" spans="1:49" ht="12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  <c r="AU410" s="14"/>
      <c r="AV410" s="14"/>
      <c r="AW410" s="14"/>
    </row>
    <row r="411" spans="1:49" ht="12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</row>
    <row r="412" spans="1:49" ht="12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  <c r="AV412" s="14"/>
      <c r="AW412" s="14"/>
    </row>
    <row r="413" spans="1:49" ht="12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</row>
    <row r="414" spans="1:49" ht="12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  <c r="AU414" s="14"/>
      <c r="AV414" s="14"/>
      <c r="AW414" s="14"/>
    </row>
    <row r="415" spans="1:49" ht="12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</row>
    <row r="416" spans="1:49" ht="12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</row>
    <row r="417" spans="1:49" ht="12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</row>
    <row r="418" spans="1:49" ht="12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4"/>
    </row>
    <row r="419" spans="1:49" ht="12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</row>
    <row r="420" spans="1:49" ht="12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</row>
    <row r="421" spans="1:49" ht="12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</row>
    <row r="422" spans="1:49" ht="12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</row>
    <row r="423" spans="1:49" ht="12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</row>
    <row r="424" spans="1:49" ht="12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</row>
    <row r="425" spans="1:49" ht="12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</row>
    <row r="426" spans="1:49" ht="12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  <c r="AW426" s="14"/>
    </row>
    <row r="427" spans="1:49" ht="12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</row>
    <row r="428" spans="1:49" ht="12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  <c r="AW428" s="14"/>
    </row>
    <row r="429" spans="1:49" ht="12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</row>
    <row r="430" spans="1:49" ht="12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  <c r="AU430" s="14"/>
      <c r="AV430" s="14"/>
      <c r="AW430" s="14"/>
    </row>
    <row r="431" spans="1:49" ht="12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4"/>
    </row>
    <row r="432" spans="1:49" ht="12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  <c r="AR432" s="14"/>
      <c r="AS432" s="14"/>
      <c r="AT432" s="14"/>
      <c r="AU432" s="14"/>
      <c r="AV432" s="14"/>
      <c r="AW432" s="14"/>
    </row>
    <row r="433" spans="1:49" ht="12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  <c r="AW433" s="14"/>
    </row>
    <row r="434" spans="1:49" ht="12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/>
      <c r="AU434" s="14"/>
      <c r="AV434" s="14"/>
      <c r="AW434" s="14"/>
    </row>
    <row r="435" spans="1:49" ht="12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4"/>
    </row>
    <row r="436" spans="1:49" ht="12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/>
      <c r="AU436" s="14"/>
      <c r="AV436" s="14"/>
      <c r="AW436" s="14"/>
    </row>
    <row r="437" spans="1:49" ht="12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  <c r="AW437" s="14"/>
    </row>
    <row r="438" spans="1:49" ht="12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  <c r="AU438" s="14"/>
      <c r="AV438" s="14"/>
      <c r="AW438" s="14"/>
    </row>
    <row r="439" spans="1:49" ht="12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</row>
    <row r="440" spans="1:49" ht="12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  <c r="AT440" s="14"/>
      <c r="AU440" s="14"/>
      <c r="AV440" s="14"/>
      <c r="AW440" s="14"/>
    </row>
    <row r="441" spans="1:49" ht="12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</row>
    <row r="442" spans="1:49" ht="12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  <c r="AU442" s="14"/>
      <c r="AV442" s="14"/>
      <c r="AW442" s="14"/>
    </row>
    <row r="443" spans="1:49" ht="12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</row>
    <row r="444" spans="1:49" ht="12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/>
      <c r="AU444" s="14"/>
      <c r="AV444" s="14"/>
      <c r="AW444" s="14"/>
    </row>
    <row r="445" spans="1:49" ht="12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4"/>
    </row>
    <row r="446" spans="1:49" ht="12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  <c r="AU446" s="14"/>
      <c r="AV446" s="14"/>
      <c r="AW446" s="14"/>
    </row>
    <row r="447" spans="1:49" ht="12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4"/>
    </row>
    <row r="448" spans="1:49" ht="12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14"/>
      <c r="AV448" s="14"/>
      <c r="AW448" s="14"/>
    </row>
    <row r="449" spans="1:49" ht="12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4"/>
    </row>
    <row r="450" spans="1:49" ht="12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  <c r="AU450" s="14"/>
      <c r="AV450" s="14"/>
      <c r="AW450" s="14"/>
    </row>
    <row r="451" spans="1:49" ht="12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4"/>
    </row>
    <row r="452" spans="1:49" ht="12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  <c r="AU452" s="14"/>
      <c r="AV452" s="14"/>
      <c r="AW452" s="14"/>
    </row>
    <row r="453" spans="1:49" ht="12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14"/>
    </row>
    <row r="454" spans="1:49" ht="12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  <c r="AU454" s="14"/>
      <c r="AV454" s="14"/>
      <c r="AW454" s="14"/>
    </row>
    <row r="455" spans="1:49" ht="12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</row>
    <row r="456" spans="1:49" ht="12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  <c r="AW456" s="14"/>
    </row>
    <row r="457" spans="1:49" ht="12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4"/>
    </row>
    <row r="458" spans="1:49" ht="12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  <c r="AU458" s="14"/>
      <c r="AV458" s="14"/>
      <c r="AW458" s="14"/>
    </row>
    <row r="459" spans="1:49" ht="12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</row>
    <row r="460" spans="1:49" ht="12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  <c r="AV460" s="14"/>
      <c r="AW460" s="14"/>
    </row>
    <row r="461" spans="1:49" ht="12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4"/>
    </row>
    <row r="462" spans="1:49" ht="12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  <c r="AU462" s="14"/>
      <c r="AV462" s="14"/>
      <c r="AW462" s="14"/>
    </row>
    <row r="463" spans="1:49" ht="12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  <c r="AW463" s="14"/>
    </row>
    <row r="464" spans="1:49" ht="12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  <c r="AU464" s="14"/>
      <c r="AV464" s="14"/>
      <c r="AW464" s="14"/>
    </row>
    <row r="465" spans="1:49" ht="12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  <c r="AW465" s="14"/>
    </row>
    <row r="466" spans="1:49" ht="12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  <c r="AU466" s="14"/>
      <c r="AV466" s="14"/>
      <c r="AW466" s="14"/>
    </row>
    <row r="467" spans="1:49" ht="12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4"/>
    </row>
    <row r="468" spans="1:49" ht="12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  <c r="AU468" s="14"/>
      <c r="AV468" s="14"/>
      <c r="AW468" s="14"/>
    </row>
    <row r="469" spans="1:49" ht="12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4"/>
    </row>
    <row r="470" spans="1:49" ht="12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  <c r="AU470" s="14"/>
      <c r="AV470" s="14"/>
      <c r="AW470" s="14"/>
    </row>
    <row r="471" spans="1:49" ht="12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  <c r="AW471" s="14"/>
    </row>
    <row r="472" spans="1:49" ht="12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  <c r="AR472" s="14"/>
      <c r="AS472" s="14"/>
      <c r="AT472" s="14"/>
      <c r="AU472" s="14"/>
      <c r="AV472" s="14"/>
      <c r="AW472" s="14"/>
    </row>
    <row r="473" spans="1:49" ht="12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  <c r="AR473" s="14"/>
      <c r="AS473" s="14"/>
      <c r="AT473" s="14"/>
      <c r="AU473" s="14"/>
      <c r="AV473" s="14"/>
      <c r="AW473" s="14"/>
    </row>
    <row r="474" spans="1:49" ht="12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14"/>
      <c r="AP474" s="14"/>
      <c r="AQ474" s="14"/>
      <c r="AR474" s="14"/>
      <c r="AS474" s="14"/>
      <c r="AT474" s="14"/>
      <c r="AU474" s="14"/>
      <c r="AV474" s="14"/>
      <c r="AW474" s="14"/>
    </row>
    <row r="475" spans="1:49" ht="12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  <c r="AR475" s="14"/>
      <c r="AS475" s="14"/>
      <c r="AT475" s="14"/>
      <c r="AU475" s="14"/>
      <c r="AV475" s="14"/>
      <c r="AW475" s="14"/>
    </row>
    <row r="476" spans="1:49" ht="12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  <c r="AQ476" s="14"/>
      <c r="AR476" s="14"/>
      <c r="AS476" s="14"/>
      <c r="AT476" s="14"/>
      <c r="AU476" s="14"/>
      <c r="AV476" s="14"/>
      <c r="AW476" s="14"/>
    </row>
    <row r="477" spans="1:49" ht="12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  <c r="AR477" s="14"/>
      <c r="AS477" s="14"/>
      <c r="AT477" s="14"/>
      <c r="AU477" s="14"/>
      <c r="AV477" s="14"/>
      <c r="AW477" s="14"/>
    </row>
    <row r="478" spans="1:49" ht="12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  <c r="AR478" s="14"/>
      <c r="AS478" s="14"/>
      <c r="AT478" s="14"/>
      <c r="AU478" s="14"/>
      <c r="AV478" s="14"/>
      <c r="AW478" s="14"/>
    </row>
    <row r="479" spans="1:49" ht="12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  <c r="AT479" s="14"/>
      <c r="AU479" s="14"/>
      <c r="AV479" s="14"/>
      <c r="AW479" s="14"/>
    </row>
    <row r="480" spans="1:49" ht="12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  <c r="AO480" s="14"/>
      <c r="AP480" s="14"/>
      <c r="AQ480" s="14"/>
      <c r="AR480" s="14"/>
      <c r="AS480" s="14"/>
      <c r="AT480" s="14"/>
      <c r="AU480" s="14"/>
      <c r="AV480" s="14"/>
      <c r="AW480" s="14"/>
    </row>
    <row r="481" spans="1:49" ht="12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  <c r="AR481" s="14"/>
      <c r="AS481" s="14"/>
      <c r="AT481" s="14"/>
      <c r="AU481" s="14"/>
      <c r="AV481" s="14"/>
      <c r="AW481" s="14"/>
    </row>
    <row r="482" spans="1:49" ht="12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  <c r="AQ482" s="14"/>
      <c r="AR482" s="14"/>
      <c r="AS482" s="14"/>
      <c r="AT482" s="14"/>
      <c r="AU482" s="14"/>
      <c r="AV482" s="14"/>
      <c r="AW482" s="14"/>
    </row>
    <row r="483" spans="1:49" ht="12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  <c r="AR483" s="14"/>
      <c r="AS483" s="14"/>
      <c r="AT483" s="14"/>
      <c r="AU483" s="14"/>
      <c r="AV483" s="14"/>
      <c r="AW483" s="14"/>
    </row>
    <row r="484" spans="1:49" ht="12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  <c r="AQ484" s="14"/>
      <c r="AR484" s="14"/>
      <c r="AS484" s="14"/>
      <c r="AT484" s="14"/>
      <c r="AU484" s="14"/>
      <c r="AV484" s="14"/>
      <c r="AW484" s="14"/>
    </row>
    <row r="485" spans="1:49" ht="12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  <c r="AR485" s="14"/>
      <c r="AS485" s="14"/>
      <c r="AT485" s="14"/>
      <c r="AU485" s="14"/>
      <c r="AV485" s="14"/>
      <c r="AW485" s="14"/>
    </row>
    <row r="486" spans="1:49" ht="12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  <c r="AQ486" s="14"/>
      <c r="AR486" s="14"/>
      <c r="AS486" s="14"/>
      <c r="AT486" s="14"/>
      <c r="AU486" s="14"/>
      <c r="AV486" s="14"/>
      <c r="AW486" s="14"/>
    </row>
    <row r="487" spans="1:49" ht="12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  <c r="AQ487" s="14"/>
      <c r="AR487" s="14"/>
      <c r="AS487" s="14"/>
      <c r="AT487" s="14"/>
      <c r="AU487" s="14"/>
      <c r="AV487" s="14"/>
      <c r="AW487" s="14"/>
    </row>
    <row r="488" spans="1:49" ht="12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  <c r="AQ488" s="14"/>
      <c r="AR488" s="14"/>
      <c r="AS488" s="14"/>
      <c r="AT488" s="14"/>
      <c r="AU488" s="14"/>
      <c r="AV488" s="14"/>
      <c r="AW488" s="14"/>
    </row>
    <row r="489" spans="1:49" ht="12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  <c r="AQ489" s="14"/>
      <c r="AR489" s="14"/>
      <c r="AS489" s="14"/>
      <c r="AT489" s="14"/>
      <c r="AU489" s="14"/>
      <c r="AV489" s="14"/>
      <c r="AW489" s="14"/>
    </row>
    <row r="490" spans="1:49" ht="12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  <c r="AQ490" s="14"/>
      <c r="AR490" s="14"/>
      <c r="AS490" s="14"/>
      <c r="AT490" s="14"/>
      <c r="AU490" s="14"/>
      <c r="AV490" s="14"/>
      <c r="AW490" s="14"/>
    </row>
    <row r="491" spans="1:49" ht="12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  <c r="AR491" s="14"/>
      <c r="AS491" s="14"/>
      <c r="AT491" s="14"/>
      <c r="AU491" s="14"/>
      <c r="AV491" s="14"/>
      <c r="AW491" s="14"/>
    </row>
    <row r="492" spans="1:49" ht="12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  <c r="AO492" s="14"/>
      <c r="AP492" s="14"/>
      <c r="AQ492" s="14"/>
      <c r="AR492" s="14"/>
      <c r="AS492" s="14"/>
      <c r="AT492" s="14"/>
      <c r="AU492" s="14"/>
      <c r="AV492" s="14"/>
      <c r="AW492" s="14"/>
    </row>
    <row r="493" spans="1:49" ht="12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  <c r="AQ493" s="14"/>
      <c r="AR493" s="14"/>
      <c r="AS493" s="14"/>
      <c r="AT493" s="14"/>
      <c r="AU493" s="14"/>
      <c r="AV493" s="14"/>
      <c r="AW493" s="14"/>
    </row>
    <row r="494" spans="1:49" ht="12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  <c r="AT494" s="14"/>
      <c r="AU494" s="14"/>
      <c r="AV494" s="14"/>
      <c r="AW494" s="14"/>
    </row>
    <row r="495" spans="1:49" ht="12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  <c r="AQ495" s="14"/>
      <c r="AR495" s="14"/>
      <c r="AS495" s="14"/>
      <c r="AT495" s="14"/>
      <c r="AU495" s="14"/>
      <c r="AV495" s="14"/>
      <c r="AW495" s="14"/>
    </row>
    <row r="496" spans="1:49" ht="12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  <c r="AQ496" s="14"/>
      <c r="AR496" s="14"/>
      <c r="AS496" s="14"/>
      <c r="AT496" s="14"/>
      <c r="AU496" s="14"/>
      <c r="AV496" s="14"/>
      <c r="AW496" s="14"/>
    </row>
    <row r="497" spans="1:49" ht="12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  <c r="AR497" s="14"/>
      <c r="AS497" s="14"/>
      <c r="AT497" s="14"/>
      <c r="AU497" s="14"/>
      <c r="AV497" s="14"/>
      <c r="AW497" s="14"/>
    </row>
    <row r="498" spans="1:49" ht="12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  <c r="AQ498" s="14"/>
      <c r="AR498" s="14"/>
      <c r="AS498" s="14"/>
      <c r="AT498" s="14"/>
      <c r="AU498" s="14"/>
      <c r="AV498" s="14"/>
      <c r="AW498" s="14"/>
    </row>
    <row r="499" spans="1:49" ht="12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  <c r="AQ499" s="14"/>
      <c r="AR499" s="14"/>
      <c r="AS499" s="14"/>
      <c r="AT499" s="14"/>
      <c r="AU499" s="14"/>
      <c r="AV499" s="14"/>
      <c r="AW499" s="14"/>
    </row>
    <row r="500" spans="1:49" ht="12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  <c r="AQ500" s="14"/>
      <c r="AR500" s="14"/>
      <c r="AS500" s="14"/>
      <c r="AT500" s="14"/>
      <c r="AU500" s="14"/>
      <c r="AV500" s="14"/>
      <c r="AW500" s="14"/>
    </row>
    <row r="501" spans="1:49" ht="12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  <c r="AO501" s="14"/>
      <c r="AP501" s="14"/>
      <c r="AQ501" s="14"/>
      <c r="AR501" s="14"/>
      <c r="AS501" s="14"/>
      <c r="AT501" s="14"/>
      <c r="AU501" s="14"/>
      <c r="AV501" s="14"/>
      <c r="AW501" s="14"/>
    </row>
    <row r="502" spans="1:49" ht="12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  <c r="AO502" s="14"/>
      <c r="AP502" s="14"/>
      <c r="AQ502" s="14"/>
      <c r="AR502" s="14"/>
      <c r="AS502" s="14"/>
      <c r="AT502" s="14"/>
      <c r="AU502" s="14"/>
      <c r="AV502" s="14"/>
      <c r="AW502" s="14"/>
    </row>
    <row r="503" spans="1:49" ht="12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  <c r="AO503" s="14"/>
      <c r="AP503" s="14"/>
      <c r="AQ503" s="14"/>
      <c r="AR503" s="14"/>
      <c r="AS503" s="14"/>
      <c r="AT503" s="14"/>
      <c r="AU503" s="14"/>
      <c r="AV503" s="14"/>
      <c r="AW503" s="14"/>
    </row>
    <row r="504" spans="1:49" ht="12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  <c r="AO504" s="14"/>
      <c r="AP504" s="14"/>
      <c r="AQ504" s="14"/>
      <c r="AR504" s="14"/>
      <c r="AS504" s="14"/>
      <c r="AT504" s="14"/>
      <c r="AU504" s="14"/>
      <c r="AV504" s="14"/>
      <c r="AW504" s="14"/>
    </row>
    <row r="505" spans="1:49" ht="12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14"/>
      <c r="AP505" s="14"/>
      <c r="AQ505" s="14"/>
      <c r="AR505" s="14"/>
      <c r="AS505" s="14"/>
      <c r="AT505" s="14"/>
      <c r="AU505" s="14"/>
      <c r="AV505" s="14"/>
      <c r="AW505" s="14"/>
    </row>
    <row r="506" spans="1:49" ht="12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14"/>
      <c r="AP506" s="14"/>
      <c r="AQ506" s="14"/>
      <c r="AR506" s="14"/>
      <c r="AS506" s="14"/>
      <c r="AT506" s="14"/>
      <c r="AU506" s="14"/>
      <c r="AV506" s="14"/>
      <c r="AW506" s="14"/>
    </row>
    <row r="507" spans="1:49" ht="12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  <c r="AO507" s="14"/>
      <c r="AP507" s="14"/>
      <c r="AQ507" s="14"/>
      <c r="AR507" s="14"/>
      <c r="AS507" s="14"/>
      <c r="AT507" s="14"/>
      <c r="AU507" s="14"/>
      <c r="AV507" s="14"/>
      <c r="AW507" s="14"/>
    </row>
    <row r="508" spans="1:49" ht="12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  <c r="AO508" s="14"/>
      <c r="AP508" s="14"/>
      <c r="AQ508" s="14"/>
      <c r="AR508" s="14"/>
      <c r="AS508" s="14"/>
      <c r="AT508" s="14"/>
      <c r="AU508" s="14"/>
      <c r="AV508" s="14"/>
      <c r="AW508" s="14"/>
    </row>
    <row r="509" spans="1:49" ht="12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14"/>
      <c r="AP509" s="14"/>
      <c r="AQ509" s="14"/>
      <c r="AR509" s="14"/>
      <c r="AS509" s="14"/>
      <c r="AT509" s="14"/>
      <c r="AU509" s="14"/>
      <c r="AV509" s="14"/>
      <c r="AW509" s="14"/>
    </row>
    <row r="510" spans="1:49" ht="12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  <c r="AO510" s="14"/>
      <c r="AP510" s="14"/>
      <c r="AQ510" s="14"/>
      <c r="AR510" s="14"/>
      <c r="AS510" s="14"/>
      <c r="AT510" s="14"/>
      <c r="AU510" s="14"/>
      <c r="AV510" s="14"/>
      <c r="AW510" s="14"/>
    </row>
    <row r="511" spans="1:49" ht="12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  <c r="AQ511" s="14"/>
      <c r="AR511" s="14"/>
      <c r="AS511" s="14"/>
      <c r="AT511" s="14"/>
      <c r="AU511" s="14"/>
      <c r="AV511" s="14"/>
      <c r="AW511" s="14"/>
    </row>
    <row r="512" spans="1:49" ht="12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  <c r="AO512" s="14"/>
      <c r="AP512" s="14"/>
      <c r="AQ512" s="14"/>
      <c r="AR512" s="14"/>
      <c r="AS512" s="14"/>
      <c r="AT512" s="14"/>
      <c r="AU512" s="14"/>
      <c r="AV512" s="14"/>
      <c r="AW512" s="14"/>
    </row>
    <row r="513" spans="1:49" ht="12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  <c r="AO513" s="14"/>
      <c r="AP513" s="14"/>
      <c r="AQ513" s="14"/>
      <c r="AR513" s="14"/>
      <c r="AS513" s="14"/>
      <c r="AT513" s="14"/>
      <c r="AU513" s="14"/>
      <c r="AV513" s="14"/>
      <c r="AW513" s="14"/>
    </row>
    <row r="514" spans="1:49" ht="12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  <c r="AO514" s="14"/>
      <c r="AP514" s="14"/>
      <c r="AQ514" s="14"/>
      <c r="AR514" s="14"/>
      <c r="AS514" s="14"/>
      <c r="AT514" s="14"/>
      <c r="AU514" s="14"/>
      <c r="AV514" s="14"/>
      <c r="AW514" s="14"/>
    </row>
    <row r="515" spans="1:49" ht="12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14"/>
      <c r="AP515" s="14"/>
      <c r="AQ515" s="14"/>
      <c r="AR515" s="14"/>
      <c r="AS515" s="14"/>
      <c r="AT515" s="14"/>
      <c r="AU515" s="14"/>
      <c r="AV515" s="14"/>
      <c r="AW515" s="14"/>
    </row>
    <row r="516" spans="1:49" ht="12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  <c r="AO516" s="14"/>
      <c r="AP516" s="14"/>
      <c r="AQ516" s="14"/>
      <c r="AR516" s="14"/>
      <c r="AS516" s="14"/>
      <c r="AT516" s="14"/>
      <c r="AU516" s="14"/>
      <c r="AV516" s="14"/>
      <c r="AW516" s="14"/>
    </row>
    <row r="517" spans="1:49" ht="12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14"/>
      <c r="AP517" s="14"/>
      <c r="AQ517" s="14"/>
      <c r="AR517" s="14"/>
      <c r="AS517" s="14"/>
      <c r="AT517" s="14"/>
      <c r="AU517" s="14"/>
      <c r="AV517" s="14"/>
      <c r="AW517" s="14"/>
    </row>
    <row r="518" spans="1:49" ht="12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  <c r="AO518" s="14"/>
      <c r="AP518" s="14"/>
      <c r="AQ518" s="14"/>
      <c r="AR518" s="14"/>
      <c r="AS518" s="14"/>
      <c r="AT518" s="14"/>
      <c r="AU518" s="14"/>
      <c r="AV518" s="14"/>
      <c r="AW518" s="14"/>
    </row>
    <row r="519" spans="1:49" ht="12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  <c r="AO519" s="14"/>
      <c r="AP519" s="14"/>
      <c r="AQ519" s="14"/>
      <c r="AR519" s="14"/>
      <c r="AS519" s="14"/>
      <c r="AT519" s="14"/>
      <c r="AU519" s="14"/>
      <c r="AV519" s="14"/>
      <c r="AW519" s="14"/>
    </row>
    <row r="520" spans="1:49" ht="12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  <c r="AO520" s="14"/>
      <c r="AP520" s="14"/>
      <c r="AQ520" s="14"/>
      <c r="AR520" s="14"/>
      <c r="AS520" s="14"/>
      <c r="AT520" s="14"/>
      <c r="AU520" s="14"/>
      <c r="AV520" s="14"/>
      <c r="AW520" s="14"/>
    </row>
    <row r="521" spans="1:49" ht="12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  <c r="AQ521" s="14"/>
      <c r="AR521" s="14"/>
      <c r="AS521" s="14"/>
      <c r="AT521" s="14"/>
      <c r="AU521" s="14"/>
      <c r="AV521" s="14"/>
      <c r="AW521" s="14"/>
    </row>
    <row r="522" spans="1:49" ht="12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  <c r="AO522" s="14"/>
      <c r="AP522" s="14"/>
      <c r="AQ522" s="14"/>
      <c r="AR522" s="14"/>
      <c r="AS522" s="14"/>
      <c r="AT522" s="14"/>
      <c r="AU522" s="14"/>
      <c r="AV522" s="14"/>
      <c r="AW522" s="14"/>
    </row>
    <row r="523" spans="1:49" ht="12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  <c r="AO523" s="14"/>
      <c r="AP523" s="14"/>
      <c r="AQ523" s="14"/>
      <c r="AR523" s="14"/>
      <c r="AS523" s="14"/>
      <c r="AT523" s="14"/>
      <c r="AU523" s="14"/>
      <c r="AV523" s="14"/>
      <c r="AW523" s="14"/>
    </row>
    <row r="524" spans="1:49" ht="12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  <c r="AO524" s="14"/>
      <c r="AP524" s="14"/>
      <c r="AQ524" s="14"/>
      <c r="AR524" s="14"/>
      <c r="AS524" s="14"/>
      <c r="AT524" s="14"/>
      <c r="AU524" s="14"/>
      <c r="AV524" s="14"/>
      <c r="AW524" s="14"/>
    </row>
    <row r="525" spans="1:49" ht="12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  <c r="AO525" s="14"/>
      <c r="AP525" s="14"/>
      <c r="AQ525" s="14"/>
      <c r="AR525" s="14"/>
      <c r="AS525" s="14"/>
      <c r="AT525" s="14"/>
      <c r="AU525" s="14"/>
      <c r="AV525" s="14"/>
      <c r="AW525" s="14"/>
    </row>
    <row r="526" spans="1:49" ht="12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  <c r="AO526" s="14"/>
      <c r="AP526" s="14"/>
      <c r="AQ526" s="14"/>
      <c r="AR526" s="14"/>
      <c r="AS526" s="14"/>
      <c r="AT526" s="14"/>
      <c r="AU526" s="14"/>
      <c r="AV526" s="14"/>
      <c r="AW526" s="14"/>
    </row>
    <row r="527" spans="1:49" ht="12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  <c r="AO527" s="14"/>
      <c r="AP527" s="14"/>
      <c r="AQ527" s="14"/>
      <c r="AR527" s="14"/>
      <c r="AS527" s="14"/>
      <c r="AT527" s="14"/>
      <c r="AU527" s="14"/>
      <c r="AV527" s="14"/>
      <c r="AW527" s="14"/>
    </row>
    <row r="528" spans="1:49" ht="12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  <c r="AO528" s="14"/>
      <c r="AP528" s="14"/>
      <c r="AQ528" s="14"/>
      <c r="AR528" s="14"/>
      <c r="AS528" s="14"/>
      <c r="AT528" s="14"/>
      <c r="AU528" s="14"/>
      <c r="AV528" s="14"/>
      <c r="AW528" s="14"/>
    </row>
    <row r="529" spans="1:49" ht="12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  <c r="AO529" s="14"/>
      <c r="AP529" s="14"/>
      <c r="AQ529" s="14"/>
      <c r="AR529" s="14"/>
      <c r="AS529" s="14"/>
      <c r="AT529" s="14"/>
      <c r="AU529" s="14"/>
      <c r="AV529" s="14"/>
      <c r="AW529" s="14"/>
    </row>
    <row r="530" spans="1:49" ht="12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  <c r="AO530" s="14"/>
      <c r="AP530" s="14"/>
      <c r="AQ530" s="14"/>
      <c r="AR530" s="14"/>
      <c r="AS530" s="14"/>
      <c r="AT530" s="14"/>
      <c r="AU530" s="14"/>
      <c r="AV530" s="14"/>
      <c r="AW530" s="14"/>
    </row>
    <row r="531" spans="1:49" ht="12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14"/>
      <c r="AP531" s="14"/>
      <c r="AQ531" s="14"/>
      <c r="AR531" s="14"/>
      <c r="AS531" s="14"/>
      <c r="AT531" s="14"/>
      <c r="AU531" s="14"/>
      <c r="AV531" s="14"/>
      <c r="AW531" s="14"/>
    </row>
    <row r="532" spans="1:49" ht="12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  <c r="AO532" s="14"/>
      <c r="AP532" s="14"/>
      <c r="AQ532" s="14"/>
      <c r="AR532" s="14"/>
      <c r="AS532" s="14"/>
      <c r="AT532" s="14"/>
      <c r="AU532" s="14"/>
      <c r="AV532" s="14"/>
      <c r="AW532" s="14"/>
    </row>
    <row r="533" spans="1:49" ht="12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  <c r="AQ533" s="14"/>
      <c r="AR533" s="14"/>
      <c r="AS533" s="14"/>
      <c r="AT533" s="14"/>
      <c r="AU533" s="14"/>
      <c r="AV533" s="14"/>
      <c r="AW533" s="14"/>
    </row>
    <row r="534" spans="1:49" ht="12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  <c r="AO534" s="14"/>
      <c r="AP534" s="14"/>
      <c r="AQ534" s="14"/>
      <c r="AR534" s="14"/>
      <c r="AS534" s="14"/>
      <c r="AT534" s="14"/>
      <c r="AU534" s="14"/>
      <c r="AV534" s="14"/>
      <c r="AW534" s="14"/>
    </row>
    <row r="535" spans="1:49" ht="12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14"/>
      <c r="AP535" s="14"/>
      <c r="AQ535" s="14"/>
      <c r="AR535" s="14"/>
      <c r="AS535" s="14"/>
      <c r="AT535" s="14"/>
      <c r="AU535" s="14"/>
      <c r="AV535" s="14"/>
      <c r="AW535" s="14"/>
    </row>
    <row r="536" spans="1:49" ht="12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  <c r="AO536" s="14"/>
      <c r="AP536" s="14"/>
      <c r="AQ536" s="14"/>
      <c r="AR536" s="14"/>
      <c r="AS536" s="14"/>
      <c r="AT536" s="14"/>
      <c r="AU536" s="14"/>
      <c r="AV536" s="14"/>
      <c r="AW536" s="14"/>
    </row>
    <row r="537" spans="1:49" ht="12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14"/>
      <c r="AP537" s="14"/>
      <c r="AQ537" s="14"/>
      <c r="AR537" s="14"/>
      <c r="AS537" s="14"/>
      <c r="AT537" s="14"/>
      <c r="AU537" s="14"/>
      <c r="AV537" s="14"/>
      <c r="AW537" s="14"/>
    </row>
    <row r="538" spans="1:49" ht="12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  <c r="AO538" s="14"/>
      <c r="AP538" s="14"/>
      <c r="AQ538" s="14"/>
      <c r="AR538" s="14"/>
      <c r="AS538" s="14"/>
      <c r="AT538" s="14"/>
      <c r="AU538" s="14"/>
      <c r="AV538" s="14"/>
      <c r="AW538" s="14"/>
    </row>
    <row r="539" spans="1:49" ht="12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  <c r="AO539" s="14"/>
      <c r="AP539" s="14"/>
      <c r="AQ539" s="14"/>
      <c r="AR539" s="14"/>
      <c r="AS539" s="14"/>
      <c r="AT539" s="14"/>
      <c r="AU539" s="14"/>
      <c r="AV539" s="14"/>
      <c r="AW539" s="14"/>
    </row>
    <row r="540" spans="1:49" ht="12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  <c r="AO540" s="14"/>
      <c r="AP540" s="14"/>
      <c r="AQ540" s="14"/>
      <c r="AR540" s="14"/>
      <c r="AS540" s="14"/>
      <c r="AT540" s="14"/>
      <c r="AU540" s="14"/>
      <c r="AV540" s="14"/>
      <c r="AW540" s="14"/>
    </row>
    <row r="541" spans="1:49" ht="12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  <c r="AO541" s="14"/>
      <c r="AP541" s="14"/>
      <c r="AQ541" s="14"/>
      <c r="AR541" s="14"/>
      <c r="AS541" s="14"/>
      <c r="AT541" s="14"/>
      <c r="AU541" s="14"/>
      <c r="AV541" s="14"/>
      <c r="AW541" s="14"/>
    </row>
    <row r="542" spans="1:49" ht="12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  <c r="AO542" s="14"/>
      <c r="AP542" s="14"/>
      <c r="AQ542" s="14"/>
      <c r="AR542" s="14"/>
      <c r="AS542" s="14"/>
      <c r="AT542" s="14"/>
      <c r="AU542" s="14"/>
      <c r="AV542" s="14"/>
      <c r="AW542" s="14"/>
    </row>
    <row r="543" spans="1:49" ht="12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14"/>
      <c r="AP543" s="14"/>
      <c r="AQ543" s="14"/>
      <c r="AR543" s="14"/>
      <c r="AS543" s="14"/>
      <c r="AT543" s="14"/>
      <c r="AU543" s="14"/>
      <c r="AV543" s="14"/>
      <c r="AW543" s="14"/>
    </row>
    <row r="544" spans="1:49" ht="12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  <c r="AO544" s="14"/>
      <c r="AP544" s="14"/>
      <c r="AQ544" s="14"/>
      <c r="AR544" s="14"/>
      <c r="AS544" s="14"/>
      <c r="AT544" s="14"/>
      <c r="AU544" s="14"/>
      <c r="AV544" s="14"/>
      <c r="AW544" s="14"/>
    </row>
    <row r="545" spans="1:49" ht="12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14"/>
      <c r="AP545" s="14"/>
      <c r="AQ545" s="14"/>
      <c r="AR545" s="14"/>
      <c r="AS545" s="14"/>
      <c r="AT545" s="14"/>
      <c r="AU545" s="14"/>
      <c r="AV545" s="14"/>
      <c r="AW545" s="14"/>
    </row>
    <row r="546" spans="1:49" ht="12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  <c r="AO546" s="14"/>
      <c r="AP546" s="14"/>
      <c r="AQ546" s="14"/>
      <c r="AR546" s="14"/>
      <c r="AS546" s="14"/>
      <c r="AT546" s="14"/>
      <c r="AU546" s="14"/>
      <c r="AV546" s="14"/>
      <c r="AW546" s="14"/>
    </row>
    <row r="547" spans="1:49" ht="12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14"/>
      <c r="AP547" s="14"/>
      <c r="AQ547" s="14"/>
      <c r="AR547" s="14"/>
      <c r="AS547" s="14"/>
      <c r="AT547" s="14"/>
      <c r="AU547" s="14"/>
      <c r="AV547" s="14"/>
      <c r="AW547" s="14"/>
    </row>
    <row r="548" spans="1:49" ht="12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  <c r="AO548" s="14"/>
      <c r="AP548" s="14"/>
      <c r="AQ548" s="14"/>
      <c r="AR548" s="14"/>
      <c r="AS548" s="14"/>
      <c r="AT548" s="14"/>
      <c r="AU548" s="14"/>
      <c r="AV548" s="14"/>
      <c r="AW548" s="14"/>
    </row>
    <row r="549" spans="1:49" ht="12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  <c r="AQ549" s="14"/>
      <c r="AR549" s="14"/>
      <c r="AS549" s="14"/>
      <c r="AT549" s="14"/>
      <c r="AU549" s="14"/>
      <c r="AV549" s="14"/>
      <c r="AW549" s="14"/>
    </row>
    <row r="550" spans="1:49" ht="12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  <c r="AO550" s="14"/>
      <c r="AP550" s="14"/>
      <c r="AQ550" s="14"/>
      <c r="AR550" s="14"/>
      <c r="AS550" s="14"/>
      <c r="AT550" s="14"/>
      <c r="AU550" s="14"/>
      <c r="AV550" s="14"/>
      <c r="AW550" s="14"/>
    </row>
    <row r="551" spans="1:49" ht="12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  <c r="AQ551" s="14"/>
      <c r="AR551" s="14"/>
      <c r="AS551" s="14"/>
      <c r="AT551" s="14"/>
      <c r="AU551" s="14"/>
      <c r="AV551" s="14"/>
      <c r="AW551" s="14"/>
    </row>
    <row r="552" spans="1:49" ht="12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  <c r="AO552" s="14"/>
      <c r="AP552" s="14"/>
      <c r="AQ552" s="14"/>
      <c r="AR552" s="14"/>
      <c r="AS552" s="14"/>
      <c r="AT552" s="14"/>
      <c r="AU552" s="14"/>
      <c r="AV552" s="14"/>
      <c r="AW552" s="14"/>
    </row>
    <row r="553" spans="1:49" ht="12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14"/>
      <c r="AP553" s="14"/>
      <c r="AQ553" s="14"/>
      <c r="AR553" s="14"/>
      <c r="AS553" s="14"/>
      <c r="AT553" s="14"/>
      <c r="AU553" s="14"/>
      <c r="AV553" s="14"/>
      <c r="AW553" s="14"/>
    </row>
    <row r="554" spans="1:49" ht="12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  <c r="AO554" s="14"/>
      <c r="AP554" s="14"/>
      <c r="AQ554" s="14"/>
      <c r="AR554" s="14"/>
      <c r="AS554" s="14"/>
      <c r="AT554" s="14"/>
      <c r="AU554" s="14"/>
      <c r="AV554" s="14"/>
      <c r="AW554" s="14"/>
    </row>
    <row r="555" spans="1:49" ht="12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  <c r="AR555" s="14"/>
      <c r="AS555" s="14"/>
      <c r="AT555" s="14"/>
      <c r="AU555" s="14"/>
      <c r="AV555" s="14"/>
      <c r="AW555" s="14"/>
    </row>
    <row r="556" spans="1:49" ht="12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  <c r="AO556" s="14"/>
      <c r="AP556" s="14"/>
      <c r="AQ556" s="14"/>
      <c r="AR556" s="14"/>
      <c r="AS556" s="14"/>
      <c r="AT556" s="14"/>
      <c r="AU556" s="14"/>
      <c r="AV556" s="14"/>
      <c r="AW556" s="14"/>
    </row>
    <row r="557" spans="1:49" ht="12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14"/>
      <c r="AP557" s="14"/>
      <c r="AQ557" s="14"/>
      <c r="AR557" s="14"/>
      <c r="AS557" s="14"/>
      <c r="AT557" s="14"/>
      <c r="AU557" s="14"/>
      <c r="AV557" s="14"/>
      <c r="AW557" s="14"/>
    </row>
    <row r="558" spans="1:49" ht="12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  <c r="AO558" s="14"/>
      <c r="AP558" s="14"/>
      <c r="AQ558" s="14"/>
      <c r="AR558" s="14"/>
      <c r="AS558" s="14"/>
      <c r="AT558" s="14"/>
      <c r="AU558" s="14"/>
      <c r="AV558" s="14"/>
      <c r="AW558" s="14"/>
    </row>
    <row r="559" spans="1:49" ht="12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14"/>
      <c r="AP559" s="14"/>
      <c r="AQ559" s="14"/>
      <c r="AR559" s="14"/>
      <c r="AS559" s="14"/>
      <c r="AT559" s="14"/>
      <c r="AU559" s="14"/>
      <c r="AV559" s="14"/>
      <c r="AW559" s="14"/>
    </row>
    <row r="560" spans="1:49" ht="12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  <c r="AO560" s="14"/>
      <c r="AP560" s="14"/>
      <c r="AQ560" s="14"/>
      <c r="AR560" s="14"/>
      <c r="AS560" s="14"/>
      <c r="AT560" s="14"/>
      <c r="AU560" s="14"/>
      <c r="AV560" s="14"/>
      <c r="AW560" s="14"/>
    </row>
    <row r="561" spans="1:49" ht="12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  <c r="AO561" s="14"/>
      <c r="AP561" s="14"/>
      <c r="AQ561" s="14"/>
      <c r="AR561" s="14"/>
      <c r="AS561" s="14"/>
      <c r="AT561" s="14"/>
      <c r="AU561" s="14"/>
      <c r="AV561" s="14"/>
      <c r="AW561" s="14"/>
    </row>
    <row r="562" spans="1:49" ht="12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  <c r="AO562" s="14"/>
      <c r="AP562" s="14"/>
      <c r="AQ562" s="14"/>
      <c r="AR562" s="14"/>
      <c r="AS562" s="14"/>
      <c r="AT562" s="14"/>
      <c r="AU562" s="14"/>
      <c r="AV562" s="14"/>
      <c r="AW562" s="14"/>
    </row>
    <row r="563" spans="1:49" ht="12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14"/>
      <c r="AP563" s="14"/>
      <c r="AQ563" s="14"/>
      <c r="AR563" s="14"/>
      <c r="AS563" s="14"/>
      <c r="AT563" s="14"/>
      <c r="AU563" s="14"/>
      <c r="AV563" s="14"/>
      <c r="AW563" s="14"/>
    </row>
    <row r="564" spans="1:49" ht="12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  <c r="AO564" s="14"/>
      <c r="AP564" s="14"/>
      <c r="AQ564" s="14"/>
      <c r="AR564" s="14"/>
      <c r="AS564" s="14"/>
      <c r="AT564" s="14"/>
      <c r="AU564" s="14"/>
      <c r="AV564" s="14"/>
      <c r="AW564" s="14"/>
    </row>
    <row r="565" spans="1:49" ht="12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  <c r="AO565" s="14"/>
      <c r="AP565" s="14"/>
      <c r="AQ565" s="14"/>
      <c r="AR565" s="14"/>
      <c r="AS565" s="14"/>
      <c r="AT565" s="14"/>
      <c r="AU565" s="14"/>
      <c r="AV565" s="14"/>
      <c r="AW565" s="14"/>
    </row>
    <row r="566" spans="1:49" ht="12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  <c r="AO566" s="14"/>
      <c r="AP566" s="14"/>
      <c r="AQ566" s="14"/>
      <c r="AR566" s="14"/>
      <c r="AS566" s="14"/>
      <c r="AT566" s="14"/>
      <c r="AU566" s="14"/>
      <c r="AV566" s="14"/>
      <c r="AW566" s="14"/>
    </row>
    <row r="567" spans="1:49" ht="12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  <c r="AQ567" s="14"/>
      <c r="AR567" s="14"/>
      <c r="AS567" s="14"/>
      <c r="AT567" s="14"/>
      <c r="AU567" s="14"/>
      <c r="AV567" s="14"/>
      <c r="AW567" s="14"/>
    </row>
    <row r="568" spans="1:49" ht="12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  <c r="AO568" s="14"/>
      <c r="AP568" s="14"/>
      <c r="AQ568" s="14"/>
      <c r="AR568" s="14"/>
      <c r="AS568" s="14"/>
      <c r="AT568" s="14"/>
      <c r="AU568" s="14"/>
      <c r="AV568" s="14"/>
      <c r="AW568" s="14"/>
    </row>
    <row r="569" spans="1:49" ht="12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14"/>
      <c r="AP569" s="14"/>
      <c r="AQ569" s="14"/>
      <c r="AR569" s="14"/>
      <c r="AS569" s="14"/>
      <c r="AT569" s="14"/>
      <c r="AU569" s="14"/>
      <c r="AV569" s="14"/>
      <c r="AW569" s="14"/>
    </row>
    <row r="570" spans="1:49" ht="12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  <c r="AO570" s="14"/>
      <c r="AP570" s="14"/>
      <c r="AQ570" s="14"/>
      <c r="AR570" s="14"/>
      <c r="AS570" s="14"/>
      <c r="AT570" s="14"/>
      <c r="AU570" s="14"/>
      <c r="AV570" s="14"/>
      <c r="AW570" s="14"/>
    </row>
    <row r="571" spans="1:49" ht="12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  <c r="AO571" s="14"/>
      <c r="AP571" s="14"/>
      <c r="AQ571" s="14"/>
      <c r="AR571" s="14"/>
      <c r="AS571" s="14"/>
      <c r="AT571" s="14"/>
      <c r="AU571" s="14"/>
      <c r="AV571" s="14"/>
      <c r="AW571" s="14"/>
    </row>
    <row r="572" spans="1:49" ht="12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  <c r="AO572" s="14"/>
      <c r="AP572" s="14"/>
      <c r="AQ572" s="14"/>
      <c r="AR572" s="14"/>
      <c r="AS572" s="14"/>
      <c r="AT572" s="14"/>
      <c r="AU572" s="14"/>
      <c r="AV572" s="14"/>
      <c r="AW572" s="14"/>
    </row>
    <row r="573" spans="1:49" ht="12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  <c r="AO573" s="14"/>
      <c r="AP573" s="14"/>
      <c r="AQ573" s="14"/>
      <c r="AR573" s="14"/>
      <c r="AS573" s="14"/>
      <c r="AT573" s="14"/>
      <c r="AU573" s="14"/>
      <c r="AV573" s="14"/>
      <c r="AW573" s="14"/>
    </row>
    <row r="574" spans="1:49" ht="12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  <c r="AO574" s="14"/>
      <c r="AP574" s="14"/>
      <c r="AQ574" s="14"/>
      <c r="AR574" s="14"/>
      <c r="AS574" s="14"/>
      <c r="AT574" s="14"/>
      <c r="AU574" s="14"/>
      <c r="AV574" s="14"/>
      <c r="AW574" s="14"/>
    </row>
    <row r="575" spans="1:49" ht="12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  <c r="AO575" s="14"/>
      <c r="AP575" s="14"/>
      <c r="AQ575" s="14"/>
      <c r="AR575" s="14"/>
      <c r="AS575" s="14"/>
      <c r="AT575" s="14"/>
      <c r="AU575" s="14"/>
      <c r="AV575" s="14"/>
      <c r="AW575" s="14"/>
    </row>
    <row r="576" spans="1:49" ht="12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  <c r="AO576" s="14"/>
      <c r="AP576" s="14"/>
      <c r="AQ576" s="14"/>
      <c r="AR576" s="14"/>
      <c r="AS576" s="14"/>
      <c r="AT576" s="14"/>
      <c r="AU576" s="14"/>
      <c r="AV576" s="14"/>
      <c r="AW576" s="14"/>
    </row>
    <row r="577" spans="1:49" ht="12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  <c r="AO577" s="14"/>
      <c r="AP577" s="14"/>
      <c r="AQ577" s="14"/>
      <c r="AR577" s="14"/>
      <c r="AS577" s="14"/>
      <c r="AT577" s="14"/>
      <c r="AU577" s="14"/>
      <c r="AV577" s="14"/>
      <c r="AW577" s="14"/>
    </row>
    <row r="578" spans="1:49" ht="12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  <c r="AO578" s="14"/>
      <c r="AP578" s="14"/>
      <c r="AQ578" s="14"/>
      <c r="AR578" s="14"/>
      <c r="AS578" s="14"/>
      <c r="AT578" s="14"/>
      <c r="AU578" s="14"/>
      <c r="AV578" s="14"/>
      <c r="AW578" s="14"/>
    </row>
    <row r="579" spans="1:49" ht="12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  <c r="AO579" s="14"/>
      <c r="AP579" s="14"/>
      <c r="AQ579" s="14"/>
      <c r="AR579" s="14"/>
      <c r="AS579" s="14"/>
      <c r="AT579" s="14"/>
      <c r="AU579" s="14"/>
      <c r="AV579" s="14"/>
      <c r="AW579" s="14"/>
    </row>
    <row r="580" spans="1:49" ht="12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  <c r="AO580" s="14"/>
      <c r="AP580" s="14"/>
      <c r="AQ580" s="14"/>
      <c r="AR580" s="14"/>
      <c r="AS580" s="14"/>
      <c r="AT580" s="14"/>
      <c r="AU580" s="14"/>
      <c r="AV580" s="14"/>
      <c r="AW580" s="14"/>
    </row>
    <row r="581" spans="1:49" ht="12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  <c r="AO581" s="14"/>
      <c r="AP581" s="14"/>
      <c r="AQ581" s="14"/>
      <c r="AR581" s="14"/>
      <c r="AS581" s="14"/>
      <c r="AT581" s="14"/>
      <c r="AU581" s="14"/>
      <c r="AV581" s="14"/>
      <c r="AW581" s="14"/>
    </row>
    <row r="582" spans="1:49" ht="12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  <c r="AO582" s="14"/>
      <c r="AP582" s="14"/>
      <c r="AQ582" s="14"/>
      <c r="AR582" s="14"/>
      <c r="AS582" s="14"/>
      <c r="AT582" s="14"/>
      <c r="AU582" s="14"/>
      <c r="AV582" s="14"/>
      <c r="AW582" s="14"/>
    </row>
    <row r="583" spans="1:49" ht="12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  <c r="AO583" s="14"/>
      <c r="AP583" s="14"/>
      <c r="AQ583" s="14"/>
      <c r="AR583" s="14"/>
      <c r="AS583" s="14"/>
      <c r="AT583" s="14"/>
      <c r="AU583" s="14"/>
      <c r="AV583" s="14"/>
      <c r="AW583" s="14"/>
    </row>
    <row r="584" spans="1:49" ht="12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  <c r="AO584" s="14"/>
      <c r="AP584" s="14"/>
      <c r="AQ584" s="14"/>
      <c r="AR584" s="14"/>
      <c r="AS584" s="14"/>
      <c r="AT584" s="14"/>
      <c r="AU584" s="14"/>
      <c r="AV584" s="14"/>
      <c r="AW584" s="14"/>
    </row>
    <row r="585" spans="1:49" ht="12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  <c r="AO585" s="14"/>
      <c r="AP585" s="14"/>
      <c r="AQ585" s="14"/>
      <c r="AR585" s="14"/>
      <c r="AS585" s="14"/>
      <c r="AT585" s="14"/>
      <c r="AU585" s="14"/>
      <c r="AV585" s="14"/>
      <c r="AW585" s="14"/>
    </row>
    <row r="586" spans="1:49" ht="12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  <c r="AO586" s="14"/>
      <c r="AP586" s="14"/>
      <c r="AQ586" s="14"/>
      <c r="AR586" s="14"/>
      <c r="AS586" s="14"/>
      <c r="AT586" s="14"/>
      <c r="AU586" s="14"/>
      <c r="AV586" s="14"/>
      <c r="AW586" s="14"/>
    </row>
    <row r="587" spans="1:49" ht="12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  <c r="AO587" s="14"/>
      <c r="AP587" s="14"/>
      <c r="AQ587" s="14"/>
      <c r="AR587" s="14"/>
      <c r="AS587" s="14"/>
      <c r="AT587" s="14"/>
      <c r="AU587" s="14"/>
      <c r="AV587" s="14"/>
      <c r="AW587" s="14"/>
    </row>
    <row r="588" spans="1:49" ht="12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  <c r="AO588" s="14"/>
      <c r="AP588" s="14"/>
      <c r="AQ588" s="14"/>
      <c r="AR588" s="14"/>
      <c r="AS588" s="14"/>
      <c r="AT588" s="14"/>
      <c r="AU588" s="14"/>
      <c r="AV588" s="14"/>
      <c r="AW588" s="14"/>
    </row>
    <row r="589" spans="1:49" ht="12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  <c r="AO589" s="14"/>
      <c r="AP589" s="14"/>
      <c r="AQ589" s="14"/>
      <c r="AR589" s="14"/>
      <c r="AS589" s="14"/>
      <c r="AT589" s="14"/>
      <c r="AU589" s="14"/>
      <c r="AV589" s="14"/>
      <c r="AW589" s="14"/>
    </row>
    <row r="590" spans="1:49" ht="12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  <c r="AO590" s="14"/>
      <c r="AP590" s="14"/>
      <c r="AQ590" s="14"/>
      <c r="AR590" s="14"/>
      <c r="AS590" s="14"/>
      <c r="AT590" s="14"/>
      <c r="AU590" s="14"/>
      <c r="AV590" s="14"/>
      <c r="AW590" s="14"/>
    </row>
    <row r="591" spans="1:49" ht="12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  <c r="AO591" s="14"/>
      <c r="AP591" s="14"/>
      <c r="AQ591" s="14"/>
      <c r="AR591" s="14"/>
      <c r="AS591" s="14"/>
      <c r="AT591" s="14"/>
      <c r="AU591" s="14"/>
      <c r="AV591" s="14"/>
      <c r="AW591" s="14"/>
    </row>
    <row r="592" spans="1:49" ht="12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  <c r="AO592" s="14"/>
      <c r="AP592" s="14"/>
      <c r="AQ592" s="14"/>
      <c r="AR592" s="14"/>
      <c r="AS592" s="14"/>
      <c r="AT592" s="14"/>
      <c r="AU592" s="14"/>
      <c r="AV592" s="14"/>
      <c r="AW592" s="14"/>
    </row>
    <row r="593" spans="1:49" ht="12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  <c r="AO593" s="14"/>
      <c r="AP593" s="14"/>
      <c r="AQ593" s="14"/>
      <c r="AR593" s="14"/>
      <c r="AS593" s="14"/>
      <c r="AT593" s="14"/>
      <c r="AU593" s="14"/>
      <c r="AV593" s="14"/>
      <c r="AW593" s="14"/>
    </row>
    <row r="594" spans="1:49" ht="12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  <c r="AO594" s="14"/>
      <c r="AP594" s="14"/>
      <c r="AQ594" s="14"/>
      <c r="AR594" s="14"/>
      <c r="AS594" s="14"/>
      <c r="AT594" s="14"/>
      <c r="AU594" s="14"/>
      <c r="AV594" s="14"/>
      <c r="AW594" s="14"/>
    </row>
    <row r="595" spans="1:49" ht="12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  <c r="AO595" s="14"/>
      <c r="AP595" s="14"/>
      <c r="AQ595" s="14"/>
      <c r="AR595" s="14"/>
      <c r="AS595" s="14"/>
      <c r="AT595" s="14"/>
      <c r="AU595" s="14"/>
      <c r="AV595" s="14"/>
      <c r="AW595" s="14"/>
    </row>
    <row r="596" spans="1:49" ht="12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  <c r="AO596" s="14"/>
      <c r="AP596" s="14"/>
      <c r="AQ596" s="14"/>
      <c r="AR596" s="14"/>
      <c r="AS596" s="14"/>
      <c r="AT596" s="14"/>
      <c r="AU596" s="14"/>
      <c r="AV596" s="14"/>
      <c r="AW596" s="14"/>
    </row>
    <row r="597" spans="1:49" ht="12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  <c r="AO597" s="14"/>
      <c r="AP597" s="14"/>
      <c r="AQ597" s="14"/>
      <c r="AR597" s="14"/>
      <c r="AS597" s="14"/>
      <c r="AT597" s="14"/>
      <c r="AU597" s="14"/>
      <c r="AV597" s="14"/>
      <c r="AW597" s="14"/>
    </row>
    <row r="598" spans="1:49" ht="12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  <c r="AO598" s="14"/>
      <c r="AP598" s="14"/>
      <c r="AQ598" s="14"/>
      <c r="AR598" s="14"/>
      <c r="AS598" s="14"/>
      <c r="AT598" s="14"/>
      <c r="AU598" s="14"/>
      <c r="AV598" s="14"/>
      <c r="AW598" s="14"/>
    </row>
    <row r="599" spans="1:49" ht="12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  <c r="AQ599" s="14"/>
      <c r="AR599" s="14"/>
      <c r="AS599" s="14"/>
      <c r="AT599" s="14"/>
      <c r="AU599" s="14"/>
      <c r="AV599" s="14"/>
      <c r="AW599" s="14"/>
    </row>
    <row r="600" spans="1:49" ht="12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  <c r="AO600" s="14"/>
      <c r="AP600" s="14"/>
      <c r="AQ600" s="14"/>
      <c r="AR600" s="14"/>
      <c r="AS600" s="14"/>
      <c r="AT600" s="14"/>
      <c r="AU600" s="14"/>
      <c r="AV600" s="14"/>
      <c r="AW600" s="14"/>
    </row>
    <row r="601" spans="1:49" ht="12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  <c r="AO601" s="14"/>
      <c r="AP601" s="14"/>
      <c r="AQ601" s="14"/>
      <c r="AR601" s="14"/>
      <c r="AS601" s="14"/>
      <c r="AT601" s="14"/>
      <c r="AU601" s="14"/>
      <c r="AV601" s="14"/>
      <c r="AW601" s="14"/>
    </row>
    <row r="602" spans="1:49" ht="12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  <c r="AO602" s="14"/>
      <c r="AP602" s="14"/>
      <c r="AQ602" s="14"/>
      <c r="AR602" s="14"/>
      <c r="AS602" s="14"/>
      <c r="AT602" s="14"/>
      <c r="AU602" s="14"/>
      <c r="AV602" s="14"/>
      <c r="AW602" s="14"/>
    </row>
    <row r="603" spans="1:49" ht="12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  <c r="AO603" s="14"/>
      <c r="AP603" s="14"/>
      <c r="AQ603" s="14"/>
      <c r="AR603" s="14"/>
      <c r="AS603" s="14"/>
      <c r="AT603" s="14"/>
      <c r="AU603" s="14"/>
      <c r="AV603" s="14"/>
      <c r="AW603" s="14"/>
    </row>
    <row r="604" spans="1:49" ht="12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  <c r="AO604" s="14"/>
      <c r="AP604" s="14"/>
      <c r="AQ604" s="14"/>
      <c r="AR604" s="14"/>
      <c r="AS604" s="14"/>
      <c r="AT604" s="14"/>
      <c r="AU604" s="14"/>
      <c r="AV604" s="14"/>
      <c r="AW604" s="14"/>
    </row>
    <row r="605" spans="1:49" ht="12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14"/>
      <c r="AP605" s="14"/>
      <c r="AQ605" s="14"/>
      <c r="AR605" s="14"/>
      <c r="AS605" s="14"/>
      <c r="AT605" s="14"/>
      <c r="AU605" s="14"/>
      <c r="AV605" s="14"/>
      <c r="AW605" s="14"/>
    </row>
    <row r="606" spans="1:49" ht="12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  <c r="AO606" s="14"/>
      <c r="AP606" s="14"/>
      <c r="AQ606" s="14"/>
      <c r="AR606" s="14"/>
      <c r="AS606" s="14"/>
      <c r="AT606" s="14"/>
      <c r="AU606" s="14"/>
      <c r="AV606" s="14"/>
      <c r="AW606" s="14"/>
    </row>
    <row r="607" spans="1:49" ht="12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  <c r="AO607" s="14"/>
      <c r="AP607" s="14"/>
      <c r="AQ607" s="14"/>
      <c r="AR607" s="14"/>
      <c r="AS607" s="14"/>
      <c r="AT607" s="14"/>
      <c r="AU607" s="14"/>
      <c r="AV607" s="14"/>
      <c r="AW607" s="14"/>
    </row>
    <row r="608" spans="1:49" ht="12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  <c r="AO608" s="14"/>
      <c r="AP608" s="14"/>
      <c r="AQ608" s="14"/>
      <c r="AR608" s="14"/>
      <c r="AS608" s="14"/>
      <c r="AT608" s="14"/>
      <c r="AU608" s="14"/>
      <c r="AV608" s="14"/>
      <c r="AW608" s="14"/>
    </row>
    <row r="609" spans="1:49" ht="12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  <c r="AO609" s="14"/>
      <c r="AP609" s="14"/>
      <c r="AQ609" s="14"/>
      <c r="AR609" s="14"/>
      <c r="AS609" s="14"/>
      <c r="AT609" s="14"/>
      <c r="AU609" s="14"/>
      <c r="AV609" s="14"/>
      <c r="AW609" s="14"/>
    </row>
    <row r="610" spans="1:49" ht="12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  <c r="AO610" s="14"/>
      <c r="AP610" s="14"/>
      <c r="AQ610" s="14"/>
      <c r="AR610" s="14"/>
      <c r="AS610" s="14"/>
      <c r="AT610" s="14"/>
      <c r="AU610" s="14"/>
      <c r="AV610" s="14"/>
      <c r="AW610" s="14"/>
    </row>
    <row r="611" spans="1:49" ht="12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  <c r="AO611" s="14"/>
      <c r="AP611" s="14"/>
      <c r="AQ611" s="14"/>
      <c r="AR611" s="14"/>
      <c r="AS611" s="14"/>
      <c r="AT611" s="14"/>
      <c r="AU611" s="14"/>
      <c r="AV611" s="14"/>
      <c r="AW611" s="14"/>
    </row>
    <row r="612" spans="1:49" ht="12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  <c r="AO612" s="14"/>
      <c r="AP612" s="14"/>
      <c r="AQ612" s="14"/>
      <c r="AR612" s="14"/>
      <c r="AS612" s="14"/>
      <c r="AT612" s="14"/>
      <c r="AU612" s="14"/>
      <c r="AV612" s="14"/>
      <c r="AW612" s="14"/>
    </row>
    <row r="613" spans="1:49" ht="12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  <c r="AO613" s="14"/>
      <c r="AP613" s="14"/>
      <c r="AQ613" s="14"/>
      <c r="AR613" s="14"/>
      <c r="AS613" s="14"/>
      <c r="AT613" s="14"/>
      <c r="AU613" s="14"/>
      <c r="AV613" s="14"/>
      <c r="AW613" s="14"/>
    </row>
    <row r="614" spans="1:49" ht="12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  <c r="AO614" s="14"/>
      <c r="AP614" s="14"/>
      <c r="AQ614" s="14"/>
      <c r="AR614" s="14"/>
      <c r="AS614" s="14"/>
      <c r="AT614" s="14"/>
      <c r="AU614" s="14"/>
      <c r="AV614" s="14"/>
      <c r="AW614" s="14"/>
    </row>
    <row r="615" spans="1:49" ht="12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  <c r="AO615" s="14"/>
      <c r="AP615" s="14"/>
      <c r="AQ615" s="14"/>
      <c r="AR615" s="14"/>
      <c r="AS615" s="14"/>
      <c r="AT615" s="14"/>
      <c r="AU615" s="14"/>
      <c r="AV615" s="14"/>
      <c r="AW615" s="14"/>
    </row>
    <row r="616" spans="1:49" ht="12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  <c r="AO616" s="14"/>
      <c r="AP616" s="14"/>
      <c r="AQ616" s="14"/>
      <c r="AR616" s="14"/>
      <c r="AS616" s="14"/>
      <c r="AT616" s="14"/>
      <c r="AU616" s="14"/>
      <c r="AV616" s="14"/>
      <c r="AW616" s="14"/>
    </row>
    <row r="617" spans="1:49" ht="12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  <c r="AO617" s="14"/>
      <c r="AP617" s="14"/>
      <c r="AQ617" s="14"/>
      <c r="AR617" s="14"/>
      <c r="AS617" s="14"/>
      <c r="AT617" s="14"/>
      <c r="AU617" s="14"/>
      <c r="AV617" s="14"/>
      <c r="AW617" s="14"/>
    </row>
    <row r="618" spans="1:49" ht="12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  <c r="AO618" s="14"/>
      <c r="AP618" s="14"/>
      <c r="AQ618" s="14"/>
      <c r="AR618" s="14"/>
      <c r="AS618" s="14"/>
      <c r="AT618" s="14"/>
      <c r="AU618" s="14"/>
      <c r="AV618" s="14"/>
      <c r="AW618" s="14"/>
    </row>
    <row r="619" spans="1:49" ht="12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  <c r="AO619" s="14"/>
      <c r="AP619" s="14"/>
      <c r="AQ619" s="14"/>
      <c r="AR619" s="14"/>
      <c r="AS619" s="14"/>
      <c r="AT619" s="14"/>
      <c r="AU619" s="14"/>
      <c r="AV619" s="14"/>
      <c r="AW619" s="14"/>
    </row>
    <row r="620" spans="1:49" ht="12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  <c r="AO620" s="14"/>
      <c r="AP620" s="14"/>
      <c r="AQ620" s="14"/>
      <c r="AR620" s="14"/>
      <c r="AS620" s="14"/>
      <c r="AT620" s="14"/>
      <c r="AU620" s="14"/>
      <c r="AV620" s="14"/>
      <c r="AW620" s="14"/>
    </row>
    <row r="621" spans="1:49" ht="12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  <c r="AO621" s="14"/>
      <c r="AP621" s="14"/>
      <c r="AQ621" s="14"/>
      <c r="AR621" s="14"/>
      <c r="AS621" s="14"/>
      <c r="AT621" s="14"/>
      <c r="AU621" s="14"/>
      <c r="AV621" s="14"/>
      <c r="AW621" s="14"/>
    </row>
    <row r="622" spans="1:49" ht="12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  <c r="AO622" s="14"/>
      <c r="AP622" s="14"/>
      <c r="AQ622" s="14"/>
      <c r="AR622" s="14"/>
      <c r="AS622" s="14"/>
      <c r="AT622" s="14"/>
      <c r="AU622" s="14"/>
      <c r="AV622" s="14"/>
      <c r="AW622" s="14"/>
    </row>
    <row r="623" spans="1:49" ht="12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  <c r="AO623" s="14"/>
      <c r="AP623" s="14"/>
      <c r="AQ623" s="14"/>
      <c r="AR623" s="14"/>
      <c r="AS623" s="14"/>
      <c r="AT623" s="14"/>
      <c r="AU623" s="14"/>
      <c r="AV623" s="14"/>
      <c r="AW623" s="14"/>
    </row>
    <row r="624" spans="1:49" ht="12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  <c r="AO624" s="14"/>
      <c r="AP624" s="14"/>
      <c r="AQ624" s="14"/>
      <c r="AR624" s="14"/>
      <c r="AS624" s="14"/>
      <c r="AT624" s="14"/>
      <c r="AU624" s="14"/>
      <c r="AV624" s="14"/>
      <c r="AW624" s="14"/>
    </row>
    <row r="625" spans="1:49" ht="12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  <c r="AO625" s="14"/>
      <c r="AP625" s="14"/>
      <c r="AQ625" s="14"/>
      <c r="AR625" s="14"/>
      <c r="AS625" s="14"/>
      <c r="AT625" s="14"/>
      <c r="AU625" s="14"/>
      <c r="AV625" s="14"/>
      <c r="AW625" s="14"/>
    </row>
    <row r="626" spans="1:49" ht="12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  <c r="AO626" s="14"/>
      <c r="AP626" s="14"/>
      <c r="AQ626" s="14"/>
      <c r="AR626" s="14"/>
      <c r="AS626" s="14"/>
      <c r="AT626" s="14"/>
      <c r="AU626" s="14"/>
      <c r="AV626" s="14"/>
      <c r="AW626" s="14"/>
    </row>
    <row r="627" spans="1:49" ht="12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  <c r="AO627" s="14"/>
      <c r="AP627" s="14"/>
      <c r="AQ627" s="14"/>
      <c r="AR627" s="14"/>
      <c r="AS627" s="14"/>
      <c r="AT627" s="14"/>
      <c r="AU627" s="14"/>
      <c r="AV627" s="14"/>
      <c r="AW627" s="14"/>
    </row>
    <row r="628" spans="1:49" ht="12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  <c r="AO628" s="14"/>
      <c r="AP628" s="14"/>
      <c r="AQ628" s="14"/>
      <c r="AR628" s="14"/>
      <c r="AS628" s="14"/>
      <c r="AT628" s="14"/>
      <c r="AU628" s="14"/>
      <c r="AV628" s="14"/>
      <c r="AW628" s="14"/>
    </row>
    <row r="629" spans="1:49" ht="12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  <c r="AO629" s="14"/>
      <c r="AP629" s="14"/>
      <c r="AQ629" s="14"/>
      <c r="AR629" s="14"/>
      <c r="AS629" s="14"/>
      <c r="AT629" s="14"/>
      <c r="AU629" s="14"/>
      <c r="AV629" s="14"/>
      <c r="AW629" s="14"/>
    </row>
    <row r="630" spans="1:49" ht="12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  <c r="AO630" s="14"/>
      <c r="AP630" s="14"/>
      <c r="AQ630" s="14"/>
      <c r="AR630" s="14"/>
      <c r="AS630" s="14"/>
      <c r="AT630" s="14"/>
      <c r="AU630" s="14"/>
      <c r="AV630" s="14"/>
      <c r="AW630" s="14"/>
    </row>
    <row r="631" spans="1:49" ht="12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  <c r="AO631" s="14"/>
      <c r="AP631" s="14"/>
      <c r="AQ631" s="14"/>
      <c r="AR631" s="14"/>
      <c r="AS631" s="14"/>
      <c r="AT631" s="14"/>
      <c r="AU631" s="14"/>
      <c r="AV631" s="14"/>
      <c r="AW631" s="14"/>
    </row>
    <row r="632" spans="1:49" ht="12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  <c r="AO632" s="14"/>
      <c r="AP632" s="14"/>
      <c r="AQ632" s="14"/>
      <c r="AR632" s="14"/>
      <c r="AS632" s="14"/>
      <c r="AT632" s="14"/>
      <c r="AU632" s="14"/>
      <c r="AV632" s="14"/>
      <c r="AW632" s="14"/>
    </row>
    <row r="633" spans="1:49" ht="12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  <c r="AO633" s="14"/>
      <c r="AP633" s="14"/>
      <c r="AQ633" s="14"/>
      <c r="AR633" s="14"/>
      <c r="AS633" s="14"/>
      <c r="AT633" s="14"/>
      <c r="AU633" s="14"/>
      <c r="AV633" s="14"/>
      <c r="AW633" s="14"/>
    </row>
    <row r="634" spans="1:49" ht="12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  <c r="AO634" s="14"/>
      <c r="AP634" s="14"/>
      <c r="AQ634" s="14"/>
      <c r="AR634" s="14"/>
      <c r="AS634" s="14"/>
      <c r="AT634" s="14"/>
      <c r="AU634" s="14"/>
      <c r="AV634" s="14"/>
      <c r="AW634" s="14"/>
    </row>
    <row r="635" spans="1:49" ht="12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  <c r="AO635" s="14"/>
      <c r="AP635" s="14"/>
      <c r="AQ635" s="14"/>
      <c r="AR635" s="14"/>
      <c r="AS635" s="14"/>
      <c r="AT635" s="14"/>
      <c r="AU635" s="14"/>
      <c r="AV635" s="14"/>
      <c r="AW635" s="14"/>
    </row>
    <row r="636" spans="1:49" ht="12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  <c r="AO636" s="14"/>
      <c r="AP636" s="14"/>
      <c r="AQ636" s="14"/>
      <c r="AR636" s="14"/>
      <c r="AS636" s="14"/>
      <c r="AT636" s="14"/>
      <c r="AU636" s="14"/>
      <c r="AV636" s="14"/>
      <c r="AW636" s="14"/>
    </row>
    <row r="637" spans="1:49" ht="12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  <c r="AO637" s="14"/>
      <c r="AP637" s="14"/>
      <c r="AQ637" s="14"/>
      <c r="AR637" s="14"/>
      <c r="AS637" s="14"/>
      <c r="AT637" s="14"/>
      <c r="AU637" s="14"/>
      <c r="AV637" s="14"/>
      <c r="AW637" s="14"/>
    </row>
    <row r="638" spans="1:49" ht="12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  <c r="AO638" s="14"/>
      <c r="AP638" s="14"/>
      <c r="AQ638" s="14"/>
      <c r="AR638" s="14"/>
      <c r="AS638" s="14"/>
      <c r="AT638" s="14"/>
      <c r="AU638" s="14"/>
      <c r="AV638" s="14"/>
      <c r="AW638" s="14"/>
    </row>
    <row r="639" spans="1:49" ht="12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  <c r="AO639" s="14"/>
      <c r="AP639" s="14"/>
      <c r="AQ639" s="14"/>
      <c r="AR639" s="14"/>
      <c r="AS639" s="14"/>
      <c r="AT639" s="14"/>
      <c r="AU639" s="14"/>
      <c r="AV639" s="14"/>
      <c r="AW639" s="14"/>
    </row>
    <row r="640" spans="1:49" ht="12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  <c r="AO640" s="14"/>
      <c r="AP640" s="14"/>
      <c r="AQ640" s="14"/>
      <c r="AR640" s="14"/>
      <c r="AS640" s="14"/>
      <c r="AT640" s="14"/>
      <c r="AU640" s="14"/>
      <c r="AV640" s="14"/>
      <c r="AW640" s="14"/>
    </row>
    <row r="641" spans="1:49" ht="12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  <c r="AO641" s="14"/>
      <c r="AP641" s="14"/>
      <c r="AQ641" s="14"/>
      <c r="AR641" s="14"/>
      <c r="AS641" s="14"/>
      <c r="AT641" s="14"/>
      <c r="AU641" s="14"/>
      <c r="AV641" s="14"/>
      <c r="AW641" s="14"/>
    </row>
    <row r="642" spans="1:49" ht="12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  <c r="AO642" s="14"/>
      <c r="AP642" s="14"/>
      <c r="AQ642" s="14"/>
      <c r="AR642" s="14"/>
      <c r="AS642" s="14"/>
      <c r="AT642" s="14"/>
      <c r="AU642" s="14"/>
      <c r="AV642" s="14"/>
      <c r="AW642" s="14"/>
    </row>
    <row r="643" spans="1:49" ht="12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  <c r="AO643" s="14"/>
      <c r="AP643" s="14"/>
      <c r="AQ643" s="14"/>
      <c r="AR643" s="14"/>
      <c r="AS643" s="14"/>
      <c r="AT643" s="14"/>
      <c r="AU643" s="14"/>
      <c r="AV643" s="14"/>
      <c r="AW643" s="14"/>
    </row>
    <row r="644" spans="1:49" ht="12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  <c r="AO644" s="14"/>
      <c r="AP644" s="14"/>
      <c r="AQ644" s="14"/>
      <c r="AR644" s="14"/>
      <c r="AS644" s="14"/>
      <c r="AT644" s="14"/>
      <c r="AU644" s="14"/>
      <c r="AV644" s="14"/>
      <c r="AW644" s="14"/>
    </row>
    <row r="645" spans="1:49" ht="12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  <c r="AO645" s="14"/>
      <c r="AP645" s="14"/>
      <c r="AQ645" s="14"/>
      <c r="AR645" s="14"/>
      <c r="AS645" s="14"/>
      <c r="AT645" s="14"/>
      <c r="AU645" s="14"/>
      <c r="AV645" s="14"/>
      <c r="AW645" s="14"/>
    </row>
    <row r="646" spans="1:49" ht="12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  <c r="AO646" s="14"/>
      <c r="AP646" s="14"/>
      <c r="AQ646" s="14"/>
      <c r="AR646" s="14"/>
      <c r="AS646" s="14"/>
      <c r="AT646" s="14"/>
      <c r="AU646" s="14"/>
      <c r="AV646" s="14"/>
      <c r="AW646" s="14"/>
    </row>
    <row r="647" spans="1:49" ht="12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  <c r="AO647" s="14"/>
      <c r="AP647" s="14"/>
      <c r="AQ647" s="14"/>
      <c r="AR647" s="14"/>
      <c r="AS647" s="14"/>
      <c r="AT647" s="14"/>
      <c r="AU647" s="14"/>
      <c r="AV647" s="14"/>
      <c r="AW647" s="14"/>
    </row>
    <row r="648" spans="1:49" ht="12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  <c r="AO648" s="14"/>
      <c r="AP648" s="14"/>
      <c r="AQ648" s="14"/>
      <c r="AR648" s="14"/>
      <c r="AS648" s="14"/>
      <c r="AT648" s="14"/>
      <c r="AU648" s="14"/>
      <c r="AV648" s="14"/>
      <c r="AW648" s="14"/>
    </row>
    <row r="649" spans="1:49" ht="12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  <c r="AO649" s="14"/>
      <c r="AP649" s="14"/>
      <c r="AQ649" s="14"/>
      <c r="AR649" s="14"/>
      <c r="AS649" s="14"/>
      <c r="AT649" s="14"/>
      <c r="AU649" s="14"/>
      <c r="AV649" s="14"/>
      <c r="AW649" s="14"/>
    </row>
    <row r="650" spans="1:49" ht="12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  <c r="AO650" s="14"/>
      <c r="AP650" s="14"/>
      <c r="AQ650" s="14"/>
      <c r="AR650" s="14"/>
      <c r="AS650" s="14"/>
      <c r="AT650" s="14"/>
      <c r="AU650" s="14"/>
      <c r="AV650" s="14"/>
      <c r="AW650" s="14"/>
    </row>
    <row r="651" spans="1:49" ht="12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  <c r="AO651" s="14"/>
      <c r="AP651" s="14"/>
      <c r="AQ651" s="14"/>
      <c r="AR651" s="14"/>
      <c r="AS651" s="14"/>
      <c r="AT651" s="14"/>
      <c r="AU651" s="14"/>
      <c r="AV651" s="14"/>
      <c r="AW651" s="14"/>
    </row>
    <row r="652" spans="1:49" ht="12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  <c r="AO652" s="14"/>
      <c r="AP652" s="14"/>
      <c r="AQ652" s="14"/>
      <c r="AR652" s="14"/>
      <c r="AS652" s="14"/>
      <c r="AT652" s="14"/>
      <c r="AU652" s="14"/>
      <c r="AV652" s="14"/>
      <c r="AW652" s="14"/>
    </row>
    <row r="653" spans="1:49" ht="12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  <c r="AO653" s="14"/>
      <c r="AP653" s="14"/>
      <c r="AQ653" s="14"/>
      <c r="AR653" s="14"/>
      <c r="AS653" s="14"/>
      <c r="AT653" s="14"/>
      <c r="AU653" s="14"/>
      <c r="AV653" s="14"/>
      <c r="AW653" s="14"/>
    </row>
    <row r="654" spans="1:49" ht="12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  <c r="AO654" s="14"/>
      <c r="AP654" s="14"/>
      <c r="AQ654" s="14"/>
      <c r="AR654" s="14"/>
      <c r="AS654" s="14"/>
      <c r="AT654" s="14"/>
      <c r="AU654" s="14"/>
      <c r="AV654" s="14"/>
      <c r="AW654" s="14"/>
    </row>
    <row r="655" spans="1:49" ht="12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  <c r="AO655" s="14"/>
      <c r="AP655" s="14"/>
      <c r="AQ655" s="14"/>
      <c r="AR655" s="14"/>
      <c r="AS655" s="14"/>
      <c r="AT655" s="14"/>
      <c r="AU655" s="14"/>
      <c r="AV655" s="14"/>
      <c r="AW655" s="14"/>
    </row>
    <row r="656" spans="1:49" ht="12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  <c r="AO656" s="14"/>
      <c r="AP656" s="14"/>
      <c r="AQ656" s="14"/>
      <c r="AR656" s="14"/>
      <c r="AS656" s="14"/>
      <c r="AT656" s="14"/>
      <c r="AU656" s="14"/>
      <c r="AV656" s="14"/>
      <c r="AW656" s="14"/>
    </row>
    <row r="657" spans="1:49" ht="12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  <c r="AO657" s="14"/>
      <c r="AP657" s="14"/>
      <c r="AQ657" s="14"/>
      <c r="AR657" s="14"/>
      <c r="AS657" s="14"/>
      <c r="AT657" s="14"/>
      <c r="AU657" s="14"/>
      <c r="AV657" s="14"/>
      <c r="AW657" s="14"/>
    </row>
    <row r="658" spans="1:49" ht="12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  <c r="AO658" s="14"/>
      <c r="AP658" s="14"/>
      <c r="AQ658" s="14"/>
      <c r="AR658" s="14"/>
      <c r="AS658" s="14"/>
      <c r="AT658" s="14"/>
      <c r="AU658" s="14"/>
      <c r="AV658" s="14"/>
      <c r="AW658" s="14"/>
    </row>
    <row r="659" spans="1:49" ht="12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  <c r="AO659" s="14"/>
      <c r="AP659" s="14"/>
      <c r="AQ659" s="14"/>
      <c r="AR659" s="14"/>
      <c r="AS659" s="14"/>
      <c r="AT659" s="14"/>
      <c r="AU659" s="14"/>
      <c r="AV659" s="14"/>
      <c r="AW659" s="14"/>
    </row>
    <row r="660" spans="1:49" ht="12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  <c r="AO660" s="14"/>
      <c r="AP660" s="14"/>
      <c r="AQ660" s="14"/>
      <c r="AR660" s="14"/>
      <c r="AS660" s="14"/>
      <c r="AT660" s="14"/>
      <c r="AU660" s="14"/>
      <c r="AV660" s="14"/>
      <c r="AW660" s="14"/>
    </row>
    <row r="661" spans="1:49" ht="12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  <c r="AO661" s="14"/>
      <c r="AP661" s="14"/>
      <c r="AQ661" s="14"/>
      <c r="AR661" s="14"/>
      <c r="AS661" s="14"/>
      <c r="AT661" s="14"/>
      <c r="AU661" s="14"/>
      <c r="AV661" s="14"/>
      <c r="AW661" s="14"/>
    </row>
    <row r="662" spans="1:49" ht="12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  <c r="AO662" s="14"/>
      <c r="AP662" s="14"/>
      <c r="AQ662" s="14"/>
      <c r="AR662" s="14"/>
      <c r="AS662" s="14"/>
      <c r="AT662" s="14"/>
      <c r="AU662" s="14"/>
      <c r="AV662" s="14"/>
      <c r="AW662" s="14"/>
    </row>
    <row r="663" spans="1:49" ht="12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  <c r="AO663" s="14"/>
      <c r="AP663" s="14"/>
      <c r="AQ663" s="14"/>
      <c r="AR663" s="14"/>
      <c r="AS663" s="14"/>
      <c r="AT663" s="14"/>
      <c r="AU663" s="14"/>
      <c r="AV663" s="14"/>
      <c r="AW663" s="14"/>
    </row>
    <row r="664" spans="1:49" ht="12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  <c r="AO664" s="14"/>
      <c r="AP664" s="14"/>
      <c r="AQ664" s="14"/>
      <c r="AR664" s="14"/>
      <c r="AS664" s="14"/>
      <c r="AT664" s="14"/>
      <c r="AU664" s="14"/>
      <c r="AV664" s="14"/>
      <c r="AW664" s="14"/>
    </row>
    <row r="665" spans="1:49" ht="12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  <c r="AO665" s="14"/>
      <c r="AP665" s="14"/>
      <c r="AQ665" s="14"/>
      <c r="AR665" s="14"/>
      <c r="AS665" s="14"/>
      <c r="AT665" s="14"/>
      <c r="AU665" s="14"/>
      <c r="AV665" s="14"/>
      <c r="AW665" s="14"/>
    </row>
    <row r="666" spans="1:49" ht="12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  <c r="AO666" s="14"/>
      <c r="AP666" s="14"/>
      <c r="AQ666" s="14"/>
      <c r="AR666" s="14"/>
      <c r="AS666" s="14"/>
      <c r="AT666" s="14"/>
      <c r="AU666" s="14"/>
      <c r="AV666" s="14"/>
      <c r="AW666" s="14"/>
    </row>
    <row r="667" spans="1:49" ht="12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  <c r="AO667" s="14"/>
      <c r="AP667" s="14"/>
      <c r="AQ667" s="14"/>
      <c r="AR667" s="14"/>
      <c r="AS667" s="14"/>
      <c r="AT667" s="14"/>
      <c r="AU667" s="14"/>
      <c r="AV667" s="14"/>
      <c r="AW667" s="14"/>
    </row>
    <row r="668" spans="1:49" ht="12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  <c r="AO668" s="14"/>
      <c r="AP668" s="14"/>
      <c r="AQ668" s="14"/>
      <c r="AR668" s="14"/>
      <c r="AS668" s="14"/>
      <c r="AT668" s="14"/>
      <c r="AU668" s="14"/>
      <c r="AV668" s="14"/>
      <c r="AW668" s="14"/>
    </row>
    <row r="669" spans="1:49" ht="12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  <c r="AO669" s="14"/>
      <c r="AP669" s="14"/>
      <c r="AQ669" s="14"/>
      <c r="AR669" s="14"/>
      <c r="AS669" s="14"/>
      <c r="AT669" s="14"/>
      <c r="AU669" s="14"/>
      <c r="AV669" s="14"/>
      <c r="AW669" s="14"/>
    </row>
    <row r="670" spans="1:49" ht="12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  <c r="AN670" s="14"/>
      <c r="AO670" s="14"/>
      <c r="AP670" s="14"/>
      <c r="AQ670" s="14"/>
      <c r="AR670" s="14"/>
      <c r="AS670" s="14"/>
      <c r="AT670" s="14"/>
      <c r="AU670" s="14"/>
      <c r="AV670" s="14"/>
      <c r="AW670" s="14"/>
    </row>
    <row r="671" spans="1:49" ht="12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  <c r="AO671" s="14"/>
      <c r="AP671" s="14"/>
      <c r="AQ671" s="14"/>
      <c r="AR671" s="14"/>
      <c r="AS671" s="14"/>
      <c r="AT671" s="14"/>
      <c r="AU671" s="14"/>
      <c r="AV671" s="14"/>
      <c r="AW671" s="14"/>
    </row>
    <row r="672" spans="1:49" ht="12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  <c r="AM672" s="14"/>
      <c r="AN672" s="14"/>
      <c r="AO672" s="14"/>
      <c r="AP672" s="14"/>
      <c r="AQ672" s="14"/>
      <c r="AR672" s="14"/>
      <c r="AS672" s="14"/>
      <c r="AT672" s="14"/>
      <c r="AU672" s="14"/>
      <c r="AV672" s="14"/>
      <c r="AW672" s="14"/>
    </row>
    <row r="673" spans="1:49" ht="12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  <c r="AO673" s="14"/>
      <c r="AP673" s="14"/>
      <c r="AQ673" s="14"/>
      <c r="AR673" s="14"/>
      <c r="AS673" s="14"/>
      <c r="AT673" s="14"/>
      <c r="AU673" s="14"/>
      <c r="AV673" s="14"/>
      <c r="AW673" s="14"/>
    </row>
    <row r="674" spans="1:49" ht="12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  <c r="AN674" s="14"/>
      <c r="AO674" s="14"/>
      <c r="AP674" s="14"/>
      <c r="AQ674" s="14"/>
      <c r="AR674" s="14"/>
      <c r="AS674" s="14"/>
      <c r="AT674" s="14"/>
      <c r="AU674" s="14"/>
      <c r="AV674" s="14"/>
      <c r="AW674" s="14"/>
    </row>
    <row r="675" spans="1:49" ht="12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  <c r="AN675" s="14"/>
      <c r="AO675" s="14"/>
      <c r="AP675" s="14"/>
      <c r="AQ675" s="14"/>
      <c r="AR675" s="14"/>
      <c r="AS675" s="14"/>
      <c r="AT675" s="14"/>
      <c r="AU675" s="14"/>
      <c r="AV675" s="14"/>
      <c r="AW675" s="14"/>
    </row>
    <row r="676" spans="1:49" ht="12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  <c r="AN676" s="14"/>
      <c r="AO676" s="14"/>
      <c r="AP676" s="14"/>
      <c r="AQ676" s="14"/>
      <c r="AR676" s="14"/>
      <c r="AS676" s="14"/>
      <c r="AT676" s="14"/>
      <c r="AU676" s="14"/>
      <c r="AV676" s="14"/>
      <c r="AW676" s="14"/>
    </row>
    <row r="677" spans="1:49" ht="12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14"/>
      <c r="AO677" s="14"/>
      <c r="AP677" s="14"/>
      <c r="AQ677" s="14"/>
      <c r="AR677" s="14"/>
      <c r="AS677" s="14"/>
      <c r="AT677" s="14"/>
      <c r="AU677" s="14"/>
      <c r="AV677" s="14"/>
      <c r="AW677" s="14"/>
    </row>
    <row r="678" spans="1:49" ht="12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4"/>
      <c r="AN678" s="14"/>
      <c r="AO678" s="14"/>
      <c r="AP678" s="14"/>
      <c r="AQ678" s="14"/>
      <c r="AR678" s="14"/>
      <c r="AS678" s="14"/>
      <c r="AT678" s="14"/>
      <c r="AU678" s="14"/>
      <c r="AV678" s="14"/>
      <c r="AW678" s="14"/>
    </row>
    <row r="679" spans="1:49" ht="12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14"/>
      <c r="AO679" s="14"/>
      <c r="AP679" s="14"/>
      <c r="AQ679" s="14"/>
      <c r="AR679" s="14"/>
      <c r="AS679" s="14"/>
      <c r="AT679" s="14"/>
      <c r="AU679" s="14"/>
      <c r="AV679" s="14"/>
      <c r="AW679" s="14"/>
    </row>
    <row r="680" spans="1:49" ht="12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  <c r="AN680" s="14"/>
      <c r="AO680" s="14"/>
      <c r="AP680" s="14"/>
      <c r="AQ680" s="14"/>
      <c r="AR680" s="14"/>
      <c r="AS680" s="14"/>
      <c r="AT680" s="14"/>
      <c r="AU680" s="14"/>
      <c r="AV680" s="14"/>
      <c r="AW680" s="14"/>
    </row>
    <row r="681" spans="1:49" ht="12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  <c r="AN681" s="14"/>
      <c r="AO681" s="14"/>
      <c r="AP681" s="14"/>
      <c r="AQ681" s="14"/>
      <c r="AR681" s="14"/>
      <c r="AS681" s="14"/>
      <c r="AT681" s="14"/>
      <c r="AU681" s="14"/>
      <c r="AV681" s="14"/>
      <c r="AW681" s="14"/>
    </row>
    <row r="682" spans="1:49" ht="12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14"/>
      <c r="AN682" s="14"/>
      <c r="AO682" s="14"/>
      <c r="AP682" s="14"/>
      <c r="AQ682" s="14"/>
      <c r="AR682" s="14"/>
      <c r="AS682" s="14"/>
      <c r="AT682" s="14"/>
      <c r="AU682" s="14"/>
      <c r="AV682" s="14"/>
      <c r="AW682" s="14"/>
    </row>
    <row r="683" spans="1:49" ht="12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  <c r="AN683" s="14"/>
      <c r="AO683" s="14"/>
      <c r="AP683" s="14"/>
      <c r="AQ683" s="14"/>
      <c r="AR683" s="14"/>
      <c r="AS683" s="14"/>
      <c r="AT683" s="14"/>
      <c r="AU683" s="14"/>
      <c r="AV683" s="14"/>
      <c r="AW683" s="14"/>
    </row>
    <row r="684" spans="1:49" ht="12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  <c r="AM684" s="14"/>
      <c r="AN684" s="14"/>
      <c r="AO684" s="14"/>
      <c r="AP684" s="14"/>
      <c r="AQ684" s="14"/>
      <c r="AR684" s="14"/>
      <c r="AS684" s="14"/>
      <c r="AT684" s="14"/>
      <c r="AU684" s="14"/>
      <c r="AV684" s="14"/>
      <c r="AW684" s="14"/>
    </row>
    <row r="685" spans="1:49" ht="12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  <c r="AN685" s="14"/>
      <c r="AO685" s="14"/>
      <c r="AP685" s="14"/>
      <c r="AQ685" s="14"/>
      <c r="AR685" s="14"/>
      <c r="AS685" s="14"/>
      <c r="AT685" s="14"/>
      <c r="AU685" s="14"/>
      <c r="AV685" s="14"/>
      <c r="AW685" s="14"/>
    </row>
    <row r="686" spans="1:49" ht="12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  <c r="AM686" s="14"/>
      <c r="AN686" s="14"/>
      <c r="AO686" s="14"/>
      <c r="AP686" s="14"/>
      <c r="AQ686" s="14"/>
      <c r="AR686" s="14"/>
      <c r="AS686" s="14"/>
      <c r="AT686" s="14"/>
      <c r="AU686" s="14"/>
      <c r="AV686" s="14"/>
      <c r="AW686" s="14"/>
    </row>
    <row r="687" spans="1:49" ht="12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  <c r="AN687" s="14"/>
      <c r="AO687" s="14"/>
      <c r="AP687" s="14"/>
      <c r="AQ687" s="14"/>
      <c r="AR687" s="14"/>
      <c r="AS687" s="14"/>
      <c r="AT687" s="14"/>
      <c r="AU687" s="14"/>
      <c r="AV687" s="14"/>
      <c r="AW687" s="14"/>
    </row>
    <row r="688" spans="1:49" ht="12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  <c r="AN688" s="14"/>
      <c r="AO688" s="14"/>
      <c r="AP688" s="14"/>
      <c r="AQ688" s="14"/>
      <c r="AR688" s="14"/>
      <c r="AS688" s="14"/>
      <c r="AT688" s="14"/>
      <c r="AU688" s="14"/>
      <c r="AV688" s="14"/>
      <c r="AW688" s="14"/>
    </row>
    <row r="689" spans="1:49" ht="12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  <c r="AN689" s="14"/>
      <c r="AO689" s="14"/>
      <c r="AP689" s="14"/>
      <c r="AQ689" s="14"/>
      <c r="AR689" s="14"/>
      <c r="AS689" s="14"/>
      <c r="AT689" s="14"/>
      <c r="AU689" s="14"/>
      <c r="AV689" s="14"/>
      <c r="AW689" s="14"/>
    </row>
    <row r="690" spans="1:49" ht="12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  <c r="AM690" s="14"/>
      <c r="AN690" s="14"/>
      <c r="AO690" s="14"/>
      <c r="AP690" s="14"/>
      <c r="AQ690" s="14"/>
      <c r="AR690" s="14"/>
      <c r="AS690" s="14"/>
      <c r="AT690" s="14"/>
      <c r="AU690" s="14"/>
      <c r="AV690" s="14"/>
      <c r="AW690" s="14"/>
    </row>
    <row r="691" spans="1:49" ht="12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  <c r="AN691" s="14"/>
      <c r="AO691" s="14"/>
      <c r="AP691" s="14"/>
      <c r="AQ691" s="14"/>
      <c r="AR691" s="14"/>
      <c r="AS691" s="14"/>
      <c r="AT691" s="14"/>
      <c r="AU691" s="14"/>
      <c r="AV691" s="14"/>
      <c r="AW691" s="14"/>
    </row>
    <row r="692" spans="1:49" ht="12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  <c r="AN692" s="14"/>
      <c r="AO692" s="14"/>
      <c r="AP692" s="14"/>
      <c r="AQ692" s="14"/>
      <c r="AR692" s="14"/>
      <c r="AS692" s="14"/>
      <c r="AT692" s="14"/>
      <c r="AU692" s="14"/>
      <c r="AV692" s="14"/>
      <c r="AW692" s="14"/>
    </row>
    <row r="693" spans="1:49" ht="12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  <c r="AO693" s="14"/>
      <c r="AP693" s="14"/>
      <c r="AQ693" s="14"/>
      <c r="AR693" s="14"/>
      <c r="AS693" s="14"/>
      <c r="AT693" s="14"/>
      <c r="AU693" s="14"/>
      <c r="AV693" s="14"/>
      <c r="AW693" s="14"/>
    </row>
    <row r="694" spans="1:49" ht="12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  <c r="AN694" s="14"/>
      <c r="AO694" s="14"/>
      <c r="AP694" s="14"/>
      <c r="AQ694" s="14"/>
      <c r="AR694" s="14"/>
      <c r="AS694" s="14"/>
      <c r="AT694" s="14"/>
      <c r="AU694" s="14"/>
      <c r="AV694" s="14"/>
      <c r="AW694" s="14"/>
    </row>
    <row r="695" spans="1:49" ht="12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  <c r="AN695" s="14"/>
      <c r="AO695" s="14"/>
      <c r="AP695" s="14"/>
      <c r="AQ695" s="14"/>
      <c r="AR695" s="14"/>
      <c r="AS695" s="14"/>
      <c r="AT695" s="14"/>
      <c r="AU695" s="14"/>
      <c r="AV695" s="14"/>
      <c r="AW695" s="14"/>
    </row>
    <row r="696" spans="1:49" ht="12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  <c r="AN696" s="14"/>
      <c r="AO696" s="14"/>
      <c r="AP696" s="14"/>
      <c r="AQ696" s="14"/>
      <c r="AR696" s="14"/>
      <c r="AS696" s="14"/>
      <c r="AT696" s="14"/>
      <c r="AU696" s="14"/>
      <c r="AV696" s="14"/>
      <c r="AW696" s="14"/>
    </row>
    <row r="697" spans="1:49" ht="12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  <c r="AO697" s="14"/>
      <c r="AP697" s="14"/>
      <c r="AQ697" s="14"/>
      <c r="AR697" s="14"/>
      <c r="AS697" s="14"/>
      <c r="AT697" s="14"/>
      <c r="AU697" s="14"/>
      <c r="AV697" s="14"/>
      <c r="AW697" s="14"/>
    </row>
    <row r="698" spans="1:49" ht="12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  <c r="AN698" s="14"/>
      <c r="AO698" s="14"/>
      <c r="AP698" s="14"/>
      <c r="AQ698" s="14"/>
      <c r="AR698" s="14"/>
      <c r="AS698" s="14"/>
      <c r="AT698" s="14"/>
      <c r="AU698" s="14"/>
      <c r="AV698" s="14"/>
      <c r="AW698" s="14"/>
    </row>
    <row r="699" spans="1:49" ht="12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  <c r="AN699" s="14"/>
      <c r="AO699" s="14"/>
      <c r="AP699" s="14"/>
      <c r="AQ699" s="14"/>
      <c r="AR699" s="14"/>
      <c r="AS699" s="14"/>
      <c r="AT699" s="14"/>
      <c r="AU699" s="14"/>
      <c r="AV699" s="14"/>
      <c r="AW699" s="14"/>
    </row>
    <row r="700" spans="1:49" ht="12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  <c r="AN700" s="14"/>
      <c r="AO700" s="14"/>
      <c r="AP700" s="14"/>
      <c r="AQ700" s="14"/>
      <c r="AR700" s="14"/>
      <c r="AS700" s="14"/>
      <c r="AT700" s="14"/>
      <c r="AU700" s="14"/>
      <c r="AV700" s="14"/>
      <c r="AW700" s="14"/>
    </row>
    <row r="701" spans="1:49" ht="12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4"/>
      <c r="AO701" s="14"/>
      <c r="AP701" s="14"/>
      <c r="AQ701" s="14"/>
      <c r="AR701" s="14"/>
      <c r="AS701" s="14"/>
      <c r="AT701" s="14"/>
      <c r="AU701" s="14"/>
      <c r="AV701" s="14"/>
      <c r="AW701" s="14"/>
    </row>
    <row r="702" spans="1:49" ht="12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  <c r="AN702" s="14"/>
      <c r="AO702" s="14"/>
      <c r="AP702" s="14"/>
      <c r="AQ702" s="14"/>
      <c r="AR702" s="14"/>
      <c r="AS702" s="14"/>
      <c r="AT702" s="14"/>
      <c r="AU702" s="14"/>
      <c r="AV702" s="14"/>
      <c r="AW702" s="14"/>
    </row>
    <row r="703" spans="1:49" ht="12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  <c r="AO703" s="14"/>
      <c r="AP703" s="14"/>
      <c r="AQ703" s="14"/>
      <c r="AR703" s="14"/>
      <c r="AS703" s="14"/>
      <c r="AT703" s="14"/>
      <c r="AU703" s="14"/>
      <c r="AV703" s="14"/>
      <c r="AW703" s="14"/>
    </row>
    <row r="704" spans="1:49" ht="12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  <c r="AN704" s="14"/>
      <c r="AO704" s="14"/>
      <c r="AP704" s="14"/>
      <c r="AQ704" s="14"/>
      <c r="AR704" s="14"/>
      <c r="AS704" s="14"/>
      <c r="AT704" s="14"/>
      <c r="AU704" s="14"/>
      <c r="AV704" s="14"/>
      <c r="AW704" s="14"/>
    </row>
    <row r="705" spans="1:49" ht="12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  <c r="AN705" s="14"/>
      <c r="AO705" s="14"/>
      <c r="AP705" s="14"/>
      <c r="AQ705" s="14"/>
      <c r="AR705" s="14"/>
      <c r="AS705" s="14"/>
      <c r="AT705" s="14"/>
      <c r="AU705" s="14"/>
      <c r="AV705" s="14"/>
      <c r="AW705" s="14"/>
    </row>
    <row r="706" spans="1:49" ht="12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  <c r="AN706" s="14"/>
      <c r="AO706" s="14"/>
      <c r="AP706" s="14"/>
      <c r="AQ706" s="14"/>
      <c r="AR706" s="14"/>
      <c r="AS706" s="14"/>
      <c r="AT706" s="14"/>
      <c r="AU706" s="14"/>
      <c r="AV706" s="14"/>
      <c r="AW706" s="14"/>
    </row>
    <row r="707" spans="1:49" ht="12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  <c r="AN707" s="14"/>
      <c r="AO707" s="14"/>
      <c r="AP707" s="14"/>
      <c r="AQ707" s="14"/>
      <c r="AR707" s="14"/>
      <c r="AS707" s="14"/>
      <c r="AT707" s="14"/>
      <c r="AU707" s="14"/>
      <c r="AV707" s="14"/>
      <c r="AW707" s="14"/>
    </row>
    <row r="708" spans="1:49" ht="12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  <c r="AM708" s="14"/>
      <c r="AN708" s="14"/>
      <c r="AO708" s="14"/>
      <c r="AP708" s="14"/>
      <c r="AQ708" s="14"/>
      <c r="AR708" s="14"/>
      <c r="AS708" s="14"/>
      <c r="AT708" s="14"/>
      <c r="AU708" s="14"/>
      <c r="AV708" s="14"/>
      <c r="AW708" s="14"/>
    </row>
    <row r="709" spans="1:49" ht="12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14"/>
      <c r="AO709" s="14"/>
      <c r="AP709" s="14"/>
      <c r="AQ709" s="14"/>
      <c r="AR709" s="14"/>
      <c r="AS709" s="14"/>
      <c r="AT709" s="14"/>
      <c r="AU709" s="14"/>
      <c r="AV709" s="14"/>
      <c r="AW709" s="14"/>
    </row>
    <row r="710" spans="1:49" ht="12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  <c r="AN710" s="14"/>
      <c r="AO710" s="14"/>
      <c r="AP710" s="14"/>
      <c r="AQ710" s="14"/>
      <c r="AR710" s="14"/>
      <c r="AS710" s="14"/>
      <c r="AT710" s="14"/>
      <c r="AU710" s="14"/>
      <c r="AV710" s="14"/>
      <c r="AW710" s="14"/>
    </row>
    <row r="711" spans="1:49" ht="12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  <c r="AO711" s="14"/>
      <c r="AP711" s="14"/>
      <c r="AQ711" s="14"/>
      <c r="AR711" s="14"/>
      <c r="AS711" s="14"/>
      <c r="AT711" s="14"/>
      <c r="AU711" s="14"/>
      <c r="AV711" s="14"/>
      <c r="AW711" s="14"/>
    </row>
    <row r="712" spans="1:49" ht="12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  <c r="AN712" s="14"/>
      <c r="AO712" s="14"/>
      <c r="AP712" s="14"/>
      <c r="AQ712" s="14"/>
      <c r="AR712" s="14"/>
      <c r="AS712" s="14"/>
      <c r="AT712" s="14"/>
      <c r="AU712" s="14"/>
      <c r="AV712" s="14"/>
      <c r="AW712" s="14"/>
    </row>
    <row r="713" spans="1:49" ht="12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  <c r="AO713" s="14"/>
      <c r="AP713" s="14"/>
      <c r="AQ713" s="14"/>
      <c r="AR713" s="14"/>
      <c r="AS713" s="14"/>
      <c r="AT713" s="14"/>
      <c r="AU713" s="14"/>
      <c r="AV713" s="14"/>
      <c r="AW713" s="14"/>
    </row>
    <row r="714" spans="1:49" ht="12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  <c r="AN714" s="14"/>
      <c r="AO714" s="14"/>
      <c r="AP714" s="14"/>
      <c r="AQ714" s="14"/>
      <c r="AR714" s="14"/>
      <c r="AS714" s="14"/>
      <c r="AT714" s="14"/>
      <c r="AU714" s="14"/>
      <c r="AV714" s="14"/>
      <c r="AW714" s="14"/>
    </row>
    <row r="715" spans="1:49" ht="12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  <c r="AO715" s="14"/>
      <c r="AP715" s="14"/>
      <c r="AQ715" s="14"/>
      <c r="AR715" s="14"/>
      <c r="AS715" s="14"/>
      <c r="AT715" s="14"/>
      <c r="AU715" s="14"/>
      <c r="AV715" s="14"/>
      <c r="AW715" s="14"/>
    </row>
    <row r="716" spans="1:49" ht="12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  <c r="AN716" s="14"/>
      <c r="AO716" s="14"/>
      <c r="AP716" s="14"/>
      <c r="AQ716" s="14"/>
      <c r="AR716" s="14"/>
      <c r="AS716" s="14"/>
      <c r="AT716" s="14"/>
      <c r="AU716" s="14"/>
      <c r="AV716" s="14"/>
      <c r="AW716" s="14"/>
    </row>
    <row r="717" spans="1:49" ht="12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  <c r="AO717" s="14"/>
      <c r="AP717" s="14"/>
      <c r="AQ717" s="14"/>
      <c r="AR717" s="14"/>
      <c r="AS717" s="14"/>
      <c r="AT717" s="14"/>
      <c r="AU717" s="14"/>
      <c r="AV717" s="14"/>
      <c r="AW717" s="14"/>
    </row>
    <row r="718" spans="1:49" ht="12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  <c r="AN718" s="14"/>
      <c r="AO718" s="14"/>
      <c r="AP718" s="14"/>
      <c r="AQ718" s="14"/>
      <c r="AR718" s="14"/>
      <c r="AS718" s="14"/>
      <c r="AT718" s="14"/>
      <c r="AU718" s="14"/>
      <c r="AV718" s="14"/>
      <c r="AW718" s="14"/>
    </row>
    <row r="719" spans="1:49" ht="12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  <c r="AO719" s="14"/>
      <c r="AP719" s="14"/>
      <c r="AQ719" s="14"/>
      <c r="AR719" s="14"/>
      <c r="AS719" s="14"/>
      <c r="AT719" s="14"/>
      <c r="AU719" s="14"/>
      <c r="AV719" s="14"/>
      <c r="AW719" s="14"/>
    </row>
    <row r="720" spans="1:49" ht="12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  <c r="AN720" s="14"/>
      <c r="AO720" s="14"/>
      <c r="AP720" s="14"/>
      <c r="AQ720" s="14"/>
      <c r="AR720" s="14"/>
      <c r="AS720" s="14"/>
      <c r="AT720" s="14"/>
      <c r="AU720" s="14"/>
      <c r="AV720" s="14"/>
      <c r="AW720" s="14"/>
    </row>
    <row r="721" spans="1:49" ht="12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  <c r="AO721" s="14"/>
      <c r="AP721" s="14"/>
      <c r="AQ721" s="14"/>
      <c r="AR721" s="14"/>
      <c r="AS721" s="14"/>
      <c r="AT721" s="14"/>
      <c r="AU721" s="14"/>
      <c r="AV721" s="14"/>
      <c r="AW721" s="14"/>
    </row>
    <row r="722" spans="1:49" ht="12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  <c r="AN722" s="14"/>
      <c r="AO722" s="14"/>
      <c r="AP722" s="14"/>
      <c r="AQ722" s="14"/>
      <c r="AR722" s="14"/>
      <c r="AS722" s="14"/>
      <c r="AT722" s="14"/>
      <c r="AU722" s="14"/>
      <c r="AV722" s="14"/>
      <c r="AW722" s="14"/>
    </row>
    <row r="723" spans="1:49" ht="12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  <c r="AO723" s="14"/>
      <c r="AP723" s="14"/>
      <c r="AQ723" s="14"/>
      <c r="AR723" s="14"/>
      <c r="AS723" s="14"/>
      <c r="AT723" s="14"/>
      <c r="AU723" s="14"/>
      <c r="AV723" s="14"/>
      <c r="AW723" s="14"/>
    </row>
    <row r="724" spans="1:49" ht="12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  <c r="AN724" s="14"/>
      <c r="AO724" s="14"/>
      <c r="AP724" s="14"/>
      <c r="AQ724" s="14"/>
      <c r="AR724" s="14"/>
      <c r="AS724" s="14"/>
      <c r="AT724" s="14"/>
      <c r="AU724" s="14"/>
      <c r="AV724" s="14"/>
      <c r="AW724" s="14"/>
    </row>
    <row r="725" spans="1:49" ht="12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  <c r="AO725" s="14"/>
      <c r="AP725" s="14"/>
      <c r="AQ725" s="14"/>
      <c r="AR725" s="14"/>
      <c r="AS725" s="14"/>
      <c r="AT725" s="14"/>
      <c r="AU725" s="14"/>
      <c r="AV725" s="14"/>
      <c r="AW725" s="14"/>
    </row>
    <row r="726" spans="1:49" ht="12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14"/>
      <c r="AN726" s="14"/>
      <c r="AO726" s="14"/>
      <c r="AP726" s="14"/>
      <c r="AQ726" s="14"/>
      <c r="AR726" s="14"/>
      <c r="AS726" s="14"/>
      <c r="AT726" s="14"/>
      <c r="AU726" s="14"/>
      <c r="AV726" s="14"/>
      <c r="AW726" s="14"/>
    </row>
    <row r="727" spans="1:49" ht="12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  <c r="AO727" s="14"/>
      <c r="AP727" s="14"/>
      <c r="AQ727" s="14"/>
      <c r="AR727" s="14"/>
      <c r="AS727" s="14"/>
      <c r="AT727" s="14"/>
      <c r="AU727" s="14"/>
      <c r="AV727" s="14"/>
      <c r="AW727" s="14"/>
    </row>
    <row r="728" spans="1:49" ht="12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  <c r="AN728" s="14"/>
      <c r="AO728" s="14"/>
      <c r="AP728" s="14"/>
      <c r="AQ728" s="14"/>
      <c r="AR728" s="14"/>
      <c r="AS728" s="14"/>
      <c r="AT728" s="14"/>
      <c r="AU728" s="14"/>
      <c r="AV728" s="14"/>
      <c r="AW728" s="14"/>
    </row>
    <row r="729" spans="1:49" ht="12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  <c r="AO729" s="14"/>
      <c r="AP729" s="14"/>
      <c r="AQ729" s="14"/>
      <c r="AR729" s="14"/>
      <c r="AS729" s="14"/>
      <c r="AT729" s="14"/>
      <c r="AU729" s="14"/>
      <c r="AV729" s="14"/>
      <c r="AW729" s="14"/>
    </row>
    <row r="730" spans="1:49" ht="12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  <c r="AN730" s="14"/>
      <c r="AO730" s="14"/>
      <c r="AP730" s="14"/>
      <c r="AQ730" s="14"/>
      <c r="AR730" s="14"/>
      <c r="AS730" s="14"/>
      <c r="AT730" s="14"/>
      <c r="AU730" s="14"/>
      <c r="AV730" s="14"/>
      <c r="AW730" s="14"/>
    </row>
    <row r="731" spans="1:49" ht="12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  <c r="AO731" s="14"/>
      <c r="AP731" s="14"/>
      <c r="AQ731" s="14"/>
      <c r="AR731" s="14"/>
      <c r="AS731" s="14"/>
      <c r="AT731" s="14"/>
      <c r="AU731" s="14"/>
      <c r="AV731" s="14"/>
      <c r="AW731" s="14"/>
    </row>
    <row r="732" spans="1:49" ht="12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  <c r="AN732" s="14"/>
      <c r="AO732" s="14"/>
      <c r="AP732" s="14"/>
      <c r="AQ732" s="14"/>
      <c r="AR732" s="14"/>
      <c r="AS732" s="14"/>
      <c r="AT732" s="14"/>
      <c r="AU732" s="14"/>
      <c r="AV732" s="14"/>
      <c r="AW732" s="14"/>
    </row>
    <row r="733" spans="1:49" ht="12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  <c r="AO733" s="14"/>
      <c r="AP733" s="14"/>
      <c r="AQ733" s="14"/>
      <c r="AR733" s="14"/>
      <c r="AS733" s="14"/>
      <c r="AT733" s="14"/>
      <c r="AU733" s="14"/>
      <c r="AV733" s="14"/>
      <c r="AW733" s="14"/>
    </row>
    <row r="734" spans="1:49" ht="12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  <c r="AO734" s="14"/>
      <c r="AP734" s="14"/>
      <c r="AQ734" s="14"/>
      <c r="AR734" s="14"/>
      <c r="AS734" s="14"/>
      <c r="AT734" s="14"/>
      <c r="AU734" s="14"/>
      <c r="AV734" s="14"/>
      <c r="AW734" s="14"/>
    </row>
    <row r="735" spans="1:49" ht="12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  <c r="AO735" s="14"/>
      <c r="AP735" s="14"/>
      <c r="AQ735" s="14"/>
      <c r="AR735" s="14"/>
      <c r="AS735" s="14"/>
      <c r="AT735" s="14"/>
      <c r="AU735" s="14"/>
      <c r="AV735" s="14"/>
      <c r="AW735" s="14"/>
    </row>
    <row r="736" spans="1:49" ht="12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  <c r="AO736" s="14"/>
      <c r="AP736" s="14"/>
      <c r="AQ736" s="14"/>
      <c r="AR736" s="14"/>
      <c r="AS736" s="14"/>
      <c r="AT736" s="14"/>
      <c r="AU736" s="14"/>
      <c r="AV736" s="14"/>
      <c r="AW736" s="14"/>
    </row>
    <row r="737" spans="1:49" ht="12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14"/>
      <c r="AP737" s="14"/>
      <c r="AQ737" s="14"/>
      <c r="AR737" s="14"/>
      <c r="AS737" s="14"/>
      <c r="AT737" s="14"/>
      <c r="AU737" s="14"/>
      <c r="AV737" s="14"/>
      <c r="AW737" s="14"/>
    </row>
    <row r="738" spans="1:49" ht="12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  <c r="AO738" s="14"/>
      <c r="AP738" s="14"/>
      <c r="AQ738" s="14"/>
      <c r="AR738" s="14"/>
      <c r="AS738" s="14"/>
      <c r="AT738" s="14"/>
      <c r="AU738" s="14"/>
      <c r="AV738" s="14"/>
      <c r="AW738" s="14"/>
    </row>
    <row r="739" spans="1:49" ht="12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  <c r="AO739" s="14"/>
      <c r="AP739" s="14"/>
      <c r="AQ739" s="14"/>
      <c r="AR739" s="14"/>
      <c r="AS739" s="14"/>
      <c r="AT739" s="14"/>
      <c r="AU739" s="14"/>
      <c r="AV739" s="14"/>
      <c r="AW739" s="14"/>
    </row>
    <row r="740" spans="1:49" ht="12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  <c r="AN740" s="14"/>
      <c r="AO740" s="14"/>
      <c r="AP740" s="14"/>
      <c r="AQ740" s="14"/>
      <c r="AR740" s="14"/>
      <c r="AS740" s="14"/>
      <c r="AT740" s="14"/>
      <c r="AU740" s="14"/>
      <c r="AV740" s="14"/>
      <c r="AW740" s="14"/>
    </row>
    <row r="741" spans="1:49" ht="12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  <c r="AO741" s="14"/>
      <c r="AP741" s="14"/>
      <c r="AQ741" s="14"/>
      <c r="AR741" s="14"/>
      <c r="AS741" s="14"/>
      <c r="AT741" s="14"/>
      <c r="AU741" s="14"/>
      <c r="AV741" s="14"/>
      <c r="AW741" s="14"/>
    </row>
    <row r="742" spans="1:49" ht="12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  <c r="AN742" s="14"/>
      <c r="AO742" s="14"/>
      <c r="AP742" s="14"/>
      <c r="AQ742" s="14"/>
      <c r="AR742" s="14"/>
      <c r="AS742" s="14"/>
      <c r="AT742" s="14"/>
      <c r="AU742" s="14"/>
      <c r="AV742" s="14"/>
      <c r="AW742" s="14"/>
    </row>
    <row r="743" spans="1:49" ht="12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  <c r="AO743" s="14"/>
      <c r="AP743" s="14"/>
      <c r="AQ743" s="14"/>
      <c r="AR743" s="14"/>
      <c r="AS743" s="14"/>
      <c r="AT743" s="14"/>
      <c r="AU743" s="14"/>
      <c r="AV743" s="14"/>
      <c r="AW743" s="14"/>
    </row>
    <row r="744" spans="1:49" ht="12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  <c r="AN744" s="14"/>
      <c r="AO744" s="14"/>
      <c r="AP744" s="14"/>
      <c r="AQ744" s="14"/>
      <c r="AR744" s="14"/>
      <c r="AS744" s="14"/>
      <c r="AT744" s="14"/>
      <c r="AU744" s="14"/>
      <c r="AV744" s="14"/>
      <c r="AW744" s="14"/>
    </row>
    <row r="745" spans="1:49" ht="12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  <c r="AO745" s="14"/>
      <c r="AP745" s="14"/>
      <c r="AQ745" s="14"/>
      <c r="AR745" s="14"/>
      <c r="AS745" s="14"/>
      <c r="AT745" s="14"/>
      <c r="AU745" s="14"/>
      <c r="AV745" s="14"/>
      <c r="AW745" s="14"/>
    </row>
    <row r="746" spans="1:49" ht="12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  <c r="AN746" s="14"/>
      <c r="AO746" s="14"/>
      <c r="AP746" s="14"/>
      <c r="AQ746" s="14"/>
      <c r="AR746" s="14"/>
      <c r="AS746" s="14"/>
      <c r="AT746" s="14"/>
      <c r="AU746" s="14"/>
      <c r="AV746" s="14"/>
      <c r="AW746" s="14"/>
    </row>
    <row r="747" spans="1:49" ht="12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  <c r="AO747" s="14"/>
      <c r="AP747" s="14"/>
      <c r="AQ747" s="14"/>
      <c r="AR747" s="14"/>
      <c r="AS747" s="14"/>
      <c r="AT747" s="14"/>
      <c r="AU747" s="14"/>
      <c r="AV747" s="14"/>
      <c r="AW747" s="14"/>
    </row>
    <row r="748" spans="1:49" ht="12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14"/>
      <c r="AN748" s="14"/>
      <c r="AO748" s="14"/>
      <c r="AP748" s="14"/>
      <c r="AQ748" s="14"/>
      <c r="AR748" s="14"/>
      <c r="AS748" s="14"/>
      <c r="AT748" s="14"/>
      <c r="AU748" s="14"/>
      <c r="AV748" s="14"/>
      <c r="AW748" s="14"/>
    </row>
    <row r="749" spans="1:49" ht="12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  <c r="AO749" s="14"/>
      <c r="AP749" s="14"/>
      <c r="AQ749" s="14"/>
      <c r="AR749" s="14"/>
      <c r="AS749" s="14"/>
      <c r="AT749" s="14"/>
      <c r="AU749" s="14"/>
      <c r="AV749" s="14"/>
      <c r="AW749" s="14"/>
    </row>
    <row r="750" spans="1:49" ht="12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  <c r="AN750" s="14"/>
      <c r="AO750" s="14"/>
      <c r="AP750" s="14"/>
      <c r="AQ750" s="14"/>
      <c r="AR750" s="14"/>
      <c r="AS750" s="14"/>
      <c r="AT750" s="14"/>
      <c r="AU750" s="14"/>
      <c r="AV750" s="14"/>
      <c r="AW750" s="14"/>
    </row>
    <row r="751" spans="1:49" ht="12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  <c r="AO751" s="14"/>
      <c r="AP751" s="14"/>
      <c r="AQ751" s="14"/>
      <c r="AR751" s="14"/>
      <c r="AS751" s="14"/>
      <c r="AT751" s="14"/>
      <c r="AU751" s="14"/>
      <c r="AV751" s="14"/>
      <c r="AW751" s="14"/>
    </row>
    <row r="752" spans="1:49" ht="12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  <c r="AN752" s="14"/>
      <c r="AO752" s="14"/>
      <c r="AP752" s="14"/>
      <c r="AQ752" s="14"/>
      <c r="AR752" s="14"/>
      <c r="AS752" s="14"/>
      <c r="AT752" s="14"/>
      <c r="AU752" s="14"/>
      <c r="AV752" s="14"/>
      <c r="AW752" s="14"/>
    </row>
    <row r="753" spans="1:49" ht="12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  <c r="AO753" s="14"/>
      <c r="AP753" s="14"/>
      <c r="AQ753" s="14"/>
      <c r="AR753" s="14"/>
      <c r="AS753" s="14"/>
      <c r="AT753" s="14"/>
      <c r="AU753" s="14"/>
      <c r="AV753" s="14"/>
      <c r="AW753" s="14"/>
    </row>
    <row r="754" spans="1:49" ht="12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  <c r="AN754" s="14"/>
      <c r="AO754" s="14"/>
      <c r="AP754" s="14"/>
      <c r="AQ754" s="14"/>
      <c r="AR754" s="14"/>
      <c r="AS754" s="14"/>
      <c r="AT754" s="14"/>
      <c r="AU754" s="14"/>
      <c r="AV754" s="14"/>
      <c r="AW754" s="14"/>
    </row>
    <row r="755" spans="1:49" ht="12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  <c r="AO755" s="14"/>
      <c r="AP755" s="14"/>
      <c r="AQ755" s="14"/>
      <c r="AR755" s="14"/>
      <c r="AS755" s="14"/>
      <c r="AT755" s="14"/>
      <c r="AU755" s="14"/>
      <c r="AV755" s="14"/>
      <c r="AW755" s="14"/>
    </row>
    <row r="756" spans="1:49" ht="12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  <c r="AN756" s="14"/>
      <c r="AO756" s="14"/>
      <c r="AP756" s="14"/>
      <c r="AQ756" s="14"/>
      <c r="AR756" s="14"/>
      <c r="AS756" s="14"/>
      <c r="AT756" s="14"/>
      <c r="AU756" s="14"/>
      <c r="AV756" s="14"/>
      <c r="AW756" s="14"/>
    </row>
    <row r="757" spans="1:49" ht="12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14"/>
      <c r="AP757" s="14"/>
      <c r="AQ757" s="14"/>
      <c r="AR757" s="14"/>
      <c r="AS757" s="14"/>
      <c r="AT757" s="14"/>
      <c r="AU757" s="14"/>
      <c r="AV757" s="14"/>
      <c r="AW757" s="14"/>
    </row>
    <row r="758" spans="1:49" ht="12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  <c r="AN758" s="14"/>
      <c r="AO758" s="14"/>
      <c r="AP758" s="14"/>
      <c r="AQ758" s="14"/>
      <c r="AR758" s="14"/>
      <c r="AS758" s="14"/>
      <c r="AT758" s="14"/>
      <c r="AU758" s="14"/>
      <c r="AV758" s="14"/>
      <c r="AW758" s="14"/>
    </row>
    <row r="759" spans="1:49" ht="12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  <c r="AO759" s="14"/>
      <c r="AP759" s="14"/>
      <c r="AQ759" s="14"/>
      <c r="AR759" s="14"/>
      <c r="AS759" s="14"/>
      <c r="AT759" s="14"/>
      <c r="AU759" s="14"/>
      <c r="AV759" s="14"/>
      <c r="AW759" s="14"/>
    </row>
    <row r="760" spans="1:49" ht="12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  <c r="AO760" s="14"/>
      <c r="AP760" s="14"/>
      <c r="AQ760" s="14"/>
      <c r="AR760" s="14"/>
      <c r="AS760" s="14"/>
      <c r="AT760" s="14"/>
      <c r="AU760" s="14"/>
      <c r="AV760" s="14"/>
      <c r="AW760" s="14"/>
    </row>
    <row r="761" spans="1:49" ht="12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  <c r="AO761" s="14"/>
      <c r="AP761" s="14"/>
      <c r="AQ761" s="14"/>
      <c r="AR761" s="14"/>
      <c r="AS761" s="14"/>
      <c r="AT761" s="14"/>
      <c r="AU761" s="14"/>
      <c r="AV761" s="14"/>
      <c r="AW761" s="14"/>
    </row>
    <row r="762" spans="1:49" ht="12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  <c r="AN762" s="14"/>
      <c r="AO762" s="14"/>
      <c r="AP762" s="14"/>
      <c r="AQ762" s="14"/>
      <c r="AR762" s="14"/>
      <c r="AS762" s="14"/>
      <c r="AT762" s="14"/>
      <c r="AU762" s="14"/>
      <c r="AV762" s="14"/>
      <c r="AW762" s="14"/>
    </row>
    <row r="763" spans="1:49" ht="12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  <c r="AO763" s="14"/>
      <c r="AP763" s="14"/>
      <c r="AQ763" s="14"/>
      <c r="AR763" s="14"/>
      <c r="AS763" s="14"/>
      <c r="AT763" s="14"/>
      <c r="AU763" s="14"/>
      <c r="AV763" s="14"/>
      <c r="AW763" s="14"/>
    </row>
    <row r="764" spans="1:49" ht="12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  <c r="AO764" s="14"/>
      <c r="AP764" s="14"/>
      <c r="AQ764" s="14"/>
      <c r="AR764" s="14"/>
      <c r="AS764" s="14"/>
      <c r="AT764" s="14"/>
      <c r="AU764" s="14"/>
      <c r="AV764" s="14"/>
      <c r="AW764" s="14"/>
    </row>
    <row r="765" spans="1:49" ht="12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  <c r="AO765" s="14"/>
      <c r="AP765" s="14"/>
      <c r="AQ765" s="14"/>
      <c r="AR765" s="14"/>
      <c r="AS765" s="14"/>
      <c r="AT765" s="14"/>
      <c r="AU765" s="14"/>
      <c r="AV765" s="14"/>
      <c r="AW765" s="14"/>
    </row>
    <row r="766" spans="1:49" ht="12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  <c r="AO766" s="14"/>
      <c r="AP766" s="14"/>
      <c r="AQ766" s="14"/>
      <c r="AR766" s="14"/>
      <c r="AS766" s="14"/>
      <c r="AT766" s="14"/>
      <c r="AU766" s="14"/>
      <c r="AV766" s="14"/>
      <c r="AW766" s="14"/>
    </row>
    <row r="767" spans="1:49" ht="12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  <c r="AO767" s="14"/>
      <c r="AP767" s="14"/>
      <c r="AQ767" s="14"/>
      <c r="AR767" s="14"/>
      <c r="AS767" s="14"/>
      <c r="AT767" s="14"/>
      <c r="AU767" s="14"/>
      <c r="AV767" s="14"/>
      <c r="AW767" s="14"/>
    </row>
    <row r="768" spans="1:49" ht="12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  <c r="AO768" s="14"/>
      <c r="AP768" s="14"/>
      <c r="AQ768" s="14"/>
      <c r="AR768" s="14"/>
      <c r="AS768" s="14"/>
      <c r="AT768" s="14"/>
      <c r="AU768" s="14"/>
      <c r="AV768" s="14"/>
      <c r="AW768" s="14"/>
    </row>
    <row r="769" spans="1:49" ht="12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  <c r="AO769" s="14"/>
      <c r="AP769" s="14"/>
      <c r="AQ769" s="14"/>
      <c r="AR769" s="14"/>
      <c r="AS769" s="14"/>
      <c r="AT769" s="14"/>
      <c r="AU769" s="14"/>
      <c r="AV769" s="14"/>
      <c r="AW769" s="14"/>
    </row>
    <row r="770" spans="1:49" ht="12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  <c r="AO770" s="14"/>
      <c r="AP770" s="14"/>
      <c r="AQ770" s="14"/>
      <c r="AR770" s="14"/>
      <c r="AS770" s="14"/>
      <c r="AT770" s="14"/>
      <c r="AU770" s="14"/>
      <c r="AV770" s="14"/>
      <c r="AW770" s="14"/>
    </row>
    <row r="771" spans="1:49" ht="12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  <c r="AO771" s="14"/>
      <c r="AP771" s="14"/>
      <c r="AQ771" s="14"/>
      <c r="AR771" s="14"/>
      <c r="AS771" s="14"/>
      <c r="AT771" s="14"/>
      <c r="AU771" s="14"/>
      <c r="AV771" s="14"/>
      <c r="AW771" s="14"/>
    </row>
    <row r="772" spans="1:49" ht="12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  <c r="AO772" s="14"/>
      <c r="AP772" s="14"/>
      <c r="AQ772" s="14"/>
      <c r="AR772" s="14"/>
      <c r="AS772" s="14"/>
      <c r="AT772" s="14"/>
      <c r="AU772" s="14"/>
      <c r="AV772" s="14"/>
      <c r="AW772" s="14"/>
    </row>
    <row r="773" spans="1:49" ht="12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  <c r="AO773" s="14"/>
      <c r="AP773" s="14"/>
      <c r="AQ773" s="14"/>
      <c r="AR773" s="14"/>
      <c r="AS773" s="14"/>
      <c r="AT773" s="14"/>
      <c r="AU773" s="14"/>
      <c r="AV773" s="14"/>
      <c r="AW773" s="14"/>
    </row>
    <row r="774" spans="1:49" ht="12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  <c r="AN774" s="14"/>
      <c r="AO774" s="14"/>
      <c r="AP774" s="14"/>
      <c r="AQ774" s="14"/>
      <c r="AR774" s="14"/>
      <c r="AS774" s="14"/>
      <c r="AT774" s="14"/>
      <c r="AU774" s="14"/>
      <c r="AV774" s="14"/>
      <c r="AW774" s="14"/>
    </row>
    <row r="775" spans="1:49" ht="12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  <c r="AO775" s="14"/>
      <c r="AP775" s="14"/>
      <c r="AQ775" s="14"/>
      <c r="AR775" s="14"/>
      <c r="AS775" s="14"/>
      <c r="AT775" s="14"/>
      <c r="AU775" s="14"/>
      <c r="AV775" s="14"/>
      <c r="AW775" s="14"/>
    </row>
    <row r="776" spans="1:49" ht="12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  <c r="AO776" s="14"/>
      <c r="AP776" s="14"/>
      <c r="AQ776" s="14"/>
      <c r="AR776" s="14"/>
      <c r="AS776" s="14"/>
      <c r="AT776" s="14"/>
      <c r="AU776" s="14"/>
      <c r="AV776" s="14"/>
      <c r="AW776" s="14"/>
    </row>
    <row r="777" spans="1:49" ht="12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  <c r="AO777" s="14"/>
      <c r="AP777" s="14"/>
      <c r="AQ777" s="14"/>
      <c r="AR777" s="14"/>
      <c r="AS777" s="14"/>
      <c r="AT777" s="14"/>
      <c r="AU777" s="14"/>
      <c r="AV777" s="14"/>
      <c r="AW777" s="14"/>
    </row>
    <row r="778" spans="1:49" ht="12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  <c r="AO778" s="14"/>
      <c r="AP778" s="14"/>
      <c r="AQ778" s="14"/>
      <c r="AR778" s="14"/>
      <c r="AS778" s="14"/>
      <c r="AT778" s="14"/>
      <c r="AU778" s="14"/>
      <c r="AV778" s="14"/>
      <c r="AW778" s="14"/>
    </row>
    <row r="779" spans="1:49" ht="12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  <c r="AO779" s="14"/>
      <c r="AP779" s="14"/>
      <c r="AQ779" s="14"/>
      <c r="AR779" s="14"/>
      <c r="AS779" s="14"/>
      <c r="AT779" s="14"/>
      <c r="AU779" s="14"/>
      <c r="AV779" s="14"/>
      <c r="AW779" s="14"/>
    </row>
    <row r="780" spans="1:49" ht="12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  <c r="AN780" s="14"/>
      <c r="AO780" s="14"/>
      <c r="AP780" s="14"/>
      <c r="AQ780" s="14"/>
      <c r="AR780" s="14"/>
      <c r="AS780" s="14"/>
      <c r="AT780" s="14"/>
      <c r="AU780" s="14"/>
      <c r="AV780" s="14"/>
      <c r="AW780" s="14"/>
    </row>
    <row r="781" spans="1:49" ht="12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  <c r="AO781" s="14"/>
      <c r="AP781" s="14"/>
      <c r="AQ781" s="14"/>
      <c r="AR781" s="14"/>
      <c r="AS781" s="14"/>
      <c r="AT781" s="14"/>
      <c r="AU781" s="14"/>
      <c r="AV781" s="14"/>
      <c r="AW781" s="14"/>
    </row>
    <row r="782" spans="1:49" ht="12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  <c r="AO782" s="14"/>
      <c r="AP782" s="14"/>
      <c r="AQ782" s="14"/>
      <c r="AR782" s="14"/>
      <c r="AS782" s="14"/>
      <c r="AT782" s="14"/>
      <c r="AU782" s="14"/>
      <c r="AV782" s="14"/>
      <c r="AW782" s="14"/>
    </row>
    <row r="783" spans="1:49" ht="12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  <c r="AO783" s="14"/>
      <c r="AP783" s="14"/>
      <c r="AQ783" s="14"/>
      <c r="AR783" s="14"/>
      <c r="AS783" s="14"/>
      <c r="AT783" s="14"/>
      <c r="AU783" s="14"/>
      <c r="AV783" s="14"/>
      <c r="AW783" s="14"/>
    </row>
    <row r="784" spans="1:49" ht="12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  <c r="AN784" s="14"/>
      <c r="AO784" s="14"/>
      <c r="AP784" s="14"/>
      <c r="AQ784" s="14"/>
      <c r="AR784" s="14"/>
      <c r="AS784" s="14"/>
      <c r="AT784" s="14"/>
      <c r="AU784" s="14"/>
      <c r="AV784" s="14"/>
      <c r="AW784" s="14"/>
    </row>
    <row r="785" spans="1:49" ht="12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4"/>
      <c r="AO785" s="14"/>
      <c r="AP785" s="14"/>
      <c r="AQ785" s="14"/>
      <c r="AR785" s="14"/>
      <c r="AS785" s="14"/>
      <c r="AT785" s="14"/>
      <c r="AU785" s="14"/>
      <c r="AV785" s="14"/>
      <c r="AW785" s="14"/>
    </row>
    <row r="786" spans="1:49" ht="12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  <c r="AN786" s="14"/>
      <c r="AO786" s="14"/>
      <c r="AP786" s="14"/>
      <c r="AQ786" s="14"/>
      <c r="AR786" s="14"/>
      <c r="AS786" s="14"/>
      <c r="AT786" s="14"/>
      <c r="AU786" s="14"/>
      <c r="AV786" s="14"/>
      <c r="AW786" s="14"/>
    </row>
    <row r="787" spans="1:49" ht="12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  <c r="AO787" s="14"/>
      <c r="AP787" s="14"/>
      <c r="AQ787" s="14"/>
      <c r="AR787" s="14"/>
      <c r="AS787" s="14"/>
      <c r="AT787" s="14"/>
      <c r="AU787" s="14"/>
      <c r="AV787" s="14"/>
      <c r="AW787" s="14"/>
    </row>
    <row r="788" spans="1:49" ht="12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14"/>
      <c r="AO788" s="14"/>
      <c r="AP788" s="14"/>
      <c r="AQ788" s="14"/>
      <c r="AR788" s="14"/>
      <c r="AS788" s="14"/>
      <c r="AT788" s="14"/>
      <c r="AU788" s="14"/>
      <c r="AV788" s="14"/>
      <c r="AW788" s="14"/>
    </row>
    <row r="789" spans="1:49" ht="12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  <c r="AN789" s="14"/>
      <c r="AO789" s="14"/>
      <c r="AP789" s="14"/>
      <c r="AQ789" s="14"/>
      <c r="AR789" s="14"/>
      <c r="AS789" s="14"/>
      <c r="AT789" s="14"/>
      <c r="AU789" s="14"/>
      <c r="AV789" s="14"/>
      <c r="AW789" s="14"/>
    </row>
    <row r="790" spans="1:49" ht="12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  <c r="AN790" s="14"/>
      <c r="AO790" s="14"/>
      <c r="AP790" s="14"/>
      <c r="AQ790" s="14"/>
      <c r="AR790" s="14"/>
      <c r="AS790" s="14"/>
      <c r="AT790" s="14"/>
      <c r="AU790" s="14"/>
      <c r="AV790" s="14"/>
      <c r="AW790" s="14"/>
    </row>
    <row r="791" spans="1:49" ht="12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  <c r="AO791" s="14"/>
      <c r="AP791" s="14"/>
      <c r="AQ791" s="14"/>
      <c r="AR791" s="14"/>
      <c r="AS791" s="14"/>
      <c r="AT791" s="14"/>
      <c r="AU791" s="14"/>
      <c r="AV791" s="14"/>
      <c r="AW791" s="14"/>
    </row>
    <row r="792" spans="1:49" ht="12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  <c r="AN792" s="14"/>
      <c r="AO792" s="14"/>
      <c r="AP792" s="14"/>
      <c r="AQ792" s="14"/>
      <c r="AR792" s="14"/>
      <c r="AS792" s="14"/>
      <c r="AT792" s="14"/>
      <c r="AU792" s="14"/>
      <c r="AV792" s="14"/>
      <c r="AW792" s="14"/>
    </row>
    <row r="793" spans="1:49" ht="12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  <c r="AO793" s="14"/>
      <c r="AP793" s="14"/>
      <c r="AQ793" s="14"/>
      <c r="AR793" s="14"/>
      <c r="AS793" s="14"/>
      <c r="AT793" s="14"/>
      <c r="AU793" s="14"/>
      <c r="AV793" s="14"/>
      <c r="AW793" s="14"/>
    </row>
    <row r="794" spans="1:49" ht="12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  <c r="AN794" s="14"/>
      <c r="AO794" s="14"/>
      <c r="AP794" s="14"/>
      <c r="AQ794" s="14"/>
      <c r="AR794" s="14"/>
      <c r="AS794" s="14"/>
      <c r="AT794" s="14"/>
      <c r="AU794" s="14"/>
      <c r="AV794" s="14"/>
      <c r="AW794" s="14"/>
    </row>
    <row r="795" spans="1:49" ht="12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  <c r="AO795" s="14"/>
      <c r="AP795" s="14"/>
      <c r="AQ795" s="14"/>
      <c r="AR795" s="14"/>
      <c r="AS795" s="14"/>
      <c r="AT795" s="14"/>
      <c r="AU795" s="14"/>
      <c r="AV795" s="14"/>
      <c r="AW795" s="14"/>
    </row>
    <row r="796" spans="1:49" ht="12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  <c r="AN796" s="14"/>
      <c r="AO796" s="14"/>
      <c r="AP796" s="14"/>
      <c r="AQ796" s="14"/>
      <c r="AR796" s="14"/>
      <c r="AS796" s="14"/>
      <c r="AT796" s="14"/>
      <c r="AU796" s="14"/>
      <c r="AV796" s="14"/>
      <c r="AW796" s="14"/>
    </row>
    <row r="797" spans="1:49" ht="12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  <c r="AO797" s="14"/>
      <c r="AP797" s="14"/>
      <c r="AQ797" s="14"/>
      <c r="AR797" s="14"/>
      <c r="AS797" s="14"/>
      <c r="AT797" s="14"/>
      <c r="AU797" s="14"/>
      <c r="AV797" s="14"/>
      <c r="AW797" s="14"/>
    </row>
    <row r="798" spans="1:49" ht="12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  <c r="AN798" s="14"/>
      <c r="AO798" s="14"/>
      <c r="AP798" s="14"/>
      <c r="AQ798" s="14"/>
      <c r="AR798" s="14"/>
      <c r="AS798" s="14"/>
      <c r="AT798" s="14"/>
      <c r="AU798" s="14"/>
      <c r="AV798" s="14"/>
      <c r="AW798" s="14"/>
    </row>
    <row r="799" spans="1:49" ht="12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  <c r="AO799" s="14"/>
      <c r="AP799" s="14"/>
      <c r="AQ799" s="14"/>
      <c r="AR799" s="14"/>
      <c r="AS799" s="14"/>
      <c r="AT799" s="14"/>
      <c r="AU799" s="14"/>
      <c r="AV799" s="14"/>
      <c r="AW799" s="14"/>
    </row>
    <row r="800" spans="1:49" ht="12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14"/>
      <c r="AO800" s="14"/>
      <c r="AP800" s="14"/>
      <c r="AQ800" s="14"/>
      <c r="AR800" s="14"/>
      <c r="AS800" s="14"/>
      <c r="AT800" s="14"/>
      <c r="AU800" s="14"/>
      <c r="AV800" s="14"/>
      <c r="AW800" s="14"/>
    </row>
    <row r="801" spans="1:49" ht="12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  <c r="AO801" s="14"/>
      <c r="AP801" s="14"/>
      <c r="AQ801" s="14"/>
      <c r="AR801" s="14"/>
      <c r="AS801" s="14"/>
      <c r="AT801" s="14"/>
      <c r="AU801" s="14"/>
      <c r="AV801" s="14"/>
      <c r="AW801" s="14"/>
    </row>
    <row r="802" spans="1:49" ht="12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14"/>
      <c r="AO802" s="14"/>
      <c r="AP802" s="14"/>
      <c r="AQ802" s="14"/>
      <c r="AR802" s="14"/>
      <c r="AS802" s="14"/>
      <c r="AT802" s="14"/>
      <c r="AU802" s="14"/>
      <c r="AV802" s="14"/>
      <c r="AW802" s="14"/>
    </row>
    <row r="803" spans="1:49" ht="12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  <c r="AO803" s="14"/>
      <c r="AP803" s="14"/>
      <c r="AQ803" s="14"/>
      <c r="AR803" s="14"/>
      <c r="AS803" s="14"/>
      <c r="AT803" s="14"/>
      <c r="AU803" s="14"/>
      <c r="AV803" s="14"/>
      <c r="AW803" s="14"/>
    </row>
    <row r="804" spans="1:49" ht="12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  <c r="AN804" s="14"/>
      <c r="AO804" s="14"/>
      <c r="AP804" s="14"/>
      <c r="AQ804" s="14"/>
      <c r="AR804" s="14"/>
      <c r="AS804" s="14"/>
      <c r="AT804" s="14"/>
      <c r="AU804" s="14"/>
      <c r="AV804" s="14"/>
      <c r="AW804" s="14"/>
    </row>
    <row r="805" spans="1:49" ht="12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  <c r="AO805" s="14"/>
      <c r="AP805" s="14"/>
      <c r="AQ805" s="14"/>
      <c r="AR805" s="14"/>
      <c r="AS805" s="14"/>
      <c r="AT805" s="14"/>
      <c r="AU805" s="14"/>
      <c r="AV805" s="14"/>
      <c r="AW805" s="14"/>
    </row>
    <row r="806" spans="1:49" ht="12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  <c r="AN806" s="14"/>
      <c r="AO806" s="14"/>
      <c r="AP806" s="14"/>
      <c r="AQ806" s="14"/>
      <c r="AR806" s="14"/>
      <c r="AS806" s="14"/>
      <c r="AT806" s="14"/>
      <c r="AU806" s="14"/>
      <c r="AV806" s="14"/>
      <c r="AW806" s="14"/>
    </row>
    <row r="807" spans="1:49" ht="12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  <c r="AO807" s="14"/>
      <c r="AP807" s="14"/>
      <c r="AQ807" s="14"/>
      <c r="AR807" s="14"/>
      <c r="AS807" s="14"/>
      <c r="AT807" s="14"/>
      <c r="AU807" s="14"/>
      <c r="AV807" s="14"/>
      <c r="AW807" s="14"/>
    </row>
    <row r="808" spans="1:49" ht="12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  <c r="AO808" s="14"/>
      <c r="AP808" s="14"/>
      <c r="AQ808" s="14"/>
      <c r="AR808" s="14"/>
      <c r="AS808" s="14"/>
      <c r="AT808" s="14"/>
      <c r="AU808" s="14"/>
      <c r="AV808" s="14"/>
      <c r="AW808" s="14"/>
    </row>
    <row r="809" spans="1:49" ht="12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  <c r="AO809" s="14"/>
      <c r="AP809" s="14"/>
      <c r="AQ809" s="14"/>
      <c r="AR809" s="14"/>
      <c r="AS809" s="14"/>
      <c r="AT809" s="14"/>
      <c r="AU809" s="14"/>
      <c r="AV809" s="14"/>
      <c r="AW809" s="14"/>
    </row>
    <row r="810" spans="1:49" ht="12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  <c r="AN810" s="14"/>
      <c r="AO810" s="14"/>
      <c r="AP810" s="14"/>
      <c r="AQ810" s="14"/>
      <c r="AR810" s="14"/>
      <c r="AS810" s="14"/>
      <c r="AT810" s="14"/>
      <c r="AU810" s="14"/>
      <c r="AV810" s="14"/>
      <c r="AW810" s="14"/>
    </row>
    <row r="811" spans="1:49" ht="12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  <c r="AO811" s="14"/>
      <c r="AP811" s="14"/>
      <c r="AQ811" s="14"/>
      <c r="AR811" s="14"/>
      <c r="AS811" s="14"/>
      <c r="AT811" s="14"/>
      <c r="AU811" s="14"/>
      <c r="AV811" s="14"/>
      <c r="AW811" s="14"/>
    </row>
    <row r="812" spans="1:49" ht="12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  <c r="AN812" s="14"/>
      <c r="AO812" s="14"/>
      <c r="AP812" s="14"/>
      <c r="AQ812" s="14"/>
      <c r="AR812" s="14"/>
      <c r="AS812" s="14"/>
      <c r="AT812" s="14"/>
      <c r="AU812" s="14"/>
      <c r="AV812" s="14"/>
      <c r="AW812" s="14"/>
    </row>
    <row r="813" spans="1:49" ht="12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  <c r="AO813" s="14"/>
      <c r="AP813" s="14"/>
      <c r="AQ813" s="14"/>
      <c r="AR813" s="14"/>
      <c r="AS813" s="14"/>
      <c r="AT813" s="14"/>
      <c r="AU813" s="14"/>
      <c r="AV813" s="14"/>
      <c r="AW813" s="14"/>
    </row>
    <row r="814" spans="1:49" ht="12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  <c r="AN814" s="14"/>
      <c r="AO814" s="14"/>
      <c r="AP814" s="14"/>
      <c r="AQ814" s="14"/>
      <c r="AR814" s="14"/>
      <c r="AS814" s="14"/>
      <c r="AT814" s="14"/>
      <c r="AU814" s="14"/>
      <c r="AV814" s="14"/>
      <c r="AW814" s="14"/>
    </row>
    <row r="815" spans="1:49" ht="12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  <c r="AO815" s="14"/>
      <c r="AP815" s="14"/>
      <c r="AQ815" s="14"/>
      <c r="AR815" s="14"/>
      <c r="AS815" s="14"/>
      <c r="AT815" s="14"/>
      <c r="AU815" s="14"/>
      <c r="AV815" s="14"/>
      <c r="AW815" s="14"/>
    </row>
    <row r="816" spans="1:49" ht="12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  <c r="AN816" s="14"/>
      <c r="AO816" s="14"/>
      <c r="AP816" s="14"/>
      <c r="AQ816" s="14"/>
      <c r="AR816" s="14"/>
      <c r="AS816" s="14"/>
      <c r="AT816" s="14"/>
      <c r="AU816" s="14"/>
      <c r="AV816" s="14"/>
      <c r="AW816" s="14"/>
    </row>
    <row r="817" spans="1:49" ht="12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  <c r="AO817" s="14"/>
      <c r="AP817" s="14"/>
      <c r="AQ817" s="14"/>
      <c r="AR817" s="14"/>
      <c r="AS817" s="14"/>
      <c r="AT817" s="14"/>
      <c r="AU817" s="14"/>
      <c r="AV817" s="14"/>
      <c r="AW817" s="14"/>
    </row>
    <row r="818" spans="1:49" ht="12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  <c r="AN818" s="14"/>
      <c r="AO818" s="14"/>
      <c r="AP818" s="14"/>
      <c r="AQ818" s="14"/>
      <c r="AR818" s="14"/>
      <c r="AS818" s="14"/>
      <c r="AT818" s="14"/>
      <c r="AU818" s="14"/>
      <c r="AV818" s="14"/>
      <c r="AW818" s="14"/>
    </row>
    <row r="819" spans="1:49" ht="12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  <c r="AO819" s="14"/>
      <c r="AP819" s="14"/>
      <c r="AQ819" s="14"/>
      <c r="AR819" s="14"/>
      <c r="AS819" s="14"/>
      <c r="AT819" s="14"/>
      <c r="AU819" s="14"/>
      <c r="AV819" s="14"/>
      <c r="AW819" s="14"/>
    </row>
    <row r="820" spans="1:49" ht="12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  <c r="AN820" s="14"/>
      <c r="AO820" s="14"/>
      <c r="AP820" s="14"/>
      <c r="AQ820" s="14"/>
      <c r="AR820" s="14"/>
      <c r="AS820" s="14"/>
      <c r="AT820" s="14"/>
      <c r="AU820" s="14"/>
      <c r="AV820" s="14"/>
      <c r="AW820" s="14"/>
    </row>
    <row r="821" spans="1:49" ht="12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  <c r="AO821" s="14"/>
      <c r="AP821" s="14"/>
      <c r="AQ821" s="14"/>
      <c r="AR821" s="14"/>
      <c r="AS821" s="14"/>
      <c r="AT821" s="14"/>
      <c r="AU821" s="14"/>
      <c r="AV821" s="14"/>
      <c r="AW821" s="14"/>
    </row>
    <row r="822" spans="1:49" ht="12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  <c r="AN822" s="14"/>
      <c r="AO822" s="14"/>
      <c r="AP822" s="14"/>
      <c r="AQ822" s="14"/>
      <c r="AR822" s="14"/>
      <c r="AS822" s="14"/>
      <c r="AT822" s="14"/>
      <c r="AU822" s="14"/>
      <c r="AV822" s="14"/>
      <c r="AW822" s="14"/>
    </row>
    <row r="823" spans="1:49" ht="12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  <c r="AO823" s="14"/>
      <c r="AP823" s="14"/>
      <c r="AQ823" s="14"/>
      <c r="AR823" s="14"/>
      <c r="AS823" s="14"/>
      <c r="AT823" s="14"/>
      <c r="AU823" s="14"/>
      <c r="AV823" s="14"/>
      <c r="AW823" s="14"/>
    </row>
    <row r="824" spans="1:49" ht="12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  <c r="AN824" s="14"/>
      <c r="AO824" s="14"/>
      <c r="AP824" s="14"/>
      <c r="AQ824" s="14"/>
      <c r="AR824" s="14"/>
      <c r="AS824" s="14"/>
      <c r="AT824" s="14"/>
      <c r="AU824" s="14"/>
      <c r="AV824" s="14"/>
      <c r="AW824" s="14"/>
    </row>
    <row r="825" spans="1:49" ht="12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  <c r="AO825" s="14"/>
      <c r="AP825" s="14"/>
      <c r="AQ825" s="14"/>
      <c r="AR825" s="14"/>
      <c r="AS825" s="14"/>
      <c r="AT825" s="14"/>
      <c r="AU825" s="14"/>
      <c r="AV825" s="14"/>
      <c r="AW825" s="14"/>
    </row>
    <row r="826" spans="1:49" ht="12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  <c r="AN826" s="14"/>
      <c r="AO826" s="14"/>
      <c r="AP826" s="14"/>
      <c r="AQ826" s="14"/>
      <c r="AR826" s="14"/>
      <c r="AS826" s="14"/>
      <c r="AT826" s="14"/>
      <c r="AU826" s="14"/>
      <c r="AV826" s="14"/>
      <c r="AW826" s="14"/>
    </row>
    <row r="827" spans="1:49" ht="12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  <c r="AO827" s="14"/>
      <c r="AP827" s="14"/>
      <c r="AQ827" s="14"/>
      <c r="AR827" s="14"/>
      <c r="AS827" s="14"/>
      <c r="AT827" s="14"/>
      <c r="AU827" s="14"/>
      <c r="AV827" s="14"/>
      <c r="AW827" s="14"/>
    </row>
    <row r="828" spans="1:49" ht="12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  <c r="AN828" s="14"/>
      <c r="AO828" s="14"/>
      <c r="AP828" s="14"/>
      <c r="AQ828" s="14"/>
      <c r="AR828" s="14"/>
      <c r="AS828" s="14"/>
      <c r="AT828" s="14"/>
      <c r="AU828" s="14"/>
      <c r="AV828" s="14"/>
      <c r="AW828" s="14"/>
    </row>
    <row r="829" spans="1:49" ht="12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  <c r="AO829" s="14"/>
      <c r="AP829" s="14"/>
      <c r="AQ829" s="14"/>
      <c r="AR829" s="14"/>
      <c r="AS829" s="14"/>
      <c r="AT829" s="14"/>
      <c r="AU829" s="14"/>
      <c r="AV829" s="14"/>
      <c r="AW829" s="14"/>
    </row>
    <row r="830" spans="1:49" ht="12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14"/>
      <c r="AO830" s="14"/>
      <c r="AP830" s="14"/>
      <c r="AQ830" s="14"/>
      <c r="AR830" s="14"/>
      <c r="AS830" s="14"/>
      <c r="AT830" s="14"/>
      <c r="AU830" s="14"/>
      <c r="AV830" s="14"/>
      <c r="AW830" s="14"/>
    </row>
    <row r="831" spans="1:49" ht="12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14"/>
      <c r="AO831" s="14"/>
      <c r="AP831" s="14"/>
      <c r="AQ831" s="14"/>
      <c r="AR831" s="14"/>
      <c r="AS831" s="14"/>
      <c r="AT831" s="14"/>
      <c r="AU831" s="14"/>
      <c r="AV831" s="14"/>
      <c r="AW831" s="14"/>
    </row>
    <row r="832" spans="1:49" ht="12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  <c r="AN832" s="14"/>
      <c r="AO832" s="14"/>
      <c r="AP832" s="14"/>
      <c r="AQ832" s="14"/>
      <c r="AR832" s="14"/>
      <c r="AS832" s="14"/>
      <c r="AT832" s="14"/>
      <c r="AU832" s="14"/>
      <c r="AV832" s="14"/>
      <c r="AW832" s="14"/>
    </row>
    <row r="833" spans="1:49" ht="12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  <c r="AO833" s="14"/>
      <c r="AP833" s="14"/>
      <c r="AQ833" s="14"/>
      <c r="AR833" s="14"/>
      <c r="AS833" s="14"/>
      <c r="AT833" s="14"/>
      <c r="AU833" s="14"/>
      <c r="AV833" s="14"/>
      <c r="AW833" s="14"/>
    </row>
    <row r="834" spans="1:49" ht="12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  <c r="AN834" s="14"/>
      <c r="AO834" s="14"/>
      <c r="AP834" s="14"/>
      <c r="AQ834" s="14"/>
      <c r="AR834" s="14"/>
      <c r="AS834" s="14"/>
      <c r="AT834" s="14"/>
      <c r="AU834" s="14"/>
      <c r="AV834" s="14"/>
      <c r="AW834" s="14"/>
    </row>
    <row r="835" spans="1:49" ht="12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  <c r="AO835" s="14"/>
      <c r="AP835" s="14"/>
      <c r="AQ835" s="14"/>
      <c r="AR835" s="14"/>
      <c r="AS835" s="14"/>
      <c r="AT835" s="14"/>
      <c r="AU835" s="14"/>
      <c r="AV835" s="14"/>
      <c r="AW835" s="14"/>
    </row>
    <row r="836" spans="1:49" ht="12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  <c r="AN836" s="14"/>
      <c r="AO836" s="14"/>
      <c r="AP836" s="14"/>
      <c r="AQ836" s="14"/>
      <c r="AR836" s="14"/>
      <c r="AS836" s="14"/>
      <c r="AT836" s="14"/>
      <c r="AU836" s="14"/>
      <c r="AV836" s="14"/>
      <c r="AW836" s="14"/>
    </row>
    <row r="837" spans="1:49" ht="12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  <c r="AO837" s="14"/>
      <c r="AP837" s="14"/>
      <c r="AQ837" s="14"/>
      <c r="AR837" s="14"/>
      <c r="AS837" s="14"/>
      <c r="AT837" s="14"/>
      <c r="AU837" s="14"/>
      <c r="AV837" s="14"/>
      <c r="AW837" s="14"/>
    </row>
    <row r="838" spans="1:49" ht="12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  <c r="AN838" s="14"/>
      <c r="AO838" s="14"/>
      <c r="AP838" s="14"/>
      <c r="AQ838" s="14"/>
      <c r="AR838" s="14"/>
      <c r="AS838" s="14"/>
      <c r="AT838" s="14"/>
      <c r="AU838" s="14"/>
      <c r="AV838" s="14"/>
      <c r="AW838" s="14"/>
    </row>
    <row r="839" spans="1:49" ht="12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  <c r="AO839" s="14"/>
      <c r="AP839" s="14"/>
      <c r="AQ839" s="14"/>
      <c r="AR839" s="14"/>
      <c r="AS839" s="14"/>
      <c r="AT839" s="14"/>
      <c r="AU839" s="14"/>
      <c r="AV839" s="14"/>
      <c r="AW839" s="14"/>
    </row>
    <row r="840" spans="1:49" ht="12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  <c r="AN840" s="14"/>
      <c r="AO840" s="14"/>
      <c r="AP840" s="14"/>
      <c r="AQ840" s="14"/>
      <c r="AR840" s="14"/>
      <c r="AS840" s="14"/>
      <c r="AT840" s="14"/>
      <c r="AU840" s="14"/>
      <c r="AV840" s="14"/>
      <c r="AW840" s="14"/>
    </row>
    <row r="841" spans="1:49" ht="12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  <c r="AO841" s="14"/>
      <c r="AP841" s="14"/>
      <c r="AQ841" s="14"/>
      <c r="AR841" s="14"/>
      <c r="AS841" s="14"/>
      <c r="AT841" s="14"/>
      <c r="AU841" s="14"/>
      <c r="AV841" s="14"/>
      <c r="AW841" s="14"/>
    </row>
    <row r="842" spans="1:49" ht="12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  <c r="AN842" s="14"/>
      <c r="AO842" s="14"/>
      <c r="AP842" s="14"/>
      <c r="AQ842" s="14"/>
      <c r="AR842" s="14"/>
      <c r="AS842" s="14"/>
      <c r="AT842" s="14"/>
      <c r="AU842" s="14"/>
      <c r="AV842" s="14"/>
      <c r="AW842" s="14"/>
    </row>
    <row r="843" spans="1:49" ht="12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  <c r="AO843" s="14"/>
      <c r="AP843" s="14"/>
      <c r="AQ843" s="14"/>
      <c r="AR843" s="14"/>
      <c r="AS843" s="14"/>
      <c r="AT843" s="14"/>
      <c r="AU843" s="14"/>
      <c r="AV843" s="14"/>
      <c r="AW843" s="14"/>
    </row>
    <row r="844" spans="1:49" ht="12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  <c r="AN844" s="14"/>
      <c r="AO844" s="14"/>
      <c r="AP844" s="14"/>
      <c r="AQ844" s="14"/>
      <c r="AR844" s="14"/>
      <c r="AS844" s="14"/>
      <c r="AT844" s="14"/>
      <c r="AU844" s="14"/>
      <c r="AV844" s="14"/>
      <c r="AW844" s="14"/>
    </row>
    <row r="845" spans="1:49" ht="12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  <c r="AO845" s="14"/>
      <c r="AP845" s="14"/>
      <c r="AQ845" s="14"/>
      <c r="AR845" s="14"/>
      <c r="AS845" s="14"/>
      <c r="AT845" s="14"/>
      <c r="AU845" s="14"/>
      <c r="AV845" s="14"/>
      <c r="AW845" s="14"/>
    </row>
    <row r="846" spans="1:49" ht="12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  <c r="AO846" s="14"/>
      <c r="AP846" s="14"/>
      <c r="AQ846" s="14"/>
      <c r="AR846" s="14"/>
      <c r="AS846" s="14"/>
      <c r="AT846" s="14"/>
      <c r="AU846" s="14"/>
      <c r="AV846" s="14"/>
      <c r="AW846" s="14"/>
    </row>
    <row r="847" spans="1:49" ht="12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  <c r="AO847" s="14"/>
      <c r="AP847" s="14"/>
      <c r="AQ847" s="14"/>
      <c r="AR847" s="14"/>
      <c r="AS847" s="14"/>
      <c r="AT847" s="14"/>
      <c r="AU847" s="14"/>
      <c r="AV847" s="14"/>
      <c r="AW847" s="14"/>
    </row>
    <row r="848" spans="1:49" ht="12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  <c r="AN848" s="14"/>
      <c r="AO848" s="14"/>
      <c r="AP848" s="14"/>
      <c r="AQ848" s="14"/>
      <c r="AR848" s="14"/>
      <c r="AS848" s="14"/>
      <c r="AT848" s="14"/>
      <c r="AU848" s="14"/>
      <c r="AV848" s="14"/>
      <c r="AW848" s="14"/>
    </row>
    <row r="849" spans="1:49" ht="12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  <c r="AO849" s="14"/>
      <c r="AP849" s="14"/>
      <c r="AQ849" s="14"/>
      <c r="AR849" s="14"/>
      <c r="AS849" s="14"/>
      <c r="AT849" s="14"/>
      <c r="AU849" s="14"/>
      <c r="AV849" s="14"/>
      <c r="AW849" s="14"/>
    </row>
    <row r="850" spans="1:49" ht="12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  <c r="AN850" s="14"/>
      <c r="AO850" s="14"/>
      <c r="AP850" s="14"/>
      <c r="AQ850" s="14"/>
      <c r="AR850" s="14"/>
      <c r="AS850" s="14"/>
      <c r="AT850" s="14"/>
      <c r="AU850" s="14"/>
      <c r="AV850" s="14"/>
      <c r="AW850" s="14"/>
    </row>
    <row r="851" spans="1:49" ht="12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  <c r="AO851" s="14"/>
      <c r="AP851" s="14"/>
      <c r="AQ851" s="14"/>
      <c r="AR851" s="14"/>
      <c r="AS851" s="14"/>
      <c r="AT851" s="14"/>
      <c r="AU851" s="14"/>
      <c r="AV851" s="14"/>
      <c r="AW851" s="14"/>
    </row>
    <row r="852" spans="1:49" ht="12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  <c r="AN852" s="14"/>
      <c r="AO852" s="14"/>
      <c r="AP852" s="14"/>
      <c r="AQ852" s="14"/>
      <c r="AR852" s="14"/>
      <c r="AS852" s="14"/>
      <c r="AT852" s="14"/>
      <c r="AU852" s="14"/>
      <c r="AV852" s="14"/>
      <c r="AW852" s="14"/>
    </row>
    <row r="853" spans="1:49" ht="12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  <c r="AO853" s="14"/>
      <c r="AP853" s="14"/>
      <c r="AQ853" s="14"/>
      <c r="AR853" s="14"/>
      <c r="AS853" s="14"/>
      <c r="AT853" s="14"/>
      <c r="AU853" s="14"/>
      <c r="AV853" s="14"/>
      <c r="AW853" s="14"/>
    </row>
    <row r="854" spans="1:49" ht="12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  <c r="AN854" s="14"/>
      <c r="AO854" s="14"/>
      <c r="AP854" s="14"/>
      <c r="AQ854" s="14"/>
      <c r="AR854" s="14"/>
      <c r="AS854" s="14"/>
      <c r="AT854" s="14"/>
      <c r="AU854" s="14"/>
      <c r="AV854" s="14"/>
      <c r="AW854" s="14"/>
    </row>
    <row r="855" spans="1:49" ht="12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  <c r="AO855" s="14"/>
      <c r="AP855" s="14"/>
      <c r="AQ855" s="14"/>
      <c r="AR855" s="14"/>
      <c r="AS855" s="14"/>
      <c r="AT855" s="14"/>
      <c r="AU855" s="14"/>
      <c r="AV855" s="14"/>
      <c r="AW855" s="14"/>
    </row>
    <row r="856" spans="1:49" ht="12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  <c r="AN856" s="14"/>
      <c r="AO856" s="14"/>
      <c r="AP856" s="14"/>
      <c r="AQ856" s="14"/>
      <c r="AR856" s="14"/>
      <c r="AS856" s="14"/>
      <c r="AT856" s="14"/>
      <c r="AU856" s="14"/>
      <c r="AV856" s="14"/>
      <c r="AW856" s="14"/>
    </row>
    <row r="857" spans="1:49" ht="12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  <c r="AO857" s="14"/>
      <c r="AP857" s="14"/>
      <c r="AQ857" s="14"/>
      <c r="AR857" s="14"/>
      <c r="AS857" s="14"/>
      <c r="AT857" s="14"/>
      <c r="AU857" s="14"/>
      <c r="AV857" s="14"/>
      <c r="AW857" s="14"/>
    </row>
    <row r="858" spans="1:49" ht="12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  <c r="AN858" s="14"/>
      <c r="AO858" s="14"/>
      <c r="AP858" s="14"/>
      <c r="AQ858" s="14"/>
      <c r="AR858" s="14"/>
      <c r="AS858" s="14"/>
      <c r="AT858" s="14"/>
      <c r="AU858" s="14"/>
      <c r="AV858" s="14"/>
      <c r="AW858" s="14"/>
    </row>
    <row r="859" spans="1:49" ht="12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  <c r="AO859" s="14"/>
      <c r="AP859" s="14"/>
      <c r="AQ859" s="14"/>
      <c r="AR859" s="14"/>
      <c r="AS859" s="14"/>
      <c r="AT859" s="14"/>
      <c r="AU859" s="14"/>
      <c r="AV859" s="14"/>
      <c r="AW859" s="14"/>
    </row>
    <row r="860" spans="1:49" ht="12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  <c r="AN860" s="14"/>
      <c r="AO860" s="14"/>
      <c r="AP860" s="14"/>
      <c r="AQ860" s="14"/>
      <c r="AR860" s="14"/>
      <c r="AS860" s="14"/>
      <c r="AT860" s="14"/>
      <c r="AU860" s="14"/>
      <c r="AV860" s="14"/>
      <c r="AW860" s="14"/>
    </row>
    <row r="861" spans="1:49" ht="12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  <c r="AN861" s="14"/>
      <c r="AO861" s="14"/>
      <c r="AP861" s="14"/>
      <c r="AQ861" s="14"/>
      <c r="AR861" s="14"/>
      <c r="AS861" s="14"/>
      <c r="AT861" s="14"/>
      <c r="AU861" s="14"/>
      <c r="AV861" s="14"/>
      <c r="AW861" s="14"/>
    </row>
    <row r="862" spans="1:49" ht="12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  <c r="AN862" s="14"/>
      <c r="AO862" s="14"/>
      <c r="AP862" s="14"/>
      <c r="AQ862" s="14"/>
      <c r="AR862" s="14"/>
      <c r="AS862" s="14"/>
      <c r="AT862" s="14"/>
      <c r="AU862" s="14"/>
      <c r="AV862" s="14"/>
      <c r="AW862" s="14"/>
    </row>
    <row r="863" spans="1:49" ht="12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  <c r="AO863" s="14"/>
      <c r="AP863" s="14"/>
      <c r="AQ863" s="14"/>
      <c r="AR863" s="14"/>
      <c r="AS863" s="14"/>
      <c r="AT863" s="14"/>
      <c r="AU863" s="14"/>
      <c r="AV863" s="14"/>
      <c r="AW863" s="14"/>
    </row>
    <row r="864" spans="1:49" ht="12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  <c r="AN864" s="14"/>
      <c r="AO864" s="14"/>
      <c r="AP864" s="14"/>
      <c r="AQ864" s="14"/>
      <c r="AR864" s="14"/>
      <c r="AS864" s="14"/>
      <c r="AT864" s="14"/>
      <c r="AU864" s="14"/>
      <c r="AV864" s="14"/>
      <c r="AW864" s="14"/>
    </row>
    <row r="865" spans="1:49" ht="12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  <c r="AN865" s="14"/>
      <c r="AO865" s="14"/>
      <c r="AP865" s="14"/>
      <c r="AQ865" s="14"/>
      <c r="AR865" s="14"/>
      <c r="AS865" s="14"/>
      <c r="AT865" s="14"/>
      <c r="AU865" s="14"/>
      <c r="AV865" s="14"/>
      <c r="AW865" s="14"/>
    </row>
    <row r="866" spans="1:49" ht="12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  <c r="AN866" s="14"/>
      <c r="AO866" s="14"/>
      <c r="AP866" s="14"/>
      <c r="AQ866" s="14"/>
      <c r="AR866" s="14"/>
      <c r="AS866" s="14"/>
      <c r="AT866" s="14"/>
      <c r="AU866" s="14"/>
      <c r="AV866" s="14"/>
      <c r="AW866" s="14"/>
    </row>
    <row r="867" spans="1:49" ht="12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  <c r="AN867" s="14"/>
      <c r="AO867" s="14"/>
      <c r="AP867" s="14"/>
      <c r="AQ867" s="14"/>
      <c r="AR867" s="14"/>
      <c r="AS867" s="14"/>
      <c r="AT867" s="14"/>
      <c r="AU867" s="14"/>
      <c r="AV867" s="14"/>
      <c r="AW867" s="14"/>
    </row>
    <row r="868" spans="1:49" ht="12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  <c r="AN868" s="14"/>
      <c r="AO868" s="14"/>
      <c r="AP868" s="14"/>
      <c r="AQ868" s="14"/>
      <c r="AR868" s="14"/>
      <c r="AS868" s="14"/>
      <c r="AT868" s="14"/>
      <c r="AU868" s="14"/>
      <c r="AV868" s="14"/>
      <c r="AW868" s="14"/>
    </row>
    <row r="869" spans="1:49" ht="12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  <c r="AN869" s="14"/>
      <c r="AO869" s="14"/>
      <c r="AP869" s="14"/>
      <c r="AQ869" s="14"/>
      <c r="AR869" s="14"/>
      <c r="AS869" s="14"/>
      <c r="AT869" s="14"/>
      <c r="AU869" s="14"/>
      <c r="AV869" s="14"/>
      <c r="AW869" s="14"/>
    </row>
    <row r="870" spans="1:49" ht="12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  <c r="AN870" s="14"/>
      <c r="AO870" s="14"/>
      <c r="AP870" s="14"/>
      <c r="AQ870" s="14"/>
      <c r="AR870" s="14"/>
      <c r="AS870" s="14"/>
      <c r="AT870" s="14"/>
      <c r="AU870" s="14"/>
      <c r="AV870" s="14"/>
      <c r="AW870" s="14"/>
    </row>
    <row r="871" spans="1:49" ht="12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  <c r="AO871" s="14"/>
      <c r="AP871" s="14"/>
      <c r="AQ871" s="14"/>
      <c r="AR871" s="14"/>
      <c r="AS871" s="14"/>
      <c r="AT871" s="14"/>
      <c r="AU871" s="14"/>
      <c r="AV871" s="14"/>
      <c r="AW871" s="14"/>
    </row>
    <row r="872" spans="1:49" ht="12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  <c r="AN872" s="14"/>
      <c r="AO872" s="14"/>
      <c r="AP872" s="14"/>
      <c r="AQ872" s="14"/>
      <c r="AR872" s="14"/>
      <c r="AS872" s="14"/>
      <c r="AT872" s="14"/>
      <c r="AU872" s="14"/>
      <c r="AV872" s="14"/>
      <c r="AW872" s="14"/>
    </row>
    <row r="873" spans="1:49" ht="12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  <c r="AO873" s="14"/>
      <c r="AP873" s="14"/>
      <c r="AQ873" s="14"/>
      <c r="AR873" s="14"/>
      <c r="AS873" s="14"/>
      <c r="AT873" s="14"/>
      <c r="AU873" s="14"/>
      <c r="AV873" s="14"/>
      <c r="AW873" s="14"/>
    </row>
    <row r="874" spans="1:49" ht="12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  <c r="AN874" s="14"/>
      <c r="AO874" s="14"/>
      <c r="AP874" s="14"/>
      <c r="AQ874" s="14"/>
      <c r="AR874" s="14"/>
      <c r="AS874" s="14"/>
      <c r="AT874" s="14"/>
      <c r="AU874" s="14"/>
      <c r="AV874" s="14"/>
      <c r="AW874" s="14"/>
    </row>
    <row r="875" spans="1:49" ht="12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  <c r="AN875" s="14"/>
      <c r="AO875" s="14"/>
      <c r="AP875" s="14"/>
      <c r="AQ875" s="14"/>
      <c r="AR875" s="14"/>
      <c r="AS875" s="14"/>
      <c r="AT875" s="14"/>
      <c r="AU875" s="14"/>
      <c r="AV875" s="14"/>
      <c r="AW875" s="14"/>
    </row>
    <row r="876" spans="1:49" ht="12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  <c r="AN876" s="14"/>
      <c r="AO876" s="14"/>
      <c r="AP876" s="14"/>
      <c r="AQ876" s="14"/>
      <c r="AR876" s="14"/>
      <c r="AS876" s="14"/>
      <c r="AT876" s="14"/>
      <c r="AU876" s="14"/>
      <c r="AV876" s="14"/>
      <c r="AW876" s="14"/>
    </row>
    <row r="877" spans="1:49" ht="12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  <c r="AO877" s="14"/>
      <c r="AP877" s="14"/>
      <c r="AQ877" s="14"/>
      <c r="AR877" s="14"/>
      <c r="AS877" s="14"/>
      <c r="AT877" s="14"/>
      <c r="AU877" s="14"/>
      <c r="AV877" s="14"/>
      <c r="AW877" s="14"/>
    </row>
    <row r="878" spans="1:49" ht="12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  <c r="AN878" s="14"/>
      <c r="AO878" s="14"/>
      <c r="AP878" s="14"/>
      <c r="AQ878" s="14"/>
      <c r="AR878" s="14"/>
      <c r="AS878" s="14"/>
      <c r="AT878" s="14"/>
      <c r="AU878" s="14"/>
      <c r="AV878" s="14"/>
      <c r="AW878" s="14"/>
    </row>
    <row r="879" spans="1:49" ht="12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  <c r="AN879" s="14"/>
      <c r="AO879" s="14"/>
      <c r="AP879" s="14"/>
      <c r="AQ879" s="14"/>
      <c r="AR879" s="14"/>
      <c r="AS879" s="14"/>
      <c r="AT879" s="14"/>
      <c r="AU879" s="14"/>
      <c r="AV879" s="14"/>
      <c r="AW879" s="14"/>
    </row>
    <row r="880" spans="1:49" ht="12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  <c r="AN880" s="14"/>
      <c r="AO880" s="14"/>
      <c r="AP880" s="14"/>
      <c r="AQ880" s="14"/>
      <c r="AR880" s="14"/>
      <c r="AS880" s="14"/>
      <c r="AT880" s="14"/>
      <c r="AU880" s="14"/>
      <c r="AV880" s="14"/>
      <c r="AW880" s="14"/>
    </row>
    <row r="881" spans="1:49" ht="12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  <c r="AO881" s="14"/>
      <c r="AP881" s="14"/>
      <c r="AQ881" s="14"/>
      <c r="AR881" s="14"/>
      <c r="AS881" s="14"/>
      <c r="AT881" s="14"/>
      <c r="AU881" s="14"/>
      <c r="AV881" s="14"/>
      <c r="AW881" s="14"/>
    </row>
    <row r="882" spans="1:49" ht="12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  <c r="AN882" s="14"/>
      <c r="AO882" s="14"/>
      <c r="AP882" s="14"/>
      <c r="AQ882" s="14"/>
      <c r="AR882" s="14"/>
      <c r="AS882" s="14"/>
      <c r="AT882" s="14"/>
      <c r="AU882" s="14"/>
      <c r="AV882" s="14"/>
      <c r="AW882" s="14"/>
    </row>
    <row r="883" spans="1:49" ht="12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  <c r="AN883" s="14"/>
      <c r="AO883" s="14"/>
      <c r="AP883" s="14"/>
      <c r="AQ883" s="14"/>
      <c r="AR883" s="14"/>
      <c r="AS883" s="14"/>
      <c r="AT883" s="14"/>
      <c r="AU883" s="14"/>
      <c r="AV883" s="14"/>
      <c r="AW883" s="14"/>
    </row>
    <row r="884" spans="1:49" ht="12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  <c r="AN884" s="14"/>
      <c r="AO884" s="14"/>
      <c r="AP884" s="14"/>
      <c r="AQ884" s="14"/>
      <c r="AR884" s="14"/>
      <c r="AS884" s="14"/>
      <c r="AT884" s="14"/>
      <c r="AU884" s="14"/>
      <c r="AV884" s="14"/>
      <c r="AW884" s="14"/>
    </row>
    <row r="885" spans="1:49" ht="12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  <c r="AN885" s="14"/>
      <c r="AO885" s="14"/>
      <c r="AP885" s="14"/>
      <c r="AQ885" s="14"/>
      <c r="AR885" s="14"/>
      <c r="AS885" s="14"/>
      <c r="AT885" s="14"/>
      <c r="AU885" s="14"/>
      <c r="AV885" s="14"/>
      <c r="AW885" s="14"/>
    </row>
    <row r="886" spans="1:49" ht="12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  <c r="AN886" s="14"/>
      <c r="AO886" s="14"/>
      <c r="AP886" s="14"/>
      <c r="AQ886" s="14"/>
      <c r="AR886" s="14"/>
      <c r="AS886" s="14"/>
      <c r="AT886" s="14"/>
      <c r="AU886" s="14"/>
      <c r="AV886" s="14"/>
      <c r="AW886" s="14"/>
    </row>
    <row r="887" spans="1:49" ht="12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  <c r="AN887" s="14"/>
      <c r="AO887" s="14"/>
      <c r="AP887" s="14"/>
      <c r="AQ887" s="14"/>
      <c r="AR887" s="14"/>
      <c r="AS887" s="14"/>
      <c r="AT887" s="14"/>
      <c r="AU887" s="14"/>
      <c r="AV887" s="14"/>
      <c r="AW887" s="14"/>
    </row>
    <row r="888" spans="1:49" ht="12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  <c r="AM888" s="14"/>
      <c r="AN888" s="14"/>
      <c r="AO888" s="14"/>
      <c r="AP888" s="14"/>
      <c r="AQ888" s="14"/>
      <c r="AR888" s="14"/>
      <c r="AS888" s="14"/>
      <c r="AT888" s="14"/>
      <c r="AU888" s="14"/>
      <c r="AV888" s="14"/>
      <c r="AW888" s="14"/>
    </row>
    <row r="889" spans="1:49" ht="12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  <c r="AN889" s="14"/>
      <c r="AO889" s="14"/>
      <c r="AP889" s="14"/>
      <c r="AQ889" s="14"/>
      <c r="AR889" s="14"/>
      <c r="AS889" s="14"/>
      <c r="AT889" s="14"/>
      <c r="AU889" s="14"/>
      <c r="AV889" s="14"/>
      <c r="AW889" s="14"/>
    </row>
    <row r="890" spans="1:49" ht="12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  <c r="AN890" s="14"/>
      <c r="AO890" s="14"/>
      <c r="AP890" s="14"/>
      <c r="AQ890" s="14"/>
      <c r="AR890" s="14"/>
      <c r="AS890" s="14"/>
      <c r="AT890" s="14"/>
      <c r="AU890" s="14"/>
      <c r="AV890" s="14"/>
      <c r="AW890" s="14"/>
    </row>
    <row r="891" spans="1:49" ht="12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  <c r="AN891" s="14"/>
      <c r="AO891" s="14"/>
      <c r="AP891" s="14"/>
      <c r="AQ891" s="14"/>
      <c r="AR891" s="14"/>
      <c r="AS891" s="14"/>
      <c r="AT891" s="14"/>
      <c r="AU891" s="14"/>
      <c r="AV891" s="14"/>
      <c r="AW891" s="14"/>
    </row>
    <row r="892" spans="1:49" ht="12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  <c r="AN892" s="14"/>
      <c r="AO892" s="14"/>
      <c r="AP892" s="14"/>
      <c r="AQ892" s="14"/>
      <c r="AR892" s="14"/>
      <c r="AS892" s="14"/>
      <c r="AT892" s="14"/>
      <c r="AU892" s="14"/>
      <c r="AV892" s="14"/>
      <c r="AW892" s="14"/>
    </row>
    <row r="893" spans="1:49" ht="12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  <c r="AO893" s="14"/>
      <c r="AP893" s="14"/>
      <c r="AQ893" s="14"/>
      <c r="AR893" s="14"/>
      <c r="AS893" s="14"/>
      <c r="AT893" s="14"/>
      <c r="AU893" s="14"/>
      <c r="AV893" s="14"/>
      <c r="AW893" s="14"/>
    </row>
    <row r="894" spans="1:49" ht="12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  <c r="AN894" s="14"/>
      <c r="AO894" s="14"/>
      <c r="AP894" s="14"/>
      <c r="AQ894" s="14"/>
      <c r="AR894" s="14"/>
      <c r="AS894" s="14"/>
      <c r="AT894" s="14"/>
      <c r="AU894" s="14"/>
      <c r="AV894" s="14"/>
      <c r="AW894" s="14"/>
    </row>
    <row r="895" spans="1:49" ht="12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  <c r="AO895" s="14"/>
      <c r="AP895" s="14"/>
      <c r="AQ895" s="14"/>
      <c r="AR895" s="14"/>
      <c r="AS895" s="14"/>
      <c r="AT895" s="14"/>
      <c r="AU895" s="14"/>
      <c r="AV895" s="14"/>
      <c r="AW895" s="14"/>
    </row>
    <row r="896" spans="1:49" ht="12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  <c r="AN896" s="14"/>
      <c r="AO896" s="14"/>
      <c r="AP896" s="14"/>
      <c r="AQ896" s="14"/>
      <c r="AR896" s="14"/>
      <c r="AS896" s="14"/>
      <c r="AT896" s="14"/>
      <c r="AU896" s="14"/>
      <c r="AV896" s="14"/>
      <c r="AW896" s="14"/>
    </row>
    <row r="897" spans="1:49" ht="12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  <c r="AO897" s="14"/>
      <c r="AP897" s="14"/>
      <c r="AQ897" s="14"/>
      <c r="AR897" s="14"/>
      <c r="AS897" s="14"/>
      <c r="AT897" s="14"/>
      <c r="AU897" s="14"/>
      <c r="AV897" s="14"/>
      <c r="AW897" s="14"/>
    </row>
    <row r="898" spans="1:49" ht="12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  <c r="AN898" s="14"/>
      <c r="AO898" s="14"/>
      <c r="AP898" s="14"/>
      <c r="AQ898" s="14"/>
      <c r="AR898" s="14"/>
      <c r="AS898" s="14"/>
      <c r="AT898" s="14"/>
      <c r="AU898" s="14"/>
      <c r="AV898" s="14"/>
      <c r="AW898" s="14"/>
    </row>
    <row r="899" spans="1:49" ht="12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  <c r="AO899" s="14"/>
      <c r="AP899" s="14"/>
      <c r="AQ899" s="14"/>
      <c r="AR899" s="14"/>
      <c r="AS899" s="14"/>
      <c r="AT899" s="14"/>
      <c r="AU899" s="14"/>
      <c r="AV899" s="14"/>
      <c r="AW899" s="14"/>
    </row>
    <row r="900" spans="1:49" ht="12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  <c r="AN900" s="14"/>
      <c r="AO900" s="14"/>
      <c r="AP900" s="14"/>
      <c r="AQ900" s="14"/>
      <c r="AR900" s="14"/>
      <c r="AS900" s="14"/>
      <c r="AT900" s="14"/>
      <c r="AU900" s="14"/>
      <c r="AV900" s="14"/>
      <c r="AW900" s="14"/>
    </row>
    <row r="901" spans="1:49" ht="12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  <c r="AO901" s="14"/>
      <c r="AP901" s="14"/>
      <c r="AQ901" s="14"/>
      <c r="AR901" s="14"/>
      <c r="AS901" s="14"/>
      <c r="AT901" s="14"/>
      <c r="AU901" s="14"/>
      <c r="AV901" s="14"/>
      <c r="AW901" s="14"/>
    </row>
    <row r="902" spans="1:49" ht="12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14"/>
      <c r="AN902" s="14"/>
      <c r="AO902" s="14"/>
      <c r="AP902" s="14"/>
      <c r="AQ902" s="14"/>
      <c r="AR902" s="14"/>
      <c r="AS902" s="14"/>
      <c r="AT902" s="14"/>
      <c r="AU902" s="14"/>
      <c r="AV902" s="14"/>
      <c r="AW902" s="14"/>
    </row>
    <row r="903" spans="1:49" ht="12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  <c r="AN903" s="14"/>
      <c r="AO903" s="14"/>
      <c r="AP903" s="14"/>
      <c r="AQ903" s="14"/>
      <c r="AR903" s="14"/>
      <c r="AS903" s="14"/>
      <c r="AT903" s="14"/>
      <c r="AU903" s="14"/>
      <c r="AV903" s="14"/>
      <c r="AW903" s="14"/>
    </row>
    <row r="904" spans="1:49" ht="12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  <c r="AN904" s="14"/>
      <c r="AO904" s="14"/>
      <c r="AP904" s="14"/>
      <c r="AQ904" s="14"/>
      <c r="AR904" s="14"/>
      <c r="AS904" s="14"/>
      <c r="AT904" s="14"/>
      <c r="AU904" s="14"/>
      <c r="AV904" s="14"/>
      <c r="AW904" s="14"/>
    </row>
    <row r="905" spans="1:49" ht="12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  <c r="AO905" s="14"/>
      <c r="AP905" s="14"/>
      <c r="AQ905" s="14"/>
      <c r="AR905" s="14"/>
      <c r="AS905" s="14"/>
      <c r="AT905" s="14"/>
      <c r="AU905" s="14"/>
      <c r="AV905" s="14"/>
      <c r="AW905" s="14"/>
    </row>
    <row r="906" spans="1:49" ht="12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  <c r="AN906" s="14"/>
      <c r="AO906" s="14"/>
      <c r="AP906" s="14"/>
      <c r="AQ906" s="14"/>
      <c r="AR906" s="14"/>
      <c r="AS906" s="14"/>
      <c r="AT906" s="14"/>
      <c r="AU906" s="14"/>
      <c r="AV906" s="14"/>
      <c r="AW906" s="14"/>
    </row>
    <row r="907" spans="1:49" ht="12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  <c r="AO907" s="14"/>
      <c r="AP907" s="14"/>
      <c r="AQ907" s="14"/>
      <c r="AR907" s="14"/>
      <c r="AS907" s="14"/>
      <c r="AT907" s="14"/>
      <c r="AU907" s="14"/>
      <c r="AV907" s="14"/>
      <c r="AW907" s="14"/>
    </row>
    <row r="908" spans="1:49" ht="12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  <c r="AN908" s="14"/>
      <c r="AO908" s="14"/>
      <c r="AP908" s="14"/>
      <c r="AQ908" s="14"/>
      <c r="AR908" s="14"/>
      <c r="AS908" s="14"/>
      <c r="AT908" s="14"/>
      <c r="AU908" s="14"/>
      <c r="AV908" s="14"/>
      <c r="AW908" s="14"/>
    </row>
    <row r="909" spans="1:49" ht="12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  <c r="AN909" s="14"/>
      <c r="AO909" s="14"/>
      <c r="AP909" s="14"/>
      <c r="AQ909" s="14"/>
      <c r="AR909" s="14"/>
      <c r="AS909" s="14"/>
      <c r="AT909" s="14"/>
      <c r="AU909" s="14"/>
      <c r="AV909" s="14"/>
      <c r="AW909" s="14"/>
    </row>
    <row r="910" spans="1:49" ht="12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  <c r="AN910" s="14"/>
      <c r="AO910" s="14"/>
      <c r="AP910" s="14"/>
      <c r="AQ910" s="14"/>
      <c r="AR910" s="14"/>
      <c r="AS910" s="14"/>
      <c r="AT910" s="14"/>
      <c r="AU910" s="14"/>
      <c r="AV910" s="14"/>
      <c r="AW910" s="14"/>
    </row>
    <row r="911" spans="1:49" ht="12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  <c r="AO911" s="14"/>
      <c r="AP911" s="14"/>
      <c r="AQ911" s="14"/>
      <c r="AR911" s="14"/>
      <c r="AS911" s="14"/>
      <c r="AT911" s="14"/>
      <c r="AU911" s="14"/>
      <c r="AV911" s="14"/>
      <c r="AW911" s="14"/>
    </row>
    <row r="912" spans="1:49" ht="12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  <c r="AN912" s="14"/>
      <c r="AO912" s="14"/>
      <c r="AP912" s="14"/>
      <c r="AQ912" s="14"/>
      <c r="AR912" s="14"/>
      <c r="AS912" s="14"/>
      <c r="AT912" s="14"/>
      <c r="AU912" s="14"/>
      <c r="AV912" s="14"/>
      <c r="AW912" s="14"/>
    </row>
    <row r="913" spans="1:49" ht="12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  <c r="AO913" s="14"/>
      <c r="AP913" s="14"/>
      <c r="AQ913" s="14"/>
      <c r="AR913" s="14"/>
      <c r="AS913" s="14"/>
      <c r="AT913" s="14"/>
      <c r="AU913" s="14"/>
      <c r="AV913" s="14"/>
      <c r="AW913" s="14"/>
    </row>
    <row r="914" spans="1:49" ht="12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  <c r="AN914" s="14"/>
      <c r="AO914" s="14"/>
      <c r="AP914" s="14"/>
      <c r="AQ914" s="14"/>
      <c r="AR914" s="14"/>
      <c r="AS914" s="14"/>
      <c r="AT914" s="14"/>
      <c r="AU914" s="14"/>
      <c r="AV914" s="14"/>
      <c r="AW914" s="14"/>
    </row>
    <row r="915" spans="1:49" ht="12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  <c r="AO915" s="14"/>
      <c r="AP915" s="14"/>
      <c r="AQ915" s="14"/>
      <c r="AR915" s="14"/>
      <c r="AS915" s="14"/>
      <c r="AT915" s="14"/>
      <c r="AU915" s="14"/>
      <c r="AV915" s="14"/>
      <c r="AW915" s="14"/>
    </row>
    <row r="916" spans="1:49" ht="12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/>
      <c r="AO916" s="14"/>
      <c r="AP916" s="14"/>
      <c r="AQ916" s="14"/>
      <c r="AR916" s="14"/>
      <c r="AS916" s="14"/>
      <c r="AT916" s="14"/>
      <c r="AU916" s="14"/>
      <c r="AV916" s="14"/>
      <c r="AW916" s="14"/>
    </row>
    <row r="917" spans="1:49" ht="12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/>
      <c r="AO917" s="14"/>
      <c r="AP917" s="14"/>
      <c r="AQ917" s="14"/>
      <c r="AR917" s="14"/>
      <c r="AS917" s="14"/>
      <c r="AT917" s="14"/>
      <c r="AU917" s="14"/>
      <c r="AV917" s="14"/>
      <c r="AW917" s="14"/>
    </row>
    <row r="918" spans="1:49" ht="12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  <c r="AO918" s="14"/>
      <c r="AP918" s="14"/>
      <c r="AQ918" s="14"/>
      <c r="AR918" s="14"/>
      <c r="AS918" s="14"/>
      <c r="AT918" s="14"/>
      <c r="AU918" s="14"/>
      <c r="AV918" s="14"/>
      <c r="AW918" s="14"/>
    </row>
    <row r="919" spans="1:49" ht="12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  <c r="AO919" s="14"/>
      <c r="AP919" s="14"/>
      <c r="AQ919" s="14"/>
      <c r="AR919" s="14"/>
      <c r="AS919" s="14"/>
      <c r="AT919" s="14"/>
      <c r="AU919" s="14"/>
      <c r="AV919" s="14"/>
      <c r="AW919" s="14"/>
    </row>
    <row r="920" spans="1:49" ht="12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  <c r="AO920" s="14"/>
      <c r="AP920" s="14"/>
      <c r="AQ920" s="14"/>
      <c r="AR920" s="14"/>
      <c r="AS920" s="14"/>
      <c r="AT920" s="14"/>
      <c r="AU920" s="14"/>
      <c r="AV920" s="14"/>
      <c r="AW920" s="14"/>
    </row>
    <row r="921" spans="1:49" ht="12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  <c r="AO921" s="14"/>
      <c r="AP921" s="14"/>
      <c r="AQ921" s="14"/>
      <c r="AR921" s="14"/>
      <c r="AS921" s="14"/>
      <c r="AT921" s="14"/>
      <c r="AU921" s="14"/>
      <c r="AV921" s="14"/>
      <c r="AW921" s="14"/>
    </row>
    <row r="922" spans="1:49" ht="12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  <c r="AO922" s="14"/>
      <c r="AP922" s="14"/>
      <c r="AQ922" s="14"/>
      <c r="AR922" s="14"/>
      <c r="AS922" s="14"/>
      <c r="AT922" s="14"/>
      <c r="AU922" s="14"/>
      <c r="AV922" s="14"/>
      <c r="AW922" s="14"/>
    </row>
    <row r="923" spans="1:49" ht="12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  <c r="AO923" s="14"/>
      <c r="AP923" s="14"/>
      <c r="AQ923" s="14"/>
      <c r="AR923" s="14"/>
      <c r="AS923" s="14"/>
      <c r="AT923" s="14"/>
      <c r="AU923" s="14"/>
      <c r="AV923" s="14"/>
      <c r="AW923" s="14"/>
    </row>
    <row r="924" spans="1:49" ht="12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  <c r="AO924" s="14"/>
      <c r="AP924" s="14"/>
      <c r="AQ924" s="14"/>
      <c r="AR924" s="14"/>
      <c r="AS924" s="14"/>
      <c r="AT924" s="14"/>
      <c r="AU924" s="14"/>
      <c r="AV924" s="14"/>
      <c r="AW924" s="14"/>
    </row>
    <row r="925" spans="1:49" ht="12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  <c r="AO925" s="14"/>
      <c r="AP925" s="14"/>
      <c r="AQ925" s="14"/>
      <c r="AR925" s="14"/>
      <c r="AS925" s="14"/>
      <c r="AT925" s="14"/>
      <c r="AU925" s="14"/>
      <c r="AV925" s="14"/>
      <c r="AW925" s="14"/>
    </row>
    <row r="926" spans="1:49" ht="12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  <c r="AO926" s="14"/>
      <c r="AP926" s="14"/>
      <c r="AQ926" s="14"/>
      <c r="AR926" s="14"/>
      <c r="AS926" s="14"/>
      <c r="AT926" s="14"/>
      <c r="AU926" s="14"/>
      <c r="AV926" s="14"/>
      <c r="AW926" s="14"/>
    </row>
    <row r="927" spans="1:49" ht="12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  <c r="AO927" s="14"/>
      <c r="AP927" s="14"/>
      <c r="AQ927" s="14"/>
      <c r="AR927" s="14"/>
      <c r="AS927" s="14"/>
      <c r="AT927" s="14"/>
      <c r="AU927" s="14"/>
      <c r="AV927" s="14"/>
      <c r="AW927" s="14"/>
    </row>
    <row r="928" spans="1:49" ht="12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  <c r="AN928" s="14"/>
      <c r="AO928" s="14"/>
      <c r="AP928" s="14"/>
      <c r="AQ928" s="14"/>
      <c r="AR928" s="14"/>
      <c r="AS928" s="14"/>
      <c r="AT928" s="14"/>
      <c r="AU928" s="14"/>
      <c r="AV928" s="14"/>
      <c r="AW928" s="14"/>
    </row>
    <row r="929" spans="1:49" ht="12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  <c r="AO929" s="14"/>
      <c r="AP929" s="14"/>
      <c r="AQ929" s="14"/>
      <c r="AR929" s="14"/>
      <c r="AS929" s="14"/>
      <c r="AT929" s="14"/>
      <c r="AU929" s="14"/>
      <c r="AV929" s="14"/>
      <c r="AW929" s="14"/>
    </row>
    <row r="930" spans="1:49" ht="12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  <c r="AO930" s="14"/>
      <c r="AP930" s="14"/>
      <c r="AQ930" s="14"/>
      <c r="AR930" s="14"/>
      <c r="AS930" s="14"/>
      <c r="AT930" s="14"/>
      <c r="AU930" s="14"/>
      <c r="AV930" s="14"/>
      <c r="AW930" s="14"/>
    </row>
    <row r="931" spans="1:49" ht="12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  <c r="AN931" s="14"/>
      <c r="AO931" s="14"/>
      <c r="AP931" s="14"/>
      <c r="AQ931" s="14"/>
      <c r="AR931" s="14"/>
      <c r="AS931" s="14"/>
      <c r="AT931" s="14"/>
      <c r="AU931" s="14"/>
      <c r="AV931" s="14"/>
      <c r="AW931" s="14"/>
    </row>
    <row r="932" spans="1:49" ht="12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  <c r="AN932" s="14"/>
      <c r="AO932" s="14"/>
      <c r="AP932" s="14"/>
      <c r="AQ932" s="14"/>
      <c r="AR932" s="14"/>
      <c r="AS932" s="14"/>
      <c r="AT932" s="14"/>
      <c r="AU932" s="14"/>
      <c r="AV932" s="14"/>
      <c r="AW932" s="14"/>
    </row>
    <row r="933" spans="1:49" ht="12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  <c r="AN933" s="14"/>
      <c r="AO933" s="14"/>
      <c r="AP933" s="14"/>
      <c r="AQ933" s="14"/>
      <c r="AR933" s="14"/>
      <c r="AS933" s="14"/>
      <c r="AT933" s="14"/>
      <c r="AU933" s="14"/>
      <c r="AV933" s="14"/>
      <c r="AW933" s="14"/>
    </row>
    <row r="934" spans="1:49" ht="12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  <c r="AN934" s="14"/>
      <c r="AO934" s="14"/>
      <c r="AP934" s="14"/>
      <c r="AQ934" s="14"/>
      <c r="AR934" s="14"/>
      <c r="AS934" s="14"/>
      <c r="AT934" s="14"/>
      <c r="AU934" s="14"/>
      <c r="AV934" s="14"/>
      <c r="AW934" s="14"/>
    </row>
    <row r="935" spans="1:49" ht="12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  <c r="AO935" s="14"/>
      <c r="AP935" s="14"/>
      <c r="AQ935" s="14"/>
      <c r="AR935" s="14"/>
      <c r="AS935" s="14"/>
      <c r="AT935" s="14"/>
      <c r="AU935" s="14"/>
      <c r="AV935" s="14"/>
      <c r="AW935" s="14"/>
    </row>
    <row r="936" spans="1:49" ht="12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  <c r="AN936" s="14"/>
      <c r="AO936" s="14"/>
      <c r="AP936" s="14"/>
      <c r="AQ936" s="14"/>
      <c r="AR936" s="14"/>
      <c r="AS936" s="14"/>
      <c r="AT936" s="14"/>
      <c r="AU936" s="14"/>
      <c r="AV936" s="14"/>
      <c r="AW936" s="14"/>
    </row>
    <row r="937" spans="1:49" ht="12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  <c r="AO937" s="14"/>
      <c r="AP937" s="14"/>
      <c r="AQ937" s="14"/>
      <c r="AR937" s="14"/>
      <c r="AS937" s="14"/>
      <c r="AT937" s="14"/>
      <c r="AU937" s="14"/>
      <c r="AV937" s="14"/>
      <c r="AW937" s="14"/>
    </row>
    <row r="938" spans="1:49" ht="12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  <c r="AN938" s="14"/>
      <c r="AO938" s="14"/>
      <c r="AP938" s="14"/>
      <c r="AQ938" s="14"/>
      <c r="AR938" s="14"/>
      <c r="AS938" s="14"/>
      <c r="AT938" s="14"/>
      <c r="AU938" s="14"/>
      <c r="AV938" s="14"/>
      <c r="AW938" s="14"/>
    </row>
    <row r="939" spans="1:49" ht="12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  <c r="AO939" s="14"/>
      <c r="AP939" s="14"/>
      <c r="AQ939" s="14"/>
      <c r="AR939" s="14"/>
      <c r="AS939" s="14"/>
      <c r="AT939" s="14"/>
      <c r="AU939" s="14"/>
      <c r="AV939" s="14"/>
      <c r="AW939" s="14"/>
    </row>
    <row r="940" spans="1:49" ht="12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  <c r="AN940" s="14"/>
      <c r="AO940" s="14"/>
      <c r="AP940" s="14"/>
      <c r="AQ940" s="14"/>
      <c r="AR940" s="14"/>
      <c r="AS940" s="14"/>
      <c r="AT940" s="14"/>
      <c r="AU940" s="14"/>
      <c r="AV940" s="14"/>
      <c r="AW940" s="14"/>
    </row>
    <row r="941" spans="1:49" ht="12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  <c r="AO941" s="14"/>
      <c r="AP941" s="14"/>
      <c r="AQ941" s="14"/>
      <c r="AR941" s="14"/>
      <c r="AS941" s="14"/>
      <c r="AT941" s="14"/>
      <c r="AU941" s="14"/>
      <c r="AV941" s="14"/>
      <c r="AW941" s="14"/>
    </row>
    <row r="942" spans="1:49" ht="12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  <c r="AN942" s="14"/>
      <c r="AO942" s="14"/>
      <c r="AP942" s="14"/>
      <c r="AQ942" s="14"/>
      <c r="AR942" s="14"/>
      <c r="AS942" s="14"/>
      <c r="AT942" s="14"/>
      <c r="AU942" s="14"/>
      <c r="AV942" s="14"/>
      <c r="AW942" s="14"/>
    </row>
    <row r="943" spans="1:49" ht="12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  <c r="AO943" s="14"/>
      <c r="AP943" s="14"/>
      <c r="AQ943" s="14"/>
      <c r="AR943" s="14"/>
      <c r="AS943" s="14"/>
      <c r="AT943" s="14"/>
      <c r="AU943" s="14"/>
      <c r="AV943" s="14"/>
      <c r="AW943" s="14"/>
    </row>
    <row r="944" spans="1:49" ht="12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  <c r="AO944" s="14"/>
      <c r="AP944" s="14"/>
      <c r="AQ944" s="14"/>
      <c r="AR944" s="14"/>
      <c r="AS944" s="14"/>
      <c r="AT944" s="14"/>
      <c r="AU944" s="14"/>
      <c r="AV944" s="14"/>
      <c r="AW944" s="14"/>
    </row>
    <row r="945" spans="1:49" ht="12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  <c r="AO945" s="14"/>
      <c r="AP945" s="14"/>
      <c r="AQ945" s="14"/>
      <c r="AR945" s="14"/>
      <c r="AS945" s="14"/>
      <c r="AT945" s="14"/>
      <c r="AU945" s="14"/>
      <c r="AV945" s="14"/>
      <c r="AW945" s="14"/>
    </row>
    <row r="946" spans="1:49" ht="12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  <c r="AN946" s="14"/>
      <c r="AO946" s="14"/>
      <c r="AP946" s="14"/>
      <c r="AQ946" s="14"/>
      <c r="AR946" s="14"/>
      <c r="AS946" s="14"/>
      <c r="AT946" s="14"/>
      <c r="AU946" s="14"/>
      <c r="AV946" s="14"/>
      <c r="AW946" s="14"/>
    </row>
    <row r="947" spans="1:49" ht="12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  <c r="AO947" s="14"/>
      <c r="AP947" s="14"/>
      <c r="AQ947" s="14"/>
      <c r="AR947" s="14"/>
      <c r="AS947" s="14"/>
      <c r="AT947" s="14"/>
      <c r="AU947" s="14"/>
      <c r="AV947" s="14"/>
      <c r="AW947" s="14"/>
    </row>
    <row r="948" spans="1:49" ht="12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  <c r="AN948" s="14"/>
      <c r="AO948" s="14"/>
      <c r="AP948" s="14"/>
      <c r="AQ948" s="14"/>
      <c r="AR948" s="14"/>
      <c r="AS948" s="14"/>
      <c r="AT948" s="14"/>
      <c r="AU948" s="14"/>
      <c r="AV948" s="14"/>
      <c r="AW948" s="14"/>
    </row>
    <row r="949" spans="1:49" ht="12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  <c r="AO949" s="14"/>
      <c r="AP949" s="14"/>
      <c r="AQ949" s="14"/>
      <c r="AR949" s="14"/>
      <c r="AS949" s="14"/>
      <c r="AT949" s="14"/>
      <c r="AU949" s="14"/>
      <c r="AV949" s="14"/>
      <c r="AW949" s="14"/>
    </row>
    <row r="950" spans="1:49" ht="12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  <c r="AO950" s="14"/>
      <c r="AP950" s="14"/>
      <c r="AQ950" s="14"/>
      <c r="AR950" s="14"/>
      <c r="AS950" s="14"/>
      <c r="AT950" s="14"/>
      <c r="AU950" s="14"/>
      <c r="AV950" s="14"/>
      <c r="AW950" s="14"/>
    </row>
    <row r="951" spans="1:49" ht="12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  <c r="AN951" s="14"/>
      <c r="AO951" s="14"/>
      <c r="AP951" s="14"/>
      <c r="AQ951" s="14"/>
      <c r="AR951" s="14"/>
      <c r="AS951" s="14"/>
      <c r="AT951" s="14"/>
      <c r="AU951" s="14"/>
      <c r="AV951" s="14"/>
      <c r="AW951" s="14"/>
    </row>
    <row r="952" spans="1:49" ht="12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  <c r="AN952" s="14"/>
      <c r="AO952" s="14"/>
      <c r="AP952" s="14"/>
      <c r="AQ952" s="14"/>
      <c r="AR952" s="14"/>
      <c r="AS952" s="14"/>
      <c r="AT952" s="14"/>
      <c r="AU952" s="14"/>
      <c r="AV952" s="14"/>
      <c r="AW952" s="14"/>
    </row>
    <row r="953" spans="1:49" ht="12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  <c r="AN953" s="14"/>
      <c r="AO953" s="14"/>
      <c r="AP953" s="14"/>
      <c r="AQ953" s="14"/>
      <c r="AR953" s="14"/>
      <c r="AS953" s="14"/>
      <c r="AT953" s="14"/>
      <c r="AU953" s="14"/>
      <c r="AV953" s="14"/>
      <c r="AW953" s="14"/>
    </row>
    <row r="954" spans="1:49" ht="12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  <c r="AN954" s="14"/>
      <c r="AO954" s="14"/>
      <c r="AP954" s="14"/>
      <c r="AQ954" s="14"/>
      <c r="AR954" s="14"/>
      <c r="AS954" s="14"/>
      <c r="AT954" s="14"/>
      <c r="AU954" s="14"/>
      <c r="AV954" s="14"/>
      <c r="AW954" s="14"/>
    </row>
    <row r="955" spans="1:49" ht="12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  <c r="AN955" s="14"/>
      <c r="AO955" s="14"/>
      <c r="AP955" s="14"/>
      <c r="AQ955" s="14"/>
      <c r="AR955" s="14"/>
      <c r="AS955" s="14"/>
      <c r="AT955" s="14"/>
      <c r="AU955" s="14"/>
      <c r="AV955" s="14"/>
      <c r="AW955" s="14"/>
    </row>
    <row r="956" spans="1:49" ht="12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  <c r="AN956" s="14"/>
      <c r="AO956" s="14"/>
      <c r="AP956" s="14"/>
      <c r="AQ956" s="14"/>
      <c r="AR956" s="14"/>
      <c r="AS956" s="14"/>
      <c r="AT956" s="14"/>
      <c r="AU956" s="14"/>
      <c r="AV956" s="14"/>
      <c r="AW956" s="14"/>
    </row>
    <row r="957" spans="1:49" ht="12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  <c r="AN957" s="14"/>
      <c r="AO957" s="14"/>
      <c r="AP957" s="14"/>
      <c r="AQ957" s="14"/>
      <c r="AR957" s="14"/>
      <c r="AS957" s="14"/>
      <c r="AT957" s="14"/>
      <c r="AU957" s="14"/>
      <c r="AV957" s="14"/>
      <c r="AW957" s="14"/>
    </row>
    <row r="958" spans="1:49" ht="12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  <c r="AN958" s="14"/>
      <c r="AO958" s="14"/>
      <c r="AP958" s="14"/>
      <c r="AQ958" s="14"/>
      <c r="AR958" s="14"/>
      <c r="AS958" s="14"/>
      <c r="AT958" s="14"/>
      <c r="AU958" s="14"/>
      <c r="AV958" s="14"/>
      <c r="AW958" s="14"/>
    </row>
    <row r="959" spans="1:49" ht="12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  <c r="AN959" s="14"/>
      <c r="AO959" s="14"/>
      <c r="AP959" s="14"/>
      <c r="AQ959" s="14"/>
      <c r="AR959" s="14"/>
      <c r="AS959" s="14"/>
      <c r="AT959" s="14"/>
      <c r="AU959" s="14"/>
      <c r="AV959" s="14"/>
      <c r="AW959" s="14"/>
    </row>
    <row r="960" spans="1:49" ht="12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  <c r="AN960" s="14"/>
      <c r="AO960" s="14"/>
      <c r="AP960" s="14"/>
      <c r="AQ960" s="14"/>
      <c r="AR960" s="14"/>
      <c r="AS960" s="14"/>
      <c r="AT960" s="14"/>
      <c r="AU960" s="14"/>
      <c r="AV960" s="14"/>
      <c r="AW960" s="14"/>
    </row>
    <row r="961" spans="1:49" ht="12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  <c r="AO961" s="14"/>
      <c r="AP961" s="14"/>
      <c r="AQ961" s="14"/>
      <c r="AR961" s="14"/>
      <c r="AS961" s="14"/>
      <c r="AT961" s="14"/>
      <c r="AU961" s="14"/>
      <c r="AV961" s="14"/>
      <c r="AW961" s="14"/>
    </row>
    <row r="962" spans="1:49" ht="12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  <c r="AO962" s="14"/>
      <c r="AP962" s="14"/>
      <c r="AQ962" s="14"/>
      <c r="AR962" s="14"/>
      <c r="AS962" s="14"/>
      <c r="AT962" s="14"/>
      <c r="AU962" s="14"/>
      <c r="AV962" s="14"/>
      <c r="AW962" s="14"/>
    </row>
    <row r="963" spans="1:49" ht="12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  <c r="AN963" s="14"/>
      <c r="AO963" s="14"/>
      <c r="AP963" s="14"/>
      <c r="AQ963" s="14"/>
      <c r="AR963" s="14"/>
      <c r="AS963" s="14"/>
      <c r="AT963" s="14"/>
      <c r="AU963" s="14"/>
      <c r="AV963" s="14"/>
      <c r="AW963" s="14"/>
    </row>
    <row r="964" spans="1:49" ht="12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  <c r="AN964" s="14"/>
      <c r="AO964" s="14"/>
      <c r="AP964" s="14"/>
      <c r="AQ964" s="14"/>
      <c r="AR964" s="14"/>
      <c r="AS964" s="14"/>
      <c r="AT964" s="14"/>
      <c r="AU964" s="14"/>
      <c r="AV964" s="14"/>
      <c r="AW964" s="14"/>
    </row>
    <row r="965" spans="1:49" ht="12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  <c r="AN965" s="14"/>
      <c r="AO965" s="14"/>
      <c r="AP965" s="14"/>
      <c r="AQ965" s="14"/>
      <c r="AR965" s="14"/>
      <c r="AS965" s="14"/>
      <c r="AT965" s="14"/>
      <c r="AU965" s="14"/>
      <c r="AV965" s="14"/>
      <c r="AW965" s="14"/>
    </row>
    <row r="966" spans="1:49" ht="12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  <c r="AN966" s="14"/>
      <c r="AO966" s="14"/>
      <c r="AP966" s="14"/>
      <c r="AQ966" s="14"/>
      <c r="AR966" s="14"/>
      <c r="AS966" s="14"/>
      <c r="AT966" s="14"/>
      <c r="AU966" s="14"/>
      <c r="AV966" s="14"/>
      <c r="AW966" s="14"/>
    </row>
    <row r="967" spans="1:49" ht="12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  <c r="AN967" s="14"/>
      <c r="AO967" s="14"/>
      <c r="AP967" s="14"/>
      <c r="AQ967" s="14"/>
      <c r="AR967" s="14"/>
      <c r="AS967" s="14"/>
      <c r="AT967" s="14"/>
      <c r="AU967" s="14"/>
      <c r="AV967" s="14"/>
      <c r="AW967" s="14"/>
    </row>
    <row r="968" spans="1:49" ht="12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  <c r="AN968" s="14"/>
      <c r="AO968" s="14"/>
      <c r="AP968" s="14"/>
      <c r="AQ968" s="14"/>
      <c r="AR968" s="14"/>
      <c r="AS968" s="14"/>
      <c r="AT968" s="14"/>
      <c r="AU968" s="14"/>
      <c r="AV968" s="14"/>
      <c r="AW968" s="14"/>
    </row>
    <row r="969" spans="1:49" ht="12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  <c r="AN969" s="14"/>
      <c r="AO969" s="14"/>
      <c r="AP969" s="14"/>
      <c r="AQ969" s="14"/>
      <c r="AR969" s="14"/>
      <c r="AS969" s="14"/>
      <c r="AT969" s="14"/>
      <c r="AU969" s="14"/>
      <c r="AV969" s="14"/>
      <c r="AW969" s="14"/>
    </row>
    <row r="970" spans="1:49" ht="12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  <c r="AN970" s="14"/>
      <c r="AO970" s="14"/>
      <c r="AP970" s="14"/>
      <c r="AQ970" s="14"/>
      <c r="AR970" s="14"/>
      <c r="AS970" s="14"/>
      <c r="AT970" s="14"/>
      <c r="AU970" s="14"/>
      <c r="AV970" s="14"/>
      <c r="AW970" s="14"/>
    </row>
    <row r="971" spans="1:49" ht="12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  <c r="AN971" s="14"/>
      <c r="AO971" s="14"/>
      <c r="AP971" s="14"/>
      <c r="AQ971" s="14"/>
      <c r="AR971" s="14"/>
      <c r="AS971" s="14"/>
      <c r="AT971" s="14"/>
      <c r="AU971" s="14"/>
      <c r="AV971" s="14"/>
      <c r="AW971" s="14"/>
    </row>
    <row r="972" spans="1:49" ht="12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  <c r="AL972" s="14"/>
      <c r="AM972" s="14"/>
      <c r="AN972" s="14"/>
      <c r="AO972" s="14"/>
      <c r="AP972" s="14"/>
      <c r="AQ972" s="14"/>
      <c r="AR972" s="14"/>
      <c r="AS972" s="14"/>
      <c r="AT972" s="14"/>
      <c r="AU972" s="14"/>
      <c r="AV972" s="14"/>
      <c r="AW972" s="14"/>
    </row>
    <row r="973" spans="1:49" ht="12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  <c r="AL973" s="14"/>
      <c r="AM973" s="14"/>
      <c r="AN973" s="14"/>
      <c r="AO973" s="14"/>
      <c r="AP973" s="14"/>
      <c r="AQ973" s="14"/>
      <c r="AR973" s="14"/>
      <c r="AS973" s="14"/>
      <c r="AT973" s="14"/>
      <c r="AU973" s="14"/>
      <c r="AV973" s="14"/>
      <c r="AW973" s="14"/>
    </row>
    <row r="974" spans="1:49" ht="12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  <c r="AM974" s="14"/>
      <c r="AN974" s="14"/>
      <c r="AO974" s="14"/>
      <c r="AP974" s="14"/>
      <c r="AQ974" s="14"/>
      <c r="AR974" s="14"/>
      <c r="AS974" s="14"/>
      <c r="AT974" s="14"/>
      <c r="AU974" s="14"/>
      <c r="AV974" s="14"/>
      <c r="AW974" s="14"/>
    </row>
    <row r="975" spans="1:49" ht="12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  <c r="AL975" s="14"/>
      <c r="AM975" s="14"/>
      <c r="AN975" s="14"/>
      <c r="AO975" s="14"/>
      <c r="AP975" s="14"/>
      <c r="AQ975" s="14"/>
      <c r="AR975" s="14"/>
      <c r="AS975" s="14"/>
      <c r="AT975" s="14"/>
      <c r="AU975" s="14"/>
      <c r="AV975" s="14"/>
      <c r="AW975" s="14"/>
    </row>
    <row r="976" spans="1:49" ht="12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  <c r="AM976" s="14"/>
      <c r="AN976" s="14"/>
      <c r="AO976" s="14"/>
      <c r="AP976" s="14"/>
      <c r="AQ976" s="14"/>
      <c r="AR976" s="14"/>
      <c r="AS976" s="14"/>
      <c r="AT976" s="14"/>
      <c r="AU976" s="14"/>
      <c r="AV976" s="14"/>
      <c r="AW976" s="14"/>
    </row>
    <row r="977" spans="1:49" ht="12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  <c r="AM977" s="14"/>
      <c r="AN977" s="14"/>
      <c r="AO977" s="14"/>
      <c r="AP977" s="14"/>
      <c r="AQ977" s="14"/>
      <c r="AR977" s="14"/>
      <c r="AS977" s="14"/>
      <c r="AT977" s="14"/>
      <c r="AU977" s="14"/>
      <c r="AV977" s="14"/>
      <c r="AW977" s="14"/>
    </row>
    <row r="978" spans="1:49" ht="12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  <c r="AL978" s="14"/>
      <c r="AM978" s="14"/>
      <c r="AN978" s="14"/>
      <c r="AO978" s="14"/>
      <c r="AP978" s="14"/>
      <c r="AQ978" s="14"/>
      <c r="AR978" s="14"/>
      <c r="AS978" s="14"/>
      <c r="AT978" s="14"/>
      <c r="AU978" s="14"/>
      <c r="AV978" s="14"/>
      <c r="AW978" s="14"/>
    </row>
    <row r="979" spans="1:49" ht="12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  <c r="AL979" s="14"/>
      <c r="AM979" s="14"/>
      <c r="AN979" s="14"/>
      <c r="AO979" s="14"/>
      <c r="AP979" s="14"/>
      <c r="AQ979" s="14"/>
      <c r="AR979" s="14"/>
      <c r="AS979" s="14"/>
      <c r="AT979" s="14"/>
      <c r="AU979" s="14"/>
      <c r="AV979" s="14"/>
      <c r="AW979" s="14"/>
    </row>
    <row r="980" spans="1:49" ht="12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  <c r="AM980" s="14"/>
      <c r="AN980" s="14"/>
      <c r="AO980" s="14"/>
      <c r="AP980" s="14"/>
      <c r="AQ980" s="14"/>
      <c r="AR980" s="14"/>
      <c r="AS980" s="14"/>
      <c r="AT980" s="14"/>
      <c r="AU980" s="14"/>
      <c r="AV980" s="14"/>
      <c r="AW980" s="14"/>
    </row>
    <row r="981" spans="1:49" ht="12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  <c r="AL981" s="14"/>
      <c r="AM981" s="14"/>
      <c r="AN981" s="14"/>
      <c r="AO981" s="14"/>
      <c r="AP981" s="14"/>
      <c r="AQ981" s="14"/>
      <c r="AR981" s="14"/>
      <c r="AS981" s="14"/>
      <c r="AT981" s="14"/>
      <c r="AU981" s="14"/>
      <c r="AV981" s="14"/>
      <c r="AW981" s="14"/>
    </row>
    <row r="982" spans="1:49" ht="12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  <c r="AL982" s="14"/>
      <c r="AM982" s="14"/>
      <c r="AN982" s="14"/>
      <c r="AO982" s="14"/>
      <c r="AP982" s="14"/>
      <c r="AQ982" s="14"/>
      <c r="AR982" s="14"/>
      <c r="AS982" s="14"/>
      <c r="AT982" s="14"/>
      <c r="AU982" s="14"/>
      <c r="AV982" s="14"/>
      <c r="AW982" s="14"/>
    </row>
    <row r="983" spans="1:49" ht="12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  <c r="AL983" s="14"/>
      <c r="AM983" s="14"/>
      <c r="AN983" s="14"/>
      <c r="AO983" s="14"/>
      <c r="AP983" s="14"/>
      <c r="AQ983" s="14"/>
      <c r="AR983" s="14"/>
      <c r="AS983" s="14"/>
      <c r="AT983" s="14"/>
      <c r="AU983" s="14"/>
      <c r="AV983" s="14"/>
      <c r="AW983" s="14"/>
    </row>
    <row r="984" spans="1:49" ht="12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  <c r="AL984" s="14"/>
      <c r="AM984" s="14"/>
      <c r="AN984" s="14"/>
      <c r="AO984" s="14"/>
      <c r="AP984" s="14"/>
      <c r="AQ984" s="14"/>
      <c r="AR984" s="14"/>
      <c r="AS984" s="14"/>
      <c r="AT984" s="14"/>
      <c r="AU984" s="14"/>
      <c r="AV984" s="14"/>
      <c r="AW984" s="14"/>
    </row>
    <row r="985" spans="1:49" ht="12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  <c r="AL985" s="14"/>
      <c r="AM985" s="14"/>
      <c r="AN985" s="14"/>
      <c r="AO985" s="14"/>
      <c r="AP985" s="14"/>
      <c r="AQ985" s="14"/>
      <c r="AR985" s="14"/>
      <c r="AS985" s="14"/>
      <c r="AT985" s="14"/>
      <c r="AU985" s="14"/>
      <c r="AV985" s="14"/>
      <c r="AW985" s="14"/>
    </row>
    <row r="986" spans="1:49" ht="12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  <c r="AL986" s="14"/>
      <c r="AM986" s="14"/>
      <c r="AN986" s="14"/>
      <c r="AO986" s="14"/>
      <c r="AP986" s="14"/>
      <c r="AQ986" s="14"/>
      <c r="AR986" s="14"/>
      <c r="AS986" s="14"/>
      <c r="AT986" s="14"/>
      <c r="AU986" s="14"/>
      <c r="AV986" s="14"/>
      <c r="AW986" s="14"/>
    </row>
    <row r="987" spans="1:49" ht="12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  <c r="AM987" s="14"/>
      <c r="AN987" s="14"/>
      <c r="AO987" s="14"/>
      <c r="AP987" s="14"/>
      <c r="AQ987" s="14"/>
      <c r="AR987" s="14"/>
      <c r="AS987" s="14"/>
      <c r="AT987" s="14"/>
      <c r="AU987" s="14"/>
      <c r="AV987" s="14"/>
      <c r="AW987" s="14"/>
    </row>
    <row r="988" spans="1:49" ht="12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  <c r="AL988" s="14"/>
      <c r="AM988" s="14"/>
      <c r="AN988" s="14"/>
      <c r="AO988" s="14"/>
      <c r="AP988" s="14"/>
      <c r="AQ988" s="14"/>
      <c r="AR988" s="14"/>
      <c r="AS988" s="14"/>
      <c r="AT988" s="14"/>
      <c r="AU988" s="14"/>
      <c r="AV988" s="14"/>
      <c r="AW988" s="14"/>
    </row>
    <row r="989" spans="1:49" ht="12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  <c r="AL989" s="14"/>
      <c r="AM989" s="14"/>
      <c r="AN989" s="14"/>
      <c r="AO989" s="14"/>
      <c r="AP989" s="14"/>
      <c r="AQ989" s="14"/>
      <c r="AR989" s="14"/>
      <c r="AS989" s="14"/>
      <c r="AT989" s="14"/>
      <c r="AU989" s="14"/>
      <c r="AV989" s="14"/>
      <c r="AW989" s="14"/>
    </row>
    <row r="990" spans="1:49" ht="12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  <c r="AL990" s="14"/>
      <c r="AM990" s="14"/>
      <c r="AN990" s="14"/>
      <c r="AO990" s="14"/>
      <c r="AP990" s="14"/>
      <c r="AQ990" s="14"/>
      <c r="AR990" s="14"/>
      <c r="AS990" s="14"/>
      <c r="AT990" s="14"/>
      <c r="AU990" s="14"/>
      <c r="AV990" s="14"/>
      <c r="AW990" s="14"/>
    </row>
    <row r="991" spans="1:49" ht="12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  <c r="AL991" s="14"/>
      <c r="AM991" s="14"/>
      <c r="AN991" s="14"/>
      <c r="AO991" s="14"/>
      <c r="AP991" s="14"/>
      <c r="AQ991" s="14"/>
      <c r="AR991" s="14"/>
      <c r="AS991" s="14"/>
      <c r="AT991" s="14"/>
      <c r="AU991" s="14"/>
      <c r="AV991" s="14"/>
      <c r="AW991" s="14"/>
    </row>
    <row r="992" spans="1:49" ht="12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  <c r="AL992" s="14"/>
      <c r="AM992" s="14"/>
      <c r="AN992" s="14"/>
      <c r="AO992" s="14"/>
      <c r="AP992" s="14"/>
      <c r="AQ992" s="14"/>
      <c r="AR992" s="14"/>
      <c r="AS992" s="14"/>
      <c r="AT992" s="14"/>
      <c r="AU992" s="14"/>
      <c r="AV992" s="14"/>
      <c r="AW992" s="14"/>
    </row>
    <row r="993" spans="1:49" ht="12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  <c r="AL993" s="14"/>
      <c r="AM993" s="14"/>
      <c r="AN993" s="14"/>
      <c r="AO993" s="14"/>
      <c r="AP993" s="14"/>
      <c r="AQ993" s="14"/>
      <c r="AR993" s="14"/>
      <c r="AS993" s="14"/>
      <c r="AT993" s="14"/>
      <c r="AU993" s="14"/>
      <c r="AV993" s="14"/>
      <c r="AW993" s="14"/>
    </row>
    <row r="994" spans="1:49" ht="12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  <c r="AL994" s="14"/>
      <c r="AM994" s="14"/>
      <c r="AN994" s="14"/>
      <c r="AO994" s="14"/>
      <c r="AP994" s="14"/>
      <c r="AQ994" s="14"/>
      <c r="AR994" s="14"/>
      <c r="AS994" s="14"/>
      <c r="AT994" s="14"/>
      <c r="AU994" s="14"/>
      <c r="AV994" s="14"/>
      <c r="AW994" s="14"/>
    </row>
    <row r="995" spans="1:49" ht="12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  <c r="AL995" s="14"/>
      <c r="AM995" s="14"/>
      <c r="AN995" s="14"/>
      <c r="AO995" s="14"/>
      <c r="AP995" s="14"/>
      <c r="AQ995" s="14"/>
      <c r="AR995" s="14"/>
      <c r="AS995" s="14"/>
      <c r="AT995" s="14"/>
      <c r="AU995" s="14"/>
      <c r="AV995" s="14"/>
      <c r="AW995" s="14"/>
    </row>
    <row r="996" spans="1:49" ht="12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  <c r="AL996" s="14"/>
      <c r="AM996" s="14"/>
      <c r="AN996" s="14"/>
      <c r="AO996" s="14"/>
      <c r="AP996" s="14"/>
      <c r="AQ996" s="14"/>
      <c r="AR996" s="14"/>
      <c r="AS996" s="14"/>
      <c r="AT996" s="14"/>
      <c r="AU996" s="14"/>
      <c r="AV996" s="14"/>
      <c r="AW996" s="14"/>
    </row>
    <row r="997" spans="1:49" ht="12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  <c r="AL997" s="14"/>
      <c r="AM997" s="14"/>
      <c r="AN997" s="14"/>
      <c r="AO997" s="14"/>
      <c r="AP997" s="14"/>
      <c r="AQ997" s="14"/>
      <c r="AR997" s="14"/>
      <c r="AS997" s="14"/>
      <c r="AT997" s="14"/>
      <c r="AU997" s="14"/>
      <c r="AV997" s="14"/>
      <c r="AW997" s="14"/>
    </row>
    <row r="998" spans="1:49" ht="12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  <c r="AK998" s="14"/>
      <c r="AL998" s="14"/>
      <c r="AM998" s="14"/>
      <c r="AN998" s="14"/>
      <c r="AO998" s="14"/>
      <c r="AP998" s="14"/>
      <c r="AQ998" s="14"/>
      <c r="AR998" s="14"/>
      <c r="AS998" s="14"/>
      <c r="AT998" s="14"/>
      <c r="AU998" s="14"/>
      <c r="AV998" s="14"/>
      <c r="AW998" s="14"/>
    </row>
    <row r="999" spans="1:49" ht="12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4"/>
      <c r="AK999" s="14"/>
      <c r="AL999" s="14"/>
      <c r="AM999" s="14"/>
      <c r="AN999" s="14"/>
      <c r="AO999" s="14"/>
      <c r="AP999" s="14"/>
      <c r="AQ999" s="14"/>
      <c r="AR999" s="14"/>
      <c r="AS999" s="14"/>
      <c r="AT999" s="14"/>
      <c r="AU999" s="14"/>
      <c r="AV999" s="14"/>
      <c r="AW999" s="14"/>
    </row>
    <row r="1000" spans="1:49" ht="12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  <c r="AJ1000" s="14"/>
      <c r="AK1000" s="14"/>
      <c r="AL1000" s="14"/>
      <c r="AM1000" s="14"/>
      <c r="AN1000" s="14"/>
      <c r="AO1000" s="14"/>
      <c r="AP1000" s="14"/>
      <c r="AQ1000" s="14"/>
      <c r="AR1000" s="14"/>
      <c r="AS1000" s="14"/>
      <c r="AT1000" s="14"/>
      <c r="AU1000" s="14"/>
      <c r="AV1000" s="14"/>
      <c r="AW1000" s="14"/>
    </row>
  </sheetData>
  <autoFilter ref="A1:AW240" xr:uid="{00000000-0009-0000-0000-000005000000}">
    <filterColumn colId="0">
      <filters>
        <filter val="Atlantic Sturgeon"/>
      </filters>
    </filterColumn>
  </autoFilter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AY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2.5703125" defaultRowHeight="15" customHeight="1"/>
  <cols>
    <col min="1" max="1" width="17.7109375" customWidth="1"/>
    <col min="2" max="15" width="9.140625" customWidth="1"/>
    <col min="16" max="16" width="17.42578125" customWidth="1"/>
    <col min="17" max="29" width="9.140625" customWidth="1"/>
    <col min="30" max="31" width="13.42578125" customWidth="1"/>
    <col min="32" max="40" width="9.140625" customWidth="1"/>
    <col min="41" max="41" width="11.140625" customWidth="1"/>
    <col min="42" max="48" width="9.140625" customWidth="1"/>
    <col min="49" max="49" width="23" customWidth="1"/>
    <col min="50" max="50" width="9.140625" customWidth="1"/>
    <col min="51" max="51" width="55.7109375" customWidth="1"/>
  </cols>
  <sheetData>
    <row r="1" spans="1:51" ht="12.75" customHeight="1">
      <c r="A1" s="1" t="s">
        <v>0</v>
      </c>
      <c r="B1" s="1" t="s">
        <v>1</v>
      </c>
      <c r="C1" s="3" t="s">
        <v>3</v>
      </c>
      <c r="D1" s="3" t="s">
        <v>4</v>
      </c>
      <c r="E1" s="3" t="s">
        <v>5</v>
      </c>
      <c r="F1" s="5" t="s">
        <v>6</v>
      </c>
      <c r="G1" s="3" t="s">
        <v>7</v>
      </c>
      <c r="H1" s="3" t="s">
        <v>8</v>
      </c>
      <c r="I1" s="3" t="s">
        <v>9</v>
      </c>
      <c r="J1" s="6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7" t="s">
        <v>16</v>
      </c>
      <c r="Q1" s="1" t="s">
        <v>9005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6" t="s">
        <v>29</v>
      </c>
      <c r="AA1" s="2" t="s">
        <v>30</v>
      </c>
      <c r="AB1" s="8" t="s">
        <v>34</v>
      </c>
      <c r="AC1" s="8" t="s">
        <v>35</v>
      </c>
      <c r="AD1" s="75" t="s">
        <v>9006</v>
      </c>
      <c r="AE1" s="76" t="s">
        <v>9007</v>
      </c>
      <c r="AF1" s="12" t="s">
        <v>40</v>
      </c>
      <c r="AG1" s="12" t="s">
        <v>41</v>
      </c>
      <c r="AH1" s="12" t="s">
        <v>42</v>
      </c>
      <c r="AI1" s="12" t="s">
        <v>43</v>
      </c>
      <c r="AJ1" s="12" t="s">
        <v>44</v>
      </c>
      <c r="AK1" s="12" t="s">
        <v>45</v>
      </c>
      <c r="AL1" s="12" t="s">
        <v>46</v>
      </c>
      <c r="AM1" s="13" t="s">
        <v>47</v>
      </c>
      <c r="AN1" s="13" t="s">
        <v>48</v>
      </c>
      <c r="AO1" s="93" t="s">
        <v>9042</v>
      </c>
      <c r="AP1" s="93" t="s">
        <v>9043</v>
      </c>
      <c r="AQ1" s="13" t="s">
        <v>49</v>
      </c>
      <c r="AR1" s="13" t="s">
        <v>50</v>
      </c>
      <c r="AS1" s="14" t="s">
        <v>51</v>
      </c>
      <c r="AT1" s="14" t="s">
        <v>52</v>
      </c>
      <c r="AU1" s="15" t="s">
        <v>53</v>
      </c>
      <c r="AV1" s="15" t="s">
        <v>54</v>
      </c>
      <c r="AW1" s="16" t="s">
        <v>56</v>
      </c>
      <c r="AX1" s="17" t="s">
        <v>57</v>
      </c>
      <c r="AY1" s="16" t="s">
        <v>58</v>
      </c>
    </row>
    <row r="2" spans="1:51" ht="12.75" hidden="1" customHeight="1">
      <c r="A2" s="18" t="s">
        <v>59</v>
      </c>
      <c r="B2" s="18" t="s">
        <v>115</v>
      </c>
      <c r="C2" s="19">
        <v>107.4</v>
      </c>
      <c r="D2" s="19">
        <v>92.4</v>
      </c>
      <c r="E2" s="19">
        <v>7.5</v>
      </c>
      <c r="F2" s="21"/>
      <c r="G2" s="19">
        <v>67</v>
      </c>
      <c r="H2" s="19">
        <v>48</v>
      </c>
      <c r="I2" s="19">
        <v>66</v>
      </c>
      <c r="J2" s="22"/>
      <c r="K2" s="18" t="s">
        <v>61</v>
      </c>
      <c r="L2" s="18" t="s">
        <v>60</v>
      </c>
      <c r="M2" s="18" t="s">
        <v>60</v>
      </c>
      <c r="N2" s="18" t="s">
        <v>3064</v>
      </c>
      <c r="O2" s="18"/>
      <c r="P2" s="23" t="s">
        <v>1956</v>
      </c>
      <c r="Q2" s="18">
        <v>32277</v>
      </c>
      <c r="R2" s="18" t="s">
        <v>69</v>
      </c>
      <c r="S2" s="18" t="s">
        <v>69</v>
      </c>
      <c r="T2" s="18" t="s">
        <v>69</v>
      </c>
      <c r="U2" s="18" t="s">
        <v>69</v>
      </c>
      <c r="V2" s="18" t="s">
        <v>69</v>
      </c>
      <c r="W2" s="18" t="s">
        <v>69</v>
      </c>
      <c r="X2" s="18" t="s">
        <v>69</v>
      </c>
      <c r="Y2" s="18" t="s">
        <v>69</v>
      </c>
      <c r="Z2" s="22" t="s">
        <v>69</v>
      </c>
      <c r="AA2" s="18"/>
      <c r="AB2" s="14">
        <v>6</v>
      </c>
      <c r="AC2" s="14">
        <v>100</v>
      </c>
      <c r="AD2" s="77">
        <v>40714.482638888891</v>
      </c>
      <c r="AE2" s="77">
        <v>40714.572916666664</v>
      </c>
      <c r="AF2" s="26"/>
      <c r="AG2" s="26"/>
      <c r="AH2" s="26"/>
      <c r="AI2" s="26">
        <v>20.3</v>
      </c>
      <c r="AJ2" s="26"/>
      <c r="AK2" s="26">
        <v>7.65</v>
      </c>
      <c r="AL2" s="26"/>
      <c r="AM2" s="27">
        <v>4948299</v>
      </c>
      <c r="AN2" s="27">
        <v>514324</v>
      </c>
      <c r="AO2" s="94">
        <v>44.687919014498526</v>
      </c>
      <c r="AP2" s="94">
        <v>-68.819230000000005</v>
      </c>
      <c r="AQ2" s="27">
        <v>4948244</v>
      </c>
      <c r="AR2" s="27">
        <v>514438</v>
      </c>
      <c r="AS2" s="14"/>
      <c r="AT2" s="14"/>
      <c r="AU2" s="28"/>
      <c r="AV2" s="28"/>
      <c r="AW2" s="18" t="s">
        <v>3065</v>
      </c>
      <c r="AX2" s="29">
        <f t="shared" ref="AX2:AX256" si="0">((AE2-AD2)*1440)/60</f>
        <v>2.1666666665696539</v>
      </c>
      <c r="AY2" s="18"/>
    </row>
    <row r="3" spans="1:51" ht="12.75" customHeight="1">
      <c r="A3" s="18" t="s">
        <v>233</v>
      </c>
      <c r="B3" s="18" t="s">
        <v>60</v>
      </c>
      <c r="C3" s="19">
        <v>150.80000000000001</v>
      </c>
      <c r="D3" s="19">
        <v>126.6</v>
      </c>
      <c r="E3" s="19">
        <v>17.5</v>
      </c>
      <c r="F3" s="21"/>
      <c r="G3" s="19">
        <v>92</v>
      </c>
      <c r="H3" s="19">
        <v>43</v>
      </c>
      <c r="I3" s="19">
        <v>73</v>
      </c>
      <c r="J3" s="22"/>
      <c r="K3" s="18" t="s">
        <v>1503</v>
      </c>
      <c r="L3" s="18" t="s">
        <v>60</v>
      </c>
      <c r="M3" s="18" t="s">
        <v>60</v>
      </c>
      <c r="N3" s="18" t="s">
        <v>3066</v>
      </c>
      <c r="O3" s="18" t="s">
        <v>3067</v>
      </c>
      <c r="P3" s="23" t="s">
        <v>3068</v>
      </c>
      <c r="Q3" s="18">
        <v>100451</v>
      </c>
      <c r="R3" s="18" t="s">
        <v>69</v>
      </c>
      <c r="S3" s="18" t="s">
        <v>69</v>
      </c>
      <c r="T3" s="18" t="s">
        <v>69</v>
      </c>
      <c r="U3" s="18" t="s">
        <v>69</v>
      </c>
      <c r="V3" s="18" t="s">
        <v>69</v>
      </c>
      <c r="W3" s="18" t="s">
        <v>69</v>
      </c>
      <c r="X3" s="18" t="s">
        <v>69</v>
      </c>
      <c r="Y3" s="18" t="s">
        <v>69</v>
      </c>
      <c r="Z3" s="22" t="s">
        <v>69</v>
      </c>
      <c r="AA3" s="18"/>
      <c r="AB3" s="14">
        <v>6</v>
      </c>
      <c r="AC3" s="14">
        <v>100</v>
      </c>
      <c r="AD3" s="77">
        <v>40714.597222222219</v>
      </c>
      <c r="AE3" s="77">
        <v>40714.684027777781</v>
      </c>
      <c r="AF3" s="26"/>
      <c r="AG3" s="26"/>
      <c r="AH3" s="26"/>
      <c r="AI3" s="26">
        <v>20.3</v>
      </c>
      <c r="AJ3" s="26"/>
      <c r="AK3" s="26">
        <v>7.65</v>
      </c>
      <c r="AL3" s="26"/>
      <c r="AM3" s="27">
        <v>4948000</v>
      </c>
      <c r="AN3" s="27">
        <v>514495</v>
      </c>
      <c r="AO3" s="94">
        <v>44.685223888015265</v>
      </c>
      <c r="AP3" s="94">
        <v>-68.817100361821744</v>
      </c>
      <c r="AQ3" s="27">
        <v>4947864</v>
      </c>
      <c r="AR3" s="27">
        <v>514653</v>
      </c>
      <c r="AS3" s="14"/>
      <c r="AT3" s="14"/>
      <c r="AU3" s="28"/>
      <c r="AV3" s="28"/>
      <c r="AW3" s="18" t="s">
        <v>3065</v>
      </c>
      <c r="AX3" s="29">
        <f t="shared" si="0"/>
        <v>2.0833333334885538</v>
      </c>
      <c r="AY3" s="18"/>
    </row>
    <row r="4" spans="1:51" ht="12.75" hidden="1" customHeight="1">
      <c r="A4" s="18" t="s">
        <v>59</v>
      </c>
      <c r="B4" s="18" t="s">
        <v>115</v>
      </c>
      <c r="C4" s="19">
        <v>110.3</v>
      </c>
      <c r="D4" s="19">
        <v>94</v>
      </c>
      <c r="E4" s="19">
        <v>7</v>
      </c>
      <c r="F4" s="21"/>
      <c r="G4" s="19">
        <v>68</v>
      </c>
      <c r="H4" s="19">
        <v>50.2</v>
      </c>
      <c r="I4" s="19">
        <v>60.6</v>
      </c>
      <c r="J4" s="22"/>
      <c r="K4" s="18" t="s">
        <v>61</v>
      </c>
      <c r="L4" s="18" t="s">
        <v>60</v>
      </c>
      <c r="M4" s="18" t="s">
        <v>60</v>
      </c>
      <c r="N4" s="18" t="s">
        <v>3069</v>
      </c>
      <c r="O4" s="18"/>
      <c r="P4" s="23" t="s">
        <v>2992</v>
      </c>
      <c r="Q4" s="18">
        <v>32989</v>
      </c>
      <c r="R4" s="18" t="s">
        <v>69</v>
      </c>
      <c r="S4" s="18" t="s">
        <v>69</v>
      </c>
      <c r="T4" s="18">
        <v>21949</v>
      </c>
      <c r="U4" s="18" t="s">
        <v>69</v>
      </c>
      <c r="V4" s="18" t="s">
        <v>69</v>
      </c>
      <c r="W4" s="18" t="s">
        <v>69</v>
      </c>
      <c r="X4" s="18" t="s">
        <v>69</v>
      </c>
      <c r="Y4" s="18" t="s">
        <v>69</v>
      </c>
      <c r="Z4" s="22" t="s">
        <v>69</v>
      </c>
      <c r="AA4" s="18"/>
      <c r="AB4" s="14">
        <v>6</v>
      </c>
      <c r="AC4" s="14">
        <v>100</v>
      </c>
      <c r="AD4" s="77">
        <v>40715.440972222219</v>
      </c>
      <c r="AE4" s="77">
        <v>40715.53125</v>
      </c>
      <c r="AF4" s="26"/>
      <c r="AG4" s="26"/>
      <c r="AH4" s="26"/>
      <c r="AI4" s="26">
        <v>20.100000000000001</v>
      </c>
      <c r="AJ4" s="26"/>
      <c r="AK4" s="26">
        <v>7.8</v>
      </c>
      <c r="AL4" s="26"/>
      <c r="AM4" s="27">
        <v>4947221</v>
      </c>
      <c r="AN4" s="27">
        <v>514616</v>
      </c>
      <c r="AO4" s="94">
        <v>44.678208554856127</v>
      </c>
      <c r="AP4" s="94">
        <v>-68.815583101367835</v>
      </c>
      <c r="AQ4" s="27">
        <v>4947074</v>
      </c>
      <c r="AR4" s="27">
        <v>514690</v>
      </c>
      <c r="AS4" s="14"/>
      <c r="AT4" s="14"/>
      <c r="AU4" s="28"/>
      <c r="AV4" s="28"/>
      <c r="AW4" s="18" t="s">
        <v>3070</v>
      </c>
      <c r="AX4" s="29">
        <f t="shared" si="0"/>
        <v>2.1666666667442769</v>
      </c>
      <c r="AY4" s="18"/>
    </row>
    <row r="5" spans="1:51" ht="12.75" hidden="1" customHeight="1">
      <c r="A5" s="18" t="s">
        <v>59</v>
      </c>
      <c r="B5" s="18" t="s">
        <v>60</v>
      </c>
      <c r="C5" s="19">
        <v>94.4</v>
      </c>
      <c r="D5" s="19">
        <v>82</v>
      </c>
      <c r="E5" s="19">
        <v>5.5</v>
      </c>
      <c r="F5" s="21"/>
      <c r="G5" s="19">
        <v>55</v>
      </c>
      <c r="H5" s="19">
        <v>42</v>
      </c>
      <c r="I5" s="19">
        <v>55</v>
      </c>
      <c r="J5" s="22"/>
      <c r="K5" s="18" t="s">
        <v>61</v>
      </c>
      <c r="L5" s="18" t="s">
        <v>60</v>
      </c>
      <c r="M5" s="18" t="s">
        <v>60</v>
      </c>
      <c r="N5" s="18" t="s">
        <v>3074</v>
      </c>
      <c r="O5" s="18" t="s">
        <v>3075</v>
      </c>
      <c r="P5" s="23" t="s">
        <v>3076</v>
      </c>
      <c r="Q5" s="18">
        <v>100470</v>
      </c>
      <c r="R5" s="18" t="s">
        <v>69</v>
      </c>
      <c r="S5" s="18" t="s">
        <v>69</v>
      </c>
      <c r="T5" s="18" t="s">
        <v>69</v>
      </c>
      <c r="U5" s="18" t="s">
        <v>69</v>
      </c>
      <c r="V5" s="18" t="s">
        <v>69</v>
      </c>
      <c r="W5" s="18" t="s">
        <v>69</v>
      </c>
      <c r="X5" s="18" t="s">
        <v>69</v>
      </c>
      <c r="Y5" s="18" t="s">
        <v>69</v>
      </c>
      <c r="Z5" s="22" t="s">
        <v>69</v>
      </c>
      <c r="AA5" s="18"/>
      <c r="AB5" s="14">
        <v>6</v>
      </c>
      <c r="AC5" s="14">
        <v>100</v>
      </c>
      <c r="AD5" s="77">
        <v>40715.445833333331</v>
      </c>
      <c r="AE5" s="77">
        <v>40715.541666666664</v>
      </c>
      <c r="AF5" s="26"/>
      <c r="AG5" s="26"/>
      <c r="AH5" s="26"/>
      <c r="AI5" s="26">
        <v>20.100000000000001</v>
      </c>
      <c r="AJ5" s="26"/>
      <c r="AK5" s="26">
        <v>7.8</v>
      </c>
      <c r="AL5" s="26"/>
      <c r="AM5" s="27">
        <v>4946960</v>
      </c>
      <c r="AN5" s="27">
        <v>514692</v>
      </c>
      <c r="AO5" s="94">
        <v>44.675857378318213</v>
      </c>
      <c r="AP5" s="94">
        <v>-68.814631670004204</v>
      </c>
      <c r="AQ5" s="27">
        <v>4946824</v>
      </c>
      <c r="AR5" s="27">
        <v>514781</v>
      </c>
      <c r="AS5" s="14"/>
      <c r="AT5" s="14"/>
      <c r="AU5" s="28"/>
      <c r="AV5" s="28"/>
      <c r="AW5" s="18" t="s">
        <v>3070</v>
      </c>
      <c r="AX5" s="29">
        <f t="shared" si="0"/>
        <v>2.2999999999883585</v>
      </c>
      <c r="AY5" s="18"/>
    </row>
    <row r="6" spans="1:51" ht="12.75" hidden="1" customHeight="1">
      <c r="A6" s="18" t="s">
        <v>59</v>
      </c>
      <c r="B6" s="18" t="s">
        <v>60</v>
      </c>
      <c r="C6" s="19">
        <v>80.599999999999994</v>
      </c>
      <c r="D6" s="19">
        <v>67.099999999999994</v>
      </c>
      <c r="E6" s="19">
        <v>3</v>
      </c>
      <c r="F6" s="21"/>
      <c r="G6" s="19">
        <v>53</v>
      </c>
      <c r="H6" s="19">
        <v>37</v>
      </c>
      <c r="I6" s="19">
        <v>48</v>
      </c>
      <c r="J6" s="22"/>
      <c r="K6" s="18" t="s">
        <v>1503</v>
      </c>
      <c r="L6" s="18" t="s">
        <v>60</v>
      </c>
      <c r="M6" s="18" t="s">
        <v>60</v>
      </c>
      <c r="N6" s="18" t="s">
        <v>3071</v>
      </c>
      <c r="O6" s="18" t="s">
        <v>3072</v>
      </c>
      <c r="P6" s="23" t="s">
        <v>3073</v>
      </c>
      <c r="Q6" s="18">
        <v>100468</v>
      </c>
      <c r="R6" s="18" t="s">
        <v>69</v>
      </c>
      <c r="S6" s="18" t="s">
        <v>69</v>
      </c>
      <c r="T6" s="18" t="s">
        <v>69</v>
      </c>
      <c r="U6" s="18" t="s">
        <v>69</v>
      </c>
      <c r="V6" s="18" t="s">
        <v>69</v>
      </c>
      <c r="W6" s="18" t="s">
        <v>69</v>
      </c>
      <c r="X6" s="18" t="s">
        <v>69</v>
      </c>
      <c r="Y6" s="18" t="s">
        <v>69</v>
      </c>
      <c r="Z6" s="22" t="s">
        <v>69</v>
      </c>
      <c r="AA6" s="18"/>
      <c r="AB6" s="14">
        <v>6</v>
      </c>
      <c r="AC6" s="14">
        <v>100</v>
      </c>
      <c r="AD6" s="77">
        <v>40715.445833333331</v>
      </c>
      <c r="AE6" s="77">
        <v>40715.541666666664</v>
      </c>
      <c r="AF6" s="26"/>
      <c r="AG6" s="26"/>
      <c r="AH6" s="26"/>
      <c r="AI6" s="26">
        <v>20.100000000000001</v>
      </c>
      <c r="AJ6" s="26"/>
      <c r="AK6" s="26">
        <v>7.8</v>
      </c>
      <c r="AL6" s="26"/>
      <c r="AM6" s="27">
        <v>4946960</v>
      </c>
      <c r="AN6" s="27">
        <v>514692</v>
      </c>
      <c r="AO6" s="94">
        <v>44.675857378318213</v>
      </c>
      <c r="AP6" s="94">
        <v>-68.814631670004204</v>
      </c>
      <c r="AQ6" s="27">
        <v>4946824</v>
      </c>
      <c r="AR6" s="27">
        <v>514781</v>
      </c>
      <c r="AS6" s="14"/>
      <c r="AT6" s="14"/>
      <c r="AU6" s="28"/>
      <c r="AV6" s="28"/>
      <c r="AW6" s="18" t="s">
        <v>3070</v>
      </c>
      <c r="AX6" s="29">
        <f t="shared" si="0"/>
        <v>2.2999999999883585</v>
      </c>
      <c r="AY6" s="18"/>
    </row>
    <row r="7" spans="1:51" ht="12.75" customHeight="1">
      <c r="A7" s="18" t="s">
        <v>233</v>
      </c>
      <c r="B7" s="18" t="s">
        <v>60</v>
      </c>
      <c r="C7" s="19">
        <v>109</v>
      </c>
      <c r="D7" s="19">
        <v>95.9</v>
      </c>
      <c r="E7" s="19">
        <v>8</v>
      </c>
      <c r="F7" s="21"/>
      <c r="G7" s="19">
        <v>70</v>
      </c>
      <c r="H7" s="19">
        <v>38</v>
      </c>
      <c r="I7" s="19">
        <v>53</v>
      </c>
      <c r="J7" s="22"/>
      <c r="K7" s="18" t="s">
        <v>1503</v>
      </c>
      <c r="L7" s="18" t="s">
        <v>60</v>
      </c>
      <c r="M7" s="18" t="s">
        <v>60</v>
      </c>
      <c r="N7" s="41" t="s">
        <v>3077</v>
      </c>
      <c r="O7" s="18" t="s">
        <v>3078</v>
      </c>
      <c r="P7" s="23" t="s">
        <v>3079</v>
      </c>
      <c r="Q7" s="18">
        <v>100455</v>
      </c>
      <c r="R7" s="18" t="s">
        <v>69</v>
      </c>
      <c r="S7" s="18" t="s">
        <v>69</v>
      </c>
      <c r="T7" s="18" t="s">
        <v>69</v>
      </c>
      <c r="U7" s="18" t="s">
        <v>69</v>
      </c>
      <c r="V7" s="18" t="s">
        <v>69</v>
      </c>
      <c r="W7" s="18" t="s">
        <v>69</v>
      </c>
      <c r="X7" s="18" t="s">
        <v>69</v>
      </c>
      <c r="Y7" s="18" t="s">
        <v>69</v>
      </c>
      <c r="Z7" s="22" t="s">
        <v>69</v>
      </c>
      <c r="AA7" s="18"/>
      <c r="AB7" s="14">
        <v>6</v>
      </c>
      <c r="AC7" s="14">
        <v>100</v>
      </c>
      <c r="AD7" s="77">
        <v>40715.548611111109</v>
      </c>
      <c r="AE7" s="77">
        <v>40715.600694444445</v>
      </c>
      <c r="AF7" s="26"/>
      <c r="AG7" s="26"/>
      <c r="AH7" s="26"/>
      <c r="AI7" s="26">
        <v>20.100000000000001</v>
      </c>
      <c r="AJ7" s="26"/>
      <c r="AK7" s="26">
        <v>7.86</v>
      </c>
      <c r="AL7" s="26"/>
      <c r="AM7" s="27">
        <v>4947127</v>
      </c>
      <c r="AN7" s="27">
        <v>514549</v>
      </c>
      <c r="AO7" s="94">
        <v>44.677363692040927</v>
      </c>
      <c r="AP7" s="94">
        <v>-68.816431139127488</v>
      </c>
      <c r="AQ7" s="27">
        <v>4947056</v>
      </c>
      <c r="AR7" s="27">
        <v>514554</v>
      </c>
      <c r="AS7" s="14"/>
      <c r="AT7" s="14"/>
      <c r="AU7" s="28"/>
      <c r="AV7" s="28"/>
      <c r="AW7" s="18" t="s">
        <v>3080</v>
      </c>
      <c r="AX7" s="29">
        <f t="shared" si="0"/>
        <v>1.2500000000582077</v>
      </c>
      <c r="AY7" s="18"/>
    </row>
    <row r="8" spans="1:51" ht="12.75" customHeight="1">
      <c r="A8" s="18" t="s">
        <v>233</v>
      </c>
      <c r="B8" s="18" t="s">
        <v>60</v>
      </c>
      <c r="C8" s="19">
        <v>126.2</v>
      </c>
      <c r="D8" s="19">
        <v>109.2</v>
      </c>
      <c r="E8" s="19">
        <v>14</v>
      </c>
      <c r="F8" s="21"/>
      <c r="G8" s="19">
        <v>86</v>
      </c>
      <c r="H8" s="19">
        <v>44</v>
      </c>
      <c r="I8" s="19">
        <v>66</v>
      </c>
      <c r="J8" s="22"/>
      <c r="K8" s="18"/>
      <c r="L8" s="18" t="s">
        <v>60</v>
      </c>
      <c r="M8" s="18" t="s">
        <v>60</v>
      </c>
      <c r="N8" s="18" t="s">
        <v>3081</v>
      </c>
      <c r="O8" s="18" t="s">
        <v>3082</v>
      </c>
      <c r="P8" s="23" t="s">
        <v>3083</v>
      </c>
      <c r="Q8" s="18">
        <v>100473</v>
      </c>
      <c r="R8" s="18" t="s">
        <v>69</v>
      </c>
      <c r="S8" s="18" t="s">
        <v>69</v>
      </c>
      <c r="T8" s="18" t="s">
        <v>69</v>
      </c>
      <c r="U8" s="18" t="s">
        <v>69</v>
      </c>
      <c r="V8" s="18" t="s">
        <v>69</v>
      </c>
      <c r="W8" s="18" t="s">
        <v>69</v>
      </c>
      <c r="X8" s="18" t="s">
        <v>69</v>
      </c>
      <c r="Y8" s="18" t="s">
        <v>69</v>
      </c>
      <c r="Z8" s="22" t="s">
        <v>69</v>
      </c>
      <c r="AA8" s="18"/>
      <c r="AB8" s="14">
        <v>6</v>
      </c>
      <c r="AC8" s="14">
        <v>100</v>
      </c>
      <c r="AD8" s="77">
        <v>40716.452777777777</v>
      </c>
      <c r="AE8" s="77">
        <v>40716.552083333336</v>
      </c>
      <c r="AF8" s="26"/>
      <c r="AG8" s="26"/>
      <c r="AH8" s="26"/>
      <c r="AI8" s="26">
        <v>20.9</v>
      </c>
      <c r="AJ8" s="26"/>
      <c r="AK8" s="26">
        <v>7.7</v>
      </c>
      <c r="AL8" s="26"/>
      <c r="AM8" s="27">
        <v>4946895</v>
      </c>
      <c r="AN8" s="27">
        <v>514820</v>
      </c>
      <c r="AO8" s="94">
        <v>44.675269590162848</v>
      </c>
      <c r="AP8" s="94">
        <v>-68.813018589787347</v>
      </c>
      <c r="AQ8" s="27">
        <v>4947088</v>
      </c>
      <c r="AR8" s="27">
        <v>514800</v>
      </c>
      <c r="AS8" s="14"/>
      <c r="AT8" s="14"/>
      <c r="AU8" s="28"/>
      <c r="AV8" s="28"/>
      <c r="AW8" s="18" t="s">
        <v>3084</v>
      </c>
      <c r="AX8" s="29">
        <f t="shared" si="0"/>
        <v>2.3833333334187046</v>
      </c>
      <c r="AY8" s="18"/>
    </row>
    <row r="9" spans="1:51" ht="12.75" hidden="1" customHeight="1">
      <c r="A9" s="18" t="s">
        <v>59</v>
      </c>
      <c r="B9" s="18" t="s">
        <v>60</v>
      </c>
      <c r="C9" s="19">
        <v>84.2</v>
      </c>
      <c r="D9" s="19">
        <v>73.2</v>
      </c>
      <c r="E9" s="19">
        <v>3.5</v>
      </c>
      <c r="F9" s="21"/>
      <c r="G9" s="19">
        <v>54</v>
      </c>
      <c r="H9" s="19">
        <v>41</v>
      </c>
      <c r="I9" s="19">
        <v>49</v>
      </c>
      <c r="J9" s="22"/>
      <c r="K9" s="18"/>
      <c r="L9" s="18" t="s">
        <v>60</v>
      </c>
      <c r="M9" s="18" t="s">
        <v>60</v>
      </c>
      <c r="N9" s="18" t="s">
        <v>3085</v>
      </c>
      <c r="O9" s="18" t="s">
        <v>3086</v>
      </c>
      <c r="P9" s="23" t="s">
        <v>3087</v>
      </c>
      <c r="Q9" s="18">
        <v>100467</v>
      </c>
      <c r="R9" s="18" t="s">
        <v>69</v>
      </c>
      <c r="S9" s="18" t="s">
        <v>69</v>
      </c>
      <c r="T9" s="18" t="s">
        <v>69</v>
      </c>
      <c r="U9" s="18" t="s">
        <v>69</v>
      </c>
      <c r="V9" s="18" t="s">
        <v>69</v>
      </c>
      <c r="W9" s="18" t="s">
        <v>69</v>
      </c>
      <c r="X9" s="18" t="s">
        <v>69</v>
      </c>
      <c r="Y9" s="18" t="s">
        <v>69</v>
      </c>
      <c r="Z9" s="22" t="s">
        <v>69</v>
      </c>
      <c r="AA9" s="18"/>
      <c r="AB9" s="14">
        <v>6</v>
      </c>
      <c r="AC9" s="14">
        <v>100</v>
      </c>
      <c r="AD9" s="77">
        <v>40716.452777777777</v>
      </c>
      <c r="AE9" s="77">
        <v>40716.552083333336</v>
      </c>
      <c r="AF9" s="26"/>
      <c r="AG9" s="26"/>
      <c r="AH9" s="26"/>
      <c r="AI9" s="26">
        <v>20.9</v>
      </c>
      <c r="AJ9" s="26"/>
      <c r="AK9" s="26">
        <v>7.7</v>
      </c>
      <c r="AL9" s="26"/>
      <c r="AM9" s="27">
        <v>4946895</v>
      </c>
      <c r="AN9" s="27">
        <v>514820</v>
      </c>
      <c r="AO9" s="94">
        <v>44.675269590162848</v>
      </c>
      <c r="AP9" s="94">
        <v>-68.813018589787347</v>
      </c>
      <c r="AQ9" s="27">
        <v>4947088</v>
      </c>
      <c r="AR9" s="27">
        <v>514800</v>
      </c>
      <c r="AS9" s="14"/>
      <c r="AT9" s="14"/>
      <c r="AU9" s="28"/>
      <c r="AV9" s="28"/>
      <c r="AW9" s="18" t="s">
        <v>3084</v>
      </c>
      <c r="AX9" s="29">
        <f t="shared" si="0"/>
        <v>2.3833333334187046</v>
      </c>
      <c r="AY9" s="18"/>
    </row>
    <row r="10" spans="1:51" ht="12.75" customHeight="1">
      <c r="A10" s="18" t="s">
        <v>233</v>
      </c>
      <c r="B10" s="18" t="s">
        <v>60</v>
      </c>
      <c r="C10" s="19">
        <v>144.19999999999999</v>
      </c>
      <c r="D10" s="19">
        <v>124.4</v>
      </c>
      <c r="E10" s="19">
        <v>18</v>
      </c>
      <c r="F10" s="21"/>
      <c r="G10" s="19">
        <v>93.8</v>
      </c>
      <c r="H10" s="19">
        <v>48.1</v>
      </c>
      <c r="I10" s="19">
        <v>65.7</v>
      </c>
      <c r="J10" s="22"/>
      <c r="K10" s="18" t="s">
        <v>61</v>
      </c>
      <c r="L10" s="18" t="s">
        <v>60</v>
      </c>
      <c r="M10" s="18" t="s">
        <v>60</v>
      </c>
      <c r="N10" s="18" t="s">
        <v>3088</v>
      </c>
      <c r="O10" s="18" t="s">
        <v>3089</v>
      </c>
      <c r="P10" s="23" t="s">
        <v>3090</v>
      </c>
      <c r="Q10" s="18">
        <v>100489</v>
      </c>
      <c r="R10" s="18">
        <v>1099507</v>
      </c>
      <c r="S10" s="18" t="s">
        <v>68</v>
      </c>
      <c r="T10" s="18">
        <v>46408</v>
      </c>
      <c r="U10" s="18" t="s">
        <v>69</v>
      </c>
      <c r="V10" s="18" t="s">
        <v>69</v>
      </c>
      <c r="W10" s="18" t="s">
        <v>69</v>
      </c>
      <c r="X10" s="18" t="s">
        <v>69</v>
      </c>
      <c r="Y10" s="18" t="s">
        <v>69</v>
      </c>
      <c r="Z10" s="22" t="s">
        <v>69</v>
      </c>
      <c r="AA10" s="18"/>
      <c r="AB10" s="14">
        <v>6</v>
      </c>
      <c r="AC10" s="14">
        <v>100</v>
      </c>
      <c r="AD10" s="77">
        <v>40722.412499999999</v>
      </c>
      <c r="AE10" s="77">
        <v>40722.503472222219</v>
      </c>
      <c r="AF10" s="26"/>
      <c r="AG10" s="26"/>
      <c r="AH10" s="26"/>
      <c r="AI10" s="26">
        <v>19</v>
      </c>
      <c r="AJ10" s="26"/>
      <c r="AK10" s="26">
        <v>7.67</v>
      </c>
      <c r="AL10" s="26"/>
      <c r="AM10" s="27">
        <v>4948320</v>
      </c>
      <c r="AN10" s="27">
        <v>514113</v>
      </c>
      <c r="AO10" s="94">
        <v>44.688112247821934</v>
      </c>
      <c r="AP10" s="94">
        <v>-68.821899346442663</v>
      </c>
      <c r="AQ10" s="27">
        <v>4948272</v>
      </c>
      <c r="AR10" s="27">
        <v>514223</v>
      </c>
      <c r="AS10" s="14"/>
      <c r="AT10" s="14"/>
      <c r="AU10" s="28"/>
      <c r="AV10" s="28"/>
      <c r="AW10" s="18" t="s">
        <v>3091</v>
      </c>
      <c r="AX10" s="29">
        <f t="shared" si="0"/>
        <v>2.1833333332906477</v>
      </c>
      <c r="AY10" s="18"/>
    </row>
    <row r="11" spans="1:51" ht="12.75" hidden="1" customHeight="1">
      <c r="A11" s="18" t="s">
        <v>59</v>
      </c>
      <c r="B11" s="18" t="s">
        <v>115</v>
      </c>
      <c r="C11" s="19">
        <v>97.2</v>
      </c>
      <c r="D11" s="19">
        <v>84.6</v>
      </c>
      <c r="E11" s="19">
        <v>5.5</v>
      </c>
      <c r="F11" s="21"/>
      <c r="G11" s="19">
        <v>65.2</v>
      </c>
      <c r="H11" s="19">
        <v>48.5</v>
      </c>
      <c r="I11" s="19">
        <v>62.1</v>
      </c>
      <c r="J11" s="22"/>
      <c r="K11" s="18" t="s">
        <v>61</v>
      </c>
      <c r="L11" s="18" t="s">
        <v>60</v>
      </c>
      <c r="M11" s="18" t="s">
        <v>60</v>
      </c>
      <c r="N11" s="18" t="s">
        <v>3092</v>
      </c>
      <c r="O11" s="18"/>
      <c r="P11" s="23" t="s">
        <v>2950</v>
      </c>
      <c r="Q11" s="18">
        <v>32972</v>
      </c>
      <c r="R11" s="18" t="s">
        <v>69</v>
      </c>
      <c r="S11" s="18" t="s">
        <v>69</v>
      </c>
      <c r="T11" s="18" t="s">
        <v>69</v>
      </c>
      <c r="U11" s="18" t="s">
        <v>69</v>
      </c>
      <c r="V11" s="18" t="s">
        <v>69</v>
      </c>
      <c r="W11" s="18" t="s">
        <v>69</v>
      </c>
      <c r="X11" s="18" t="s">
        <v>69</v>
      </c>
      <c r="Y11" s="18" t="s">
        <v>69</v>
      </c>
      <c r="Z11" s="22" t="s">
        <v>69</v>
      </c>
      <c r="AA11" s="18"/>
      <c r="AB11" s="14">
        <v>6</v>
      </c>
      <c r="AC11" s="14">
        <v>100</v>
      </c>
      <c r="AD11" s="77">
        <v>40722.412499999999</v>
      </c>
      <c r="AE11" s="77">
        <v>40722.503472222219</v>
      </c>
      <c r="AF11" s="26"/>
      <c r="AG11" s="26"/>
      <c r="AH11" s="26"/>
      <c r="AI11" s="26">
        <v>19</v>
      </c>
      <c r="AJ11" s="26"/>
      <c r="AK11" s="26">
        <v>7.67</v>
      </c>
      <c r="AL11" s="26"/>
      <c r="AM11" s="27">
        <v>4948320</v>
      </c>
      <c r="AN11" s="27">
        <v>514113</v>
      </c>
      <c r="AO11" s="94">
        <v>44.688112247821934</v>
      </c>
      <c r="AP11" s="94">
        <v>-68.821899346442663</v>
      </c>
      <c r="AQ11" s="27">
        <v>4948272</v>
      </c>
      <c r="AR11" s="27">
        <v>514223</v>
      </c>
      <c r="AS11" s="14"/>
      <c r="AT11" s="14"/>
      <c r="AU11" s="28"/>
      <c r="AV11" s="28"/>
      <c r="AW11" s="18" t="s">
        <v>3091</v>
      </c>
      <c r="AX11" s="29">
        <f t="shared" si="0"/>
        <v>2.1833333332906477</v>
      </c>
      <c r="AY11" s="18"/>
    </row>
    <row r="12" spans="1:51" ht="12.75" hidden="1" customHeight="1">
      <c r="A12" s="18" t="s">
        <v>59</v>
      </c>
      <c r="B12" s="18" t="s">
        <v>115</v>
      </c>
      <c r="C12" s="19">
        <v>109.6</v>
      </c>
      <c r="D12" s="19">
        <v>94.4</v>
      </c>
      <c r="E12" s="19">
        <v>9</v>
      </c>
      <c r="F12" s="21"/>
      <c r="G12" s="19">
        <v>74.8</v>
      </c>
      <c r="H12" s="19">
        <v>56.3</v>
      </c>
      <c r="I12" s="19">
        <v>65.7</v>
      </c>
      <c r="J12" s="22"/>
      <c r="K12" s="18" t="s">
        <v>61</v>
      </c>
      <c r="L12" s="18" t="s">
        <v>60</v>
      </c>
      <c r="M12" s="18" t="s">
        <v>60</v>
      </c>
      <c r="N12" s="18" t="s">
        <v>3093</v>
      </c>
      <c r="O12" s="18"/>
      <c r="P12" s="23" t="s">
        <v>1424</v>
      </c>
      <c r="Q12" s="18">
        <v>32171</v>
      </c>
      <c r="R12" s="18" t="s">
        <v>69</v>
      </c>
      <c r="S12" s="18" t="s">
        <v>69</v>
      </c>
      <c r="T12" s="18" t="s">
        <v>69</v>
      </c>
      <c r="U12" s="18" t="s">
        <v>69</v>
      </c>
      <c r="V12" s="18" t="s">
        <v>69</v>
      </c>
      <c r="W12" s="18" t="s">
        <v>69</v>
      </c>
      <c r="X12" s="18" t="s">
        <v>69</v>
      </c>
      <c r="Y12" s="18" t="s">
        <v>69</v>
      </c>
      <c r="Z12" s="22" t="s">
        <v>69</v>
      </c>
      <c r="AA12" s="18"/>
      <c r="AB12" s="14">
        <v>6</v>
      </c>
      <c r="AC12" s="14">
        <v>100</v>
      </c>
      <c r="AD12" s="77">
        <v>40724.440972222219</v>
      </c>
      <c r="AE12" s="77">
        <v>40724.53125</v>
      </c>
      <c r="AF12" s="26"/>
      <c r="AG12" s="26"/>
      <c r="AH12" s="26"/>
      <c r="AI12" s="26">
        <v>19.5</v>
      </c>
      <c r="AJ12" s="26"/>
      <c r="AK12" s="26">
        <v>7.33</v>
      </c>
      <c r="AL12" s="26"/>
      <c r="AM12" s="27">
        <v>4948281</v>
      </c>
      <c r="AN12" s="27">
        <v>514052</v>
      </c>
      <c r="AO12" s="94">
        <v>44.687762352941988</v>
      </c>
      <c r="AP12" s="94">
        <v>-68.822670210601885</v>
      </c>
      <c r="AQ12" s="27">
        <v>4948226</v>
      </c>
      <c r="AR12" s="27">
        <v>514116</v>
      </c>
      <c r="AS12" s="14"/>
      <c r="AT12" s="14"/>
      <c r="AU12" s="28"/>
      <c r="AV12" s="28"/>
      <c r="AW12" s="18" t="s">
        <v>3094</v>
      </c>
      <c r="AX12" s="29">
        <f t="shared" si="0"/>
        <v>2.1666666667442769</v>
      </c>
      <c r="AY12" s="18"/>
    </row>
    <row r="13" spans="1:51" ht="12.75" hidden="1" customHeight="1">
      <c r="A13" s="18" t="s">
        <v>59</v>
      </c>
      <c r="B13" s="18" t="s">
        <v>60</v>
      </c>
      <c r="C13" s="19">
        <v>79</v>
      </c>
      <c r="D13" s="19">
        <v>70.2</v>
      </c>
      <c r="E13" s="19">
        <v>3</v>
      </c>
      <c r="F13" s="21"/>
      <c r="G13" s="19">
        <v>51.3</v>
      </c>
      <c r="H13" s="19">
        <v>39.9</v>
      </c>
      <c r="I13" s="19">
        <v>45.6</v>
      </c>
      <c r="J13" s="22"/>
      <c r="K13" s="18" t="s">
        <v>1503</v>
      </c>
      <c r="L13" s="18" t="s">
        <v>60</v>
      </c>
      <c r="M13" s="18" t="s">
        <v>60</v>
      </c>
      <c r="N13" s="18" t="s">
        <v>3095</v>
      </c>
      <c r="O13" s="18" t="s">
        <v>3096</v>
      </c>
      <c r="P13" s="23" t="s">
        <v>3097</v>
      </c>
      <c r="Q13" s="18">
        <v>101097</v>
      </c>
      <c r="R13" s="18" t="s">
        <v>69</v>
      </c>
      <c r="S13" s="18" t="s">
        <v>69</v>
      </c>
      <c r="T13" s="18" t="s">
        <v>69</v>
      </c>
      <c r="U13" s="18" t="s">
        <v>69</v>
      </c>
      <c r="V13" s="18" t="s">
        <v>69</v>
      </c>
      <c r="W13" s="18" t="s">
        <v>69</v>
      </c>
      <c r="X13" s="18" t="s">
        <v>69</v>
      </c>
      <c r="Y13" s="18" t="s">
        <v>69</v>
      </c>
      <c r="Z13" s="22" t="s">
        <v>69</v>
      </c>
      <c r="AA13" s="18"/>
      <c r="AB13" s="14">
        <v>6</v>
      </c>
      <c r="AC13" s="14">
        <v>100</v>
      </c>
      <c r="AD13" s="77">
        <v>40724.440972222219</v>
      </c>
      <c r="AE13" s="77">
        <v>40724.53125</v>
      </c>
      <c r="AF13" s="26"/>
      <c r="AG13" s="26"/>
      <c r="AH13" s="26"/>
      <c r="AI13" s="26">
        <v>19.5</v>
      </c>
      <c r="AJ13" s="26"/>
      <c r="AK13" s="26">
        <v>7.33</v>
      </c>
      <c r="AL13" s="26"/>
      <c r="AM13" s="27">
        <v>4948281</v>
      </c>
      <c r="AN13" s="27">
        <v>514052</v>
      </c>
      <c r="AO13" s="94">
        <v>44.687762352941988</v>
      </c>
      <c r="AP13" s="94">
        <v>-68.822670210601885</v>
      </c>
      <c r="AQ13" s="27">
        <v>4948226</v>
      </c>
      <c r="AR13" s="27">
        <v>514116</v>
      </c>
      <c r="AS13" s="14"/>
      <c r="AT13" s="14"/>
      <c r="AU13" s="28"/>
      <c r="AV13" s="28"/>
      <c r="AW13" s="18" t="s">
        <v>3094</v>
      </c>
      <c r="AX13" s="29">
        <f t="shared" si="0"/>
        <v>2.1666666667442769</v>
      </c>
      <c r="AY13" s="18"/>
    </row>
    <row r="14" spans="1:51" ht="12.75" customHeight="1">
      <c r="A14" s="18" t="s">
        <v>233</v>
      </c>
      <c r="B14" s="18" t="s">
        <v>60</v>
      </c>
      <c r="C14" s="19">
        <v>65.599999999999994</v>
      </c>
      <c r="D14" s="19">
        <v>55.7</v>
      </c>
      <c r="E14" s="19">
        <v>1.5</v>
      </c>
      <c r="F14" s="21"/>
      <c r="G14" s="19">
        <v>41.4</v>
      </c>
      <c r="H14" s="19">
        <v>20.2</v>
      </c>
      <c r="I14" s="19">
        <v>28.1</v>
      </c>
      <c r="J14" s="22"/>
      <c r="K14" s="18" t="s">
        <v>1503</v>
      </c>
      <c r="L14" s="18" t="s">
        <v>60</v>
      </c>
      <c r="M14" s="18" t="s">
        <v>60</v>
      </c>
      <c r="N14" s="18" t="s">
        <v>3098</v>
      </c>
      <c r="O14" s="18" t="s">
        <v>3099</v>
      </c>
      <c r="P14" s="23" t="s">
        <v>3100</v>
      </c>
      <c r="Q14" s="18"/>
      <c r="R14" s="18" t="s">
        <v>69</v>
      </c>
      <c r="S14" s="18" t="s">
        <v>69</v>
      </c>
      <c r="T14" s="18" t="s">
        <v>69</v>
      </c>
      <c r="U14" s="18" t="s">
        <v>69</v>
      </c>
      <c r="V14" s="18" t="s">
        <v>69</v>
      </c>
      <c r="W14" s="18" t="s">
        <v>69</v>
      </c>
      <c r="X14" s="18" t="s">
        <v>69</v>
      </c>
      <c r="Y14" s="18" t="s">
        <v>69</v>
      </c>
      <c r="Z14" s="22" t="s">
        <v>69</v>
      </c>
      <c r="AA14" s="18"/>
      <c r="AB14" s="14">
        <v>6</v>
      </c>
      <c r="AC14" s="14">
        <v>100</v>
      </c>
      <c r="AD14" s="77">
        <v>40724.447916666664</v>
      </c>
      <c r="AE14" s="77">
        <v>40724.542361111111</v>
      </c>
      <c r="AF14" s="26"/>
      <c r="AG14" s="26"/>
      <c r="AH14" s="26"/>
      <c r="AI14" s="26">
        <v>19.5</v>
      </c>
      <c r="AJ14" s="26"/>
      <c r="AK14" s="26">
        <v>7.33</v>
      </c>
      <c r="AL14" s="26"/>
      <c r="AM14" s="27">
        <v>4948290</v>
      </c>
      <c r="AN14" s="27">
        <v>514271</v>
      </c>
      <c r="AO14" s="94">
        <v>44.687839049753507</v>
      </c>
      <c r="AP14" s="94">
        <v>-68.819906293594443</v>
      </c>
      <c r="AQ14" s="27">
        <v>4948293</v>
      </c>
      <c r="AR14" s="27">
        <v>514349</v>
      </c>
      <c r="AS14" s="14"/>
      <c r="AT14" s="14"/>
      <c r="AU14" s="28"/>
      <c r="AV14" s="28"/>
      <c r="AW14" s="18" t="s">
        <v>3094</v>
      </c>
      <c r="AX14" s="29">
        <f t="shared" si="0"/>
        <v>2.2666666667209938</v>
      </c>
      <c r="AY14" s="18"/>
    </row>
    <row r="15" spans="1:51" ht="12.75" customHeight="1">
      <c r="A15" s="18" t="s">
        <v>233</v>
      </c>
      <c r="B15" s="18" t="s">
        <v>60</v>
      </c>
      <c r="C15" s="19">
        <v>80.2</v>
      </c>
      <c r="D15" s="19">
        <v>69.099999999999994</v>
      </c>
      <c r="E15" s="19">
        <v>2.5</v>
      </c>
      <c r="F15" s="21"/>
      <c r="G15" s="19">
        <v>47</v>
      </c>
      <c r="H15" s="19">
        <v>27.4</v>
      </c>
      <c r="I15" s="19">
        <v>35.6</v>
      </c>
      <c r="J15" s="22"/>
      <c r="K15" s="18" t="s">
        <v>1503</v>
      </c>
      <c r="L15" s="18" t="s">
        <v>60</v>
      </c>
      <c r="M15" s="18" t="s">
        <v>60</v>
      </c>
      <c r="N15" s="18" t="s">
        <v>3101</v>
      </c>
      <c r="O15" s="18" t="s">
        <v>3102</v>
      </c>
      <c r="P15" s="23" t="s">
        <v>3103</v>
      </c>
      <c r="Q15" s="18">
        <v>101085</v>
      </c>
      <c r="R15" s="18" t="s">
        <v>69</v>
      </c>
      <c r="S15" s="18" t="s">
        <v>69</v>
      </c>
      <c r="T15" s="18" t="s">
        <v>69</v>
      </c>
      <c r="U15" s="18" t="s">
        <v>69</v>
      </c>
      <c r="V15" s="18" t="s">
        <v>69</v>
      </c>
      <c r="W15" s="18" t="s">
        <v>69</v>
      </c>
      <c r="X15" s="18" t="s">
        <v>69</v>
      </c>
      <c r="Y15" s="18" t="s">
        <v>69</v>
      </c>
      <c r="Z15" s="22" t="s">
        <v>69</v>
      </c>
      <c r="AA15" s="18"/>
      <c r="AB15" s="14">
        <v>6</v>
      </c>
      <c r="AC15" s="14">
        <v>100</v>
      </c>
      <c r="AD15" s="77">
        <v>40724.447916666664</v>
      </c>
      <c r="AE15" s="77">
        <v>40724.542361111111</v>
      </c>
      <c r="AF15" s="26"/>
      <c r="AG15" s="26"/>
      <c r="AH15" s="26"/>
      <c r="AI15" s="26">
        <v>19.5</v>
      </c>
      <c r="AJ15" s="26"/>
      <c r="AK15" s="26">
        <v>7.33</v>
      </c>
      <c r="AL15" s="26"/>
      <c r="AM15" s="27">
        <v>4948290</v>
      </c>
      <c r="AN15" s="27">
        <v>514271</v>
      </c>
      <c r="AO15" s="94">
        <v>44.687839049753507</v>
      </c>
      <c r="AP15" s="94">
        <v>-68.819906293594443</v>
      </c>
      <c r="AQ15" s="27">
        <v>4948293</v>
      </c>
      <c r="AR15" s="27">
        <v>514349</v>
      </c>
      <c r="AS15" s="14"/>
      <c r="AT15" s="14"/>
      <c r="AU15" s="28"/>
      <c r="AV15" s="28"/>
      <c r="AW15" s="18" t="s">
        <v>3094</v>
      </c>
      <c r="AX15" s="29">
        <f t="shared" si="0"/>
        <v>2.2666666667209938</v>
      </c>
      <c r="AY15" s="18"/>
    </row>
    <row r="16" spans="1:51" ht="12.75" hidden="1" customHeight="1">
      <c r="A16" s="18" t="s">
        <v>59</v>
      </c>
      <c r="B16" s="18" t="s">
        <v>60</v>
      </c>
      <c r="C16" s="19">
        <v>92.8</v>
      </c>
      <c r="D16" s="19">
        <v>78.400000000000006</v>
      </c>
      <c r="E16" s="19">
        <v>4</v>
      </c>
      <c r="F16" s="21"/>
      <c r="G16" s="19">
        <v>56</v>
      </c>
      <c r="H16" s="19">
        <v>47.1</v>
      </c>
      <c r="I16" s="19">
        <v>47.5</v>
      </c>
      <c r="J16" s="22"/>
      <c r="K16" s="18" t="s">
        <v>1503</v>
      </c>
      <c r="L16" s="18" t="s">
        <v>60</v>
      </c>
      <c r="M16" s="18" t="s">
        <v>60</v>
      </c>
      <c r="N16" s="18" t="s">
        <v>3104</v>
      </c>
      <c r="O16" s="18" t="s">
        <v>3105</v>
      </c>
      <c r="P16" s="23" t="s">
        <v>3106</v>
      </c>
      <c r="Q16" s="18">
        <v>101081</v>
      </c>
      <c r="R16" s="18" t="s">
        <v>69</v>
      </c>
      <c r="S16" s="18" t="s">
        <v>69</v>
      </c>
      <c r="T16" s="18" t="s">
        <v>69</v>
      </c>
      <c r="U16" s="18" t="s">
        <v>69</v>
      </c>
      <c r="V16" s="18" t="s">
        <v>69</v>
      </c>
      <c r="W16" s="18" t="s">
        <v>69</v>
      </c>
      <c r="X16" s="18" t="s">
        <v>69</v>
      </c>
      <c r="Y16" s="18" t="s">
        <v>69</v>
      </c>
      <c r="Z16" s="22" t="s">
        <v>69</v>
      </c>
      <c r="AA16" s="18"/>
      <c r="AB16" s="14">
        <v>6</v>
      </c>
      <c r="AC16" s="14">
        <v>100</v>
      </c>
      <c r="AD16" s="77">
        <v>40724.447916666664</v>
      </c>
      <c r="AE16" s="77">
        <v>40724.542361111111</v>
      </c>
      <c r="AF16" s="26"/>
      <c r="AG16" s="26"/>
      <c r="AH16" s="26"/>
      <c r="AI16" s="26">
        <v>19.5</v>
      </c>
      <c r="AJ16" s="26"/>
      <c r="AK16" s="26">
        <v>7.33</v>
      </c>
      <c r="AL16" s="26"/>
      <c r="AM16" s="27">
        <v>4948290</v>
      </c>
      <c r="AN16" s="27">
        <v>514271</v>
      </c>
      <c r="AO16" s="94">
        <v>44.687839049753507</v>
      </c>
      <c r="AP16" s="94">
        <v>-68.819906293594443</v>
      </c>
      <c r="AQ16" s="27">
        <v>4948293</v>
      </c>
      <c r="AR16" s="27">
        <v>514349</v>
      </c>
      <c r="AS16" s="14"/>
      <c r="AT16" s="14"/>
      <c r="AU16" s="28"/>
      <c r="AV16" s="28"/>
      <c r="AW16" s="18" t="s">
        <v>3094</v>
      </c>
      <c r="AX16" s="29">
        <f t="shared" si="0"/>
        <v>2.2666666667209938</v>
      </c>
      <c r="AY16" s="18"/>
    </row>
    <row r="17" spans="1:51" ht="12.75" customHeight="1">
      <c r="A17" s="18" t="s">
        <v>233</v>
      </c>
      <c r="B17" s="18" t="s">
        <v>60</v>
      </c>
      <c r="C17" s="19">
        <v>148.6</v>
      </c>
      <c r="D17" s="19">
        <v>124.4</v>
      </c>
      <c r="E17" s="19">
        <v>21.5</v>
      </c>
      <c r="F17" s="21"/>
      <c r="G17" s="19">
        <v>90.7</v>
      </c>
      <c r="H17" s="19">
        <v>44.1</v>
      </c>
      <c r="I17" s="19">
        <v>61.8</v>
      </c>
      <c r="J17" s="22"/>
      <c r="K17" s="18" t="s">
        <v>61</v>
      </c>
      <c r="L17" s="18" t="s">
        <v>60</v>
      </c>
      <c r="M17" s="18" t="s">
        <v>60</v>
      </c>
      <c r="N17" s="18" t="s">
        <v>3107</v>
      </c>
      <c r="O17" s="18" t="s">
        <v>3108</v>
      </c>
      <c r="P17" s="23" t="s">
        <v>3109</v>
      </c>
      <c r="Q17" s="18">
        <v>101083</v>
      </c>
      <c r="R17" s="18">
        <v>1099509</v>
      </c>
      <c r="S17" s="18" t="s">
        <v>68</v>
      </c>
      <c r="T17" s="18">
        <v>46410</v>
      </c>
      <c r="U17" s="18" t="s">
        <v>69</v>
      </c>
      <c r="V17" s="18" t="s">
        <v>69</v>
      </c>
      <c r="W17" s="18" t="s">
        <v>69</v>
      </c>
      <c r="X17" s="18" t="s">
        <v>69</v>
      </c>
      <c r="Y17" s="18" t="s">
        <v>69</v>
      </c>
      <c r="Z17" s="22" t="s">
        <v>69</v>
      </c>
      <c r="AA17" s="18"/>
      <c r="AB17" s="14">
        <v>6</v>
      </c>
      <c r="AC17" s="14">
        <v>100</v>
      </c>
      <c r="AD17" s="77">
        <v>40724.542361111111</v>
      </c>
      <c r="AE17" s="77">
        <v>40724.615972222222</v>
      </c>
      <c r="AF17" s="26"/>
      <c r="AG17" s="26"/>
      <c r="AH17" s="26"/>
      <c r="AI17" s="26">
        <v>19.5</v>
      </c>
      <c r="AJ17" s="26"/>
      <c r="AK17" s="26">
        <v>7.33</v>
      </c>
      <c r="AL17" s="26"/>
      <c r="AM17" s="27">
        <v>4948290</v>
      </c>
      <c r="AN17" s="27">
        <v>514271</v>
      </c>
      <c r="AO17" s="94">
        <v>44.687839049753507</v>
      </c>
      <c r="AP17" s="94">
        <v>-68.819906293594443</v>
      </c>
      <c r="AQ17" s="27">
        <v>4948293</v>
      </c>
      <c r="AR17" s="27">
        <v>514349</v>
      </c>
      <c r="AS17" s="14"/>
      <c r="AT17" s="14"/>
      <c r="AU17" s="28"/>
      <c r="AV17" s="28"/>
      <c r="AW17" s="18" t="s">
        <v>3110</v>
      </c>
      <c r="AX17" s="29">
        <f t="shared" si="0"/>
        <v>1.7666666666627862</v>
      </c>
      <c r="AY17" s="18"/>
    </row>
    <row r="18" spans="1:51" ht="12.75" hidden="1" customHeight="1">
      <c r="A18" s="18" t="s">
        <v>59</v>
      </c>
      <c r="B18" s="18" t="s">
        <v>115</v>
      </c>
      <c r="C18" s="19">
        <v>86.6</v>
      </c>
      <c r="D18" s="19">
        <v>73.8</v>
      </c>
      <c r="E18" s="19">
        <v>3.5</v>
      </c>
      <c r="F18" s="21"/>
      <c r="G18" s="19">
        <v>51.9</v>
      </c>
      <c r="H18" s="19">
        <v>38.4</v>
      </c>
      <c r="I18" s="19">
        <v>47.6</v>
      </c>
      <c r="J18" s="22"/>
      <c r="K18" s="18" t="s">
        <v>61</v>
      </c>
      <c r="L18" s="18" t="s">
        <v>60</v>
      </c>
      <c r="M18" s="18" t="s">
        <v>60</v>
      </c>
      <c r="N18" s="18" t="s">
        <v>3111</v>
      </c>
      <c r="O18" s="18"/>
      <c r="P18" s="23" t="s">
        <v>2311</v>
      </c>
      <c r="Q18" s="18">
        <v>33017</v>
      </c>
      <c r="R18" s="18" t="s">
        <v>69</v>
      </c>
      <c r="S18" s="18" t="s">
        <v>69</v>
      </c>
      <c r="T18" s="18" t="s">
        <v>69</v>
      </c>
      <c r="U18" s="18" t="s">
        <v>69</v>
      </c>
      <c r="V18" s="18" t="s">
        <v>69</v>
      </c>
      <c r="W18" s="18" t="s">
        <v>69</v>
      </c>
      <c r="X18" s="18" t="s">
        <v>69</v>
      </c>
      <c r="Y18" s="18" t="s">
        <v>69</v>
      </c>
      <c r="Z18" s="22" t="s">
        <v>69</v>
      </c>
      <c r="AA18" s="18"/>
      <c r="AB18" s="14">
        <v>6</v>
      </c>
      <c r="AC18" s="14">
        <v>100</v>
      </c>
      <c r="AD18" s="77">
        <v>40725.416666666664</v>
      </c>
      <c r="AE18" s="77">
        <v>40725.503472222219</v>
      </c>
      <c r="AF18" s="26"/>
      <c r="AG18" s="26"/>
      <c r="AH18" s="26"/>
      <c r="AI18" s="26">
        <v>19.5</v>
      </c>
      <c r="AJ18" s="26"/>
      <c r="AK18" s="26">
        <v>7.28</v>
      </c>
      <c r="AL18" s="26"/>
      <c r="AM18" s="27">
        <v>4948311</v>
      </c>
      <c r="AN18" s="27">
        <v>514236</v>
      </c>
      <c r="AO18" s="94">
        <v>44.688028795300383</v>
      </c>
      <c r="AP18" s="94">
        <v>-68.82034739158199</v>
      </c>
      <c r="AQ18" s="27">
        <v>4948328</v>
      </c>
      <c r="AR18" s="27">
        <v>514050</v>
      </c>
      <c r="AS18" s="14"/>
      <c r="AT18" s="14"/>
      <c r="AU18" s="28"/>
      <c r="AV18" s="28"/>
      <c r="AW18" s="18" t="s">
        <v>3094</v>
      </c>
      <c r="AX18" s="29">
        <f t="shared" si="0"/>
        <v>2.0833333333139308</v>
      </c>
      <c r="AY18" s="18"/>
    </row>
    <row r="19" spans="1:51" ht="12.75" hidden="1" customHeight="1">
      <c r="A19" s="18" t="s">
        <v>59</v>
      </c>
      <c r="B19" s="18" t="s">
        <v>115</v>
      </c>
      <c r="C19" s="19">
        <v>93</v>
      </c>
      <c r="D19" s="19">
        <v>79.900000000000006</v>
      </c>
      <c r="E19" s="19">
        <v>5.5</v>
      </c>
      <c r="F19" s="21"/>
      <c r="G19" s="19">
        <v>63.1</v>
      </c>
      <c r="H19" s="19">
        <v>45.2</v>
      </c>
      <c r="I19" s="19">
        <v>59.5</v>
      </c>
      <c r="J19" s="22"/>
      <c r="K19" s="18" t="s">
        <v>61</v>
      </c>
      <c r="L19" s="18" t="s">
        <v>60</v>
      </c>
      <c r="M19" s="18" t="s">
        <v>60</v>
      </c>
      <c r="N19" s="18" t="s">
        <v>3112</v>
      </c>
      <c r="O19" s="18"/>
      <c r="P19" s="23" t="s">
        <v>2400</v>
      </c>
      <c r="Q19" s="18">
        <v>100459</v>
      </c>
      <c r="R19" s="18" t="s">
        <v>69</v>
      </c>
      <c r="S19" s="18" t="s">
        <v>69</v>
      </c>
      <c r="T19" s="18" t="s">
        <v>69</v>
      </c>
      <c r="U19" s="18" t="s">
        <v>69</v>
      </c>
      <c r="V19" s="18" t="s">
        <v>69</v>
      </c>
      <c r="W19" s="18" t="s">
        <v>69</v>
      </c>
      <c r="X19" s="18" t="s">
        <v>69</v>
      </c>
      <c r="Y19" s="18" t="s">
        <v>69</v>
      </c>
      <c r="Z19" s="22" t="s">
        <v>69</v>
      </c>
      <c r="AA19" s="18"/>
      <c r="AB19" s="14">
        <v>6</v>
      </c>
      <c r="AC19" s="14">
        <v>100</v>
      </c>
      <c r="AD19" s="77">
        <v>40725.416666666664</v>
      </c>
      <c r="AE19" s="77">
        <v>40725.503472222219</v>
      </c>
      <c r="AF19" s="26"/>
      <c r="AG19" s="26"/>
      <c r="AH19" s="26"/>
      <c r="AI19" s="26">
        <v>19.5</v>
      </c>
      <c r="AJ19" s="26"/>
      <c r="AK19" s="26">
        <v>7.28</v>
      </c>
      <c r="AL19" s="26"/>
      <c r="AM19" s="27">
        <v>4948311</v>
      </c>
      <c r="AN19" s="27">
        <v>514236</v>
      </c>
      <c r="AO19" s="94">
        <v>44.688028795300383</v>
      </c>
      <c r="AP19" s="94">
        <v>-68.82034739158199</v>
      </c>
      <c r="AQ19" s="27">
        <v>4948328</v>
      </c>
      <c r="AR19" s="27">
        <v>514050</v>
      </c>
      <c r="AS19" s="14"/>
      <c r="AT19" s="14"/>
      <c r="AU19" s="28"/>
      <c r="AV19" s="28"/>
      <c r="AW19" s="18" t="s">
        <v>3094</v>
      </c>
      <c r="AX19" s="29">
        <f t="shared" si="0"/>
        <v>2.0833333333139308</v>
      </c>
      <c r="AY19" s="18" t="s">
        <v>2604</v>
      </c>
    </row>
    <row r="20" spans="1:51" ht="12.75" hidden="1" customHeight="1">
      <c r="A20" s="18" t="s">
        <v>59</v>
      </c>
      <c r="B20" s="18" t="s">
        <v>60</v>
      </c>
      <c r="C20" s="19">
        <v>94.3</v>
      </c>
      <c r="D20" s="19">
        <v>84.1</v>
      </c>
      <c r="E20" s="19">
        <v>6</v>
      </c>
      <c r="F20" s="21"/>
      <c r="G20" s="19">
        <v>62.4</v>
      </c>
      <c r="H20" s="19">
        <v>52.2</v>
      </c>
      <c r="I20" s="19">
        <v>57.4</v>
      </c>
      <c r="J20" s="22"/>
      <c r="K20" s="18" t="s">
        <v>61</v>
      </c>
      <c r="L20" s="18" t="s">
        <v>60</v>
      </c>
      <c r="M20" s="18" t="s">
        <v>60</v>
      </c>
      <c r="N20" s="18" t="s">
        <v>3114</v>
      </c>
      <c r="O20" s="18" t="s">
        <v>3115</v>
      </c>
      <c r="P20" s="23" t="s">
        <v>3116</v>
      </c>
      <c r="Q20" s="18">
        <v>100474</v>
      </c>
      <c r="R20" s="18" t="s">
        <v>69</v>
      </c>
      <c r="S20" s="18" t="s">
        <v>69</v>
      </c>
      <c r="T20" s="18" t="s">
        <v>69</v>
      </c>
      <c r="U20" s="18" t="s">
        <v>69</v>
      </c>
      <c r="V20" s="18" t="s">
        <v>69</v>
      </c>
      <c r="W20" s="18" t="s">
        <v>69</v>
      </c>
      <c r="X20" s="18" t="s">
        <v>69</v>
      </c>
      <c r="Y20" s="18" t="s">
        <v>69</v>
      </c>
      <c r="Z20" s="22" t="s">
        <v>69</v>
      </c>
      <c r="AA20" s="18"/>
      <c r="AB20" s="14">
        <v>6</v>
      </c>
      <c r="AC20" s="14">
        <v>100</v>
      </c>
      <c r="AD20" s="77">
        <v>40725.416666666664</v>
      </c>
      <c r="AE20" s="77">
        <v>40725.503472222219</v>
      </c>
      <c r="AF20" s="26"/>
      <c r="AG20" s="26"/>
      <c r="AH20" s="26"/>
      <c r="AI20" s="26">
        <v>19.5</v>
      </c>
      <c r="AJ20" s="26"/>
      <c r="AK20" s="26">
        <v>7.28</v>
      </c>
      <c r="AL20" s="26"/>
      <c r="AM20" s="27">
        <v>4948311</v>
      </c>
      <c r="AN20" s="27">
        <v>514236</v>
      </c>
      <c r="AO20" s="94">
        <v>44.688028795300383</v>
      </c>
      <c r="AP20" s="94">
        <v>-68.82034739158199</v>
      </c>
      <c r="AQ20" s="27">
        <v>4948328</v>
      </c>
      <c r="AR20" s="27">
        <v>514050</v>
      </c>
      <c r="AS20" s="14"/>
      <c r="AT20" s="14"/>
      <c r="AU20" s="28"/>
      <c r="AV20" s="28"/>
      <c r="AW20" s="18" t="s">
        <v>3094</v>
      </c>
      <c r="AX20" s="29">
        <f t="shared" si="0"/>
        <v>2.0833333333139308</v>
      </c>
      <c r="AY20" s="18"/>
    </row>
    <row r="21" spans="1:51" ht="12.75" customHeight="1">
      <c r="A21" s="18" t="s">
        <v>233</v>
      </c>
      <c r="B21" s="18" t="s">
        <v>60</v>
      </c>
      <c r="C21" s="19">
        <v>124.7</v>
      </c>
      <c r="D21" s="19">
        <v>106.6</v>
      </c>
      <c r="E21" s="19">
        <v>10</v>
      </c>
      <c r="F21" s="21"/>
      <c r="G21" s="19">
        <v>75.3</v>
      </c>
      <c r="H21" s="19">
        <v>40.700000000000003</v>
      </c>
      <c r="I21" s="19">
        <v>55.6</v>
      </c>
      <c r="J21" s="22"/>
      <c r="K21" s="18" t="s">
        <v>1503</v>
      </c>
      <c r="L21" s="18" t="s">
        <v>60</v>
      </c>
      <c r="M21" s="18" t="s">
        <v>60</v>
      </c>
      <c r="N21" s="18" t="s">
        <v>3117</v>
      </c>
      <c r="O21" s="18" t="s">
        <v>3118</v>
      </c>
      <c r="P21" s="23" t="s">
        <v>3119</v>
      </c>
      <c r="Q21" s="18">
        <v>100465</v>
      </c>
      <c r="R21" s="18" t="s">
        <v>69</v>
      </c>
      <c r="S21" s="18" t="s">
        <v>69</v>
      </c>
      <c r="T21" s="18" t="s">
        <v>69</v>
      </c>
      <c r="U21" s="18" t="s">
        <v>69</v>
      </c>
      <c r="V21" s="18" t="s">
        <v>69</v>
      </c>
      <c r="W21" s="18" t="s">
        <v>69</v>
      </c>
      <c r="X21" s="18" t="s">
        <v>69</v>
      </c>
      <c r="Y21" s="18" t="s">
        <v>69</v>
      </c>
      <c r="Z21" s="22" t="s">
        <v>69</v>
      </c>
      <c r="AA21" s="18"/>
      <c r="AB21" s="14">
        <v>6</v>
      </c>
      <c r="AC21" s="14">
        <v>100</v>
      </c>
      <c r="AD21" s="77">
        <v>40725.508333333331</v>
      </c>
      <c r="AE21" s="77">
        <v>40725.583333333336</v>
      </c>
      <c r="AF21" s="26"/>
      <c r="AG21" s="26"/>
      <c r="AH21" s="26"/>
      <c r="AI21" s="26">
        <v>19.5</v>
      </c>
      <c r="AJ21" s="26"/>
      <c r="AK21" s="26">
        <v>7.28</v>
      </c>
      <c r="AL21" s="26"/>
      <c r="AM21" s="27">
        <v>4948309</v>
      </c>
      <c r="AN21" s="27">
        <v>514398</v>
      </c>
      <c r="AO21" s="94">
        <v>44.688007556387923</v>
      </c>
      <c r="AP21" s="94">
        <v>-68.818303083060869</v>
      </c>
      <c r="AQ21" s="27">
        <v>4948248</v>
      </c>
      <c r="AR21" s="27">
        <v>514505</v>
      </c>
      <c r="AS21" s="14"/>
      <c r="AT21" s="14"/>
      <c r="AU21" s="28"/>
      <c r="AV21" s="28"/>
      <c r="AW21" s="18" t="s">
        <v>3094</v>
      </c>
      <c r="AX21" s="29">
        <f t="shared" si="0"/>
        <v>1.8000000001047738</v>
      </c>
      <c r="AY21" s="18" t="s">
        <v>3120</v>
      </c>
    </row>
    <row r="22" spans="1:51" ht="12.75" hidden="1" customHeight="1">
      <c r="A22" s="18" t="s">
        <v>59</v>
      </c>
      <c r="B22" s="18" t="s">
        <v>115</v>
      </c>
      <c r="C22" s="19">
        <v>80.7</v>
      </c>
      <c r="D22" s="19">
        <v>70.8</v>
      </c>
      <c r="E22" s="19">
        <v>3.5</v>
      </c>
      <c r="F22" s="21"/>
      <c r="G22" s="19">
        <v>51.4</v>
      </c>
      <c r="H22" s="19">
        <v>36.1</v>
      </c>
      <c r="I22" s="19">
        <v>46.2</v>
      </c>
      <c r="J22" s="22"/>
      <c r="K22" s="18" t="s">
        <v>1503</v>
      </c>
      <c r="L22" s="18" t="s">
        <v>60</v>
      </c>
      <c r="M22" s="18" t="s">
        <v>60</v>
      </c>
      <c r="N22" s="18" t="s">
        <v>3121</v>
      </c>
      <c r="O22" s="18"/>
      <c r="P22" s="23" t="s">
        <v>2873</v>
      </c>
      <c r="Q22" s="18">
        <v>32978</v>
      </c>
      <c r="R22" s="18" t="s">
        <v>69</v>
      </c>
      <c r="S22" s="18" t="s">
        <v>69</v>
      </c>
      <c r="T22" s="18" t="s">
        <v>69</v>
      </c>
      <c r="U22" s="18" t="s">
        <v>69</v>
      </c>
      <c r="V22" s="18" t="s">
        <v>69</v>
      </c>
      <c r="W22" s="18" t="s">
        <v>69</v>
      </c>
      <c r="X22" s="18" t="s">
        <v>69</v>
      </c>
      <c r="Y22" s="18" t="s">
        <v>69</v>
      </c>
      <c r="Z22" s="22" t="s">
        <v>69</v>
      </c>
      <c r="AA22" s="18"/>
      <c r="AB22" s="14">
        <v>6</v>
      </c>
      <c r="AC22" s="14">
        <v>100</v>
      </c>
      <c r="AD22" s="77">
        <v>40725.508333333331</v>
      </c>
      <c r="AE22" s="77">
        <v>40725.583333333336</v>
      </c>
      <c r="AF22" s="26"/>
      <c r="AG22" s="26"/>
      <c r="AH22" s="26"/>
      <c r="AI22" s="26">
        <v>19.5</v>
      </c>
      <c r="AJ22" s="26"/>
      <c r="AK22" s="26">
        <v>7.28</v>
      </c>
      <c r="AL22" s="26"/>
      <c r="AM22" s="27">
        <v>4948309</v>
      </c>
      <c r="AN22" s="27">
        <v>514398</v>
      </c>
      <c r="AO22" s="94">
        <v>44.688007556387923</v>
      </c>
      <c r="AP22" s="94">
        <v>-68.818303083060869</v>
      </c>
      <c r="AQ22" s="27">
        <v>4948248</v>
      </c>
      <c r="AR22" s="27">
        <v>514505</v>
      </c>
      <c r="AS22" s="14"/>
      <c r="AT22" s="14"/>
      <c r="AU22" s="28"/>
      <c r="AV22" s="28"/>
      <c r="AW22" s="18" t="s">
        <v>3094</v>
      </c>
      <c r="AX22" s="29">
        <f t="shared" si="0"/>
        <v>1.8000000001047738</v>
      </c>
      <c r="AY22" s="18" t="s">
        <v>3122</v>
      </c>
    </row>
    <row r="23" spans="1:51" ht="12.75" hidden="1" customHeight="1">
      <c r="A23" s="18" t="s">
        <v>59</v>
      </c>
      <c r="B23" s="18" t="s">
        <v>60</v>
      </c>
      <c r="C23" s="19">
        <v>99.1</v>
      </c>
      <c r="D23" s="19">
        <v>87.1</v>
      </c>
      <c r="E23" s="19">
        <v>6.5</v>
      </c>
      <c r="F23" s="21"/>
      <c r="G23" s="19">
        <v>60</v>
      </c>
      <c r="H23" s="19">
        <v>50.9</v>
      </c>
      <c r="I23" s="19">
        <v>56.8</v>
      </c>
      <c r="J23" s="22"/>
      <c r="K23" s="18" t="s">
        <v>1477</v>
      </c>
      <c r="L23" s="18" t="s">
        <v>60</v>
      </c>
      <c r="M23" s="18" t="s">
        <v>60</v>
      </c>
      <c r="N23" s="18" t="s">
        <v>3126</v>
      </c>
      <c r="O23" s="18" t="s">
        <v>3127</v>
      </c>
      <c r="P23" s="23" t="s">
        <v>3128</v>
      </c>
      <c r="Q23" s="18">
        <v>100464</v>
      </c>
      <c r="R23" s="18" t="s">
        <v>69</v>
      </c>
      <c r="S23" s="18" t="s">
        <v>69</v>
      </c>
      <c r="T23" s="18" t="s">
        <v>69</v>
      </c>
      <c r="U23" s="18" t="s">
        <v>69</v>
      </c>
      <c r="V23" s="18" t="s">
        <v>69</v>
      </c>
      <c r="W23" s="18" t="s">
        <v>69</v>
      </c>
      <c r="X23" s="18" t="s">
        <v>69</v>
      </c>
      <c r="Y23" s="18" t="s">
        <v>69</v>
      </c>
      <c r="Z23" s="22" t="s">
        <v>69</v>
      </c>
      <c r="AA23" s="18"/>
      <c r="AB23" s="14">
        <v>6</v>
      </c>
      <c r="AC23" s="14">
        <v>100</v>
      </c>
      <c r="AD23" s="77">
        <v>40725.508333333331</v>
      </c>
      <c r="AE23" s="77">
        <v>40725.583333333336</v>
      </c>
      <c r="AF23" s="26"/>
      <c r="AG23" s="26"/>
      <c r="AH23" s="26"/>
      <c r="AI23" s="26">
        <v>19.5</v>
      </c>
      <c r="AJ23" s="26"/>
      <c r="AK23" s="26">
        <v>7.28</v>
      </c>
      <c r="AL23" s="26"/>
      <c r="AM23" s="27">
        <v>4948309</v>
      </c>
      <c r="AN23" s="27">
        <v>514398</v>
      </c>
      <c r="AO23" s="94">
        <v>44.688007556387923</v>
      </c>
      <c r="AP23" s="94">
        <v>-68.818303083060869</v>
      </c>
      <c r="AQ23" s="27">
        <v>4948248</v>
      </c>
      <c r="AR23" s="27">
        <v>514505</v>
      </c>
      <c r="AS23" s="14"/>
      <c r="AT23" s="14"/>
      <c r="AU23" s="28"/>
      <c r="AV23" s="28"/>
      <c r="AW23" s="18" t="s">
        <v>3094</v>
      </c>
      <c r="AX23" s="29">
        <f t="shared" si="0"/>
        <v>1.8000000001047738</v>
      </c>
      <c r="AY23" s="18"/>
    </row>
    <row r="24" spans="1:51" ht="12.75" hidden="1" customHeight="1">
      <c r="A24" s="18" t="s">
        <v>59</v>
      </c>
      <c r="B24" s="18" t="s">
        <v>60</v>
      </c>
      <c r="C24" s="19">
        <v>80.400000000000006</v>
      </c>
      <c r="D24" s="19">
        <v>67.3</v>
      </c>
      <c r="E24" s="19">
        <v>2.5</v>
      </c>
      <c r="F24" s="21"/>
      <c r="G24" s="19">
        <v>48.9</v>
      </c>
      <c r="H24" s="19">
        <v>39.1</v>
      </c>
      <c r="I24" s="19">
        <v>42.1</v>
      </c>
      <c r="J24" s="22"/>
      <c r="K24" s="18" t="s">
        <v>1503</v>
      </c>
      <c r="L24" s="18" t="s">
        <v>60</v>
      </c>
      <c r="M24" s="18" t="s">
        <v>60</v>
      </c>
      <c r="N24" s="18" t="s">
        <v>3123</v>
      </c>
      <c r="O24" s="18" t="s">
        <v>3124</v>
      </c>
      <c r="P24" s="23" t="s">
        <v>3125</v>
      </c>
      <c r="Q24" s="18">
        <v>100458</v>
      </c>
      <c r="R24" s="18" t="s">
        <v>69</v>
      </c>
      <c r="S24" s="18" t="s">
        <v>69</v>
      </c>
      <c r="T24" s="18" t="s">
        <v>69</v>
      </c>
      <c r="U24" s="18" t="s">
        <v>69</v>
      </c>
      <c r="V24" s="18" t="s">
        <v>69</v>
      </c>
      <c r="W24" s="18" t="s">
        <v>69</v>
      </c>
      <c r="X24" s="18" t="s">
        <v>69</v>
      </c>
      <c r="Y24" s="18" t="s">
        <v>69</v>
      </c>
      <c r="Z24" s="22" t="s">
        <v>69</v>
      </c>
      <c r="AA24" s="18"/>
      <c r="AB24" s="14">
        <v>6</v>
      </c>
      <c r="AC24" s="14">
        <v>100</v>
      </c>
      <c r="AD24" s="77">
        <v>40725.508333333331</v>
      </c>
      <c r="AE24" s="77">
        <v>40725.583333333336</v>
      </c>
      <c r="AF24" s="26"/>
      <c r="AG24" s="26"/>
      <c r="AH24" s="26"/>
      <c r="AI24" s="26">
        <v>19.5</v>
      </c>
      <c r="AJ24" s="26"/>
      <c r="AK24" s="26">
        <v>7.28</v>
      </c>
      <c r="AL24" s="26"/>
      <c r="AM24" s="27">
        <v>4948309</v>
      </c>
      <c r="AN24" s="27">
        <v>514398</v>
      </c>
      <c r="AO24" s="94">
        <v>44.688007556387923</v>
      </c>
      <c r="AP24" s="94">
        <v>-68.818303083060869</v>
      </c>
      <c r="AQ24" s="27">
        <v>4948248</v>
      </c>
      <c r="AR24" s="27">
        <v>514505</v>
      </c>
      <c r="AS24" s="14"/>
      <c r="AT24" s="14"/>
      <c r="AU24" s="28"/>
      <c r="AV24" s="28"/>
      <c r="AW24" s="18" t="s">
        <v>3094</v>
      </c>
      <c r="AX24" s="29">
        <f t="shared" si="0"/>
        <v>1.8000000001047738</v>
      </c>
      <c r="AY24" s="18" t="s">
        <v>2604</v>
      </c>
    </row>
    <row r="25" spans="1:51" ht="12.75" hidden="1" customHeight="1">
      <c r="A25" s="18" t="s">
        <v>59</v>
      </c>
      <c r="B25" s="18" t="s">
        <v>115</v>
      </c>
      <c r="C25" s="19">
        <v>80</v>
      </c>
      <c r="D25" s="19">
        <v>70.8</v>
      </c>
      <c r="E25" s="19">
        <v>3</v>
      </c>
      <c r="F25" s="21"/>
      <c r="G25" s="19">
        <v>55.4</v>
      </c>
      <c r="H25" s="19">
        <v>42.4</v>
      </c>
      <c r="I25" s="19">
        <v>52.5</v>
      </c>
      <c r="J25" s="22"/>
      <c r="K25" s="18" t="s">
        <v>1503</v>
      </c>
      <c r="L25" s="18" t="s">
        <v>60</v>
      </c>
      <c r="M25" s="18" t="s">
        <v>60</v>
      </c>
      <c r="N25" s="18" t="s">
        <v>3129</v>
      </c>
      <c r="O25" s="18"/>
      <c r="P25" s="23" t="s">
        <v>273</v>
      </c>
      <c r="Q25" s="18">
        <v>32984</v>
      </c>
      <c r="R25" s="18" t="s">
        <v>69</v>
      </c>
      <c r="S25" s="18" t="s">
        <v>69</v>
      </c>
      <c r="T25" s="18" t="s">
        <v>69</v>
      </c>
      <c r="U25" s="18" t="s">
        <v>69</v>
      </c>
      <c r="V25" s="18" t="s">
        <v>69</v>
      </c>
      <c r="W25" s="18" t="s">
        <v>69</v>
      </c>
      <c r="X25" s="18" t="s">
        <v>69</v>
      </c>
      <c r="Y25" s="18" t="s">
        <v>69</v>
      </c>
      <c r="Z25" s="22" t="s">
        <v>69</v>
      </c>
      <c r="AA25" s="18"/>
      <c r="AB25" s="14">
        <v>6</v>
      </c>
      <c r="AC25" s="14">
        <v>100</v>
      </c>
      <c r="AD25" s="77">
        <v>40730.430555555555</v>
      </c>
      <c r="AE25" s="77">
        <v>40730.548611111109</v>
      </c>
      <c r="AF25" s="26"/>
      <c r="AG25" s="26"/>
      <c r="AH25" s="26"/>
      <c r="AI25" s="26">
        <v>22.4</v>
      </c>
      <c r="AJ25" s="26"/>
      <c r="AK25" s="26">
        <v>6.88</v>
      </c>
      <c r="AL25" s="26"/>
      <c r="AM25" s="27">
        <v>4946922</v>
      </c>
      <c r="AN25" s="27">
        <v>514841</v>
      </c>
      <c r="AO25" s="94">
        <v>44.675512220680055</v>
      </c>
      <c r="AP25" s="94">
        <v>-68.812752855044423</v>
      </c>
      <c r="AQ25" s="27">
        <v>4946964</v>
      </c>
      <c r="AR25" s="27">
        <v>514887</v>
      </c>
      <c r="AS25" s="14"/>
      <c r="AT25" s="14"/>
      <c r="AU25" s="28"/>
      <c r="AV25" s="28"/>
      <c r="AW25" s="18" t="s">
        <v>3130</v>
      </c>
      <c r="AX25" s="29">
        <f t="shared" si="0"/>
        <v>2.8333333333139308</v>
      </c>
      <c r="AY25" s="18"/>
    </row>
    <row r="26" spans="1:51" ht="12.75" customHeight="1">
      <c r="A26" s="18" t="s">
        <v>233</v>
      </c>
      <c r="B26" s="18" t="s">
        <v>115</v>
      </c>
      <c r="C26" s="19">
        <v>101.1</v>
      </c>
      <c r="D26" s="19">
        <v>87.2</v>
      </c>
      <c r="E26" s="19">
        <v>5.5</v>
      </c>
      <c r="F26" s="21"/>
      <c r="G26" s="19">
        <v>63.3</v>
      </c>
      <c r="H26" s="19">
        <v>39.4</v>
      </c>
      <c r="I26" s="19">
        <v>48.2</v>
      </c>
      <c r="J26" s="22"/>
      <c r="K26" s="18" t="s">
        <v>1503</v>
      </c>
      <c r="L26" s="18" t="s">
        <v>60</v>
      </c>
      <c r="M26" s="18" t="s">
        <v>60</v>
      </c>
      <c r="N26" s="18" t="s">
        <v>3131</v>
      </c>
      <c r="O26" s="18"/>
      <c r="P26" s="23" t="s">
        <v>2736</v>
      </c>
      <c r="Q26" s="18">
        <v>100484</v>
      </c>
      <c r="R26" s="18">
        <v>1099511</v>
      </c>
      <c r="S26" s="18" t="s">
        <v>68</v>
      </c>
      <c r="T26" s="18">
        <v>46412</v>
      </c>
      <c r="U26" s="18" t="s">
        <v>69</v>
      </c>
      <c r="V26" s="18" t="s">
        <v>69</v>
      </c>
      <c r="W26" s="18" t="s">
        <v>69</v>
      </c>
      <c r="X26" s="18" t="s">
        <v>69</v>
      </c>
      <c r="Y26" s="18" t="s">
        <v>69</v>
      </c>
      <c r="Z26" s="22" t="s">
        <v>69</v>
      </c>
      <c r="AA26" s="18"/>
      <c r="AB26" s="14">
        <v>6</v>
      </c>
      <c r="AC26" s="14">
        <v>100</v>
      </c>
      <c r="AD26" s="77">
        <v>40730.4375</v>
      </c>
      <c r="AE26" s="77">
        <v>40730.534722222219</v>
      </c>
      <c r="AF26" s="26"/>
      <c r="AG26" s="26"/>
      <c r="AH26" s="26"/>
      <c r="AI26" s="26">
        <v>22.4</v>
      </c>
      <c r="AJ26" s="26"/>
      <c r="AK26" s="26">
        <v>6.88</v>
      </c>
      <c r="AL26" s="26"/>
      <c r="AM26" s="27">
        <v>4946729</v>
      </c>
      <c r="AN26" s="27">
        <v>514860</v>
      </c>
      <c r="AO26" s="94">
        <v>44.673774365387004</v>
      </c>
      <c r="AP26" s="94">
        <v>-68.812518737637632</v>
      </c>
      <c r="AQ26" s="27">
        <v>4946880</v>
      </c>
      <c r="AR26" s="27">
        <v>514845</v>
      </c>
      <c r="AS26" s="14"/>
      <c r="AT26" s="14"/>
      <c r="AU26" s="28"/>
      <c r="AV26" s="28"/>
      <c r="AW26" s="18" t="s">
        <v>3070</v>
      </c>
      <c r="AX26" s="29">
        <f t="shared" si="0"/>
        <v>2.3333333332557231</v>
      </c>
      <c r="AY26" s="18"/>
    </row>
    <row r="27" spans="1:51" ht="12.75" customHeight="1">
      <c r="A27" s="18" t="s">
        <v>233</v>
      </c>
      <c r="B27" s="18" t="s">
        <v>60</v>
      </c>
      <c r="C27" s="19">
        <v>153.6</v>
      </c>
      <c r="D27" s="19">
        <v>133.1</v>
      </c>
      <c r="E27" s="19">
        <v>25.5</v>
      </c>
      <c r="F27" s="21"/>
      <c r="G27" s="19">
        <v>98.6</v>
      </c>
      <c r="H27" s="19">
        <v>58.3</v>
      </c>
      <c r="I27" s="19">
        <v>77.8</v>
      </c>
      <c r="J27" s="22"/>
      <c r="K27" s="18"/>
      <c r="L27" s="18" t="s">
        <v>60</v>
      </c>
      <c r="M27" s="18" t="s">
        <v>60</v>
      </c>
      <c r="N27" s="18" t="s">
        <v>3132</v>
      </c>
      <c r="O27" s="18" t="s">
        <v>3133</v>
      </c>
      <c r="P27" s="23" t="s">
        <v>3134</v>
      </c>
      <c r="Q27" s="18">
        <v>100496</v>
      </c>
      <c r="R27" s="18">
        <v>1099513</v>
      </c>
      <c r="S27" s="18" t="s">
        <v>68</v>
      </c>
      <c r="T27" s="18">
        <v>46414</v>
      </c>
      <c r="U27" s="18" t="s">
        <v>69</v>
      </c>
      <c r="V27" s="18" t="s">
        <v>69</v>
      </c>
      <c r="W27" s="18" t="s">
        <v>69</v>
      </c>
      <c r="X27" s="18" t="s">
        <v>69</v>
      </c>
      <c r="Y27" s="18" t="s">
        <v>69</v>
      </c>
      <c r="Z27" s="22" t="s">
        <v>69</v>
      </c>
      <c r="AA27" s="18"/>
      <c r="AB27" s="14">
        <v>6</v>
      </c>
      <c r="AC27" s="14">
        <v>100</v>
      </c>
      <c r="AD27" s="77">
        <v>40730.4375</v>
      </c>
      <c r="AE27" s="77">
        <v>40730.534722222219</v>
      </c>
      <c r="AF27" s="26"/>
      <c r="AG27" s="26"/>
      <c r="AH27" s="26"/>
      <c r="AI27" s="26">
        <v>22.4</v>
      </c>
      <c r="AJ27" s="26"/>
      <c r="AK27" s="26">
        <v>6.88</v>
      </c>
      <c r="AL27" s="26"/>
      <c r="AM27" s="27">
        <v>4946729</v>
      </c>
      <c r="AN27" s="27">
        <v>514860</v>
      </c>
      <c r="AO27" s="94">
        <v>44.673774365387004</v>
      </c>
      <c r="AP27" s="94">
        <v>-68.812518737637632</v>
      </c>
      <c r="AQ27" s="27">
        <v>4946880</v>
      </c>
      <c r="AR27" s="27">
        <v>514845</v>
      </c>
      <c r="AS27" s="14"/>
      <c r="AT27" s="14"/>
      <c r="AU27" s="28"/>
      <c r="AV27" s="28"/>
      <c r="AW27" s="18" t="s">
        <v>3070</v>
      </c>
      <c r="AX27" s="29">
        <f t="shared" si="0"/>
        <v>2.3333333332557231</v>
      </c>
      <c r="AY27" s="18"/>
    </row>
    <row r="28" spans="1:51" ht="12.75" hidden="1" customHeight="1">
      <c r="A28" s="18" t="s">
        <v>59</v>
      </c>
      <c r="B28" s="18" t="s">
        <v>60</v>
      </c>
      <c r="C28" s="19">
        <v>96.6</v>
      </c>
      <c r="D28" s="19">
        <v>84.1</v>
      </c>
      <c r="E28" s="19">
        <v>6</v>
      </c>
      <c r="F28" s="21"/>
      <c r="G28" s="19">
        <v>62.6</v>
      </c>
      <c r="H28" s="19">
        <v>50.2</v>
      </c>
      <c r="I28" s="19">
        <v>62.4</v>
      </c>
      <c r="J28" s="22"/>
      <c r="K28" s="18" t="s">
        <v>61</v>
      </c>
      <c r="L28" s="18" t="s">
        <v>60</v>
      </c>
      <c r="M28" s="18" t="s">
        <v>60</v>
      </c>
      <c r="N28" s="18" t="s">
        <v>3135</v>
      </c>
      <c r="O28" s="18" t="s">
        <v>3136</v>
      </c>
      <c r="P28" s="23" t="s">
        <v>3137</v>
      </c>
      <c r="Q28" s="18">
        <v>100492</v>
      </c>
      <c r="R28" s="18" t="s">
        <v>69</v>
      </c>
      <c r="S28" s="18" t="s">
        <v>69</v>
      </c>
      <c r="T28" s="18" t="s">
        <v>69</v>
      </c>
      <c r="U28" s="18" t="s">
        <v>69</v>
      </c>
      <c r="V28" s="18" t="s">
        <v>69</v>
      </c>
      <c r="W28" s="18" t="s">
        <v>69</v>
      </c>
      <c r="X28" s="18" t="s">
        <v>69</v>
      </c>
      <c r="Y28" s="18" t="s">
        <v>69</v>
      </c>
      <c r="Z28" s="22" t="s">
        <v>69</v>
      </c>
      <c r="AA28" s="18"/>
      <c r="AB28" s="14">
        <v>6</v>
      </c>
      <c r="AC28" s="14">
        <v>100</v>
      </c>
      <c r="AD28" s="77">
        <v>40730.4375</v>
      </c>
      <c r="AE28" s="77">
        <v>40730.534722222219</v>
      </c>
      <c r="AF28" s="26"/>
      <c r="AG28" s="26"/>
      <c r="AH28" s="26"/>
      <c r="AI28" s="26">
        <v>22.4</v>
      </c>
      <c r="AJ28" s="26"/>
      <c r="AK28" s="26">
        <v>6.88</v>
      </c>
      <c r="AL28" s="26"/>
      <c r="AM28" s="27">
        <v>4946729</v>
      </c>
      <c r="AN28" s="27">
        <v>514860</v>
      </c>
      <c r="AO28" s="94">
        <v>44.673774365387004</v>
      </c>
      <c r="AP28" s="94">
        <v>-68.812518737637632</v>
      </c>
      <c r="AQ28" s="27">
        <v>4946880</v>
      </c>
      <c r="AR28" s="27">
        <v>514845</v>
      </c>
      <c r="AS28" s="14"/>
      <c r="AT28" s="14"/>
      <c r="AU28" s="28"/>
      <c r="AV28" s="28"/>
      <c r="AW28" s="18" t="s">
        <v>3070</v>
      </c>
      <c r="AX28" s="29">
        <f t="shared" si="0"/>
        <v>2.3333333332557231</v>
      </c>
      <c r="AY28" s="18"/>
    </row>
    <row r="29" spans="1:51" ht="12.75" hidden="1" customHeight="1">
      <c r="A29" s="18" t="s">
        <v>59</v>
      </c>
      <c r="B29" s="18" t="s">
        <v>60</v>
      </c>
      <c r="C29" s="19">
        <v>99.7</v>
      </c>
      <c r="D29" s="19">
        <v>88</v>
      </c>
      <c r="E29" s="19">
        <v>5</v>
      </c>
      <c r="F29" s="21"/>
      <c r="G29" s="19">
        <v>60.8</v>
      </c>
      <c r="H29" s="19">
        <v>48.2</v>
      </c>
      <c r="I29" s="19">
        <v>62.2</v>
      </c>
      <c r="J29" s="22"/>
      <c r="K29" s="18" t="s">
        <v>61</v>
      </c>
      <c r="L29" s="18" t="s">
        <v>60</v>
      </c>
      <c r="M29" s="18" t="s">
        <v>60</v>
      </c>
      <c r="N29" s="18" t="s">
        <v>3138</v>
      </c>
      <c r="O29" s="18" t="s">
        <v>3139</v>
      </c>
      <c r="P29" s="23" t="s">
        <v>3140</v>
      </c>
      <c r="Q29" s="18">
        <v>100485</v>
      </c>
      <c r="R29" s="18" t="s">
        <v>69</v>
      </c>
      <c r="S29" s="18" t="s">
        <v>69</v>
      </c>
      <c r="T29" s="18" t="s">
        <v>69</v>
      </c>
      <c r="U29" s="18" t="s">
        <v>69</v>
      </c>
      <c r="V29" s="18" t="s">
        <v>69</v>
      </c>
      <c r="W29" s="18" t="s">
        <v>69</v>
      </c>
      <c r="X29" s="18" t="s">
        <v>69</v>
      </c>
      <c r="Y29" s="18" t="s">
        <v>69</v>
      </c>
      <c r="Z29" s="22" t="s">
        <v>69</v>
      </c>
      <c r="AA29" s="18"/>
      <c r="AB29" s="14">
        <v>6</v>
      </c>
      <c r="AC29" s="14">
        <v>100</v>
      </c>
      <c r="AD29" s="77">
        <v>40730.4375</v>
      </c>
      <c r="AE29" s="77">
        <v>40730.534722222219</v>
      </c>
      <c r="AF29" s="26"/>
      <c r="AG29" s="26"/>
      <c r="AH29" s="26"/>
      <c r="AI29" s="26">
        <v>22.4</v>
      </c>
      <c r="AJ29" s="26"/>
      <c r="AK29" s="26">
        <v>6.88</v>
      </c>
      <c r="AL29" s="26"/>
      <c r="AM29" s="27">
        <v>4946729</v>
      </c>
      <c r="AN29" s="27">
        <v>514860</v>
      </c>
      <c r="AO29" s="94">
        <v>44.673774365387004</v>
      </c>
      <c r="AP29" s="94">
        <v>-68.812518737637632</v>
      </c>
      <c r="AQ29" s="27">
        <v>4946880</v>
      </c>
      <c r="AR29" s="27">
        <v>514845</v>
      </c>
      <c r="AS29" s="14"/>
      <c r="AT29" s="14"/>
      <c r="AU29" s="28"/>
      <c r="AV29" s="28"/>
      <c r="AW29" s="18" t="s">
        <v>3070</v>
      </c>
      <c r="AX29" s="29">
        <f t="shared" si="0"/>
        <v>2.3333333332557231</v>
      </c>
      <c r="AY29" s="18"/>
    </row>
    <row r="30" spans="1:51" ht="12.75" hidden="1" customHeight="1">
      <c r="A30" s="18" t="s">
        <v>59</v>
      </c>
      <c r="B30" s="18" t="s">
        <v>115</v>
      </c>
      <c r="C30" s="19">
        <v>110.2</v>
      </c>
      <c r="D30" s="19">
        <v>91.2</v>
      </c>
      <c r="E30" s="19">
        <v>7</v>
      </c>
      <c r="F30" s="21"/>
      <c r="G30" s="19">
        <v>62.7</v>
      </c>
      <c r="H30" s="19">
        <v>54.5</v>
      </c>
      <c r="I30" s="19">
        <v>62.4</v>
      </c>
      <c r="J30" s="22"/>
      <c r="K30" s="18" t="s">
        <v>1477</v>
      </c>
      <c r="L30" s="18" t="s">
        <v>60</v>
      </c>
      <c r="M30" s="18" t="s">
        <v>60</v>
      </c>
      <c r="N30" s="18" t="s">
        <v>3141</v>
      </c>
      <c r="O30" s="18"/>
      <c r="P30" s="23" t="s">
        <v>3060</v>
      </c>
      <c r="Q30" s="18">
        <v>100469</v>
      </c>
      <c r="R30" s="18" t="s">
        <v>69</v>
      </c>
      <c r="S30" s="18" t="s">
        <v>69</v>
      </c>
      <c r="T30" s="18" t="s">
        <v>69</v>
      </c>
      <c r="U30" s="18" t="s">
        <v>69</v>
      </c>
      <c r="V30" s="18" t="s">
        <v>69</v>
      </c>
      <c r="W30" s="18" t="s">
        <v>69</v>
      </c>
      <c r="X30" s="18" t="s">
        <v>69</v>
      </c>
      <c r="Y30" s="18" t="s">
        <v>69</v>
      </c>
      <c r="Z30" s="22" t="s">
        <v>69</v>
      </c>
      <c r="AA30" s="18"/>
      <c r="AB30" s="14">
        <v>6</v>
      </c>
      <c r="AC30" s="14">
        <v>100</v>
      </c>
      <c r="AD30" s="77">
        <v>40732.522916666669</v>
      </c>
      <c r="AE30" s="77">
        <v>40732.59097222222</v>
      </c>
      <c r="AF30" s="26"/>
      <c r="AG30" s="26"/>
      <c r="AH30" s="26"/>
      <c r="AI30" s="26">
        <v>23.1</v>
      </c>
      <c r="AJ30" s="26"/>
      <c r="AK30" s="26">
        <v>6.73</v>
      </c>
      <c r="AL30" s="26"/>
      <c r="AM30" s="27">
        <v>4948296</v>
      </c>
      <c r="AN30" s="27">
        <v>514085</v>
      </c>
      <c r="AO30" s="94">
        <v>44.687896741240536</v>
      </c>
      <c r="AP30" s="94">
        <v>-68.822253354776976</v>
      </c>
      <c r="AQ30" s="27">
        <v>4948274</v>
      </c>
      <c r="AR30" s="27">
        <v>514163</v>
      </c>
      <c r="AS30" s="14"/>
      <c r="AT30" s="14"/>
      <c r="AU30" s="28"/>
      <c r="AV30" s="28"/>
      <c r="AW30" s="18" t="s">
        <v>3094</v>
      </c>
      <c r="AX30" s="29">
        <f t="shared" si="0"/>
        <v>1.6333333332440816</v>
      </c>
      <c r="AY30" s="18" t="s">
        <v>3142</v>
      </c>
    </row>
    <row r="31" spans="1:51" ht="12.75" customHeight="1">
      <c r="A31" s="18" t="s">
        <v>233</v>
      </c>
      <c r="B31" s="18" t="s">
        <v>60</v>
      </c>
      <c r="C31" s="19">
        <v>144.80000000000001</v>
      </c>
      <c r="D31" s="19">
        <v>121.3</v>
      </c>
      <c r="E31" s="19">
        <v>14</v>
      </c>
      <c r="F31" s="21"/>
      <c r="G31" s="19">
        <v>94.2</v>
      </c>
      <c r="H31" s="19">
        <v>48.2</v>
      </c>
      <c r="I31" s="19">
        <v>68.5</v>
      </c>
      <c r="J31" s="22"/>
      <c r="K31" s="18" t="s">
        <v>1503</v>
      </c>
      <c r="L31" s="18" t="s">
        <v>60</v>
      </c>
      <c r="M31" s="18" t="s">
        <v>60</v>
      </c>
      <c r="N31" s="18" t="s">
        <v>3143</v>
      </c>
      <c r="O31" s="18" t="s">
        <v>936</v>
      </c>
      <c r="P31" s="23" t="s">
        <v>3144</v>
      </c>
      <c r="Q31" s="18">
        <v>100471</v>
      </c>
      <c r="R31" s="18" t="s">
        <v>69</v>
      </c>
      <c r="S31" s="18" t="s">
        <v>69</v>
      </c>
      <c r="T31" s="18" t="s">
        <v>69</v>
      </c>
      <c r="U31" s="18" t="s">
        <v>69</v>
      </c>
      <c r="V31" s="18" t="s">
        <v>69</v>
      </c>
      <c r="W31" s="18" t="s">
        <v>69</v>
      </c>
      <c r="X31" s="18" t="s">
        <v>69</v>
      </c>
      <c r="Y31" s="18" t="s">
        <v>69</v>
      </c>
      <c r="Z31" s="22" t="s">
        <v>69</v>
      </c>
      <c r="AA31" s="18"/>
      <c r="AB31" s="14">
        <v>6</v>
      </c>
      <c r="AC31" s="14">
        <v>100</v>
      </c>
      <c r="AD31" s="77">
        <v>40733.472222222219</v>
      </c>
      <c r="AE31" s="77">
        <v>40733.552083333336</v>
      </c>
      <c r="AF31" s="26"/>
      <c r="AG31" s="26"/>
      <c r="AH31" s="26"/>
      <c r="AI31" s="26"/>
      <c r="AJ31" s="26"/>
      <c r="AK31" s="26"/>
      <c r="AL31" s="26"/>
      <c r="AM31" s="27"/>
      <c r="AN31" s="27"/>
      <c r="AO31" s="94"/>
      <c r="AP31" s="94"/>
      <c r="AQ31" s="27"/>
      <c r="AR31" s="27"/>
      <c r="AS31" s="14"/>
      <c r="AT31" s="14"/>
      <c r="AU31" s="28"/>
      <c r="AV31" s="28"/>
      <c r="AW31" s="18" t="s">
        <v>3130</v>
      </c>
      <c r="AX31" s="29">
        <f t="shared" si="0"/>
        <v>1.9166666668024845</v>
      </c>
      <c r="AY31" s="18"/>
    </row>
    <row r="32" spans="1:51" ht="12.75" hidden="1" customHeight="1">
      <c r="A32" s="18" t="s">
        <v>59</v>
      </c>
      <c r="B32" s="18" t="s">
        <v>60</v>
      </c>
      <c r="C32" s="19">
        <v>80.900000000000006</v>
      </c>
      <c r="D32" s="19">
        <v>75.099999999999994</v>
      </c>
      <c r="E32" s="19">
        <v>4</v>
      </c>
      <c r="F32" s="21"/>
      <c r="G32" s="19">
        <v>55.1</v>
      </c>
      <c r="H32" s="19">
        <v>41</v>
      </c>
      <c r="I32" s="19">
        <v>49.3</v>
      </c>
      <c r="J32" s="22"/>
      <c r="K32" s="18" t="s">
        <v>1503</v>
      </c>
      <c r="L32" s="18" t="s">
        <v>60</v>
      </c>
      <c r="M32" s="18" t="s">
        <v>60</v>
      </c>
      <c r="N32" s="18" t="s">
        <v>3145</v>
      </c>
      <c r="O32" s="18" t="s">
        <v>3146</v>
      </c>
      <c r="P32" s="23" t="s">
        <v>3147</v>
      </c>
      <c r="Q32" s="18">
        <v>100461</v>
      </c>
      <c r="R32" s="18" t="s">
        <v>69</v>
      </c>
      <c r="S32" s="18" t="s">
        <v>69</v>
      </c>
      <c r="T32" s="18" t="s">
        <v>69</v>
      </c>
      <c r="U32" s="18" t="s">
        <v>69</v>
      </c>
      <c r="V32" s="18" t="s">
        <v>69</v>
      </c>
      <c r="W32" s="18" t="s">
        <v>69</v>
      </c>
      <c r="X32" s="18" t="s">
        <v>69</v>
      </c>
      <c r="Y32" s="18" t="s">
        <v>69</v>
      </c>
      <c r="Z32" s="22" t="s">
        <v>69</v>
      </c>
      <c r="AA32" s="18"/>
      <c r="AB32" s="14">
        <v>6</v>
      </c>
      <c r="AC32" s="14">
        <v>100</v>
      </c>
      <c r="AD32" s="77">
        <v>40736.519444444442</v>
      </c>
      <c r="AE32" s="77">
        <v>40736.597222222219</v>
      </c>
      <c r="AF32" s="26"/>
      <c r="AG32" s="26"/>
      <c r="AH32" s="26"/>
      <c r="AI32" s="26">
        <v>22.2</v>
      </c>
      <c r="AJ32" s="26"/>
      <c r="AK32" s="26">
        <v>6.93</v>
      </c>
      <c r="AL32" s="26"/>
      <c r="AM32" s="27">
        <v>4948209</v>
      </c>
      <c r="AN32" s="27">
        <v>514454</v>
      </c>
      <c r="AO32" s="94">
        <v>44.687106192295815</v>
      </c>
      <c r="AP32" s="94">
        <v>-68.817599214573818</v>
      </c>
      <c r="AQ32" s="27">
        <v>4948179</v>
      </c>
      <c r="AR32" s="27">
        <v>514553</v>
      </c>
      <c r="AS32" s="14"/>
      <c r="AT32" s="14"/>
      <c r="AU32" s="28"/>
      <c r="AV32" s="28"/>
      <c r="AW32" s="18" t="s">
        <v>3094</v>
      </c>
      <c r="AX32" s="29">
        <f t="shared" si="0"/>
        <v>1.8666666666395031</v>
      </c>
      <c r="AY32" s="18"/>
    </row>
    <row r="33" spans="1:51" ht="12.75" hidden="1" customHeight="1">
      <c r="A33" s="18" t="s">
        <v>59</v>
      </c>
      <c r="B33" s="18" t="s">
        <v>60</v>
      </c>
      <c r="C33" s="19">
        <v>119.4</v>
      </c>
      <c r="D33" s="19">
        <v>102.5</v>
      </c>
      <c r="E33" s="19">
        <v>8.5</v>
      </c>
      <c r="F33" s="21"/>
      <c r="G33" s="19">
        <v>68.7</v>
      </c>
      <c r="H33" s="19">
        <v>46.4</v>
      </c>
      <c r="I33" s="19">
        <v>62.4</v>
      </c>
      <c r="J33" s="22"/>
      <c r="K33" s="18" t="s">
        <v>1477</v>
      </c>
      <c r="L33" s="18" t="s">
        <v>60</v>
      </c>
      <c r="M33" s="18" t="s">
        <v>60</v>
      </c>
      <c r="N33" s="18" t="s">
        <v>3148</v>
      </c>
      <c r="O33" s="18" t="s">
        <v>3149</v>
      </c>
      <c r="P33" s="23" t="s">
        <v>3150</v>
      </c>
      <c r="Q33" s="18">
        <v>100456</v>
      </c>
      <c r="R33" s="18" t="s">
        <v>69</v>
      </c>
      <c r="S33" s="18" t="s">
        <v>69</v>
      </c>
      <c r="T33" s="18" t="s">
        <v>69</v>
      </c>
      <c r="U33" s="18" t="s">
        <v>69</v>
      </c>
      <c r="V33" s="18" t="s">
        <v>69</v>
      </c>
      <c r="W33" s="18" t="s">
        <v>69</v>
      </c>
      <c r="X33" s="18" t="s">
        <v>69</v>
      </c>
      <c r="Y33" s="18" t="s">
        <v>69</v>
      </c>
      <c r="Z33" s="22" t="s">
        <v>69</v>
      </c>
      <c r="AA33" s="18"/>
      <c r="AB33" s="14">
        <v>6</v>
      </c>
      <c r="AC33" s="14">
        <v>100</v>
      </c>
      <c r="AD33" s="77">
        <v>40736.519444444442</v>
      </c>
      <c r="AE33" s="77">
        <v>40736.597222222219</v>
      </c>
      <c r="AF33" s="26"/>
      <c r="AG33" s="26"/>
      <c r="AH33" s="26"/>
      <c r="AI33" s="26">
        <v>22.2</v>
      </c>
      <c r="AJ33" s="26"/>
      <c r="AK33" s="26">
        <v>6.93</v>
      </c>
      <c r="AL33" s="26"/>
      <c r="AM33" s="27">
        <v>4948209</v>
      </c>
      <c r="AN33" s="27">
        <v>514454</v>
      </c>
      <c r="AO33" s="94">
        <v>44.687106192295815</v>
      </c>
      <c r="AP33" s="94">
        <v>-68.817599214573818</v>
      </c>
      <c r="AQ33" s="27">
        <v>4948179</v>
      </c>
      <c r="AR33" s="27">
        <v>514553</v>
      </c>
      <c r="AS33" s="14"/>
      <c r="AT33" s="14"/>
      <c r="AU33" s="28"/>
      <c r="AV33" s="28"/>
      <c r="AW33" s="18" t="s">
        <v>3094</v>
      </c>
      <c r="AX33" s="29">
        <f t="shared" si="0"/>
        <v>1.8666666666395031</v>
      </c>
      <c r="AY33" s="18"/>
    </row>
    <row r="34" spans="1:51" ht="12.75" hidden="1" customHeight="1">
      <c r="A34" s="18" t="s">
        <v>59</v>
      </c>
      <c r="B34" s="18" t="s">
        <v>60</v>
      </c>
      <c r="C34" s="19">
        <v>98.6</v>
      </c>
      <c r="D34" s="19">
        <v>85.5</v>
      </c>
      <c r="E34" s="19">
        <v>5</v>
      </c>
      <c r="F34" s="21"/>
      <c r="G34" s="19">
        <v>59.2</v>
      </c>
      <c r="H34" s="19">
        <v>42.8</v>
      </c>
      <c r="I34" s="19">
        <v>49.8</v>
      </c>
      <c r="J34" s="22"/>
      <c r="K34" s="18" t="s">
        <v>1503</v>
      </c>
      <c r="L34" s="18" t="s">
        <v>60</v>
      </c>
      <c r="M34" s="18" t="s">
        <v>60</v>
      </c>
      <c r="N34" s="18" t="s">
        <v>3160</v>
      </c>
      <c r="O34" s="18" t="s">
        <v>3161</v>
      </c>
      <c r="P34" s="23" t="s">
        <v>3162</v>
      </c>
      <c r="Q34" s="18">
        <v>100499</v>
      </c>
      <c r="R34" s="18" t="s">
        <v>69</v>
      </c>
      <c r="S34" s="18" t="s">
        <v>69</v>
      </c>
      <c r="T34" s="18" t="s">
        <v>69</v>
      </c>
      <c r="U34" s="18" t="s">
        <v>69</v>
      </c>
      <c r="V34" s="18" t="s">
        <v>69</v>
      </c>
      <c r="W34" s="18" t="s">
        <v>69</v>
      </c>
      <c r="X34" s="18" t="s">
        <v>69</v>
      </c>
      <c r="Y34" s="18" t="s">
        <v>69</v>
      </c>
      <c r="Z34" s="22" t="s">
        <v>69</v>
      </c>
      <c r="AA34" s="18"/>
      <c r="AB34" s="14">
        <v>6</v>
      </c>
      <c r="AC34" s="14">
        <v>100</v>
      </c>
      <c r="AD34" s="77">
        <v>40738.474305555559</v>
      </c>
      <c r="AE34" s="77">
        <v>40738.548611111109</v>
      </c>
      <c r="AF34" s="26"/>
      <c r="AG34" s="26"/>
      <c r="AH34" s="26"/>
      <c r="AI34" s="26">
        <v>22.4</v>
      </c>
      <c r="AJ34" s="26"/>
      <c r="AK34" s="26">
        <v>6.76</v>
      </c>
      <c r="AL34" s="26"/>
      <c r="AM34" s="27">
        <v>4948781</v>
      </c>
      <c r="AN34" s="27">
        <v>514080</v>
      </c>
      <c r="AO34" s="94">
        <v>44.692262990975323</v>
      </c>
      <c r="AP34" s="94">
        <v>-68.822303102796468</v>
      </c>
      <c r="AQ34" s="27">
        <v>4948228</v>
      </c>
      <c r="AR34" s="27">
        <v>514223</v>
      </c>
      <c r="AS34" s="14"/>
      <c r="AT34" s="14"/>
      <c r="AU34" s="28"/>
      <c r="AV34" s="28"/>
      <c r="AW34" s="18" t="s">
        <v>3094</v>
      </c>
      <c r="AX34" s="29">
        <f t="shared" si="0"/>
        <v>1.783333333209157</v>
      </c>
      <c r="AY34" s="18"/>
    </row>
    <row r="35" spans="1:51" ht="12.75" hidden="1" customHeight="1">
      <c r="A35" s="18" t="s">
        <v>59</v>
      </c>
      <c r="B35" s="18" t="s">
        <v>60</v>
      </c>
      <c r="C35" s="19">
        <v>106.9</v>
      </c>
      <c r="D35" s="19">
        <v>92.8</v>
      </c>
      <c r="E35" s="19">
        <v>9.5</v>
      </c>
      <c r="F35" s="21"/>
      <c r="G35" s="19">
        <v>68.400000000000006</v>
      </c>
      <c r="H35" s="19">
        <v>49.3</v>
      </c>
      <c r="I35" s="19">
        <v>66.3</v>
      </c>
      <c r="J35" s="22"/>
      <c r="K35" s="18" t="s">
        <v>61</v>
      </c>
      <c r="L35" s="18" t="s">
        <v>60</v>
      </c>
      <c r="M35" s="18" t="s">
        <v>60</v>
      </c>
      <c r="N35" s="18" t="s">
        <v>3163</v>
      </c>
      <c r="O35" s="18" t="s">
        <v>3164</v>
      </c>
      <c r="P35" s="23" t="s">
        <v>3165</v>
      </c>
      <c r="Q35" s="18">
        <v>100463</v>
      </c>
      <c r="R35" s="18" t="s">
        <v>69</v>
      </c>
      <c r="S35" s="18" t="s">
        <v>69</v>
      </c>
      <c r="T35" s="18" t="s">
        <v>69</v>
      </c>
      <c r="U35" s="18" t="s">
        <v>69</v>
      </c>
      <c r="V35" s="18" t="s">
        <v>69</v>
      </c>
      <c r="W35" s="18" t="s">
        <v>69</v>
      </c>
      <c r="X35" s="18" t="s">
        <v>69</v>
      </c>
      <c r="Y35" s="18" t="s">
        <v>69</v>
      </c>
      <c r="Z35" s="22" t="s">
        <v>69</v>
      </c>
      <c r="AA35" s="18"/>
      <c r="AB35" s="14">
        <v>6</v>
      </c>
      <c r="AC35" s="14">
        <v>100</v>
      </c>
      <c r="AD35" s="77">
        <v>40738.474305555559</v>
      </c>
      <c r="AE35" s="77">
        <v>40738.548611111109</v>
      </c>
      <c r="AF35" s="26"/>
      <c r="AG35" s="26"/>
      <c r="AH35" s="26"/>
      <c r="AI35" s="26">
        <v>22.4</v>
      </c>
      <c r="AJ35" s="26"/>
      <c r="AK35" s="26">
        <v>6.76</v>
      </c>
      <c r="AL35" s="26"/>
      <c r="AM35" s="27">
        <v>4948781</v>
      </c>
      <c r="AN35" s="27">
        <v>514080</v>
      </c>
      <c r="AO35" s="94">
        <v>44.692262990975323</v>
      </c>
      <c r="AP35" s="94">
        <v>-68.822303102796468</v>
      </c>
      <c r="AQ35" s="27">
        <v>4948228</v>
      </c>
      <c r="AR35" s="27">
        <v>514223</v>
      </c>
      <c r="AS35" s="14"/>
      <c r="AT35" s="14"/>
      <c r="AU35" s="28"/>
      <c r="AV35" s="28"/>
      <c r="AW35" s="18" t="s">
        <v>3094</v>
      </c>
      <c r="AX35" s="29">
        <f t="shared" si="0"/>
        <v>1.783333333209157</v>
      </c>
      <c r="AY35" s="18"/>
    </row>
    <row r="36" spans="1:51" ht="12.75" hidden="1" customHeight="1">
      <c r="A36" s="18" t="s">
        <v>59</v>
      </c>
      <c r="B36" s="18" t="s">
        <v>60</v>
      </c>
      <c r="C36" s="19">
        <v>81.3</v>
      </c>
      <c r="D36" s="19">
        <v>71</v>
      </c>
      <c r="E36" s="19">
        <v>2.5</v>
      </c>
      <c r="F36" s="21"/>
      <c r="G36" s="19">
        <v>53.1</v>
      </c>
      <c r="H36" s="19">
        <v>42.2</v>
      </c>
      <c r="I36" s="19">
        <v>49.2</v>
      </c>
      <c r="J36" s="22"/>
      <c r="K36" s="18" t="s">
        <v>1503</v>
      </c>
      <c r="L36" s="18" t="s">
        <v>60</v>
      </c>
      <c r="M36" s="18" t="s">
        <v>60</v>
      </c>
      <c r="N36" s="18" t="s">
        <v>3153</v>
      </c>
      <c r="O36" s="18" t="s">
        <v>3154</v>
      </c>
      <c r="P36" s="23" t="s">
        <v>3155</v>
      </c>
      <c r="Q36" s="18">
        <v>100454</v>
      </c>
      <c r="R36" s="18" t="s">
        <v>69</v>
      </c>
      <c r="S36" s="18" t="s">
        <v>69</v>
      </c>
      <c r="T36" s="18" t="s">
        <v>69</v>
      </c>
      <c r="U36" s="18" t="s">
        <v>69</v>
      </c>
      <c r="V36" s="18" t="s">
        <v>69</v>
      </c>
      <c r="W36" s="18" t="s">
        <v>69</v>
      </c>
      <c r="X36" s="18" t="s">
        <v>69</v>
      </c>
      <c r="Y36" s="18" t="s">
        <v>69</v>
      </c>
      <c r="Z36" s="22" t="s">
        <v>69</v>
      </c>
      <c r="AA36" s="18"/>
      <c r="AB36" s="14">
        <v>6</v>
      </c>
      <c r="AC36" s="14">
        <v>100</v>
      </c>
      <c r="AD36" s="77">
        <v>40738.474305555559</v>
      </c>
      <c r="AE36" s="77">
        <v>40738.548611111109</v>
      </c>
      <c r="AF36" s="26"/>
      <c r="AG36" s="26"/>
      <c r="AH36" s="26"/>
      <c r="AI36" s="26">
        <v>22.4</v>
      </c>
      <c r="AJ36" s="26"/>
      <c r="AK36" s="26">
        <v>6.76</v>
      </c>
      <c r="AL36" s="26"/>
      <c r="AM36" s="27">
        <v>4948781</v>
      </c>
      <c r="AN36" s="27">
        <v>514080</v>
      </c>
      <c r="AO36" s="94">
        <v>44.692262990975323</v>
      </c>
      <c r="AP36" s="94">
        <v>-68.822303102796468</v>
      </c>
      <c r="AQ36" s="27">
        <v>4948228</v>
      </c>
      <c r="AR36" s="27">
        <v>514223</v>
      </c>
      <c r="AS36" s="14"/>
      <c r="AT36" s="14"/>
      <c r="AU36" s="28"/>
      <c r="AV36" s="28"/>
      <c r="AW36" s="18" t="s">
        <v>3094</v>
      </c>
      <c r="AX36" s="29">
        <f t="shared" si="0"/>
        <v>1.783333333209157</v>
      </c>
      <c r="AY36" s="18"/>
    </row>
    <row r="37" spans="1:51" ht="12.75" hidden="1" customHeight="1">
      <c r="A37" s="18" t="s">
        <v>59</v>
      </c>
      <c r="B37" s="18" t="s">
        <v>60</v>
      </c>
      <c r="C37" s="19">
        <v>93.9</v>
      </c>
      <c r="D37" s="19">
        <v>82.4</v>
      </c>
      <c r="E37" s="19">
        <v>5</v>
      </c>
      <c r="F37" s="21"/>
      <c r="G37" s="19">
        <v>56.4</v>
      </c>
      <c r="H37" s="19">
        <v>43.6</v>
      </c>
      <c r="I37" s="19">
        <v>48.8</v>
      </c>
      <c r="J37" s="22"/>
      <c r="K37" s="18" t="s">
        <v>1503</v>
      </c>
      <c r="L37" s="18" t="s">
        <v>60</v>
      </c>
      <c r="M37" s="18" t="s">
        <v>60</v>
      </c>
      <c r="N37" s="18" t="s">
        <v>3156</v>
      </c>
      <c r="O37" s="18" t="s">
        <v>3157</v>
      </c>
      <c r="P37" s="23" t="s">
        <v>3158</v>
      </c>
      <c r="Q37" s="18">
        <v>100475</v>
      </c>
      <c r="R37" s="18" t="s">
        <v>69</v>
      </c>
      <c r="S37" s="18" t="s">
        <v>69</v>
      </c>
      <c r="T37" s="18" t="s">
        <v>69</v>
      </c>
      <c r="U37" s="18" t="s">
        <v>69</v>
      </c>
      <c r="V37" s="18" t="s">
        <v>69</v>
      </c>
      <c r="W37" s="18" t="s">
        <v>69</v>
      </c>
      <c r="X37" s="18" t="s">
        <v>69</v>
      </c>
      <c r="Y37" s="18" t="s">
        <v>69</v>
      </c>
      <c r="Z37" s="22" t="s">
        <v>69</v>
      </c>
      <c r="AA37" s="18"/>
      <c r="AB37" s="14">
        <v>6</v>
      </c>
      <c r="AC37" s="14">
        <v>100</v>
      </c>
      <c r="AD37" s="77">
        <v>40738.474305555559</v>
      </c>
      <c r="AE37" s="77">
        <v>40738.548611111109</v>
      </c>
      <c r="AF37" s="26"/>
      <c r="AG37" s="26"/>
      <c r="AH37" s="26"/>
      <c r="AI37" s="26">
        <v>22.4</v>
      </c>
      <c r="AJ37" s="26"/>
      <c r="AK37" s="26">
        <v>6.76</v>
      </c>
      <c r="AL37" s="26"/>
      <c r="AM37" s="27">
        <v>4948781</v>
      </c>
      <c r="AN37" s="27">
        <v>514080</v>
      </c>
      <c r="AO37" s="94">
        <v>44.692262990975323</v>
      </c>
      <c r="AP37" s="94">
        <v>-68.822303102796468</v>
      </c>
      <c r="AQ37" s="27">
        <v>4948228</v>
      </c>
      <c r="AR37" s="27">
        <v>514223</v>
      </c>
      <c r="AS37" s="14"/>
      <c r="AT37" s="14"/>
      <c r="AU37" s="28"/>
      <c r="AV37" s="28"/>
      <c r="AW37" s="18" t="s">
        <v>3094</v>
      </c>
      <c r="AX37" s="29">
        <f t="shared" si="0"/>
        <v>1.783333333209157</v>
      </c>
      <c r="AY37" s="18"/>
    </row>
    <row r="38" spans="1:51" ht="12.75" hidden="1" customHeight="1">
      <c r="A38" s="18" t="s">
        <v>59</v>
      </c>
      <c r="B38" s="18" t="s">
        <v>115</v>
      </c>
      <c r="C38" s="19">
        <v>87.5</v>
      </c>
      <c r="D38" s="19">
        <v>77.900000000000006</v>
      </c>
      <c r="E38" s="19">
        <v>5</v>
      </c>
      <c r="F38" s="21"/>
      <c r="G38" s="19">
        <v>58.3</v>
      </c>
      <c r="H38" s="19">
        <v>49.6</v>
      </c>
      <c r="I38" s="19">
        <v>54.6</v>
      </c>
      <c r="J38" s="22"/>
      <c r="K38" s="18" t="s">
        <v>1503</v>
      </c>
      <c r="L38" s="18" t="s">
        <v>60</v>
      </c>
      <c r="M38" s="18" t="s">
        <v>60</v>
      </c>
      <c r="N38" s="18" t="s">
        <v>3151</v>
      </c>
      <c r="O38" s="18"/>
      <c r="P38" s="23" t="s">
        <v>2544</v>
      </c>
      <c r="Q38" s="18">
        <v>100494</v>
      </c>
      <c r="R38" s="18" t="s">
        <v>69</v>
      </c>
      <c r="S38" s="18" t="s">
        <v>69</v>
      </c>
      <c r="T38" s="18" t="s">
        <v>69</v>
      </c>
      <c r="U38" s="18" t="s">
        <v>69</v>
      </c>
      <c r="V38" s="18" t="s">
        <v>69</v>
      </c>
      <c r="W38" s="18" t="s">
        <v>69</v>
      </c>
      <c r="X38" s="18" t="s">
        <v>69</v>
      </c>
      <c r="Y38" s="18" t="s">
        <v>69</v>
      </c>
      <c r="Z38" s="22" t="s">
        <v>69</v>
      </c>
      <c r="AA38" s="18"/>
      <c r="AB38" s="14">
        <v>6</v>
      </c>
      <c r="AC38" s="14">
        <v>100</v>
      </c>
      <c r="AD38" s="77">
        <v>40738.474305555559</v>
      </c>
      <c r="AE38" s="77">
        <v>40738.548611111109</v>
      </c>
      <c r="AF38" s="26"/>
      <c r="AG38" s="26"/>
      <c r="AH38" s="26"/>
      <c r="AI38" s="26">
        <v>22.4</v>
      </c>
      <c r="AJ38" s="26"/>
      <c r="AK38" s="26">
        <v>6.76</v>
      </c>
      <c r="AL38" s="26"/>
      <c r="AM38" s="27">
        <v>4948781</v>
      </c>
      <c r="AN38" s="27">
        <v>514080</v>
      </c>
      <c r="AO38" s="94">
        <v>44.692262990975323</v>
      </c>
      <c r="AP38" s="94">
        <v>-68.822303102796468</v>
      </c>
      <c r="AQ38" s="27">
        <v>4948228</v>
      </c>
      <c r="AR38" s="27">
        <v>514223</v>
      </c>
      <c r="AS38" s="14"/>
      <c r="AT38" s="14"/>
      <c r="AU38" s="28"/>
      <c r="AV38" s="28"/>
      <c r="AW38" s="18" t="s">
        <v>3094</v>
      </c>
      <c r="AX38" s="29">
        <f t="shared" si="0"/>
        <v>1.783333333209157</v>
      </c>
      <c r="AY38" s="18" t="s">
        <v>3152</v>
      </c>
    </row>
    <row r="39" spans="1:51" ht="12.75" customHeight="1">
      <c r="A39" s="18" t="s">
        <v>233</v>
      </c>
      <c r="B39" s="18" t="s">
        <v>115</v>
      </c>
      <c r="C39" s="19">
        <v>146.6</v>
      </c>
      <c r="D39" s="19">
        <v>122.8</v>
      </c>
      <c r="E39" s="19">
        <v>32.5</v>
      </c>
      <c r="F39" s="21"/>
      <c r="G39" s="19">
        <v>93.2</v>
      </c>
      <c r="H39" s="19">
        <v>47.9</v>
      </c>
      <c r="I39" s="19">
        <v>61.9</v>
      </c>
      <c r="J39" s="22"/>
      <c r="K39" s="18"/>
      <c r="L39" s="18" t="s">
        <v>60</v>
      </c>
      <c r="M39" s="18" t="s">
        <v>60</v>
      </c>
      <c r="N39" s="18" t="s">
        <v>3166</v>
      </c>
      <c r="O39" s="18"/>
      <c r="P39" s="23" t="s">
        <v>3109</v>
      </c>
      <c r="Q39" s="18">
        <v>101083</v>
      </c>
      <c r="R39" s="18" t="s">
        <v>69</v>
      </c>
      <c r="S39" s="18" t="s">
        <v>69</v>
      </c>
      <c r="T39" s="18" t="s">
        <v>69</v>
      </c>
      <c r="U39" s="18" t="s">
        <v>69</v>
      </c>
      <c r="V39" s="18" t="s">
        <v>69</v>
      </c>
      <c r="W39" s="18" t="s">
        <v>69</v>
      </c>
      <c r="X39" s="18" t="s">
        <v>69</v>
      </c>
      <c r="Y39" s="18" t="s">
        <v>69</v>
      </c>
      <c r="Z39" s="22" t="s">
        <v>69</v>
      </c>
      <c r="AA39" s="18"/>
      <c r="AB39" s="14">
        <v>6</v>
      </c>
      <c r="AC39" s="14">
        <v>100</v>
      </c>
      <c r="AD39" s="77">
        <v>40738.486111111109</v>
      </c>
      <c r="AE39" s="77">
        <v>40738.559027777781</v>
      </c>
      <c r="AF39" s="26"/>
      <c r="AG39" s="26"/>
      <c r="AH39" s="26"/>
      <c r="AI39" s="26">
        <v>22.4</v>
      </c>
      <c r="AJ39" s="26"/>
      <c r="AK39" s="26">
        <v>6.76</v>
      </c>
      <c r="AL39" s="26"/>
      <c r="AM39" s="27">
        <v>4948189</v>
      </c>
      <c r="AN39" s="27">
        <v>514405</v>
      </c>
      <c r="AO39" s="94">
        <v>44.686927130642069</v>
      </c>
      <c r="AP39" s="94">
        <v>-68.818218125101907</v>
      </c>
      <c r="AQ39" s="27">
        <v>4948105</v>
      </c>
      <c r="AR39" s="27">
        <v>514507</v>
      </c>
      <c r="AS39" s="14"/>
      <c r="AT39" s="14"/>
      <c r="AU39" s="28"/>
      <c r="AV39" s="28"/>
      <c r="AW39" s="18" t="s">
        <v>3094</v>
      </c>
      <c r="AX39" s="29">
        <f t="shared" si="0"/>
        <v>1.7500000001164153</v>
      </c>
      <c r="AY39" s="18"/>
    </row>
    <row r="40" spans="1:51" ht="12.75" customHeight="1">
      <c r="A40" s="18" t="s">
        <v>233</v>
      </c>
      <c r="B40" s="18" t="s">
        <v>115</v>
      </c>
      <c r="C40" s="19">
        <v>126.7</v>
      </c>
      <c r="D40" s="19">
        <v>107</v>
      </c>
      <c r="E40" s="19">
        <v>9.5</v>
      </c>
      <c r="F40" s="21"/>
      <c r="G40" s="19">
        <v>74.599999999999994</v>
      </c>
      <c r="H40" s="19">
        <v>38.200000000000003</v>
      </c>
      <c r="I40" s="19">
        <v>53.5</v>
      </c>
      <c r="J40" s="22"/>
      <c r="K40" s="18"/>
      <c r="L40" s="18" t="s">
        <v>60</v>
      </c>
      <c r="M40" s="18" t="s">
        <v>60</v>
      </c>
      <c r="N40" s="18" t="s">
        <v>3167</v>
      </c>
      <c r="O40" s="18"/>
      <c r="P40" s="23" t="s">
        <v>3119</v>
      </c>
      <c r="Q40" s="18">
        <v>100465</v>
      </c>
      <c r="R40" s="18" t="s">
        <v>69</v>
      </c>
      <c r="S40" s="18" t="s">
        <v>69</v>
      </c>
      <c r="T40" s="18" t="s">
        <v>69</v>
      </c>
      <c r="U40" s="18" t="s">
        <v>69</v>
      </c>
      <c r="V40" s="18" t="s">
        <v>69</v>
      </c>
      <c r="W40" s="18" t="s">
        <v>69</v>
      </c>
      <c r="X40" s="18" t="s">
        <v>69</v>
      </c>
      <c r="Y40" s="18" t="s">
        <v>69</v>
      </c>
      <c r="Z40" s="22" t="s">
        <v>69</v>
      </c>
      <c r="AA40" s="18"/>
      <c r="AB40" s="14">
        <v>6</v>
      </c>
      <c r="AC40" s="14">
        <v>100</v>
      </c>
      <c r="AD40" s="77">
        <v>40738.486111111109</v>
      </c>
      <c r="AE40" s="77">
        <v>40738.559027777781</v>
      </c>
      <c r="AF40" s="26"/>
      <c r="AG40" s="26"/>
      <c r="AH40" s="26"/>
      <c r="AI40" s="26">
        <v>22.4</v>
      </c>
      <c r="AJ40" s="26"/>
      <c r="AK40" s="26">
        <v>6.76</v>
      </c>
      <c r="AL40" s="26"/>
      <c r="AM40" s="27">
        <v>4948189</v>
      </c>
      <c r="AN40" s="27">
        <v>514405</v>
      </c>
      <c r="AO40" s="94">
        <v>44.686927130642069</v>
      </c>
      <c r="AP40" s="94">
        <v>-68.818218125101907</v>
      </c>
      <c r="AQ40" s="27">
        <v>4948105</v>
      </c>
      <c r="AR40" s="27">
        <v>514507</v>
      </c>
      <c r="AS40" s="14"/>
      <c r="AT40" s="14"/>
      <c r="AU40" s="28"/>
      <c r="AV40" s="28"/>
      <c r="AW40" s="18" t="s">
        <v>3094</v>
      </c>
      <c r="AX40" s="29">
        <f t="shared" si="0"/>
        <v>1.7500000001164153</v>
      </c>
      <c r="AY40" s="18"/>
    </row>
    <row r="41" spans="1:51" ht="12.75" customHeight="1">
      <c r="A41" s="18" t="s">
        <v>233</v>
      </c>
      <c r="B41" s="18" t="s">
        <v>60</v>
      </c>
      <c r="C41" s="19">
        <v>164.9</v>
      </c>
      <c r="D41" s="19">
        <v>141.19999999999999</v>
      </c>
      <c r="E41" s="19">
        <v>24</v>
      </c>
      <c r="F41" s="21"/>
      <c r="G41" s="19">
        <v>106.4</v>
      </c>
      <c r="H41" s="19">
        <v>49.6</v>
      </c>
      <c r="I41" s="19">
        <v>70.8</v>
      </c>
      <c r="J41" s="22"/>
      <c r="K41" s="18" t="s">
        <v>1503</v>
      </c>
      <c r="L41" s="18" t="s">
        <v>60</v>
      </c>
      <c r="M41" s="18" t="s">
        <v>60</v>
      </c>
      <c r="N41" s="18" t="s">
        <v>3168</v>
      </c>
      <c r="O41" s="18" t="s">
        <v>3169</v>
      </c>
      <c r="P41" s="23" t="s">
        <v>3170</v>
      </c>
      <c r="Q41" s="18">
        <v>100481</v>
      </c>
      <c r="R41" s="18">
        <v>1099515</v>
      </c>
      <c r="S41" s="18" t="s">
        <v>68</v>
      </c>
      <c r="T41" s="18">
        <v>46416</v>
      </c>
      <c r="U41" s="18" t="s">
        <v>69</v>
      </c>
      <c r="V41" s="18" t="s">
        <v>69</v>
      </c>
      <c r="W41" s="18" t="s">
        <v>69</v>
      </c>
      <c r="X41" s="18" t="s">
        <v>69</v>
      </c>
      <c r="Y41" s="18" t="s">
        <v>69</v>
      </c>
      <c r="Z41" s="22" t="s">
        <v>69</v>
      </c>
      <c r="AA41" s="18"/>
      <c r="AB41" s="14">
        <v>6</v>
      </c>
      <c r="AC41" s="14">
        <v>100</v>
      </c>
      <c r="AD41" s="77">
        <v>40752.440972222219</v>
      </c>
      <c r="AE41" s="77">
        <v>40752.527777777781</v>
      </c>
      <c r="AF41" s="26"/>
      <c r="AG41" s="26"/>
      <c r="AH41" s="26"/>
      <c r="AI41" s="26">
        <v>20.6</v>
      </c>
      <c r="AJ41" s="26"/>
      <c r="AK41" s="26">
        <v>6.67</v>
      </c>
      <c r="AL41" s="26"/>
      <c r="AM41" s="27">
        <v>4947058</v>
      </c>
      <c r="AN41" s="27">
        <v>514756</v>
      </c>
      <c r="AO41" s="94">
        <v>44.676738299263228</v>
      </c>
      <c r="AP41" s="94">
        <v>-68.813821364098558</v>
      </c>
      <c r="AQ41" s="27">
        <v>4946977</v>
      </c>
      <c r="AR41" s="27">
        <v>514782</v>
      </c>
      <c r="AS41" s="14"/>
      <c r="AT41" s="14"/>
      <c r="AU41" s="28"/>
      <c r="AV41" s="28"/>
      <c r="AW41" s="18" t="s">
        <v>3171</v>
      </c>
      <c r="AX41" s="29">
        <f t="shared" si="0"/>
        <v>2.0833333334885538</v>
      </c>
      <c r="AY41" s="18"/>
    </row>
    <row r="42" spans="1:51" ht="12.75" hidden="1" customHeight="1">
      <c r="A42" s="18" t="s">
        <v>59</v>
      </c>
      <c r="B42" s="18" t="s">
        <v>115</v>
      </c>
      <c r="C42" s="19">
        <v>93.6</v>
      </c>
      <c r="D42" s="19">
        <v>78.8</v>
      </c>
      <c r="E42" s="19">
        <v>4</v>
      </c>
      <c r="F42" s="21"/>
      <c r="G42" s="19">
        <v>55.4</v>
      </c>
      <c r="H42" s="19">
        <v>40.700000000000003</v>
      </c>
      <c r="I42" s="19">
        <v>48</v>
      </c>
      <c r="J42" s="22"/>
      <c r="K42" s="18" t="s">
        <v>1503</v>
      </c>
      <c r="L42" s="18" t="s">
        <v>60</v>
      </c>
      <c r="M42" s="18" t="s">
        <v>60</v>
      </c>
      <c r="N42" s="18" t="s">
        <v>3172</v>
      </c>
      <c r="O42" s="18"/>
      <c r="P42" s="23" t="s">
        <v>3036</v>
      </c>
      <c r="Q42" s="18">
        <v>33048</v>
      </c>
      <c r="R42" s="18" t="s">
        <v>69</v>
      </c>
      <c r="S42" s="18" t="s">
        <v>69</v>
      </c>
      <c r="T42" s="18" t="s">
        <v>69</v>
      </c>
      <c r="U42" s="18" t="s">
        <v>69</v>
      </c>
      <c r="V42" s="18" t="s">
        <v>69</v>
      </c>
      <c r="W42" s="18" t="s">
        <v>69</v>
      </c>
      <c r="X42" s="18" t="s">
        <v>69</v>
      </c>
      <c r="Y42" s="18" t="s">
        <v>69</v>
      </c>
      <c r="Z42" s="22" t="s">
        <v>69</v>
      </c>
      <c r="AA42" s="18"/>
      <c r="AB42" s="14">
        <v>6</v>
      </c>
      <c r="AC42" s="14">
        <v>100</v>
      </c>
      <c r="AD42" s="77">
        <v>40752.440972222219</v>
      </c>
      <c r="AE42" s="77">
        <v>40752.527777777781</v>
      </c>
      <c r="AF42" s="26"/>
      <c r="AG42" s="26"/>
      <c r="AH42" s="26"/>
      <c r="AI42" s="26">
        <v>20.6</v>
      </c>
      <c r="AJ42" s="26"/>
      <c r="AK42" s="26">
        <v>6.67</v>
      </c>
      <c r="AL42" s="26"/>
      <c r="AM42" s="27">
        <v>4947058</v>
      </c>
      <c r="AN42" s="27">
        <v>514756</v>
      </c>
      <c r="AO42" s="94">
        <v>44.676738299263228</v>
      </c>
      <c r="AP42" s="94">
        <v>-68.813821364098558</v>
      </c>
      <c r="AQ42" s="27">
        <v>4946977</v>
      </c>
      <c r="AR42" s="27">
        <v>514782</v>
      </c>
      <c r="AS42" s="14"/>
      <c r="AT42" s="14"/>
      <c r="AU42" s="28"/>
      <c r="AV42" s="28"/>
      <c r="AW42" s="18" t="s">
        <v>3171</v>
      </c>
      <c r="AX42" s="29">
        <f t="shared" si="0"/>
        <v>2.0833333334885538</v>
      </c>
      <c r="AY42" s="18"/>
    </row>
    <row r="43" spans="1:51" ht="12.75" customHeight="1">
      <c r="A43" s="18" t="s">
        <v>233</v>
      </c>
      <c r="B43" s="18" t="s">
        <v>60</v>
      </c>
      <c r="C43" s="19">
        <v>175.7</v>
      </c>
      <c r="D43" s="19">
        <v>151</v>
      </c>
      <c r="E43" s="19">
        <v>36</v>
      </c>
      <c r="F43" s="21"/>
      <c r="G43" s="19">
        <v>127.1</v>
      </c>
      <c r="H43" s="19">
        <v>63.6</v>
      </c>
      <c r="I43" s="19">
        <v>89.1</v>
      </c>
      <c r="J43" s="22"/>
      <c r="K43" s="18" t="s">
        <v>61</v>
      </c>
      <c r="L43" s="18" t="s">
        <v>60</v>
      </c>
      <c r="M43" s="18" t="s">
        <v>60</v>
      </c>
      <c r="N43" s="18" t="s">
        <v>3173</v>
      </c>
      <c r="O43" s="18" t="s">
        <v>3174</v>
      </c>
      <c r="P43" s="23" t="s">
        <v>3175</v>
      </c>
      <c r="Q43" s="18">
        <v>100486</v>
      </c>
      <c r="R43" s="18" t="s">
        <v>69</v>
      </c>
      <c r="S43" s="18" t="s">
        <v>69</v>
      </c>
      <c r="T43" s="18" t="s">
        <v>69</v>
      </c>
      <c r="U43" s="18" t="s">
        <v>69</v>
      </c>
      <c r="V43" s="18" t="s">
        <v>69</v>
      </c>
      <c r="W43" s="18" t="s">
        <v>69</v>
      </c>
      <c r="X43" s="18" t="s">
        <v>69</v>
      </c>
      <c r="Y43" s="18" t="s">
        <v>69</v>
      </c>
      <c r="Z43" s="22" t="s">
        <v>69</v>
      </c>
      <c r="AA43" s="18"/>
      <c r="AB43" s="14">
        <v>6</v>
      </c>
      <c r="AC43" s="14">
        <v>100</v>
      </c>
      <c r="AD43" s="77">
        <v>40772.527777777781</v>
      </c>
      <c r="AE43" s="77">
        <v>40772.581944444442</v>
      </c>
      <c r="AF43" s="26"/>
      <c r="AG43" s="26"/>
      <c r="AH43" s="26"/>
      <c r="AI43" s="26">
        <v>22.4</v>
      </c>
      <c r="AJ43" s="26"/>
      <c r="AK43" s="26">
        <v>7.11</v>
      </c>
      <c r="AL43" s="26"/>
      <c r="AM43" s="27">
        <v>4955100</v>
      </c>
      <c r="AN43" s="27">
        <v>514421</v>
      </c>
      <c r="AO43" s="94">
        <v>44.749141897288467</v>
      </c>
      <c r="AP43" s="94">
        <v>-68.817821101617838</v>
      </c>
      <c r="AQ43" s="27">
        <v>4955031</v>
      </c>
      <c r="AR43" s="27">
        <v>514328</v>
      </c>
      <c r="AS43" s="14"/>
      <c r="AT43" s="14"/>
      <c r="AU43" s="28"/>
      <c r="AV43" s="28"/>
      <c r="AW43" s="18" t="s">
        <v>3176</v>
      </c>
      <c r="AX43" s="29">
        <f t="shared" si="0"/>
        <v>1.2999999998719431</v>
      </c>
      <c r="AY43" s="18"/>
    </row>
    <row r="44" spans="1:51" ht="12.75" hidden="1" customHeight="1">
      <c r="A44" s="18" t="s">
        <v>59</v>
      </c>
      <c r="B44" s="18" t="s">
        <v>115</v>
      </c>
      <c r="C44" s="19">
        <v>84.7</v>
      </c>
      <c r="D44" s="19">
        <v>71.7</v>
      </c>
      <c r="E44" s="19">
        <v>3</v>
      </c>
      <c r="F44" s="21"/>
      <c r="G44" s="19">
        <v>51.8</v>
      </c>
      <c r="H44" s="19">
        <v>42</v>
      </c>
      <c r="I44" s="19">
        <v>48</v>
      </c>
      <c r="J44" s="22"/>
      <c r="K44" s="18" t="s">
        <v>1503</v>
      </c>
      <c r="L44" s="18" t="s">
        <v>60</v>
      </c>
      <c r="M44" s="18" t="s">
        <v>60</v>
      </c>
      <c r="N44" s="18" t="s">
        <v>3178</v>
      </c>
      <c r="O44" s="18"/>
      <c r="P44" s="23" t="s">
        <v>2876</v>
      </c>
      <c r="Q44" s="18">
        <v>100498</v>
      </c>
      <c r="R44" s="18" t="s">
        <v>69</v>
      </c>
      <c r="S44" s="18" t="s">
        <v>69</v>
      </c>
      <c r="T44" s="18" t="s">
        <v>69</v>
      </c>
      <c r="U44" s="18" t="s">
        <v>69</v>
      </c>
      <c r="V44" s="18" t="s">
        <v>69</v>
      </c>
      <c r="W44" s="18" t="s">
        <v>69</v>
      </c>
      <c r="X44" s="18" t="s">
        <v>69</v>
      </c>
      <c r="Y44" s="18" t="s">
        <v>69</v>
      </c>
      <c r="Z44" s="22" t="s">
        <v>69</v>
      </c>
      <c r="AA44" s="18"/>
      <c r="AB44" s="14">
        <v>6</v>
      </c>
      <c r="AC44" s="14">
        <v>100</v>
      </c>
      <c r="AD44" s="77">
        <v>40773.400694444441</v>
      </c>
      <c r="AE44" s="77">
        <v>40773.473611111112</v>
      </c>
      <c r="AF44" s="26"/>
      <c r="AG44" s="26"/>
      <c r="AH44" s="26"/>
      <c r="AI44" s="26">
        <v>22.8</v>
      </c>
      <c r="AJ44" s="26"/>
      <c r="AK44" s="26">
        <v>7.1</v>
      </c>
      <c r="AL44" s="26"/>
      <c r="AM44" s="27">
        <v>4958407</v>
      </c>
      <c r="AN44" s="27">
        <v>517337</v>
      </c>
      <c r="AO44" s="94">
        <v>44.778847584587623</v>
      </c>
      <c r="AP44" s="94">
        <v>-68.780871329716007</v>
      </c>
      <c r="AQ44" s="27">
        <v>4958321</v>
      </c>
      <c r="AR44" s="27">
        <v>517265</v>
      </c>
      <c r="AS44" s="14"/>
      <c r="AT44" s="14"/>
      <c r="AU44" s="28"/>
      <c r="AV44" s="28"/>
      <c r="AW44" s="18" t="s">
        <v>2629</v>
      </c>
      <c r="AX44" s="29">
        <f t="shared" si="0"/>
        <v>1.7500000001164153</v>
      </c>
      <c r="AY44" s="18" t="s">
        <v>3179</v>
      </c>
    </row>
    <row r="45" spans="1:51" ht="12.75" hidden="1" customHeight="1">
      <c r="A45" s="18" t="s">
        <v>59</v>
      </c>
      <c r="B45" s="18" t="s">
        <v>60</v>
      </c>
      <c r="C45" s="19">
        <v>102.1</v>
      </c>
      <c r="D45" s="19">
        <v>89.5</v>
      </c>
      <c r="E45" s="19">
        <v>7</v>
      </c>
      <c r="F45" s="21"/>
      <c r="G45" s="19">
        <v>68</v>
      </c>
      <c r="H45" s="19">
        <v>54.9</v>
      </c>
      <c r="I45" s="19">
        <v>65.7</v>
      </c>
      <c r="J45" s="22"/>
      <c r="K45" s="18" t="s">
        <v>1477</v>
      </c>
      <c r="L45" s="18" t="s">
        <v>60</v>
      </c>
      <c r="M45" s="18" t="s">
        <v>60</v>
      </c>
      <c r="N45" s="18" t="s">
        <v>3198</v>
      </c>
      <c r="O45" s="18" t="s">
        <v>3199</v>
      </c>
      <c r="P45" s="23" t="s">
        <v>3200</v>
      </c>
      <c r="Q45" s="18">
        <v>100478</v>
      </c>
      <c r="R45" s="18" t="s">
        <v>69</v>
      </c>
      <c r="S45" s="18" t="s">
        <v>69</v>
      </c>
      <c r="T45" s="18" t="s">
        <v>69</v>
      </c>
      <c r="U45" s="18" t="s">
        <v>69</v>
      </c>
      <c r="V45" s="18" t="s">
        <v>69</v>
      </c>
      <c r="W45" s="18" t="s">
        <v>69</v>
      </c>
      <c r="X45" s="18" t="s">
        <v>69</v>
      </c>
      <c r="Y45" s="18" t="s">
        <v>69</v>
      </c>
      <c r="Z45" s="22" t="s">
        <v>69</v>
      </c>
      <c r="AA45" s="18"/>
      <c r="AB45" s="14">
        <v>6</v>
      </c>
      <c r="AC45" s="14">
        <v>100</v>
      </c>
      <c r="AD45" s="77">
        <v>40773.400694444441</v>
      </c>
      <c r="AE45" s="77">
        <v>40773.473611111112</v>
      </c>
      <c r="AF45" s="26"/>
      <c r="AG45" s="26"/>
      <c r="AH45" s="26"/>
      <c r="AI45" s="26">
        <v>22.8</v>
      </c>
      <c r="AJ45" s="26"/>
      <c r="AK45" s="26">
        <v>7.1</v>
      </c>
      <c r="AL45" s="26"/>
      <c r="AM45" s="27">
        <v>4958407</v>
      </c>
      <c r="AN45" s="27">
        <v>517337</v>
      </c>
      <c r="AO45" s="94">
        <v>44.778847584587623</v>
      </c>
      <c r="AP45" s="94">
        <v>-68.780871329716007</v>
      </c>
      <c r="AQ45" s="27">
        <v>4958321</v>
      </c>
      <c r="AR45" s="27">
        <v>517265</v>
      </c>
      <c r="AS45" s="14"/>
      <c r="AT45" s="14"/>
      <c r="AU45" s="28"/>
      <c r="AV45" s="28"/>
      <c r="AW45" s="18" t="s">
        <v>2629</v>
      </c>
      <c r="AX45" s="29">
        <f t="shared" si="0"/>
        <v>1.7500000001164153</v>
      </c>
      <c r="AY45" s="18"/>
    </row>
    <row r="46" spans="1:51" ht="12.75" hidden="1" customHeight="1">
      <c r="A46" s="18" t="s">
        <v>59</v>
      </c>
      <c r="B46" s="18" t="s">
        <v>60</v>
      </c>
      <c r="C46" s="19">
        <v>89.7</v>
      </c>
      <c r="D46" s="19">
        <v>76.8</v>
      </c>
      <c r="E46" s="19">
        <v>4</v>
      </c>
      <c r="F46" s="21"/>
      <c r="G46" s="19">
        <v>55.6</v>
      </c>
      <c r="H46" s="19">
        <v>41.5</v>
      </c>
      <c r="I46" s="19">
        <v>48.6</v>
      </c>
      <c r="J46" s="22"/>
      <c r="K46" s="18" t="s">
        <v>1503</v>
      </c>
      <c r="L46" s="18" t="s">
        <v>60</v>
      </c>
      <c r="M46" s="18" t="s">
        <v>60</v>
      </c>
      <c r="N46" s="18" t="s">
        <v>3184</v>
      </c>
      <c r="O46" s="18" t="s">
        <v>3185</v>
      </c>
      <c r="P46" s="23" t="s">
        <v>3186</v>
      </c>
      <c r="Q46" s="18">
        <v>100495</v>
      </c>
      <c r="R46" s="18" t="s">
        <v>69</v>
      </c>
      <c r="S46" s="18" t="s">
        <v>69</v>
      </c>
      <c r="T46" s="18" t="s">
        <v>69</v>
      </c>
      <c r="U46" s="18" t="s">
        <v>69</v>
      </c>
      <c r="V46" s="18" t="s">
        <v>69</v>
      </c>
      <c r="W46" s="18" t="s">
        <v>69</v>
      </c>
      <c r="X46" s="18" t="s">
        <v>69</v>
      </c>
      <c r="Y46" s="18" t="s">
        <v>69</v>
      </c>
      <c r="Z46" s="22" t="s">
        <v>69</v>
      </c>
      <c r="AA46" s="18"/>
      <c r="AB46" s="14">
        <v>6</v>
      </c>
      <c r="AC46" s="14">
        <v>100</v>
      </c>
      <c r="AD46" s="77">
        <v>40773.400694444441</v>
      </c>
      <c r="AE46" s="77">
        <v>40773.473611111112</v>
      </c>
      <c r="AF46" s="26"/>
      <c r="AG46" s="26"/>
      <c r="AH46" s="26"/>
      <c r="AI46" s="26">
        <v>22.8</v>
      </c>
      <c r="AJ46" s="26"/>
      <c r="AK46" s="26">
        <v>7.1</v>
      </c>
      <c r="AL46" s="26"/>
      <c r="AM46" s="27">
        <v>4958407</v>
      </c>
      <c r="AN46" s="27">
        <v>517337</v>
      </c>
      <c r="AO46" s="94">
        <v>44.778847584587623</v>
      </c>
      <c r="AP46" s="94">
        <v>-68.780871329716007</v>
      </c>
      <c r="AQ46" s="27">
        <v>4958321</v>
      </c>
      <c r="AR46" s="27">
        <v>517265</v>
      </c>
      <c r="AS46" s="14"/>
      <c r="AT46" s="14"/>
      <c r="AU46" s="28"/>
      <c r="AV46" s="28"/>
      <c r="AW46" s="18" t="s">
        <v>2629</v>
      </c>
      <c r="AX46" s="29">
        <f t="shared" si="0"/>
        <v>1.7500000001164153</v>
      </c>
      <c r="AY46" s="18" t="s">
        <v>3187</v>
      </c>
    </row>
    <row r="47" spans="1:51" ht="12.75" hidden="1" customHeight="1">
      <c r="A47" s="18" t="s">
        <v>59</v>
      </c>
      <c r="B47" s="18" t="s">
        <v>60</v>
      </c>
      <c r="C47" s="19">
        <v>84.7</v>
      </c>
      <c r="D47" s="19">
        <v>72.599999999999994</v>
      </c>
      <c r="E47" s="19">
        <v>3</v>
      </c>
      <c r="F47" s="21"/>
      <c r="G47" s="19">
        <v>52.9</v>
      </c>
      <c r="H47" s="19">
        <v>40.1</v>
      </c>
      <c r="I47" s="19">
        <v>44.1</v>
      </c>
      <c r="J47" s="22"/>
      <c r="K47" s="18" t="s">
        <v>1503</v>
      </c>
      <c r="L47" s="18" t="s">
        <v>60</v>
      </c>
      <c r="M47" s="18" t="s">
        <v>60</v>
      </c>
      <c r="N47" s="18" t="s">
        <v>3181</v>
      </c>
      <c r="O47" s="18" t="s">
        <v>3182</v>
      </c>
      <c r="P47" s="23" t="s">
        <v>3183</v>
      </c>
      <c r="Q47" s="18"/>
      <c r="R47" s="18" t="s">
        <v>69</v>
      </c>
      <c r="S47" s="18" t="s">
        <v>69</v>
      </c>
      <c r="T47" s="18" t="s">
        <v>69</v>
      </c>
      <c r="U47" s="18" t="s">
        <v>69</v>
      </c>
      <c r="V47" s="18" t="s">
        <v>69</v>
      </c>
      <c r="W47" s="18" t="s">
        <v>69</v>
      </c>
      <c r="X47" s="18" t="s">
        <v>69</v>
      </c>
      <c r="Y47" s="18" t="s">
        <v>69</v>
      </c>
      <c r="Z47" s="22" t="s">
        <v>69</v>
      </c>
      <c r="AA47" s="18"/>
      <c r="AB47" s="14">
        <v>6</v>
      </c>
      <c r="AC47" s="14">
        <v>100</v>
      </c>
      <c r="AD47" s="77">
        <v>40773.400694444441</v>
      </c>
      <c r="AE47" s="77">
        <v>40773.473611111112</v>
      </c>
      <c r="AF47" s="26"/>
      <c r="AG47" s="26"/>
      <c r="AH47" s="26"/>
      <c r="AI47" s="26">
        <v>22.8</v>
      </c>
      <c r="AJ47" s="26"/>
      <c r="AK47" s="26">
        <v>7.1</v>
      </c>
      <c r="AL47" s="26"/>
      <c r="AM47" s="27">
        <v>4958407</v>
      </c>
      <c r="AN47" s="27">
        <v>517337</v>
      </c>
      <c r="AO47" s="94">
        <v>44.778847584587623</v>
      </c>
      <c r="AP47" s="94">
        <v>-68.780871329716007</v>
      </c>
      <c r="AQ47" s="27">
        <v>4958321</v>
      </c>
      <c r="AR47" s="27">
        <v>517265</v>
      </c>
      <c r="AS47" s="14"/>
      <c r="AT47" s="14"/>
      <c r="AU47" s="28"/>
      <c r="AV47" s="28"/>
      <c r="AW47" s="18" t="s">
        <v>2629</v>
      </c>
      <c r="AX47" s="29">
        <f t="shared" si="0"/>
        <v>1.7500000001164153</v>
      </c>
      <c r="AY47" s="18"/>
    </row>
    <row r="48" spans="1:51" ht="12.75" hidden="1" customHeight="1">
      <c r="A48" s="18" t="s">
        <v>59</v>
      </c>
      <c r="B48" s="18" t="s">
        <v>60</v>
      </c>
      <c r="C48" s="19">
        <v>92.1</v>
      </c>
      <c r="D48" s="19">
        <v>78.400000000000006</v>
      </c>
      <c r="E48" s="19">
        <v>4</v>
      </c>
      <c r="F48" s="21"/>
      <c r="G48" s="19">
        <v>58.3</v>
      </c>
      <c r="H48" s="19">
        <v>39.700000000000003</v>
      </c>
      <c r="I48" s="19">
        <v>42.3</v>
      </c>
      <c r="J48" s="22"/>
      <c r="K48" s="18" t="s">
        <v>1503</v>
      </c>
      <c r="L48" s="18" t="s">
        <v>60</v>
      </c>
      <c r="M48" s="18" t="s">
        <v>60</v>
      </c>
      <c r="N48" s="18" t="s">
        <v>3188</v>
      </c>
      <c r="O48" s="18" t="s">
        <v>3189</v>
      </c>
      <c r="P48" s="23" t="s">
        <v>3190</v>
      </c>
      <c r="Q48" s="18">
        <v>100480</v>
      </c>
      <c r="R48" s="18" t="s">
        <v>69</v>
      </c>
      <c r="S48" s="18" t="s">
        <v>69</v>
      </c>
      <c r="T48" s="18" t="s">
        <v>69</v>
      </c>
      <c r="U48" s="18" t="s">
        <v>69</v>
      </c>
      <c r="V48" s="18" t="s">
        <v>69</v>
      </c>
      <c r="W48" s="18" t="s">
        <v>69</v>
      </c>
      <c r="X48" s="18" t="s">
        <v>69</v>
      </c>
      <c r="Y48" s="18" t="s">
        <v>69</v>
      </c>
      <c r="Z48" s="22" t="s">
        <v>69</v>
      </c>
      <c r="AA48" s="18"/>
      <c r="AB48" s="14">
        <v>6</v>
      </c>
      <c r="AC48" s="14">
        <v>100</v>
      </c>
      <c r="AD48" s="77">
        <v>40773.400694444441</v>
      </c>
      <c r="AE48" s="77">
        <v>40773.473611111112</v>
      </c>
      <c r="AF48" s="26"/>
      <c r="AG48" s="26"/>
      <c r="AH48" s="26"/>
      <c r="AI48" s="26">
        <v>22.8</v>
      </c>
      <c r="AJ48" s="26"/>
      <c r="AK48" s="26">
        <v>7.1</v>
      </c>
      <c r="AL48" s="26"/>
      <c r="AM48" s="27">
        <v>4958407</v>
      </c>
      <c r="AN48" s="27">
        <v>517337</v>
      </c>
      <c r="AO48" s="94">
        <v>44.778847584587623</v>
      </c>
      <c r="AP48" s="94">
        <v>-68.780871329716007</v>
      </c>
      <c r="AQ48" s="27">
        <v>4958321</v>
      </c>
      <c r="AR48" s="27">
        <v>517265</v>
      </c>
      <c r="AS48" s="14"/>
      <c r="AT48" s="14"/>
      <c r="AU48" s="28"/>
      <c r="AV48" s="28"/>
      <c r="AW48" s="18" t="s">
        <v>2629</v>
      </c>
      <c r="AX48" s="29">
        <f t="shared" si="0"/>
        <v>1.7500000001164153</v>
      </c>
      <c r="AY48" s="18"/>
    </row>
    <row r="49" spans="1:51" ht="12.75" hidden="1" customHeight="1">
      <c r="A49" s="18" t="s">
        <v>59</v>
      </c>
      <c r="B49" s="18" t="s">
        <v>60</v>
      </c>
      <c r="C49" s="19">
        <v>98</v>
      </c>
      <c r="D49" s="19">
        <v>83.5</v>
      </c>
      <c r="E49" s="19">
        <v>6</v>
      </c>
      <c r="F49" s="21"/>
      <c r="G49" s="19">
        <v>66.400000000000006</v>
      </c>
      <c r="H49" s="19">
        <v>47.8</v>
      </c>
      <c r="I49" s="19">
        <v>54</v>
      </c>
      <c r="J49" s="22"/>
      <c r="K49" s="18" t="s">
        <v>1503</v>
      </c>
      <c r="L49" s="18" t="s">
        <v>60</v>
      </c>
      <c r="M49" s="18" t="s">
        <v>60</v>
      </c>
      <c r="N49" s="18" t="s">
        <v>3194</v>
      </c>
      <c r="O49" s="18" t="s">
        <v>3195</v>
      </c>
      <c r="P49" s="23" t="s">
        <v>3196</v>
      </c>
      <c r="Q49" s="18">
        <v>100476</v>
      </c>
      <c r="R49" s="18" t="s">
        <v>69</v>
      </c>
      <c r="S49" s="18" t="s">
        <v>69</v>
      </c>
      <c r="T49" s="18" t="s">
        <v>69</v>
      </c>
      <c r="U49" s="18" t="s">
        <v>69</v>
      </c>
      <c r="V49" s="18" t="s">
        <v>69</v>
      </c>
      <c r="W49" s="18" t="s">
        <v>69</v>
      </c>
      <c r="X49" s="18" t="s">
        <v>69</v>
      </c>
      <c r="Y49" s="18" t="s">
        <v>69</v>
      </c>
      <c r="Z49" s="22" t="s">
        <v>69</v>
      </c>
      <c r="AA49" s="18"/>
      <c r="AB49" s="14">
        <v>6</v>
      </c>
      <c r="AC49" s="14">
        <v>100</v>
      </c>
      <c r="AD49" s="77">
        <v>40773.400694444441</v>
      </c>
      <c r="AE49" s="77">
        <v>40773.473611111112</v>
      </c>
      <c r="AF49" s="26"/>
      <c r="AG49" s="26"/>
      <c r="AH49" s="26"/>
      <c r="AI49" s="26">
        <v>22.8</v>
      </c>
      <c r="AJ49" s="26"/>
      <c r="AK49" s="26">
        <v>7.1</v>
      </c>
      <c r="AL49" s="26"/>
      <c r="AM49" s="27">
        <v>4958407</v>
      </c>
      <c r="AN49" s="27">
        <v>517337</v>
      </c>
      <c r="AO49" s="94">
        <v>44.778847584587623</v>
      </c>
      <c r="AP49" s="94">
        <v>-68.780871329716007</v>
      </c>
      <c r="AQ49" s="27">
        <v>4958321</v>
      </c>
      <c r="AR49" s="27">
        <v>517265</v>
      </c>
      <c r="AS49" s="14"/>
      <c r="AT49" s="14"/>
      <c r="AU49" s="28"/>
      <c r="AV49" s="28"/>
      <c r="AW49" s="18" t="s">
        <v>2629</v>
      </c>
      <c r="AX49" s="29">
        <f t="shared" si="0"/>
        <v>1.7500000001164153</v>
      </c>
      <c r="AY49" s="18"/>
    </row>
    <row r="50" spans="1:51" ht="12.75" hidden="1" customHeight="1">
      <c r="A50" s="18" t="s">
        <v>59</v>
      </c>
      <c r="B50" s="18" t="s">
        <v>60</v>
      </c>
      <c r="C50" s="19">
        <v>95.3</v>
      </c>
      <c r="D50" s="19">
        <v>82.2</v>
      </c>
      <c r="E50" s="19">
        <v>4</v>
      </c>
      <c r="F50" s="21"/>
      <c r="G50" s="19">
        <v>59.4</v>
      </c>
      <c r="H50" s="19">
        <v>41.6</v>
      </c>
      <c r="I50" s="19">
        <v>49.3</v>
      </c>
      <c r="J50" s="22"/>
      <c r="K50" s="18" t="s">
        <v>1503</v>
      </c>
      <c r="L50" s="18" t="s">
        <v>60</v>
      </c>
      <c r="M50" s="18" t="s">
        <v>60</v>
      </c>
      <c r="N50" s="18" t="s">
        <v>3191</v>
      </c>
      <c r="O50" s="18" t="s">
        <v>3192</v>
      </c>
      <c r="P50" s="23" t="s">
        <v>3193</v>
      </c>
      <c r="Q50" s="18">
        <v>100493</v>
      </c>
      <c r="R50" s="18" t="s">
        <v>69</v>
      </c>
      <c r="S50" s="18" t="s">
        <v>69</v>
      </c>
      <c r="T50" s="18" t="s">
        <v>69</v>
      </c>
      <c r="U50" s="18" t="s">
        <v>69</v>
      </c>
      <c r="V50" s="18" t="s">
        <v>69</v>
      </c>
      <c r="W50" s="18" t="s">
        <v>69</v>
      </c>
      <c r="X50" s="18" t="s">
        <v>69</v>
      </c>
      <c r="Y50" s="18" t="s">
        <v>69</v>
      </c>
      <c r="Z50" s="22" t="s">
        <v>69</v>
      </c>
      <c r="AA50" s="18"/>
      <c r="AB50" s="14">
        <v>6</v>
      </c>
      <c r="AC50" s="14">
        <v>100</v>
      </c>
      <c r="AD50" s="77">
        <v>40773.400694444441</v>
      </c>
      <c r="AE50" s="77">
        <v>40773.473611111112</v>
      </c>
      <c r="AF50" s="26"/>
      <c r="AG50" s="26"/>
      <c r="AH50" s="26"/>
      <c r="AI50" s="26">
        <v>22.8</v>
      </c>
      <c r="AJ50" s="26"/>
      <c r="AK50" s="26">
        <v>7.1</v>
      </c>
      <c r="AL50" s="26"/>
      <c r="AM50" s="27">
        <v>4958407</v>
      </c>
      <c r="AN50" s="27">
        <v>517337</v>
      </c>
      <c r="AO50" s="94">
        <v>44.778847584587623</v>
      </c>
      <c r="AP50" s="94">
        <v>-68.780871329716007</v>
      </c>
      <c r="AQ50" s="27">
        <v>4958321</v>
      </c>
      <c r="AR50" s="27">
        <v>517265</v>
      </c>
      <c r="AS50" s="14"/>
      <c r="AT50" s="14"/>
      <c r="AU50" s="28"/>
      <c r="AV50" s="28"/>
      <c r="AW50" s="18" t="s">
        <v>2629</v>
      </c>
      <c r="AX50" s="29">
        <f t="shared" si="0"/>
        <v>1.7500000001164153</v>
      </c>
      <c r="AY50" s="18"/>
    </row>
    <row r="51" spans="1:51" ht="12.75" hidden="1" customHeight="1">
      <c r="A51" s="18" t="s">
        <v>59</v>
      </c>
      <c r="B51" s="18" t="s">
        <v>60</v>
      </c>
      <c r="C51" s="19">
        <v>105.7</v>
      </c>
      <c r="D51" s="19">
        <v>90.5</v>
      </c>
      <c r="E51" s="19">
        <v>8</v>
      </c>
      <c r="F51" s="21"/>
      <c r="G51" s="19">
        <v>63.6</v>
      </c>
      <c r="H51" s="19">
        <v>46.8</v>
      </c>
      <c r="I51" s="19">
        <v>56.5</v>
      </c>
      <c r="J51" s="22"/>
      <c r="K51" s="18" t="s">
        <v>1477</v>
      </c>
      <c r="L51" s="18" t="s">
        <v>60</v>
      </c>
      <c r="M51" s="18" t="s">
        <v>60</v>
      </c>
      <c r="N51" s="18" t="s">
        <v>3201</v>
      </c>
      <c r="O51" s="18" t="s">
        <v>3202</v>
      </c>
      <c r="P51" s="23" t="s">
        <v>3203</v>
      </c>
      <c r="Q51" s="18">
        <v>100477</v>
      </c>
      <c r="R51" s="18" t="s">
        <v>69</v>
      </c>
      <c r="S51" s="18" t="s">
        <v>69</v>
      </c>
      <c r="T51" s="18" t="s">
        <v>69</v>
      </c>
      <c r="U51" s="18" t="s">
        <v>69</v>
      </c>
      <c r="V51" s="18" t="s">
        <v>69</v>
      </c>
      <c r="W51" s="18" t="s">
        <v>69</v>
      </c>
      <c r="X51" s="18" t="s">
        <v>69</v>
      </c>
      <c r="Y51" s="18" t="s">
        <v>69</v>
      </c>
      <c r="Z51" s="22" t="s">
        <v>69</v>
      </c>
      <c r="AA51" s="18"/>
      <c r="AB51" s="14">
        <v>6</v>
      </c>
      <c r="AC51" s="14">
        <v>100</v>
      </c>
      <c r="AD51" s="77">
        <v>40773.400694444441</v>
      </c>
      <c r="AE51" s="77">
        <v>40773.473611111112</v>
      </c>
      <c r="AF51" s="26"/>
      <c r="AG51" s="26"/>
      <c r="AH51" s="26"/>
      <c r="AI51" s="26">
        <v>22.8</v>
      </c>
      <c r="AJ51" s="26"/>
      <c r="AK51" s="26">
        <v>7.1</v>
      </c>
      <c r="AL51" s="26"/>
      <c r="AM51" s="27">
        <v>4958407</v>
      </c>
      <c r="AN51" s="27">
        <v>517337</v>
      </c>
      <c r="AO51" s="94">
        <v>44.778847584587623</v>
      </c>
      <c r="AP51" s="94">
        <v>-68.780871329716007</v>
      </c>
      <c r="AQ51" s="27">
        <v>4958321</v>
      </c>
      <c r="AR51" s="27">
        <v>517265</v>
      </c>
      <c r="AS51" s="14"/>
      <c r="AT51" s="14"/>
      <c r="AU51" s="28"/>
      <c r="AV51" s="28"/>
      <c r="AW51" s="18" t="s">
        <v>2629</v>
      </c>
      <c r="AX51" s="29">
        <f t="shared" si="0"/>
        <v>1.7500000001164153</v>
      </c>
      <c r="AY51" s="18"/>
    </row>
    <row r="52" spans="1:51" ht="12.75" hidden="1" customHeight="1">
      <c r="A52" s="18" t="s">
        <v>59</v>
      </c>
      <c r="B52" s="18" t="s">
        <v>115</v>
      </c>
      <c r="C52" s="19">
        <v>98.4</v>
      </c>
      <c r="D52" s="19">
        <v>79.5</v>
      </c>
      <c r="E52" s="19">
        <v>4.5</v>
      </c>
      <c r="F52" s="21"/>
      <c r="G52" s="19">
        <v>60</v>
      </c>
      <c r="H52" s="19">
        <v>45.5</v>
      </c>
      <c r="I52" s="19">
        <v>51.4</v>
      </c>
      <c r="J52" s="22"/>
      <c r="K52" s="18" t="s">
        <v>1503</v>
      </c>
      <c r="L52" s="18" t="s">
        <v>60</v>
      </c>
      <c r="M52" s="18" t="s">
        <v>60</v>
      </c>
      <c r="N52" s="18" t="s">
        <v>3177</v>
      </c>
      <c r="O52" s="18"/>
      <c r="P52" s="23" t="s">
        <v>2068</v>
      </c>
      <c r="Q52" s="18">
        <v>100491</v>
      </c>
      <c r="R52" s="18" t="s">
        <v>69</v>
      </c>
      <c r="S52" s="18" t="s">
        <v>69</v>
      </c>
      <c r="T52" s="18" t="s">
        <v>69</v>
      </c>
      <c r="U52" s="18" t="s">
        <v>69</v>
      </c>
      <c r="V52" s="18" t="s">
        <v>69</v>
      </c>
      <c r="W52" s="18" t="s">
        <v>69</v>
      </c>
      <c r="X52" s="18" t="s">
        <v>69</v>
      </c>
      <c r="Y52" s="18" t="s">
        <v>69</v>
      </c>
      <c r="Z52" s="22" t="s">
        <v>69</v>
      </c>
      <c r="AA52" s="18"/>
      <c r="AB52" s="14">
        <v>6</v>
      </c>
      <c r="AC52" s="14">
        <v>100</v>
      </c>
      <c r="AD52" s="77">
        <v>40773.400694444441</v>
      </c>
      <c r="AE52" s="77">
        <v>40773.473611111112</v>
      </c>
      <c r="AF52" s="26"/>
      <c r="AG52" s="26"/>
      <c r="AH52" s="26"/>
      <c r="AI52" s="26">
        <v>22.8</v>
      </c>
      <c r="AJ52" s="26"/>
      <c r="AK52" s="26">
        <v>7.1</v>
      </c>
      <c r="AL52" s="26"/>
      <c r="AM52" s="27">
        <v>4958407</v>
      </c>
      <c r="AN52" s="27">
        <v>517337</v>
      </c>
      <c r="AO52" s="94">
        <v>44.778847584587623</v>
      </c>
      <c r="AP52" s="94">
        <v>-68.780871329716007</v>
      </c>
      <c r="AQ52" s="27">
        <v>4958321</v>
      </c>
      <c r="AR52" s="27">
        <v>517265</v>
      </c>
      <c r="AS52" s="14"/>
      <c r="AT52" s="14"/>
      <c r="AU52" s="28"/>
      <c r="AV52" s="28"/>
      <c r="AW52" s="18" t="s">
        <v>2629</v>
      </c>
      <c r="AX52" s="29">
        <f t="shared" si="0"/>
        <v>1.7500000001164153</v>
      </c>
      <c r="AY52" s="18"/>
    </row>
    <row r="53" spans="1:51" ht="12.75" hidden="1" customHeight="1">
      <c r="A53" s="18" t="s">
        <v>59</v>
      </c>
      <c r="B53" s="18" t="s">
        <v>60</v>
      </c>
      <c r="C53" s="19">
        <v>121.5</v>
      </c>
      <c r="D53" s="19">
        <v>105.4</v>
      </c>
      <c r="E53" s="19">
        <v>8.5</v>
      </c>
      <c r="F53" s="21"/>
      <c r="G53" s="19">
        <v>79.400000000000006</v>
      </c>
      <c r="H53" s="19">
        <v>54.6</v>
      </c>
      <c r="I53" s="19">
        <v>66.2</v>
      </c>
      <c r="J53" s="22"/>
      <c r="K53" s="18" t="s">
        <v>61</v>
      </c>
      <c r="L53" s="18" t="s">
        <v>60</v>
      </c>
      <c r="M53" s="18" t="s">
        <v>60</v>
      </c>
      <c r="N53" s="18" t="s">
        <v>3217</v>
      </c>
      <c r="O53" s="18" t="s">
        <v>3218</v>
      </c>
      <c r="P53" s="23" t="s">
        <v>3219</v>
      </c>
      <c r="Q53" s="18">
        <v>100488</v>
      </c>
      <c r="R53" s="18" t="s">
        <v>69</v>
      </c>
      <c r="S53" s="18" t="s">
        <v>69</v>
      </c>
      <c r="T53" s="18" t="s">
        <v>69</v>
      </c>
      <c r="U53" s="18" t="s">
        <v>69</v>
      </c>
      <c r="V53" s="18" t="s">
        <v>69</v>
      </c>
      <c r="W53" s="18" t="s">
        <v>69</v>
      </c>
      <c r="X53" s="18" t="s">
        <v>69</v>
      </c>
      <c r="Y53" s="18" t="s">
        <v>69</v>
      </c>
      <c r="Z53" s="22" t="s">
        <v>69</v>
      </c>
      <c r="AA53" s="18"/>
      <c r="AB53" s="14">
        <v>6</v>
      </c>
      <c r="AC53" s="14">
        <v>100</v>
      </c>
      <c r="AD53" s="77">
        <v>40773.406944444447</v>
      </c>
      <c r="AE53" s="77">
        <v>40773.492361111108</v>
      </c>
      <c r="AF53" s="26"/>
      <c r="AG53" s="26"/>
      <c r="AH53" s="26"/>
      <c r="AI53" s="26">
        <v>22.8</v>
      </c>
      <c r="AJ53" s="26"/>
      <c r="AK53" s="26">
        <v>7.1</v>
      </c>
      <c r="AL53" s="26"/>
      <c r="AM53" s="27">
        <v>4958275</v>
      </c>
      <c r="AN53" s="27">
        <v>517263</v>
      </c>
      <c r="AO53" s="94">
        <v>44.777661083287306</v>
      </c>
      <c r="AP53" s="94">
        <v>-68.781811111067995</v>
      </c>
      <c r="AQ53" s="27">
        <v>4958171</v>
      </c>
      <c r="AR53" s="27">
        <v>517211</v>
      </c>
      <c r="AS53" s="14"/>
      <c r="AT53" s="14"/>
      <c r="AU53" s="28"/>
      <c r="AV53" s="28"/>
      <c r="AW53" s="18" t="s">
        <v>2629</v>
      </c>
      <c r="AX53" s="29">
        <f t="shared" si="0"/>
        <v>2.0499999998719431</v>
      </c>
      <c r="AY53" s="18"/>
    </row>
    <row r="54" spans="1:51" ht="12.75" hidden="1" customHeight="1">
      <c r="A54" s="18" t="s">
        <v>59</v>
      </c>
      <c r="B54" s="18" t="s">
        <v>60</v>
      </c>
      <c r="C54" s="19">
        <v>103.6</v>
      </c>
      <c r="D54" s="19">
        <v>87.8</v>
      </c>
      <c r="E54" s="19">
        <v>6.5</v>
      </c>
      <c r="F54" s="21"/>
      <c r="G54" s="19">
        <v>97.4</v>
      </c>
      <c r="H54" s="19">
        <v>44.7</v>
      </c>
      <c r="I54" s="19">
        <v>53.8</v>
      </c>
      <c r="J54" s="22"/>
      <c r="K54" s="18" t="s">
        <v>61</v>
      </c>
      <c r="L54" s="18" t="s">
        <v>60</v>
      </c>
      <c r="M54" s="18" t="s">
        <v>60</v>
      </c>
      <c r="N54" s="18" t="s">
        <v>3211</v>
      </c>
      <c r="O54" s="18" t="s">
        <v>3212</v>
      </c>
      <c r="P54" s="23" t="s">
        <v>3213</v>
      </c>
      <c r="Q54" s="18">
        <v>100479</v>
      </c>
      <c r="R54" s="18" t="s">
        <v>69</v>
      </c>
      <c r="S54" s="18" t="s">
        <v>69</v>
      </c>
      <c r="T54" s="18" t="s">
        <v>69</v>
      </c>
      <c r="U54" s="18" t="s">
        <v>69</v>
      </c>
      <c r="V54" s="18" t="s">
        <v>69</v>
      </c>
      <c r="W54" s="18" t="s">
        <v>69</v>
      </c>
      <c r="X54" s="18" t="s">
        <v>69</v>
      </c>
      <c r="Y54" s="18" t="s">
        <v>69</v>
      </c>
      <c r="Z54" s="22" t="s">
        <v>69</v>
      </c>
      <c r="AA54" s="18"/>
      <c r="AB54" s="14">
        <v>6</v>
      </c>
      <c r="AC54" s="14">
        <v>100</v>
      </c>
      <c r="AD54" s="77">
        <v>40773.406944444447</v>
      </c>
      <c r="AE54" s="77">
        <v>40773.492361111108</v>
      </c>
      <c r="AF54" s="26"/>
      <c r="AG54" s="26"/>
      <c r="AH54" s="26"/>
      <c r="AI54" s="26">
        <v>22.8</v>
      </c>
      <c r="AJ54" s="26"/>
      <c r="AK54" s="26">
        <v>7.1</v>
      </c>
      <c r="AL54" s="26"/>
      <c r="AM54" s="27">
        <v>4958275</v>
      </c>
      <c r="AN54" s="27">
        <v>517263</v>
      </c>
      <c r="AO54" s="94">
        <v>44.777661083287306</v>
      </c>
      <c r="AP54" s="94">
        <v>-68.781811111067995</v>
      </c>
      <c r="AQ54" s="27">
        <v>4958171</v>
      </c>
      <c r="AR54" s="27">
        <v>517211</v>
      </c>
      <c r="AS54" s="14"/>
      <c r="AT54" s="14"/>
      <c r="AU54" s="28"/>
      <c r="AV54" s="28"/>
      <c r="AW54" s="18" t="s">
        <v>2629</v>
      </c>
      <c r="AX54" s="29">
        <f t="shared" si="0"/>
        <v>2.0499999998719431</v>
      </c>
      <c r="AY54" s="18"/>
    </row>
    <row r="55" spans="1:51" ht="12.75" hidden="1" customHeight="1">
      <c r="A55" s="18" t="s">
        <v>59</v>
      </c>
      <c r="B55" s="18" t="s">
        <v>60</v>
      </c>
      <c r="C55" s="19">
        <v>100</v>
      </c>
      <c r="D55" s="19">
        <v>87.4</v>
      </c>
      <c r="E55" s="19">
        <v>6</v>
      </c>
      <c r="F55" s="21"/>
      <c r="G55" s="19">
        <v>65.3</v>
      </c>
      <c r="H55" s="19">
        <v>50</v>
      </c>
      <c r="I55" s="19">
        <v>57.1</v>
      </c>
      <c r="J55" s="22"/>
      <c r="K55" s="18" t="s">
        <v>1477</v>
      </c>
      <c r="L55" s="18" t="s">
        <v>60</v>
      </c>
      <c r="M55" s="18" t="s">
        <v>60</v>
      </c>
      <c r="N55" s="18" t="s">
        <v>3208</v>
      </c>
      <c r="O55" s="18" t="s">
        <v>3209</v>
      </c>
      <c r="P55" s="23" t="s">
        <v>3210</v>
      </c>
      <c r="Q55" s="18">
        <v>100482</v>
      </c>
      <c r="R55" s="18" t="s">
        <v>69</v>
      </c>
      <c r="S55" s="18" t="s">
        <v>69</v>
      </c>
      <c r="T55" s="18" t="s">
        <v>69</v>
      </c>
      <c r="U55" s="18" t="s">
        <v>69</v>
      </c>
      <c r="V55" s="18" t="s">
        <v>69</v>
      </c>
      <c r="W55" s="18" t="s">
        <v>69</v>
      </c>
      <c r="X55" s="18" t="s">
        <v>69</v>
      </c>
      <c r="Y55" s="18" t="s">
        <v>69</v>
      </c>
      <c r="Z55" s="22" t="s">
        <v>69</v>
      </c>
      <c r="AA55" s="18"/>
      <c r="AB55" s="14">
        <v>6</v>
      </c>
      <c r="AC55" s="14">
        <v>100</v>
      </c>
      <c r="AD55" s="77">
        <v>40773.406944444447</v>
      </c>
      <c r="AE55" s="77">
        <v>40773.492361111108</v>
      </c>
      <c r="AF55" s="26"/>
      <c r="AG55" s="26"/>
      <c r="AH55" s="26"/>
      <c r="AI55" s="26">
        <v>22.8</v>
      </c>
      <c r="AJ55" s="26"/>
      <c r="AK55" s="26">
        <v>7.1</v>
      </c>
      <c r="AL55" s="26"/>
      <c r="AM55" s="27">
        <v>4958275</v>
      </c>
      <c r="AN55" s="27">
        <v>517263</v>
      </c>
      <c r="AO55" s="94">
        <v>44.777661083287306</v>
      </c>
      <c r="AP55" s="94">
        <v>-68.781811111067995</v>
      </c>
      <c r="AQ55" s="27">
        <v>4958171</v>
      </c>
      <c r="AR55" s="27">
        <v>517211</v>
      </c>
      <c r="AS55" s="14"/>
      <c r="AT55" s="14"/>
      <c r="AU55" s="28"/>
      <c r="AV55" s="28"/>
      <c r="AW55" s="18" t="s">
        <v>2629</v>
      </c>
      <c r="AX55" s="29">
        <f t="shared" si="0"/>
        <v>2.0499999998719431</v>
      </c>
      <c r="AY55" s="18"/>
    </row>
    <row r="56" spans="1:51" ht="12.75" hidden="1" customHeight="1">
      <c r="A56" s="18" t="s">
        <v>59</v>
      </c>
      <c r="B56" s="18" t="s">
        <v>60</v>
      </c>
      <c r="C56" s="19">
        <v>109.1</v>
      </c>
      <c r="D56" s="19">
        <v>94.3</v>
      </c>
      <c r="E56" s="19">
        <v>7</v>
      </c>
      <c r="F56" s="21"/>
      <c r="G56" s="19">
        <v>65</v>
      </c>
      <c r="H56" s="19">
        <v>53.9</v>
      </c>
      <c r="I56" s="19">
        <v>59.3</v>
      </c>
      <c r="J56" s="22"/>
      <c r="K56" s="18" t="s">
        <v>61</v>
      </c>
      <c r="L56" s="18" t="s">
        <v>60</v>
      </c>
      <c r="M56" s="18" t="s">
        <v>60</v>
      </c>
      <c r="N56" s="18" t="s">
        <v>3214</v>
      </c>
      <c r="O56" s="18" t="s">
        <v>3215</v>
      </c>
      <c r="P56" s="23" t="s">
        <v>3216</v>
      </c>
      <c r="Q56" s="18"/>
      <c r="R56" s="18" t="s">
        <v>69</v>
      </c>
      <c r="S56" s="18" t="s">
        <v>69</v>
      </c>
      <c r="T56" s="18" t="s">
        <v>69</v>
      </c>
      <c r="U56" s="18" t="s">
        <v>69</v>
      </c>
      <c r="V56" s="18" t="s">
        <v>69</v>
      </c>
      <c r="W56" s="18" t="s">
        <v>69</v>
      </c>
      <c r="X56" s="18" t="s">
        <v>69</v>
      </c>
      <c r="Y56" s="18" t="s">
        <v>69</v>
      </c>
      <c r="Z56" s="22" t="s">
        <v>69</v>
      </c>
      <c r="AA56" s="18"/>
      <c r="AB56" s="14">
        <v>6</v>
      </c>
      <c r="AC56" s="14">
        <v>100</v>
      </c>
      <c r="AD56" s="77">
        <v>40773.406944444447</v>
      </c>
      <c r="AE56" s="77">
        <v>40773.492361111108</v>
      </c>
      <c r="AF56" s="26"/>
      <c r="AG56" s="26"/>
      <c r="AH56" s="26"/>
      <c r="AI56" s="26">
        <v>22.8</v>
      </c>
      <c r="AJ56" s="26"/>
      <c r="AK56" s="26">
        <v>7.1</v>
      </c>
      <c r="AL56" s="26"/>
      <c r="AM56" s="27">
        <v>4958275</v>
      </c>
      <c r="AN56" s="27">
        <v>517263</v>
      </c>
      <c r="AO56" s="94">
        <v>44.777661083287306</v>
      </c>
      <c r="AP56" s="94">
        <v>-68.781811111067995</v>
      </c>
      <c r="AQ56" s="27">
        <v>4958171</v>
      </c>
      <c r="AR56" s="27">
        <v>517211</v>
      </c>
      <c r="AS56" s="14"/>
      <c r="AT56" s="14"/>
      <c r="AU56" s="28"/>
      <c r="AV56" s="28"/>
      <c r="AW56" s="18" t="s">
        <v>2629</v>
      </c>
      <c r="AX56" s="29">
        <f t="shared" si="0"/>
        <v>2.0499999998719431</v>
      </c>
      <c r="AY56" s="18"/>
    </row>
    <row r="57" spans="1:51" ht="12.75" hidden="1" customHeight="1">
      <c r="A57" s="18" t="s">
        <v>59</v>
      </c>
      <c r="B57" s="18" t="s">
        <v>60</v>
      </c>
      <c r="C57" s="19">
        <v>92</v>
      </c>
      <c r="D57" s="19">
        <v>80</v>
      </c>
      <c r="E57" s="19">
        <v>6</v>
      </c>
      <c r="F57" s="21"/>
      <c r="G57" s="19">
        <v>61.3</v>
      </c>
      <c r="H57" s="19">
        <v>50.5</v>
      </c>
      <c r="I57" s="19">
        <v>59.9</v>
      </c>
      <c r="J57" s="22"/>
      <c r="K57" s="18" t="s">
        <v>61</v>
      </c>
      <c r="L57" s="18" t="s">
        <v>60</v>
      </c>
      <c r="M57" s="18" t="s">
        <v>60</v>
      </c>
      <c r="N57" s="18" t="s">
        <v>3205</v>
      </c>
      <c r="O57" s="18" t="s">
        <v>3206</v>
      </c>
      <c r="P57" s="23" t="s">
        <v>3207</v>
      </c>
      <c r="Q57" s="18">
        <v>100497</v>
      </c>
      <c r="R57" s="18" t="s">
        <v>69</v>
      </c>
      <c r="S57" s="18" t="s">
        <v>69</v>
      </c>
      <c r="T57" s="18" t="s">
        <v>69</v>
      </c>
      <c r="U57" s="18" t="s">
        <v>69</v>
      </c>
      <c r="V57" s="18" t="s">
        <v>69</v>
      </c>
      <c r="W57" s="18" t="s">
        <v>69</v>
      </c>
      <c r="X57" s="18" t="s">
        <v>69</v>
      </c>
      <c r="Y57" s="18" t="s">
        <v>69</v>
      </c>
      <c r="Z57" s="22" t="s">
        <v>69</v>
      </c>
      <c r="AA57" s="18"/>
      <c r="AB57" s="14">
        <v>6</v>
      </c>
      <c r="AC57" s="14">
        <v>100</v>
      </c>
      <c r="AD57" s="77">
        <v>40773.406944444447</v>
      </c>
      <c r="AE57" s="77">
        <v>40773.492361111108</v>
      </c>
      <c r="AF57" s="26"/>
      <c r="AG57" s="26"/>
      <c r="AH57" s="26"/>
      <c r="AI57" s="26">
        <v>22.8</v>
      </c>
      <c r="AJ57" s="26"/>
      <c r="AK57" s="26">
        <v>7.1</v>
      </c>
      <c r="AL57" s="26"/>
      <c r="AM57" s="27">
        <v>4958275</v>
      </c>
      <c r="AN57" s="27">
        <v>517263</v>
      </c>
      <c r="AO57" s="94">
        <v>44.777661083287306</v>
      </c>
      <c r="AP57" s="94">
        <v>-68.781811111067995</v>
      </c>
      <c r="AQ57" s="27">
        <v>4958171</v>
      </c>
      <c r="AR57" s="27">
        <v>517211</v>
      </c>
      <c r="AS57" s="14"/>
      <c r="AT57" s="14"/>
      <c r="AU57" s="28"/>
      <c r="AV57" s="28"/>
      <c r="AW57" s="18" t="s">
        <v>2629</v>
      </c>
      <c r="AX57" s="29">
        <f t="shared" si="0"/>
        <v>2.0499999998719431</v>
      </c>
      <c r="AY57" s="18"/>
    </row>
    <row r="58" spans="1:51" ht="12.75" hidden="1" customHeight="1">
      <c r="A58" s="18" t="s">
        <v>59</v>
      </c>
      <c r="B58" s="18" t="s">
        <v>115</v>
      </c>
      <c r="C58" s="19">
        <v>102.5</v>
      </c>
      <c r="D58" s="19">
        <v>97.2</v>
      </c>
      <c r="E58" s="19">
        <v>7.5</v>
      </c>
      <c r="F58" s="21"/>
      <c r="G58" s="19">
        <v>76.599999999999994</v>
      </c>
      <c r="H58" s="19">
        <v>48</v>
      </c>
      <c r="I58" s="19">
        <v>59</v>
      </c>
      <c r="J58" s="22"/>
      <c r="K58" s="18" t="s">
        <v>1477</v>
      </c>
      <c r="L58" s="18" t="s">
        <v>60</v>
      </c>
      <c r="M58" s="18" t="s">
        <v>60</v>
      </c>
      <c r="N58" s="18" t="s">
        <v>3204</v>
      </c>
      <c r="O58" s="18"/>
      <c r="P58" s="23" t="s">
        <v>1950</v>
      </c>
      <c r="Q58" s="18">
        <v>100487</v>
      </c>
      <c r="R58" s="18" t="s">
        <v>69</v>
      </c>
      <c r="S58" s="18" t="s">
        <v>69</v>
      </c>
      <c r="T58" s="18" t="s">
        <v>69</v>
      </c>
      <c r="U58" s="18" t="s">
        <v>69</v>
      </c>
      <c r="V58" s="18" t="s">
        <v>69</v>
      </c>
      <c r="W58" s="18" t="s">
        <v>69</v>
      </c>
      <c r="X58" s="18" t="s">
        <v>69</v>
      </c>
      <c r="Y58" s="18" t="s">
        <v>69</v>
      </c>
      <c r="Z58" s="22" t="s">
        <v>69</v>
      </c>
      <c r="AA58" s="18"/>
      <c r="AB58" s="14">
        <v>6</v>
      </c>
      <c r="AC58" s="14">
        <v>100</v>
      </c>
      <c r="AD58" s="77">
        <v>40773.406944444447</v>
      </c>
      <c r="AE58" s="77">
        <v>40773.492361111108</v>
      </c>
      <c r="AF58" s="26"/>
      <c r="AG58" s="26"/>
      <c r="AH58" s="26"/>
      <c r="AI58" s="26">
        <v>22.8</v>
      </c>
      <c r="AJ58" s="26"/>
      <c r="AK58" s="26">
        <v>7.1</v>
      </c>
      <c r="AL58" s="26"/>
      <c r="AM58" s="27">
        <v>4958275</v>
      </c>
      <c r="AN58" s="27">
        <v>517263</v>
      </c>
      <c r="AO58" s="94">
        <v>44.777661083287306</v>
      </c>
      <c r="AP58" s="94">
        <v>-68.781811111067995</v>
      </c>
      <c r="AQ58" s="27">
        <v>4958171</v>
      </c>
      <c r="AR58" s="27">
        <v>517211</v>
      </c>
      <c r="AS58" s="14"/>
      <c r="AT58" s="14"/>
      <c r="AU58" s="28"/>
      <c r="AV58" s="28"/>
      <c r="AW58" s="18" t="s">
        <v>2629</v>
      </c>
      <c r="AX58" s="29">
        <f t="shared" si="0"/>
        <v>2.0499999998719431</v>
      </c>
      <c r="AY58" s="18"/>
    </row>
    <row r="59" spans="1:51" ht="12.75" hidden="1" customHeight="1">
      <c r="A59" s="18" t="s">
        <v>59</v>
      </c>
      <c r="B59" s="18" t="s">
        <v>115</v>
      </c>
      <c r="C59" s="19">
        <v>83.5</v>
      </c>
      <c r="D59" s="19">
        <v>71.3</v>
      </c>
      <c r="E59" s="19">
        <v>3.5</v>
      </c>
      <c r="F59" s="21"/>
      <c r="G59" s="19">
        <v>55.2</v>
      </c>
      <c r="H59" s="19">
        <v>40</v>
      </c>
      <c r="I59" s="19">
        <v>44.8</v>
      </c>
      <c r="J59" s="22"/>
      <c r="K59" s="18" t="s">
        <v>1503</v>
      </c>
      <c r="L59" s="18" t="s">
        <v>60</v>
      </c>
      <c r="M59" s="18" t="s">
        <v>60</v>
      </c>
      <c r="N59" s="18" t="s">
        <v>3221</v>
      </c>
      <c r="O59" s="18"/>
      <c r="P59" s="23" t="s">
        <v>1506</v>
      </c>
      <c r="Q59" s="18">
        <v>101092</v>
      </c>
      <c r="R59" s="18" t="s">
        <v>69</v>
      </c>
      <c r="S59" s="18" t="s">
        <v>69</v>
      </c>
      <c r="T59" s="18" t="s">
        <v>69</v>
      </c>
      <c r="U59" s="18" t="s">
        <v>69</v>
      </c>
      <c r="V59" s="18" t="s">
        <v>69</v>
      </c>
      <c r="W59" s="18" t="s">
        <v>69</v>
      </c>
      <c r="X59" s="18" t="s">
        <v>69</v>
      </c>
      <c r="Y59" s="18" t="s">
        <v>69</v>
      </c>
      <c r="Z59" s="22" t="s">
        <v>69</v>
      </c>
      <c r="AA59" s="18"/>
      <c r="AB59" s="14">
        <v>6</v>
      </c>
      <c r="AC59" s="14">
        <v>100</v>
      </c>
      <c r="AD59" s="77">
        <v>40774.399305555555</v>
      </c>
      <c r="AE59" s="77">
        <v>40774.445138888892</v>
      </c>
      <c r="AF59" s="26"/>
      <c r="AG59" s="26"/>
      <c r="AH59" s="26"/>
      <c r="AI59" s="26">
        <v>23.2</v>
      </c>
      <c r="AJ59" s="26"/>
      <c r="AK59" s="26">
        <v>6.95</v>
      </c>
      <c r="AL59" s="26"/>
      <c r="AM59" s="27">
        <v>4958340</v>
      </c>
      <c r="AN59" s="27">
        <v>517262</v>
      </c>
      <c r="AO59" s="94">
        <v>44.778246251292963</v>
      </c>
      <c r="AP59" s="94">
        <v>-68.781821546581412</v>
      </c>
      <c r="AQ59" s="27">
        <v>4958250</v>
      </c>
      <c r="AR59" s="27">
        <v>517181</v>
      </c>
      <c r="AS59" s="14"/>
      <c r="AT59" s="14"/>
      <c r="AU59" s="28"/>
      <c r="AV59" s="28"/>
      <c r="AW59" s="18" t="s">
        <v>2629</v>
      </c>
      <c r="AX59" s="29">
        <f t="shared" si="0"/>
        <v>1.1000000000931323</v>
      </c>
      <c r="AY59" s="18"/>
    </row>
    <row r="60" spans="1:51" ht="12.75" hidden="1" customHeight="1">
      <c r="A60" s="18" t="s">
        <v>59</v>
      </c>
      <c r="B60" s="18" t="s">
        <v>60</v>
      </c>
      <c r="C60" s="19">
        <v>117.2</v>
      </c>
      <c r="D60" s="19">
        <v>101.6</v>
      </c>
      <c r="E60" s="19">
        <v>8</v>
      </c>
      <c r="F60" s="21"/>
      <c r="G60" s="19">
        <v>70.3</v>
      </c>
      <c r="H60" s="19">
        <v>54.5</v>
      </c>
      <c r="I60" s="19">
        <v>60.3</v>
      </c>
      <c r="J60" s="22"/>
      <c r="K60" s="18" t="s">
        <v>1477</v>
      </c>
      <c r="L60" s="18" t="s">
        <v>60</v>
      </c>
      <c r="M60" s="18" t="s">
        <v>60</v>
      </c>
      <c r="N60" s="18" t="s">
        <v>3226</v>
      </c>
      <c r="O60" s="18" t="s">
        <v>3227</v>
      </c>
      <c r="P60" s="23" t="s">
        <v>3228</v>
      </c>
      <c r="Q60" s="18">
        <v>101076</v>
      </c>
      <c r="R60" s="18" t="s">
        <v>69</v>
      </c>
      <c r="S60" s="18" t="s">
        <v>69</v>
      </c>
      <c r="T60" s="18" t="s">
        <v>69</v>
      </c>
      <c r="U60" s="18" t="s">
        <v>69</v>
      </c>
      <c r="V60" s="18" t="s">
        <v>69</v>
      </c>
      <c r="W60" s="18" t="s">
        <v>69</v>
      </c>
      <c r="X60" s="18" t="s">
        <v>69</v>
      </c>
      <c r="Y60" s="18" t="s">
        <v>69</v>
      </c>
      <c r="Z60" s="22" t="s">
        <v>69</v>
      </c>
      <c r="AA60" s="18"/>
      <c r="AB60" s="14">
        <v>6</v>
      </c>
      <c r="AC60" s="14">
        <v>100</v>
      </c>
      <c r="AD60" s="77">
        <v>40774.399305555555</v>
      </c>
      <c r="AE60" s="77">
        <v>40774.445138888892</v>
      </c>
      <c r="AF60" s="26"/>
      <c r="AG60" s="26"/>
      <c r="AH60" s="26"/>
      <c r="AI60" s="26">
        <v>23.2</v>
      </c>
      <c r="AJ60" s="26"/>
      <c r="AK60" s="26">
        <v>6.95</v>
      </c>
      <c r="AL60" s="26"/>
      <c r="AM60" s="27">
        <v>4958340</v>
      </c>
      <c r="AN60" s="27">
        <v>517262</v>
      </c>
      <c r="AO60" s="94">
        <v>44.778246251292963</v>
      </c>
      <c r="AP60" s="94">
        <v>-68.781821546581412</v>
      </c>
      <c r="AQ60" s="27">
        <v>4958250</v>
      </c>
      <c r="AR60" s="27">
        <v>517181</v>
      </c>
      <c r="AS60" s="14"/>
      <c r="AT60" s="14"/>
      <c r="AU60" s="28"/>
      <c r="AV60" s="28"/>
      <c r="AW60" s="18" t="s">
        <v>2629</v>
      </c>
      <c r="AX60" s="29">
        <f t="shared" si="0"/>
        <v>1.1000000000931323</v>
      </c>
      <c r="AY60" s="18"/>
    </row>
    <row r="61" spans="1:51" ht="12.75" hidden="1" customHeight="1">
      <c r="A61" s="18" t="s">
        <v>59</v>
      </c>
      <c r="B61" s="18" t="s">
        <v>60</v>
      </c>
      <c r="C61" s="19">
        <v>107.4</v>
      </c>
      <c r="D61" s="19">
        <v>91.3</v>
      </c>
      <c r="E61" s="19">
        <v>6</v>
      </c>
      <c r="F61" s="21"/>
      <c r="G61" s="19">
        <v>67.099999999999994</v>
      </c>
      <c r="H61" s="19">
        <v>52</v>
      </c>
      <c r="I61" s="19">
        <v>56.2</v>
      </c>
      <c r="J61" s="22"/>
      <c r="K61" s="18" t="s">
        <v>61</v>
      </c>
      <c r="L61" s="18" t="s">
        <v>60</v>
      </c>
      <c r="M61" s="18" t="s">
        <v>60</v>
      </c>
      <c r="N61" s="18" t="s">
        <v>3223</v>
      </c>
      <c r="O61" s="18" t="s">
        <v>3224</v>
      </c>
      <c r="P61" s="23" t="s">
        <v>3225</v>
      </c>
      <c r="Q61" s="18">
        <v>101079</v>
      </c>
      <c r="R61" s="18" t="s">
        <v>69</v>
      </c>
      <c r="S61" s="18" t="s">
        <v>69</v>
      </c>
      <c r="T61" s="18" t="s">
        <v>69</v>
      </c>
      <c r="U61" s="18" t="s">
        <v>69</v>
      </c>
      <c r="V61" s="18" t="s">
        <v>69</v>
      </c>
      <c r="W61" s="18" t="s">
        <v>69</v>
      </c>
      <c r="X61" s="18" t="s">
        <v>69</v>
      </c>
      <c r="Y61" s="18" t="s">
        <v>69</v>
      </c>
      <c r="Z61" s="22" t="s">
        <v>69</v>
      </c>
      <c r="AA61" s="18"/>
      <c r="AB61" s="14">
        <v>6</v>
      </c>
      <c r="AC61" s="14">
        <v>100</v>
      </c>
      <c r="AD61" s="77">
        <v>40774.399305555555</v>
      </c>
      <c r="AE61" s="77">
        <v>40774.445138888892</v>
      </c>
      <c r="AF61" s="26"/>
      <c r="AG61" s="26"/>
      <c r="AH61" s="26"/>
      <c r="AI61" s="26">
        <v>23.2</v>
      </c>
      <c r="AJ61" s="26"/>
      <c r="AK61" s="26">
        <v>6.95</v>
      </c>
      <c r="AL61" s="26"/>
      <c r="AM61" s="27">
        <v>4958340</v>
      </c>
      <c r="AN61" s="27">
        <v>517262</v>
      </c>
      <c r="AO61" s="94">
        <v>44.778246251292963</v>
      </c>
      <c r="AP61" s="94">
        <v>-68.781821546581412</v>
      </c>
      <c r="AQ61" s="27">
        <v>4958250</v>
      </c>
      <c r="AR61" s="27">
        <v>517181</v>
      </c>
      <c r="AS61" s="14"/>
      <c r="AT61" s="14"/>
      <c r="AU61" s="28"/>
      <c r="AV61" s="28"/>
      <c r="AW61" s="18" t="s">
        <v>2629</v>
      </c>
      <c r="AX61" s="29">
        <f t="shared" si="0"/>
        <v>1.1000000000931323</v>
      </c>
      <c r="AY61" s="18"/>
    </row>
    <row r="62" spans="1:51" ht="12.75" hidden="1" customHeight="1">
      <c r="A62" s="18" t="s">
        <v>59</v>
      </c>
      <c r="B62" s="18" t="s">
        <v>115</v>
      </c>
      <c r="C62" s="19">
        <v>102.9</v>
      </c>
      <c r="D62" s="19">
        <v>89.3</v>
      </c>
      <c r="E62" s="19">
        <v>6.5</v>
      </c>
      <c r="F62" s="21"/>
      <c r="G62" s="19">
        <v>64.400000000000006</v>
      </c>
      <c r="H62" s="19">
        <v>50.7</v>
      </c>
      <c r="I62" s="19">
        <v>57.4</v>
      </c>
      <c r="J62" s="22"/>
      <c r="K62" s="18" t="s">
        <v>1503</v>
      </c>
      <c r="L62" s="18" t="s">
        <v>60</v>
      </c>
      <c r="M62" s="18" t="s">
        <v>60</v>
      </c>
      <c r="N62" s="18" t="s">
        <v>3220</v>
      </c>
      <c r="O62" s="18"/>
      <c r="P62" s="23" t="s">
        <v>564</v>
      </c>
      <c r="Q62" s="18">
        <v>101090</v>
      </c>
      <c r="R62" s="18" t="s">
        <v>69</v>
      </c>
      <c r="S62" s="18" t="s">
        <v>69</v>
      </c>
      <c r="T62" s="18" t="s">
        <v>69</v>
      </c>
      <c r="U62" s="18" t="s">
        <v>69</v>
      </c>
      <c r="V62" s="18" t="s">
        <v>69</v>
      </c>
      <c r="W62" s="18" t="s">
        <v>69</v>
      </c>
      <c r="X62" s="18" t="s">
        <v>69</v>
      </c>
      <c r="Y62" s="18" t="s">
        <v>69</v>
      </c>
      <c r="Z62" s="22" t="s">
        <v>69</v>
      </c>
      <c r="AA62" s="18"/>
      <c r="AB62" s="14">
        <v>6</v>
      </c>
      <c r="AC62" s="14">
        <v>100</v>
      </c>
      <c r="AD62" s="77">
        <v>40774.399305555555</v>
      </c>
      <c r="AE62" s="77">
        <v>40774.445138888892</v>
      </c>
      <c r="AF62" s="26"/>
      <c r="AG62" s="26"/>
      <c r="AH62" s="26"/>
      <c r="AI62" s="26">
        <v>23.2</v>
      </c>
      <c r="AJ62" s="26"/>
      <c r="AK62" s="26">
        <v>6.95</v>
      </c>
      <c r="AL62" s="26"/>
      <c r="AM62" s="27">
        <v>4958340</v>
      </c>
      <c r="AN62" s="27">
        <v>517262</v>
      </c>
      <c r="AO62" s="94">
        <v>44.778246251292963</v>
      </c>
      <c r="AP62" s="94">
        <v>-68.781821546581412</v>
      </c>
      <c r="AQ62" s="27">
        <v>4958250</v>
      </c>
      <c r="AR62" s="27">
        <v>517181</v>
      </c>
      <c r="AS62" s="14"/>
      <c r="AT62" s="14"/>
      <c r="AU62" s="28"/>
      <c r="AV62" s="28"/>
      <c r="AW62" s="18" t="s">
        <v>2629</v>
      </c>
      <c r="AX62" s="29">
        <f t="shared" si="0"/>
        <v>1.1000000000931323</v>
      </c>
      <c r="AY62" s="18"/>
    </row>
    <row r="63" spans="1:51" ht="12.75" hidden="1" customHeight="1">
      <c r="A63" s="18" t="s">
        <v>59</v>
      </c>
      <c r="B63" s="18" t="s">
        <v>115</v>
      </c>
      <c r="C63" s="19">
        <v>93.3</v>
      </c>
      <c r="D63" s="19">
        <v>79.400000000000006</v>
      </c>
      <c r="E63" s="19">
        <v>4</v>
      </c>
      <c r="F63" s="21"/>
      <c r="G63" s="19">
        <v>57.9</v>
      </c>
      <c r="H63" s="19">
        <v>43</v>
      </c>
      <c r="I63" s="19">
        <v>47.4</v>
      </c>
      <c r="J63" s="22"/>
      <c r="K63" s="18" t="s">
        <v>1503</v>
      </c>
      <c r="L63" s="18" t="s">
        <v>60</v>
      </c>
      <c r="M63" s="18" t="s">
        <v>60</v>
      </c>
      <c r="N63" s="18" t="s">
        <v>3240</v>
      </c>
      <c r="O63" s="18"/>
      <c r="P63" s="23" t="s">
        <v>2348</v>
      </c>
      <c r="Q63" s="18">
        <v>101087</v>
      </c>
      <c r="R63" s="18" t="s">
        <v>69</v>
      </c>
      <c r="S63" s="18" t="s">
        <v>69</v>
      </c>
      <c r="T63" s="18" t="s">
        <v>69</v>
      </c>
      <c r="U63" s="18" t="s">
        <v>69</v>
      </c>
      <c r="V63" s="18" t="s">
        <v>69</v>
      </c>
      <c r="W63" s="18" t="s">
        <v>69</v>
      </c>
      <c r="X63" s="18" t="s">
        <v>69</v>
      </c>
      <c r="Y63" s="18" t="s">
        <v>69</v>
      </c>
      <c r="Z63" s="22" t="s">
        <v>69</v>
      </c>
      <c r="AA63" s="18"/>
      <c r="AB63" s="14">
        <v>6</v>
      </c>
      <c r="AC63" s="14">
        <v>100</v>
      </c>
      <c r="AD63" s="77">
        <v>40774.449999999997</v>
      </c>
      <c r="AE63" s="77">
        <v>40774.506249999999</v>
      </c>
      <c r="AF63" s="26"/>
      <c r="AG63" s="26"/>
      <c r="AH63" s="26"/>
      <c r="AI63" s="26">
        <v>23.2</v>
      </c>
      <c r="AJ63" s="26"/>
      <c r="AK63" s="26">
        <v>6.95</v>
      </c>
      <c r="AL63" s="26"/>
      <c r="AM63" s="27">
        <v>4958230</v>
      </c>
      <c r="AN63" s="27">
        <v>517203</v>
      </c>
      <c r="AO63" s="94">
        <v>44.777257429938494</v>
      </c>
      <c r="AP63" s="94">
        <v>-68.782570972220725</v>
      </c>
      <c r="AQ63" s="27">
        <v>4958122</v>
      </c>
      <c r="AR63" s="27">
        <v>517144</v>
      </c>
      <c r="AS63" s="14"/>
      <c r="AT63" s="14"/>
      <c r="AU63" s="28"/>
      <c r="AV63" s="28"/>
      <c r="AW63" s="18" t="s">
        <v>2629</v>
      </c>
      <c r="AX63" s="29">
        <f t="shared" si="0"/>
        <v>1.3500000000349246</v>
      </c>
      <c r="AY63" s="18"/>
    </row>
    <row r="64" spans="1:51" ht="12.75" hidden="1" customHeight="1">
      <c r="A64" s="18" t="s">
        <v>59</v>
      </c>
      <c r="B64" s="18" t="s">
        <v>115</v>
      </c>
      <c r="C64" s="19">
        <v>82.3</v>
      </c>
      <c r="D64" s="19">
        <v>73.2</v>
      </c>
      <c r="E64" s="19">
        <v>3.5</v>
      </c>
      <c r="F64" s="21"/>
      <c r="G64" s="19">
        <v>50.2</v>
      </c>
      <c r="H64" s="19">
        <v>42.4</v>
      </c>
      <c r="I64" s="19">
        <v>48.3</v>
      </c>
      <c r="J64" s="22"/>
      <c r="K64" s="18" t="s">
        <v>61</v>
      </c>
      <c r="L64" s="18" t="s">
        <v>60</v>
      </c>
      <c r="M64" s="18" t="s">
        <v>60</v>
      </c>
      <c r="N64" s="18" t="s">
        <v>3232</v>
      </c>
      <c r="O64" s="18"/>
      <c r="P64" s="23" t="s">
        <v>1289</v>
      </c>
      <c r="Q64" s="18">
        <v>101328</v>
      </c>
      <c r="R64" s="18" t="s">
        <v>69</v>
      </c>
      <c r="S64" s="18" t="s">
        <v>69</v>
      </c>
      <c r="T64" s="18" t="s">
        <v>69</v>
      </c>
      <c r="U64" s="18" t="s">
        <v>69</v>
      </c>
      <c r="V64" s="18" t="s">
        <v>69</v>
      </c>
      <c r="W64" s="18" t="s">
        <v>69</v>
      </c>
      <c r="X64" s="18" t="s">
        <v>69</v>
      </c>
      <c r="Y64" s="18" t="s">
        <v>69</v>
      </c>
      <c r="Z64" s="22" t="s">
        <v>69</v>
      </c>
      <c r="AA64" s="18"/>
      <c r="AB64" s="14">
        <v>6</v>
      </c>
      <c r="AC64" s="14">
        <v>100</v>
      </c>
      <c r="AD64" s="77">
        <v>40774.449999999997</v>
      </c>
      <c r="AE64" s="77">
        <v>40774.506249999999</v>
      </c>
      <c r="AF64" s="26"/>
      <c r="AG64" s="26"/>
      <c r="AH64" s="26"/>
      <c r="AI64" s="26">
        <v>23.2</v>
      </c>
      <c r="AJ64" s="26"/>
      <c r="AK64" s="26">
        <v>6.95</v>
      </c>
      <c r="AL64" s="26"/>
      <c r="AM64" s="27">
        <v>4958230</v>
      </c>
      <c r="AN64" s="27">
        <v>517203</v>
      </c>
      <c r="AO64" s="94">
        <v>44.777257429938494</v>
      </c>
      <c r="AP64" s="94">
        <v>-68.782570972220725</v>
      </c>
      <c r="AQ64" s="27">
        <v>4958122</v>
      </c>
      <c r="AR64" s="27">
        <v>517144</v>
      </c>
      <c r="AS64" s="14"/>
      <c r="AT64" s="14"/>
      <c r="AU64" s="28"/>
      <c r="AV64" s="28"/>
      <c r="AW64" s="18" t="s">
        <v>2629</v>
      </c>
      <c r="AX64" s="29">
        <f t="shared" si="0"/>
        <v>1.3500000000349246</v>
      </c>
      <c r="AY64" s="18"/>
    </row>
    <row r="65" spans="1:51" ht="12.75" hidden="1" customHeight="1">
      <c r="A65" s="18" t="s">
        <v>59</v>
      </c>
      <c r="B65" s="18" t="s">
        <v>115</v>
      </c>
      <c r="C65" s="19">
        <v>93.5</v>
      </c>
      <c r="D65" s="19">
        <v>77.3</v>
      </c>
      <c r="E65" s="19">
        <v>3.5</v>
      </c>
      <c r="F65" s="21"/>
      <c r="G65" s="19">
        <v>58.5</v>
      </c>
      <c r="H65" s="19">
        <v>43.5</v>
      </c>
      <c r="I65" s="19">
        <v>49.4</v>
      </c>
      <c r="J65" s="22"/>
      <c r="K65" s="18" t="s">
        <v>61</v>
      </c>
      <c r="L65" s="18" t="s">
        <v>60</v>
      </c>
      <c r="M65" s="18" t="s">
        <v>60</v>
      </c>
      <c r="N65" s="18" t="s">
        <v>3233</v>
      </c>
      <c r="O65" s="18"/>
      <c r="P65" s="23" t="s">
        <v>1409</v>
      </c>
      <c r="Q65" s="18">
        <v>101077</v>
      </c>
      <c r="R65" s="18" t="s">
        <v>69</v>
      </c>
      <c r="S65" s="18" t="s">
        <v>69</v>
      </c>
      <c r="T65" s="18" t="s">
        <v>69</v>
      </c>
      <c r="U65" s="18" t="s">
        <v>69</v>
      </c>
      <c r="V65" s="18" t="s">
        <v>69</v>
      </c>
      <c r="W65" s="18" t="s">
        <v>69</v>
      </c>
      <c r="X65" s="18" t="s">
        <v>69</v>
      </c>
      <c r="Y65" s="18" t="s">
        <v>69</v>
      </c>
      <c r="Z65" s="22" t="s">
        <v>69</v>
      </c>
      <c r="AA65" s="18"/>
      <c r="AB65" s="14">
        <v>6</v>
      </c>
      <c r="AC65" s="14">
        <v>100</v>
      </c>
      <c r="AD65" s="77">
        <v>40774.449999999997</v>
      </c>
      <c r="AE65" s="77">
        <v>40774.506249999999</v>
      </c>
      <c r="AF65" s="26"/>
      <c r="AG65" s="26"/>
      <c r="AH65" s="26"/>
      <c r="AI65" s="26">
        <v>23.2</v>
      </c>
      <c r="AJ65" s="26"/>
      <c r="AK65" s="26">
        <v>6.95</v>
      </c>
      <c r="AL65" s="26"/>
      <c r="AM65" s="27">
        <v>4958230</v>
      </c>
      <c r="AN65" s="27">
        <v>517203</v>
      </c>
      <c r="AO65" s="94">
        <v>44.777257429938494</v>
      </c>
      <c r="AP65" s="94">
        <v>-68.782570972220725</v>
      </c>
      <c r="AQ65" s="27">
        <v>4958122</v>
      </c>
      <c r="AR65" s="27">
        <v>517144</v>
      </c>
      <c r="AS65" s="14"/>
      <c r="AT65" s="14"/>
      <c r="AU65" s="28"/>
      <c r="AV65" s="28"/>
      <c r="AW65" s="18" t="s">
        <v>2629</v>
      </c>
      <c r="AX65" s="29">
        <f t="shared" si="0"/>
        <v>1.3500000000349246</v>
      </c>
      <c r="AY65" s="18" t="s">
        <v>3234</v>
      </c>
    </row>
    <row r="66" spans="1:51" ht="12.75" hidden="1" customHeight="1">
      <c r="A66" s="18" t="s">
        <v>59</v>
      </c>
      <c r="B66" s="18" t="s">
        <v>115</v>
      </c>
      <c r="C66" s="19">
        <v>94.3</v>
      </c>
      <c r="D66" s="19">
        <v>80.599999999999994</v>
      </c>
      <c r="E66" s="19">
        <v>4.5</v>
      </c>
      <c r="F66" s="21"/>
      <c r="G66" s="19">
        <v>58.3</v>
      </c>
      <c r="H66" s="19">
        <v>46.1</v>
      </c>
      <c r="I66" s="19">
        <v>50.9</v>
      </c>
      <c r="J66" s="22"/>
      <c r="K66" s="18" t="s">
        <v>61</v>
      </c>
      <c r="L66" s="18" t="s">
        <v>60</v>
      </c>
      <c r="M66" s="18" t="s">
        <v>60</v>
      </c>
      <c r="N66" s="18" t="s">
        <v>3235</v>
      </c>
      <c r="O66" s="18"/>
      <c r="P66" s="23" t="s">
        <v>1473</v>
      </c>
      <c r="Q66" s="18">
        <v>101088</v>
      </c>
      <c r="R66" s="18" t="s">
        <v>69</v>
      </c>
      <c r="S66" s="18" t="s">
        <v>69</v>
      </c>
      <c r="T66" s="18" t="s">
        <v>69</v>
      </c>
      <c r="U66" s="18" t="s">
        <v>69</v>
      </c>
      <c r="V66" s="18" t="s">
        <v>69</v>
      </c>
      <c r="W66" s="18" t="s">
        <v>69</v>
      </c>
      <c r="X66" s="18" t="s">
        <v>69</v>
      </c>
      <c r="Y66" s="18" t="s">
        <v>69</v>
      </c>
      <c r="Z66" s="22" t="s">
        <v>69</v>
      </c>
      <c r="AA66" s="18"/>
      <c r="AB66" s="14">
        <v>6</v>
      </c>
      <c r="AC66" s="14">
        <v>100</v>
      </c>
      <c r="AD66" s="77">
        <v>40774.449999999997</v>
      </c>
      <c r="AE66" s="77">
        <v>40774.506249999999</v>
      </c>
      <c r="AF66" s="26"/>
      <c r="AG66" s="26"/>
      <c r="AH66" s="26"/>
      <c r="AI66" s="26">
        <v>23.2</v>
      </c>
      <c r="AJ66" s="26"/>
      <c r="AK66" s="26">
        <v>6.95</v>
      </c>
      <c r="AL66" s="26"/>
      <c r="AM66" s="27">
        <v>4958230</v>
      </c>
      <c r="AN66" s="27">
        <v>517203</v>
      </c>
      <c r="AO66" s="94">
        <v>44.777257429938494</v>
      </c>
      <c r="AP66" s="94">
        <v>-68.782570972220725</v>
      </c>
      <c r="AQ66" s="27">
        <v>4958122</v>
      </c>
      <c r="AR66" s="27">
        <v>517144</v>
      </c>
      <c r="AS66" s="14"/>
      <c r="AT66" s="14"/>
      <c r="AU66" s="28"/>
      <c r="AV66" s="28"/>
      <c r="AW66" s="18" t="s">
        <v>2629</v>
      </c>
      <c r="AX66" s="29">
        <f t="shared" si="0"/>
        <v>1.3500000000349246</v>
      </c>
      <c r="AY66" s="18"/>
    </row>
    <row r="67" spans="1:51" ht="12.75" hidden="1" customHeight="1">
      <c r="A67" s="18" t="s">
        <v>59</v>
      </c>
      <c r="B67" s="18" t="s">
        <v>115</v>
      </c>
      <c r="C67" s="19">
        <v>91</v>
      </c>
      <c r="D67" s="19">
        <v>82.1</v>
      </c>
      <c r="E67" s="19">
        <v>5</v>
      </c>
      <c r="F67" s="21"/>
      <c r="G67" s="19">
        <v>58</v>
      </c>
      <c r="H67" s="19">
        <v>44.5</v>
      </c>
      <c r="I67" s="19">
        <v>51.1</v>
      </c>
      <c r="J67" s="22"/>
      <c r="K67" s="18" t="s">
        <v>61</v>
      </c>
      <c r="L67" s="18" t="s">
        <v>60</v>
      </c>
      <c r="M67" s="18" t="s">
        <v>60</v>
      </c>
      <c r="N67" s="18" t="s">
        <v>3236</v>
      </c>
      <c r="O67" s="18"/>
      <c r="P67" s="23" t="s">
        <v>1513</v>
      </c>
      <c r="Q67" s="18">
        <v>32373</v>
      </c>
      <c r="R67" s="18" t="s">
        <v>69</v>
      </c>
      <c r="S67" s="18" t="s">
        <v>69</v>
      </c>
      <c r="T67" s="18" t="s">
        <v>69</v>
      </c>
      <c r="U67" s="18" t="s">
        <v>69</v>
      </c>
      <c r="V67" s="18" t="s">
        <v>69</v>
      </c>
      <c r="W67" s="18" t="s">
        <v>69</v>
      </c>
      <c r="X67" s="18" t="s">
        <v>69</v>
      </c>
      <c r="Y67" s="18" t="s">
        <v>69</v>
      </c>
      <c r="Z67" s="22" t="s">
        <v>69</v>
      </c>
      <c r="AA67" s="18"/>
      <c r="AB67" s="14">
        <v>6</v>
      </c>
      <c r="AC67" s="14">
        <v>100</v>
      </c>
      <c r="AD67" s="77">
        <v>40774.449999999997</v>
      </c>
      <c r="AE67" s="77">
        <v>40774.506249999999</v>
      </c>
      <c r="AF67" s="26"/>
      <c r="AG67" s="26"/>
      <c r="AH67" s="26"/>
      <c r="AI67" s="26">
        <v>23.2</v>
      </c>
      <c r="AJ67" s="26"/>
      <c r="AK67" s="26">
        <v>6.95</v>
      </c>
      <c r="AL67" s="26"/>
      <c r="AM67" s="27">
        <v>4958230</v>
      </c>
      <c r="AN67" s="27">
        <v>517203</v>
      </c>
      <c r="AO67" s="94">
        <v>44.777257429938494</v>
      </c>
      <c r="AP67" s="94">
        <v>-68.782570972220725</v>
      </c>
      <c r="AQ67" s="27">
        <v>4958122</v>
      </c>
      <c r="AR67" s="27">
        <v>517144</v>
      </c>
      <c r="AS67" s="14"/>
      <c r="AT67" s="14"/>
      <c r="AU67" s="28"/>
      <c r="AV67" s="28"/>
      <c r="AW67" s="18" t="s">
        <v>2629</v>
      </c>
      <c r="AX67" s="29">
        <f t="shared" si="0"/>
        <v>1.3500000000349246</v>
      </c>
      <c r="AY67" s="18"/>
    </row>
    <row r="68" spans="1:51" ht="12.75" hidden="1" customHeight="1">
      <c r="A68" s="18" t="s">
        <v>59</v>
      </c>
      <c r="B68" s="18" t="s">
        <v>60</v>
      </c>
      <c r="C68" s="19">
        <v>85.7</v>
      </c>
      <c r="D68" s="19">
        <v>72.400000000000006</v>
      </c>
      <c r="E68" s="19">
        <v>3</v>
      </c>
      <c r="F68" s="21"/>
      <c r="G68" s="19">
        <v>48.7</v>
      </c>
      <c r="H68" s="19">
        <v>39.299999999999997</v>
      </c>
      <c r="I68" s="19">
        <v>43.8</v>
      </c>
      <c r="J68" s="22"/>
      <c r="K68" s="18" t="s">
        <v>1503</v>
      </c>
      <c r="L68" s="18" t="s">
        <v>60</v>
      </c>
      <c r="M68" s="18" t="s">
        <v>60</v>
      </c>
      <c r="N68" s="18" t="s">
        <v>3241</v>
      </c>
      <c r="O68" s="18" t="s">
        <v>3242</v>
      </c>
      <c r="P68" s="23" t="s">
        <v>3243</v>
      </c>
      <c r="Q68" s="18">
        <v>101091</v>
      </c>
      <c r="R68" s="18" t="s">
        <v>69</v>
      </c>
      <c r="S68" s="18" t="s">
        <v>69</v>
      </c>
      <c r="T68" s="18" t="s">
        <v>69</v>
      </c>
      <c r="U68" s="18" t="s">
        <v>69</v>
      </c>
      <c r="V68" s="18" t="s">
        <v>69</v>
      </c>
      <c r="W68" s="18" t="s">
        <v>69</v>
      </c>
      <c r="X68" s="18" t="s">
        <v>69</v>
      </c>
      <c r="Y68" s="18" t="s">
        <v>69</v>
      </c>
      <c r="Z68" s="22" t="s">
        <v>69</v>
      </c>
      <c r="AA68" s="18"/>
      <c r="AB68" s="14">
        <v>6</v>
      </c>
      <c r="AC68" s="14">
        <v>100</v>
      </c>
      <c r="AD68" s="77">
        <v>40774.449999999997</v>
      </c>
      <c r="AE68" s="77">
        <v>40774.506249999999</v>
      </c>
      <c r="AF68" s="26"/>
      <c r="AG68" s="26"/>
      <c r="AH68" s="26"/>
      <c r="AI68" s="26">
        <v>23.2</v>
      </c>
      <c r="AJ68" s="26"/>
      <c r="AK68" s="26">
        <v>6.95</v>
      </c>
      <c r="AL68" s="26"/>
      <c r="AM68" s="27">
        <v>4958230</v>
      </c>
      <c r="AN68" s="27">
        <v>517203</v>
      </c>
      <c r="AO68" s="94">
        <v>44.777257429938494</v>
      </c>
      <c r="AP68" s="94">
        <v>-68.782570972220725</v>
      </c>
      <c r="AQ68" s="27">
        <v>4958122</v>
      </c>
      <c r="AR68" s="27">
        <v>517144</v>
      </c>
      <c r="AS68" s="14"/>
      <c r="AT68" s="14"/>
      <c r="AU68" s="28"/>
      <c r="AV68" s="28"/>
      <c r="AW68" s="18" t="s">
        <v>2629</v>
      </c>
      <c r="AX68" s="29">
        <f t="shared" si="0"/>
        <v>1.3500000000349246</v>
      </c>
      <c r="AY68" s="18"/>
    </row>
    <row r="69" spans="1:51" ht="12.75" hidden="1" customHeight="1">
      <c r="A69" s="18" t="s">
        <v>59</v>
      </c>
      <c r="B69" s="18" t="s">
        <v>60</v>
      </c>
      <c r="C69" s="19">
        <v>95.8</v>
      </c>
      <c r="D69" s="19">
        <v>81.3</v>
      </c>
      <c r="E69" s="19">
        <v>4.5</v>
      </c>
      <c r="F69" s="21"/>
      <c r="G69" s="19">
        <v>56.8</v>
      </c>
      <c r="H69" s="19">
        <v>48.5</v>
      </c>
      <c r="I69" s="19">
        <v>55.5</v>
      </c>
      <c r="J69" s="22"/>
      <c r="K69" s="18" t="s">
        <v>1503</v>
      </c>
      <c r="L69" s="18" t="s">
        <v>60</v>
      </c>
      <c r="M69" s="18" t="s">
        <v>60</v>
      </c>
      <c r="N69" s="18" t="s">
        <v>3260</v>
      </c>
      <c r="O69" s="18" t="s">
        <v>3261</v>
      </c>
      <c r="P69" s="23" t="s">
        <v>3262</v>
      </c>
      <c r="Q69" s="18">
        <v>101082</v>
      </c>
      <c r="R69" s="18" t="s">
        <v>69</v>
      </c>
      <c r="S69" s="18" t="s">
        <v>69</v>
      </c>
      <c r="T69" s="18" t="s">
        <v>69</v>
      </c>
      <c r="U69" s="18" t="s">
        <v>69</v>
      </c>
      <c r="V69" s="18" t="s">
        <v>69</v>
      </c>
      <c r="W69" s="18" t="s">
        <v>69</v>
      </c>
      <c r="X69" s="18" t="s">
        <v>69</v>
      </c>
      <c r="Y69" s="18" t="s">
        <v>69</v>
      </c>
      <c r="Z69" s="22" t="s">
        <v>69</v>
      </c>
      <c r="AA69" s="18"/>
      <c r="AB69" s="14">
        <v>6</v>
      </c>
      <c r="AC69" s="14">
        <v>100</v>
      </c>
      <c r="AD69" s="77">
        <v>40774.449999999997</v>
      </c>
      <c r="AE69" s="77">
        <v>40774.506249999999</v>
      </c>
      <c r="AF69" s="26"/>
      <c r="AG69" s="26"/>
      <c r="AH69" s="26"/>
      <c r="AI69" s="26">
        <v>23.2</v>
      </c>
      <c r="AJ69" s="26"/>
      <c r="AK69" s="26">
        <v>6.95</v>
      </c>
      <c r="AL69" s="26"/>
      <c r="AM69" s="27">
        <v>4958230</v>
      </c>
      <c r="AN69" s="27">
        <v>517203</v>
      </c>
      <c r="AO69" s="94">
        <v>44.777257429938494</v>
      </c>
      <c r="AP69" s="94">
        <v>-68.782570972220725</v>
      </c>
      <c r="AQ69" s="27">
        <v>4958122</v>
      </c>
      <c r="AR69" s="27">
        <v>517144</v>
      </c>
      <c r="AS69" s="14"/>
      <c r="AT69" s="14"/>
      <c r="AU69" s="28"/>
      <c r="AV69" s="28"/>
      <c r="AW69" s="18" t="s">
        <v>2629</v>
      </c>
      <c r="AX69" s="29">
        <f t="shared" si="0"/>
        <v>1.3500000000349246</v>
      </c>
      <c r="AY69" s="18"/>
    </row>
    <row r="70" spans="1:51" ht="12.75" hidden="1" customHeight="1">
      <c r="A70" s="18" t="s">
        <v>59</v>
      </c>
      <c r="B70" s="18" t="s">
        <v>60</v>
      </c>
      <c r="C70" s="19">
        <v>98.9</v>
      </c>
      <c r="D70" s="19">
        <v>85.2</v>
      </c>
      <c r="E70" s="19">
        <v>4</v>
      </c>
      <c r="F70" s="21"/>
      <c r="G70" s="19">
        <v>55.5</v>
      </c>
      <c r="H70" s="19">
        <v>44</v>
      </c>
      <c r="I70" s="19">
        <v>51.1</v>
      </c>
      <c r="J70" s="22"/>
      <c r="K70" s="18" t="s">
        <v>1503</v>
      </c>
      <c r="L70" s="18" t="s">
        <v>60</v>
      </c>
      <c r="M70" s="18" t="s">
        <v>60</v>
      </c>
      <c r="N70" s="18" t="s">
        <v>3263</v>
      </c>
      <c r="O70" s="18" t="s">
        <v>3264</v>
      </c>
      <c r="P70" s="23" t="s">
        <v>3265</v>
      </c>
      <c r="Q70" s="18">
        <v>101326</v>
      </c>
      <c r="R70" s="18" t="s">
        <v>69</v>
      </c>
      <c r="S70" s="18" t="s">
        <v>69</v>
      </c>
      <c r="T70" s="18" t="s">
        <v>69</v>
      </c>
      <c r="U70" s="18" t="s">
        <v>69</v>
      </c>
      <c r="V70" s="18" t="s">
        <v>69</v>
      </c>
      <c r="W70" s="18" t="s">
        <v>69</v>
      </c>
      <c r="X70" s="18" t="s">
        <v>69</v>
      </c>
      <c r="Y70" s="18" t="s">
        <v>69</v>
      </c>
      <c r="Z70" s="22" t="s">
        <v>69</v>
      </c>
      <c r="AA70" s="18"/>
      <c r="AB70" s="14">
        <v>6</v>
      </c>
      <c r="AC70" s="14">
        <v>100</v>
      </c>
      <c r="AD70" s="77">
        <v>40774.449999999997</v>
      </c>
      <c r="AE70" s="77">
        <v>40774.506249999999</v>
      </c>
      <c r="AF70" s="26"/>
      <c r="AG70" s="26"/>
      <c r="AH70" s="26"/>
      <c r="AI70" s="26">
        <v>23.2</v>
      </c>
      <c r="AJ70" s="26"/>
      <c r="AK70" s="26">
        <v>6.95</v>
      </c>
      <c r="AL70" s="26"/>
      <c r="AM70" s="27">
        <v>4958230</v>
      </c>
      <c r="AN70" s="27">
        <v>517203</v>
      </c>
      <c r="AO70" s="94">
        <v>44.777257429938494</v>
      </c>
      <c r="AP70" s="94">
        <v>-68.782570972220725</v>
      </c>
      <c r="AQ70" s="27">
        <v>4958122</v>
      </c>
      <c r="AR70" s="27">
        <v>517144</v>
      </c>
      <c r="AS70" s="14"/>
      <c r="AT70" s="14"/>
      <c r="AU70" s="28"/>
      <c r="AV70" s="28"/>
      <c r="AW70" s="18" t="s">
        <v>2629</v>
      </c>
      <c r="AX70" s="29">
        <f t="shared" si="0"/>
        <v>1.3500000000349246</v>
      </c>
      <c r="AY70" s="18"/>
    </row>
    <row r="71" spans="1:51" ht="12.75" hidden="1" customHeight="1">
      <c r="A71" s="18" t="s">
        <v>59</v>
      </c>
      <c r="B71" s="18" t="s">
        <v>60</v>
      </c>
      <c r="C71" s="19">
        <v>115.6</v>
      </c>
      <c r="D71" s="19">
        <v>101.6</v>
      </c>
      <c r="E71" s="19">
        <v>9.5</v>
      </c>
      <c r="F71" s="21"/>
      <c r="G71" s="19">
        <v>70.599999999999994</v>
      </c>
      <c r="H71" s="19">
        <v>52.2</v>
      </c>
      <c r="I71" s="19">
        <v>59.3</v>
      </c>
      <c r="J71" s="22"/>
      <c r="K71" s="18" t="s">
        <v>61</v>
      </c>
      <c r="L71" s="18" t="s">
        <v>60</v>
      </c>
      <c r="M71" s="18" t="s">
        <v>60</v>
      </c>
      <c r="N71" s="18" t="s">
        <v>3278</v>
      </c>
      <c r="O71" s="18" t="s">
        <v>3279</v>
      </c>
      <c r="P71" s="23" t="s">
        <v>3280</v>
      </c>
      <c r="Q71" s="18">
        <v>101089</v>
      </c>
      <c r="R71" s="18" t="s">
        <v>69</v>
      </c>
      <c r="S71" s="18" t="s">
        <v>69</v>
      </c>
      <c r="T71" s="18" t="s">
        <v>69</v>
      </c>
      <c r="U71" s="18" t="s">
        <v>69</v>
      </c>
      <c r="V71" s="18" t="s">
        <v>69</v>
      </c>
      <c r="W71" s="18" t="s">
        <v>69</v>
      </c>
      <c r="X71" s="18" t="s">
        <v>69</v>
      </c>
      <c r="Y71" s="18" t="s">
        <v>69</v>
      </c>
      <c r="Z71" s="22" t="s">
        <v>69</v>
      </c>
      <c r="AA71" s="18"/>
      <c r="AB71" s="14">
        <v>6</v>
      </c>
      <c r="AC71" s="14">
        <v>100</v>
      </c>
      <c r="AD71" s="77">
        <v>40774.449999999997</v>
      </c>
      <c r="AE71" s="77">
        <v>40774.506249999999</v>
      </c>
      <c r="AF71" s="26"/>
      <c r="AG71" s="26"/>
      <c r="AH71" s="26"/>
      <c r="AI71" s="26">
        <v>23.2</v>
      </c>
      <c r="AJ71" s="26"/>
      <c r="AK71" s="26">
        <v>6.95</v>
      </c>
      <c r="AL71" s="26"/>
      <c r="AM71" s="27">
        <v>4958230</v>
      </c>
      <c r="AN71" s="27">
        <v>517203</v>
      </c>
      <c r="AO71" s="94">
        <v>44.777257429938494</v>
      </c>
      <c r="AP71" s="94">
        <v>-68.782570972220725</v>
      </c>
      <c r="AQ71" s="27">
        <v>4958122</v>
      </c>
      <c r="AR71" s="27">
        <v>517144</v>
      </c>
      <c r="AS71" s="14"/>
      <c r="AT71" s="14"/>
      <c r="AU71" s="28"/>
      <c r="AV71" s="28"/>
      <c r="AW71" s="18" t="s">
        <v>2629</v>
      </c>
      <c r="AX71" s="29">
        <f t="shared" si="0"/>
        <v>1.3500000000349246</v>
      </c>
      <c r="AY71" s="18"/>
    </row>
    <row r="72" spans="1:51" ht="12.75" hidden="1" customHeight="1">
      <c r="A72" s="18" t="s">
        <v>59</v>
      </c>
      <c r="B72" s="18" t="s">
        <v>60</v>
      </c>
      <c r="C72" s="19">
        <v>95.2</v>
      </c>
      <c r="D72" s="19">
        <v>85.1</v>
      </c>
      <c r="E72" s="19">
        <v>6.5</v>
      </c>
      <c r="F72" s="21"/>
      <c r="G72" s="19">
        <v>58.1</v>
      </c>
      <c r="H72" s="19">
        <v>46.2</v>
      </c>
      <c r="I72" s="19">
        <v>49.3</v>
      </c>
      <c r="J72" s="22"/>
      <c r="K72" s="18" t="s">
        <v>61</v>
      </c>
      <c r="L72" s="18" t="s">
        <v>60</v>
      </c>
      <c r="M72" s="18" t="s">
        <v>60</v>
      </c>
      <c r="N72" s="18" t="s">
        <v>3257</v>
      </c>
      <c r="O72" s="18" t="s">
        <v>3258</v>
      </c>
      <c r="P72" s="23" t="s">
        <v>3259</v>
      </c>
      <c r="Q72" s="18">
        <v>101096</v>
      </c>
      <c r="R72" s="18" t="s">
        <v>69</v>
      </c>
      <c r="S72" s="18" t="s">
        <v>69</v>
      </c>
      <c r="T72" s="18" t="s">
        <v>69</v>
      </c>
      <c r="U72" s="18" t="s">
        <v>69</v>
      </c>
      <c r="V72" s="18" t="s">
        <v>69</v>
      </c>
      <c r="W72" s="18" t="s">
        <v>69</v>
      </c>
      <c r="X72" s="18" t="s">
        <v>69</v>
      </c>
      <c r="Y72" s="18" t="s">
        <v>69</v>
      </c>
      <c r="Z72" s="22" t="s">
        <v>69</v>
      </c>
      <c r="AA72" s="18"/>
      <c r="AB72" s="14">
        <v>6</v>
      </c>
      <c r="AC72" s="14">
        <v>100</v>
      </c>
      <c r="AD72" s="77">
        <v>40774.449999999997</v>
      </c>
      <c r="AE72" s="77">
        <v>40774.506249999999</v>
      </c>
      <c r="AF72" s="26"/>
      <c r="AG72" s="26"/>
      <c r="AH72" s="26"/>
      <c r="AI72" s="26">
        <v>23.2</v>
      </c>
      <c r="AJ72" s="26"/>
      <c r="AK72" s="26">
        <v>6.95</v>
      </c>
      <c r="AL72" s="26"/>
      <c r="AM72" s="27">
        <v>4958230</v>
      </c>
      <c r="AN72" s="27">
        <v>517203</v>
      </c>
      <c r="AO72" s="94">
        <v>44.777257429938494</v>
      </c>
      <c r="AP72" s="94">
        <v>-68.782570972220725</v>
      </c>
      <c r="AQ72" s="27">
        <v>4958122</v>
      </c>
      <c r="AR72" s="27">
        <v>517144</v>
      </c>
      <c r="AS72" s="14"/>
      <c r="AT72" s="14"/>
      <c r="AU72" s="28"/>
      <c r="AV72" s="28"/>
      <c r="AW72" s="18" t="s">
        <v>2629</v>
      </c>
      <c r="AX72" s="29">
        <f t="shared" si="0"/>
        <v>1.3500000000349246</v>
      </c>
      <c r="AY72" s="18"/>
    </row>
    <row r="73" spans="1:51" ht="12.75" hidden="1" customHeight="1">
      <c r="A73" s="18" t="s">
        <v>59</v>
      </c>
      <c r="B73" s="18" t="s">
        <v>60</v>
      </c>
      <c r="C73" s="19">
        <v>95</v>
      </c>
      <c r="D73" s="19">
        <v>85.7</v>
      </c>
      <c r="E73" s="19">
        <v>6</v>
      </c>
      <c r="F73" s="21"/>
      <c r="G73" s="19">
        <v>62.8</v>
      </c>
      <c r="H73" s="19">
        <v>54.5</v>
      </c>
      <c r="I73" s="19">
        <v>61.8</v>
      </c>
      <c r="J73" s="22"/>
      <c r="K73" s="18" t="s">
        <v>1477</v>
      </c>
      <c r="L73" s="18" t="s">
        <v>60</v>
      </c>
      <c r="M73" s="18" t="s">
        <v>60</v>
      </c>
      <c r="N73" s="18" t="s">
        <v>3254</v>
      </c>
      <c r="O73" s="18" t="s">
        <v>3255</v>
      </c>
      <c r="P73" s="23" t="s">
        <v>3256</v>
      </c>
      <c r="Q73" s="18">
        <v>101080</v>
      </c>
      <c r="R73" s="18" t="s">
        <v>69</v>
      </c>
      <c r="S73" s="18" t="s">
        <v>69</v>
      </c>
      <c r="T73" s="18" t="s">
        <v>69</v>
      </c>
      <c r="U73" s="18" t="s">
        <v>69</v>
      </c>
      <c r="V73" s="18" t="s">
        <v>69</v>
      </c>
      <c r="W73" s="18" t="s">
        <v>69</v>
      </c>
      <c r="X73" s="18" t="s">
        <v>69</v>
      </c>
      <c r="Y73" s="18" t="s">
        <v>69</v>
      </c>
      <c r="Z73" s="22" t="s">
        <v>69</v>
      </c>
      <c r="AA73" s="18"/>
      <c r="AB73" s="14">
        <v>6</v>
      </c>
      <c r="AC73" s="14">
        <v>100</v>
      </c>
      <c r="AD73" s="77">
        <v>40774.449999999997</v>
      </c>
      <c r="AE73" s="77">
        <v>40774.506249999999</v>
      </c>
      <c r="AF73" s="26"/>
      <c r="AG73" s="26"/>
      <c r="AH73" s="26"/>
      <c r="AI73" s="26">
        <v>23.2</v>
      </c>
      <c r="AJ73" s="26"/>
      <c r="AK73" s="26">
        <v>6.95</v>
      </c>
      <c r="AL73" s="26"/>
      <c r="AM73" s="27">
        <v>4958230</v>
      </c>
      <c r="AN73" s="27">
        <v>517203</v>
      </c>
      <c r="AO73" s="94">
        <v>44.777257429938494</v>
      </c>
      <c r="AP73" s="94">
        <v>-68.782570972220725</v>
      </c>
      <c r="AQ73" s="27">
        <v>4958122</v>
      </c>
      <c r="AR73" s="27">
        <v>517144</v>
      </c>
      <c r="AS73" s="14"/>
      <c r="AT73" s="14"/>
      <c r="AU73" s="28"/>
      <c r="AV73" s="28"/>
      <c r="AW73" s="18" t="s">
        <v>2629</v>
      </c>
      <c r="AX73" s="29">
        <f t="shared" si="0"/>
        <v>1.3500000000349246</v>
      </c>
      <c r="AY73" s="18"/>
    </row>
    <row r="74" spans="1:51" ht="12.75" hidden="1" customHeight="1">
      <c r="A74" s="18" t="s">
        <v>59</v>
      </c>
      <c r="B74" s="18" t="s">
        <v>60</v>
      </c>
      <c r="C74" s="19">
        <v>110.5</v>
      </c>
      <c r="D74" s="19">
        <v>96.9</v>
      </c>
      <c r="E74" s="19">
        <v>8</v>
      </c>
      <c r="F74" s="21"/>
      <c r="G74" s="19">
        <v>65.900000000000006</v>
      </c>
      <c r="H74" s="19">
        <v>51.2</v>
      </c>
      <c r="I74" s="19">
        <v>62.1</v>
      </c>
      <c r="J74" s="22"/>
      <c r="K74" s="18" t="s">
        <v>61</v>
      </c>
      <c r="L74" s="18" t="s">
        <v>60</v>
      </c>
      <c r="M74" s="18" t="s">
        <v>60</v>
      </c>
      <c r="N74" s="18" t="s">
        <v>3272</v>
      </c>
      <c r="O74" s="18" t="s">
        <v>3273</v>
      </c>
      <c r="P74" s="23" t="s">
        <v>3274</v>
      </c>
      <c r="Q74" s="18">
        <v>101094</v>
      </c>
      <c r="R74" s="18" t="s">
        <v>69</v>
      </c>
      <c r="S74" s="18" t="s">
        <v>69</v>
      </c>
      <c r="T74" s="18" t="s">
        <v>69</v>
      </c>
      <c r="U74" s="18" t="s">
        <v>69</v>
      </c>
      <c r="V74" s="18" t="s">
        <v>69</v>
      </c>
      <c r="W74" s="18" t="s">
        <v>69</v>
      </c>
      <c r="X74" s="18" t="s">
        <v>69</v>
      </c>
      <c r="Y74" s="18" t="s">
        <v>69</v>
      </c>
      <c r="Z74" s="22" t="s">
        <v>69</v>
      </c>
      <c r="AA74" s="18"/>
      <c r="AB74" s="14">
        <v>6</v>
      </c>
      <c r="AC74" s="14">
        <v>100</v>
      </c>
      <c r="AD74" s="77">
        <v>40774.449999999997</v>
      </c>
      <c r="AE74" s="77">
        <v>40774.506249999999</v>
      </c>
      <c r="AF74" s="26"/>
      <c r="AG74" s="26"/>
      <c r="AH74" s="26"/>
      <c r="AI74" s="26">
        <v>23.2</v>
      </c>
      <c r="AJ74" s="26"/>
      <c r="AK74" s="26">
        <v>6.95</v>
      </c>
      <c r="AL74" s="26"/>
      <c r="AM74" s="27">
        <v>4958230</v>
      </c>
      <c r="AN74" s="27">
        <v>517203</v>
      </c>
      <c r="AO74" s="94">
        <v>44.777257429938494</v>
      </c>
      <c r="AP74" s="94">
        <v>-68.782570972220725</v>
      </c>
      <c r="AQ74" s="27">
        <v>4958122</v>
      </c>
      <c r="AR74" s="27">
        <v>517144</v>
      </c>
      <c r="AS74" s="14"/>
      <c r="AT74" s="14"/>
      <c r="AU74" s="28"/>
      <c r="AV74" s="28"/>
      <c r="AW74" s="18" t="s">
        <v>2629</v>
      </c>
      <c r="AX74" s="29">
        <f t="shared" si="0"/>
        <v>1.3500000000349246</v>
      </c>
      <c r="AY74" s="18"/>
    </row>
    <row r="75" spans="1:51" ht="12.75" hidden="1" customHeight="1">
      <c r="A75" s="18" t="s">
        <v>59</v>
      </c>
      <c r="B75" s="18" t="s">
        <v>60</v>
      </c>
      <c r="C75" s="19">
        <v>87.9</v>
      </c>
      <c r="D75" s="19">
        <v>74</v>
      </c>
      <c r="E75" s="19">
        <v>3</v>
      </c>
      <c r="F75" s="21"/>
      <c r="G75" s="19">
        <v>55</v>
      </c>
      <c r="H75" s="19">
        <v>43</v>
      </c>
      <c r="I75" s="19">
        <v>50.5</v>
      </c>
      <c r="J75" s="22"/>
      <c r="K75" s="18" t="s">
        <v>1503</v>
      </c>
      <c r="L75" s="18" t="s">
        <v>60</v>
      </c>
      <c r="M75" s="18" t="s">
        <v>60</v>
      </c>
      <c r="N75" s="18" t="s">
        <v>3244</v>
      </c>
      <c r="O75" s="18" t="s">
        <v>3245</v>
      </c>
      <c r="P75" s="23" t="s">
        <v>3246</v>
      </c>
      <c r="Q75" s="18">
        <v>101099</v>
      </c>
      <c r="R75" s="18" t="s">
        <v>69</v>
      </c>
      <c r="S75" s="18" t="s">
        <v>69</v>
      </c>
      <c r="T75" s="18" t="s">
        <v>69</v>
      </c>
      <c r="U75" s="18" t="s">
        <v>69</v>
      </c>
      <c r="V75" s="18" t="s">
        <v>69</v>
      </c>
      <c r="W75" s="18" t="s">
        <v>69</v>
      </c>
      <c r="X75" s="18" t="s">
        <v>69</v>
      </c>
      <c r="Y75" s="18" t="s">
        <v>69</v>
      </c>
      <c r="Z75" s="22" t="s">
        <v>69</v>
      </c>
      <c r="AA75" s="18"/>
      <c r="AB75" s="14">
        <v>6</v>
      </c>
      <c r="AC75" s="14">
        <v>100</v>
      </c>
      <c r="AD75" s="77">
        <v>40774.449999999997</v>
      </c>
      <c r="AE75" s="77">
        <v>40774.506249999999</v>
      </c>
      <c r="AF75" s="26"/>
      <c r="AG75" s="26"/>
      <c r="AH75" s="26"/>
      <c r="AI75" s="26">
        <v>23.2</v>
      </c>
      <c r="AJ75" s="26"/>
      <c r="AK75" s="26">
        <v>6.95</v>
      </c>
      <c r="AL75" s="26"/>
      <c r="AM75" s="27">
        <v>4958230</v>
      </c>
      <c r="AN75" s="27">
        <v>517203</v>
      </c>
      <c r="AO75" s="94">
        <v>44.777257429938494</v>
      </c>
      <c r="AP75" s="94">
        <v>-68.782570972220725</v>
      </c>
      <c r="AQ75" s="27">
        <v>4958122</v>
      </c>
      <c r="AR75" s="27">
        <v>517144</v>
      </c>
      <c r="AS75" s="14"/>
      <c r="AT75" s="14"/>
      <c r="AU75" s="28"/>
      <c r="AV75" s="28"/>
      <c r="AW75" s="18" t="s">
        <v>2629</v>
      </c>
      <c r="AX75" s="29">
        <f t="shared" si="0"/>
        <v>1.3500000000349246</v>
      </c>
      <c r="AY75" s="18"/>
    </row>
    <row r="76" spans="1:51" ht="12.75" hidden="1" customHeight="1">
      <c r="A76" s="18" t="s">
        <v>59</v>
      </c>
      <c r="B76" s="18" t="s">
        <v>60</v>
      </c>
      <c r="C76" s="19">
        <v>108</v>
      </c>
      <c r="D76" s="19">
        <v>95.1</v>
      </c>
      <c r="E76" s="19">
        <v>8</v>
      </c>
      <c r="F76" s="21"/>
      <c r="G76" s="19">
        <v>70.099999999999994</v>
      </c>
      <c r="H76" s="19">
        <v>56.1</v>
      </c>
      <c r="I76" s="19">
        <v>66.8</v>
      </c>
      <c r="J76" s="22"/>
      <c r="K76" s="18" t="s">
        <v>1477</v>
      </c>
      <c r="L76" s="18" t="s">
        <v>60</v>
      </c>
      <c r="M76" s="18" t="s">
        <v>60</v>
      </c>
      <c r="N76" s="18" t="s">
        <v>3269</v>
      </c>
      <c r="O76" s="18" t="s">
        <v>3270</v>
      </c>
      <c r="P76" s="23" t="s">
        <v>3271</v>
      </c>
      <c r="Q76" s="18">
        <v>101078</v>
      </c>
      <c r="R76" s="18" t="s">
        <v>69</v>
      </c>
      <c r="S76" s="18" t="s">
        <v>69</v>
      </c>
      <c r="T76" s="18" t="s">
        <v>69</v>
      </c>
      <c r="U76" s="18" t="s">
        <v>69</v>
      </c>
      <c r="V76" s="18" t="s">
        <v>69</v>
      </c>
      <c r="W76" s="18" t="s">
        <v>69</v>
      </c>
      <c r="X76" s="18" t="s">
        <v>69</v>
      </c>
      <c r="Y76" s="18" t="s">
        <v>69</v>
      </c>
      <c r="Z76" s="22" t="s">
        <v>69</v>
      </c>
      <c r="AA76" s="18"/>
      <c r="AB76" s="14">
        <v>6</v>
      </c>
      <c r="AC76" s="14">
        <v>100</v>
      </c>
      <c r="AD76" s="77">
        <v>40774.449999999997</v>
      </c>
      <c r="AE76" s="77">
        <v>40774.506249999999</v>
      </c>
      <c r="AF76" s="26"/>
      <c r="AG76" s="26"/>
      <c r="AH76" s="26"/>
      <c r="AI76" s="26">
        <v>23.2</v>
      </c>
      <c r="AJ76" s="26"/>
      <c r="AK76" s="26">
        <v>6.95</v>
      </c>
      <c r="AL76" s="26"/>
      <c r="AM76" s="27">
        <v>4958230</v>
      </c>
      <c r="AN76" s="27">
        <v>517203</v>
      </c>
      <c r="AO76" s="94">
        <v>44.777257429938494</v>
      </c>
      <c r="AP76" s="94">
        <v>-68.782570972220725</v>
      </c>
      <c r="AQ76" s="27">
        <v>4958122</v>
      </c>
      <c r="AR76" s="27">
        <v>517144</v>
      </c>
      <c r="AS76" s="14"/>
      <c r="AT76" s="14"/>
      <c r="AU76" s="28"/>
      <c r="AV76" s="28"/>
      <c r="AW76" s="18" t="s">
        <v>2629</v>
      </c>
      <c r="AX76" s="29">
        <f t="shared" si="0"/>
        <v>1.3500000000349246</v>
      </c>
      <c r="AY76" s="18"/>
    </row>
    <row r="77" spans="1:51" ht="12.75" hidden="1" customHeight="1">
      <c r="A77" s="18" t="s">
        <v>59</v>
      </c>
      <c r="B77" s="18" t="s">
        <v>60</v>
      </c>
      <c r="C77" s="19">
        <v>102.5</v>
      </c>
      <c r="D77" s="19">
        <v>86.7</v>
      </c>
      <c r="E77" s="19">
        <v>6.5</v>
      </c>
      <c r="F77" s="21"/>
      <c r="G77" s="19">
        <v>64.900000000000006</v>
      </c>
      <c r="H77" s="19">
        <v>52.4</v>
      </c>
      <c r="I77" s="19">
        <v>54</v>
      </c>
      <c r="J77" s="22"/>
      <c r="K77" s="18" t="s">
        <v>1477</v>
      </c>
      <c r="L77" s="18" t="s">
        <v>60</v>
      </c>
      <c r="M77" s="18" t="s">
        <v>60</v>
      </c>
      <c r="N77" s="18" t="s">
        <v>3266</v>
      </c>
      <c r="O77" s="18" t="s">
        <v>3267</v>
      </c>
      <c r="P77" s="23" t="s">
        <v>3268</v>
      </c>
      <c r="Q77" s="18">
        <v>101095</v>
      </c>
      <c r="R77" s="18" t="s">
        <v>69</v>
      </c>
      <c r="S77" s="18" t="s">
        <v>69</v>
      </c>
      <c r="T77" s="18" t="s">
        <v>69</v>
      </c>
      <c r="U77" s="18" t="s">
        <v>69</v>
      </c>
      <c r="V77" s="18" t="s">
        <v>69</v>
      </c>
      <c r="W77" s="18" t="s">
        <v>69</v>
      </c>
      <c r="X77" s="18" t="s">
        <v>69</v>
      </c>
      <c r="Y77" s="18" t="s">
        <v>69</v>
      </c>
      <c r="Z77" s="22" t="s">
        <v>69</v>
      </c>
      <c r="AA77" s="18"/>
      <c r="AB77" s="14">
        <v>6</v>
      </c>
      <c r="AC77" s="14">
        <v>100</v>
      </c>
      <c r="AD77" s="77">
        <v>40774.449999999997</v>
      </c>
      <c r="AE77" s="77">
        <v>40774.506249999999</v>
      </c>
      <c r="AF77" s="26"/>
      <c r="AG77" s="26"/>
      <c r="AH77" s="26"/>
      <c r="AI77" s="26">
        <v>23.2</v>
      </c>
      <c r="AJ77" s="26"/>
      <c r="AK77" s="26">
        <v>6.95</v>
      </c>
      <c r="AL77" s="26"/>
      <c r="AM77" s="27">
        <v>4958230</v>
      </c>
      <c r="AN77" s="27">
        <v>517203</v>
      </c>
      <c r="AO77" s="94">
        <v>44.777257429938494</v>
      </c>
      <c r="AP77" s="94">
        <v>-68.782570972220725</v>
      </c>
      <c r="AQ77" s="27">
        <v>4958122</v>
      </c>
      <c r="AR77" s="27">
        <v>517144</v>
      </c>
      <c r="AS77" s="14"/>
      <c r="AT77" s="14"/>
      <c r="AU77" s="28"/>
      <c r="AV77" s="28"/>
      <c r="AW77" s="18" t="s">
        <v>2629</v>
      </c>
      <c r="AX77" s="29">
        <f t="shared" si="0"/>
        <v>1.3500000000349246</v>
      </c>
      <c r="AY77" s="18"/>
    </row>
    <row r="78" spans="1:51" ht="12.75" hidden="1" customHeight="1">
      <c r="A78" s="18" t="s">
        <v>59</v>
      </c>
      <c r="B78" s="18" t="s">
        <v>60</v>
      </c>
      <c r="C78" s="19">
        <v>93</v>
      </c>
      <c r="D78" s="19">
        <v>79</v>
      </c>
      <c r="E78" s="19">
        <v>4</v>
      </c>
      <c r="F78" s="21"/>
      <c r="G78" s="19">
        <v>61.4</v>
      </c>
      <c r="H78" s="19">
        <v>43.2</v>
      </c>
      <c r="I78" s="19">
        <v>51</v>
      </c>
      <c r="J78" s="22"/>
      <c r="K78" s="18" t="s">
        <v>1503</v>
      </c>
      <c r="L78" s="18" t="s">
        <v>60</v>
      </c>
      <c r="M78" s="18" t="s">
        <v>60</v>
      </c>
      <c r="N78" s="18" t="s">
        <v>3251</v>
      </c>
      <c r="O78" s="18" t="s">
        <v>3252</v>
      </c>
      <c r="P78" s="23" t="s">
        <v>3253</v>
      </c>
      <c r="Q78" s="18">
        <v>101334</v>
      </c>
      <c r="R78" s="18" t="s">
        <v>69</v>
      </c>
      <c r="S78" s="18" t="s">
        <v>69</v>
      </c>
      <c r="T78" s="18" t="s">
        <v>69</v>
      </c>
      <c r="U78" s="18" t="s">
        <v>69</v>
      </c>
      <c r="V78" s="18" t="s">
        <v>69</v>
      </c>
      <c r="W78" s="18" t="s">
        <v>69</v>
      </c>
      <c r="X78" s="18" t="s">
        <v>69</v>
      </c>
      <c r="Y78" s="18" t="s">
        <v>69</v>
      </c>
      <c r="Z78" s="22" t="s">
        <v>69</v>
      </c>
      <c r="AA78" s="18"/>
      <c r="AB78" s="14">
        <v>6</v>
      </c>
      <c r="AC78" s="14">
        <v>100</v>
      </c>
      <c r="AD78" s="77">
        <v>40774.449999999997</v>
      </c>
      <c r="AE78" s="77">
        <v>40774.506249999999</v>
      </c>
      <c r="AF78" s="26"/>
      <c r="AG78" s="26"/>
      <c r="AH78" s="26"/>
      <c r="AI78" s="26">
        <v>23.2</v>
      </c>
      <c r="AJ78" s="26"/>
      <c r="AK78" s="26">
        <v>6.95</v>
      </c>
      <c r="AL78" s="26"/>
      <c r="AM78" s="27">
        <v>4958230</v>
      </c>
      <c r="AN78" s="27">
        <v>517203</v>
      </c>
      <c r="AO78" s="94">
        <v>44.777257429938494</v>
      </c>
      <c r="AP78" s="94">
        <v>-68.782570972220725</v>
      </c>
      <c r="AQ78" s="27">
        <v>4958122</v>
      </c>
      <c r="AR78" s="27">
        <v>517144</v>
      </c>
      <c r="AS78" s="14"/>
      <c r="AT78" s="14"/>
      <c r="AU78" s="28"/>
      <c r="AV78" s="28"/>
      <c r="AW78" s="18" t="s">
        <v>2629</v>
      </c>
      <c r="AX78" s="29">
        <f t="shared" si="0"/>
        <v>1.3500000000349246</v>
      </c>
      <c r="AY78" s="18"/>
    </row>
    <row r="79" spans="1:51" ht="12.75" hidden="1" customHeight="1">
      <c r="A79" s="18" t="s">
        <v>59</v>
      </c>
      <c r="B79" s="18" t="s">
        <v>60</v>
      </c>
      <c r="C79" s="19">
        <v>112.4</v>
      </c>
      <c r="D79" s="19">
        <v>96.7</v>
      </c>
      <c r="E79" s="19">
        <v>6.5</v>
      </c>
      <c r="F79" s="21"/>
      <c r="G79" s="19">
        <v>58.2</v>
      </c>
      <c r="H79" s="19">
        <v>47.4</v>
      </c>
      <c r="I79" s="19">
        <v>57</v>
      </c>
      <c r="J79" s="22"/>
      <c r="K79" s="18" t="s">
        <v>61</v>
      </c>
      <c r="L79" s="18" t="s">
        <v>60</v>
      </c>
      <c r="M79" s="18" t="s">
        <v>60</v>
      </c>
      <c r="N79" s="18" t="s">
        <v>3275</v>
      </c>
      <c r="O79" s="18" t="s">
        <v>3276</v>
      </c>
      <c r="P79" s="23" t="s">
        <v>3277</v>
      </c>
      <c r="Q79" s="18">
        <v>101344</v>
      </c>
      <c r="R79" s="18" t="s">
        <v>69</v>
      </c>
      <c r="S79" s="18" t="s">
        <v>69</v>
      </c>
      <c r="T79" s="18" t="s">
        <v>69</v>
      </c>
      <c r="U79" s="18" t="s">
        <v>69</v>
      </c>
      <c r="V79" s="18" t="s">
        <v>69</v>
      </c>
      <c r="W79" s="18" t="s">
        <v>69</v>
      </c>
      <c r="X79" s="18" t="s">
        <v>69</v>
      </c>
      <c r="Y79" s="18" t="s">
        <v>69</v>
      </c>
      <c r="Z79" s="22" t="s">
        <v>69</v>
      </c>
      <c r="AA79" s="18"/>
      <c r="AB79" s="14">
        <v>6</v>
      </c>
      <c r="AC79" s="14">
        <v>100</v>
      </c>
      <c r="AD79" s="77">
        <v>40774.449999999997</v>
      </c>
      <c r="AE79" s="77">
        <v>40774.506249999999</v>
      </c>
      <c r="AF79" s="26"/>
      <c r="AG79" s="26"/>
      <c r="AH79" s="26"/>
      <c r="AI79" s="26">
        <v>23.2</v>
      </c>
      <c r="AJ79" s="26"/>
      <c r="AK79" s="26">
        <v>6.95</v>
      </c>
      <c r="AL79" s="26"/>
      <c r="AM79" s="27">
        <v>4958230</v>
      </c>
      <c r="AN79" s="27">
        <v>517203</v>
      </c>
      <c r="AO79" s="94">
        <v>44.777257429938494</v>
      </c>
      <c r="AP79" s="94">
        <v>-68.782570972220725</v>
      </c>
      <c r="AQ79" s="27">
        <v>4958122</v>
      </c>
      <c r="AR79" s="27">
        <v>517144</v>
      </c>
      <c r="AS79" s="14"/>
      <c r="AT79" s="14"/>
      <c r="AU79" s="28"/>
      <c r="AV79" s="28"/>
      <c r="AW79" s="18" t="s">
        <v>2629</v>
      </c>
      <c r="AX79" s="29">
        <f t="shared" si="0"/>
        <v>1.3500000000349246</v>
      </c>
      <c r="AY79" s="18"/>
    </row>
    <row r="80" spans="1:51" ht="12.75" hidden="1" customHeight="1">
      <c r="A80" s="18" t="s">
        <v>59</v>
      </c>
      <c r="B80" s="18" t="s">
        <v>60</v>
      </c>
      <c r="C80" s="19">
        <v>92.7</v>
      </c>
      <c r="D80" s="19">
        <v>82.8</v>
      </c>
      <c r="E80" s="19">
        <v>4.5</v>
      </c>
      <c r="F80" s="21"/>
      <c r="G80" s="19">
        <v>62</v>
      </c>
      <c r="H80" s="19">
        <v>51.7</v>
      </c>
      <c r="I80" s="19">
        <v>56.1</v>
      </c>
      <c r="J80" s="22"/>
      <c r="K80" s="18" t="s">
        <v>61</v>
      </c>
      <c r="L80" s="18" t="s">
        <v>60</v>
      </c>
      <c r="M80" s="18" t="s">
        <v>60</v>
      </c>
      <c r="N80" s="18" t="s">
        <v>3247</v>
      </c>
      <c r="O80" s="18" t="s">
        <v>3248</v>
      </c>
      <c r="P80" s="23" t="s">
        <v>3249</v>
      </c>
      <c r="Q80" s="18">
        <v>101093</v>
      </c>
      <c r="R80" s="18" t="s">
        <v>69</v>
      </c>
      <c r="S80" s="18" t="s">
        <v>69</v>
      </c>
      <c r="T80" s="18" t="s">
        <v>69</v>
      </c>
      <c r="U80" s="18" t="s">
        <v>69</v>
      </c>
      <c r="V80" s="18" t="s">
        <v>69</v>
      </c>
      <c r="W80" s="18" t="s">
        <v>69</v>
      </c>
      <c r="X80" s="18" t="s">
        <v>69</v>
      </c>
      <c r="Y80" s="18" t="s">
        <v>69</v>
      </c>
      <c r="Z80" s="22" t="s">
        <v>69</v>
      </c>
      <c r="AA80" s="18"/>
      <c r="AB80" s="14">
        <v>6</v>
      </c>
      <c r="AC80" s="14">
        <v>100</v>
      </c>
      <c r="AD80" s="77">
        <v>40774.449999999997</v>
      </c>
      <c r="AE80" s="77">
        <v>40774.506249999999</v>
      </c>
      <c r="AF80" s="26"/>
      <c r="AG80" s="26"/>
      <c r="AH80" s="26"/>
      <c r="AI80" s="26">
        <v>23.2</v>
      </c>
      <c r="AJ80" s="26"/>
      <c r="AK80" s="26">
        <v>6.95</v>
      </c>
      <c r="AL80" s="26"/>
      <c r="AM80" s="27">
        <v>4958230</v>
      </c>
      <c r="AN80" s="27">
        <v>517203</v>
      </c>
      <c r="AO80" s="94">
        <v>44.777257429938494</v>
      </c>
      <c r="AP80" s="94">
        <v>-68.782570972220725</v>
      </c>
      <c r="AQ80" s="27">
        <v>4958122</v>
      </c>
      <c r="AR80" s="27">
        <v>517144</v>
      </c>
      <c r="AS80" s="14"/>
      <c r="AT80" s="14"/>
      <c r="AU80" s="28"/>
      <c r="AV80" s="28"/>
      <c r="AW80" s="18" t="s">
        <v>2629</v>
      </c>
      <c r="AX80" s="29">
        <f t="shared" si="0"/>
        <v>1.3500000000349246</v>
      </c>
      <c r="AY80" s="18"/>
    </row>
    <row r="81" spans="1:51" ht="12.75" hidden="1" customHeight="1">
      <c r="A81" s="18" t="s">
        <v>59</v>
      </c>
      <c r="B81" s="18" t="s">
        <v>115</v>
      </c>
      <c r="C81" s="19">
        <v>89.5</v>
      </c>
      <c r="D81" s="19">
        <v>74.3</v>
      </c>
      <c r="E81" s="19">
        <v>3</v>
      </c>
      <c r="F81" s="21"/>
      <c r="G81" s="19">
        <v>51.4</v>
      </c>
      <c r="H81" s="19">
        <v>44.2</v>
      </c>
      <c r="I81" s="19">
        <v>48.2</v>
      </c>
      <c r="J81" s="22"/>
      <c r="K81" s="18" t="s">
        <v>1503</v>
      </c>
      <c r="L81" s="18" t="s">
        <v>60</v>
      </c>
      <c r="M81" s="18" t="s">
        <v>60</v>
      </c>
      <c r="N81" s="18" t="s">
        <v>3239</v>
      </c>
      <c r="O81" s="18"/>
      <c r="P81" s="23" t="s">
        <v>2288</v>
      </c>
      <c r="Q81" s="18">
        <v>101086</v>
      </c>
      <c r="R81" s="18" t="s">
        <v>69</v>
      </c>
      <c r="S81" s="18" t="s">
        <v>69</v>
      </c>
      <c r="T81" s="18" t="s">
        <v>69</v>
      </c>
      <c r="U81" s="18" t="s">
        <v>69</v>
      </c>
      <c r="V81" s="18" t="s">
        <v>69</v>
      </c>
      <c r="W81" s="18" t="s">
        <v>69</v>
      </c>
      <c r="X81" s="18" t="s">
        <v>69</v>
      </c>
      <c r="Y81" s="18" t="s">
        <v>69</v>
      </c>
      <c r="Z81" s="22" t="s">
        <v>69</v>
      </c>
      <c r="AA81" s="18"/>
      <c r="AB81" s="14">
        <v>6</v>
      </c>
      <c r="AC81" s="14">
        <v>100</v>
      </c>
      <c r="AD81" s="77">
        <v>40774.449999999997</v>
      </c>
      <c r="AE81" s="77">
        <v>40774.506249999999</v>
      </c>
      <c r="AF81" s="26"/>
      <c r="AG81" s="26"/>
      <c r="AH81" s="26"/>
      <c r="AI81" s="26">
        <v>23.2</v>
      </c>
      <c r="AJ81" s="26"/>
      <c r="AK81" s="26">
        <v>6.95</v>
      </c>
      <c r="AL81" s="26"/>
      <c r="AM81" s="27">
        <v>4958230</v>
      </c>
      <c r="AN81" s="27">
        <v>517203</v>
      </c>
      <c r="AO81" s="94">
        <v>44.777257429938494</v>
      </c>
      <c r="AP81" s="94">
        <v>-68.782570972220725</v>
      </c>
      <c r="AQ81" s="27">
        <v>4958122</v>
      </c>
      <c r="AR81" s="27">
        <v>517144</v>
      </c>
      <c r="AS81" s="14"/>
      <c r="AT81" s="14"/>
      <c r="AU81" s="28"/>
      <c r="AV81" s="28"/>
      <c r="AW81" s="18" t="s">
        <v>2629</v>
      </c>
      <c r="AX81" s="29">
        <f t="shared" si="0"/>
        <v>1.3500000000349246</v>
      </c>
      <c r="AY81" s="18"/>
    </row>
    <row r="82" spans="1:51" ht="12.75" hidden="1" customHeight="1">
      <c r="A82" s="18" t="s">
        <v>59</v>
      </c>
      <c r="B82" s="18" t="s">
        <v>115</v>
      </c>
      <c r="C82" s="19">
        <v>93.6</v>
      </c>
      <c r="D82" s="19">
        <v>82.2</v>
      </c>
      <c r="E82" s="19">
        <v>4.5</v>
      </c>
      <c r="F82" s="21"/>
      <c r="G82" s="19">
        <v>60.8</v>
      </c>
      <c r="H82" s="19">
        <v>42.6</v>
      </c>
      <c r="I82" s="19">
        <v>46.7</v>
      </c>
      <c r="J82" s="22"/>
      <c r="K82" s="18" t="s">
        <v>1503</v>
      </c>
      <c r="L82" s="18" t="s">
        <v>60</v>
      </c>
      <c r="M82" s="18" t="s">
        <v>60</v>
      </c>
      <c r="N82" s="18" t="s">
        <v>3237</v>
      </c>
      <c r="O82" s="18"/>
      <c r="P82" s="23" t="s">
        <v>1878</v>
      </c>
      <c r="Q82" s="18">
        <v>101084</v>
      </c>
      <c r="R82" s="18" t="s">
        <v>69</v>
      </c>
      <c r="S82" s="18" t="s">
        <v>69</v>
      </c>
      <c r="T82" s="18" t="s">
        <v>69</v>
      </c>
      <c r="U82" s="18" t="s">
        <v>69</v>
      </c>
      <c r="V82" s="18" t="s">
        <v>69</v>
      </c>
      <c r="W82" s="18" t="s">
        <v>69</v>
      </c>
      <c r="X82" s="18" t="s">
        <v>69</v>
      </c>
      <c r="Y82" s="18" t="s">
        <v>69</v>
      </c>
      <c r="Z82" s="22" t="s">
        <v>69</v>
      </c>
      <c r="AA82" s="18"/>
      <c r="AB82" s="14">
        <v>6</v>
      </c>
      <c r="AC82" s="14">
        <v>100</v>
      </c>
      <c r="AD82" s="77">
        <v>40774.449999999997</v>
      </c>
      <c r="AE82" s="77">
        <v>40774.506249999999</v>
      </c>
      <c r="AF82" s="26"/>
      <c r="AG82" s="26"/>
      <c r="AH82" s="26"/>
      <c r="AI82" s="26">
        <v>23.2</v>
      </c>
      <c r="AJ82" s="26"/>
      <c r="AK82" s="26">
        <v>6.95</v>
      </c>
      <c r="AL82" s="26"/>
      <c r="AM82" s="27">
        <v>4958230</v>
      </c>
      <c r="AN82" s="27">
        <v>517203</v>
      </c>
      <c r="AO82" s="94">
        <v>44.777257429938494</v>
      </c>
      <c r="AP82" s="94">
        <v>-68.782570972220725</v>
      </c>
      <c r="AQ82" s="27">
        <v>4958122</v>
      </c>
      <c r="AR82" s="27">
        <v>517144</v>
      </c>
      <c r="AS82" s="14"/>
      <c r="AT82" s="14"/>
      <c r="AU82" s="28"/>
      <c r="AV82" s="28"/>
      <c r="AW82" s="18" t="s">
        <v>2629</v>
      </c>
      <c r="AX82" s="29">
        <f t="shared" si="0"/>
        <v>1.3500000000349246</v>
      </c>
      <c r="AY82" s="18"/>
    </row>
    <row r="83" spans="1:51" ht="12.75" hidden="1" customHeight="1">
      <c r="A83" s="18" t="s">
        <v>59</v>
      </c>
      <c r="B83" s="18" t="s">
        <v>115</v>
      </c>
      <c r="C83" s="19">
        <v>93</v>
      </c>
      <c r="D83" s="19">
        <v>81.3</v>
      </c>
      <c r="E83" s="19">
        <v>5</v>
      </c>
      <c r="F83" s="21"/>
      <c r="G83" s="19">
        <v>58.3</v>
      </c>
      <c r="H83" s="19">
        <v>43.9</v>
      </c>
      <c r="I83" s="19">
        <v>49.6</v>
      </c>
      <c r="J83" s="22"/>
      <c r="K83" s="18" t="s">
        <v>1477</v>
      </c>
      <c r="L83" s="18" t="s">
        <v>60</v>
      </c>
      <c r="M83" s="18" t="s">
        <v>60</v>
      </c>
      <c r="N83" s="18" t="s">
        <v>3230</v>
      </c>
      <c r="O83" s="18"/>
      <c r="P83" s="23" t="s">
        <v>687</v>
      </c>
      <c r="Q83" s="18">
        <v>101098</v>
      </c>
      <c r="R83" s="18" t="s">
        <v>69</v>
      </c>
      <c r="S83" s="18" t="s">
        <v>69</v>
      </c>
      <c r="T83" s="18" t="s">
        <v>69</v>
      </c>
      <c r="U83" s="18" t="s">
        <v>69</v>
      </c>
      <c r="V83" s="18" t="s">
        <v>69</v>
      </c>
      <c r="W83" s="18" t="s">
        <v>69</v>
      </c>
      <c r="X83" s="18" t="s">
        <v>69</v>
      </c>
      <c r="Y83" s="18" t="s">
        <v>69</v>
      </c>
      <c r="Z83" s="22" t="s">
        <v>69</v>
      </c>
      <c r="AA83" s="18"/>
      <c r="AB83" s="14">
        <v>6</v>
      </c>
      <c r="AC83" s="14">
        <v>100</v>
      </c>
      <c r="AD83" s="77">
        <v>40774.449999999997</v>
      </c>
      <c r="AE83" s="77">
        <v>40774.506249999999</v>
      </c>
      <c r="AF83" s="26"/>
      <c r="AG83" s="26"/>
      <c r="AH83" s="26"/>
      <c r="AI83" s="26">
        <v>23.2</v>
      </c>
      <c r="AJ83" s="26"/>
      <c r="AK83" s="26">
        <v>6.95</v>
      </c>
      <c r="AL83" s="26"/>
      <c r="AM83" s="27">
        <v>4958230</v>
      </c>
      <c r="AN83" s="27">
        <v>517203</v>
      </c>
      <c r="AO83" s="94">
        <v>44.777257429938494</v>
      </c>
      <c r="AP83" s="94">
        <v>-68.782570972220725</v>
      </c>
      <c r="AQ83" s="27">
        <v>4958122</v>
      </c>
      <c r="AR83" s="27">
        <v>517144</v>
      </c>
      <c r="AS83" s="14"/>
      <c r="AT83" s="14"/>
      <c r="AU83" s="28"/>
      <c r="AV83" s="28"/>
      <c r="AW83" s="18" t="s">
        <v>2629</v>
      </c>
      <c r="AX83" s="29">
        <f t="shared" si="0"/>
        <v>1.3500000000349246</v>
      </c>
      <c r="AY83" s="18" t="s">
        <v>3231</v>
      </c>
    </row>
    <row r="84" spans="1:51" ht="12.75" hidden="1" customHeight="1">
      <c r="A84" s="18" t="s">
        <v>59</v>
      </c>
      <c r="B84" s="18" t="s">
        <v>115</v>
      </c>
      <c r="C84" s="19">
        <v>92.8</v>
      </c>
      <c r="D84" s="19">
        <v>81.400000000000006</v>
      </c>
      <c r="E84" s="19">
        <v>4.5</v>
      </c>
      <c r="F84" s="21"/>
      <c r="G84" s="19">
        <v>56.6</v>
      </c>
      <c r="H84" s="19">
        <v>45</v>
      </c>
      <c r="I84" s="19">
        <v>46.9</v>
      </c>
      <c r="J84" s="22"/>
      <c r="K84" s="18" t="s">
        <v>1503</v>
      </c>
      <c r="L84" s="18" t="s">
        <v>60</v>
      </c>
      <c r="M84" s="18" t="s">
        <v>60</v>
      </c>
      <c r="N84" s="18" t="s">
        <v>3238</v>
      </c>
      <c r="O84" s="18"/>
      <c r="P84" s="23" t="s">
        <v>2150</v>
      </c>
      <c r="Q84" s="18">
        <v>101320</v>
      </c>
      <c r="R84" s="18" t="s">
        <v>69</v>
      </c>
      <c r="S84" s="18" t="s">
        <v>69</v>
      </c>
      <c r="T84" s="18" t="s">
        <v>69</v>
      </c>
      <c r="U84" s="18" t="s">
        <v>69</v>
      </c>
      <c r="V84" s="18" t="s">
        <v>69</v>
      </c>
      <c r="W84" s="18" t="s">
        <v>69</v>
      </c>
      <c r="X84" s="18" t="s">
        <v>69</v>
      </c>
      <c r="Y84" s="18" t="s">
        <v>69</v>
      </c>
      <c r="Z84" s="22" t="s">
        <v>69</v>
      </c>
      <c r="AA84" s="18"/>
      <c r="AB84" s="14">
        <v>6</v>
      </c>
      <c r="AC84" s="14">
        <v>100</v>
      </c>
      <c r="AD84" s="77">
        <v>40774.449999999997</v>
      </c>
      <c r="AE84" s="77">
        <v>40774.506249999999</v>
      </c>
      <c r="AF84" s="26"/>
      <c r="AG84" s="26"/>
      <c r="AH84" s="26"/>
      <c r="AI84" s="26">
        <v>23.2</v>
      </c>
      <c r="AJ84" s="26"/>
      <c r="AK84" s="26">
        <v>6.95</v>
      </c>
      <c r="AL84" s="26"/>
      <c r="AM84" s="27">
        <v>4958230</v>
      </c>
      <c r="AN84" s="27">
        <v>517203</v>
      </c>
      <c r="AO84" s="94">
        <v>44.777257429938494</v>
      </c>
      <c r="AP84" s="94">
        <v>-68.782570972220725</v>
      </c>
      <c r="AQ84" s="27">
        <v>4958122</v>
      </c>
      <c r="AR84" s="27">
        <v>517144</v>
      </c>
      <c r="AS84" s="14"/>
      <c r="AT84" s="14"/>
      <c r="AU84" s="28"/>
      <c r="AV84" s="28"/>
      <c r="AW84" s="18" t="s">
        <v>2629</v>
      </c>
      <c r="AX84" s="29">
        <f t="shared" si="0"/>
        <v>1.3500000000349246</v>
      </c>
      <c r="AY84" s="18"/>
    </row>
    <row r="85" spans="1:51" ht="12.75" hidden="1" customHeight="1">
      <c r="A85" s="18" t="s">
        <v>59</v>
      </c>
      <c r="B85" s="18" t="s">
        <v>115</v>
      </c>
      <c r="C85" s="19">
        <v>94.9</v>
      </c>
      <c r="D85" s="19">
        <v>87.8</v>
      </c>
      <c r="E85" s="19">
        <v>5.5</v>
      </c>
      <c r="F85" s="21"/>
      <c r="G85" s="19">
        <v>65.099999999999994</v>
      </c>
      <c r="H85" s="19">
        <v>48.3</v>
      </c>
      <c r="I85" s="19">
        <v>58</v>
      </c>
      <c r="J85" s="22"/>
      <c r="K85" s="18" t="s">
        <v>1477</v>
      </c>
      <c r="L85" s="18" t="s">
        <v>60</v>
      </c>
      <c r="M85" s="18" t="s">
        <v>60</v>
      </c>
      <c r="N85" s="18" t="s">
        <v>3229</v>
      </c>
      <c r="O85" s="18"/>
      <c r="P85" s="23" t="s">
        <v>403</v>
      </c>
      <c r="Q85" s="18">
        <v>101075</v>
      </c>
      <c r="R85" s="18" t="s">
        <v>69</v>
      </c>
      <c r="S85" s="18" t="s">
        <v>69</v>
      </c>
      <c r="T85" s="18" t="s">
        <v>69</v>
      </c>
      <c r="U85" s="18" t="s">
        <v>69</v>
      </c>
      <c r="V85" s="18" t="s">
        <v>69</v>
      </c>
      <c r="W85" s="18" t="s">
        <v>69</v>
      </c>
      <c r="X85" s="18" t="s">
        <v>69</v>
      </c>
      <c r="Y85" s="18" t="s">
        <v>69</v>
      </c>
      <c r="Z85" s="22" t="s">
        <v>69</v>
      </c>
      <c r="AA85" s="18"/>
      <c r="AB85" s="14">
        <v>6</v>
      </c>
      <c r="AC85" s="14">
        <v>100</v>
      </c>
      <c r="AD85" s="77">
        <v>40774.449999999997</v>
      </c>
      <c r="AE85" s="77">
        <v>40774.506249999999</v>
      </c>
      <c r="AF85" s="26"/>
      <c r="AG85" s="26"/>
      <c r="AH85" s="26"/>
      <c r="AI85" s="26">
        <v>23.2</v>
      </c>
      <c r="AJ85" s="26"/>
      <c r="AK85" s="26">
        <v>6.95</v>
      </c>
      <c r="AL85" s="26"/>
      <c r="AM85" s="27">
        <v>4958230</v>
      </c>
      <c r="AN85" s="27">
        <v>517203</v>
      </c>
      <c r="AO85" s="94">
        <v>44.777257429938494</v>
      </c>
      <c r="AP85" s="94">
        <v>-68.782570972220725</v>
      </c>
      <c r="AQ85" s="27">
        <v>4958122</v>
      </c>
      <c r="AR85" s="27">
        <v>517144</v>
      </c>
      <c r="AS85" s="14"/>
      <c r="AT85" s="14"/>
      <c r="AU85" s="28"/>
      <c r="AV85" s="28"/>
      <c r="AW85" s="18" t="s">
        <v>2629</v>
      </c>
      <c r="AX85" s="29">
        <f t="shared" si="0"/>
        <v>1.3500000000349246</v>
      </c>
      <c r="AY85" s="18"/>
    </row>
    <row r="86" spans="1:51" ht="12.75" hidden="1" customHeight="1">
      <c r="A86" s="18" t="s">
        <v>59</v>
      </c>
      <c r="B86" s="18" t="s">
        <v>60</v>
      </c>
      <c r="C86" s="19">
        <v>125.1</v>
      </c>
      <c r="D86" s="19">
        <v>109.1</v>
      </c>
      <c r="E86" s="19">
        <v>11</v>
      </c>
      <c r="F86" s="21"/>
      <c r="G86" s="19">
        <v>58.4</v>
      </c>
      <c r="H86" s="19">
        <v>64.2</v>
      </c>
      <c r="I86" s="19">
        <v>66.8</v>
      </c>
      <c r="J86" s="22"/>
      <c r="K86" s="18" t="s">
        <v>1477</v>
      </c>
      <c r="L86" s="18" t="s">
        <v>60</v>
      </c>
      <c r="M86" s="18" t="s">
        <v>60</v>
      </c>
      <c r="N86" s="18" t="s">
        <v>3281</v>
      </c>
      <c r="O86" s="18" t="s">
        <v>3282</v>
      </c>
      <c r="P86" s="23" t="s">
        <v>3283</v>
      </c>
      <c r="Q86" s="18">
        <v>101357</v>
      </c>
      <c r="R86" s="18" t="s">
        <v>69</v>
      </c>
      <c r="S86" s="18" t="s">
        <v>69</v>
      </c>
      <c r="T86" s="18" t="s">
        <v>69</v>
      </c>
      <c r="U86" s="18" t="s">
        <v>69</v>
      </c>
      <c r="V86" s="18" t="s">
        <v>69</v>
      </c>
      <c r="W86" s="18" t="s">
        <v>69</v>
      </c>
      <c r="X86" s="18" t="s">
        <v>69</v>
      </c>
      <c r="Y86" s="18" t="s">
        <v>69</v>
      </c>
      <c r="Z86" s="22" t="s">
        <v>69</v>
      </c>
      <c r="AA86" s="18"/>
      <c r="AB86" s="14">
        <v>6</v>
      </c>
      <c r="AC86" s="14">
        <v>100</v>
      </c>
      <c r="AD86" s="77">
        <v>40780.405555555553</v>
      </c>
      <c r="AE86" s="77">
        <v>40780.454861111109</v>
      </c>
      <c r="AF86" s="26"/>
      <c r="AG86" s="26"/>
      <c r="AH86" s="26"/>
      <c r="AI86" s="26">
        <v>21.8</v>
      </c>
      <c r="AJ86" s="26"/>
      <c r="AK86" s="26">
        <v>7.62</v>
      </c>
      <c r="AL86" s="26"/>
      <c r="AM86" s="27">
        <v>4958229</v>
      </c>
      <c r="AN86" s="27">
        <v>517162</v>
      </c>
      <c r="AO86" s="94">
        <v>44.7772494131193</v>
      </c>
      <c r="AP86" s="94">
        <v>-68.783089201951256</v>
      </c>
      <c r="AQ86" s="27">
        <v>4958165</v>
      </c>
      <c r="AR86" s="27">
        <v>517110</v>
      </c>
      <c r="AS86" s="14"/>
      <c r="AT86" s="14"/>
      <c r="AU86" s="28"/>
      <c r="AV86" s="28"/>
      <c r="AW86" s="18" t="s">
        <v>2629</v>
      </c>
      <c r="AX86" s="29">
        <f t="shared" si="0"/>
        <v>1.1833333333488554</v>
      </c>
      <c r="AY86" s="18"/>
    </row>
    <row r="87" spans="1:51" ht="12.75" hidden="1" customHeight="1">
      <c r="A87" s="18" t="s">
        <v>59</v>
      </c>
      <c r="B87" s="18" t="s">
        <v>60</v>
      </c>
      <c r="C87" s="19">
        <v>100.2</v>
      </c>
      <c r="D87" s="19">
        <v>84.7</v>
      </c>
      <c r="E87" s="19">
        <v>5</v>
      </c>
      <c r="F87" s="21"/>
      <c r="G87" s="19">
        <v>63.4</v>
      </c>
      <c r="H87" s="19">
        <v>47.6</v>
      </c>
      <c r="I87" s="19">
        <v>55.1</v>
      </c>
      <c r="J87" s="22"/>
      <c r="K87" s="18" t="s">
        <v>61</v>
      </c>
      <c r="L87" s="18" t="s">
        <v>60</v>
      </c>
      <c r="M87" s="18" t="s">
        <v>60</v>
      </c>
      <c r="N87" s="18" t="s">
        <v>3287</v>
      </c>
      <c r="O87" s="18" t="s">
        <v>3288</v>
      </c>
      <c r="P87" s="23" t="s">
        <v>3289</v>
      </c>
      <c r="Q87" s="18">
        <v>101322</v>
      </c>
      <c r="R87" s="18" t="s">
        <v>69</v>
      </c>
      <c r="S87" s="18" t="s">
        <v>69</v>
      </c>
      <c r="T87" s="18" t="s">
        <v>69</v>
      </c>
      <c r="U87" s="18" t="s">
        <v>69</v>
      </c>
      <c r="V87" s="18" t="s">
        <v>69</v>
      </c>
      <c r="W87" s="18" t="s">
        <v>69</v>
      </c>
      <c r="X87" s="18" t="s">
        <v>69</v>
      </c>
      <c r="Y87" s="18" t="s">
        <v>69</v>
      </c>
      <c r="Z87" s="22" t="s">
        <v>69</v>
      </c>
      <c r="AA87" s="18"/>
      <c r="AB87" s="14">
        <v>6</v>
      </c>
      <c r="AC87" s="14">
        <v>100</v>
      </c>
      <c r="AD87" s="77">
        <v>40781.388888888891</v>
      </c>
      <c r="AE87" s="77">
        <v>40781.452777777777</v>
      </c>
      <c r="AF87" s="26"/>
      <c r="AG87" s="26"/>
      <c r="AH87" s="26"/>
      <c r="AI87" s="26">
        <v>22</v>
      </c>
      <c r="AJ87" s="26"/>
      <c r="AK87" s="26">
        <v>7.4</v>
      </c>
      <c r="AL87" s="26"/>
      <c r="AM87" s="27">
        <v>4958339</v>
      </c>
      <c r="AN87" s="27">
        <v>517244</v>
      </c>
      <c r="AO87" s="94">
        <v>44.778237683482871</v>
      </c>
      <c r="AP87" s="94">
        <v>-68.78204908501003</v>
      </c>
      <c r="AQ87" s="27">
        <v>4958249</v>
      </c>
      <c r="AR87" s="27">
        <v>517169</v>
      </c>
      <c r="AS87" s="14"/>
      <c r="AT87" s="14"/>
      <c r="AU87" s="28"/>
      <c r="AV87" s="28"/>
      <c r="AW87" s="18" t="s">
        <v>2629</v>
      </c>
      <c r="AX87" s="29">
        <f t="shared" si="0"/>
        <v>1.5333333332673647</v>
      </c>
      <c r="AY87" s="18"/>
    </row>
    <row r="88" spans="1:51" ht="12.75" hidden="1" customHeight="1">
      <c r="A88" s="18" t="s">
        <v>59</v>
      </c>
      <c r="B88" s="18" t="s">
        <v>60</v>
      </c>
      <c r="C88" s="19">
        <v>79.599999999999994</v>
      </c>
      <c r="D88" s="19">
        <v>68</v>
      </c>
      <c r="E88" s="19">
        <v>2.5</v>
      </c>
      <c r="F88" s="21"/>
      <c r="G88" s="19">
        <v>47.5</v>
      </c>
      <c r="H88" s="19">
        <v>38.5</v>
      </c>
      <c r="I88" s="19">
        <v>40</v>
      </c>
      <c r="J88" s="22"/>
      <c r="K88" s="18" t="s">
        <v>1503</v>
      </c>
      <c r="L88" s="18" t="s">
        <v>60</v>
      </c>
      <c r="M88" s="18" t="s">
        <v>60</v>
      </c>
      <c r="N88" s="18" t="s">
        <v>3284</v>
      </c>
      <c r="O88" s="18" t="s">
        <v>3285</v>
      </c>
      <c r="P88" s="23" t="s">
        <v>3286</v>
      </c>
      <c r="Q88" s="18"/>
      <c r="R88" s="18" t="s">
        <v>69</v>
      </c>
      <c r="S88" s="18" t="s">
        <v>69</v>
      </c>
      <c r="T88" s="18" t="s">
        <v>69</v>
      </c>
      <c r="U88" s="18" t="s">
        <v>69</v>
      </c>
      <c r="V88" s="18" t="s">
        <v>69</v>
      </c>
      <c r="W88" s="18" t="s">
        <v>69</v>
      </c>
      <c r="X88" s="18" t="s">
        <v>69</v>
      </c>
      <c r="Y88" s="18" t="s">
        <v>69</v>
      </c>
      <c r="Z88" s="22" t="s">
        <v>69</v>
      </c>
      <c r="AA88" s="18"/>
      <c r="AB88" s="14">
        <v>6</v>
      </c>
      <c r="AC88" s="14">
        <v>100</v>
      </c>
      <c r="AD88" s="77">
        <v>40781.388888888891</v>
      </c>
      <c r="AE88" s="77">
        <v>40781.452777777777</v>
      </c>
      <c r="AF88" s="26"/>
      <c r="AG88" s="26"/>
      <c r="AH88" s="26"/>
      <c r="AI88" s="26">
        <v>22</v>
      </c>
      <c r="AJ88" s="26"/>
      <c r="AK88" s="26">
        <v>7.4</v>
      </c>
      <c r="AL88" s="26"/>
      <c r="AM88" s="27">
        <v>4958339</v>
      </c>
      <c r="AN88" s="27">
        <v>517244</v>
      </c>
      <c r="AO88" s="94">
        <v>44.778237683482871</v>
      </c>
      <c r="AP88" s="94">
        <v>-68.78204908501003</v>
      </c>
      <c r="AQ88" s="27">
        <v>4958249</v>
      </c>
      <c r="AR88" s="27">
        <v>517169</v>
      </c>
      <c r="AS88" s="14"/>
      <c r="AT88" s="14"/>
      <c r="AU88" s="28"/>
      <c r="AV88" s="28"/>
      <c r="AW88" s="18" t="s">
        <v>2629</v>
      </c>
      <c r="AX88" s="29">
        <f t="shared" si="0"/>
        <v>1.5333333332673647</v>
      </c>
      <c r="AY88" s="18"/>
    </row>
    <row r="89" spans="1:51" ht="12.75" hidden="1" customHeight="1">
      <c r="A89" s="18" t="s">
        <v>59</v>
      </c>
      <c r="B89" s="18" t="s">
        <v>60</v>
      </c>
      <c r="C89" s="19">
        <v>105.4</v>
      </c>
      <c r="D89" s="19">
        <v>89.1</v>
      </c>
      <c r="E89" s="19">
        <v>6.5</v>
      </c>
      <c r="F89" s="21"/>
      <c r="G89" s="19">
        <v>69.400000000000006</v>
      </c>
      <c r="H89" s="19">
        <v>46</v>
      </c>
      <c r="I89" s="19">
        <v>52.7</v>
      </c>
      <c r="J89" s="22"/>
      <c r="K89" s="18" t="s">
        <v>1503</v>
      </c>
      <c r="L89" s="18" t="s">
        <v>60</v>
      </c>
      <c r="M89" s="18" t="s">
        <v>60</v>
      </c>
      <c r="N89" s="18" t="s">
        <v>3296</v>
      </c>
      <c r="O89" s="18" t="s">
        <v>3297</v>
      </c>
      <c r="P89" s="23" t="s">
        <v>3298</v>
      </c>
      <c r="Q89" s="18">
        <v>101340</v>
      </c>
      <c r="R89" s="18" t="s">
        <v>69</v>
      </c>
      <c r="S89" s="18" t="s">
        <v>69</v>
      </c>
      <c r="T89" s="18" t="s">
        <v>69</v>
      </c>
      <c r="U89" s="18" t="s">
        <v>69</v>
      </c>
      <c r="V89" s="18" t="s">
        <v>69</v>
      </c>
      <c r="W89" s="18" t="s">
        <v>69</v>
      </c>
      <c r="X89" s="18" t="s">
        <v>69</v>
      </c>
      <c r="Y89" s="18" t="s">
        <v>69</v>
      </c>
      <c r="Z89" s="22" t="s">
        <v>69</v>
      </c>
      <c r="AA89" s="18"/>
      <c r="AB89" s="14">
        <v>6</v>
      </c>
      <c r="AC89" s="14">
        <v>100</v>
      </c>
      <c r="AD89" s="77">
        <v>40781.395833333336</v>
      </c>
      <c r="AE89" s="77">
        <v>40781.465277777781</v>
      </c>
      <c r="AF89" s="26"/>
      <c r="AG89" s="26"/>
      <c r="AH89" s="26"/>
      <c r="AI89" s="26">
        <v>22</v>
      </c>
      <c r="AJ89" s="26"/>
      <c r="AK89" s="26">
        <v>7.4</v>
      </c>
      <c r="AL89" s="26"/>
      <c r="AM89" s="27">
        <v>4958217</v>
      </c>
      <c r="AN89" s="27">
        <v>517186</v>
      </c>
      <c r="AO89" s="94">
        <v>44.777140810007737</v>
      </c>
      <c r="AP89" s="94">
        <v>-68.782786272727961</v>
      </c>
      <c r="AQ89" s="27">
        <v>4958133</v>
      </c>
      <c r="AR89" s="27">
        <v>517122</v>
      </c>
      <c r="AS89" s="14"/>
      <c r="AT89" s="14"/>
      <c r="AU89" s="28"/>
      <c r="AV89" s="28"/>
      <c r="AW89" s="18" t="s">
        <v>2629</v>
      </c>
      <c r="AX89" s="29">
        <f t="shared" si="0"/>
        <v>1.6666666666860692</v>
      </c>
      <c r="AY89" s="18"/>
    </row>
    <row r="90" spans="1:51" ht="12.75" hidden="1" customHeight="1">
      <c r="A90" s="18" t="s">
        <v>59</v>
      </c>
      <c r="B90" s="18" t="s">
        <v>60</v>
      </c>
      <c r="C90" s="19">
        <v>95.5</v>
      </c>
      <c r="D90" s="19">
        <v>86.4</v>
      </c>
      <c r="E90" s="19">
        <v>6.5</v>
      </c>
      <c r="F90" s="21"/>
      <c r="G90" s="19">
        <v>59.7</v>
      </c>
      <c r="H90" s="19">
        <v>49.5</v>
      </c>
      <c r="I90" s="19">
        <v>55</v>
      </c>
      <c r="J90" s="22"/>
      <c r="K90" s="18" t="s">
        <v>61</v>
      </c>
      <c r="L90" s="18" t="s">
        <v>60</v>
      </c>
      <c r="M90" s="18" t="s">
        <v>60</v>
      </c>
      <c r="N90" s="18" t="s">
        <v>3292</v>
      </c>
      <c r="O90" s="18" t="s">
        <v>3293</v>
      </c>
      <c r="P90" s="23" t="s">
        <v>3294</v>
      </c>
      <c r="Q90" s="18">
        <v>101307</v>
      </c>
      <c r="R90" s="18" t="s">
        <v>69</v>
      </c>
      <c r="S90" s="18" t="s">
        <v>69</v>
      </c>
      <c r="T90" s="18" t="s">
        <v>69</v>
      </c>
      <c r="U90" s="18" t="s">
        <v>69</v>
      </c>
      <c r="V90" s="18" t="s">
        <v>69</v>
      </c>
      <c r="W90" s="18" t="s">
        <v>69</v>
      </c>
      <c r="X90" s="18" t="s">
        <v>69</v>
      </c>
      <c r="Y90" s="18" t="s">
        <v>69</v>
      </c>
      <c r="Z90" s="22" t="s">
        <v>69</v>
      </c>
      <c r="AA90" s="18"/>
      <c r="AB90" s="14">
        <v>6</v>
      </c>
      <c r="AC90" s="14">
        <v>100</v>
      </c>
      <c r="AD90" s="77">
        <v>40781.395833333336</v>
      </c>
      <c r="AE90" s="77">
        <v>40781.465277777781</v>
      </c>
      <c r="AF90" s="26"/>
      <c r="AG90" s="26"/>
      <c r="AH90" s="26"/>
      <c r="AI90" s="26">
        <v>22</v>
      </c>
      <c r="AJ90" s="26"/>
      <c r="AK90" s="26">
        <v>7.4</v>
      </c>
      <c r="AL90" s="26"/>
      <c r="AM90" s="27">
        <v>4958217</v>
      </c>
      <c r="AN90" s="27">
        <v>517186</v>
      </c>
      <c r="AO90" s="94">
        <v>44.777140810007737</v>
      </c>
      <c r="AP90" s="94">
        <v>-68.782786272727961</v>
      </c>
      <c r="AQ90" s="27">
        <v>4958133</v>
      </c>
      <c r="AR90" s="27">
        <v>517122</v>
      </c>
      <c r="AS90" s="14"/>
      <c r="AT90" s="14"/>
      <c r="AU90" s="28"/>
      <c r="AV90" s="28"/>
      <c r="AW90" s="18" t="s">
        <v>2629</v>
      </c>
      <c r="AX90" s="29">
        <f t="shared" si="0"/>
        <v>1.6666666666860692</v>
      </c>
      <c r="AY90" s="18"/>
    </row>
    <row r="91" spans="1:51" ht="12.75" hidden="1" customHeight="1">
      <c r="A91" s="18" t="s">
        <v>59</v>
      </c>
      <c r="B91" s="18" t="s">
        <v>115</v>
      </c>
      <c r="C91" s="19">
        <v>101.6</v>
      </c>
      <c r="D91" s="19">
        <v>91</v>
      </c>
      <c r="E91" s="19">
        <v>5.5</v>
      </c>
      <c r="F91" s="21"/>
      <c r="G91" s="19">
        <v>63.4</v>
      </c>
      <c r="H91" s="19">
        <v>48.1</v>
      </c>
      <c r="I91" s="19">
        <v>58.8</v>
      </c>
      <c r="J91" s="22"/>
      <c r="K91" s="18" t="s">
        <v>61</v>
      </c>
      <c r="L91" s="18" t="s">
        <v>60</v>
      </c>
      <c r="M91" s="18" t="s">
        <v>60</v>
      </c>
      <c r="N91" s="18" t="s">
        <v>3290</v>
      </c>
      <c r="O91" s="18"/>
      <c r="P91" s="23" t="s">
        <v>2132</v>
      </c>
      <c r="Q91" s="18">
        <v>101319</v>
      </c>
      <c r="R91" s="18" t="s">
        <v>69</v>
      </c>
      <c r="S91" s="18" t="s">
        <v>69</v>
      </c>
      <c r="T91" s="18" t="s">
        <v>69</v>
      </c>
      <c r="U91" s="18" t="s">
        <v>69</v>
      </c>
      <c r="V91" s="18" t="s">
        <v>69</v>
      </c>
      <c r="W91" s="18" t="s">
        <v>69</v>
      </c>
      <c r="X91" s="18" t="s">
        <v>69</v>
      </c>
      <c r="Y91" s="18" t="s">
        <v>69</v>
      </c>
      <c r="Z91" s="22" t="s">
        <v>69</v>
      </c>
      <c r="AA91" s="18"/>
      <c r="AB91" s="14">
        <v>6</v>
      </c>
      <c r="AC91" s="14">
        <v>100</v>
      </c>
      <c r="AD91" s="77">
        <v>40781.395833333336</v>
      </c>
      <c r="AE91" s="77">
        <v>40781.465277777781</v>
      </c>
      <c r="AF91" s="26"/>
      <c r="AG91" s="26"/>
      <c r="AH91" s="26"/>
      <c r="AI91" s="26">
        <v>22</v>
      </c>
      <c r="AJ91" s="26"/>
      <c r="AK91" s="26">
        <v>7.4</v>
      </c>
      <c r="AL91" s="26"/>
      <c r="AM91" s="27">
        <v>4958217</v>
      </c>
      <c r="AN91" s="27">
        <v>517186</v>
      </c>
      <c r="AO91" s="94">
        <v>44.777140810007737</v>
      </c>
      <c r="AP91" s="94">
        <v>-68.782786272727961</v>
      </c>
      <c r="AQ91" s="27">
        <v>4958133</v>
      </c>
      <c r="AR91" s="27">
        <v>517122</v>
      </c>
      <c r="AS91" s="14"/>
      <c r="AT91" s="14"/>
      <c r="AU91" s="28"/>
      <c r="AV91" s="28"/>
      <c r="AW91" s="18" t="s">
        <v>2629</v>
      </c>
      <c r="AX91" s="29">
        <f t="shared" si="0"/>
        <v>1.6666666666860692</v>
      </c>
      <c r="AY91" s="18" t="s">
        <v>3291</v>
      </c>
    </row>
    <row r="92" spans="1:51" ht="12.75" hidden="1" customHeight="1">
      <c r="A92" s="18" t="s">
        <v>59</v>
      </c>
      <c r="B92" s="18" t="s">
        <v>115</v>
      </c>
      <c r="C92" s="19">
        <v>89.5</v>
      </c>
      <c r="D92" s="19">
        <v>77.400000000000006</v>
      </c>
      <c r="E92" s="19">
        <v>3.5</v>
      </c>
      <c r="F92" s="21"/>
      <c r="G92" s="19">
        <v>60.2</v>
      </c>
      <c r="H92" s="19">
        <v>44.3</v>
      </c>
      <c r="I92" s="19">
        <v>50.6</v>
      </c>
      <c r="J92" s="22"/>
      <c r="K92" s="18" t="s">
        <v>1503</v>
      </c>
      <c r="L92" s="18" t="s">
        <v>60</v>
      </c>
      <c r="M92" s="18" t="s">
        <v>60</v>
      </c>
      <c r="N92" s="18" t="s">
        <v>3299</v>
      </c>
      <c r="O92" s="18"/>
      <c r="P92" s="23" t="s">
        <v>1216</v>
      </c>
      <c r="Q92" s="18">
        <v>101336</v>
      </c>
      <c r="R92" s="18" t="s">
        <v>69</v>
      </c>
      <c r="S92" s="18" t="s">
        <v>69</v>
      </c>
      <c r="T92" s="18" t="s">
        <v>69</v>
      </c>
      <c r="U92" s="18" t="s">
        <v>69</v>
      </c>
      <c r="V92" s="18" t="s">
        <v>69</v>
      </c>
      <c r="W92" s="18" t="s">
        <v>69</v>
      </c>
      <c r="X92" s="18" t="s">
        <v>69</v>
      </c>
      <c r="Y92" s="18" t="s">
        <v>69</v>
      </c>
      <c r="Z92" s="22" t="s">
        <v>69</v>
      </c>
      <c r="AA92" s="18"/>
      <c r="AB92" s="14">
        <v>6</v>
      </c>
      <c r="AC92" s="14">
        <v>100</v>
      </c>
      <c r="AD92" s="77">
        <v>40781.452777777777</v>
      </c>
      <c r="AE92" s="77">
        <v>40781.524305555555</v>
      </c>
      <c r="AF92" s="26"/>
      <c r="AG92" s="26"/>
      <c r="AH92" s="26"/>
      <c r="AI92" s="26">
        <v>22</v>
      </c>
      <c r="AJ92" s="26"/>
      <c r="AK92" s="26">
        <v>7.4</v>
      </c>
      <c r="AL92" s="26"/>
      <c r="AM92" s="27">
        <v>4958339</v>
      </c>
      <c r="AN92" s="27">
        <v>517244</v>
      </c>
      <c r="AO92" s="94">
        <v>44.778237683482871</v>
      </c>
      <c r="AP92" s="94">
        <v>-68.78204908501003</v>
      </c>
      <c r="AQ92" s="27">
        <v>4958249</v>
      </c>
      <c r="AR92" s="27">
        <v>517169</v>
      </c>
      <c r="AS92" s="14"/>
      <c r="AT92" s="14"/>
      <c r="AU92" s="28"/>
      <c r="AV92" s="28"/>
      <c r="AW92" s="18" t="s">
        <v>2629</v>
      </c>
      <c r="AX92" s="29">
        <f t="shared" si="0"/>
        <v>1.7166666666744277</v>
      </c>
      <c r="AY92" s="18" t="s">
        <v>3300</v>
      </c>
    </row>
    <row r="93" spans="1:51" ht="12.75" hidden="1" customHeight="1">
      <c r="A93" s="18" t="s">
        <v>59</v>
      </c>
      <c r="B93" s="18" t="s">
        <v>60</v>
      </c>
      <c r="C93" s="19">
        <v>73.7</v>
      </c>
      <c r="D93" s="19">
        <v>65.400000000000006</v>
      </c>
      <c r="E93" s="19">
        <v>2.5</v>
      </c>
      <c r="F93" s="21"/>
      <c r="G93" s="19">
        <v>51.3</v>
      </c>
      <c r="H93" s="19">
        <v>39</v>
      </c>
      <c r="I93" s="19">
        <v>44.6</v>
      </c>
      <c r="J93" s="22"/>
      <c r="K93" s="18" t="s">
        <v>1503</v>
      </c>
      <c r="L93" s="18" t="s">
        <v>60</v>
      </c>
      <c r="M93" s="18" t="s">
        <v>60</v>
      </c>
      <c r="N93" s="18" t="s">
        <v>3301</v>
      </c>
      <c r="O93" s="18" t="s">
        <v>3302</v>
      </c>
      <c r="P93" s="23" t="s">
        <v>3303</v>
      </c>
      <c r="Q93" s="18"/>
      <c r="R93" s="18" t="s">
        <v>69</v>
      </c>
      <c r="S93" s="18" t="s">
        <v>69</v>
      </c>
      <c r="T93" s="18" t="s">
        <v>69</v>
      </c>
      <c r="U93" s="18" t="s">
        <v>69</v>
      </c>
      <c r="V93" s="18" t="s">
        <v>69</v>
      </c>
      <c r="W93" s="18" t="s">
        <v>69</v>
      </c>
      <c r="X93" s="18" t="s">
        <v>69</v>
      </c>
      <c r="Y93" s="18" t="s">
        <v>69</v>
      </c>
      <c r="Z93" s="22" t="s">
        <v>69</v>
      </c>
      <c r="AA93" s="18"/>
      <c r="AB93" s="14">
        <v>6</v>
      </c>
      <c r="AC93" s="14">
        <v>100</v>
      </c>
      <c r="AD93" s="77">
        <v>40781.452777777777</v>
      </c>
      <c r="AE93" s="77">
        <v>40781.524305555555</v>
      </c>
      <c r="AF93" s="26"/>
      <c r="AG93" s="26"/>
      <c r="AH93" s="26"/>
      <c r="AI93" s="26">
        <v>22</v>
      </c>
      <c r="AJ93" s="26"/>
      <c r="AK93" s="26">
        <v>7.4</v>
      </c>
      <c r="AL93" s="26"/>
      <c r="AM93" s="27">
        <v>4958339</v>
      </c>
      <c r="AN93" s="27">
        <v>517244</v>
      </c>
      <c r="AO93" s="94">
        <v>44.778237683482871</v>
      </c>
      <c r="AP93" s="94">
        <v>-68.78204908501003</v>
      </c>
      <c r="AQ93" s="27">
        <v>4958249</v>
      </c>
      <c r="AR93" s="27">
        <v>517169</v>
      </c>
      <c r="AS93" s="14"/>
      <c r="AT93" s="14"/>
      <c r="AU93" s="28"/>
      <c r="AV93" s="28"/>
      <c r="AW93" s="18" t="s">
        <v>2629</v>
      </c>
      <c r="AX93" s="29">
        <f t="shared" si="0"/>
        <v>1.7166666666744277</v>
      </c>
      <c r="AY93" s="18"/>
    </row>
    <row r="94" spans="1:51" ht="12.75" hidden="1" customHeight="1">
      <c r="A94" s="18" t="s">
        <v>59</v>
      </c>
      <c r="B94" s="18" t="s">
        <v>60</v>
      </c>
      <c r="C94" s="19">
        <v>89.7</v>
      </c>
      <c r="D94" s="19">
        <v>79.2</v>
      </c>
      <c r="E94" s="19">
        <v>4</v>
      </c>
      <c r="F94" s="21"/>
      <c r="G94" s="19">
        <v>55.3</v>
      </c>
      <c r="H94" s="19">
        <v>47.5</v>
      </c>
      <c r="I94" s="19">
        <v>57.8</v>
      </c>
      <c r="J94" s="22"/>
      <c r="K94" s="18" t="s">
        <v>61</v>
      </c>
      <c r="L94" s="18" t="s">
        <v>60</v>
      </c>
      <c r="M94" s="18" t="s">
        <v>60</v>
      </c>
      <c r="N94" s="18" t="s">
        <v>3304</v>
      </c>
      <c r="O94" s="18" t="s">
        <v>3305</v>
      </c>
      <c r="P94" s="23" t="s">
        <v>3306</v>
      </c>
      <c r="Q94" s="18">
        <v>101343</v>
      </c>
      <c r="R94" s="18" t="s">
        <v>69</v>
      </c>
      <c r="S94" s="18" t="s">
        <v>69</v>
      </c>
      <c r="T94" s="18" t="s">
        <v>69</v>
      </c>
      <c r="U94" s="18" t="s">
        <v>69</v>
      </c>
      <c r="V94" s="18" t="s">
        <v>69</v>
      </c>
      <c r="W94" s="18" t="s">
        <v>69</v>
      </c>
      <c r="X94" s="18" t="s">
        <v>69</v>
      </c>
      <c r="Y94" s="18" t="s">
        <v>69</v>
      </c>
      <c r="Z94" s="22" t="s">
        <v>69</v>
      </c>
      <c r="AA94" s="18"/>
      <c r="AB94" s="14">
        <v>6</v>
      </c>
      <c r="AC94" s="14">
        <v>100</v>
      </c>
      <c r="AD94" s="77">
        <v>40781.452777777777</v>
      </c>
      <c r="AE94" s="77">
        <v>40781.524305555555</v>
      </c>
      <c r="AF94" s="26"/>
      <c r="AG94" s="26"/>
      <c r="AH94" s="26"/>
      <c r="AI94" s="26">
        <v>22</v>
      </c>
      <c r="AJ94" s="26"/>
      <c r="AK94" s="26">
        <v>7.4</v>
      </c>
      <c r="AL94" s="26"/>
      <c r="AM94" s="27">
        <v>4958339</v>
      </c>
      <c r="AN94" s="27">
        <v>517244</v>
      </c>
      <c r="AO94" s="94">
        <v>44.778237683482871</v>
      </c>
      <c r="AP94" s="94">
        <v>-68.78204908501003</v>
      </c>
      <c r="AQ94" s="27">
        <v>4958249</v>
      </c>
      <c r="AR94" s="27">
        <v>517169</v>
      </c>
      <c r="AS94" s="14"/>
      <c r="AT94" s="14"/>
      <c r="AU94" s="28"/>
      <c r="AV94" s="28"/>
      <c r="AW94" s="18" t="s">
        <v>2629</v>
      </c>
      <c r="AX94" s="29">
        <f t="shared" si="0"/>
        <v>1.7166666666744277</v>
      </c>
      <c r="AY94" s="18"/>
    </row>
    <row r="95" spans="1:51" ht="12.75" hidden="1" customHeight="1">
      <c r="A95" s="18" t="s">
        <v>59</v>
      </c>
      <c r="B95" s="18" t="s">
        <v>60</v>
      </c>
      <c r="C95" s="19">
        <v>100.2</v>
      </c>
      <c r="D95" s="19">
        <v>87.1</v>
      </c>
      <c r="E95" s="19">
        <v>7</v>
      </c>
      <c r="F95" s="21"/>
      <c r="G95" s="19">
        <v>64.8</v>
      </c>
      <c r="H95" s="19">
        <v>49.8</v>
      </c>
      <c r="I95" s="19">
        <v>59.5</v>
      </c>
      <c r="J95" s="22"/>
      <c r="K95" s="18" t="s">
        <v>1477</v>
      </c>
      <c r="L95" s="18" t="s">
        <v>60</v>
      </c>
      <c r="M95" s="18" t="s">
        <v>60</v>
      </c>
      <c r="N95" s="18" t="s">
        <v>3307</v>
      </c>
      <c r="O95" s="18" t="s">
        <v>3308</v>
      </c>
      <c r="P95" s="23" t="s">
        <v>3309</v>
      </c>
      <c r="Q95" s="18">
        <v>101345</v>
      </c>
      <c r="R95" s="18" t="s">
        <v>69</v>
      </c>
      <c r="S95" s="18" t="s">
        <v>69</v>
      </c>
      <c r="T95" s="18" t="s">
        <v>69</v>
      </c>
      <c r="U95" s="18" t="s">
        <v>69</v>
      </c>
      <c r="V95" s="18" t="s">
        <v>69</v>
      </c>
      <c r="W95" s="18" t="s">
        <v>69</v>
      </c>
      <c r="X95" s="18" t="s">
        <v>69</v>
      </c>
      <c r="Y95" s="18" t="s">
        <v>69</v>
      </c>
      <c r="Z95" s="22" t="s">
        <v>69</v>
      </c>
      <c r="AA95" s="18"/>
      <c r="AB95" s="14">
        <v>6</v>
      </c>
      <c r="AC95" s="14">
        <v>100</v>
      </c>
      <c r="AD95" s="77">
        <v>40781.452777777777</v>
      </c>
      <c r="AE95" s="77">
        <v>40781.524305555555</v>
      </c>
      <c r="AF95" s="26"/>
      <c r="AG95" s="26"/>
      <c r="AH95" s="26"/>
      <c r="AI95" s="26">
        <v>22</v>
      </c>
      <c r="AJ95" s="26"/>
      <c r="AK95" s="26">
        <v>7.4</v>
      </c>
      <c r="AL95" s="26"/>
      <c r="AM95" s="27">
        <v>4958339</v>
      </c>
      <c r="AN95" s="27">
        <v>517244</v>
      </c>
      <c r="AO95" s="94">
        <v>44.778237683482871</v>
      </c>
      <c r="AP95" s="94">
        <v>-68.78204908501003</v>
      </c>
      <c r="AQ95" s="27">
        <v>4958249</v>
      </c>
      <c r="AR95" s="27">
        <v>517169</v>
      </c>
      <c r="AS95" s="14"/>
      <c r="AT95" s="14"/>
      <c r="AU95" s="28"/>
      <c r="AV95" s="28"/>
      <c r="AW95" s="18" t="s">
        <v>2629</v>
      </c>
      <c r="AX95" s="29">
        <f t="shared" si="0"/>
        <v>1.7166666666744277</v>
      </c>
      <c r="AY95" s="18"/>
    </row>
    <row r="96" spans="1:51" ht="12.75" hidden="1" customHeight="1">
      <c r="A96" s="18" t="s">
        <v>59</v>
      </c>
      <c r="B96" s="18" t="s">
        <v>60</v>
      </c>
      <c r="C96" s="19">
        <v>80.400000000000006</v>
      </c>
      <c r="D96" s="19">
        <v>69.8</v>
      </c>
      <c r="E96" s="19">
        <v>2.5</v>
      </c>
      <c r="F96" s="21"/>
      <c r="G96" s="19">
        <v>50.6</v>
      </c>
      <c r="H96" s="19">
        <v>34.799999999999997</v>
      </c>
      <c r="I96" s="19">
        <v>42</v>
      </c>
      <c r="J96" s="22"/>
      <c r="K96" s="18" t="s">
        <v>1503</v>
      </c>
      <c r="L96" s="18" t="s">
        <v>60</v>
      </c>
      <c r="M96" s="18" t="s">
        <v>60</v>
      </c>
      <c r="N96" s="18" t="s">
        <v>3310</v>
      </c>
      <c r="O96" s="18" t="s">
        <v>3311</v>
      </c>
      <c r="P96" s="23" t="s">
        <v>3312</v>
      </c>
      <c r="Q96" s="18">
        <v>101364</v>
      </c>
      <c r="R96" s="18" t="s">
        <v>69</v>
      </c>
      <c r="S96" s="18" t="s">
        <v>69</v>
      </c>
      <c r="T96" s="18" t="s">
        <v>69</v>
      </c>
      <c r="U96" s="18" t="s">
        <v>69</v>
      </c>
      <c r="V96" s="18" t="s">
        <v>69</v>
      </c>
      <c r="W96" s="18" t="s">
        <v>69</v>
      </c>
      <c r="X96" s="18" t="s">
        <v>69</v>
      </c>
      <c r="Y96" s="18" t="s">
        <v>69</v>
      </c>
      <c r="Z96" s="22" t="s">
        <v>69</v>
      </c>
      <c r="AA96" s="18"/>
      <c r="AB96" s="14">
        <v>6</v>
      </c>
      <c r="AC96" s="14">
        <v>100</v>
      </c>
      <c r="AD96" s="77">
        <v>40781.538194444445</v>
      </c>
      <c r="AE96" s="77">
        <v>40781.588888888888</v>
      </c>
      <c r="AF96" s="26"/>
      <c r="AG96" s="26"/>
      <c r="AH96" s="26"/>
      <c r="AI96" s="26">
        <v>22</v>
      </c>
      <c r="AJ96" s="26"/>
      <c r="AK96" s="26">
        <v>7.4</v>
      </c>
      <c r="AL96" s="26"/>
      <c r="AM96" s="27">
        <v>4958297</v>
      </c>
      <c r="AN96" s="27">
        <v>517195</v>
      </c>
      <c r="AO96" s="94">
        <v>44.777860770757151</v>
      </c>
      <c r="AP96" s="94">
        <v>-68.782669821199718</v>
      </c>
      <c r="AQ96" s="27">
        <v>4958202</v>
      </c>
      <c r="AR96" s="27">
        <v>517112</v>
      </c>
      <c r="AS96" s="14"/>
      <c r="AT96" s="14"/>
      <c r="AU96" s="28"/>
      <c r="AV96" s="28"/>
      <c r="AW96" s="18" t="s">
        <v>2629</v>
      </c>
      <c r="AX96" s="29">
        <f t="shared" si="0"/>
        <v>1.21666666661622</v>
      </c>
      <c r="AY96" s="18"/>
    </row>
    <row r="97" spans="1:51" ht="12.75" hidden="1" customHeight="1">
      <c r="A97" s="18" t="s">
        <v>59</v>
      </c>
      <c r="B97" s="18" t="s">
        <v>60</v>
      </c>
      <c r="C97" s="19">
        <v>99.7</v>
      </c>
      <c r="D97" s="19">
        <v>85.5</v>
      </c>
      <c r="E97" s="19">
        <v>6</v>
      </c>
      <c r="F97" s="21"/>
      <c r="G97" s="19">
        <v>59.5</v>
      </c>
      <c r="H97" s="19">
        <v>52</v>
      </c>
      <c r="I97" s="19">
        <v>53.6</v>
      </c>
      <c r="J97" s="22"/>
      <c r="K97" s="18"/>
      <c r="L97" s="18" t="s">
        <v>60</v>
      </c>
      <c r="M97" s="18" t="s">
        <v>60</v>
      </c>
      <c r="N97" s="18" t="s">
        <v>3313</v>
      </c>
      <c r="O97" s="18" t="s">
        <v>3314</v>
      </c>
      <c r="P97" s="23" t="s">
        <v>3315</v>
      </c>
      <c r="Q97" s="18">
        <v>101348</v>
      </c>
      <c r="R97" s="18" t="s">
        <v>69</v>
      </c>
      <c r="S97" s="18" t="s">
        <v>69</v>
      </c>
      <c r="T97" s="18" t="s">
        <v>69</v>
      </c>
      <c r="U97" s="18" t="s">
        <v>69</v>
      </c>
      <c r="V97" s="18" t="s">
        <v>69</v>
      </c>
      <c r="W97" s="18" t="s">
        <v>69</v>
      </c>
      <c r="X97" s="18" t="s">
        <v>69</v>
      </c>
      <c r="Y97" s="18" t="s">
        <v>69</v>
      </c>
      <c r="Z97" s="22" t="s">
        <v>69</v>
      </c>
      <c r="AA97" s="18"/>
      <c r="AB97" s="14">
        <v>6</v>
      </c>
      <c r="AC97" s="14">
        <v>100</v>
      </c>
      <c r="AD97" s="77">
        <v>40800.420138888891</v>
      </c>
      <c r="AE97" s="77">
        <v>40800.5</v>
      </c>
      <c r="AF97" s="26"/>
      <c r="AG97" s="26"/>
      <c r="AH97" s="26"/>
      <c r="AI97" s="26">
        <v>20.100000000000001</v>
      </c>
      <c r="AJ97" s="26"/>
      <c r="AK97" s="26">
        <v>8.3800000000000008</v>
      </c>
      <c r="AL97" s="26"/>
      <c r="AM97" s="27">
        <v>4958104</v>
      </c>
      <c r="AN97" s="27">
        <v>517103</v>
      </c>
      <c r="AO97" s="94">
        <v>44.776125549947984</v>
      </c>
      <c r="AP97" s="94">
        <v>-68.783839096799497</v>
      </c>
      <c r="AQ97" s="27">
        <v>4958022</v>
      </c>
      <c r="AR97" s="27">
        <v>517030</v>
      </c>
      <c r="AS97" s="14"/>
      <c r="AT97" s="14"/>
      <c r="AU97" s="28"/>
      <c r="AV97" s="28"/>
      <c r="AW97" s="18" t="s">
        <v>2629</v>
      </c>
      <c r="AX97" s="29">
        <f t="shared" si="0"/>
        <v>1.9166666666278616</v>
      </c>
      <c r="AY97" s="18"/>
    </row>
    <row r="98" spans="1:51" ht="12.75" hidden="1" customHeight="1">
      <c r="A98" s="18" t="s">
        <v>59</v>
      </c>
      <c r="B98" s="18" t="s">
        <v>60</v>
      </c>
      <c r="C98" s="19">
        <v>119.2</v>
      </c>
      <c r="D98" s="19">
        <v>104.1</v>
      </c>
      <c r="E98" s="19">
        <v>11</v>
      </c>
      <c r="F98" s="21"/>
      <c r="G98" s="19">
        <v>70.5</v>
      </c>
      <c r="H98" s="19">
        <v>58</v>
      </c>
      <c r="I98" s="19">
        <v>63.5</v>
      </c>
      <c r="J98" s="22"/>
      <c r="K98" s="18"/>
      <c r="L98" s="18" t="s">
        <v>60</v>
      </c>
      <c r="M98" s="18" t="s">
        <v>60</v>
      </c>
      <c r="N98" s="18" t="s">
        <v>3316</v>
      </c>
      <c r="O98" s="18" t="s">
        <v>3317</v>
      </c>
      <c r="P98" s="23" t="s">
        <v>3318</v>
      </c>
      <c r="Q98" s="18">
        <v>101337</v>
      </c>
      <c r="R98" s="18" t="s">
        <v>69</v>
      </c>
      <c r="S98" s="18" t="s">
        <v>69</v>
      </c>
      <c r="T98" s="18" t="s">
        <v>69</v>
      </c>
      <c r="U98" s="18" t="s">
        <v>69</v>
      </c>
      <c r="V98" s="18" t="s">
        <v>69</v>
      </c>
      <c r="W98" s="18" t="s">
        <v>69</v>
      </c>
      <c r="X98" s="18" t="s">
        <v>69</v>
      </c>
      <c r="Y98" s="18" t="s">
        <v>69</v>
      </c>
      <c r="Z98" s="22" t="s">
        <v>69</v>
      </c>
      <c r="AA98" s="18"/>
      <c r="AB98" s="14">
        <v>6</v>
      </c>
      <c r="AC98" s="14">
        <v>100</v>
      </c>
      <c r="AD98" s="77">
        <v>40800.420138888891</v>
      </c>
      <c r="AE98" s="77">
        <v>40800.5</v>
      </c>
      <c r="AF98" s="26"/>
      <c r="AG98" s="26"/>
      <c r="AH98" s="26"/>
      <c r="AI98" s="26">
        <v>20.100000000000001</v>
      </c>
      <c r="AJ98" s="26"/>
      <c r="AK98" s="26">
        <v>8.3800000000000008</v>
      </c>
      <c r="AL98" s="26"/>
      <c r="AM98" s="27">
        <v>4958104</v>
      </c>
      <c r="AN98" s="27">
        <v>517103</v>
      </c>
      <c r="AO98" s="94">
        <v>44.776125549947984</v>
      </c>
      <c r="AP98" s="94">
        <v>-68.783839096799497</v>
      </c>
      <c r="AQ98" s="27">
        <v>4958022</v>
      </c>
      <c r="AR98" s="27">
        <v>517030</v>
      </c>
      <c r="AS98" s="14"/>
      <c r="AT98" s="14"/>
      <c r="AU98" s="28"/>
      <c r="AV98" s="28"/>
      <c r="AW98" s="18" t="s">
        <v>2629</v>
      </c>
      <c r="AX98" s="29">
        <f t="shared" si="0"/>
        <v>1.9166666666278616</v>
      </c>
      <c r="AY98" s="18" t="s">
        <v>3319</v>
      </c>
    </row>
    <row r="99" spans="1:51" ht="12.75" hidden="1" customHeight="1">
      <c r="A99" s="18" t="s">
        <v>59</v>
      </c>
      <c r="B99" s="18" t="s">
        <v>115</v>
      </c>
      <c r="C99" s="19">
        <v>107.2</v>
      </c>
      <c r="D99" s="19">
        <v>91.4</v>
      </c>
      <c r="E99" s="19">
        <v>5</v>
      </c>
      <c r="F99" s="21"/>
      <c r="G99" s="19">
        <v>63.4</v>
      </c>
      <c r="H99" s="19">
        <v>48.8</v>
      </c>
      <c r="I99" s="19">
        <v>54.9</v>
      </c>
      <c r="J99" s="22"/>
      <c r="K99" s="18" t="s">
        <v>61</v>
      </c>
      <c r="L99" s="18" t="s">
        <v>60</v>
      </c>
      <c r="M99" s="18" t="s">
        <v>60</v>
      </c>
      <c r="N99" s="18" t="s">
        <v>3321</v>
      </c>
      <c r="O99" s="18"/>
      <c r="P99" s="23" t="s">
        <v>1631</v>
      </c>
      <c r="Q99" s="18">
        <v>101304</v>
      </c>
      <c r="R99" s="18"/>
      <c r="S99" s="18"/>
      <c r="T99" s="18"/>
      <c r="U99" s="18"/>
      <c r="V99" s="18"/>
      <c r="W99" s="18"/>
      <c r="X99" s="18"/>
      <c r="Y99" s="18"/>
      <c r="Z99" s="22"/>
      <c r="AA99" s="18"/>
      <c r="AB99" s="14">
        <v>6</v>
      </c>
      <c r="AC99" s="14">
        <v>100</v>
      </c>
      <c r="AD99" s="77">
        <v>40800.427083333336</v>
      </c>
      <c r="AE99" s="77">
        <v>40800.527777777781</v>
      </c>
      <c r="AF99" s="26"/>
      <c r="AG99" s="26"/>
      <c r="AH99" s="26"/>
      <c r="AI99" s="26">
        <v>20.100000000000001</v>
      </c>
      <c r="AJ99" s="26"/>
      <c r="AK99" s="26">
        <v>8.3800000000000008</v>
      </c>
      <c r="AL99" s="26"/>
      <c r="AM99" s="27">
        <v>4957982</v>
      </c>
      <c r="AN99" s="27">
        <v>516992</v>
      </c>
      <c r="AO99" s="94">
        <v>44.776125549947984</v>
      </c>
      <c r="AP99" s="94">
        <v>-68.783839096799497</v>
      </c>
      <c r="AQ99" s="27">
        <v>4957891</v>
      </c>
      <c r="AR99" s="27">
        <v>516922</v>
      </c>
      <c r="AS99" s="14"/>
      <c r="AT99" s="14"/>
      <c r="AU99" s="28"/>
      <c r="AV99" s="28"/>
      <c r="AW99" s="18" t="s">
        <v>2629</v>
      </c>
      <c r="AX99" s="29">
        <f t="shared" si="0"/>
        <v>2.4166666666860692</v>
      </c>
      <c r="AY99" s="18"/>
    </row>
    <row r="100" spans="1:51" ht="12.75" hidden="1" customHeight="1">
      <c r="A100" s="18" t="s">
        <v>59</v>
      </c>
      <c r="B100" s="18" t="s">
        <v>115</v>
      </c>
      <c r="C100" s="19">
        <v>94</v>
      </c>
      <c r="D100" s="19">
        <v>79.2</v>
      </c>
      <c r="E100" s="19">
        <v>4</v>
      </c>
      <c r="F100" s="21"/>
      <c r="G100" s="19">
        <v>60.2</v>
      </c>
      <c r="H100" s="19">
        <v>46</v>
      </c>
      <c r="I100" s="19">
        <v>50.5</v>
      </c>
      <c r="J100" s="22"/>
      <c r="K100" s="18"/>
      <c r="L100" s="18" t="s">
        <v>60</v>
      </c>
      <c r="M100" s="18" t="s">
        <v>60</v>
      </c>
      <c r="N100" s="18" t="s">
        <v>3320</v>
      </c>
      <c r="O100" s="18"/>
      <c r="P100" s="23" t="s">
        <v>1586</v>
      </c>
      <c r="Q100" s="18">
        <v>101324</v>
      </c>
      <c r="R100" s="18"/>
      <c r="S100" s="18"/>
      <c r="T100" s="18"/>
      <c r="U100" s="18"/>
      <c r="V100" s="18"/>
      <c r="W100" s="18"/>
      <c r="X100" s="18"/>
      <c r="Y100" s="18"/>
      <c r="Z100" s="22"/>
      <c r="AA100" s="18"/>
      <c r="AB100" s="14">
        <v>6</v>
      </c>
      <c r="AC100" s="14">
        <v>100</v>
      </c>
      <c r="AD100" s="77">
        <v>40800.427083333336</v>
      </c>
      <c r="AE100" s="77">
        <v>40800.527777777781</v>
      </c>
      <c r="AF100" s="26"/>
      <c r="AG100" s="26"/>
      <c r="AH100" s="26"/>
      <c r="AI100" s="26">
        <v>20.100000000000001</v>
      </c>
      <c r="AJ100" s="26"/>
      <c r="AK100" s="26">
        <v>8.3800000000000008</v>
      </c>
      <c r="AL100" s="26"/>
      <c r="AM100" s="27">
        <v>4957982</v>
      </c>
      <c r="AN100" s="27">
        <v>516992</v>
      </c>
      <c r="AO100" s="94">
        <v>44.776125549947984</v>
      </c>
      <c r="AP100" s="94">
        <v>-68.783839096799497</v>
      </c>
      <c r="AQ100" s="27">
        <v>4957891</v>
      </c>
      <c r="AR100" s="27">
        <v>516922</v>
      </c>
      <c r="AS100" s="14"/>
      <c r="AT100" s="14"/>
      <c r="AU100" s="28"/>
      <c r="AV100" s="28"/>
      <c r="AW100" s="18" t="s">
        <v>2629</v>
      </c>
      <c r="AX100" s="29">
        <f t="shared" si="0"/>
        <v>2.4166666666860692</v>
      </c>
      <c r="AY100" s="18"/>
    </row>
    <row r="101" spans="1:51" ht="12.75" hidden="1" customHeight="1">
      <c r="A101" s="18" t="s">
        <v>59</v>
      </c>
      <c r="B101" s="18" t="s">
        <v>115</v>
      </c>
      <c r="C101" s="19">
        <v>114.4</v>
      </c>
      <c r="D101" s="19">
        <v>98.1</v>
      </c>
      <c r="E101" s="19">
        <v>9</v>
      </c>
      <c r="F101" s="21"/>
      <c r="G101" s="19">
        <v>70</v>
      </c>
      <c r="H101" s="19">
        <v>54.4</v>
      </c>
      <c r="I101" s="19">
        <v>61.6</v>
      </c>
      <c r="J101" s="22"/>
      <c r="K101" s="18"/>
      <c r="L101" s="18" t="s">
        <v>60</v>
      </c>
      <c r="M101" s="18" t="s">
        <v>60</v>
      </c>
      <c r="N101" s="18"/>
      <c r="O101" s="18"/>
      <c r="P101" s="23" t="s">
        <v>1635</v>
      </c>
      <c r="Q101" s="18">
        <v>101342</v>
      </c>
      <c r="R101" s="18"/>
      <c r="S101" s="18"/>
      <c r="T101" s="18"/>
      <c r="U101" s="18"/>
      <c r="V101" s="18"/>
      <c r="W101" s="18"/>
      <c r="X101" s="18"/>
      <c r="Y101" s="18"/>
      <c r="Z101" s="22"/>
      <c r="AA101" s="18"/>
      <c r="AB101" s="14">
        <v>6</v>
      </c>
      <c r="AC101" s="14">
        <v>100</v>
      </c>
      <c r="AD101" s="77">
        <v>40800.427083333336</v>
      </c>
      <c r="AE101" s="77">
        <v>40800.527777777781</v>
      </c>
      <c r="AF101" s="26"/>
      <c r="AG101" s="26"/>
      <c r="AH101" s="26"/>
      <c r="AI101" s="26">
        <v>20.100000000000001</v>
      </c>
      <c r="AJ101" s="26"/>
      <c r="AK101" s="26">
        <v>8.3800000000000008</v>
      </c>
      <c r="AL101" s="26"/>
      <c r="AM101" s="27">
        <v>4957982</v>
      </c>
      <c r="AN101" s="27">
        <v>516992</v>
      </c>
      <c r="AO101" s="94">
        <v>44.776125549947984</v>
      </c>
      <c r="AP101" s="94">
        <v>-68.783839096799497</v>
      </c>
      <c r="AQ101" s="27">
        <v>4957891</v>
      </c>
      <c r="AR101" s="27">
        <v>516922</v>
      </c>
      <c r="AS101" s="14"/>
      <c r="AT101" s="14"/>
      <c r="AU101" s="28"/>
      <c r="AV101" s="28"/>
      <c r="AW101" s="18" t="s">
        <v>2629</v>
      </c>
      <c r="AX101" s="29">
        <f t="shared" si="0"/>
        <v>2.4166666666860692</v>
      </c>
      <c r="AY101" s="18"/>
    </row>
    <row r="102" spans="1:51" ht="12.75" hidden="1" customHeight="1">
      <c r="A102" s="18" t="s">
        <v>59</v>
      </c>
      <c r="B102" s="18" t="s">
        <v>115</v>
      </c>
      <c r="C102" s="19">
        <v>111</v>
      </c>
      <c r="D102" s="19">
        <v>94.2</v>
      </c>
      <c r="E102" s="19">
        <v>6</v>
      </c>
      <c r="F102" s="21"/>
      <c r="G102" s="19">
        <v>67.5</v>
      </c>
      <c r="H102" s="19">
        <v>56.7</v>
      </c>
      <c r="I102" s="19">
        <v>62.3</v>
      </c>
      <c r="J102" s="22"/>
      <c r="K102" s="18"/>
      <c r="L102" s="18" t="s">
        <v>60</v>
      </c>
      <c r="M102" s="18" t="s">
        <v>60</v>
      </c>
      <c r="N102" s="18" t="s">
        <v>3329</v>
      </c>
      <c r="O102" s="18"/>
      <c r="P102" s="23" t="s">
        <v>2992</v>
      </c>
      <c r="Q102" s="18">
        <v>32989</v>
      </c>
      <c r="R102" s="18">
        <v>21949</v>
      </c>
      <c r="S102" s="18"/>
      <c r="T102" s="18"/>
      <c r="U102" s="18"/>
      <c r="V102" s="18"/>
      <c r="W102" s="18"/>
      <c r="X102" s="18"/>
      <c r="Y102" s="18"/>
      <c r="Z102" s="22"/>
      <c r="AA102" s="18"/>
      <c r="AB102" s="14">
        <v>6</v>
      </c>
      <c r="AC102" s="14">
        <v>100</v>
      </c>
      <c r="AD102" s="77">
        <v>40800.427083333336</v>
      </c>
      <c r="AE102" s="77">
        <v>40800.527777777781</v>
      </c>
      <c r="AF102" s="26"/>
      <c r="AG102" s="26"/>
      <c r="AH102" s="26"/>
      <c r="AI102" s="26">
        <v>20.100000000000001</v>
      </c>
      <c r="AJ102" s="26"/>
      <c r="AK102" s="26">
        <v>8.3800000000000008</v>
      </c>
      <c r="AL102" s="26"/>
      <c r="AM102" s="27">
        <v>4957982</v>
      </c>
      <c r="AN102" s="27">
        <v>516992</v>
      </c>
      <c r="AO102" s="94">
        <v>44.776125549947984</v>
      </c>
      <c r="AP102" s="94">
        <v>-68.783839096799497</v>
      </c>
      <c r="AQ102" s="27">
        <v>4957891</v>
      </c>
      <c r="AR102" s="27">
        <v>516922</v>
      </c>
      <c r="AS102" s="14"/>
      <c r="AT102" s="14"/>
      <c r="AU102" s="28"/>
      <c r="AV102" s="28"/>
      <c r="AW102" s="18" t="s">
        <v>2629</v>
      </c>
      <c r="AX102" s="29">
        <f t="shared" si="0"/>
        <v>2.4166666666860692</v>
      </c>
      <c r="AY102" s="18"/>
    </row>
    <row r="103" spans="1:51" ht="12.75" hidden="1" customHeight="1">
      <c r="A103" s="18" t="s">
        <v>59</v>
      </c>
      <c r="B103" s="18" t="s">
        <v>115</v>
      </c>
      <c r="C103" s="19">
        <v>101.2</v>
      </c>
      <c r="D103" s="19">
        <v>82.2</v>
      </c>
      <c r="E103" s="19">
        <v>4.5</v>
      </c>
      <c r="F103" s="21"/>
      <c r="G103" s="19">
        <v>59.9</v>
      </c>
      <c r="H103" s="19">
        <v>45.5</v>
      </c>
      <c r="I103" s="19">
        <v>52.8</v>
      </c>
      <c r="J103" s="22"/>
      <c r="K103" s="18"/>
      <c r="L103" s="18" t="s">
        <v>60</v>
      </c>
      <c r="M103" s="18" t="s">
        <v>60</v>
      </c>
      <c r="N103" s="18" t="s">
        <v>3325</v>
      </c>
      <c r="O103" s="18"/>
      <c r="P103" s="23" t="s">
        <v>2779</v>
      </c>
      <c r="Q103" s="18">
        <v>101312</v>
      </c>
      <c r="R103" s="18"/>
      <c r="S103" s="18"/>
      <c r="T103" s="18"/>
      <c r="U103" s="18"/>
      <c r="V103" s="18"/>
      <c r="W103" s="18"/>
      <c r="X103" s="18"/>
      <c r="Y103" s="18"/>
      <c r="Z103" s="22"/>
      <c r="AA103" s="18"/>
      <c r="AB103" s="14">
        <v>6</v>
      </c>
      <c r="AC103" s="14">
        <v>100</v>
      </c>
      <c r="AD103" s="77">
        <v>40800.427083333336</v>
      </c>
      <c r="AE103" s="77">
        <v>40800.527777777781</v>
      </c>
      <c r="AF103" s="26"/>
      <c r="AG103" s="26"/>
      <c r="AH103" s="26"/>
      <c r="AI103" s="26">
        <v>20.100000000000001</v>
      </c>
      <c r="AJ103" s="26"/>
      <c r="AK103" s="26">
        <v>8.3800000000000008</v>
      </c>
      <c r="AL103" s="26"/>
      <c r="AM103" s="27">
        <v>4957982</v>
      </c>
      <c r="AN103" s="27">
        <v>516992</v>
      </c>
      <c r="AO103" s="94">
        <v>44.776125549947984</v>
      </c>
      <c r="AP103" s="94">
        <v>-68.783839096799497</v>
      </c>
      <c r="AQ103" s="27">
        <v>4957891</v>
      </c>
      <c r="AR103" s="27">
        <v>516922</v>
      </c>
      <c r="AS103" s="14"/>
      <c r="AT103" s="14"/>
      <c r="AU103" s="28"/>
      <c r="AV103" s="28"/>
      <c r="AW103" s="18" t="s">
        <v>2629</v>
      </c>
      <c r="AX103" s="29">
        <f t="shared" si="0"/>
        <v>2.4166666666860692</v>
      </c>
      <c r="AY103" s="18"/>
    </row>
    <row r="104" spans="1:51" ht="12.75" hidden="1" customHeight="1">
      <c r="A104" s="18" t="s">
        <v>59</v>
      </c>
      <c r="B104" s="18" t="s">
        <v>115</v>
      </c>
      <c r="C104" s="19">
        <v>88.5</v>
      </c>
      <c r="D104" s="19">
        <v>73.400000000000006</v>
      </c>
      <c r="E104" s="19">
        <v>3.5</v>
      </c>
      <c r="F104" s="21"/>
      <c r="G104" s="19">
        <v>53.4</v>
      </c>
      <c r="H104" s="19">
        <v>42</v>
      </c>
      <c r="I104" s="19">
        <v>43.6</v>
      </c>
      <c r="J104" s="22"/>
      <c r="K104" s="18"/>
      <c r="L104" s="18" t="s">
        <v>60</v>
      </c>
      <c r="M104" s="18" t="s">
        <v>60</v>
      </c>
      <c r="N104" s="18"/>
      <c r="O104" s="18"/>
      <c r="P104" s="23" t="s">
        <v>2293</v>
      </c>
      <c r="Q104" s="18">
        <v>101363</v>
      </c>
      <c r="R104" s="18"/>
      <c r="S104" s="18"/>
      <c r="T104" s="18"/>
      <c r="U104" s="18"/>
      <c r="V104" s="18"/>
      <c r="W104" s="18"/>
      <c r="X104" s="18"/>
      <c r="Y104" s="18"/>
      <c r="Z104" s="22"/>
      <c r="AA104" s="18"/>
      <c r="AB104" s="14">
        <v>6</v>
      </c>
      <c r="AC104" s="14">
        <v>100</v>
      </c>
      <c r="AD104" s="77">
        <v>40800.427083333336</v>
      </c>
      <c r="AE104" s="77">
        <v>40800.527777777781</v>
      </c>
      <c r="AF104" s="26"/>
      <c r="AG104" s="26"/>
      <c r="AH104" s="26"/>
      <c r="AI104" s="26">
        <v>20.100000000000001</v>
      </c>
      <c r="AJ104" s="26"/>
      <c r="AK104" s="26">
        <v>8.3800000000000008</v>
      </c>
      <c r="AL104" s="26"/>
      <c r="AM104" s="27">
        <v>4957982</v>
      </c>
      <c r="AN104" s="27">
        <v>516992</v>
      </c>
      <c r="AO104" s="94">
        <v>44.776125549947984</v>
      </c>
      <c r="AP104" s="94">
        <v>-68.783839096799497</v>
      </c>
      <c r="AQ104" s="27">
        <v>4957891</v>
      </c>
      <c r="AR104" s="27">
        <v>516922</v>
      </c>
      <c r="AS104" s="14"/>
      <c r="AT104" s="14"/>
      <c r="AU104" s="28"/>
      <c r="AV104" s="28"/>
      <c r="AW104" s="18" t="s">
        <v>2629</v>
      </c>
      <c r="AX104" s="29">
        <f t="shared" si="0"/>
        <v>2.4166666666860692</v>
      </c>
      <c r="AY104" s="18"/>
    </row>
    <row r="105" spans="1:51" ht="12.75" hidden="1" customHeight="1">
      <c r="A105" s="18" t="s">
        <v>59</v>
      </c>
      <c r="B105" s="18" t="s">
        <v>115</v>
      </c>
      <c r="C105" s="19">
        <v>79.7</v>
      </c>
      <c r="D105" s="19">
        <v>68.7</v>
      </c>
      <c r="E105" s="19">
        <v>2.5</v>
      </c>
      <c r="F105" s="21"/>
      <c r="G105" s="19">
        <v>43.3</v>
      </c>
      <c r="H105" s="19">
        <v>39.5</v>
      </c>
      <c r="I105" s="19">
        <v>40</v>
      </c>
      <c r="J105" s="22"/>
      <c r="K105" s="18"/>
      <c r="L105" s="18" t="s">
        <v>60</v>
      </c>
      <c r="M105" s="18" t="s">
        <v>60</v>
      </c>
      <c r="N105" s="18" t="s">
        <v>3326</v>
      </c>
      <c r="O105" s="18"/>
      <c r="P105" s="23" t="s">
        <v>2862</v>
      </c>
      <c r="Q105" s="18">
        <v>101314</v>
      </c>
      <c r="R105" s="18"/>
      <c r="S105" s="18"/>
      <c r="T105" s="18"/>
      <c r="U105" s="18"/>
      <c r="V105" s="18"/>
      <c r="W105" s="18"/>
      <c r="X105" s="18"/>
      <c r="Y105" s="18"/>
      <c r="Z105" s="22"/>
      <c r="AA105" s="18"/>
      <c r="AB105" s="14">
        <v>6</v>
      </c>
      <c r="AC105" s="14">
        <v>100</v>
      </c>
      <c r="AD105" s="77">
        <v>40800.427083333336</v>
      </c>
      <c r="AE105" s="77">
        <v>40800.527777777781</v>
      </c>
      <c r="AF105" s="26"/>
      <c r="AG105" s="26"/>
      <c r="AH105" s="26"/>
      <c r="AI105" s="26">
        <v>20.100000000000001</v>
      </c>
      <c r="AJ105" s="26"/>
      <c r="AK105" s="26">
        <v>8.3800000000000008</v>
      </c>
      <c r="AL105" s="26"/>
      <c r="AM105" s="27">
        <v>4957982</v>
      </c>
      <c r="AN105" s="27">
        <v>516992</v>
      </c>
      <c r="AO105" s="94">
        <v>44.776125549947984</v>
      </c>
      <c r="AP105" s="94">
        <v>-68.783839096799497</v>
      </c>
      <c r="AQ105" s="27">
        <v>4957891</v>
      </c>
      <c r="AR105" s="27">
        <v>516922</v>
      </c>
      <c r="AS105" s="14"/>
      <c r="AT105" s="14"/>
      <c r="AU105" s="28"/>
      <c r="AV105" s="28"/>
      <c r="AW105" s="18" t="s">
        <v>2629</v>
      </c>
      <c r="AX105" s="29">
        <f t="shared" si="0"/>
        <v>2.4166666666860692</v>
      </c>
      <c r="AY105" s="18"/>
    </row>
    <row r="106" spans="1:51" ht="12.75" hidden="1" customHeight="1">
      <c r="A106" s="18" t="s">
        <v>59</v>
      </c>
      <c r="B106" s="18" t="s">
        <v>115</v>
      </c>
      <c r="C106" s="19">
        <v>104.4</v>
      </c>
      <c r="D106" s="19">
        <v>89.2</v>
      </c>
      <c r="E106" s="19">
        <v>6</v>
      </c>
      <c r="F106" s="21"/>
      <c r="G106" s="19">
        <v>66.599999999999994</v>
      </c>
      <c r="H106" s="19">
        <v>51.5</v>
      </c>
      <c r="I106" s="19">
        <v>58.1</v>
      </c>
      <c r="J106" s="22"/>
      <c r="K106" s="18"/>
      <c r="L106" s="18" t="s">
        <v>60</v>
      </c>
      <c r="M106" s="18" t="s">
        <v>60</v>
      </c>
      <c r="N106" s="18" t="s">
        <v>3324</v>
      </c>
      <c r="O106" s="18"/>
      <c r="P106" s="23" t="s">
        <v>2711</v>
      </c>
      <c r="Q106" s="18">
        <v>101303</v>
      </c>
      <c r="R106" s="18"/>
      <c r="S106" s="18"/>
      <c r="T106" s="18"/>
      <c r="U106" s="18"/>
      <c r="V106" s="18"/>
      <c r="W106" s="18"/>
      <c r="X106" s="18"/>
      <c r="Y106" s="18"/>
      <c r="Z106" s="22"/>
      <c r="AA106" s="18"/>
      <c r="AB106" s="14">
        <v>6</v>
      </c>
      <c r="AC106" s="14">
        <v>100</v>
      </c>
      <c r="AD106" s="77">
        <v>40800.427083333336</v>
      </c>
      <c r="AE106" s="77">
        <v>40800.527777777781</v>
      </c>
      <c r="AF106" s="26"/>
      <c r="AG106" s="26"/>
      <c r="AH106" s="26"/>
      <c r="AI106" s="26">
        <v>20.100000000000001</v>
      </c>
      <c r="AJ106" s="26"/>
      <c r="AK106" s="26">
        <v>8.3800000000000008</v>
      </c>
      <c r="AL106" s="26"/>
      <c r="AM106" s="27">
        <v>4957982</v>
      </c>
      <c r="AN106" s="27">
        <v>516992</v>
      </c>
      <c r="AO106" s="94">
        <v>44.776125549947984</v>
      </c>
      <c r="AP106" s="94">
        <v>-68.783839096799497</v>
      </c>
      <c r="AQ106" s="27">
        <v>4957891</v>
      </c>
      <c r="AR106" s="27">
        <v>516922</v>
      </c>
      <c r="AS106" s="14"/>
      <c r="AT106" s="14"/>
      <c r="AU106" s="28"/>
      <c r="AV106" s="28"/>
      <c r="AW106" s="18" t="s">
        <v>2629</v>
      </c>
      <c r="AX106" s="29">
        <f t="shared" si="0"/>
        <v>2.4166666666860692</v>
      </c>
      <c r="AY106" s="18"/>
    </row>
    <row r="107" spans="1:51" ht="12.75" hidden="1" customHeight="1">
      <c r="A107" s="18" t="s">
        <v>59</v>
      </c>
      <c r="B107" s="18" t="s">
        <v>115</v>
      </c>
      <c r="C107" s="19">
        <v>107.8</v>
      </c>
      <c r="D107" s="19">
        <v>96.4</v>
      </c>
      <c r="E107" s="19">
        <v>9</v>
      </c>
      <c r="F107" s="21"/>
      <c r="G107" s="19">
        <v>67.599999999999994</v>
      </c>
      <c r="H107" s="19">
        <v>54.6</v>
      </c>
      <c r="I107" s="19">
        <v>58.9</v>
      </c>
      <c r="J107" s="22"/>
      <c r="K107" s="18"/>
      <c r="L107" s="18" t="s">
        <v>60</v>
      </c>
      <c r="M107" s="18" t="s">
        <v>60</v>
      </c>
      <c r="N107" s="18" t="s">
        <v>3327</v>
      </c>
      <c r="O107" s="18"/>
      <c r="P107" s="23" t="s">
        <v>2981</v>
      </c>
      <c r="Q107" s="18">
        <v>101346</v>
      </c>
      <c r="R107" s="18">
        <v>21962</v>
      </c>
      <c r="S107" s="18"/>
      <c r="T107" s="18"/>
      <c r="U107" s="18"/>
      <c r="V107" s="18"/>
      <c r="W107" s="18"/>
      <c r="X107" s="18"/>
      <c r="Y107" s="18"/>
      <c r="Z107" s="22"/>
      <c r="AA107" s="18"/>
      <c r="AB107" s="14">
        <v>6</v>
      </c>
      <c r="AC107" s="14">
        <v>100</v>
      </c>
      <c r="AD107" s="77">
        <v>40800.427083333336</v>
      </c>
      <c r="AE107" s="77">
        <v>40800.527777777781</v>
      </c>
      <c r="AF107" s="26"/>
      <c r="AG107" s="26"/>
      <c r="AH107" s="26"/>
      <c r="AI107" s="26">
        <v>20.100000000000001</v>
      </c>
      <c r="AJ107" s="26"/>
      <c r="AK107" s="26">
        <v>8.3800000000000008</v>
      </c>
      <c r="AL107" s="26"/>
      <c r="AM107" s="27">
        <v>4957982</v>
      </c>
      <c r="AN107" s="27">
        <v>516992</v>
      </c>
      <c r="AO107" s="94">
        <v>44.776125549947984</v>
      </c>
      <c r="AP107" s="94">
        <v>-68.783839096799497</v>
      </c>
      <c r="AQ107" s="27">
        <v>4957891</v>
      </c>
      <c r="AR107" s="27">
        <v>516922</v>
      </c>
      <c r="AS107" s="14"/>
      <c r="AT107" s="14"/>
      <c r="AU107" s="28"/>
      <c r="AV107" s="28"/>
      <c r="AW107" s="18" t="s">
        <v>2629</v>
      </c>
      <c r="AX107" s="29">
        <f t="shared" si="0"/>
        <v>2.4166666666860692</v>
      </c>
      <c r="AY107" s="18" t="s">
        <v>3328</v>
      </c>
    </row>
    <row r="108" spans="1:51" ht="12.75" hidden="1" customHeight="1">
      <c r="A108" s="18" t="s">
        <v>59</v>
      </c>
      <c r="B108" s="18" t="s">
        <v>60</v>
      </c>
      <c r="C108" s="19">
        <v>91.3</v>
      </c>
      <c r="D108" s="19">
        <v>78.400000000000006</v>
      </c>
      <c r="E108" s="19">
        <v>3.5</v>
      </c>
      <c r="F108" s="21"/>
      <c r="G108" s="19">
        <v>56</v>
      </c>
      <c r="H108" s="19">
        <v>44.1</v>
      </c>
      <c r="I108" s="19">
        <v>48.6</v>
      </c>
      <c r="J108" s="22"/>
      <c r="K108" s="18"/>
      <c r="L108" s="18" t="s">
        <v>60</v>
      </c>
      <c r="M108" s="18" t="s">
        <v>60</v>
      </c>
      <c r="N108" s="18" t="s">
        <v>3354</v>
      </c>
      <c r="O108" s="18" t="s">
        <v>3355</v>
      </c>
      <c r="P108" s="23" t="s">
        <v>3356</v>
      </c>
      <c r="Q108" s="18">
        <v>101327</v>
      </c>
      <c r="R108" s="18"/>
      <c r="S108" s="18"/>
      <c r="T108" s="18"/>
      <c r="U108" s="18"/>
      <c r="V108" s="18"/>
      <c r="W108" s="18"/>
      <c r="X108" s="18"/>
      <c r="Y108" s="18"/>
      <c r="Z108" s="22"/>
      <c r="AA108" s="18"/>
      <c r="AB108" s="14">
        <v>6</v>
      </c>
      <c r="AC108" s="14">
        <v>100</v>
      </c>
      <c r="AD108" s="77">
        <v>40800.427083333336</v>
      </c>
      <c r="AE108" s="77">
        <v>40800.527777777781</v>
      </c>
      <c r="AF108" s="26"/>
      <c r="AG108" s="26"/>
      <c r="AH108" s="26"/>
      <c r="AI108" s="26">
        <v>20.100000000000001</v>
      </c>
      <c r="AJ108" s="26"/>
      <c r="AK108" s="26">
        <v>8.3800000000000008</v>
      </c>
      <c r="AL108" s="26"/>
      <c r="AM108" s="27">
        <v>4957982</v>
      </c>
      <c r="AN108" s="27">
        <v>516992</v>
      </c>
      <c r="AO108" s="94">
        <v>44.776125549947984</v>
      </c>
      <c r="AP108" s="94">
        <v>-68.783839096799497</v>
      </c>
      <c r="AQ108" s="27">
        <v>4957891</v>
      </c>
      <c r="AR108" s="27">
        <v>516922</v>
      </c>
      <c r="AS108" s="14"/>
      <c r="AT108" s="14"/>
      <c r="AU108" s="28"/>
      <c r="AV108" s="28"/>
      <c r="AW108" s="18" t="s">
        <v>2629</v>
      </c>
      <c r="AX108" s="29">
        <f t="shared" si="0"/>
        <v>2.4166666666860692</v>
      </c>
      <c r="AY108" s="18"/>
    </row>
    <row r="109" spans="1:51" ht="12.75" hidden="1" customHeight="1">
      <c r="A109" s="18" t="s">
        <v>59</v>
      </c>
      <c r="B109" s="18" t="s">
        <v>60</v>
      </c>
      <c r="C109" s="19">
        <v>115.1</v>
      </c>
      <c r="D109" s="19">
        <v>101.4</v>
      </c>
      <c r="E109" s="19">
        <v>11</v>
      </c>
      <c r="F109" s="21"/>
      <c r="G109" s="19">
        <v>68.2</v>
      </c>
      <c r="H109" s="19">
        <v>56</v>
      </c>
      <c r="I109" s="19">
        <v>60</v>
      </c>
      <c r="J109" s="22"/>
      <c r="K109" s="18"/>
      <c r="L109" s="18" t="s">
        <v>60</v>
      </c>
      <c r="M109" s="18" t="s">
        <v>60</v>
      </c>
      <c r="N109" s="18" t="s">
        <v>3383</v>
      </c>
      <c r="O109" s="18" t="s">
        <v>3384</v>
      </c>
      <c r="P109" s="23" t="s">
        <v>3385</v>
      </c>
      <c r="Q109" s="18">
        <v>101305</v>
      </c>
      <c r="R109" s="18"/>
      <c r="S109" s="18"/>
      <c r="T109" s="18"/>
      <c r="U109" s="18"/>
      <c r="V109" s="18"/>
      <c r="W109" s="18"/>
      <c r="X109" s="18"/>
      <c r="Y109" s="18"/>
      <c r="Z109" s="22"/>
      <c r="AA109" s="18"/>
      <c r="AB109" s="14">
        <v>6</v>
      </c>
      <c r="AC109" s="14">
        <v>100</v>
      </c>
      <c r="AD109" s="77">
        <v>40800.427083333336</v>
      </c>
      <c r="AE109" s="77">
        <v>40800.527777777781</v>
      </c>
      <c r="AF109" s="26"/>
      <c r="AG109" s="26"/>
      <c r="AH109" s="26"/>
      <c r="AI109" s="26">
        <v>20.100000000000001</v>
      </c>
      <c r="AJ109" s="26"/>
      <c r="AK109" s="26">
        <v>8.3800000000000008</v>
      </c>
      <c r="AL109" s="26"/>
      <c r="AM109" s="27">
        <v>4957982</v>
      </c>
      <c r="AN109" s="27">
        <v>516992</v>
      </c>
      <c r="AO109" s="94">
        <v>44.776125549947984</v>
      </c>
      <c r="AP109" s="94">
        <v>-68.783839096799497</v>
      </c>
      <c r="AQ109" s="27">
        <v>4957891</v>
      </c>
      <c r="AR109" s="27">
        <v>516922</v>
      </c>
      <c r="AS109" s="14"/>
      <c r="AT109" s="14"/>
      <c r="AU109" s="28"/>
      <c r="AV109" s="28"/>
      <c r="AW109" s="18" t="s">
        <v>2629</v>
      </c>
      <c r="AX109" s="29">
        <f t="shared" si="0"/>
        <v>2.4166666666860692</v>
      </c>
      <c r="AY109" s="18" t="s">
        <v>3386</v>
      </c>
    </row>
    <row r="110" spans="1:51" ht="12.75" hidden="1" customHeight="1">
      <c r="A110" s="18" t="s">
        <v>59</v>
      </c>
      <c r="B110" s="18" t="s">
        <v>60</v>
      </c>
      <c r="C110" s="19">
        <v>102.7</v>
      </c>
      <c r="D110" s="19">
        <v>86.1</v>
      </c>
      <c r="E110" s="19">
        <v>5.5</v>
      </c>
      <c r="F110" s="21"/>
      <c r="G110" s="19">
        <v>69.7</v>
      </c>
      <c r="H110" s="19">
        <v>54.8</v>
      </c>
      <c r="I110" s="19">
        <v>57.8</v>
      </c>
      <c r="J110" s="22"/>
      <c r="K110" s="18"/>
      <c r="L110" s="18" t="s">
        <v>60</v>
      </c>
      <c r="M110" s="18" t="s">
        <v>60</v>
      </c>
      <c r="N110" s="18" t="s">
        <v>3363</v>
      </c>
      <c r="O110" s="18" t="s">
        <v>3364</v>
      </c>
      <c r="P110" s="23" t="s">
        <v>3365</v>
      </c>
      <c r="Q110" s="18">
        <v>101349</v>
      </c>
      <c r="R110" s="18"/>
      <c r="S110" s="18"/>
      <c r="T110" s="18"/>
      <c r="U110" s="18"/>
      <c r="V110" s="18"/>
      <c r="W110" s="18"/>
      <c r="X110" s="18"/>
      <c r="Y110" s="18"/>
      <c r="Z110" s="22"/>
      <c r="AA110" s="18"/>
      <c r="AB110" s="14">
        <v>6</v>
      </c>
      <c r="AC110" s="14">
        <v>100</v>
      </c>
      <c r="AD110" s="77">
        <v>40800.427083333336</v>
      </c>
      <c r="AE110" s="77">
        <v>40800.527777777781</v>
      </c>
      <c r="AF110" s="26"/>
      <c r="AG110" s="26"/>
      <c r="AH110" s="26"/>
      <c r="AI110" s="26">
        <v>20.100000000000001</v>
      </c>
      <c r="AJ110" s="26"/>
      <c r="AK110" s="26">
        <v>8.3800000000000008</v>
      </c>
      <c r="AL110" s="26"/>
      <c r="AM110" s="27">
        <v>4957982</v>
      </c>
      <c r="AN110" s="27">
        <v>516992</v>
      </c>
      <c r="AO110" s="94">
        <v>44.776125549947984</v>
      </c>
      <c r="AP110" s="94">
        <v>-68.783839096799497</v>
      </c>
      <c r="AQ110" s="27">
        <v>4957891</v>
      </c>
      <c r="AR110" s="27">
        <v>516922</v>
      </c>
      <c r="AS110" s="14"/>
      <c r="AT110" s="14"/>
      <c r="AU110" s="28"/>
      <c r="AV110" s="28"/>
      <c r="AW110" s="18" t="s">
        <v>2629</v>
      </c>
      <c r="AX110" s="29">
        <f t="shared" si="0"/>
        <v>2.4166666666860692</v>
      </c>
      <c r="AY110" s="18"/>
    </row>
    <row r="111" spans="1:51" ht="12.75" hidden="1" customHeight="1">
      <c r="A111" s="18" t="s">
        <v>59</v>
      </c>
      <c r="B111" s="18" t="s">
        <v>60</v>
      </c>
      <c r="C111" s="19">
        <v>103.4</v>
      </c>
      <c r="D111" s="19">
        <v>90.3</v>
      </c>
      <c r="E111" s="19">
        <v>6.5</v>
      </c>
      <c r="F111" s="21"/>
      <c r="G111" s="19">
        <v>64.900000000000006</v>
      </c>
      <c r="H111" s="19">
        <v>49.3</v>
      </c>
      <c r="I111" s="19">
        <v>60.1</v>
      </c>
      <c r="J111" s="22"/>
      <c r="K111" s="18" t="s">
        <v>1503</v>
      </c>
      <c r="L111" s="18" t="s">
        <v>60</v>
      </c>
      <c r="M111" s="18" t="s">
        <v>60</v>
      </c>
      <c r="N111" s="18" t="s">
        <v>3369</v>
      </c>
      <c r="O111" s="18" t="s">
        <v>3370</v>
      </c>
      <c r="P111" s="23" t="s">
        <v>3371</v>
      </c>
      <c r="Q111" s="18">
        <v>101366</v>
      </c>
      <c r="R111" s="18"/>
      <c r="S111" s="18"/>
      <c r="T111" s="18"/>
      <c r="U111" s="18"/>
      <c r="V111" s="18"/>
      <c r="W111" s="18"/>
      <c r="X111" s="18"/>
      <c r="Y111" s="18"/>
      <c r="Z111" s="22"/>
      <c r="AA111" s="18"/>
      <c r="AB111" s="14">
        <v>6</v>
      </c>
      <c r="AC111" s="14">
        <v>100</v>
      </c>
      <c r="AD111" s="77">
        <v>40800.427083333336</v>
      </c>
      <c r="AE111" s="77">
        <v>40800.527777777781</v>
      </c>
      <c r="AF111" s="26"/>
      <c r="AG111" s="26"/>
      <c r="AH111" s="26"/>
      <c r="AI111" s="26">
        <v>20.100000000000001</v>
      </c>
      <c r="AJ111" s="26"/>
      <c r="AK111" s="26">
        <v>8.3800000000000008</v>
      </c>
      <c r="AL111" s="26"/>
      <c r="AM111" s="27">
        <v>4957982</v>
      </c>
      <c r="AN111" s="27">
        <v>516992</v>
      </c>
      <c r="AO111" s="94">
        <v>44.776125549947984</v>
      </c>
      <c r="AP111" s="94">
        <v>-68.783839096799497</v>
      </c>
      <c r="AQ111" s="27">
        <v>4957891</v>
      </c>
      <c r="AR111" s="27">
        <v>516922</v>
      </c>
      <c r="AS111" s="14"/>
      <c r="AT111" s="14"/>
      <c r="AU111" s="28"/>
      <c r="AV111" s="28"/>
      <c r="AW111" s="18" t="s">
        <v>2629</v>
      </c>
      <c r="AX111" s="29">
        <f t="shared" si="0"/>
        <v>2.4166666666860692</v>
      </c>
      <c r="AY111" s="18"/>
    </row>
    <row r="112" spans="1:51" ht="12.75" hidden="1" customHeight="1">
      <c r="A112" s="18" t="s">
        <v>59</v>
      </c>
      <c r="B112" s="18" t="s">
        <v>60</v>
      </c>
      <c r="C112" s="19">
        <v>104.2</v>
      </c>
      <c r="D112" s="19">
        <v>88.2</v>
      </c>
      <c r="E112" s="19">
        <v>5.5</v>
      </c>
      <c r="F112" s="21"/>
      <c r="G112" s="19">
        <v>65.3</v>
      </c>
      <c r="H112" s="19">
        <v>51</v>
      </c>
      <c r="I112" s="19">
        <v>58.3</v>
      </c>
      <c r="J112" s="22"/>
      <c r="K112" s="18"/>
      <c r="L112" s="18" t="s">
        <v>60</v>
      </c>
      <c r="M112" s="18" t="s">
        <v>60</v>
      </c>
      <c r="N112" s="18" t="s">
        <v>3372</v>
      </c>
      <c r="O112" s="18" t="s">
        <v>3373</v>
      </c>
      <c r="P112" s="23" t="s">
        <v>3374</v>
      </c>
      <c r="Q112" s="18">
        <v>101309</v>
      </c>
      <c r="R112" s="18"/>
      <c r="S112" s="18"/>
      <c r="T112" s="18"/>
      <c r="U112" s="18"/>
      <c r="V112" s="18"/>
      <c r="W112" s="18"/>
      <c r="X112" s="18"/>
      <c r="Y112" s="18"/>
      <c r="Z112" s="22"/>
      <c r="AA112" s="18"/>
      <c r="AB112" s="14">
        <v>6</v>
      </c>
      <c r="AC112" s="14">
        <v>100</v>
      </c>
      <c r="AD112" s="77">
        <v>40800.427083333336</v>
      </c>
      <c r="AE112" s="77">
        <v>40800.527777777781</v>
      </c>
      <c r="AF112" s="26"/>
      <c r="AG112" s="26"/>
      <c r="AH112" s="26"/>
      <c r="AI112" s="26">
        <v>20.100000000000001</v>
      </c>
      <c r="AJ112" s="26"/>
      <c r="AK112" s="26">
        <v>8.3800000000000008</v>
      </c>
      <c r="AL112" s="26"/>
      <c r="AM112" s="27">
        <v>4957982</v>
      </c>
      <c r="AN112" s="27">
        <v>516992</v>
      </c>
      <c r="AO112" s="94">
        <v>44.776125549947984</v>
      </c>
      <c r="AP112" s="94">
        <v>-68.783839096799497</v>
      </c>
      <c r="AQ112" s="27">
        <v>4957891</v>
      </c>
      <c r="AR112" s="27">
        <v>516922</v>
      </c>
      <c r="AS112" s="14"/>
      <c r="AT112" s="14"/>
      <c r="AU112" s="28"/>
      <c r="AV112" s="28"/>
      <c r="AW112" s="18" t="s">
        <v>2629</v>
      </c>
      <c r="AX112" s="29">
        <f t="shared" si="0"/>
        <v>2.4166666666860692</v>
      </c>
      <c r="AY112" s="18"/>
    </row>
    <row r="113" spans="1:51" ht="12.75" hidden="1" customHeight="1">
      <c r="A113" s="18" t="s">
        <v>59</v>
      </c>
      <c r="B113" s="18" t="s">
        <v>60</v>
      </c>
      <c r="C113" s="19">
        <v>86.3</v>
      </c>
      <c r="D113" s="19">
        <v>74</v>
      </c>
      <c r="E113" s="19">
        <v>3</v>
      </c>
      <c r="F113" s="21"/>
      <c r="G113" s="19">
        <v>53.4</v>
      </c>
      <c r="H113" s="19">
        <v>40.5</v>
      </c>
      <c r="I113" s="19">
        <v>45.2</v>
      </c>
      <c r="J113" s="22"/>
      <c r="K113" s="18"/>
      <c r="L113" s="18" t="s">
        <v>60</v>
      </c>
      <c r="M113" s="18" t="s">
        <v>60</v>
      </c>
      <c r="N113" s="18" t="s">
        <v>3349</v>
      </c>
      <c r="O113" s="18" t="s">
        <v>3350</v>
      </c>
      <c r="P113" s="23" t="s">
        <v>3351</v>
      </c>
      <c r="Q113" s="18">
        <v>101313</v>
      </c>
      <c r="R113" s="18"/>
      <c r="S113" s="18"/>
      <c r="T113" s="18"/>
      <c r="U113" s="18"/>
      <c r="V113" s="18"/>
      <c r="W113" s="18"/>
      <c r="X113" s="18"/>
      <c r="Y113" s="18"/>
      <c r="Z113" s="22"/>
      <c r="AA113" s="18"/>
      <c r="AB113" s="14">
        <v>6</v>
      </c>
      <c r="AC113" s="14">
        <v>100</v>
      </c>
      <c r="AD113" s="77">
        <v>40800.427083333336</v>
      </c>
      <c r="AE113" s="77">
        <v>40800.527777777781</v>
      </c>
      <c r="AF113" s="26"/>
      <c r="AG113" s="26"/>
      <c r="AH113" s="26"/>
      <c r="AI113" s="26">
        <v>20.100000000000001</v>
      </c>
      <c r="AJ113" s="26"/>
      <c r="AK113" s="26">
        <v>8.3800000000000008</v>
      </c>
      <c r="AL113" s="26"/>
      <c r="AM113" s="27">
        <v>4957982</v>
      </c>
      <c r="AN113" s="27">
        <v>516992</v>
      </c>
      <c r="AO113" s="94">
        <v>44.776125549947984</v>
      </c>
      <c r="AP113" s="94">
        <v>-68.783839096799497</v>
      </c>
      <c r="AQ113" s="27">
        <v>4957891</v>
      </c>
      <c r="AR113" s="27">
        <v>516922</v>
      </c>
      <c r="AS113" s="14"/>
      <c r="AT113" s="14"/>
      <c r="AU113" s="28"/>
      <c r="AV113" s="28"/>
      <c r="AW113" s="18" t="s">
        <v>2629</v>
      </c>
      <c r="AX113" s="29">
        <f t="shared" si="0"/>
        <v>2.4166666666860692</v>
      </c>
      <c r="AY113" s="18"/>
    </row>
    <row r="114" spans="1:51" ht="12.75" hidden="1" customHeight="1">
      <c r="A114" s="18" t="s">
        <v>59</v>
      </c>
      <c r="B114" s="18" t="s">
        <v>60</v>
      </c>
      <c r="C114" s="19">
        <v>104.4</v>
      </c>
      <c r="D114" s="19">
        <v>91.8</v>
      </c>
      <c r="E114" s="19">
        <v>5.5</v>
      </c>
      <c r="F114" s="21"/>
      <c r="G114" s="19">
        <v>67.2</v>
      </c>
      <c r="H114" s="19">
        <v>51.5</v>
      </c>
      <c r="I114" s="19">
        <v>57.5</v>
      </c>
      <c r="J114" s="22"/>
      <c r="K114" s="18"/>
      <c r="L114" s="18" t="s">
        <v>60</v>
      </c>
      <c r="M114" s="18" t="s">
        <v>60</v>
      </c>
      <c r="N114" s="18" t="s">
        <v>3375</v>
      </c>
      <c r="O114" s="18" t="s">
        <v>3376</v>
      </c>
      <c r="P114" s="23" t="s">
        <v>3377</v>
      </c>
      <c r="Q114" s="18">
        <v>101302</v>
      </c>
      <c r="R114" s="18"/>
      <c r="S114" s="18"/>
      <c r="T114" s="18"/>
      <c r="U114" s="18"/>
      <c r="V114" s="18"/>
      <c r="W114" s="18"/>
      <c r="X114" s="18"/>
      <c r="Y114" s="18"/>
      <c r="Z114" s="22"/>
      <c r="AA114" s="18"/>
      <c r="AB114" s="14">
        <v>6</v>
      </c>
      <c r="AC114" s="14">
        <v>100</v>
      </c>
      <c r="AD114" s="77">
        <v>40800.427083333336</v>
      </c>
      <c r="AE114" s="77">
        <v>40800.527777777781</v>
      </c>
      <c r="AF114" s="26"/>
      <c r="AG114" s="26"/>
      <c r="AH114" s="26"/>
      <c r="AI114" s="26">
        <v>20.100000000000001</v>
      </c>
      <c r="AJ114" s="26"/>
      <c r="AK114" s="26">
        <v>8.3800000000000008</v>
      </c>
      <c r="AL114" s="26"/>
      <c r="AM114" s="27">
        <v>4957982</v>
      </c>
      <c r="AN114" s="27">
        <v>516992</v>
      </c>
      <c r="AO114" s="94">
        <v>44.776125549947984</v>
      </c>
      <c r="AP114" s="94">
        <v>-68.783839096799497</v>
      </c>
      <c r="AQ114" s="27">
        <v>4957891</v>
      </c>
      <c r="AR114" s="27">
        <v>516922</v>
      </c>
      <c r="AS114" s="14"/>
      <c r="AT114" s="14"/>
      <c r="AU114" s="28"/>
      <c r="AV114" s="28"/>
      <c r="AW114" s="18" t="s">
        <v>2629</v>
      </c>
      <c r="AX114" s="29">
        <f t="shared" si="0"/>
        <v>2.4166666666860692</v>
      </c>
      <c r="AY114" s="18"/>
    </row>
    <row r="115" spans="1:51" ht="12.75" hidden="1" customHeight="1">
      <c r="A115" s="18" t="s">
        <v>59</v>
      </c>
      <c r="B115" s="18" t="s">
        <v>60</v>
      </c>
      <c r="C115" s="19">
        <v>78.900000000000006</v>
      </c>
      <c r="D115" s="19">
        <v>67.3</v>
      </c>
      <c r="E115" s="19">
        <v>2.5</v>
      </c>
      <c r="F115" s="21"/>
      <c r="G115" s="19">
        <v>50.5</v>
      </c>
      <c r="H115" s="19">
        <v>38.6</v>
      </c>
      <c r="I115" s="19">
        <v>42.9</v>
      </c>
      <c r="J115" s="22"/>
      <c r="K115" s="18"/>
      <c r="L115" s="18" t="s">
        <v>60</v>
      </c>
      <c r="M115" s="18" t="s">
        <v>60</v>
      </c>
      <c r="N115" s="18"/>
      <c r="O115" s="18" t="s">
        <v>3332</v>
      </c>
      <c r="P115" s="23" t="s">
        <v>3333</v>
      </c>
      <c r="Q115" s="18">
        <v>101329</v>
      </c>
      <c r="R115" s="18"/>
      <c r="S115" s="18"/>
      <c r="T115" s="18"/>
      <c r="U115" s="18"/>
      <c r="V115" s="18"/>
      <c r="W115" s="18"/>
      <c r="X115" s="18"/>
      <c r="Y115" s="18"/>
      <c r="Z115" s="22"/>
      <c r="AA115" s="18"/>
      <c r="AB115" s="14">
        <v>6</v>
      </c>
      <c r="AC115" s="14">
        <v>100</v>
      </c>
      <c r="AD115" s="77">
        <v>40800.427083333336</v>
      </c>
      <c r="AE115" s="77">
        <v>40800.527777777781</v>
      </c>
      <c r="AF115" s="26"/>
      <c r="AG115" s="26"/>
      <c r="AH115" s="26"/>
      <c r="AI115" s="26">
        <v>20.100000000000001</v>
      </c>
      <c r="AJ115" s="26"/>
      <c r="AK115" s="26">
        <v>8.3800000000000008</v>
      </c>
      <c r="AL115" s="26"/>
      <c r="AM115" s="27">
        <v>4957982</v>
      </c>
      <c r="AN115" s="27">
        <v>516992</v>
      </c>
      <c r="AO115" s="94">
        <v>44.776125549947984</v>
      </c>
      <c r="AP115" s="94">
        <v>-68.783839096799497</v>
      </c>
      <c r="AQ115" s="27">
        <v>4957891</v>
      </c>
      <c r="AR115" s="27">
        <v>516922</v>
      </c>
      <c r="AS115" s="14"/>
      <c r="AT115" s="14"/>
      <c r="AU115" s="28"/>
      <c r="AV115" s="28"/>
      <c r="AW115" s="18" t="s">
        <v>2629</v>
      </c>
      <c r="AX115" s="29">
        <f t="shared" si="0"/>
        <v>2.4166666666860692</v>
      </c>
      <c r="AY115" s="18"/>
    </row>
    <row r="116" spans="1:51" ht="12.75" hidden="1" customHeight="1">
      <c r="A116" s="18" t="s">
        <v>59</v>
      </c>
      <c r="B116" s="18" t="s">
        <v>60</v>
      </c>
      <c r="C116" s="19">
        <v>82.1</v>
      </c>
      <c r="D116" s="19">
        <v>71.900000000000006</v>
      </c>
      <c r="E116" s="19">
        <v>3</v>
      </c>
      <c r="F116" s="21"/>
      <c r="G116" s="19">
        <v>57</v>
      </c>
      <c r="H116" s="19">
        <v>43.7</v>
      </c>
      <c r="I116" s="19">
        <v>49.5</v>
      </c>
      <c r="J116" s="22"/>
      <c r="K116" s="18"/>
      <c r="L116" s="18" t="s">
        <v>60</v>
      </c>
      <c r="M116" s="18" t="s">
        <v>60</v>
      </c>
      <c r="N116" s="18"/>
      <c r="O116" s="18" t="s">
        <v>3342</v>
      </c>
      <c r="P116" s="23" t="s">
        <v>3343</v>
      </c>
      <c r="Q116" s="18">
        <v>101335</v>
      </c>
      <c r="R116" s="18"/>
      <c r="S116" s="18"/>
      <c r="T116" s="18"/>
      <c r="U116" s="18"/>
      <c r="V116" s="18"/>
      <c r="W116" s="18"/>
      <c r="X116" s="18"/>
      <c r="Y116" s="18"/>
      <c r="Z116" s="22"/>
      <c r="AA116" s="18"/>
      <c r="AB116" s="14">
        <v>6</v>
      </c>
      <c r="AC116" s="14">
        <v>100</v>
      </c>
      <c r="AD116" s="77">
        <v>40800.427083333336</v>
      </c>
      <c r="AE116" s="77">
        <v>40800.527777777781</v>
      </c>
      <c r="AF116" s="26"/>
      <c r="AG116" s="26"/>
      <c r="AH116" s="26"/>
      <c r="AI116" s="26">
        <v>20.100000000000001</v>
      </c>
      <c r="AJ116" s="26"/>
      <c r="AK116" s="26">
        <v>8.3800000000000008</v>
      </c>
      <c r="AL116" s="26"/>
      <c r="AM116" s="27">
        <v>4957982</v>
      </c>
      <c r="AN116" s="27">
        <v>516992</v>
      </c>
      <c r="AO116" s="94">
        <v>44.776125549947984</v>
      </c>
      <c r="AP116" s="94">
        <v>-68.783839096799497</v>
      </c>
      <c r="AQ116" s="27">
        <v>4957891</v>
      </c>
      <c r="AR116" s="27">
        <v>516922</v>
      </c>
      <c r="AS116" s="14"/>
      <c r="AT116" s="14"/>
      <c r="AU116" s="28"/>
      <c r="AV116" s="28"/>
      <c r="AW116" s="18" t="s">
        <v>2629</v>
      </c>
      <c r="AX116" s="29">
        <f t="shared" si="0"/>
        <v>2.4166666666860692</v>
      </c>
      <c r="AY116" s="18"/>
    </row>
    <row r="117" spans="1:51" ht="12.75" hidden="1" customHeight="1">
      <c r="A117" s="18" t="s">
        <v>59</v>
      </c>
      <c r="B117" s="18" t="s">
        <v>60</v>
      </c>
      <c r="C117" s="19">
        <v>83.3</v>
      </c>
      <c r="D117" s="19">
        <v>71.400000000000006</v>
      </c>
      <c r="E117" s="19">
        <v>2.5</v>
      </c>
      <c r="F117" s="21"/>
      <c r="G117" s="19">
        <v>53.5</v>
      </c>
      <c r="H117" s="19">
        <v>41.1</v>
      </c>
      <c r="I117" s="19">
        <v>46</v>
      </c>
      <c r="J117" s="22"/>
      <c r="K117" s="18"/>
      <c r="L117" s="18" t="s">
        <v>60</v>
      </c>
      <c r="M117" s="18" t="s">
        <v>60</v>
      </c>
      <c r="N117" s="18" t="s">
        <v>3344</v>
      </c>
      <c r="O117" s="18" t="s">
        <v>3345</v>
      </c>
      <c r="P117" s="23" t="s">
        <v>3346</v>
      </c>
      <c r="Q117" s="18">
        <v>101362</v>
      </c>
      <c r="R117" s="18"/>
      <c r="S117" s="18"/>
      <c r="T117" s="18"/>
      <c r="U117" s="18"/>
      <c r="V117" s="18"/>
      <c r="W117" s="18"/>
      <c r="X117" s="18"/>
      <c r="Y117" s="18"/>
      <c r="Z117" s="22"/>
      <c r="AA117" s="18"/>
      <c r="AB117" s="14">
        <v>6</v>
      </c>
      <c r="AC117" s="14">
        <v>100</v>
      </c>
      <c r="AD117" s="77">
        <v>40800.427083333336</v>
      </c>
      <c r="AE117" s="77">
        <v>40800.527777777781</v>
      </c>
      <c r="AF117" s="26"/>
      <c r="AG117" s="26"/>
      <c r="AH117" s="26"/>
      <c r="AI117" s="26">
        <v>20.100000000000001</v>
      </c>
      <c r="AJ117" s="26"/>
      <c r="AK117" s="26">
        <v>8.3800000000000008</v>
      </c>
      <c r="AL117" s="26"/>
      <c r="AM117" s="27">
        <v>4957982</v>
      </c>
      <c r="AN117" s="27">
        <v>516992</v>
      </c>
      <c r="AO117" s="94">
        <v>44.776125549947984</v>
      </c>
      <c r="AP117" s="94">
        <v>-68.783839096799497</v>
      </c>
      <c r="AQ117" s="27">
        <v>4957891</v>
      </c>
      <c r="AR117" s="27">
        <v>516922</v>
      </c>
      <c r="AS117" s="14"/>
      <c r="AT117" s="14"/>
      <c r="AU117" s="28"/>
      <c r="AV117" s="28"/>
      <c r="AW117" s="18" t="s">
        <v>2629</v>
      </c>
      <c r="AX117" s="29">
        <f t="shared" si="0"/>
        <v>2.4166666666860692</v>
      </c>
      <c r="AY117" s="18"/>
    </row>
    <row r="118" spans="1:51" ht="12.75" hidden="1" customHeight="1">
      <c r="A118" s="18" t="s">
        <v>59</v>
      </c>
      <c r="B118" s="18" t="s">
        <v>60</v>
      </c>
      <c r="C118" s="19">
        <v>109.6</v>
      </c>
      <c r="D118" s="19">
        <v>94.5</v>
      </c>
      <c r="E118" s="19">
        <v>7</v>
      </c>
      <c r="F118" s="21"/>
      <c r="G118" s="19">
        <v>69.3</v>
      </c>
      <c r="H118" s="19">
        <v>56.8</v>
      </c>
      <c r="I118" s="19">
        <v>60.1</v>
      </c>
      <c r="J118" s="22"/>
      <c r="K118" s="18"/>
      <c r="L118" s="18" t="s">
        <v>60</v>
      </c>
      <c r="M118" s="18" t="s">
        <v>60</v>
      </c>
      <c r="N118" s="18"/>
      <c r="O118" s="18" t="s">
        <v>3381</v>
      </c>
      <c r="P118" s="23" t="s">
        <v>3382</v>
      </c>
      <c r="Q118" s="18">
        <v>101331</v>
      </c>
      <c r="R118" s="18"/>
      <c r="S118" s="18"/>
      <c r="T118" s="18"/>
      <c r="U118" s="18"/>
      <c r="V118" s="18"/>
      <c r="W118" s="18"/>
      <c r="X118" s="18"/>
      <c r="Y118" s="18"/>
      <c r="Z118" s="22"/>
      <c r="AA118" s="18"/>
      <c r="AB118" s="14">
        <v>6</v>
      </c>
      <c r="AC118" s="14">
        <v>100</v>
      </c>
      <c r="AD118" s="77">
        <v>40800.427083333336</v>
      </c>
      <c r="AE118" s="77">
        <v>40800.527777777781</v>
      </c>
      <c r="AF118" s="26"/>
      <c r="AG118" s="26"/>
      <c r="AH118" s="26"/>
      <c r="AI118" s="26">
        <v>20.100000000000001</v>
      </c>
      <c r="AJ118" s="26"/>
      <c r="AK118" s="26">
        <v>8.3800000000000008</v>
      </c>
      <c r="AL118" s="26"/>
      <c r="AM118" s="27">
        <v>4957982</v>
      </c>
      <c r="AN118" s="27">
        <v>516992</v>
      </c>
      <c r="AO118" s="94">
        <v>44.776125549947984</v>
      </c>
      <c r="AP118" s="94">
        <v>-68.783839096799497</v>
      </c>
      <c r="AQ118" s="27">
        <v>4957891</v>
      </c>
      <c r="AR118" s="27">
        <v>516922</v>
      </c>
      <c r="AS118" s="14"/>
      <c r="AT118" s="14"/>
      <c r="AU118" s="28"/>
      <c r="AV118" s="28"/>
      <c r="AW118" s="18" t="s">
        <v>2629</v>
      </c>
      <c r="AX118" s="29">
        <f t="shared" si="0"/>
        <v>2.4166666666860692</v>
      </c>
      <c r="AY118" s="18"/>
    </row>
    <row r="119" spans="1:51" ht="12.75" hidden="1" customHeight="1">
      <c r="A119" s="18" t="s">
        <v>59</v>
      </c>
      <c r="B119" s="18" t="s">
        <v>60</v>
      </c>
      <c r="C119" s="19">
        <v>83.5</v>
      </c>
      <c r="D119" s="19">
        <v>70.8</v>
      </c>
      <c r="E119" s="19">
        <v>3</v>
      </c>
      <c r="F119" s="21"/>
      <c r="G119" s="19">
        <v>55.4</v>
      </c>
      <c r="H119" s="19">
        <v>40.799999999999997</v>
      </c>
      <c r="I119" s="19">
        <v>45.1</v>
      </c>
      <c r="J119" s="22"/>
      <c r="K119" s="18"/>
      <c r="L119" s="18" t="s">
        <v>60</v>
      </c>
      <c r="M119" s="18" t="s">
        <v>60</v>
      </c>
      <c r="N119" s="18"/>
      <c r="O119" s="18" t="s">
        <v>3347</v>
      </c>
      <c r="P119" s="23" t="s">
        <v>3348</v>
      </c>
      <c r="Q119" s="18"/>
      <c r="R119" s="18"/>
      <c r="S119" s="18"/>
      <c r="T119" s="18"/>
      <c r="U119" s="18"/>
      <c r="V119" s="18"/>
      <c r="W119" s="18"/>
      <c r="X119" s="18"/>
      <c r="Y119" s="18"/>
      <c r="Z119" s="22"/>
      <c r="AA119" s="18"/>
      <c r="AB119" s="14">
        <v>6</v>
      </c>
      <c r="AC119" s="14">
        <v>100</v>
      </c>
      <c r="AD119" s="77">
        <v>40800.427083333336</v>
      </c>
      <c r="AE119" s="77">
        <v>40800.527777777781</v>
      </c>
      <c r="AF119" s="26"/>
      <c r="AG119" s="26"/>
      <c r="AH119" s="26"/>
      <c r="AI119" s="26">
        <v>20.100000000000001</v>
      </c>
      <c r="AJ119" s="26"/>
      <c r="AK119" s="26">
        <v>8.3800000000000008</v>
      </c>
      <c r="AL119" s="26"/>
      <c r="AM119" s="27">
        <v>4957982</v>
      </c>
      <c r="AN119" s="27">
        <v>516992</v>
      </c>
      <c r="AO119" s="94">
        <v>44.776125549947984</v>
      </c>
      <c r="AP119" s="94">
        <v>-68.783839096799497</v>
      </c>
      <c r="AQ119" s="27">
        <v>4957891</v>
      </c>
      <c r="AR119" s="27">
        <v>516922</v>
      </c>
      <c r="AS119" s="14"/>
      <c r="AT119" s="14"/>
      <c r="AU119" s="28"/>
      <c r="AV119" s="28"/>
      <c r="AW119" s="18" t="s">
        <v>2629</v>
      </c>
      <c r="AX119" s="29">
        <f t="shared" si="0"/>
        <v>2.4166666666860692</v>
      </c>
      <c r="AY119" s="18"/>
    </row>
    <row r="120" spans="1:51" ht="12.75" hidden="1" customHeight="1">
      <c r="A120" s="18" t="s">
        <v>59</v>
      </c>
      <c r="B120" s="18" t="s">
        <v>60</v>
      </c>
      <c r="C120" s="19">
        <v>77.3</v>
      </c>
      <c r="D120" s="19">
        <v>67.099999999999994</v>
      </c>
      <c r="E120" s="19">
        <v>2</v>
      </c>
      <c r="F120" s="21"/>
      <c r="G120" s="19">
        <v>51.8</v>
      </c>
      <c r="H120" s="19">
        <v>43.6</v>
      </c>
      <c r="I120" s="19">
        <v>45.8</v>
      </c>
      <c r="J120" s="22"/>
      <c r="K120" s="18"/>
      <c r="L120" s="18" t="s">
        <v>60</v>
      </c>
      <c r="M120" s="18" t="s">
        <v>60</v>
      </c>
      <c r="N120" s="18"/>
      <c r="O120" s="19" t="s">
        <v>3330</v>
      </c>
      <c r="P120" s="23" t="s">
        <v>3331</v>
      </c>
      <c r="Q120" s="18">
        <v>101374</v>
      </c>
      <c r="R120" s="18"/>
      <c r="S120" s="18"/>
      <c r="T120" s="18"/>
      <c r="U120" s="18"/>
      <c r="V120" s="18"/>
      <c r="W120" s="18"/>
      <c r="X120" s="18"/>
      <c r="Y120" s="18"/>
      <c r="Z120" s="22"/>
      <c r="AA120" s="18"/>
      <c r="AB120" s="14">
        <v>6</v>
      </c>
      <c r="AC120" s="14">
        <v>100</v>
      </c>
      <c r="AD120" s="77">
        <v>40800.427083333336</v>
      </c>
      <c r="AE120" s="77">
        <v>40800.527777777781</v>
      </c>
      <c r="AF120" s="26"/>
      <c r="AG120" s="26"/>
      <c r="AH120" s="26"/>
      <c r="AI120" s="26">
        <v>20.100000000000001</v>
      </c>
      <c r="AJ120" s="26"/>
      <c r="AK120" s="26">
        <v>8.3800000000000008</v>
      </c>
      <c r="AL120" s="26"/>
      <c r="AM120" s="27">
        <v>4957982</v>
      </c>
      <c r="AN120" s="27">
        <v>516992</v>
      </c>
      <c r="AO120" s="94">
        <v>44.776125549947984</v>
      </c>
      <c r="AP120" s="94">
        <v>-68.783839096799497</v>
      </c>
      <c r="AQ120" s="27">
        <v>4957891</v>
      </c>
      <c r="AR120" s="27">
        <v>516922</v>
      </c>
      <c r="AS120" s="14"/>
      <c r="AT120" s="14"/>
      <c r="AU120" s="28"/>
      <c r="AV120" s="28"/>
      <c r="AW120" s="18" t="s">
        <v>2629</v>
      </c>
      <c r="AX120" s="29">
        <f t="shared" si="0"/>
        <v>2.4166666666860692</v>
      </c>
      <c r="AY120" s="18"/>
    </row>
    <row r="121" spans="1:51" ht="12.75" hidden="1" customHeight="1">
      <c r="A121" s="18" t="s">
        <v>59</v>
      </c>
      <c r="B121" s="18" t="s">
        <v>60</v>
      </c>
      <c r="C121" s="19">
        <v>103</v>
      </c>
      <c r="D121" s="19">
        <v>90.7</v>
      </c>
      <c r="E121" s="19">
        <v>6.5</v>
      </c>
      <c r="F121" s="21"/>
      <c r="G121" s="19">
        <v>71.8</v>
      </c>
      <c r="H121" s="19">
        <v>56.6</v>
      </c>
      <c r="I121" s="19">
        <v>60.5</v>
      </c>
      <c r="J121" s="22"/>
      <c r="K121" s="18"/>
      <c r="L121" s="18" t="s">
        <v>60</v>
      </c>
      <c r="M121" s="18" t="s">
        <v>60</v>
      </c>
      <c r="N121" s="18" t="s">
        <v>3366</v>
      </c>
      <c r="O121" s="18" t="s">
        <v>3367</v>
      </c>
      <c r="P121" s="23" t="s">
        <v>3368</v>
      </c>
      <c r="Q121" s="18">
        <v>101365</v>
      </c>
      <c r="R121" s="18"/>
      <c r="S121" s="18"/>
      <c r="T121" s="18"/>
      <c r="U121" s="18"/>
      <c r="V121" s="18"/>
      <c r="W121" s="18"/>
      <c r="X121" s="18"/>
      <c r="Y121" s="18"/>
      <c r="Z121" s="22"/>
      <c r="AA121" s="18"/>
      <c r="AB121" s="14">
        <v>6</v>
      </c>
      <c r="AC121" s="14">
        <v>100</v>
      </c>
      <c r="AD121" s="77">
        <v>40800.427083333336</v>
      </c>
      <c r="AE121" s="77">
        <v>40800.527777777781</v>
      </c>
      <c r="AF121" s="26"/>
      <c r="AG121" s="26"/>
      <c r="AH121" s="26"/>
      <c r="AI121" s="26">
        <v>20.100000000000001</v>
      </c>
      <c r="AJ121" s="26"/>
      <c r="AK121" s="26">
        <v>8.3800000000000008</v>
      </c>
      <c r="AL121" s="26"/>
      <c r="AM121" s="27">
        <v>4957982</v>
      </c>
      <c r="AN121" s="27">
        <v>516992</v>
      </c>
      <c r="AO121" s="94">
        <v>44.776125549947984</v>
      </c>
      <c r="AP121" s="94">
        <v>-68.783839096799497</v>
      </c>
      <c r="AQ121" s="27">
        <v>4957891</v>
      </c>
      <c r="AR121" s="27">
        <v>516922</v>
      </c>
      <c r="AS121" s="14"/>
      <c r="AT121" s="14"/>
      <c r="AU121" s="28"/>
      <c r="AV121" s="28"/>
      <c r="AW121" s="18" t="s">
        <v>2629</v>
      </c>
      <c r="AX121" s="29">
        <f t="shared" si="0"/>
        <v>2.4166666666860692</v>
      </c>
      <c r="AY121" s="18"/>
    </row>
    <row r="122" spans="1:51" ht="12.75" hidden="1" customHeight="1">
      <c r="A122" s="18" t="s">
        <v>59</v>
      </c>
      <c r="B122" s="18" t="s">
        <v>60</v>
      </c>
      <c r="C122" s="19">
        <v>91.4</v>
      </c>
      <c r="D122" s="19">
        <v>81</v>
      </c>
      <c r="E122" s="19">
        <v>5</v>
      </c>
      <c r="F122" s="21"/>
      <c r="G122" s="19">
        <v>61.3</v>
      </c>
      <c r="H122" s="19">
        <v>51.1</v>
      </c>
      <c r="I122" s="19">
        <v>57.7</v>
      </c>
      <c r="J122" s="22"/>
      <c r="K122" s="18"/>
      <c r="L122" s="18" t="s">
        <v>60</v>
      </c>
      <c r="M122" s="18" t="s">
        <v>60</v>
      </c>
      <c r="N122" s="18"/>
      <c r="O122" s="18" t="s">
        <v>3357</v>
      </c>
      <c r="P122" s="23" t="s">
        <v>3358</v>
      </c>
      <c r="Q122" s="18">
        <v>101351</v>
      </c>
      <c r="R122" s="18"/>
      <c r="S122" s="18"/>
      <c r="T122" s="18"/>
      <c r="U122" s="18"/>
      <c r="V122" s="18"/>
      <c r="W122" s="18"/>
      <c r="X122" s="18"/>
      <c r="Y122" s="18"/>
      <c r="Z122" s="22"/>
      <c r="AA122" s="18"/>
      <c r="AB122" s="14">
        <v>6</v>
      </c>
      <c r="AC122" s="14">
        <v>100</v>
      </c>
      <c r="AD122" s="77">
        <v>40800.427083333336</v>
      </c>
      <c r="AE122" s="77">
        <v>40800.527777777781</v>
      </c>
      <c r="AF122" s="26"/>
      <c r="AG122" s="26"/>
      <c r="AH122" s="26"/>
      <c r="AI122" s="26">
        <v>20.100000000000001</v>
      </c>
      <c r="AJ122" s="26"/>
      <c r="AK122" s="26">
        <v>8.3800000000000008</v>
      </c>
      <c r="AL122" s="26"/>
      <c r="AM122" s="27">
        <v>4957982</v>
      </c>
      <c r="AN122" s="27">
        <v>516992</v>
      </c>
      <c r="AO122" s="94">
        <v>44.776125549947984</v>
      </c>
      <c r="AP122" s="94">
        <v>-68.783839096799497</v>
      </c>
      <c r="AQ122" s="27">
        <v>4957891</v>
      </c>
      <c r="AR122" s="27">
        <v>516922</v>
      </c>
      <c r="AS122" s="14"/>
      <c r="AT122" s="14"/>
      <c r="AU122" s="28"/>
      <c r="AV122" s="28"/>
      <c r="AW122" s="18" t="s">
        <v>2629</v>
      </c>
      <c r="AX122" s="29">
        <f t="shared" si="0"/>
        <v>2.4166666666860692</v>
      </c>
      <c r="AY122" s="18"/>
    </row>
    <row r="123" spans="1:51" ht="12.75" hidden="1" customHeight="1">
      <c r="A123" s="18" t="s">
        <v>59</v>
      </c>
      <c r="B123" s="18" t="s">
        <v>60</v>
      </c>
      <c r="C123" s="19">
        <v>89.6</v>
      </c>
      <c r="D123" s="19">
        <v>78.400000000000006</v>
      </c>
      <c r="E123" s="19">
        <v>4</v>
      </c>
      <c r="F123" s="21"/>
      <c r="G123" s="19">
        <v>58.3</v>
      </c>
      <c r="H123" s="19">
        <v>44.5</v>
      </c>
      <c r="I123" s="19">
        <v>48.9</v>
      </c>
      <c r="J123" s="22"/>
      <c r="K123" s="18"/>
      <c r="L123" s="18" t="s">
        <v>60</v>
      </c>
      <c r="M123" s="18" t="s">
        <v>60</v>
      </c>
      <c r="N123" s="18"/>
      <c r="O123" s="18" t="s">
        <v>3352</v>
      </c>
      <c r="P123" s="23" t="s">
        <v>3353</v>
      </c>
      <c r="Q123" s="18">
        <v>101338</v>
      </c>
      <c r="R123" s="18"/>
      <c r="S123" s="18"/>
      <c r="T123" s="18"/>
      <c r="U123" s="18"/>
      <c r="V123" s="18"/>
      <c r="W123" s="18"/>
      <c r="X123" s="18"/>
      <c r="Y123" s="18"/>
      <c r="Z123" s="22"/>
      <c r="AA123" s="18"/>
      <c r="AB123" s="14">
        <v>6</v>
      </c>
      <c r="AC123" s="14">
        <v>100</v>
      </c>
      <c r="AD123" s="77">
        <v>40800.427083333336</v>
      </c>
      <c r="AE123" s="77">
        <v>40800.527777777781</v>
      </c>
      <c r="AF123" s="26"/>
      <c r="AG123" s="26"/>
      <c r="AH123" s="26"/>
      <c r="AI123" s="26">
        <v>20.100000000000001</v>
      </c>
      <c r="AJ123" s="26"/>
      <c r="AK123" s="26">
        <v>8.3800000000000008</v>
      </c>
      <c r="AL123" s="26"/>
      <c r="AM123" s="27">
        <v>4957982</v>
      </c>
      <c r="AN123" s="27">
        <v>516992</v>
      </c>
      <c r="AO123" s="94">
        <v>44.776125549947984</v>
      </c>
      <c r="AP123" s="94">
        <v>-68.783839096799497</v>
      </c>
      <c r="AQ123" s="27">
        <v>4957891</v>
      </c>
      <c r="AR123" s="27">
        <v>516922</v>
      </c>
      <c r="AS123" s="14"/>
      <c r="AT123" s="14"/>
      <c r="AU123" s="28"/>
      <c r="AV123" s="28"/>
      <c r="AW123" s="18" t="s">
        <v>2629</v>
      </c>
      <c r="AX123" s="29">
        <f t="shared" si="0"/>
        <v>2.4166666666860692</v>
      </c>
      <c r="AY123" s="18"/>
    </row>
    <row r="124" spans="1:51" ht="12.75" hidden="1" customHeight="1">
      <c r="A124" s="18" t="s">
        <v>59</v>
      </c>
      <c r="B124" s="18" t="s">
        <v>60</v>
      </c>
      <c r="C124" s="19">
        <v>100.4</v>
      </c>
      <c r="D124" s="19">
        <v>85.7</v>
      </c>
      <c r="E124" s="19">
        <v>5</v>
      </c>
      <c r="F124" s="21"/>
      <c r="G124" s="19">
        <v>57.3</v>
      </c>
      <c r="H124" s="19">
        <v>44.5</v>
      </c>
      <c r="I124" s="19">
        <v>49.5</v>
      </c>
      <c r="J124" s="22"/>
      <c r="K124" s="18"/>
      <c r="L124" s="18" t="s">
        <v>60</v>
      </c>
      <c r="M124" s="18" t="s">
        <v>60</v>
      </c>
      <c r="N124" s="18" t="s">
        <v>3359</v>
      </c>
      <c r="O124" s="18" t="s">
        <v>3360</v>
      </c>
      <c r="P124" s="23" t="s">
        <v>3361</v>
      </c>
      <c r="Q124" s="18">
        <v>101369</v>
      </c>
      <c r="R124" s="18"/>
      <c r="S124" s="18"/>
      <c r="T124" s="18"/>
      <c r="U124" s="18"/>
      <c r="V124" s="18"/>
      <c r="W124" s="18"/>
      <c r="X124" s="18"/>
      <c r="Y124" s="18"/>
      <c r="Z124" s="22"/>
      <c r="AA124" s="18"/>
      <c r="AB124" s="14">
        <v>6</v>
      </c>
      <c r="AC124" s="14">
        <v>100</v>
      </c>
      <c r="AD124" s="77">
        <v>40800.427083333336</v>
      </c>
      <c r="AE124" s="77">
        <v>40800.527777777781</v>
      </c>
      <c r="AF124" s="26"/>
      <c r="AG124" s="26"/>
      <c r="AH124" s="26"/>
      <c r="AI124" s="26">
        <v>20.100000000000001</v>
      </c>
      <c r="AJ124" s="26"/>
      <c r="AK124" s="26">
        <v>8.3800000000000008</v>
      </c>
      <c r="AL124" s="26"/>
      <c r="AM124" s="27">
        <v>4957982</v>
      </c>
      <c r="AN124" s="27">
        <v>516992</v>
      </c>
      <c r="AO124" s="94">
        <v>44.776125549947984</v>
      </c>
      <c r="AP124" s="94">
        <v>-68.783839096799497</v>
      </c>
      <c r="AQ124" s="27">
        <v>4957891</v>
      </c>
      <c r="AR124" s="27">
        <v>516922</v>
      </c>
      <c r="AS124" s="14"/>
      <c r="AT124" s="14"/>
      <c r="AU124" s="28"/>
      <c r="AV124" s="28"/>
      <c r="AW124" s="18" t="s">
        <v>2629</v>
      </c>
      <c r="AX124" s="29">
        <f t="shared" si="0"/>
        <v>2.4166666666860692</v>
      </c>
      <c r="AY124" s="18"/>
    </row>
    <row r="125" spans="1:51" ht="12.75" hidden="1" customHeight="1">
      <c r="A125" s="18" t="s">
        <v>59</v>
      </c>
      <c r="B125" s="18" t="s">
        <v>60</v>
      </c>
      <c r="C125" s="19">
        <v>81.900000000000006</v>
      </c>
      <c r="D125" s="19">
        <v>73.2</v>
      </c>
      <c r="E125" s="19">
        <v>2.5</v>
      </c>
      <c r="F125" s="21"/>
      <c r="G125" s="19">
        <v>50.8</v>
      </c>
      <c r="H125" s="19">
        <v>41.8</v>
      </c>
      <c r="I125" s="19">
        <v>44.5</v>
      </c>
      <c r="J125" s="22"/>
      <c r="K125" s="18"/>
      <c r="L125" s="18" t="s">
        <v>60</v>
      </c>
      <c r="M125" s="18" t="s">
        <v>60</v>
      </c>
      <c r="N125" s="18" t="s">
        <v>3338</v>
      </c>
      <c r="O125" s="18" t="s">
        <v>3339</v>
      </c>
      <c r="P125" s="23" t="s">
        <v>3340</v>
      </c>
      <c r="Q125" s="18">
        <v>101368</v>
      </c>
      <c r="R125" s="18"/>
      <c r="S125" s="18"/>
      <c r="T125" s="18"/>
      <c r="U125" s="18"/>
      <c r="V125" s="18"/>
      <c r="W125" s="18"/>
      <c r="X125" s="18"/>
      <c r="Y125" s="18"/>
      <c r="Z125" s="22"/>
      <c r="AA125" s="18"/>
      <c r="AB125" s="14">
        <v>6</v>
      </c>
      <c r="AC125" s="14">
        <v>100</v>
      </c>
      <c r="AD125" s="77">
        <v>40800.427083333336</v>
      </c>
      <c r="AE125" s="77">
        <v>40800.527777777781</v>
      </c>
      <c r="AF125" s="26"/>
      <c r="AG125" s="26"/>
      <c r="AH125" s="26"/>
      <c r="AI125" s="26">
        <v>20.100000000000001</v>
      </c>
      <c r="AJ125" s="26"/>
      <c r="AK125" s="26">
        <v>8.3800000000000008</v>
      </c>
      <c r="AL125" s="26"/>
      <c r="AM125" s="27">
        <v>4957982</v>
      </c>
      <c r="AN125" s="27">
        <v>516992</v>
      </c>
      <c r="AO125" s="94">
        <v>44.776125549947984</v>
      </c>
      <c r="AP125" s="94">
        <v>-68.783839096799497</v>
      </c>
      <c r="AQ125" s="27">
        <v>4957891</v>
      </c>
      <c r="AR125" s="27">
        <v>516922</v>
      </c>
      <c r="AS125" s="14"/>
      <c r="AT125" s="14"/>
      <c r="AU125" s="28"/>
      <c r="AV125" s="28"/>
      <c r="AW125" s="18" t="s">
        <v>2629</v>
      </c>
      <c r="AX125" s="29">
        <f t="shared" si="0"/>
        <v>2.4166666666860692</v>
      </c>
      <c r="AY125" s="18"/>
    </row>
    <row r="126" spans="1:51" ht="12.75" hidden="1" customHeight="1">
      <c r="A126" s="18" t="s">
        <v>59</v>
      </c>
      <c r="B126" s="18" t="s">
        <v>60</v>
      </c>
      <c r="C126" s="19">
        <v>81</v>
      </c>
      <c r="D126" s="19">
        <v>68.2</v>
      </c>
      <c r="E126" s="19">
        <v>2.5</v>
      </c>
      <c r="F126" s="21"/>
      <c r="G126" s="19">
        <v>47</v>
      </c>
      <c r="H126" s="19">
        <v>36.299999999999997</v>
      </c>
      <c r="I126" s="19">
        <v>41.5</v>
      </c>
      <c r="J126" s="22"/>
      <c r="K126" s="18"/>
      <c r="L126" s="18" t="s">
        <v>60</v>
      </c>
      <c r="M126" s="18" t="s">
        <v>60</v>
      </c>
      <c r="N126" s="18"/>
      <c r="O126" s="18" t="s">
        <v>3335</v>
      </c>
      <c r="P126" s="23" t="s">
        <v>3336</v>
      </c>
      <c r="Q126" s="18">
        <v>101358</v>
      </c>
      <c r="R126" s="18"/>
      <c r="S126" s="18"/>
      <c r="T126" s="18"/>
      <c r="U126" s="18"/>
      <c r="V126" s="18"/>
      <c r="W126" s="18"/>
      <c r="X126" s="18"/>
      <c r="Y126" s="18"/>
      <c r="Z126" s="22"/>
      <c r="AA126" s="18"/>
      <c r="AB126" s="14">
        <v>6</v>
      </c>
      <c r="AC126" s="14">
        <v>100</v>
      </c>
      <c r="AD126" s="77">
        <v>40800.427083333336</v>
      </c>
      <c r="AE126" s="77">
        <v>40800.527777777781</v>
      </c>
      <c r="AF126" s="26"/>
      <c r="AG126" s="26"/>
      <c r="AH126" s="26"/>
      <c r="AI126" s="26">
        <v>20.100000000000001</v>
      </c>
      <c r="AJ126" s="26"/>
      <c r="AK126" s="26">
        <v>8.3800000000000008</v>
      </c>
      <c r="AL126" s="26"/>
      <c r="AM126" s="27">
        <v>4957982</v>
      </c>
      <c r="AN126" s="27">
        <v>516992</v>
      </c>
      <c r="AO126" s="94">
        <v>44.776125549947984</v>
      </c>
      <c r="AP126" s="94">
        <v>-68.783839096799497</v>
      </c>
      <c r="AQ126" s="27">
        <v>4957891</v>
      </c>
      <c r="AR126" s="27">
        <v>516922</v>
      </c>
      <c r="AS126" s="14"/>
      <c r="AT126" s="14"/>
      <c r="AU126" s="28"/>
      <c r="AV126" s="28"/>
      <c r="AW126" s="18" t="s">
        <v>2629</v>
      </c>
      <c r="AX126" s="29">
        <f t="shared" si="0"/>
        <v>2.4166666666860692</v>
      </c>
      <c r="AY126" s="18"/>
    </row>
    <row r="127" spans="1:51" ht="12.75" hidden="1" customHeight="1">
      <c r="A127" s="18" t="s">
        <v>59</v>
      </c>
      <c r="B127" s="18" t="s">
        <v>115</v>
      </c>
      <c r="C127" s="19">
        <v>89.5</v>
      </c>
      <c r="D127" s="19">
        <v>76.099999999999994</v>
      </c>
      <c r="E127" s="19">
        <v>3.5</v>
      </c>
      <c r="F127" s="21"/>
      <c r="G127" s="19">
        <v>57.9</v>
      </c>
      <c r="H127" s="19">
        <v>43.1</v>
      </c>
      <c r="I127" s="19">
        <v>45.5</v>
      </c>
      <c r="J127" s="22"/>
      <c r="K127" s="18"/>
      <c r="L127" s="18" t="s">
        <v>60</v>
      </c>
      <c r="M127" s="18" t="s">
        <v>60</v>
      </c>
      <c r="N127" s="18"/>
      <c r="O127" s="18"/>
      <c r="P127" s="23" t="s">
        <v>2163</v>
      </c>
      <c r="Q127" s="18">
        <v>101367</v>
      </c>
      <c r="R127" s="18"/>
      <c r="S127" s="18"/>
      <c r="T127" s="18"/>
      <c r="U127" s="18"/>
      <c r="V127" s="18"/>
      <c r="W127" s="18"/>
      <c r="X127" s="18"/>
      <c r="Y127" s="18"/>
      <c r="Z127" s="22"/>
      <c r="AA127" s="18"/>
      <c r="AB127" s="14">
        <v>6</v>
      </c>
      <c r="AC127" s="14">
        <v>100</v>
      </c>
      <c r="AD127" s="77">
        <v>40800.427083333336</v>
      </c>
      <c r="AE127" s="77">
        <v>40800.527777777781</v>
      </c>
      <c r="AF127" s="26"/>
      <c r="AG127" s="26"/>
      <c r="AH127" s="26"/>
      <c r="AI127" s="26">
        <v>20.100000000000001</v>
      </c>
      <c r="AJ127" s="26"/>
      <c r="AK127" s="26">
        <v>8.3800000000000008</v>
      </c>
      <c r="AL127" s="26"/>
      <c r="AM127" s="27">
        <v>4957982</v>
      </c>
      <c r="AN127" s="27">
        <v>516992</v>
      </c>
      <c r="AO127" s="94">
        <v>44.776125549947984</v>
      </c>
      <c r="AP127" s="94">
        <v>-68.783839096799497</v>
      </c>
      <c r="AQ127" s="27">
        <v>4957891</v>
      </c>
      <c r="AR127" s="27">
        <v>516922</v>
      </c>
      <c r="AS127" s="14"/>
      <c r="AT127" s="14"/>
      <c r="AU127" s="28"/>
      <c r="AV127" s="28"/>
      <c r="AW127" s="18" t="s">
        <v>2629</v>
      </c>
      <c r="AX127" s="29">
        <f t="shared" si="0"/>
        <v>2.4166666666860692</v>
      </c>
      <c r="AY127" s="18"/>
    </row>
    <row r="128" spans="1:51" ht="12.75" hidden="1" customHeight="1">
      <c r="A128" s="18" t="s">
        <v>59</v>
      </c>
      <c r="B128" s="18" t="s">
        <v>115</v>
      </c>
      <c r="C128" s="19">
        <v>99.1</v>
      </c>
      <c r="D128" s="19">
        <v>85.5</v>
      </c>
      <c r="E128" s="19">
        <v>5</v>
      </c>
      <c r="F128" s="21"/>
      <c r="G128" s="19">
        <v>50.8</v>
      </c>
      <c r="H128" s="19">
        <v>48.5</v>
      </c>
      <c r="I128" s="19">
        <v>50.7</v>
      </c>
      <c r="J128" s="22"/>
      <c r="K128" s="18" t="s">
        <v>1503</v>
      </c>
      <c r="L128" s="18" t="s">
        <v>60</v>
      </c>
      <c r="M128" s="18" t="s">
        <v>60</v>
      </c>
      <c r="N128" s="18" t="s">
        <v>3322</v>
      </c>
      <c r="O128" s="18"/>
      <c r="P128" s="23" t="s">
        <v>2188</v>
      </c>
      <c r="Q128" s="18">
        <v>101318</v>
      </c>
      <c r="R128" s="18">
        <v>1098602</v>
      </c>
      <c r="S128" s="18" t="s">
        <v>66</v>
      </c>
      <c r="T128" s="18"/>
      <c r="U128" s="18"/>
      <c r="V128" s="18"/>
      <c r="W128" s="18"/>
      <c r="X128" s="18"/>
      <c r="Y128" s="18"/>
      <c r="Z128" s="22"/>
      <c r="AA128" s="18"/>
      <c r="AB128" s="14">
        <v>6</v>
      </c>
      <c r="AC128" s="14">
        <v>100</v>
      </c>
      <c r="AD128" s="77">
        <v>40800.427083333336</v>
      </c>
      <c r="AE128" s="77">
        <v>40800.527777777781</v>
      </c>
      <c r="AF128" s="26"/>
      <c r="AG128" s="26"/>
      <c r="AH128" s="26"/>
      <c r="AI128" s="26">
        <v>20.100000000000001</v>
      </c>
      <c r="AJ128" s="26"/>
      <c r="AK128" s="26">
        <v>8.3800000000000008</v>
      </c>
      <c r="AL128" s="26"/>
      <c r="AM128" s="27">
        <v>4957982</v>
      </c>
      <c r="AN128" s="27">
        <v>516992</v>
      </c>
      <c r="AO128" s="94">
        <v>44.776125549947984</v>
      </c>
      <c r="AP128" s="94">
        <v>-68.783839096799497</v>
      </c>
      <c r="AQ128" s="27">
        <v>4957891</v>
      </c>
      <c r="AR128" s="27">
        <v>516922</v>
      </c>
      <c r="AS128" s="14"/>
      <c r="AT128" s="14"/>
      <c r="AU128" s="28"/>
      <c r="AV128" s="28"/>
      <c r="AW128" s="18" t="s">
        <v>2629</v>
      </c>
      <c r="AX128" s="29">
        <f t="shared" si="0"/>
        <v>2.4166666666860692</v>
      </c>
      <c r="AY128" s="18" t="s">
        <v>3323</v>
      </c>
    </row>
    <row r="129" spans="1:51" ht="12.75" hidden="1" customHeight="1">
      <c r="A129" s="18" t="s">
        <v>59</v>
      </c>
      <c r="B129" s="18" t="s">
        <v>115</v>
      </c>
      <c r="C129" s="19">
        <v>88.1</v>
      </c>
      <c r="D129" s="19">
        <v>78.099999999999994</v>
      </c>
      <c r="E129" s="19">
        <v>3.5</v>
      </c>
      <c r="F129" s="21"/>
      <c r="G129" s="19">
        <v>55</v>
      </c>
      <c r="H129" s="19">
        <v>45.1</v>
      </c>
      <c r="I129" s="19">
        <v>53.5</v>
      </c>
      <c r="J129" s="22"/>
      <c r="K129" s="18"/>
      <c r="L129" s="18" t="s">
        <v>60</v>
      </c>
      <c r="M129" s="18" t="s">
        <v>60</v>
      </c>
      <c r="N129" s="18"/>
      <c r="O129" s="18" t="s">
        <v>3378</v>
      </c>
      <c r="P129" s="23" t="s">
        <v>3379</v>
      </c>
      <c r="Q129" s="18">
        <v>101354</v>
      </c>
      <c r="R129" s="18"/>
      <c r="S129" s="18"/>
      <c r="T129" s="18"/>
      <c r="U129" s="18"/>
      <c r="V129" s="18"/>
      <c r="W129" s="18"/>
      <c r="X129" s="18"/>
      <c r="Y129" s="18"/>
      <c r="Z129" s="22"/>
      <c r="AA129" s="18"/>
      <c r="AB129" s="14">
        <v>6</v>
      </c>
      <c r="AC129" s="14">
        <v>100</v>
      </c>
      <c r="AD129" s="77">
        <v>40800.427083333336</v>
      </c>
      <c r="AE129" s="77">
        <v>40800.527777777781</v>
      </c>
      <c r="AF129" s="26"/>
      <c r="AG129" s="26"/>
      <c r="AH129" s="26"/>
      <c r="AI129" s="26">
        <v>20.100000000000001</v>
      </c>
      <c r="AJ129" s="26"/>
      <c r="AK129" s="26">
        <v>8.3800000000000008</v>
      </c>
      <c r="AL129" s="26"/>
      <c r="AM129" s="27">
        <v>4957982</v>
      </c>
      <c r="AN129" s="27">
        <v>516992</v>
      </c>
      <c r="AO129" s="94">
        <v>44.776125549947984</v>
      </c>
      <c r="AP129" s="94">
        <v>-68.783839096799497</v>
      </c>
      <c r="AQ129" s="27">
        <v>4957891</v>
      </c>
      <c r="AR129" s="27">
        <v>516922</v>
      </c>
      <c r="AS129" s="14"/>
      <c r="AT129" s="14"/>
      <c r="AU129" s="28"/>
      <c r="AV129" s="28"/>
      <c r="AW129" s="18" t="s">
        <v>2629</v>
      </c>
      <c r="AX129" s="29">
        <f t="shared" si="0"/>
        <v>2.4166666666860692</v>
      </c>
      <c r="AY129" s="18" t="s">
        <v>3380</v>
      </c>
    </row>
    <row r="130" spans="1:51" ht="12.75" hidden="1" customHeight="1">
      <c r="A130" s="18" t="s">
        <v>59</v>
      </c>
      <c r="B130" s="18" t="s">
        <v>60</v>
      </c>
      <c r="C130" s="19">
        <v>89.7</v>
      </c>
      <c r="D130" s="19">
        <v>76.099999999999994</v>
      </c>
      <c r="E130" s="19">
        <v>3.5</v>
      </c>
      <c r="F130" s="21"/>
      <c r="G130" s="19">
        <v>40.200000000000003</v>
      </c>
      <c r="H130" s="19">
        <v>44.5</v>
      </c>
      <c r="I130" s="19">
        <v>59.9</v>
      </c>
      <c r="J130" s="22"/>
      <c r="K130" s="18"/>
      <c r="L130" s="18" t="s">
        <v>60</v>
      </c>
      <c r="M130" s="18" t="s">
        <v>60</v>
      </c>
      <c r="N130" s="18" t="s">
        <v>3387</v>
      </c>
      <c r="O130" s="18" t="s">
        <v>3388</v>
      </c>
      <c r="P130" s="23" t="s">
        <v>3389</v>
      </c>
      <c r="Q130" s="18">
        <v>101359</v>
      </c>
      <c r="R130" s="18" t="s">
        <v>69</v>
      </c>
      <c r="S130" s="18" t="s">
        <v>69</v>
      </c>
      <c r="T130" s="18" t="s">
        <v>69</v>
      </c>
      <c r="U130" s="18" t="s">
        <v>69</v>
      </c>
      <c r="V130" s="18" t="s">
        <v>69</v>
      </c>
      <c r="W130" s="18" t="s">
        <v>69</v>
      </c>
      <c r="X130" s="18" t="s">
        <v>69</v>
      </c>
      <c r="Y130" s="18" t="s">
        <v>69</v>
      </c>
      <c r="Z130" s="22" t="s">
        <v>69</v>
      </c>
      <c r="AA130" s="18"/>
      <c r="AB130" s="14">
        <v>6</v>
      </c>
      <c r="AC130" s="14">
        <v>100</v>
      </c>
      <c r="AD130" s="77">
        <v>40802.4375</v>
      </c>
      <c r="AE130" s="77">
        <v>40802.441666666666</v>
      </c>
      <c r="AF130" s="26"/>
      <c r="AG130" s="26"/>
      <c r="AH130" s="26"/>
      <c r="AI130" s="26">
        <v>18.8</v>
      </c>
      <c r="AJ130" s="26"/>
      <c r="AK130" s="26">
        <v>8.1199999999999992</v>
      </c>
      <c r="AL130" s="26"/>
      <c r="AM130" s="27">
        <v>4957936</v>
      </c>
      <c r="AN130" s="27">
        <v>516939</v>
      </c>
      <c r="AO130" s="94">
        <v>44.774617081414561</v>
      </c>
      <c r="AP130" s="94">
        <v>-68.785917428637504</v>
      </c>
      <c r="AQ130" s="27">
        <v>4957832</v>
      </c>
      <c r="AR130" s="27">
        <v>516891</v>
      </c>
      <c r="AS130" s="14"/>
      <c r="AT130" s="14"/>
      <c r="AU130" s="28"/>
      <c r="AV130" s="28"/>
      <c r="AW130" s="18" t="s">
        <v>2629</v>
      </c>
      <c r="AX130" s="29">
        <f t="shared" si="0"/>
        <v>9.9999999976716936E-2</v>
      </c>
      <c r="AY130" s="18" t="s">
        <v>3390</v>
      </c>
    </row>
    <row r="131" spans="1:51" ht="12.75" hidden="1" customHeight="1">
      <c r="A131" s="18" t="s">
        <v>59</v>
      </c>
      <c r="B131" s="18" t="s">
        <v>115</v>
      </c>
      <c r="C131" s="19">
        <v>93.4</v>
      </c>
      <c r="D131" s="19">
        <v>80.400000000000006</v>
      </c>
      <c r="E131" s="19">
        <v>4</v>
      </c>
      <c r="F131" s="21"/>
      <c r="G131" s="19">
        <v>55.7</v>
      </c>
      <c r="H131" s="19">
        <v>50.4</v>
      </c>
      <c r="I131" s="19">
        <v>54.1</v>
      </c>
      <c r="J131" s="22"/>
      <c r="K131" s="18" t="s">
        <v>61</v>
      </c>
      <c r="L131" s="18" t="s">
        <v>60</v>
      </c>
      <c r="M131" s="18" t="s">
        <v>60</v>
      </c>
      <c r="N131" s="18" t="s">
        <v>3401</v>
      </c>
      <c r="O131" s="18"/>
      <c r="P131" s="23" t="s">
        <v>2908</v>
      </c>
      <c r="Q131" s="18">
        <v>101372</v>
      </c>
      <c r="R131" s="18"/>
      <c r="S131" s="18"/>
      <c r="T131" s="18"/>
      <c r="U131" s="18"/>
      <c r="V131" s="18"/>
      <c r="W131" s="18"/>
      <c r="X131" s="18"/>
      <c r="Y131" s="18"/>
      <c r="Z131" s="22"/>
      <c r="AA131" s="18"/>
      <c r="AB131" s="14">
        <v>6</v>
      </c>
      <c r="AC131" s="14">
        <v>100</v>
      </c>
      <c r="AD131" s="77">
        <v>40802.445138888892</v>
      </c>
      <c r="AE131" s="77">
        <v>40802.521527777775</v>
      </c>
      <c r="AF131" s="26">
        <v>30</v>
      </c>
      <c r="AG131" s="26">
        <v>31</v>
      </c>
      <c r="AH131" s="26">
        <v>30.5</v>
      </c>
      <c r="AI131" s="26">
        <v>18.8</v>
      </c>
      <c r="AJ131" s="26"/>
      <c r="AK131" s="26">
        <v>8.1199999999999992</v>
      </c>
      <c r="AL131" s="26"/>
      <c r="AM131" s="27">
        <v>4957936</v>
      </c>
      <c r="AN131" s="27">
        <v>516939</v>
      </c>
      <c r="AO131" s="94">
        <v>44.774617081414561</v>
      </c>
      <c r="AP131" s="94">
        <v>-68.785917428637504</v>
      </c>
      <c r="AQ131" s="27">
        <v>4957854</v>
      </c>
      <c r="AR131" s="27">
        <v>516905</v>
      </c>
      <c r="AS131" s="14"/>
      <c r="AT131" s="14"/>
      <c r="AU131" s="28"/>
      <c r="AV131" s="28"/>
      <c r="AW131" s="18" t="s">
        <v>2629</v>
      </c>
      <c r="AX131" s="29">
        <f t="shared" si="0"/>
        <v>1.8333333331975155</v>
      </c>
      <c r="AY131" s="18" t="s">
        <v>3402</v>
      </c>
    </row>
    <row r="132" spans="1:51" ht="12.75" hidden="1" customHeight="1">
      <c r="A132" s="18" t="s">
        <v>59</v>
      </c>
      <c r="B132" s="18" t="s">
        <v>115</v>
      </c>
      <c r="C132" s="19">
        <v>91.5</v>
      </c>
      <c r="D132" s="19">
        <v>77.5</v>
      </c>
      <c r="E132" s="19">
        <v>3.5</v>
      </c>
      <c r="F132" s="21"/>
      <c r="G132" s="19">
        <v>58.3</v>
      </c>
      <c r="H132" s="19">
        <v>47.5</v>
      </c>
      <c r="I132" s="19">
        <v>49.8</v>
      </c>
      <c r="J132" s="22"/>
      <c r="K132" s="18" t="s">
        <v>1503</v>
      </c>
      <c r="L132" s="18" t="s">
        <v>60</v>
      </c>
      <c r="M132" s="18" t="s">
        <v>60</v>
      </c>
      <c r="N132" s="18" t="s">
        <v>3403</v>
      </c>
      <c r="O132" s="18"/>
      <c r="P132" s="23" t="s">
        <v>2925</v>
      </c>
      <c r="Q132" s="18">
        <v>33013</v>
      </c>
      <c r="R132" s="18"/>
      <c r="S132" s="18"/>
      <c r="T132" s="18"/>
      <c r="U132" s="18"/>
      <c r="V132" s="18"/>
      <c r="W132" s="18"/>
      <c r="X132" s="18"/>
      <c r="Y132" s="18"/>
      <c r="Z132" s="22"/>
      <c r="AA132" s="18"/>
      <c r="AB132" s="14">
        <v>6</v>
      </c>
      <c r="AC132" s="14">
        <v>100</v>
      </c>
      <c r="AD132" s="77">
        <v>40802.445138888892</v>
      </c>
      <c r="AE132" s="77">
        <v>40802.521527777775</v>
      </c>
      <c r="AF132" s="26">
        <v>30</v>
      </c>
      <c r="AG132" s="26">
        <v>31</v>
      </c>
      <c r="AH132" s="26">
        <v>30.5</v>
      </c>
      <c r="AI132" s="26">
        <v>18.8</v>
      </c>
      <c r="AJ132" s="26"/>
      <c r="AK132" s="26">
        <v>8.1199999999999992</v>
      </c>
      <c r="AL132" s="26"/>
      <c r="AM132" s="27">
        <v>4957936</v>
      </c>
      <c r="AN132" s="27">
        <v>516939</v>
      </c>
      <c r="AO132" s="94">
        <v>44.774617081414561</v>
      </c>
      <c r="AP132" s="94">
        <v>-68.785917428637504</v>
      </c>
      <c r="AQ132" s="27">
        <v>4957854</v>
      </c>
      <c r="AR132" s="27">
        <v>516905</v>
      </c>
      <c r="AS132" s="14"/>
      <c r="AT132" s="14"/>
      <c r="AU132" s="28"/>
      <c r="AV132" s="28"/>
      <c r="AW132" s="18" t="s">
        <v>2629</v>
      </c>
      <c r="AX132" s="29">
        <f t="shared" si="0"/>
        <v>1.8333333331975155</v>
      </c>
      <c r="AY132" s="18" t="s">
        <v>3404</v>
      </c>
    </row>
    <row r="133" spans="1:51" ht="12.75" hidden="1" customHeight="1">
      <c r="A133" s="18" t="s">
        <v>59</v>
      </c>
      <c r="B133" s="18" t="s">
        <v>115</v>
      </c>
      <c r="C133" s="19">
        <v>105</v>
      </c>
      <c r="D133" s="19">
        <v>89.8</v>
      </c>
      <c r="E133" s="19">
        <v>6.5</v>
      </c>
      <c r="F133" s="21"/>
      <c r="G133" s="19">
        <v>67.099999999999994</v>
      </c>
      <c r="H133" s="19">
        <v>51.3</v>
      </c>
      <c r="I133" s="19">
        <v>55</v>
      </c>
      <c r="J133" s="22"/>
      <c r="K133" s="18" t="s">
        <v>1503</v>
      </c>
      <c r="L133" s="18" t="s">
        <v>60</v>
      </c>
      <c r="M133" s="18" t="s">
        <v>60</v>
      </c>
      <c r="N133" s="18" t="s">
        <v>3399</v>
      </c>
      <c r="O133" s="18"/>
      <c r="P133" s="23" t="s">
        <v>2711</v>
      </c>
      <c r="Q133" s="18">
        <v>101303</v>
      </c>
      <c r="R133" s="18"/>
      <c r="S133" s="18"/>
      <c r="T133" s="18"/>
      <c r="U133" s="18"/>
      <c r="V133" s="18"/>
      <c r="W133" s="18"/>
      <c r="X133" s="18"/>
      <c r="Y133" s="18"/>
      <c r="Z133" s="22"/>
      <c r="AA133" s="18"/>
      <c r="AB133" s="14">
        <v>6</v>
      </c>
      <c r="AC133" s="14">
        <v>100</v>
      </c>
      <c r="AD133" s="77">
        <v>40802.445138888892</v>
      </c>
      <c r="AE133" s="77">
        <v>40802.521527777775</v>
      </c>
      <c r="AF133" s="26">
        <v>30</v>
      </c>
      <c r="AG133" s="26">
        <v>31</v>
      </c>
      <c r="AH133" s="26">
        <v>30.5</v>
      </c>
      <c r="AI133" s="26">
        <v>18.8</v>
      </c>
      <c r="AJ133" s="26"/>
      <c r="AK133" s="26">
        <v>8.1199999999999992</v>
      </c>
      <c r="AL133" s="26"/>
      <c r="AM133" s="27">
        <v>4957936</v>
      </c>
      <c r="AN133" s="27">
        <v>516939</v>
      </c>
      <c r="AO133" s="94">
        <v>44.774617081414561</v>
      </c>
      <c r="AP133" s="94">
        <v>-68.785917428637504</v>
      </c>
      <c r="AQ133" s="27">
        <v>4957854</v>
      </c>
      <c r="AR133" s="27">
        <v>516905</v>
      </c>
      <c r="AS133" s="14"/>
      <c r="AT133" s="14"/>
      <c r="AU133" s="28"/>
      <c r="AV133" s="28"/>
      <c r="AW133" s="18" t="s">
        <v>2629</v>
      </c>
      <c r="AX133" s="29">
        <f t="shared" si="0"/>
        <v>1.8333333331975155</v>
      </c>
      <c r="AY133" s="18" t="s">
        <v>3400</v>
      </c>
    </row>
    <row r="134" spans="1:51" ht="12.75" hidden="1" customHeight="1">
      <c r="A134" s="18" t="s">
        <v>59</v>
      </c>
      <c r="B134" s="18" t="s">
        <v>115</v>
      </c>
      <c r="C134" s="19">
        <v>82.1</v>
      </c>
      <c r="D134" s="19">
        <v>71.2</v>
      </c>
      <c r="E134" s="19">
        <v>2.5</v>
      </c>
      <c r="F134" s="21"/>
      <c r="G134" s="19">
        <v>52</v>
      </c>
      <c r="H134" s="19">
        <v>44.5</v>
      </c>
      <c r="I134" s="19">
        <v>50.1</v>
      </c>
      <c r="J134" s="22"/>
      <c r="K134" s="18" t="s">
        <v>1503</v>
      </c>
      <c r="L134" s="18" t="s">
        <v>60</v>
      </c>
      <c r="M134" s="18" t="s">
        <v>60</v>
      </c>
      <c r="N134" s="18" t="s">
        <v>3398</v>
      </c>
      <c r="O134" s="18"/>
      <c r="P134" s="23" t="s">
        <v>2699</v>
      </c>
      <c r="Q134" s="18">
        <v>32379</v>
      </c>
      <c r="R134" s="18"/>
      <c r="S134" s="18"/>
      <c r="T134" s="18"/>
      <c r="U134" s="18"/>
      <c r="V134" s="18"/>
      <c r="W134" s="18"/>
      <c r="X134" s="18"/>
      <c r="Y134" s="18"/>
      <c r="Z134" s="22"/>
      <c r="AA134" s="18"/>
      <c r="AB134" s="14">
        <v>6</v>
      </c>
      <c r="AC134" s="14">
        <v>100</v>
      </c>
      <c r="AD134" s="77">
        <v>40802.445138888892</v>
      </c>
      <c r="AE134" s="77">
        <v>40802.521527777775</v>
      </c>
      <c r="AF134" s="26">
        <v>30</v>
      </c>
      <c r="AG134" s="26">
        <v>31</v>
      </c>
      <c r="AH134" s="26">
        <v>30.5</v>
      </c>
      <c r="AI134" s="26">
        <v>18.8</v>
      </c>
      <c r="AJ134" s="26"/>
      <c r="AK134" s="26">
        <v>8.1199999999999992</v>
      </c>
      <c r="AL134" s="26"/>
      <c r="AM134" s="27">
        <v>4957936</v>
      </c>
      <c r="AN134" s="27">
        <v>516939</v>
      </c>
      <c r="AO134" s="94">
        <v>44.774617081414561</v>
      </c>
      <c r="AP134" s="94">
        <v>-68.785917428637504</v>
      </c>
      <c r="AQ134" s="27">
        <v>4957854</v>
      </c>
      <c r="AR134" s="27">
        <v>516905</v>
      </c>
      <c r="AS134" s="14"/>
      <c r="AT134" s="14"/>
      <c r="AU134" s="28"/>
      <c r="AV134" s="28"/>
      <c r="AW134" s="18" t="s">
        <v>2629</v>
      </c>
      <c r="AX134" s="29">
        <f t="shared" si="0"/>
        <v>1.8333333331975155</v>
      </c>
      <c r="AY134" s="18"/>
    </row>
    <row r="135" spans="1:51" ht="12.75" hidden="1" customHeight="1">
      <c r="A135" s="18" t="s">
        <v>59</v>
      </c>
      <c r="B135" s="18" t="s">
        <v>115</v>
      </c>
      <c r="C135" s="19">
        <v>96.3</v>
      </c>
      <c r="D135" s="19">
        <v>81</v>
      </c>
      <c r="E135" s="19">
        <v>5</v>
      </c>
      <c r="F135" s="21"/>
      <c r="G135" s="19">
        <v>57.2</v>
      </c>
      <c r="H135" s="19">
        <v>42.6</v>
      </c>
      <c r="I135" s="19">
        <v>47.9</v>
      </c>
      <c r="J135" s="22"/>
      <c r="K135" s="18" t="s">
        <v>1503</v>
      </c>
      <c r="L135" s="18" t="s">
        <v>60</v>
      </c>
      <c r="M135" s="18" t="s">
        <v>60</v>
      </c>
      <c r="N135" s="18" t="s">
        <v>3397</v>
      </c>
      <c r="O135" s="18"/>
      <c r="P135" s="23" t="s">
        <v>2396</v>
      </c>
      <c r="Q135" s="18">
        <v>101308</v>
      </c>
      <c r="R135" s="18"/>
      <c r="S135" s="18"/>
      <c r="T135" s="18"/>
      <c r="U135" s="18"/>
      <c r="V135" s="18"/>
      <c r="W135" s="18"/>
      <c r="X135" s="18"/>
      <c r="Y135" s="18"/>
      <c r="Z135" s="22"/>
      <c r="AA135" s="18"/>
      <c r="AB135" s="14">
        <v>6</v>
      </c>
      <c r="AC135" s="14">
        <v>100</v>
      </c>
      <c r="AD135" s="77">
        <v>40802.445138888892</v>
      </c>
      <c r="AE135" s="77">
        <v>40802.521527777775</v>
      </c>
      <c r="AF135" s="26">
        <v>30</v>
      </c>
      <c r="AG135" s="26">
        <v>31</v>
      </c>
      <c r="AH135" s="26">
        <v>30.5</v>
      </c>
      <c r="AI135" s="26">
        <v>18.8</v>
      </c>
      <c r="AJ135" s="26"/>
      <c r="AK135" s="26">
        <v>8.1199999999999992</v>
      </c>
      <c r="AL135" s="26"/>
      <c r="AM135" s="27">
        <v>4957936</v>
      </c>
      <c r="AN135" s="27">
        <v>516939</v>
      </c>
      <c r="AO135" s="94">
        <v>44.774617081414561</v>
      </c>
      <c r="AP135" s="94">
        <v>-68.785917428637504</v>
      </c>
      <c r="AQ135" s="27">
        <v>4957854</v>
      </c>
      <c r="AR135" s="27">
        <v>516905</v>
      </c>
      <c r="AS135" s="14"/>
      <c r="AT135" s="14"/>
      <c r="AU135" s="28"/>
      <c r="AV135" s="28"/>
      <c r="AW135" s="18" t="s">
        <v>2629</v>
      </c>
      <c r="AX135" s="29">
        <f t="shared" si="0"/>
        <v>1.8333333331975155</v>
      </c>
      <c r="AY135" s="18"/>
    </row>
    <row r="136" spans="1:51" ht="12.75" hidden="1" customHeight="1">
      <c r="A136" s="18" t="s">
        <v>59</v>
      </c>
      <c r="B136" s="18" t="s">
        <v>60</v>
      </c>
      <c r="C136" s="19">
        <v>99.3</v>
      </c>
      <c r="D136" s="19">
        <v>85.4</v>
      </c>
      <c r="E136" s="19">
        <v>5</v>
      </c>
      <c r="F136" s="21"/>
      <c r="G136" s="19">
        <v>59.1</v>
      </c>
      <c r="H136" s="19">
        <v>52</v>
      </c>
      <c r="I136" s="19">
        <v>57.6</v>
      </c>
      <c r="J136" s="22"/>
      <c r="K136" s="18" t="s">
        <v>61</v>
      </c>
      <c r="L136" s="18" t="s">
        <v>60</v>
      </c>
      <c r="M136" s="18" t="s">
        <v>60</v>
      </c>
      <c r="N136" s="18" t="s">
        <v>3466</v>
      </c>
      <c r="O136" s="18" t="s">
        <v>3467</v>
      </c>
      <c r="P136" s="23" t="s">
        <v>3468</v>
      </c>
      <c r="Q136" s="18">
        <v>101301</v>
      </c>
      <c r="R136" s="18"/>
      <c r="S136" s="18"/>
      <c r="T136" s="18"/>
      <c r="U136" s="18"/>
      <c r="V136" s="18"/>
      <c r="W136" s="18"/>
      <c r="X136" s="18"/>
      <c r="Y136" s="18"/>
      <c r="Z136" s="22"/>
      <c r="AA136" s="18"/>
      <c r="AB136" s="14">
        <v>6</v>
      </c>
      <c r="AC136" s="14">
        <v>100</v>
      </c>
      <c r="AD136" s="77">
        <v>40802.445138888892</v>
      </c>
      <c r="AE136" s="77">
        <v>40802.521527777775</v>
      </c>
      <c r="AF136" s="26">
        <v>30</v>
      </c>
      <c r="AG136" s="26">
        <v>31</v>
      </c>
      <c r="AH136" s="26">
        <v>30.5</v>
      </c>
      <c r="AI136" s="26">
        <v>18.8</v>
      </c>
      <c r="AJ136" s="26"/>
      <c r="AK136" s="26">
        <v>8.1199999999999992</v>
      </c>
      <c r="AL136" s="26"/>
      <c r="AM136" s="27">
        <v>4957936</v>
      </c>
      <c r="AN136" s="27">
        <v>516939</v>
      </c>
      <c r="AO136" s="94">
        <v>44.774617081414561</v>
      </c>
      <c r="AP136" s="94">
        <v>-68.785917428637504</v>
      </c>
      <c r="AQ136" s="27">
        <v>4957854</v>
      </c>
      <c r="AR136" s="27">
        <v>516905</v>
      </c>
      <c r="AS136" s="14"/>
      <c r="AT136" s="14"/>
      <c r="AU136" s="28"/>
      <c r="AV136" s="28"/>
      <c r="AW136" s="18" t="s">
        <v>2629</v>
      </c>
      <c r="AX136" s="29">
        <f t="shared" si="0"/>
        <v>1.8333333331975155</v>
      </c>
      <c r="AY136" s="18"/>
    </row>
    <row r="137" spans="1:51" ht="12.75" hidden="1" customHeight="1">
      <c r="A137" s="18" t="s">
        <v>59</v>
      </c>
      <c r="B137" s="18" t="s">
        <v>60</v>
      </c>
      <c r="C137" s="19">
        <v>97.1</v>
      </c>
      <c r="D137" s="19">
        <v>87.1</v>
      </c>
      <c r="E137" s="19">
        <v>4.5</v>
      </c>
      <c r="F137" s="21"/>
      <c r="G137" s="19">
        <v>56.6</v>
      </c>
      <c r="H137" s="19">
        <v>47.8</v>
      </c>
      <c r="I137" s="19">
        <v>51.3</v>
      </c>
      <c r="J137" s="22"/>
      <c r="K137" s="18" t="s">
        <v>61</v>
      </c>
      <c r="L137" s="18" t="s">
        <v>60</v>
      </c>
      <c r="M137" s="18" t="s">
        <v>60</v>
      </c>
      <c r="N137" s="18" t="s">
        <v>3456</v>
      </c>
      <c r="O137" s="18" t="s">
        <v>3457</v>
      </c>
      <c r="P137" s="23" t="s">
        <v>3458</v>
      </c>
      <c r="Q137" s="18">
        <v>101316</v>
      </c>
      <c r="R137" s="18"/>
      <c r="S137" s="18"/>
      <c r="T137" s="18"/>
      <c r="U137" s="18"/>
      <c r="V137" s="18"/>
      <c r="W137" s="18"/>
      <c r="X137" s="18"/>
      <c r="Y137" s="18"/>
      <c r="Z137" s="22"/>
      <c r="AA137" s="18"/>
      <c r="AB137" s="14">
        <v>6</v>
      </c>
      <c r="AC137" s="14">
        <v>100</v>
      </c>
      <c r="AD137" s="77">
        <v>40802.445138888892</v>
      </c>
      <c r="AE137" s="77">
        <v>40802.521527777775</v>
      </c>
      <c r="AF137" s="26">
        <v>30</v>
      </c>
      <c r="AG137" s="26">
        <v>31</v>
      </c>
      <c r="AH137" s="26">
        <v>30.5</v>
      </c>
      <c r="AI137" s="26">
        <v>18.8</v>
      </c>
      <c r="AJ137" s="26"/>
      <c r="AK137" s="26">
        <v>8.1199999999999992</v>
      </c>
      <c r="AL137" s="26"/>
      <c r="AM137" s="27">
        <v>4957936</v>
      </c>
      <c r="AN137" s="27">
        <v>516939</v>
      </c>
      <c r="AO137" s="94">
        <v>44.774617081414561</v>
      </c>
      <c r="AP137" s="94">
        <v>-68.785917428637504</v>
      </c>
      <c r="AQ137" s="27">
        <v>4957854</v>
      </c>
      <c r="AR137" s="27">
        <v>516905</v>
      </c>
      <c r="AS137" s="14"/>
      <c r="AT137" s="14"/>
      <c r="AU137" s="28"/>
      <c r="AV137" s="28"/>
      <c r="AW137" s="18" t="s">
        <v>2629</v>
      </c>
      <c r="AX137" s="29">
        <f t="shared" si="0"/>
        <v>1.8333333331975155</v>
      </c>
      <c r="AY137" s="18" t="s">
        <v>3459</v>
      </c>
    </row>
    <row r="138" spans="1:51" ht="12.75" hidden="1" customHeight="1">
      <c r="A138" s="18" t="s">
        <v>59</v>
      </c>
      <c r="B138" s="18" t="s">
        <v>60</v>
      </c>
      <c r="C138" s="19">
        <v>83.1</v>
      </c>
      <c r="D138" s="19">
        <v>70.900000000000006</v>
      </c>
      <c r="E138" s="19">
        <v>3</v>
      </c>
      <c r="F138" s="21"/>
      <c r="G138" s="19">
        <v>50.3</v>
      </c>
      <c r="H138" s="19">
        <v>37.200000000000003</v>
      </c>
      <c r="I138" s="19">
        <v>41.5</v>
      </c>
      <c r="J138" s="22"/>
      <c r="K138" s="18" t="s">
        <v>1503</v>
      </c>
      <c r="L138" s="18" t="s">
        <v>60</v>
      </c>
      <c r="M138" s="18" t="s">
        <v>60</v>
      </c>
      <c r="N138" s="18" t="s">
        <v>3416</v>
      </c>
      <c r="O138" s="18" t="s">
        <v>3417</v>
      </c>
      <c r="P138" s="23" t="s">
        <v>3418</v>
      </c>
      <c r="Q138" s="18"/>
      <c r="R138" s="18"/>
      <c r="S138" s="18"/>
      <c r="T138" s="18"/>
      <c r="U138" s="18"/>
      <c r="V138" s="18"/>
      <c r="W138" s="18"/>
      <c r="X138" s="18"/>
      <c r="Y138" s="18"/>
      <c r="Z138" s="22"/>
      <c r="AA138" s="18"/>
      <c r="AB138" s="14">
        <v>6</v>
      </c>
      <c r="AC138" s="14">
        <v>100</v>
      </c>
      <c r="AD138" s="77">
        <v>40802.445138888892</v>
      </c>
      <c r="AE138" s="77">
        <v>40802.521527777775</v>
      </c>
      <c r="AF138" s="26">
        <v>30</v>
      </c>
      <c r="AG138" s="26">
        <v>31</v>
      </c>
      <c r="AH138" s="26">
        <v>30.5</v>
      </c>
      <c r="AI138" s="26">
        <v>18.8</v>
      </c>
      <c r="AJ138" s="26"/>
      <c r="AK138" s="26">
        <v>8.1199999999999992</v>
      </c>
      <c r="AL138" s="26"/>
      <c r="AM138" s="27">
        <v>4957936</v>
      </c>
      <c r="AN138" s="27">
        <v>516939</v>
      </c>
      <c r="AO138" s="94">
        <v>44.774617081414561</v>
      </c>
      <c r="AP138" s="94">
        <v>-68.785917428637504</v>
      </c>
      <c r="AQ138" s="27">
        <v>4957854</v>
      </c>
      <c r="AR138" s="27">
        <v>516905</v>
      </c>
      <c r="AS138" s="14"/>
      <c r="AT138" s="14"/>
      <c r="AU138" s="28"/>
      <c r="AV138" s="28"/>
      <c r="AW138" s="18" t="s">
        <v>2629</v>
      </c>
      <c r="AX138" s="29">
        <f t="shared" si="0"/>
        <v>1.8333333331975155</v>
      </c>
      <c r="AY138" s="18" t="s">
        <v>3415</v>
      </c>
    </row>
    <row r="139" spans="1:51" ht="12.75" hidden="1" customHeight="1">
      <c r="A139" s="18" t="s">
        <v>59</v>
      </c>
      <c r="B139" s="18" t="s">
        <v>60</v>
      </c>
      <c r="C139" s="19">
        <v>80.3</v>
      </c>
      <c r="D139" s="19">
        <v>68.7</v>
      </c>
      <c r="E139" s="19">
        <v>2.5</v>
      </c>
      <c r="F139" s="21"/>
      <c r="G139" s="19">
        <v>45.5</v>
      </c>
      <c r="H139" s="19">
        <v>36.5</v>
      </c>
      <c r="I139" s="19">
        <v>44</v>
      </c>
      <c r="J139" s="22"/>
      <c r="K139" s="18" t="s">
        <v>1503</v>
      </c>
      <c r="L139" s="18" t="s">
        <v>60</v>
      </c>
      <c r="M139" s="18" t="s">
        <v>60</v>
      </c>
      <c r="N139" s="18" t="s">
        <v>3409</v>
      </c>
      <c r="O139" s="18" t="s">
        <v>3410</v>
      </c>
      <c r="P139" s="23" t="s">
        <v>3411</v>
      </c>
      <c r="Q139" s="18">
        <v>101333</v>
      </c>
      <c r="R139" s="18"/>
      <c r="S139" s="18"/>
      <c r="T139" s="18"/>
      <c r="U139" s="18"/>
      <c r="V139" s="18"/>
      <c r="W139" s="18"/>
      <c r="X139" s="18"/>
      <c r="Y139" s="18"/>
      <c r="Z139" s="22"/>
      <c r="AA139" s="18"/>
      <c r="AB139" s="14">
        <v>6</v>
      </c>
      <c r="AC139" s="14">
        <v>100</v>
      </c>
      <c r="AD139" s="77">
        <v>40802.445138888892</v>
      </c>
      <c r="AE139" s="77">
        <v>40802.521527777775</v>
      </c>
      <c r="AF139" s="26">
        <v>30</v>
      </c>
      <c r="AG139" s="26">
        <v>31</v>
      </c>
      <c r="AH139" s="26">
        <v>30.5</v>
      </c>
      <c r="AI139" s="26">
        <v>18.8</v>
      </c>
      <c r="AJ139" s="26"/>
      <c r="AK139" s="26">
        <v>8.1199999999999992</v>
      </c>
      <c r="AL139" s="26"/>
      <c r="AM139" s="27">
        <v>4957936</v>
      </c>
      <c r="AN139" s="27">
        <v>516939</v>
      </c>
      <c r="AO139" s="94">
        <v>44.774617081414561</v>
      </c>
      <c r="AP139" s="94">
        <v>-68.785917428637504</v>
      </c>
      <c r="AQ139" s="27">
        <v>4957854</v>
      </c>
      <c r="AR139" s="27">
        <v>516905</v>
      </c>
      <c r="AS139" s="14"/>
      <c r="AT139" s="14"/>
      <c r="AU139" s="28"/>
      <c r="AV139" s="28"/>
      <c r="AW139" s="18" t="s">
        <v>2629</v>
      </c>
      <c r="AX139" s="29">
        <f t="shared" si="0"/>
        <v>1.8333333331975155</v>
      </c>
      <c r="AY139" s="18"/>
    </row>
    <row r="140" spans="1:51" ht="12.75" hidden="1" customHeight="1">
      <c r="A140" s="18" t="s">
        <v>59</v>
      </c>
      <c r="B140" s="18" t="s">
        <v>60</v>
      </c>
      <c r="C140" s="19">
        <v>86.4</v>
      </c>
      <c r="D140" s="19">
        <v>75.5</v>
      </c>
      <c r="E140" s="19">
        <v>3</v>
      </c>
      <c r="F140" s="21"/>
      <c r="G140" s="19">
        <v>56.8</v>
      </c>
      <c r="H140" s="19">
        <v>46.8</v>
      </c>
      <c r="I140" s="19">
        <v>48.7</v>
      </c>
      <c r="J140" s="22"/>
      <c r="K140" s="18" t="s">
        <v>1503</v>
      </c>
      <c r="L140" s="18" t="s">
        <v>60</v>
      </c>
      <c r="M140" s="18" t="s">
        <v>60</v>
      </c>
      <c r="N140" s="18" t="s">
        <v>3426</v>
      </c>
      <c r="O140" s="18" t="s">
        <v>3427</v>
      </c>
      <c r="P140" s="23" t="s">
        <v>3428</v>
      </c>
      <c r="Q140" s="18">
        <v>101356</v>
      </c>
      <c r="R140" s="18"/>
      <c r="S140" s="18"/>
      <c r="T140" s="18"/>
      <c r="U140" s="18"/>
      <c r="V140" s="18"/>
      <c r="W140" s="18"/>
      <c r="X140" s="18"/>
      <c r="Y140" s="18"/>
      <c r="Z140" s="22"/>
      <c r="AA140" s="18"/>
      <c r="AB140" s="14">
        <v>6</v>
      </c>
      <c r="AC140" s="14">
        <v>100</v>
      </c>
      <c r="AD140" s="77">
        <v>40802.445138888892</v>
      </c>
      <c r="AE140" s="77">
        <v>40802.521527777775</v>
      </c>
      <c r="AF140" s="26">
        <v>30</v>
      </c>
      <c r="AG140" s="26">
        <v>31</v>
      </c>
      <c r="AH140" s="26">
        <v>30.5</v>
      </c>
      <c r="AI140" s="26">
        <v>18.8</v>
      </c>
      <c r="AJ140" s="26"/>
      <c r="AK140" s="26">
        <v>8.1199999999999992</v>
      </c>
      <c r="AL140" s="26"/>
      <c r="AM140" s="27">
        <v>4957936</v>
      </c>
      <c r="AN140" s="27">
        <v>516939</v>
      </c>
      <c r="AO140" s="94">
        <v>44.774617081414561</v>
      </c>
      <c r="AP140" s="94">
        <v>-68.785917428637504</v>
      </c>
      <c r="AQ140" s="27">
        <v>4957854</v>
      </c>
      <c r="AR140" s="27">
        <v>516905</v>
      </c>
      <c r="AS140" s="14"/>
      <c r="AT140" s="14"/>
      <c r="AU140" s="28"/>
      <c r="AV140" s="28"/>
      <c r="AW140" s="18" t="s">
        <v>2629</v>
      </c>
      <c r="AX140" s="29">
        <f t="shared" si="0"/>
        <v>1.8333333331975155</v>
      </c>
      <c r="AY140" s="18" t="s">
        <v>3402</v>
      </c>
    </row>
    <row r="141" spans="1:51" ht="12.75" hidden="1" customHeight="1">
      <c r="A141" s="18" t="s">
        <v>59</v>
      </c>
      <c r="B141" s="18" t="s">
        <v>60</v>
      </c>
      <c r="C141" s="19">
        <v>107.3</v>
      </c>
      <c r="D141" s="19">
        <v>91.2</v>
      </c>
      <c r="E141" s="19">
        <v>6.5</v>
      </c>
      <c r="F141" s="21"/>
      <c r="G141" s="19">
        <v>61.7</v>
      </c>
      <c r="H141" s="19">
        <v>49.8</v>
      </c>
      <c r="I141" s="19">
        <v>55.7</v>
      </c>
      <c r="J141" s="22"/>
      <c r="K141" s="18" t="s">
        <v>1477</v>
      </c>
      <c r="L141" s="18" t="s">
        <v>60</v>
      </c>
      <c r="M141" s="18" t="s">
        <v>60</v>
      </c>
      <c r="N141" s="18" t="s">
        <v>3469</v>
      </c>
      <c r="O141" s="18" t="s">
        <v>3470</v>
      </c>
      <c r="P141" s="23" t="s">
        <v>3471</v>
      </c>
      <c r="Q141" s="18">
        <v>101330</v>
      </c>
      <c r="R141" s="18"/>
      <c r="S141" s="18"/>
      <c r="T141" s="18"/>
      <c r="U141" s="18"/>
      <c r="V141" s="18"/>
      <c r="W141" s="18"/>
      <c r="X141" s="18"/>
      <c r="Y141" s="18"/>
      <c r="Z141" s="22"/>
      <c r="AA141" s="18"/>
      <c r="AB141" s="14">
        <v>6</v>
      </c>
      <c r="AC141" s="14">
        <v>100</v>
      </c>
      <c r="AD141" s="77">
        <v>40802.445138888892</v>
      </c>
      <c r="AE141" s="77">
        <v>40802.521527777775</v>
      </c>
      <c r="AF141" s="26">
        <v>30</v>
      </c>
      <c r="AG141" s="26">
        <v>31</v>
      </c>
      <c r="AH141" s="26">
        <v>30.5</v>
      </c>
      <c r="AI141" s="26">
        <v>18.8</v>
      </c>
      <c r="AJ141" s="26"/>
      <c r="AK141" s="26">
        <v>8.1199999999999992</v>
      </c>
      <c r="AL141" s="26"/>
      <c r="AM141" s="27">
        <v>4957936</v>
      </c>
      <c r="AN141" s="27">
        <v>516939</v>
      </c>
      <c r="AO141" s="94">
        <v>44.774617081414561</v>
      </c>
      <c r="AP141" s="94">
        <v>-68.785917428637504</v>
      </c>
      <c r="AQ141" s="27">
        <v>4957854</v>
      </c>
      <c r="AR141" s="27">
        <v>516905</v>
      </c>
      <c r="AS141" s="14"/>
      <c r="AT141" s="14"/>
      <c r="AU141" s="28"/>
      <c r="AV141" s="28"/>
      <c r="AW141" s="18" t="s">
        <v>2629</v>
      </c>
      <c r="AX141" s="29">
        <f t="shared" si="0"/>
        <v>1.8333333331975155</v>
      </c>
      <c r="AY141" s="18"/>
    </row>
    <row r="142" spans="1:51" ht="12.75" hidden="1" customHeight="1">
      <c r="A142" s="18" t="s">
        <v>59</v>
      </c>
      <c r="B142" s="18" t="s">
        <v>60</v>
      </c>
      <c r="C142" s="19">
        <v>95.8</v>
      </c>
      <c r="D142" s="19">
        <v>81.599999999999994</v>
      </c>
      <c r="E142" s="19">
        <v>5</v>
      </c>
      <c r="F142" s="21"/>
      <c r="G142" s="19">
        <v>66.400000000000006</v>
      </c>
      <c r="H142" s="19">
        <v>49.4</v>
      </c>
      <c r="I142" s="19">
        <v>50.7</v>
      </c>
      <c r="J142" s="22"/>
      <c r="K142" s="18" t="s">
        <v>1503</v>
      </c>
      <c r="L142" s="18" t="s">
        <v>60</v>
      </c>
      <c r="M142" s="18" t="s">
        <v>60</v>
      </c>
      <c r="N142" s="18" t="s">
        <v>3449</v>
      </c>
      <c r="O142" s="18" t="s">
        <v>3450</v>
      </c>
      <c r="P142" s="23" t="s">
        <v>3451</v>
      </c>
      <c r="Q142" s="18">
        <v>101306</v>
      </c>
      <c r="R142" s="18"/>
      <c r="S142" s="18"/>
      <c r="T142" s="18"/>
      <c r="U142" s="18"/>
      <c r="V142" s="18"/>
      <c r="W142" s="18"/>
      <c r="X142" s="18"/>
      <c r="Y142" s="18"/>
      <c r="Z142" s="22"/>
      <c r="AA142" s="18"/>
      <c r="AB142" s="14">
        <v>6</v>
      </c>
      <c r="AC142" s="14">
        <v>100</v>
      </c>
      <c r="AD142" s="77">
        <v>40802.445138888892</v>
      </c>
      <c r="AE142" s="77">
        <v>40802.521527777775</v>
      </c>
      <c r="AF142" s="26">
        <v>30</v>
      </c>
      <c r="AG142" s="26">
        <v>31</v>
      </c>
      <c r="AH142" s="26">
        <v>30.5</v>
      </c>
      <c r="AI142" s="26">
        <v>18.8</v>
      </c>
      <c r="AJ142" s="26"/>
      <c r="AK142" s="26">
        <v>8.1199999999999992</v>
      </c>
      <c r="AL142" s="26"/>
      <c r="AM142" s="27">
        <v>4957936</v>
      </c>
      <c r="AN142" s="27">
        <v>516939</v>
      </c>
      <c r="AO142" s="94">
        <v>44.774617081414561</v>
      </c>
      <c r="AP142" s="94">
        <v>-68.785917428637504</v>
      </c>
      <c r="AQ142" s="27">
        <v>4957854</v>
      </c>
      <c r="AR142" s="27">
        <v>516905</v>
      </c>
      <c r="AS142" s="14"/>
      <c r="AT142" s="14"/>
      <c r="AU142" s="28"/>
      <c r="AV142" s="28"/>
      <c r="AW142" s="18" t="s">
        <v>2629</v>
      </c>
      <c r="AX142" s="29">
        <f t="shared" si="0"/>
        <v>1.8333333331975155</v>
      </c>
      <c r="AY142" s="18" t="s">
        <v>3452</v>
      </c>
    </row>
    <row r="143" spans="1:51" ht="12.75" hidden="1" customHeight="1">
      <c r="A143" s="18" t="s">
        <v>59</v>
      </c>
      <c r="B143" s="18" t="s">
        <v>60</v>
      </c>
      <c r="C143" s="19">
        <v>97.7</v>
      </c>
      <c r="D143" s="19">
        <v>87.2</v>
      </c>
      <c r="E143" s="19">
        <v>5</v>
      </c>
      <c r="F143" s="21"/>
      <c r="G143" s="19">
        <v>67</v>
      </c>
      <c r="H143" s="19">
        <v>50.1</v>
      </c>
      <c r="I143" s="19">
        <v>62.6</v>
      </c>
      <c r="J143" s="22"/>
      <c r="K143" s="18" t="s">
        <v>61</v>
      </c>
      <c r="L143" s="18" t="s">
        <v>60</v>
      </c>
      <c r="M143" s="18" t="s">
        <v>60</v>
      </c>
      <c r="N143" s="18" t="s">
        <v>3460</v>
      </c>
      <c r="O143" s="18" t="s">
        <v>3461</v>
      </c>
      <c r="P143" s="23" t="s">
        <v>3462</v>
      </c>
      <c r="Q143" s="18">
        <v>101350</v>
      </c>
      <c r="R143" s="18"/>
      <c r="S143" s="18"/>
      <c r="T143" s="18"/>
      <c r="U143" s="18"/>
      <c r="V143" s="18"/>
      <c r="W143" s="18"/>
      <c r="X143" s="18"/>
      <c r="Y143" s="18"/>
      <c r="Z143" s="22"/>
      <c r="AA143" s="18"/>
      <c r="AB143" s="14">
        <v>6</v>
      </c>
      <c r="AC143" s="14">
        <v>100</v>
      </c>
      <c r="AD143" s="77">
        <v>40802.445138888892</v>
      </c>
      <c r="AE143" s="77">
        <v>40802.521527777775</v>
      </c>
      <c r="AF143" s="26">
        <v>30</v>
      </c>
      <c r="AG143" s="26">
        <v>31</v>
      </c>
      <c r="AH143" s="26">
        <v>30.5</v>
      </c>
      <c r="AI143" s="26">
        <v>18.8</v>
      </c>
      <c r="AJ143" s="26"/>
      <c r="AK143" s="26">
        <v>8.1199999999999992</v>
      </c>
      <c r="AL143" s="26"/>
      <c r="AM143" s="27">
        <v>4957936</v>
      </c>
      <c r="AN143" s="27">
        <v>516939</v>
      </c>
      <c r="AO143" s="94">
        <v>44.774617081414561</v>
      </c>
      <c r="AP143" s="94">
        <v>-68.785917428637504</v>
      </c>
      <c r="AQ143" s="27">
        <v>4957854</v>
      </c>
      <c r="AR143" s="27">
        <v>516905</v>
      </c>
      <c r="AS143" s="14"/>
      <c r="AT143" s="14"/>
      <c r="AU143" s="28"/>
      <c r="AV143" s="28"/>
      <c r="AW143" s="18" t="s">
        <v>2629</v>
      </c>
      <c r="AX143" s="29">
        <f t="shared" si="0"/>
        <v>1.8333333331975155</v>
      </c>
      <c r="AY143" s="18" t="s">
        <v>3415</v>
      </c>
    </row>
    <row r="144" spans="1:51" ht="12.75" hidden="1" customHeight="1">
      <c r="A144" s="18" t="s">
        <v>59</v>
      </c>
      <c r="B144" s="18" t="s">
        <v>60</v>
      </c>
      <c r="C144" s="19">
        <v>93.1</v>
      </c>
      <c r="D144" s="19">
        <v>81.5</v>
      </c>
      <c r="E144" s="19">
        <v>5.5</v>
      </c>
      <c r="F144" s="21"/>
      <c r="G144" s="19">
        <v>58.3</v>
      </c>
      <c r="H144" s="19">
        <v>48.2</v>
      </c>
      <c r="I144" s="19">
        <v>53.2</v>
      </c>
      <c r="J144" s="22"/>
      <c r="K144" s="18" t="s">
        <v>61</v>
      </c>
      <c r="L144" s="18" t="s">
        <v>60</v>
      </c>
      <c r="M144" s="18" t="s">
        <v>60</v>
      </c>
      <c r="N144" s="18" t="s">
        <v>3442</v>
      </c>
      <c r="O144" s="18" t="s">
        <v>3443</v>
      </c>
      <c r="P144" s="23" t="s">
        <v>3444</v>
      </c>
      <c r="Q144" s="18">
        <v>101355</v>
      </c>
      <c r="R144" s="18"/>
      <c r="S144" s="18"/>
      <c r="T144" s="18"/>
      <c r="U144" s="18"/>
      <c r="V144" s="18"/>
      <c r="W144" s="18"/>
      <c r="X144" s="18"/>
      <c r="Y144" s="18"/>
      <c r="Z144" s="22"/>
      <c r="AA144" s="18"/>
      <c r="AB144" s="14">
        <v>6</v>
      </c>
      <c r="AC144" s="14">
        <v>100</v>
      </c>
      <c r="AD144" s="77">
        <v>40802.445138888892</v>
      </c>
      <c r="AE144" s="77">
        <v>40802.521527777775</v>
      </c>
      <c r="AF144" s="26">
        <v>30</v>
      </c>
      <c r="AG144" s="26">
        <v>31</v>
      </c>
      <c r="AH144" s="26">
        <v>30.5</v>
      </c>
      <c r="AI144" s="26">
        <v>18.8</v>
      </c>
      <c r="AJ144" s="26"/>
      <c r="AK144" s="26">
        <v>8.1199999999999992</v>
      </c>
      <c r="AL144" s="26"/>
      <c r="AM144" s="27">
        <v>4957936</v>
      </c>
      <c r="AN144" s="27">
        <v>516939</v>
      </c>
      <c r="AO144" s="94">
        <v>44.774617081414561</v>
      </c>
      <c r="AP144" s="94">
        <v>-68.785917428637504</v>
      </c>
      <c r="AQ144" s="27">
        <v>4957854</v>
      </c>
      <c r="AR144" s="27">
        <v>516905</v>
      </c>
      <c r="AS144" s="14"/>
      <c r="AT144" s="14"/>
      <c r="AU144" s="28"/>
      <c r="AV144" s="28"/>
      <c r="AW144" s="18" t="s">
        <v>2629</v>
      </c>
      <c r="AX144" s="29">
        <f t="shared" si="0"/>
        <v>1.8333333331975155</v>
      </c>
      <c r="AY144" s="18"/>
    </row>
    <row r="145" spans="1:51" ht="12.75" hidden="1" customHeight="1">
      <c r="A145" s="18" t="s">
        <v>59</v>
      </c>
      <c r="B145" s="18" t="s">
        <v>60</v>
      </c>
      <c r="C145" s="19">
        <v>82.8</v>
      </c>
      <c r="D145" s="19">
        <v>71.3</v>
      </c>
      <c r="E145" s="19">
        <v>2.5</v>
      </c>
      <c r="F145" s="21"/>
      <c r="G145" s="19">
        <v>54.6</v>
      </c>
      <c r="H145" s="19">
        <v>39.6</v>
      </c>
      <c r="I145" s="19">
        <v>46.5</v>
      </c>
      <c r="J145" s="22"/>
      <c r="K145" s="18" t="s">
        <v>1503</v>
      </c>
      <c r="L145" s="18" t="s">
        <v>60</v>
      </c>
      <c r="M145" s="18" t="s">
        <v>60</v>
      </c>
      <c r="N145" s="18" t="s">
        <v>3412</v>
      </c>
      <c r="O145" s="18" t="s">
        <v>3413</v>
      </c>
      <c r="P145" s="23" t="s">
        <v>3414</v>
      </c>
      <c r="Q145" s="18">
        <v>101310</v>
      </c>
      <c r="R145" s="18"/>
      <c r="S145" s="18"/>
      <c r="T145" s="18"/>
      <c r="U145" s="18"/>
      <c r="V145" s="18"/>
      <c r="W145" s="18"/>
      <c r="X145" s="18"/>
      <c r="Y145" s="18"/>
      <c r="Z145" s="22"/>
      <c r="AA145" s="18"/>
      <c r="AB145" s="14">
        <v>6</v>
      </c>
      <c r="AC145" s="14">
        <v>100</v>
      </c>
      <c r="AD145" s="77">
        <v>40802.445138888892</v>
      </c>
      <c r="AE145" s="77">
        <v>40802.521527777775</v>
      </c>
      <c r="AF145" s="26">
        <v>30</v>
      </c>
      <c r="AG145" s="26">
        <v>31</v>
      </c>
      <c r="AH145" s="26">
        <v>30.5</v>
      </c>
      <c r="AI145" s="26">
        <v>18.8</v>
      </c>
      <c r="AJ145" s="26"/>
      <c r="AK145" s="26">
        <v>8.1199999999999992</v>
      </c>
      <c r="AL145" s="26"/>
      <c r="AM145" s="27">
        <v>4957936</v>
      </c>
      <c r="AN145" s="27">
        <v>516939</v>
      </c>
      <c r="AO145" s="94">
        <v>44.774617081414561</v>
      </c>
      <c r="AP145" s="94">
        <v>-68.785917428637504</v>
      </c>
      <c r="AQ145" s="27">
        <v>4957854</v>
      </c>
      <c r="AR145" s="27">
        <v>516905</v>
      </c>
      <c r="AS145" s="14"/>
      <c r="AT145" s="14"/>
      <c r="AU145" s="28"/>
      <c r="AV145" s="28"/>
      <c r="AW145" s="18" t="s">
        <v>2629</v>
      </c>
      <c r="AX145" s="29">
        <f t="shared" si="0"/>
        <v>1.8333333331975155</v>
      </c>
      <c r="AY145" s="18" t="s">
        <v>3415</v>
      </c>
    </row>
    <row r="146" spans="1:51" ht="12.75" hidden="1" customHeight="1">
      <c r="A146" s="18" t="s">
        <v>59</v>
      </c>
      <c r="B146" s="18" t="s">
        <v>60</v>
      </c>
      <c r="C146" s="19">
        <v>84.2</v>
      </c>
      <c r="D146" s="19">
        <v>72.8</v>
      </c>
      <c r="E146" s="19">
        <v>3</v>
      </c>
      <c r="F146" s="21"/>
      <c r="G146" s="19">
        <v>54.7</v>
      </c>
      <c r="H146" s="19">
        <v>42.7</v>
      </c>
      <c r="I146" s="19">
        <v>46.7</v>
      </c>
      <c r="J146" s="22"/>
      <c r="K146" s="18" t="s">
        <v>1503</v>
      </c>
      <c r="L146" s="18" t="s">
        <v>60</v>
      </c>
      <c r="M146" s="18" t="s">
        <v>60</v>
      </c>
      <c r="N146" s="18" t="s">
        <v>3419</v>
      </c>
      <c r="O146" s="18" t="s">
        <v>3420</v>
      </c>
      <c r="P146" s="23" t="s">
        <v>3421</v>
      </c>
      <c r="Q146" s="18">
        <v>101315</v>
      </c>
      <c r="R146" s="18"/>
      <c r="S146" s="18"/>
      <c r="T146" s="18"/>
      <c r="U146" s="18"/>
      <c r="V146" s="18"/>
      <c r="W146" s="18"/>
      <c r="X146" s="18"/>
      <c r="Y146" s="18"/>
      <c r="Z146" s="22"/>
      <c r="AA146" s="18"/>
      <c r="AB146" s="14">
        <v>6</v>
      </c>
      <c r="AC146" s="14">
        <v>100</v>
      </c>
      <c r="AD146" s="77">
        <v>40802.445138888892</v>
      </c>
      <c r="AE146" s="77">
        <v>40802.521527777775</v>
      </c>
      <c r="AF146" s="26">
        <v>30</v>
      </c>
      <c r="AG146" s="26">
        <v>31</v>
      </c>
      <c r="AH146" s="26">
        <v>30.5</v>
      </c>
      <c r="AI146" s="26">
        <v>18.8</v>
      </c>
      <c r="AJ146" s="26"/>
      <c r="AK146" s="26">
        <v>8.1199999999999992</v>
      </c>
      <c r="AL146" s="26"/>
      <c r="AM146" s="27">
        <v>4957936</v>
      </c>
      <c r="AN146" s="27">
        <v>516939</v>
      </c>
      <c r="AO146" s="94">
        <v>44.774617081414561</v>
      </c>
      <c r="AP146" s="94">
        <v>-68.785917428637504</v>
      </c>
      <c r="AQ146" s="27">
        <v>4957854</v>
      </c>
      <c r="AR146" s="27">
        <v>516905</v>
      </c>
      <c r="AS146" s="14"/>
      <c r="AT146" s="14"/>
      <c r="AU146" s="28"/>
      <c r="AV146" s="28"/>
      <c r="AW146" s="18" t="s">
        <v>2629</v>
      </c>
      <c r="AX146" s="29">
        <f t="shared" si="0"/>
        <v>1.8333333331975155</v>
      </c>
      <c r="AY146" s="18"/>
    </row>
    <row r="147" spans="1:51" ht="12.75" hidden="1" customHeight="1">
      <c r="A147" s="18" t="s">
        <v>59</v>
      </c>
      <c r="B147" s="18" t="s">
        <v>60</v>
      </c>
      <c r="C147" s="19">
        <v>92.5</v>
      </c>
      <c r="D147" s="19">
        <v>81.5</v>
      </c>
      <c r="E147" s="19">
        <v>3.5</v>
      </c>
      <c r="F147" s="21"/>
      <c r="G147" s="19">
        <v>56.4</v>
      </c>
      <c r="H147" s="19">
        <v>49.4</v>
      </c>
      <c r="I147" s="19">
        <v>52.5</v>
      </c>
      <c r="J147" s="22"/>
      <c r="K147" s="18" t="s">
        <v>61</v>
      </c>
      <c r="L147" s="18" t="s">
        <v>60</v>
      </c>
      <c r="M147" s="18" t="s">
        <v>60</v>
      </c>
      <c r="N147" s="18" t="s">
        <v>3439</v>
      </c>
      <c r="O147" s="18" t="s">
        <v>3440</v>
      </c>
      <c r="P147" s="23" t="s">
        <v>3441</v>
      </c>
      <c r="Q147" s="18">
        <v>101371</v>
      </c>
      <c r="R147" s="18"/>
      <c r="S147" s="18"/>
      <c r="T147" s="18"/>
      <c r="U147" s="18"/>
      <c r="V147" s="18"/>
      <c r="W147" s="18"/>
      <c r="X147" s="18"/>
      <c r="Y147" s="18"/>
      <c r="Z147" s="22"/>
      <c r="AA147" s="18"/>
      <c r="AB147" s="14">
        <v>6</v>
      </c>
      <c r="AC147" s="14">
        <v>100</v>
      </c>
      <c r="AD147" s="77">
        <v>40802.445138888892</v>
      </c>
      <c r="AE147" s="77">
        <v>40802.521527777775</v>
      </c>
      <c r="AF147" s="26">
        <v>30</v>
      </c>
      <c r="AG147" s="26">
        <v>31</v>
      </c>
      <c r="AH147" s="26">
        <v>30.5</v>
      </c>
      <c r="AI147" s="26">
        <v>18.8</v>
      </c>
      <c r="AJ147" s="26"/>
      <c r="AK147" s="26">
        <v>8.1199999999999992</v>
      </c>
      <c r="AL147" s="26"/>
      <c r="AM147" s="27">
        <v>4957936</v>
      </c>
      <c r="AN147" s="27">
        <v>516939</v>
      </c>
      <c r="AO147" s="94">
        <v>44.774617081414561</v>
      </c>
      <c r="AP147" s="94">
        <v>-68.785917428637504</v>
      </c>
      <c r="AQ147" s="27">
        <v>4957854</v>
      </c>
      <c r="AR147" s="27">
        <v>516905</v>
      </c>
      <c r="AS147" s="14"/>
      <c r="AT147" s="14"/>
      <c r="AU147" s="28"/>
      <c r="AV147" s="28"/>
      <c r="AW147" s="18" t="s">
        <v>2629</v>
      </c>
      <c r="AX147" s="29">
        <f t="shared" si="0"/>
        <v>1.8333333331975155</v>
      </c>
      <c r="AY147" s="18"/>
    </row>
    <row r="148" spans="1:51" ht="12.75" hidden="1" customHeight="1">
      <c r="A148" s="18" t="s">
        <v>59</v>
      </c>
      <c r="B148" s="18" t="s">
        <v>60</v>
      </c>
      <c r="C148" s="19">
        <v>85.7</v>
      </c>
      <c r="D148" s="19">
        <v>78.599999999999994</v>
      </c>
      <c r="E148" s="19">
        <v>3.5</v>
      </c>
      <c r="F148" s="21"/>
      <c r="G148" s="19">
        <v>53.1</v>
      </c>
      <c r="H148" s="19">
        <v>31.9</v>
      </c>
      <c r="I148" s="19">
        <v>35.1</v>
      </c>
      <c r="J148" s="22"/>
      <c r="K148" s="18" t="s">
        <v>1503</v>
      </c>
      <c r="L148" s="18" t="s">
        <v>60</v>
      </c>
      <c r="M148" s="18" t="s">
        <v>60</v>
      </c>
      <c r="N148" s="18" t="s">
        <v>3423</v>
      </c>
      <c r="O148" s="18" t="s">
        <v>3424</v>
      </c>
      <c r="P148" s="23" t="s">
        <v>3425</v>
      </c>
      <c r="Q148" s="18">
        <v>101373</v>
      </c>
      <c r="R148" s="18"/>
      <c r="S148" s="18"/>
      <c r="T148" s="18"/>
      <c r="U148" s="18"/>
      <c r="V148" s="18"/>
      <c r="W148" s="18"/>
      <c r="X148" s="18"/>
      <c r="Y148" s="18"/>
      <c r="Z148" s="22"/>
      <c r="AA148" s="18"/>
      <c r="AB148" s="14">
        <v>6</v>
      </c>
      <c r="AC148" s="14">
        <v>100</v>
      </c>
      <c r="AD148" s="77">
        <v>40802.445138888892</v>
      </c>
      <c r="AE148" s="77">
        <v>40802.521527777775</v>
      </c>
      <c r="AF148" s="26">
        <v>30</v>
      </c>
      <c r="AG148" s="26">
        <v>31</v>
      </c>
      <c r="AH148" s="26">
        <v>30.5</v>
      </c>
      <c r="AI148" s="26">
        <v>18.8</v>
      </c>
      <c r="AJ148" s="26"/>
      <c r="AK148" s="26">
        <v>8.1199999999999992</v>
      </c>
      <c r="AL148" s="26"/>
      <c r="AM148" s="27">
        <v>4957936</v>
      </c>
      <c r="AN148" s="27">
        <v>516939</v>
      </c>
      <c r="AO148" s="94">
        <v>44.774617081414561</v>
      </c>
      <c r="AP148" s="94">
        <v>-68.785917428637504</v>
      </c>
      <c r="AQ148" s="27">
        <v>4957854</v>
      </c>
      <c r="AR148" s="27">
        <v>516905</v>
      </c>
      <c r="AS148" s="14"/>
      <c r="AT148" s="14"/>
      <c r="AU148" s="28"/>
      <c r="AV148" s="28"/>
      <c r="AW148" s="18" t="s">
        <v>2629</v>
      </c>
      <c r="AX148" s="29">
        <f t="shared" si="0"/>
        <v>1.8333333331975155</v>
      </c>
      <c r="AY148" s="18" t="s">
        <v>9044</v>
      </c>
    </row>
    <row r="149" spans="1:51" ht="12.75" hidden="1" customHeight="1">
      <c r="A149" s="18" t="s">
        <v>59</v>
      </c>
      <c r="B149" s="18" t="s">
        <v>60</v>
      </c>
      <c r="C149" s="19">
        <v>90.1</v>
      </c>
      <c r="D149" s="19">
        <v>75.5</v>
      </c>
      <c r="E149" s="19">
        <v>3.5</v>
      </c>
      <c r="F149" s="21"/>
      <c r="G149" s="19">
        <v>57</v>
      </c>
      <c r="H149" s="19">
        <v>43.5</v>
      </c>
      <c r="I149" s="19">
        <v>47.6</v>
      </c>
      <c r="J149" s="22"/>
      <c r="K149" s="18" t="s">
        <v>1503</v>
      </c>
      <c r="L149" s="18" t="s">
        <v>60</v>
      </c>
      <c r="M149" s="18" t="s">
        <v>60</v>
      </c>
      <c r="N149" s="18" t="s">
        <v>3433</v>
      </c>
      <c r="O149" s="18" t="s">
        <v>3434</v>
      </c>
      <c r="P149" s="23" t="s">
        <v>3435</v>
      </c>
      <c r="Q149" s="18">
        <v>101317</v>
      </c>
      <c r="R149" s="18"/>
      <c r="S149" s="18"/>
      <c r="T149" s="18"/>
      <c r="U149" s="18"/>
      <c r="V149" s="18"/>
      <c r="W149" s="18"/>
      <c r="X149" s="18"/>
      <c r="Y149" s="18"/>
      <c r="Z149" s="22"/>
      <c r="AA149" s="18"/>
      <c r="AB149" s="14">
        <v>6</v>
      </c>
      <c r="AC149" s="14">
        <v>100</v>
      </c>
      <c r="AD149" s="77">
        <v>40802.445138888892</v>
      </c>
      <c r="AE149" s="77">
        <v>40802.521527777775</v>
      </c>
      <c r="AF149" s="26">
        <v>30</v>
      </c>
      <c r="AG149" s="26">
        <v>31</v>
      </c>
      <c r="AH149" s="26">
        <v>30.5</v>
      </c>
      <c r="AI149" s="26">
        <v>18.8</v>
      </c>
      <c r="AJ149" s="26"/>
      <c r="AK149" s="26">
        <v>8.1199999999999992</v>
      </c>
      <c r="AL149" s="26"/>
      <c r="AM149" s="27">
        <v>4957936</v>
      </c>
      <c r="AN149" s="27">
        <v>516939</v>
      </c>
      <c r="AO149" s="94">
        <v>44.774617081414561</v>
      </c>
      <c r="AP149" s="94">
        <v>-68.785917428637504</v>
      </c>
      <c r="AQ149" s="27">
        <v>4957854</v>
      </c>
      <c r="AR149" s="27">
        <v>516905</v>
      </c>
      <c r="AS149" s="14"/>
      <c r="AT149" s="14"/>
      <c r="AU149" s="28"/>
      <c r="AV149" s="28"/>
      <c r="AW149" s="18" t="s">
        <v>2629</v>
      </c>
      <c r="AX149" s="29">
        <f t="shared" si="0"/>
        <v>1.8333333331975155</v>
      </c>
      <c r="AY149" s="18"/>
    </row>
    <row r="150" spans="1:51" ht="12.75" hidden="1" customHeight="1">
      <c r="A150" s="18" t="s">
        <v>59</v>
      </c>
      <c r="B150" s="18" t="s">
        <v>60</v>
      </c>
      <c r="C150" s="19">
        <v>91.6</v>
      </c>
      <c r="D150" s="19">
        <v>80.400000000000006</v>
      </c>
      <c r="E150" s="19">
        <v>4</v>
      </c>
      <c r="F150" s="21"/>
      <c r="G150" s="19">
        <v>56.3</v>
      </c>
      <c r="H150" s="19">
        <v>46</v>
      </c>
      <c r="I150" s="19">
        <v>49</v>
      </c>
      <c r="J150" s="22"/>
      <c r="K150" s="18" t="s">
        <v>61</v>
      </c>
      <c r="L150" s="18" t="s">
        <v>60</v>
      </c>
      <c r="M150" s="18" t="s">
        <v>60</v>
      </c>
      <c r="N150" s="18" t="s">
        <v>3436</v>
      </c>
      <c r="O150" s="18" t="s">
        <v>3437</v>
      </c>
      <c r="P150" s="23" t="s">
        <v>3438</v>
      </c>
      <c r="Q150" s="18">
        <v>101300</v>
      </c>
      <c r="R150" s="18"/>
      <c r="S150" s="18"/>
      <c r="T150" s="18"/>
      <c r="U150" s="18"/>
      <c r="V150" s="18"/>
      <c r="W150" s="18"/>
      <c r="X150" s="18"/>
      <c r="Y150" s="18"/>
      <c r="Z150" s="22"/>
      <c r="AA150" s="18"/>
      <c r="AB150" s="14">
        <v>6</v>
      </c>
      <c r="AC150" s="14">
        <v>100</v>
      </c>
      <c r="AD150" s="77">
        <v>40802.445138888892</v>
      </c>
      <c r="AE150" s="77">
        <v>40802.521527777775</v>
      </c>
      <c r="AF150" s="26">
        <v>30</v>
      </c>
      <c r="AG150" s="26">
        <v>31</v>
      </c>
      <c r="AH150" s="26">
        <v>30.5</v>
      </c>
      <c r="AI150" s="26">
        <v>18.8</v>
      </c>
      <c r="AJ150" s="26"/>
      <c r="AK150" s="26">
        <v>8.1199999999999992</v>
      </c>
      <c r="AL150" s="26"/>
      <c r="AM150" s="27">
        <v>4957936</v>
      </c>
      <c r="AN150" s="27">
        <v>516939</v>
      </c>
      <c r="AO150" s="94">
        <v>44.774617081414561</v>
      </c>
      <c r="AP150" s="94">
        <v>-68.785917428637504</v>
      </c>
      <c r="AQ150" s="27">
        <v>4957854</v>
      </c>
      <c r="AR150" s="27">
        <v>516905</v>
      </c>
      <c r="AS150" s="14"/>
      <c r="AT150" s="14"/>
      <c r="AU150" s="28"/>
      <c r="AV150" s="28"/>
      <c r="AW150" s="18" t="s">
        <v>2629</v>
      </c>
      <c r="AX150" s="29">
        <f t="shared" si="0"/>
        <v>1.8333333331975155</v>
      </c>
      <c r="AY150" s="18"/>
    </row>
    <row r="151" spans="1:51" ht="12.75" hidden="1" customHeight="1">
      <c r="A151" s="18" t="s">
        <v>59</v>
      </c>
      <c r="B151" s="18" t="s">
        <v>60</v>
      </c>
      <c r="C151" s="19">
        <v>70.099999999999994</v>
      </c>
      <c r="D151" s="19">
        <v>60.5</v>
      </c>
      <c r="E151" s="19">
        <v>2</v>
      </c>
      <c r="F151" s="21"/>
      <c r="G151" s="19">
        <v>46</v>
      </c>
      <c r="H151" s="19">
        <v>38.700000000000003</v>
      </c>
      <c r="I151" s="19">
        <v>43.1</v>
      </c>
      <c r="J151" s="22"/>
      <c r="K151" s="18" t="s">
        <v>1503</v>
      </c>
      <c r="L151" s="18" t="s">
        <v>60</v>
      </c>
      <c r="M151" s="18" t="s">
        <v>60</v>
      </c>
      <c r="N151" s="18" t="s">
        <v>3405</v>
      </c>
      <c r="O151" s="18" t="s">
        <v>3406</v>
      </c>
      <c r="P151" s="23" t="s">
        <v>3407</v>
      </c>
      <c r="Q151" s="18">
        <v>101339</v>
      </c>
      <c r="R151" s="18"/>
      <c r="S151" s="18"/>
      <c r="T151" s="18"/>
      <c r="U151" s="18"/>
      <c r="V151" s="18"/>
      <c r="W151" s="18"/>
      <c r="X151" s="18"/>
      <c r="Y151" s="18"/>
      <c r="Z151" s="22"/>
      <c r="AA151" s="18"/>
      <c r="AB151" s="14">
        <v>6</v>
      </c>
      <c r="AC151" s="14">
        <v>100</v>
      </c>
      <c r="AD151" s="77">
        <v>40802.445138888892</v>
      </c>
      <c r="AE151" s="77">
        <v>40802.521527777775</v>
      </c>
      <c r="AF151" s="26">
        <v>30</v>
      </c>
      <c r="AG151" s="26">
        <v>31</v>
      </c>
      <c r="AH151" s="26">
        <v>30.5</v>
      </c>
      <c r="AI151" s="26">
        <v>18.8</v>
      </c>
      <c r="AJ151" s="26"/>
      <c r="AK151" s="26">
        <v>8.1199999999999992</v>
      </c>
      <c r="AL151" s="26"/>
      <c r="AM151" s="27">
        <v>4957936</v>
      </c>
      <c r="AN151" s="27">
        <v>516939</v>
      </c>
      <c r="AO151" s="94">
        <v>44.774617081414561</v>
      </c>
      <c r="AP151" s="94">
        <v>-68.785917428637504</v>
      </c>
      <c r="AQ151" s="27">
        <v>4957854</v>
      </c>
      <c r="AR151" s="27">
        <v>516905</v>
      </c>
      <c r="AS151" s="14"/>
      <c r="AT151" s="14"/>
      <c r="AU151" s="28"/>
      <c r="AV151" s="28"/>
      <c r="AW151" s="18" t="s">
        <v>2629</v>
      </c>
      <c r="AX151" s="29">
        <f t="shared" si="0"/>
        <v>1.8333333331975155</v>
      </c>
      <c r="AY151" s="18"/>
    </row>
    <row r="152" spans="1:51" ht="12.75" hidden="1" customHeight="1">
      <c r="A152" s="18" t="s">
        <v>59</v>
      </c>
      <c r="B152" s="18" t="s">
        <v>60</v>
      </c>
      <c r="C152" s="19">
        <v>87.1</v>
      </c>
      <c r="D152" s="19">
        <v>77</v>
      </c>
      <c r="E152" s="19">
        <v>3.5</v>
      </c>
      <c r="F152" s="21"/>
      <c r="G152" s="19">
        <v>55.9</v>
      </c>
      <c r="H152" s="19">
        <v>44.4</v>
      </c>
      <c r="I152" s="19">
        <v>49</v>
      </c>
      <c r="J152" s="22"/>
      <c r="K152" s="18" t="s">
        <v>1503</v>
      </c>
      <c r="L152" s="18" t="s">
        <v>60</v>
      </c>
      <c r="M152" s="18" t="s">
        <v>60</v>
      </c>
      <c r="N152" s="18" t="s">
        <v>3430</v>
      </c>
      <c r="O152" s="18" t="s">
        <v>3431</v>
      </c>
      <c r="P152" s="23" t="s">
        <v>3432</v>
      </c>
      <c r="Q152" s="18">
        <v>101341</v>
      </c>
      <c r="R152" s="18"/>
      <c r="S152" s="18"/>
      <c r="T152" s="18"/>
      <c r="U152" s="18"/>
      <c r="V152" s="18"/>
      <c r="W152" s="18"/>
      <c r="X152" s="18"/>
      <c r="Y152" s="18"/>
      <c r="Z152" s="22"/>
      <c r="AA152" s="18"/>
      <c r="AB152" s="14">
        <v>6</v>
      </c>
      <c r="AC152" s="14">
        <v>100</v>
      </c>
      <c r="AD152" s="77">
        <v>40802.445138888892</v>
      </c>
      <c r="AE152" s="77">
        <v>40802.521527777775</v>
      </c>
      <c r="AF152" s="26">
        <v>30</v>
      </c>
      <c r="AG152" s="26">
        <v>31</v>
      </c>
      <c r="AH152" s="26">
        <v>30.5</v>
      </c>
      <c r="AI152" s="26">
        <v>18.8</v>
      </c>
      <c r="AJ152" s="26"/>
      <c r="AK152" s="26">
        <v>8.1199999999999992</v>
      </c>
      <c r="AL152" s="26"/>
      <c r="AM152" s="27">
        <v>4957936</v>
      </c>
      <c r="AN152" s="27">
        <v>516939</v>
      </c>
      <c r="AO152" s="94">
        <v>44.774617081414561</v>
      </c>
      <c r="AP152" s="94">
        <v>-68.785917428637504</v>
      </c>
      <c r="AQ152" s="27">
        <v>4957854</v>
      </c>
      <c r="AR152" s="27">
        <v>516905</v>
      </c>
      <c r="AS152" s="14"/>
      <c r="AT152" s="14"/>
      <c r="AU152" s="28"/>
      <c r="AV152" s="28"/>
      <c r="AW152" s="18" t="s">
        <v>2629</v>
      </c>
      <c r="AX152" s="29">
        <f t="shared" si="0"/>
        <v>1.8333333331975155</v>
      </c>
      <c r="AY152" s="18"/>
    </row>
    <row r="153" spans="1:51" ht="12.75" hidden="1" customHeight="1">
      <c r="A153" s="18" t="s">
        <v>59</v>
      </c>
      <c r="B153" s="18" t="s">
        <v>60</v>
      </c>
      <c r="C153" s="19">
        <v>115.5</v>
      </c>
      <c r="D153" s="19">
        <v>99.7</v>
      </c>
      <c r="E153" s="19">
        <v>6.5</v>
      </c>
      <c r="F153" s="21"/>
      <c r="G153" s="19">
        <v>66.2</v>
      </c>
      <c r="H153" s="19">
        <v>53.9</v>
      </c>
      <c r="I153" s="19">
        <v>59.8</v>
      </c>
      <c r="J153" s="22"/>
      <c r="K153" s="18" t="s">
        <v>1477</v>
      </c>
      <c r="L153" s="18" t="s">
        <v>60</v>
      </c>
      <c r="M153" s="18" t="s">
        <v>60</v>
      </c>
      <c r="N153" s="18" t="s">
        <v>3472</v>
      </c>
      <c r="O153" s="18" t="s">
        <v>3473</v>
      </c>
      <c r="P153" s="23" t="s">
        <v>3474</v>
      </c>
      <c r="Q153" s="18">
        <v>101360</v>
      </c>
      <c r="R153" s="18"/>
      <c r="S153" s="18"/>
      <c r="T153" s="18"/>
      <c r="U153" s="18"/>
      <c r="V153" s="18"/>
      <c r="W153" s="18"/>
      <c r="X153" s="18"/>
      <c r="Y153" s="18"/>
      <c r="Z153" s="22"/>
      <c r="AA153" s="18"/>
      <c r="AB153" s="14">
        <v>6</v>
      </c>
      <c r="AC153" s="14">
        <v>100</v>
      </c>
      <c r="AD153" s="77">
        <v>40802.445138888892</v>
      </c>
      <c r="AE153" s="77">
        <v>40802.521527777775</v>
      </c>
      <c r="AF153" s="26">
        <v>30</v>
      </c>
      <c r="AG153" s="26">
        <v>31</v>
      </c>
      <c r="AH153" s="26">
        <v>30.5</v>
      </c>
      <c r="AI153" s="26">
        <v>18.8</v>
      </c>
      <c r="AJ153" s="26"/>
      <c r="AK153" s="26">
        <v>8.1199999999999992</v>
      </c>
      <c r="AL153" s="26"/>
      <c r="AM153" s="27">
        <v>4957936</v>
      </c>
      <c r="AN153" s="27">
        <v>516939</v>
      </c>
      <c r="AO153" s="94">
        <v>44.774617081414561</v>
      </c>
      <c r="AP153" s="94">
        <v>-68.785917428637504</v>
      </c>
      <c r="AQ153" s="27">
        <v>4957854</v>
      </c>
      <c r="AR153" s="27">
        <v>516905</v>
      </c>
      <c r="AS153" s="14"/>
      <c r="AT153" s="14"/>
      <c r="AU153" s="28"/>
      <c r="AV153" s="28"/>
      <c r="AW153" s="18" t="s">
        <v>2629</v>
      </c>
      <c r="AX153" s="29">
        <f t="shared" si="0"/>
        <v>1.8333333331975155</v>
      </c>
      <c r="AY153" s="18" t="s">
        <v>3475</v>
      </c>
    </row>
    <row r="154" spans="1:51" ht="12.75" hidden="1" customHeight="1">
      <c r="A154" s="18" t="s">
        <v>59</v>
      </c>
      <c r="B154" s="18" t="s">
        <v>60</v>
      </c>
      <c r="C154" s="19">
        <v>95.1</v>
      </c>
      <c r="D154" s="19">
        <v>79.8</v>
      </c>
      <c r="E154" s="19">
        <v>4</v>
      </c>
      <c r="F154" s="21"/>
      <c r="G154" s="19">
        <v>60.1</v>
      </c>
      <c r="H154" s="19">
        <v>46.4</v>
      </c>
      <c r="I154" s="19">
        <v>49.9</v>
      </c>
      <c r="J154" s="22"/>
      <c r="K154" s="18" t="s">
        <v>61</v>
      </c>
      <c r="L154" s="18" t="s">
        <v>60</v>
      </c>
      <c r="M154" s="18" t="s">
        <v>60</v>
      </c>
      <c r="N154" s="18" t="s">
        <v>3445</v>
      </c>
      <c r="O154" s="18" t="s">
        <v>3446</v>
      </c>
      <c r="P154" s="23" t="s">
        <v>3447</v>
      </c>
      <c r="Q154" s="18">
        <v>101321</v>
      </c>
      <c r="R154" s="18"/>
      <c r="S154" s="18"/>
      <c r="T154" s="18"/>
      <c r="U154" s="18"/>
      <c r="V154" s="18"/>
      <c r="W154" s="18"/>
      <c r="X154" s="18"/>
      <c r="Y154" s="18"/>
      <c r="Z154" s="22"/>
      <c r="AA154" s="18"/>
      <c r="AB154" s="14">
        <v>6</v>
      </c>
      <c r="AC154" s="14">
        <v>100</v>
      </c>
      <c r="AD154" s="77">
        <v>40802.445138888892</v>
      </c>
      <c r="AE154" s="77">
        <v>40802.521527777775</v>
      </c>
      <c r="AF154" s="26">
        <v>30</v>
      </c>
      <c r="AG154" s="26">
        <v>31</v>
      </c>
      <c r="AH154" s="26">
        <v>30.5</v>
      </c>
      <c r="AI154" s="26">
        <v>18.8</v>
      </c>
      <c r="AJ154" s="26"/>
      <c r="AK154" s="26">
        <v>8.1199999999999992</v>
      </c>
      <c r="AL154" s="26"/>
      <c r="AM154" s="27">
        <v>4957936</v>
      </c>
      <c r="AN154" s="27">
        <v>516939</v>
      </c>
      <c r="AO154" s="94">
        <v>44.774617081414561</v>
      </c>
      <c r="AP154" s="94">
        <v>-68.785917428637504</v>
      </c>
      <c r="AQ154" s="27">
        <v>4957854</v>
      </c>
      <c r="AR154" s="27">
        <v>516905</v>
      </c>
      <c r="AS154" s="14"/>
      <c r="AT154" s="14"/>
      <c r="AU154" s="28"/>
      <c r="AV154" s="28"/>
      <c r="AW154" s="18" t="s">
        <v>2629</v>
      </c>
      <c r="AX154" s="29">
        <f t="shared" si="0"/>
        <v>1.8333333331975155</v>
      </c>
      <c r="AY154" s="18"/>
    </row>
    <row r="155" spans="1:51" ht="12.75" hidden="1" customHeight="1">
      <c r="A155" s="18" t="s">
        <v>59</v>
      </c>
      <c r="B155" s="18" t="s">
        <v>60</v>
      </c>
      <c r="C155" s="19">
        <v>98.6</v>
      </c>
      <c r="D155" s="19">
        <v>84.5</v>
      </c>
      <c r="E155" s="19">
        <v>6.5</v>
      </c>
      <c r="F155" s="21"/>
      <c r="G155" s="19">
        <v>61.4</v>
      </c>
      <c r="H155" s="19">
        <v>46.7</v>
      </c>
      <c r="I155" s="19">
        <v>52.6</v>
      </c>
      <c r="J155" s="22"/>
      <c r="K155" s="18" t="s">
        <v>1477</v>
      </c>
      <c r="L155" s="18" t="s">
        <v>60</v>
      </c>
      <c r="M155" s="18" t="s">
        <v>60</v>
      </c>
      <c r="N155" s="18" t="s">
        <v>3463</v>
      </c>
      <c r="O155" s="18" t="s">
        <v>3464</v>
      </c>
      <c r="P155" s="23" t="s">
        <v>3465</v>
      </c>
      <c r="Q155" s="18">
        <v>101311</v>
      </c>
      <c r="R155" s="18"/>
      <c r="S155" s="18"/>
      <c r="T155" s="18"/>
      <c r="U155" s="18"/>
      <c r="V155" s="18"/>
      <c r="W155" s="18"/>
      <c r="X155" s="18"/>
      <c r="Y155" s="18"/>
      <c r="Z155" s="22"/>
      <c r="AA155" s="18"/>
      <c r="AB155" s="14">
        <v>6</v>
      </c>
      <c r="AC155" s="14">
        <v>100</v>
      </c>
      <c r="AD155" s="77">
        <v>40802.445138888892</v>
      </c>
      <c r="AE155" s="77">
        <v>40802.521527777775</v>
      </c>
      <c r="AF155" s="26">
        <v>30</v>
      </c>
      <c r="AG155" s="26">
        <v>31</v>
      </c>
      <c r="AH155" s="26">
        <v>30.5</v>
      </c>
      <c r="AI155" s="26">
        <v>18.8</v>
      </c>
      <c r="AJ155" s="26"/>
      <c r="AK155" s="26">
        <v>8.1199999999999992</v>
      </c>
      <c r="AL155" s="26"/>
      <c r="AM155" s="27">
        <v>4957936</v>
      </c>
      <c r="AN155" s="27">
        <v>516939</v>
      </c>
      <c r="AO155" s="94">
        <v>44.774617081414561</v>
      </c>
      <c r="AP155" s="94">
        <v>-68.785917428637504</v>
      </c>
      <c r="AQ155" s="27">
        <v>4957854</v>
      </c>
      <c r="AR155" s="27">
        <v>516905</v>
      </c>
      <c r="AS155" s="14"/>
      <c r="AT155" s="14"/>
      <c r="AU155" s="28"/>
      <c r="AV155" s="28"/>
      <c r="AW155" s="18" t="s">
        <v>2629</v>
      </c>
      <c r="AX155" s="29">
        <f t="shared" si="0"/>
        <v>1.8333333331975155</v>
      </c>
      <c r="AY155" s="18"/>
    </row>
    <row r="156" spans="1:51" ht="12.75" hidden="1" customHeight="1">
      <c r="A156" s="18" t="s">
        <v>59</v>
      </c>
      <c r="B156" s="18" t="s">
        <v>60</v>
      </c>
      <c r="C156" s="19">
        <v>96.5</v>
      </c>
      <c r="D156" s="19">
        <v>83.7</v>
      </c>
      <c r="E156" s="19">
        <v>5</v>
      </c>
      <c r="F156" s="21"/>
      <c r="G156" s="19">
        <v>57.4</v>
      </c>
      <c r="H156" s="19">
        <v>49</v>
      </c>
      <c r="I156" s="19">
        <v>51.1</v>
      </c>
      <c r="J156" s="22"/>
      <c r="K156" s="18" t="s">
        <v>1477</v>
      </c>
      <c r="L156" s="18" t="s">
        <v>60</v>
      </c>
      <c r="M156" s="18" t="s">
        <v>60</v>
      </c>
      <c r="N156" s="18" t="s">
        <v>3453</v>
      </c>
      <c r="O156" s="18" t="s">
        <v>3454</v>
      </c>
      <c r="P156" s="23" t="s">
        <v>3455</v>
      </c>
      <c r="Q156" s="18">
        <v>101361</v>
      </c>
      <c r="R156" s="18"/>
      <c r="S156" s="18"/>
      <c r="T156" s="18"/>
      <c r="U156" s="18"/>
      <c r="V156" s="18"/>
      <c r="W156" s="18"/>
      <c r="X156" s="18"/>
      <c r="Y156" s="18"/>
      <c r="Z156" s="22"/>
      <c r="AA156" s="18"/>
      <c r="AB156" s="14">
        <v>6</v>
      </c>
      <c r="AC156" s="14">
        <v>100</v>
      </c>
      <c r="AD156" s="77">
        <v>40802.445138888892</v>
      </c>
      <c r="AE156" s="77">
        <v>40802.521527777775</v>
      </c>
      <c r="AF156" s="26">
        <v>30</v>
      </c>
      <c r="AG156" s="26">
        <v>31</v>
      </c>
      <c r="AH156" s="26">
        <v>30.5</v>
      </c>
      <c r="AI156" s="26">
        <v>18.8</v>
      </c>
      <c r="AJ156" s="26"/>
      <c r="AK156" s="26">
        <v>8.1199999999999992</v>
      </c>
      <c r="AL156" s="26"/>
      <c r="AM156" s="27">
        <v>4957936</v>
      </c>
      <c r="AN156" s="27">
        <v>516939</v>
      </c>
      <c r="AO156" s="94">
        <v>44.774617081414561</v>
      </c>
      <c r="AP156" s="94">
        <v>-68.785917428637504</v>
      </c>
      <c r="AQ156" s="27">
        <v>4957854</v>
      </c>
      <c r="AR156" s="27">
        <v>516905</v>
      </c>
      <c r="AS156" s="14"/>
      <c r="AT156" s="14"/>
      <c r="AU156" s="28"/>
      <c r="AV156" s="28"/>
      <c r="AW156" s="18" t="s">
        <v>2629</v>
      </c>
      <c r="AX156" s="29">
        <f t="shared" si="0"/>
        <v>1.8333333331975155</v>
      </c>
      <c r="AY156" s="18"/>
    </row>
    <row r="157" spans="1:51" ht="12.75" hidden="1" customHeight="1">
      <c r="A157" s="18" t="s">
        <v>59</v>
      </c>
      <c r="B157" s="18" t="s">
        <v>115</v>
      </c>
      <c r="C157" s="19">
        <v>91</v>
      </c>
      <c r="D157" s="19">
        <v>78.900000000000006</v>
      </c>
      <c r="E157" s="19">
        <v>3.5</v>
      </c>
      <c r="F157" s="21"/>
      <c r="G157" s="19">
        <v>57.7</v>
      </c>
      <c r="H157" s="19">
        <v>45.8</v>
      </c>
      <c r="I157" s="19">
        <v>50.2</v>
      </c>
      <c r="J157" s="22"/>
      <c r="K157" s="18" t="s">
        <v>1503</v>
      </c>
      <c r="L157" s="18" t="s">
        <v>60</v>
      </c>
      <c r="M157" s="18" t="s">
        <v>60</v>
      </c>
      <c r="N157" s="18" t="s">
        <v>3393</v>
      </c>
      <c r="O157" s="18"/>
      <c r="P157" s="23" t="s">
        <v>2046</v>
      </c>
      <c r="Q157" s="18">
        <v>32297</v>
      </c>
      <c r="R157" s="18"/>
      <c r="S157" s="18"/>
      <c r="T157" s="18"/>
      <c r="U157" s="18"/>
      <c r="V157" s="18"/>
      <c r="W157" s="18"/>
      <c r="X157" s="18"/>
      <c r="Y157" s="18"/>
      <c r="Z157" s="22"/>
      <c r="AA157" s="18"/>
      <c r="AB157" s="14">
        <v>6</v>
      </c>
      <c r="AC157" s="14">
        <v>100</v>
      </c>
      <c r="AD157" s="77">
        <v>40802.445138888892</v>
      </c>
      <c r="AE157" s="77">
        <v>40802.521527777775</v>
      </c>
      <c r="AF157" s="26">
        <v>30</v>
      </c>
      <c r="AG157" s="26">
        <v>31</v>
      </c>
      <c r="AH157" s="26">
        <v>30.5</v>
      </c>
      <c r="AI157" s="26">
        <v>18.8</v>
      </c>
      <c r="AJ157" s="26"/>
      <c r="AK157" s="26">
        <v>8.1199999999999992</v>
      </c>
      <c r="AL157" s="26"/>
      <c r="AM157" s="27">
        <v>4957936</v>
      </c>
      <c r="AN157" s="27">
        <v>516939</v>
      </c>
      <c r="AO157" s="94">
        <v>44.774617081414561</v>
      </c>
      <c r="AP157" s="94">
        <v>-68.785917428637504</v>
      </c>
      <c r="AQ157" s="27">
        <v>4957854</v>
      </c>
      <c r="AR157" s="27">
        <v>516905</v>
      </c>
      <c r="AS157" s="14"/>
      <c r="AT157" s="14"/>
      <c r="AU157" s="28"/>
      <c r="AV157" s="28"/>
      <c r="AW157" s="18" t="s">
        <v>2629</v>
      </c>
      <c r="AX157" s="29">
        <f t="shared" si="0"/>
        <v>1.8333333331975155</v>
      </c>
      <c r="AY157" s="18"/>
    </row>
    <row r="158" spans="1:51" ht="12.75" hidden="1" customHeight="1">
      <c r="A158" s="18" t="s">
        <v>59</v>
      </c>
      <c r="B158" s="18" t="s">
        <v>115</v>
      </c>
      <c r="C158" s="19">
        <v>92.8</v>
      </c>
      <c r="D158" s="19">
        <v>80.599999999999994</v>
      </c>
      <c r="E158" s="19">
        <v>4.5</v>
      </c>
      <c r="F158" s="21"/>
      <c r="G158" s="19">
        <v>61.5</v>
      </c>
      <c r="H158" s="19">
        <v>46.5</v>
      </c>
      <c r="I158" s="19">
        <v>49.2</v>
      </c>
      <c r="J158" s="22"/>
      <c r="K158" s="18" t="s">
        <v>61</v>
      </c>
      <c r="L158" s="18" t="s">
        <v>60</v>
      </c>
      <c r="M158" s="18" t="s">
        <v>60</v>
      </c>
      <c r="N158" s="18" t="s">
        <v>3394</v>
      </c>
      <c r="O158" s="18"/>
      <c r="P158" s="23" t="s">
        <v>2144</v>
      </c>
      <c r="Q158" s="18">
        <v>101323</v>
      </c>
      <c r="R158" s="18"/>
      <c r="S158" s="18"/>
      <c r="T158" s="18"/>
      <c r="U158" s="18"/>
      <c r="V158" s="18"/>
      <c r="W158" s="18"/>
      <c r="X158" s="18"/>
      <c r="Y158" s="18"/>
      <c r="Z158" s="22"/>
      <c r="AA158" s="18"/>
      <c r="AB158" s="14">
        <v>6</v>
      </c>
      <c r="AC158" s="14">
        <v>100</v>
      </c>
      <c r="AD158" s="77">
        <v>40802.445138888892</v>
      </c>
      <c r="AE158" s="77">
        <v>40802.521527777775</v>
      </c>
      <c r="AF158" s="26">
        <v>30</v>
      </c>
      <c r="AG158" s="26">
        <v>31</v>
      </c>
      <c r="AH158" s="26">
        <v>30.5</v>
      </c>
      <c r="AI158" s="26">
        <v>18.8</v>
      </c>
      <c r="AJ158" s="26"/>
      <c r="AK158" s="26">
        <v>8.1199999999999992</v>
      </c>
      <c r="AL158" s="26"/>
      <c r="AM158" s="27">
        <v>4957936</v>
      </c>
      <c r="AN158" s="27">
        <v>516939</v>
      </c>
      <c r="AO158" s="94">
        <v>44.774617081414561</v>
      </c>
      <c r="AP158" s="94">
        <v>-68.785917428637504</v>
      </c>
      <c r="AQ158" s="27">
        <v>4957854</v>
      </c>
      <c r="AR158" s="27">
        <v>516905</v>
      </c>
      <c r="AS158" s="14"/>
      <c r="AT158" s="14"/>
      <c r="AU158" s="28"/>
      <c r="AV158" s="28"/>
      <c r="AW158" s="18" t="s">
        <v>2629</v>
      </c>
      <c r="AX158" s="29">
        <f t="shared" si="0"/>
        <v>1.8333333331975155</v>
      </c>
      <c r="AY158" s="18"/>
    </row>
    <row r="159" spans="1:51" ht="12.75" hidden="1" customHeight="1">
      <c r="A159" s="18" t="s">
        <v>59</v>
      </c>
      <c r="B159" s="18" t="s">
        <v>115</v>
      </c>
      <c r="C159" s="19">
        <v>102.2</v>
      </c>
      <c r="D159" s="19">
        <v>89.9</v>
      </c>
      <c r="E159" s="19">
        <v>5.5</v>
      </c>
      <c r="F159" s="21"/>
      <c r="G159" s="19">
        <v>70.400000000000006</v>
      </c>
      <c r="H159" s="19">
        <v>55</v>
      </c>
      <c r="I159" s="19">
        <v>56.3</v>
      </c>
      <c r="J159" s="22"/>
      <c r="K159" s="18" t="s">
        <v>61</v>
      </c>
      <c r="L159" s="18" t="s">
        <v>60</v>
      </c>
      <c r="M159" s="18" t="s">
        <v>60</v>
      </c>
      <c r="N159" s="18" t="s">
        <v>3392</v>
      </c>
      <c r="O159" s="18"/>
      <c r="P159" s="23" t="s">
        <v>1997</v>
      </c>
      <c r="Q159" s="18">
        <v>32288</v>
      </c>
      <c r="R159" s="18"/>
      <c r="S159" s="18"/>
      <c r="T159" s="18"/>
      <c r="U159" s="18"/>
      <c r="V159" s="18"/>
      <c r="W159" s="18"/>
      <c r="X159" s="18"/>
      <c r="Y159" s="18"/>
      <c r="Z159" s="22"/>
      <c r="AA159" s="18"/>
      <c r="AB159" s="14">
        <v>6</v>
      </c>
      <c r="AC159" s="14">
        <v>100</v>
      </c>
      <c r="AD159" s="77">
        <v>40802.445138888892</v>
      </c>
      <c r="AE159" s="77">
        <v>40802.521527777775</v>
      </c>
      <c r="AF159" s="26">
        <v>30</v>
      </c>
      <c r="AG159" s="26">
        <v>31</v>
      </c>
      <c r="AH159" s="26">
        <v>30.5</v>
      </c>
      <c r="AI159" s="26">
        <v>18.8</v>
      </c>
      <c r="AJ159" s="26"/>
      <c r="AK159" s="26">
        <v>8.1199999999999992</v>
      </c>
      <c r="AL159" s="26"/>
      <c r="AM159" s="27">
        <v>4957936</v>
      </c>
      <c r="AN159" s="27">
        <v>516939</v>
      </c>
      <c r="AO159" s="94">
        <v>44.774617081414561</v>
      </c>
      <c r="AP159" s="94">
        <v>-68.785917428637504</v>
      </c>
      <c r="AQ159" s="27">
        <v>4957854</v>
      </c>
      <c r="AR159" s="27">
        <v>516905</v>
      </c>
      <c r="AS159" s="14"/>
      <c r="AT159" s="14"/>
      <c r="AU159" s="28"/>
      <c r="AV159" s="28"/>
      <c r="AW159" s="18" t="s">
        <v>2629</v>
      </c>
      <c r="AX159" s="29">
        <f t="shared" si="0"/>
        <v>1.8333333331975155</v>
      </c>
      <c r="AY159" s="18"/>
    </row>
    <row r="160" spans="1:51" ht="12.75" hidden="1" customHeight="1">
      <c r="A160" s="18" t="s">
        <v>59</v>
      </c>
      <c r="B160" s="18" t="s">
        <v>115</v>
      </c>
      <c r="C160" s="19">
        <v>87.6</v>
      </c>
      <c r="D160" s="19">
        <v>75.2</v>
      </c>
      <c r="E160" s="19">
        <v>4</v>
      </c>
      <c r="F160" s="21"/>
      <c r="G160" s="19">
        <v>61.8</v>
      </c>
      <c r="H160" s="19">
        <v>50.4</v>
      </c>
      <c r="I160" s="19">
        <v>53.4</v>
      </c>
      <c r="J160" s="22"/>
      <c r="K160" s="18" t="s">
        <v>1503</v>
      </c>
      <c r="L160" s="18" t="s">
        <v>60</v>
      </c>
      <c r="M160" s="18" t="s">
        <v>60</v>
      </c>
      <c r="N160" s="18" t="s">
        <v>3391</v>
      </c>
      <c r="O160" s="18"/>
      <c r="P160" s="23" t="s">
        <v>1864</v>
      </c>
      <c r="Q160" s="18">
        <v>101325</v>
      </c>
      <c r="R160" s="18"/>
      <c r="S160" s="18"/>
      <c r="T160" s="18"/>
      <c r="U160" s="18"/>
      <c r="V160" s="18"/>
      <c r="W160" s="18"/>
      <c r="X160" s="18"/>
      <c r="Y160" s="18"/>
      <c r="Z160" s="22"/>
      <c r="AA160" s="18"/>
      <c r="AB160" s="14">
        <v>6</v>
      </c>
      <c r="AC160" s="14">
        <v>100</v>
      </c>
      <c r="AD160" s="77">
        <v>40802.445138888892</v>
      </c>
      <c r="AE160" s="77">
        <v>40802.521527777775</v>
      </c>
      <c r="AF160" s="26">
        <v>30</v>
      </c>
      <c r="AG160" s="26">
        <v>31</v>
      </c>
      <c r="AH160" s="26">
        <v>30.5</v>
      </c>
      <c r="AI160" s="26">
        <v>18.8</v>
      </c>
      <c r="AJ160" s="26"/>
      <c r="AK160" s="26">
        <v>8.1199999999999992</v>
      </c>
      <c r="AL160" s="26"/>
      <c r="AM160" s="27">
        <v>4957936</v>
      </c>
      <c r="AN160" s="27">
        <v>516939</v>
      </c>
      <c r="AO160" s="94">
        <v>44.774617081414561</v>
      </c>
      <c r="AP160" s="94">
        <v>-68.785917428637504</v>
      </c>
      <c r="AQ160" s="27">
        <v>4957854</v>
      </c>
      <c r="AR160" s="27">
        <v>516905</v>
      </c>
      <c r="AS160" s="14"/>
      <c r="AT160" s="14"/>
      <c r="AU160" s="28"/>
      <c r="AV160" s="28"/>
      <c r="AW160" s="18" t="s">
        <v>2629</v>
      </c>
      <c r="AX160" s="29">
        <f t="shared" si="0"/>
        <v>1.8333333331975155</v>
      </c>
      <c r="AY160" s="18"/>
    </row>
    <row r="161" spans="1:51" ht="12.75" hidden="1" customHeight="1">
      <c r="A161" s="18" t="s">
        <v>59</v>
      </c>
      <c r="B161" s="18" t="s">
        <v>115</v>
      </c>
      <c r="C161" s="19">
        <v>81.3</v>
      </c>
      <c r="D161" s="19">
        <v>71.900000000000006</v>
      </c>
      <c r="E161" s="19">
        <v>4</v>
      </c>
      <c r="F161" s="21"/>
      <c r="G161" s="19">
        <v>52.1</v>
      </c>
      <c r="H161" s="19">
        <v>46.7</v>
      </c>
      <c r="I161" s="19">
        <v>49.2</v>
      </c>
      <c r="J161" s="22"/>
      <c r="K161" s="18" t="s">
        <v>1477</v>
      </c>
      <c r="L161" s="18" t="s">
        <v>60</v>
      </c>
      <c r="M161" s="18" t="s">
        <v>60</v>
      </c>
      <c r="N161" s="18" t="s">
        <v>3395</v>
      </c>
      <c r="O161" s="18"/>
      <c r="P161" s="23" t="s">
        <v>2263</v>
      </c>
      <c r="Q161" s="18">
        <v>33006</v>
      </c>
      <c r="R161" s="18"/>
      <c r="S161" s="18"/>
      <c r="T161" s="18" t="s">
        <v>3396</v>
      </c>
      <c r="U161" s="18"/>
      <c r="V161" s="18"/>
      <c r="W161" s="18"/>
      <c r="X161" s="18"/>
      <c r="Y161" s="18"/>
      <c r="Z161" s="22"/>
      <c r="AA161" s="18"/>
      <c r="AB161" s="14">
        <v>6</v>
      </c>
      <c r="AC161" s="14">
        <v>100</v>
      </c>
      <c r="AD161" s="77">
        <v>40802.445138888892</v>
      </c>
      <c r="AE161" s="77">
        <v>40802.521527777775</v>
      </c>
      <c r="AF161" s="26">
        <v>30</v>
      </c>
      <c r="AG161" s="26">
        <v>31</v>
      </c>
      <c r="AH161" s="26">
        <v>30.5</v>
      </c>
      <c r="AI161" s="26">
        <v>18.8</v>
      </c>
      <c r="AJ161" s="26"/>
      <c r="AK161" s="26">
        <v>8.1199999999999992</v>
      </c>
      <c r="AL161" s="26"/>
      <c r="AM161" s="27">
        <v>4957936</v>
      </c>
      <c r="AN161" s="27">
        <v>516939</v>
      </c>
      <c r="AO161" s="94">
        <v>44.774617081414561</v>
      </c>
      <c r="AP161" s="94">
        <v>-68.785917428637504</v>
      </c>
      <c r="AQ161" s="27">
        <v>4957854</v>
      </c>
      <c r="AR161" s="27">
        <v>516905</v>
      </c>
      <c r="AS161" s="14"/>
      <c r="AT161" s="14"/>
      <c r="AU161" s="28"/>
      <c r="AV161" s="28"/>
      <c r="AW161" s="18" t="s">
        <v>2629</v>
      </c>
      <c r="AX161" s="29">
        <f t="shared" si="0"/>
        <v>1.8333333331975155</v>
      </c>
      <c r="AY161" s="18"/>
    </row>
    <row r="162" spans="1:51" ht="12.75" hidden="1" customHeight="1">
      <c r="A162" s="18" t="s">
        <v>59</v>
      </c>
      <c r="B162" s="18" t="s">
        <v>60</v>
      </c>
      <c r="C162" s="19">
        <v>71</v>
      </c>
      <c r="D162" s="19">
        <v>59</v>
      </c>
      <c r="E162" s="19">
        <v>2</v>
      </c>
      <c r="F162" s="21"/>
      <c r="G162" s="19">
        <v>49.4</v>
      </c>
      <c r="H162" s="19">
        <v>36.700000000000003</v>
      </c>
      <c r="I162" s="19">
        <v>38.5</v>
      </c>
      <c r="J162" s="22"/>
      <c r="K162" s="18" t="s">
        <v>1503</v>
      </c>
      <c r="L162" s="18" t="s">
        <v>60</v>
      </c>
      <c r="M162" s="18" t="s">
        <v>60</v>
      </c>
      <c r="N162" s="18" t="s">
        <v>3479</v>
      </c>
      <c r="O162" s="18" t="s">
        <v>3480</v>
      </c>
      <c r="P162" s="23" t="s">
        <v>3481</v>
      </c>
      <c r="Q162" s="18">
        <v>101245</v>
      </c>
      <c r="R162" s="18"/>
      <c r="S162" s="18"/>
      <c r="T162" s="18"/>
      <c r="U162" s="18"/>
      <c r="V162" s="18"/>
      <c r="W162" s="18"/>
      <c r="X162" s="18"/>
      <c r="Y162" s="18"/>
      <c r="Z162" s="22"/>
      <c r="AA162" s="18"/>
      <c r="AB162" s="14">
        <v>6</v>
      </c>
      <c r="AC162" s="14">
        <v>100</v>
      </c>
      <c r="AD162" s="77">
        <v>40823.454861111109</v>
      </c>
      <c r="AE162" s="77">
        <v>40823.486111111109</v>
      </c>
      <c r="AF162" s="26"/>
      <c r="AG162" s="26"/>
      <c r="AH162" s="26"/>
      <c r="AI162" s="26">
        <v>12.6</v>
      </c>
      <c r="AJ162" s="26"/>
      <c r="AK162" s="26">
        <v>10.1</v>
      </c>
      <c r="AL162" s="26"/>
      <c r="AM162" s="27">
        <v>4961971</v>
      </c>
      <c r="AN162" s="27">
        <v>520289</v>
      </c>
      <c r="AO162" s="94">
        <v>44.810853602855211</v>
      </c>
      <c r="AP162" s="94">
        <v>-68.743418139533588</v>
      </c>
      <c r="AQ162" s="27">
        <v>4961930</v>
      </c>
      <c r="AR162" s="27">
        <v>520193</v>
      </c>
      <c r="AS162" s="14"/>
      <c r="AT162" s="14"/>
      <c r="AU162" s="28"/>
      <c r="AV162" s="28"/>
      <c r="AW162" s="18" t="s">
        <v>3477</v>
      </c>
      <c r="AX162" s="29">
        <f t="shared" si="0"/>
        <v>0.75</v>
      </c>
      <c r="AY162" s="18"/>
    </row>
    <row r="163" spans="1:51" ht="12.75" hidden="1" customHeight="1">
      <c r="A163" s="18" t="s">
        <v>59</v>
      </c>
      <c r="B163" s="18" t="s">
        <v>60</v>
      </c>
      <c r="C163" s="19">
        <v>95.2</v>
      </c>
      <c r="D163" s="19">
        <v>80.2</v>
      </c>
      <c r="E163" s="19">
        <v>3.5</v>
      </c>
      <c r="F163" s="21"/>
      <c r="G163" s="19">
        <v>55</v>
      </c>
      <c r="H163" s="19">
        <v>46.6</v>
      </c>
      <c r="I163" s="19">
        <v>52.3</v>
      </c>
      <c r="J163" s="22"/>
      <c r="K163" s="18" t="s">
        <v>61</v>
      </c>
      <c r="L163" s="18" t="s">
        <v>60</v>
      </c>
      <c r="M163" s="18" t="s">
        <v>60</v>
      </c>
      <c r="N163" s="18" t="s">
        <v>3507</v>
      </c>
      <c r="O163" s="18" t="s">
        <v>3508</v>
      </c>
      <c r="P163" s="23" t="s">
        <v>3509</v>
      </c>
      <c r="Q163" s="18">
        <v>101352</v>
      </c>
      <c r="R163" s="18"/>
      <c r="S163" s="18"/>
      <c r="T163" s="18"/>
      <c r="U163" s="18"/>
      <c r="V163" s="18"/>
      <c r="W163" s="18"/>
      <c r="X163" s="18"/>
      <c r="Y163" s="18"/>
      <c r="Z163" s="22"/>
      <c r="AA163" s="18"/>
      <c r="AB163" s="14">
        <v>6</v>
      </c>
      <c r="AC163" s="14">
        <v>100</v>
      </c>
      <c r="AD163" s="77">
        <v>40823.454861111109</v>
      </c>
      <c r="AE163" s="77">
        <v>40823.486111111109</v>
      </c>
      <c r="AF163" s="26"/>
      <c r="AG163" s="26"/>
      <c r="AH163" s="26"/>
      <c r="AI163" s="26">
        <v>12.6</v>
      </c>
      <c r="AJ163" s="26"/>
      <c r="AK163" s="26">
        <v>10.1</v>
      </c>
      <c r="AL163" s="26"/>
      <c r="AM163" s="27">
        <v>4961971</v>
      </c>
      <c r="AN163" s="27">
        <v>520289</v>
      </c>
      <c r="AO163" s="94">
        <v>44.810853602855211</v>
      </c>
      <c r="AP163" s="94">
        <v>-68.743418139533588</v>
      </c>
      <c r="AQ163" s="27">
        <v>4961930</v>
      </c>
      <c r="AR163" s="27">
        <v>520193</v>
      </c>
      <c r="AS163" s="14"/>
      <c r="AT163" s="14"/>
      <c r="AU163" s="28"/>
      <c r="AV163" s="28"/>
      <c r="AW163" s="18" t="s">
        <v>3477</v>
      </c>
      <c r="AX163" s="29">
        <f t="shared" si="0"/>
        <v>0.75</v>
      </c>
      <c r="AY163" s="18"/>
    </row>
    <row r="164" spans="1:51" ht="12.75" hidden="1" customHeight="1">
      <c r="A164" s="18" t="s">
        <v>59</v>
      </c>
      <c r="B164" s="18" t="s">
        <v>60</v>
      </c>
      <c r="C164" s="19">
        <v>92.1</v>
      </c>
      <c r="D164" s="19">
        <v>78.7</v>
      </c>
      <c r="E164" s="19">
        <v>4</v>
      </c>
      <c r="F164" s="21"/>
      <c r="G164" s="19">
        <v>57.1</v>
      </c>
      <c r="H164" s="19">
        <v>43</v>
      </c>
      <c r="I164" s="19">
        <v>50.1</v>
      </c>
      <c r="J164" s="22"/>
      <c r="K164" s="18" t="s">
        <v>1503</v>
      </c>
      <c r="L164" s="18" t="s">
        <v>60</v>
      </c>
      <c r="M164" s="18" t="s">
        <v>60</v>
      </c>
      <c r="N164" s="18" t="s">
        <v>3503</v>
      </c>
      <c r="O164" s="18" t="s">
        <v>3504</v>
      </c>
      <c r="P164" s="23" t="s">
        <v>3505</v>
      </c>
      <c r="Q164" s="18">
        <v>101248</v>
      </c>
      <c r="R164" s="18"/>
      <c r="S164" s="18"/>
      <c r="T164" s="18"/>
      <c r="U164" s="18"/>
      <c r="V164" s="18"/>
      <c r="W164" s="18"/>
      <c r="X164" s="18"/>
      <c r="Y164" s="18"/>
      <c r="Z164" s="22"/>
      <c r="AA164" s="18"/>
      <c r="AB164" s="14">
        <v>6</v>
      </c>
      <c r="AC164" s="14">
        <v>100</v>
      </c>
      <c r="AD164" s="77">
        <v>40823.454861111109</v>
      </c>
      <c r="AE164" s="77">
        <v>40823.486111111109</v>
      </c>
      <c r="AF164" s="26"/>
      <c r="AG164" s="26"/>
      <c r="AH164" s="26"/>
      <c r="AI164" s="26">
        <v>12.6</v>
      </c>
      <c r="AJ164" s="26"/>
      <c r="AK164" s="26">
        <v>10.1</v>
      </c>
      <c r="AL164" s="26"/>
      <c r="AM164" s="27">
        <v>4961971</v>
      </c>
      <c r="AN164" s="27">
        <v>520289</v>
      </c>
      <c r="AO164" s="94">
        <v>44.810853602855211</v>
      </c>
      <c r="AP164" s="94">
        <v>-68.743418139533588</v>
      </c>
      <c r="AQ164" s="27">
        <v>4961930</v>
      </c>
      <c r="AR164" s="27">
        <v>520193</v>
      </c>
      <c r="AS164" s="14"/>
      <c r="AT164" s="14"/>
      <c r="AU164" s="28"/>
      <c r="AV164" s="28"/>
      <c r="AW164" s="18" t="s">
        <v>3477</v>
      </c>
      <c r="AX164" s="29">
        <f t="shared" si="0"/>
        <v>0.75</v>
      </c>
      <c r="AY164" s="18"/>
    </row>
    <row r="165" spans="1:51" ht="12.75" hidden="1" customHeight="1">
      <c r="A165" s="18" t="s">
        <v>59</v>
      </c>
      <c r="B165" s="18" t="s">
        <v>60</v>
      </c>
      <c r="C165" s="19">
        <v>77.5</v>
      </c>
      <c r="D165" s="19">
        <v>67.3</v>
      </c>
      <c r="E165" s="19">
        <v>2.5</v>
      </c>
      <c r="F165" s="21"/>
      <c r="G165" s="19">
        <v>53.1</v>
      </c>
      <c r="H165" s="19">
        <v>44.4</v>
      </c>
      <c r="I165" s="19">
        <v>50.7</v>
      </c>
      <c r="J165" s="22"/>
      <c r="K165" s="18" t="s">
        <v>1503</v>
      </c>
      <c r="L165" s="18" t="s">
        <v>60</v>
      </c>
      <c r="M165" s="18" t="s">
        <v>60</v>
      </c>
      <c r="N165" s="18" t="s">
        <v>3488</v>
      </c>
      <c r="O165" s="18" t="s">
        <v>3489</v>
      </c>
      <c r="P165" s="23" t="s">
        <v>3490</v>
      </c>
      <c r="Q165" s="18">
        <v>101213</v>
      </c>
      <c r="R165" s="18"/>
      <c r="S165" s="18"/>
      <c r="T165" s="18"/>
      <c r="U165" s="18"/>
      <c r="V165" s="18"/>
      <c r="W165" s="18"/>
      <c r="X165" s="18"/>
      <c r="Y165" s="18"/>
      <c r="Z165" s="22"/>
      <c r="AA165" s="18"/>
      <c r="AB165" s="14">
        <v>6</v>
      </c>
      <c r="AC165" s="14">
        <v>100</v>
      </c>
      <c r="AD165" s="77">
        <v>40823.454861111109</v>
      </c>
      <c r="AE165" s="77">
        <v>40823.486111111109</v>
      </c>
      <c r="AF165" s="26"/>
      <c r="AG165" s="26"/>
      <c r="AH165" s="26"/>
      <c r="AI165" s="26">
        <v>12.6</v>
      </c>
      <c r="AJ165" s="26"/>
      <c r="AK165" s="26">
        <v>10.1</v>
      </c>
      <c r="AL165" s="26"/>
      <c r="AM165" s="27">
        <v>4961971</v>
      </c>
      <c r="AN165" s="27">
        <v>520289</v>
      </c>
      <c r="AO165" s="94">
        <v>44.810853602855211</v>
      </c>
      <c r="AP165" s="94">
        <v>-68.743418139533588</v>
      </c>
      <c r="AQ165" s="27">
        <v>4961930</v>
      </c>
      <c r="AR165" s="27">
        <v>520193</v>
      </c>
      <c r="AS165" s="14"/>
      <c r="AT165" s="14"/>
      <c r="AU165" s="28"/>
      <c r="AV165" s="28"/>
      <c r="AW165" s="18" t="s">
        <v>3477</v>
      </c>
      <c r="AX165" s="29">
        <f t="shared" si="0"/>
        <v>0.75</v>
      </c>
      <c r="AY165" s="18"/>
    </row>
    <row r="166" spans="1:51" ht="12.75" hidden="1" customHeight="1">
      <c r="A166" s="18" t="s">
        <v>59</v>
      </c>
      <c r="B166" s="18" t="s">
        <v>60</v>
      </c>
      <c r="C166" s="19">
        <v>87.2</v>
      </c>
      <c r="D166" s="19">
        <v>74.8</v>
      </c>
      <c r="E166" s="19">
        <v>3</v>
      </c>
      <c r="F166" s="21"/>
      <c r="G166" s="19">
        <v>52.6</v>
      </c>
      <c r="H166" s="19">
        <v>37.5</v>
      </c>
      <c r="I166" s="19">
        <v>47.7</v>
      </c>
      <c r="J166" s="22"/>
      <c r="K166" s="18" t="s">
        <v>61</v>
      </c>
      <c r="L166" s="18" t="s">
        <v>60</v>
      </c>
      <c r="M166" s="18" t="s">
        <v>60</v>
      </c>
      <c r="N166" s="18" t="s">
        <v>3500</v>
      </c>
      <c r="O166" s="18" t="s">
        <v>3501</v>
      </c>
      <c r="P166" s="23" t="s">
        <v>3502</v>
      </c>
      <c r="Q166" s="18">
        <v>100483</v>
      </c>
      <c r="R166" s="18"/>
      <c r="S166" s="18"/>
      <c r="T166" s="18"/>
      <c r="U166" s="18"/>
      <c r="V166" s="18"/>
      <c r="W166" s="18"/>
      <c r="X166" s="18"/>
      <c r="Y166" s="18"/>
      <c r="Z166" s="22"/>
      <c r="AA166" s="18"/>
      <c r="AB166" s="14">
        <v>6</v>
      </c>
      <c r="AC166" s="14">
        <v>100</v>
      </c>
      <c r="AD166" s="77">
        <v>40823.454861111109</v>
      </c>
      <c r="AE166" s="77">
        <v>40823.486111111109</v>
      </c>
      <c r="AF166" s="26"/>
      <c r="AG166" s="26"/>
      <c r="AH166" s="26"/>
      <c r="AI166" s="26">
        <v>12.6</v>
      </c>
      <c r="AJ166" s="26"/>
      <c r="AK166" s="26">
        <v>10.1</v>
      </c>
      <c r="AL166" s="26"/>
      <c r="AM166" s="27">
        <v>4961971</v>
      </c>
      <c r="AN166" s="27">
        <v>520289</v>
      </c>
      <c r="AO166" s="94">
        <v>44.810853602855211</v>
      </c>
      <c r="AP166" s="94">
        <v>-68.743418139533588</v>
      </c>
      <c r="AQ166" s="27">
        <v>4961930</v>
      </c>
      <c r="AR166" s="27">
        <v>520193</v>
      </c>
      <c r="AS166" s="14"/>
      <c r="AT166" s="14"/>
      <c r="AU166" s="28"/>
      <c r="AV166" s="28"/>
      <c r="AW166" s="18" t="s">
        <v>3477</v>
      </c>
      <c r="AX166" s="29">
        <f t="shared" si="0"/>
        <v>0.75</v>
      </c>
      <c r="AY166" s="18"/>
    </row>
    <row r="167" spans="1:51" ht="12.75" hidden="1" customHeight="1">
      <c r="A167" s="18" t="s">
        <v>59</v>
      </c>
      <c r="B167" s="18" t="s">
        <v>60</v>
      </c>
      <c r="C167" s="19">
        <v>78.400000000000006</v>
      </c>
      <c r="D167" s="19">
        <v>68.099999999999994</v>
      </c>
      <c r="E167" s="19">
        <v>3</v>
      </c>
      <c r="F167" s="21"/>
      <c r="G167" s="19">
        <v>58.7</v>
      </c>
      <c r="H167" s="19">
        <v>41.5</v>
      </c>
      <c r="I167" s="19">
        <v>47.1</v>
      </c>
      <c r="J167" s="22"/>
      <c r="K167" s="18" t="s">
        <v>1503</v>
      </c>
      <c r="L167" s="18" t="s">
        <v>60</v>
      </c>
      <c r="M167" s="18" t="s">
        <v>60</v>
      </c>
      <c r="N167" s="18" t="s">
        <v>3494</v>
      </c>
      <c r="O167" s="18" t="s">
        <v>3495</v>
      </c>
      <c r="P167" s="23" t="s">
        <v>3496</v>
      </c>
      <c r="Q167" s="18">
        <v>101207</v>
      </c>
      <c r="R167" s="18"/>
      <c r="S167" s="18"/>
      <c r="T167" s="18"/>
      <c r="U167" s="18"/>
      <c r="V167" s="18"/>
      <c r="W167" s="18"/>
      <c r="X167" s="18"/>
      <c r="Y167" s="18"/>
      <c r="Z167" s="22"/>
      <c r="AA167" s="18"/>
      <c r="AB167" s="14">
        <v>6</v>
      </c>
      <c r="AC167" s="14">
        <v>100</v>
      </c>
      <c r="AD167" s="77">
        <v>40823.454861111109</v>
      </c>
      <c r="AE167" s="77">
        <v>40823.486111111109</v>
      </c>
      <c r="AF167" s="26"/>
      <c r="AG167" s="26"/>
      <c r="AH167" s="26"/>
      <c r="AI167" s="26">
        <v>12.6</v>
      </c>
      <c r="AJ167" s="26"/>
      <c r="AK167" s="26">
        <v>10.1</v>
      </c>
      <c r="AL167" s="26"/>
      <c r="AM167" s="27">
        <v>4961971</v>
      </c>
      <c r="AN167" s="27">
        <v>520289</v>
      </c>
      <c r="AO167" s="94">
        <v>44.810853602855211</v>
      </c>
      <c r="AP167" s="94">
        <v>-68.743418139533588</v>
      </c>
      <c r="AQ167" s="27">
        <v>4961930</v>
      </c>
      <c r="AR167" s="27">
        <v>520193</v>
      </c>
      <c r="AS167" s="14"/>
      <c r="AT167" s="14"/>
      <c r="AU167" s="28"/>
      <c r="AV167" s="28"/>
      <c r="AW167" s="18" t="s">
        <v>3477</v>
      </c>
      <c r="AX167" s="29">
        <f t="shared" si="0"/>
        <v>0.75</v>
      </c>
      <c r="AY167" s="18"/>
    </row>
    <row r="168" spans="1:51" ht="12.75" hidden="1" customHeight="1">
      <c r="A168" s="18" t="s">
        <v>59</v>
      </c>
      <c r="B168" s="18" t="s">
        <v>60</v>
      </c>
      <c r="C168" s="19">
        <v>73.5</v>
      </c>
      <c r="D168" s="19">
        <v>66.3</v>
      </c>
      <c r="E168" s="19">
        <v>2</v>
      </c>
      <c r="F168" s="21"/>
      <c r="G168" s="19">
        <v>49.2</v>
      </c>
      <c r="H168" s="19">
        <v>34.200000000000003</v>
      </c>
      <c r="I168" s="19">
        <v>40.700000000000003</v>
      </c>
      <c r="J168" s="22"/>
      <c r="K168" s="18" t="s">
        <v>1503</v>
      </c>
      <c r="L168" s="18" t="s">
        <v>60</v>
      </c>
      <c r="M168" s="18" t="s">
        <v>60</v>
      </c>
      <c r="N168" s="18" t="s">
        <v>3482</v>
      </c>
      <c r="O168" s="18" t="s">
        <v>3483</v>
      </c>
      <c r="P168" s="23" t="s">
        <v>3484</v>
      </c>
      <c r="Q168" s="18">
        <v>101238</v>
      </c>
      <c r="R168" s="18"/>
      <c r="S168" s="18"/>
      <c r="T168" s="18"/>
      <c r="U168" s="18"/>
      <c r="V168" s="18"/>
      <c r="W168" s="18"/>
      <c r="X168" s="18"/>
      <c r="Y168" s="18"/>
      <c r="Z168" s="22"/>
      <c r="AA168" s="18"/>
      <c r="AB168" s="14">
        <v>6</v>
      </c>
      <c r="AC168" s="14">
        <v>100</v>
      </c>
      <c r="AD168" s="77">
        <v>40823.454861111109</v>
      </c>
      <c r="AE168" s="77">
        <v>40823.486111111109</v>
      </c>
      <c r="AF168" s="26"/>
      <c r="AG168" s="26"/>
      <c r="AH168" s="26"/>
      <c r="AI168" s="26">
        <v>12.6</v>
      </c>
      <c r="AJ168" s="26"/>
      <c r="AK168" s="26">
        <v>10.1</v>
      </c>
      <c r="AL168" s="26"/>
      <c r="AM168" s="27">
        <v>4961971</v>
      </c>
      <c r="AN168" s="27">
        <v>520289</v>
      </c>
      <c r="AO168" s="94">
        <v>44.810853602855211</v>
      </c>
      <c r="AP168" s="94">
        <v>-68.743418139533588</v>
      </c>
      <c r="AQ168" s="27">
        <v>4961930</v>
      </c>
      <c r="AR168" s="27">
        <v>520193</v>
      </c>
      <c r="AS168" s="14"/>
      <c r="AT168" s="14"/>
      <c r="AU168" s="28"/>
      <c r="AV168" s="28"/>
      <c r="AW168" s="18" t="s">
        <v>3477</v>
      </c>
      <c r="AX168" s="29">
        <f t="shared" si="0"/>
        <v>0.75</v>
      </c>
      <c r="AY168" s="18"/>
    </row>
    <row r="169" spans="1:51" ht="12.75" hidden="1" customHeight="1">
      <c r="A169" s="18" t="s">
        <v>59</v>
      </c>
      <c r="B169" s="18" t="s">
        <v>60</v>
      </c>
      <c r="C169" s="19">
        <v>78.3</v>
      </c>
      <c r="D169" s="19">
        <v>69.599999999999994</v>
      </c>
      <c r="E169" s="19">
        <v>3</v>
      </c>
      <c r="F169" s="21"/>
      <c r="G169" s="19">
        <v>54.1</v>
      </c>
      <c r="H169" s="19">
        <v>41.6</v>
      </c>
      <c r="I169" s="19">
        <v>53.2</v>
      </c>
      <c r="J169" s="22"/>
      <c r="K169" s="18" t="s">
        <v>61</v>
      </c>
      <c r="L169" s="18" t="s">
        <v>60</v>
      </c>
      <c r="M169" s="18" t="s">
        <v>60</v>
      </c>
      <c r="N169" s="18" t="s">
        <v>3491</v>
      </c>
      <c r="O169" s="18" t="s">
        <v>3492</v>
      </c>
      <c r="P169" s="23" t="s">
        <v>3493</v>
      </c>
      <c r="Q169" s="18">
        <v>101227</v>
      </c>
      <c r="R169" s="18"/>
      <c r="S169" s="18"/>
      <c r="T169" s="18"/>
      <c r="U169" s="18"/>
      <c r="V169" s="18"/>
      <c r="W169" s="18"/>
      <c r="X169" s="18"/>
      <c r="Y169" s="18"/>
      <c r="Z169" s="22"/>
      <c r="AA169" s="18"/>
      <c r="AB169" s="14">
        <v>6</v>
      </c>
      <c r="AC169" s="14">
        <v>100</v>
      </c>
      <c r="AD169" s="77">
        <v>40823.454861111109</v>
      </c>
      <c r="AE169" s="77">
        <v>40823.486111111109</v>
      </c>
      <c r="AF169" s="26"/>
      <c r="AG169" s="26"/>
      <c r="AH169" s="26"/>
      <c r="AI169" s="26">
        <v>12.6</v>
      </c>
      <c r="AJ169" s="26"/>
      <c r="AK169" s="26">
        <v>10.1</v>
      </c>
      <c r="AL169" s="26"/>
      <c r="AM169" s="27">
        <v>4961971</v>
      </c>
      <c r="AN169" s="27">
        <v>520289</v>
      </c>
      <c r="AO169" s="94">
        <v>44.810853602855211</v>
      </c>
      <c r="AP169" s="94">
        <v>-68.743418139533588</v>
      </c>
      <c r="AQ169" s="27">
        <v>4961930</v>
      </c>
      <c r="AR169" s="27">
        <v>520193</v>
      </c>
      <c r="AS169" s="14"/>
      <c r="AT169" s="14"/>
      <c r="AU169" s="28"/>
      <c r="AV169" s="28"/>
      <c r="AW169" s="18" t="s">
        <v>3477</v>
      </c>
      <c r="AX169" s="29">
        <f t="shared" si="0"/>
        <v>0.75</v>
      </c>
      <c r="AY169" s="18"/>
    </row>
    <row r="170" spans="1:51" ht="12.75" hidden="1" customHeight="1">
      <c r="A170" s="18" t="s">
        <v>59</v>
      </c>
      <c r="B170" s="18" t="s">
        <v>60</v>
      </c>
      <c r="C170" s="19">
        <v>77</v>
      </c>
      <c r="D170" s="19">
        <v>64.2</v>
      </c>
      <c r="E170" s="19">
        <v>2.5</v>
      </c>
      <c r="F170" s="21"/>
      <c r="G170" s="19">
        <v>47</v>
      </c>
      <c r="H170" s="19">
        <v>38.1</v>
      </c>
      <c r="I170" s="19">
        <v>44.3</v>
      </c>
      <c r="J170" s="22"/>
      <c r="K170" s="18" t="s">
        <v>1503</v>
      </c>
      <c r="L170" s="18" t="s">
        <v>60</v>
      </c>
      <c r="M170" s="18" t="s">
        <v>60</v>
      </c>
      <c r="N170" s="18" t="s">
        <v>3485</v>
      </c>
      <c r="O170" s="18" t="s">
        <v>3486</v>
      </c>
      <c r="P170" s="23" t="s">
        <v>3487</v>
      </c>
      <c r="Q170" s="18">
        <v>101234</v>
      </c>
      <c r="R170" s="18"/>
      <c r="S170" s="18"/>
      <c r="T170" s="18"/>
      <c r="U170" s="18"/>
      <c r="V170" s="18"/>
      <c r="W170" s="18"/>
      <c r="X170" s="18"/>
      <c r="Y170" s="18"/>
      <c r="Z170" s="22"/>
      <c r="AA170" s="18"/>
      <c r="AB170" s="14">
        <v>6</v>
      </c>
      <c r="AC170" s="14">
        <v>100</v>
      </c>
      <c r="AD170" s="77">
        <v>40823.454861111109</v>
      </c>
      <c r="AE170" s="77">
        <v>40823.486111111109</v>
      </c>
      <c r="AF170" s="26"/>
      <c r="AG170" s="26"/>
      <c r="AH170" s="26"/>
      <c r="AI170" s="26">
        <v>12.6</v>
      </c>
      <c r="AJ170" s="26"/>
      <c r="AK170" s="26">
        <v>10.1</v>
      </c>
      <c r="AL170" s="26"/>
      <c r="AM170" s="27">
        <v>4961971</v>
      </c>
      <c r="AN170" s="27">
        <v>520289</v>
      </c>
      <c r="AO170" s="94">
        <v>44.810853602855211</v>
      </c>
      <c r="AP170" s="94">
        <v>-68.743418139533588</v>
      </c>
      <c r="AQ170" s="27">
        <v>4961930</v>
      </c>
      <c r="AR170" s="27">
        <v>520193</v>
      </c>
      <c r="AS170" s="14"/>
      <c r="AT170" s="14"/>
      <c r="AU170" s="28"/>
      <c r="AV170" s="28"/>
      <c r="AW170" s="18" t="s">
        <v>3477</v>
      </c>
      <c r="AX170" s="29">
        <f t="shared" si="0"/>
        <v>0.75</v>
      </c>
      <c r="AY170" s="18"/>
    </row>
    <row r="171" spans="1:51" ht="12.75" hidden="1" customHeight="1">
      <c r="A171" s="18" t="s">
        <v>59</v>
      </c>
      <c r="B171" s="18" t="s">
        <v>60</v>
      </c>
      <c r="C171" s="19">
        <v>80</v>
      </c>
      <c r="D171" s="19">
        <v>69</v>
      </c>
      <c r="E171" s="19">
        <v>2.5</v>
      </c>
      <c r="F171" s="21"/>
      <c r="G171" s="19">
        <v>49.9</v>
      </c>
      <c r="H171" s="19">
        <v>37.799999999999997</v>
      </c>
      <c r="I171" s="19">
        <v>40.299999999999997</v>
      </c>
      <c r="J171" s="22"/>
      <c r="K171" s="18" t="s">
        <v>1503</v>
      </c>
      <c r="L171" s="18" t="s">
        <v>60</v>
      </c>
      <c r="M171" s="18" t="s">
        <v>60</v>
      </c>
      <c r="N171" s="18" t="s">
        <v>3497</v>
      </c>
      <c r="O171" s="18" t="s">
        <v>3498</v>
      </c>
      <c r="P171" s="23" t="s">
        <v>3499</v>
      </c>
      <c r="Q171" s="18">
        <v>101353</v>
      </c>
      <c r="R171" s="18"/>
      <c r="S171" s="18"/>
      <c r="T171" s="18"/>
      <c r="U171" s="18"/>
      <c r="V171" s="18"/>
      <c r="W171" s="18"/>
      <c r="X171" s="18"/>
      <c r="Y171" s="18"/>
      <c r="Z171" s="22"/>
      <c r="AA171" s="18"/>
      <c r="AB171" s="14">
        <v>6</v>
      </c>
      <c r="AC171" s="14">
        <v>100</v>
      </c>
      <c r="AD171" s="77">
        <v>40823.454861111109</v>
      </c>
      <c r="AE171" s="77">
        <v>40823.486111111109</v>
      </c>
      <c r="AF171" s="26"/>
      <c r="AG171" s="26"/>
      <c r="AH171" s="26"/>
      <c r="AI171" s="26">
        <v>12.6</v>
      </c>
      <c r="AJ171" s="26"/>
      <c r="AK171" s="26">
        <v>10.1</v>
      </c>
      <c r="AL171" s="26"/>
      <c r="AM171" s="27">
        <v>4961971</v>
      </c>
      <c r="AN171" s="27">
        <v>520289</v>
      </c>
      <c r="AO171" s="94">
        <v>44.810853602855211</v>
      </c>
      <c r="AP171" s="94">
        <v>-68.743418139533588</v>
      </c>
      <c r="AQ171" s="27">
        <v>4961930</v>
      </c>
      <c r="AR171" s="27">
        <v>520193</v>
      </c>
      <c r="AS171" s="14"/>
      <c r="AT171" s="14"/>
      <c r="AU171" s="28"/>
      <c r="AV171" s="28"/>
      <c r="AW171" s="18" t="s">
        <v>3477</v>
      </c>
      <c r="AX171" s="29">
        <f t="shared" si="0"/>
        <v>0.75</v>
      </c>
      <c r="AY171" s="18"/>
    </row>
    <row r="172" spans="1:51" ht="12.75" hidden="1" customHeight="1">
      <c r="A172" s="18" t="s">
        <v>59</v>
      </c>
      <c r="B172" s="18" t="s">
        <v>115</v>
      </c>
      <c r="C172" s="19">
        <v>78.8</v>
      </c>
      <c r="D172" s="19">
        <v>70.099999999999994</v>
      </c>
      <c r="E172" s="19">
        <v>3</v>
      </c>
      <c r="F172" s="21"/>
      <c r="G172" s="19">
        <v>57</v>
      </c>
      <c r="H172" s="19">
        <v>43.5</v>
      </c>
      <c r="I172" s="19">
        <v>52.2</v>
      </c>
      <c r="J172" s="22"/>
      <c r="K172" s="18" t="s">
        <v>1503</v>
      </c>
      <c r="L172" s="18" t="s">
        <v>60</v>
      </c>
      <c r="M172" s="18" t="s">
        <v>60</v>
      </c>
      <c r="N172" s="18" t="s">
        <v>3476</v>
      </c>
      <c r="O172" s="18"/>
      <c r="P172" s="23" t="s">
        <v>273</v>
      </c>
      <c r="Q172" s="18">
        <v>101370</v>
      </c>
      <c r="R172" s="18"/>
      <c r="S172" s="18"/>
      <c r="T172" s="18"/>
      <c r="U172" s="18"/>
      <c r="V172" s="18"/>
      <c r="W172" s="18"/>
      <c r="X172" s="18"/>
      <c r="Y172" s="18"/>
      <c r="Z172" s="22"/>
      <c r="AA172" s="18"/>
      <c r="AB172" s="14">
        <v>6</v>
      </c>
      <c r="AC172" s="14">
        <v>100</v>
      </c>
      <c r="AD172" s="77">
        <v>40823.454861111109</v>
      </c>
      <c r="AE172" s="77">
        <v>40823.486111111109</v>
      </c>
      <c r="AF172" s="26"/>
      <c r="AG172" s="26"/>
      <c r="AH172" s="26"/>
      <c r="AI172" s="26">
        <v>12.6</v>
      </c>
      <c r="AJ172" s="26"/>
      <c r="AK172" s="26">
        <v>10.1</v>
      </c>
      <c r="AL172" s="26"/>
      <c r="AM172" s="27">
        <v>4961971</v>
      </c>
      <c r="AN172" s="27">
        <v>520289</v>
      </c>
      <c r="AO172" s="94">
        <v>44.810853602855211</v>
      </c>
      <c r="AP172" s="94">
        <v>-68.743418139533588</v>
      </c>
      <c r="AQ172" s="27">
        <v>4961930</v>
      </c>
      <c r="AR172" s="27">
        <v>520193</v>
      </c>
      <c r="AS172" s="14"/>
      <c r="AT172" s="14"/>
      <c r="AU172" s="28"/>
      <c r="AV172" s="28"/>
      <c r="AW172" s="18" t="s">
        <v>3477</v>
      </c>
      <c r="AX172" s="29">
        <f t="shared" si="0"/>
        <v>0.75</v>
      </c>
      <c r="AY172" s="18" t="s">
        <v>3478</v>
      </c>
    </row>
    <row r="173" spans="1:51" ht="12.75" hidden="1" customHeight="1">
      <c r="A173" s="18" t="s">
        <v>59</v>
      </c>
      <c r="B173" s="18" t="s">
        <v>115</v>
      </c>
      <c r="C173" s="19">
        <v>108.1</v>
      </c>
      <c r="D173" s="19">
        <v>93.6</v>
      </c>
      <c r="E173" s="19">
        <v>7</v>
      </c>
      <c r="F173" s="21"/>
      <c r="G173" s="19">
        <v>69.8</v>
      </c>
      <c r="H173" s="19">
        <v>50.8</v>
      </c>
      <c r="I173" s="19">
        <v>54.1</v>
      </c>
      <c r="J173" s="22"/>
      <c r="K173" s="18" t="s">
        <v>1503</v>
      </c>
      <c r="L173" s="18" t="s">
        <v>60</v>
      </c>
      <c r="M173" s="18" t="s">
        <v>60</v>
      </c>
      <c r="N173" s="18"/>
      <c r="O173" s="18"/>
      <c r="P173" s="23" t="s">
        <v>375</v>
      </c>
      <c r="Q173" s="18">
        <v>31054</v>
      </c>
      <c r="R173" s="18"/>
      <c r="S173" s="18"/>
      <c r="T173" s="18"/>
      <c r="U173" s="18"/>
      <c r="V173" s="18"/>
      <c r="W173" s="18"/>
      <c r="X173" s="18"/>
      <c r="Y173" s="18"/>
      <c r="Z173" s="22"/>
      <c r="AA173" s="18"/>
      <c r="AB173" s="14">
        <v>6</v>
      </c>
      <c r="AC173" s="14">
        <v>100</v>
      </c>
      <c r="AD173" s="77">
        <v>40823.486111111109</v>
      </c>
      <c r="AE173" s="77">
        <v>40823.541666666664</v>
      </c>
      <c r="AF173" s="26"/>
      <c r="AG173" s="26"/>
      <c r="AH173" s="26"/>
      <c r="AI173" s="26">
        <v>12.6</v>
      </c>
      <c r="AJ173" s="26"/>
      <c r="AK173" s="26">
        <v>10.1</v>
      </c>
      <c r="AL173" s="26"/>
      <c r="AM173" s="27">
        <v>4961971</v>
      </c>
      <c r="AN173" s="27">
        <v>520289</v>
      </c>
      <c r="AO173" s="94">
        <v>44.810853602855211</v>
      </c>
      <c r="AP173" s="94">
        <v>-68.743418139533588</v>
      </c>
      <c r="AQ173" s="27">
        <v>4961930</v>
      </c>
      <c r="AR173" s="27">
        <v>520193</v>
      </c>
      <c r="AS173" s="14"/>
      <c r="AT173" s="14"/>
      <c r="AU173" s="28"/>
      <c r="AV173" s="28"/>
      <c r="AW173" s="18" t="s">
        <v>3477</v>
      </c>
      <c r="AX173" s="29">
        <f t="shared" si="0"/>
        <v>1.3333333333139308</v>
      </c>
      <c r="AY173" s="18"/>
    </row>
    <row r="174" spans="1:51" ht="12.75" hidden="1" customHeight="1">
      <c r="A174" s="18" t="s">
        <v>59</v>
      </c>
      <c r="B174" s="18" t="s">
        <v>115</v>
      </c>
      <c r="C174" s="19">
        <v>91.5</v>
      </c>
      <c r="D174" s="19">
        <v>79.3</v>
      </c>
      <c r="E174" s="19">
        <v>4</v>
      </c>
      <c r="F174" s="21"/>
      <c r="G174" s="19">
        <v>52.8</v>
      </c>
      <c r="H174" s="19">
        <v>46</v>
      </c>
      <c r="I174" s="19">
        <v>50.1</v>
      </c>
      <c r="J174" s="22"/>
      <c r="K174" s="18" t="s">
        <v>1503</v>
      </c>
      <c r="L174" s="18" t="s">
        <v>60</v>
      </c>
      <c r="M174" s="18" t="s">
        <v>60</v>
      </c>
      <c r="N174" s="18"/>
      <c r="O174" s="18"/>
      <c r="P174" s="23" t="s">
        <v>2647</v>
      </c>
      <c r="Q174" s="18">
        <v>32383</v>
      </c>
      <c r="R174" s="18"/>
      <c r="S174" s="18"/>
      <c r="T174" s="18"/>
      <c r="U174" s="18"/>
      <c r="V174" s="18"/>
      <c r="W174" s="18"/>
      <c r="X174" s="18"/>
      <c r="Y174" s="18"/>
      <c r="Z174" s="22"/>
      <c r="AA174" s="18"/>
      <c r="AB174" s="14">
        <v>6</v>
      </c>
      <c r="AC174" s="14">
        <v>100</v>
      </c>
      <c r="AD174" s="77">
        <v>40823.486111111109</v>
      </c>
      <c r="AE174" s="77">
        <v>40823.541666666664</v>
      </c>
      <c r="AF174" s="26"/>
      <c r="AG174" s="26"/>
      <c r="AH174" s="26"/>
      <c r="AI174" s="26">
        <v>12.6</v>
      </c>
      <c r="AJ174" s="26"/>
      <c r="AK174" s="26">
        <v>10.1</v>
      </c>
      <c r="AL174" s="26"/>
      <c r="AM174" s="27">
        <v>4961971</v>
      </c>
      <c r="AN174" s="27">
        <v>520289</v>
      </c>
      <c r="AO174" s="94">
        <v>44.810853602855211</v>
      </c>
      <c r="AP174" s="94">
        <v>-68.743418139533588</v>
      </c>
      <c r="AQ174" s="27">
        <v>4961930</v>
      </c>
      <c r="AR174" s="27">
        <v>520193</v>
      </c>
      <c r="AS174" s="14"/>
      <c r="AT174" s="14"/>
      <c r="AU174" s="28"/>
      <c r="AV174" s="28"/>
      <c r="AW174" s="18" t="s">
        <v>3477</v>
      </c>
      <c r="AX174" s="29">
        <f t="shared" si="0"/>
        <v>1.3333333333139308</v>
      </c>
      <c r="AY174" s="18"/>
    </row>
    <row r="175" spans="1:51" ht="12.75" hidden="1" customHeight="1">
      <c r="A175" s="18" t="s">
        <v>59</v>
      </c>
      <c r="B175" s="18" t="s">
        <v>115</v>
      </c>
      <c r="C175" s="19">
        <v>91</v>
      </c>
      <c r="D175" s="19">
        <v>75.7</v>
      </c>
      <c r="E175" s="19">
        <v>3</v>
      </c>
      <c r="F175" s="21"/>
      <c r="G175" s="19">
        <v>58.3</v>
      </c>
      <c r="H175" s="19">
        <v>44.4</v>
      </c>
      <c r="I175" s="19">
        <v>47.5</v>
      </c>
      <c r="J175" s="22"/>
      <c r="K175" s="18" t="s">
        <v>1503</v>
      </c>
      <c r="L175" s="18" t="s">
        <v>60</v>
      </c>
      <c r="M175" s="18" t="s">
        <v>60</v>
      </c>
      <c r="N175" s="18"/>
      <c r="O175" s="18"/>
      <c r="P175" s="23" t="s">
        <v>1409</v>
      </c>
      <c r="Q175" s="18"/>
      <c r="R175" s="18"/>
      <c r="S175" s="18"/>
      <c r="T175" s="18"/>
      <c r="U175" s="18"/>
      <c r="V175" s="18"/>
      <c r="W175" s="18"/>
      <c r="X175" s="18"/>
      <c r="Y175" s="18"/>
      <c r="Z175" s="22"/>
      <c r="AA175" s="18"/>
      <c r="AB175" s="14">
        <v>6</v>
      </c>
      <c r="AC175" s="14">
        <v>100</v>
      </c>
      <c r="AD175" s="77">
        <v>40823.486111111109</v>
      </c>
      <c r="AE175" s="77">
        <v>40823.541666666664</v>
      </c>
      <c r="AF175" s="26"/>
      <c r="AG175" s="26"/>
      <c r="AH175" s="26"/>
      <c r="AI175" s="26">
        <v>12.6</v>
      </c>
      <c r="AJ175" s="26"/>
      <c r="AK175" s="26">
        <v>10.1</v>
      </c>
      <c r="AL175" s="26"/>
      <c r="AM175" s="27">
        <v>4961971</v>
      </c>
      <c r="AN175" s="27">
        <v>520289</v>
      </c>
      <c r="AO175" s="94">
        <v>44.810853602855211</v>
      </c>
      <c r="AP175" s="94">
        <v>-68.743418139533588</v>
      </c>
      <c r="AQ175" s="27">
        <v>4961930</v>
      </c>
      <c r="AR175" s="27">
        <v>520193</v>
      </c>
      <c r="AS175" s="14"/>
      <c r="AT175" s="14"/>
      <c r="AU175" s="28"/>
      <c r="AV175" s="28"/>
      <c r="AW175" s="18" t="s">
        <v>3477</v>
      </c>
      <c r="AX175" s="29">
        <f t="shared" si="0"/>
        <v>1.3333333333139308</v>
      </c>
      <c r="AY175" s="18"/>
    </row>
    <row r="176" spans="1:51" ht="12.75" hidden="1" customHeight="1">
      <c r="A176" s="18" t="s">
        <v>59</v>
      </c>
      <c r="B176" s="18" t="s">
        <v>115</v>
      </c>
      <c r="C176" s="19">
        <v>104</v>
      </c>
      <c r="D176" s="19">
        <v>88</v>
      </c>
      <c r="E176" s="19">
        <v>6</v>
      </c>
      <c r="F176" s="21"/>
      <c r="G176" s="19">
        <v>67</v>
      </c>
      <c r="H176" s="19">
        <v>50.2</v>
      </c>
      <c r="I176" s="19">
        <v>54.1</v>
      </c>
      <c r="J176" s="22"/>
      <c r="K176" s="18" t="s">
        <v>61</v>
      </c>
      <c r="L176" s="18" t="s">
        <v>60</v>
      </c>
      <c r="M176" s="18" t="s">
        <v>60</v>
      </c>
      <c r="N176" s="18"/>
      <c r="O176" s="18"/>
      <c r="P176" s="23" t="s">
        <v>2968</v>
      </c>
      <c r="Q176" s="18">
        <v>33012</v>
      </c>
      <c r="R176" s="18"/>
      <c r="S176" s="18"/>
      <c r="T176" s="18"/>
      <c r="U176" s="18"/>
      <c r="V176" s="18"/>
      <c r="W176" s="18"/>
      <c r="X176" s="18"/>
      <c r="Y176" s="18"/>
      <c r="Z176" s="22"/>
      <c r="AA176" s="18"/>
      <c r="AB176" s="14">
        <v>6</v>
      </c>
      <c r="AC176" s="14">
        <v>100</v>
      </c>
      <c r="AD176" s="77">
        <v>40823.486111111109</v>
      </c>
      <c r="AE176" s="77">
        <v>40823.541666666664</v>
      </c>
      <c r="AF176" s="26"/>
      <c r="AG176" s="26"/>
      <c r="AH176" s="26"/>
      <c r="AI176" s="26">
        <v>12.6</v>
      </c>
      <c r="AJ176" s="26"/>
      <c r="AK176" s="26">
        <v>10.1</v>
      </c>
      <c r="AL176" s="26"/>
      <c r="AM176" s="27">
        <v>4961971</v>
      </c>
      <c r="AN176" s="27">
        <v>520289</v>
      </c>
      <c r="AO176" s="94">
        <v>44.810853602855211</v>
      </c>
      <c r="AP176" s="94">
        <v>-68.743418139533588</v>
      </c>
      <c r="AQ176" s="27">
        <v>4961930</v>
      </c>
      <c r="AR176" s="27">
        <v>520193</v>
      </c>
      <c r="AS176" s="14"/>
      <c r="AT176" s="14"/>
      <c r="AU176" s="28"/>
      <c r="AV176" s="28"/>
      <c r="AW176" s="18" t="s">
        <v>3477</v>
      </c>
      <c r="AX176" s="29">
        <f t="shared" si="0"/>
        <v>1.3333333333139308</v>
      </c>
      <c r="AY176" s="18"/>
    </row>
    <row r="177" spans="1:51" ht="12.75" hidden="1" customHeight="1">
      <c r="A177" s="18" t="s">
        <v>59</v>
      </c>
      <c r="B177" s="18" t="s">
        <v>115</v>
      </c>
      <c r="C177" s="19">
        <v>94.2</v>
      </c>
      <c r="D177" s="19">
        <v>81</v>
      </c>
      <c r="E177" s="19">
        <v>4.5</v>
      </c>
      <c r="F177" s="21"/>
      <c r="G177" s="19">
        <v>61.2</v>
      </c>
      <c r="H177" s="19">
        <v>46.4</v>
      </c>
      <c r="I177" s="19">
        <v>53.7</v>
      </c>
      <c r="J177" s="22"/>
      <c r="K177" s="18" t="s">
        <v>61</v>
      </c>
      <c r="L177" s="18" t="s">
        <v>60</v>
      </c>
      <c r="M177" s="18" t="s">
        <v>60</v>
      </c>
      <c r="N177" s="18"/>
      <c r="O177" s="18"/>
      <c r="P177" s="23" t="s">
        <v>3042</v>
      </c>
      <c r="Q177" s="18">
        <v>33045</v>
      </c>
      <c r="R177" s="18"/>
      <c r="S177" s="18"/>
      <c r="T177" s="18"/>
      <c r="U177" s="18"/>
      <c r="V177" s="18"/>
      <c r="W177" s="18"/>
      <c r="X177" s="18"/>
      <c r="Y177" s="18"/>
      <c r="Z177" s="22"/>
      <c r="AA177" s="18"/>
      <c r="AB177" s="14">
        <v>6</v>
      </c>
      <c r="AC177" s="14">
        <v>100</v>
      </c>
      <c r="AD177" s="77">
        <v>40823.486111111109</v>
      </c>
      <c r="AE177" s="77">
        <v>40823.541666666664</v>
      </c>
      <c r="AF177" s="26"/>
      <c r="AG177" s="26"/>
      <c r="AH177" s="26"/>
      <c r="AI177" s="26">
        <v>12.6</v>
      </c>
      <c r="AJ177" s="26"/>
      <c r="AK177" s="26">
        <v>10.1</v>
      </c>
      <c r="AL177" s="26"/>
      <c r="AM177" s="27">
        <v>4961971</v>
      </c>
      <c r="AN177" s="27">
        <v>520289</v>
      </c>
      <c r="AO177" s="94">
        <v>44.810853602855211</v>
      </c>
      <c r="AP177" s="94">
        <v>-68.743418139533588</v>
      </c>
      <c r="AQ177" s="27">
        <v>4961930</v>
      </c>
      <c r="AR177" s="27">
        <v>520193</v>
      </c>
      <c r="AS177" s="14"/>
      <c r="AT177" s="14"/>
      <c r="AU177" s="28"/>
      <c r="AV177" s="28"/>
      <c r="AW177" s="18" t="s">
        <v>3477</v>
      </c>
      <c r="AX177" s="29">
        <f t="shared" si="0"/>
        <v>1.3333333333139308</v>
      </c>
      <c r="AY177" s="18"/>
    </row>
    <row r="178" spans="1:51" ht="12.75" hidden="1" customHeight="1">
      <c r="A178" s="18" t="s">
        <v>59</v>
      </c>
      <c r="B178" s="18" t="s">
        <v>115</v>
      </c>
      <c r="C178" s="19">
        <v>102.6</v>
      </c>
      <c r="D178" s="19">
        <v>90</v>
      </c>
      <c r="E178" s="19">
        <v>7</v>
      </c>
      <c r="F178" s="21"/>
      <c r="G178" s="19">
        <v>68.599999999999994</v>
      </c>
      <c r="H178" s="19">
        <v>47.2</v>
      </c>
      <c r="I178" s="19">
        <v>51.5</v>
      </c>
      <c r="J178" s="22"/>
      <c r="K178" s="18" t="s">
        <v>1503</v>
      </c>
      <c r="L178" s="18" t="s">
        <v>60</v>
      </c>
      <c r="M178" s="18" t="s">
        <v>60</v>
      </c>
      <c r="N178" s="18"/>
      <c r="O178" s="18"/>
      <c r="P178" s="23" t="s">
        <v>2959</v>
      </c>
      <c r="Q178" s="18">
        <v>32988</v>
      </c>
      <c r="R178" s="18"/>
      <c r="S178" s="18"/>
      <c r="T178" s="18"/>
      <c r="U178" s="18"/>
      <c r="V178" s="18"/>
      <c r="W178" s="18"/>
      <c r="X178" s="18"/>
      <c r="Y178" s="18"/>
      <c r="Z178" s="22"/>
      <c r="AA178" s="18"/>
      <c r="AB178" s="14">
        <v>6</v>
      </c>
      <c r="AC178" s="14">
        <v>100</v>
      </c>
      <c r="AD178" s="77">
        <v>40823.486111111109</v>
      </c>
      <c r="AE178" s="77">
        <v>40823.541666666664</v>
      </c>
      <c r="AF178" s="26"/>
      <c r="AG178" s="26"/>
      <c r="AH178" s="26"/>
      <c r="AI178" s="26">
        <v>12.6</v>
      </c>
      <c r="AJ178" s="26"/>
      <c r="AK178" s="26">
        <v>10.1</v>
      </c>
      <c r="AL178" s="26"/>
      <c r="AM178" s="27">
        <v>4961971</v>
      </c>
      <c r="AN178" s="27">
        <v>520289</v>
      </c>
      <c r="AO178" s="94">
        <v>44.810853602855211</v>
      </c>
      <c r="AP178" s="94">
        <v>-68.743418139533588</v>
      </c>
      <c r="AQ178" s="27">
        <v>4961930</v>
      </c>
      <c r="AR178" s="27">
        <v>520193</v>
      </c>
      <c r="AS178" s="14"/>
      <c r="AT178" s="14"/>
      <c r="AU178" s="28"/>
      <c r="AV178" s="28"/>
      <c r="AW178" s="18" t="s">
        <v>3477</v>
      </c>
      <c r="AX178" s="29">
        <f t="shared" si="0"/>
        <v>1.3333333333139308</v>
      </c>
      <c r="AY178" s="18"/>
    </row>
    <row r="179" spans="1:51" ht="12.75" hidden="1" customHeight="1">
      <c r="A179" s="18" t="s">
        <v>59</v>
      </c>
      <c r="B179" s="18" t="s">
        <v>115</v>
      </c>
      <c r="C179" s="19">
        <v>91.3</v>
      </c>
      <c r="D179" s="19">
        <v>82.5</v>
      </c>
      <c r="E179" s="19">
        <v>4.5</v>
      </c>
      <c r="F179" s="21"/>
      <c r="G179" s="19">
        <v>59.3</v>
      </c>
      <c r="H179" s="19">
        <v>46</v>
      </c>
      <c r="I179" s="19">
        <v>51.9</v>
      </c>
      <c r="J179" s="22"/>
      <c r="K179" s="18" t="s">
        <v>61</v>
      </c>
      <c r="L179" s="18" t="s">
        <v>60</v>
      </c>
      <c r="M179" s="18" t="s">
        <v>60</v>
      </c>
      <c r="N179" s="18"/>
      <c r="O179" s="18"/>
      <c r="P179" s="23" t="s">
        <v>1513</v>
      </c>
      <c r="Q179" s="18">
        <v>32373</v>
      </c>
      <c r="R179" s="18"/>
      <c r="S179" s="18"/>
      <c r="T179" s="18"/>
      <c r="U179" s="18"/>
      <c r="V179" s="18"/>
      <c r="W179" s="18"/>
      <c r="X179" s="18"/>
      <c r="Y179" s="18"/>
      <c r="Z179" s="22"/>
      <c r="AA179" s="18"/>
      <c r="AB179" s="14">
        <v>6</v>
      </c>
      <c r="AC179" s="14">
        <v>100</v>
      </c>
      <c r="AD179" s="77">
        <v>40823.486111111109</v>
      </c>
      <c r="AE179" s="77">
        <v>40823.541666666664</v>
      </c>
      <c r="AF179" s="26"/>
      <c r="AG179" s="26"/>
      <c r="AH179" s="26"/>
      <c r="AI179" s="26">
        <v>12.6</v>
      </c>
      <c r="AJ179" s="26"/>
      <c r="AK179" s="26">
        <v>10.1</v>
      </c>
      <c r="AL179" s="26"/>
      <c r="AM179" s="27">
        <v>4961971</v>
      </c>
      <c r="AN179" s="27">
        <v>520289</v>
      </c>
      <c r="AO179" s="94">
        <v>44.810853602855211</v>
      </c>
      <c r="AP179" s="94">
        <v>-68.743418139533588</v>
      </c>
      <c r="AQ179" s="27">
        <v>4961930</v>
      </c>
      <c r="AR179" s="27">
        <v>520193</v>
      </c>
      <c r="AS179" s="14"/>
      <c r="AT179" s="14"/>
      <c r="AU179" s="28"/>
      <c r="AV179" s="28"/>
      <c r="AW179" s="18" t="s">
        <v>3477</v>
      </c>
      <c r="AX179" s="29">
        <f t="shared" si="0"/>
        <v>1.3333333333139308</v>
      </c>
      <c r="AY179" s="18"/>
    </row>
    <row r="180" spans="1:51" ht="12.75" hidden="1" customHeight="1">
      <c r="A180" s="18" t="s">
        <v>59</v>
      </c>
      <c r="B180" s="18" t="s">
        <v>115</v>
      </c>
      <c r="C180" s="19">
        <v>81</v>
      </c>
      <c r="D180" s="19">
        <v>69</v>
      </c>
      <c r="E180" s="19">
        <v>2.5</v>
      </c>
      <c r="F180" s="21"/>
      <c r="G180" s="19">
        <v>43.7</v>
      </c>
      <c r="H180" s="19">
        <v>34.700000000000003</v>
      </c>
      <c r="I180" s="19">
        <v>40.700000000000003</v>
      </c>
      <c r="J180" s="22"/>
      <c r="K180" s="18" t="s">
        <v>1503</v>
      </c>
      <c r="L180" s="18" t="s">
        <v>60</v>
      </c>
      <c r="M180" s="18" t="s">
        <v>60</v>
      </c>
      <c r="N180" s="18"/>
      <c r="O180" s="18"/>
      <c r="P180" s="23" t="s">
        <v>2862</v>
      </c>
      <c r="Q180" s="18">
        <v>101314</v>
      </c>
      <c r="R180" s="18"/>
      <c r="S180" s="18"/>
      <c r="T180" s="18"/>
      <c r="U180" s="18"/>
      <c r="V180" s="18"/>
      <c r="W180" s="18"/>
      <c r="X180" s="18"/>
      <c r="Y180" s="18"/>
      <c r="Z180" s="22"/>
      <c r="AA180" s="18"/>
      <c r="AB180" s="14">
        <v>6</v>
      </c>
      <c r="AC180" s="14">
        <v>100</v>
      </c>
      <c r="AD180" s="77">
        <v>40823.486111111109</v>
      </c>
      <c r="AE180" s="77">
        <v>40823.541666666664</v>
      </c>
      <c r="AF180" s="26"/>
      <c r="AG180" s="26"/>
      <c r="AH180" s="26"/>
      <c r="AI180" s="26">
        <v>12.6</v>
      </c>
      <c r="AJ180" s="26"/>
      <c r="AK180" s="26">
        <v>10.1</v>
      </c>
      <c r="AL180" s="26"/>
      <c r="AM180" s="27">
        <v>4961971</v>
      </c>
      <c r="AN180" s="27">
        <v>520289</v>
      </c>
      <c r="AO180" s="94">
        <v>44.810853602855211</v>
      </c>
      <c r="AP180" s="94">
        <v>-68.743418139533588</v>
      </c>
      <c r="AQ180" s="27">
        <v>4961930</v>
      </c>
      <c r="AR180" s="27">
        <v>520193</v>
      </c>
      <c r="AS180" s="14"/>
      <c r="AT180" s="14"/>
      <c r="AU180" s="28"/>
      <c r="AV180" s="28"/>
      <c r="AW180" s="18" t="s">
        <v>3477</v>
      </c>
      <c r="AX180" s="29">
        <f t="shared" si="0"/>
        <v>1.3333333333139308</v>
      </c>
      <c r="AY180" s="18"/>
    </row>
    <row r="181" spans="1:51" ht="12.75" hidden="1" customHeight="1">
      <c r="A181" s="18" t="s">
        <v>59</v>
      </c>
      <c r="B181" s="18" t="s">
        <v>115</v>
      </c>
      <c r="C181" s="19">
        <v>84.2</v>
      </c>
      <c r="D181" s="19">
        <v>73.599999999999994</v>
      </c>
      <c r="E181" s="19">
        <v>3</v>
      </c>
      <c r="F181" s="21"/>
      <c r="G181" s="19">
        <v>56.4</v>
      </c>
      <c r="H181" s="19">
        <v>40.700000000000003</v>
      </c>
      <c r="I181" s="19">
        <v>48.6</v>
      </c>
      <c r="J181" s="22"/>
      <c r="K181" s="18" t="s">
        <v>1503</v>
      </c>
      <c r="L181" s="18" t="s">
        <v>60</v>
      </c>
      <c r="M181" s="18" t="s">
        <v>60</v>
      </c>
      <c r="N181" s="18"/>
      <c r="O181" s="18"/>
      <c r="P181" s="23" t="s">
        <v>1350</v>
      </c>
      <c r="Q181" s="18"/>
      <c r="R181" s="18"/>
      <c r="S181" s="18"/>
      <c r="T181" s="18"/>
      <c r="U181" s="18"/>
      <c r="V181" s="18"/>
      <c r="W181" s="18"/>
      <c r="X181" s="18"/>
      <c r="Y181" s="18"/>
      <c r="Z181" s="22"/>
      <c r="AA181" s="18"/>
      <c r="AB181" s="14">
        <v>6</v>
      </c>
      <c r="AC181" s="14">
        <v>100</v>
      </c>
      <c r="AD181" s="77">
        <v>40823.486111111109</v>
      </c>
      <c r="AE181" s="77">
        <v>40823.541666666664</v>
      </c>
      <c r="AF181" s="26"/>
      <c r="AG181" s="26"/>
      <c r="AH181" s="26"/>
      <c r="AI181" s="26">
        <v>12.6</v>
      </c>
      <c r="AJ181" s="26"/>
      <c r="AK181" s="26">
        <v>10.1</v>
      </c>
      <c r="AL181" s="26"/>
      <c r="AM181" s="27">
        <v>4961971</v>
      </c>
      <c r="AN181" s="27">
        <v>520289</v>
      </c>
      <c r="AO181" s="94">
        <v>44.810853602855211</v>
      </c>
      <c r="AP181" s="94">
        <v>-68.743418139533588</v>
      </c>
      <c r="AQ181" s="27">
        <v>4961930</v>
      </c>
      <c r="AR181" s="27">
        <v>520193</v>
      </c>
      <c r="AS181" s="14"/>
      <c r="AT181" s="14"/>
      <c r="AU181" s="28"/>
      <c r="AV181" s="28"/>
      <c r="AW181" s="18" t="s">
        <v>3477</v>
      </c>
      <c r="AX181" s="29">
        <f t="shared" si="0"/>
        <v>1.3333333333139308</v>
      </c>
      <c r="AY181" s="18"/>
    </row>
    <row r="182" spans="1:51" ht="12.75" hidden="1" customHeight="1">
      <c r="A182" s="18" t="s">
        <v>59</v>
      </c>
      <c r="B182" s="18" t="s">
        <v>60</v>
      </c>
      <c r="C182" s="19">
        <v>81.8</v>
      </c>
      <c r="D182" s="19">
        <v>69.5</v>
      </c>
      <c r="E182" s="19">
        <v>2.5</v>
      </c>
      <c r="F182" s="21"/>
      <c r="G182" s="19">
        <v>50.2</v>
      </c>
      <c r="H182" s="19">
        <v>40.700000000000003</v>
      </c>
      <c r="I182" s="19">
        <v>47</v>
      </c>
      <c r="J182" s="22"/>
      <c r="K182" s="18" t="s">
        <v>1503</v>
      </c>
      <c r="L182" s="18" t="s">
        <v>60</v>
      </c>
      <c r="M182" s="18" t="s">
        <v>60</v>
      </c>
      <c r="N182" s="18"/>
      <c r="O182" s="18"/>
      <c r="P182" s="23" t="s">
        <v>3548</v>
      </c>
      <c r="Q182" s="18"/>
      <c r="R182" s="18"/>
      <c r="S182" s="18"/>
      <c r="T182" s="18"/>
      <c r="U182" s="18"/>
      <c r="V182" s="18"/>
      <c r="W182" s="18"/>
      <c r="X182" s="18"/>
      <c r="Y182" s="18"/>
      <c r="Z182" s="22"/>
      <c r="AA182" s="18"/>
      <c r="AB182" s="14">
        <v>6</v>
      </c>
      <c r="AC182" s="14">
        <v>100</v>
      </c>
      <c r="AD182" s="77">
        <v>40823.486111111109</v>
      </c>
      <c r="AE182" s="77">
        <v>40823.541666666664</v>
      </c>
      <c r="AF182" s="26"/>
      <c r="AG182" s="26"/>
      <c r="AH182" s="26"/>
      <c r="AI182" s="26">
        <v>12.6</v>
      </c>
      <c r="AJ182" s="26"/>
      <c r="AK182" s="26">
        <v>10.1</v>
      </c>
      <c r="AL182" s="26"/>
      <c r="AM182" s="27">
        <v>4961971</v>
      </c>
      <c r="AN182" s="27">
        <v>520289</v>
      </c>
      <c r="AO182" s="94">
        <v>44.810853602855211</v>
      </c>
      <c r="AP182" s="94">
        <v>-68.743418139533588</v>
      </c>
      <c r="AQ182" s="27">
        <v>4961930</v>
      </c>
      <c r="AR182" s="27">
        <v>520193</v>
      </c>
      <c r="AS182" s="14"/>
      <c r="AT182" s="14"/>
      <c r="AU182" s="28"/>
      <c r="AV182" s="28"/>
      <c r="AW182" s="18" t="s">
        <v>3477</v>
      </c>
      <c r="AX182" s="29">
        <f t="shared" si="0"/>
        <v>1.3333333333139308</v>
      </c>
      <c r="AY182" s="18"/>
    </row>
    <row r="183" spans="1:51" ht="12.75" hidden="1" customHeight="1">
      <c r="A183" s="18" t="s">
        <v>59</v>
      </c>
      <c r="B183" s="18" t="s">
        <v>60</v>
      </c>
      <c r="C183" s="19">
        <v>105</v>
      </c>
      <c r="D183" s="19">
        <v>89.6</v>
      </c>
      <c r="E183" s="19">
        <v>5.5</v>
      </c>
      <c r="F183" s="21"/>
      <c r="G183" s="19">
        <v>61.6</v>
      </c>
      <c r="H183" s="19">
        <v>47.8</v>
      </c>
      <c r="I183" s="19">
        <v>58.7</v>
      </c>
      <c r="J183" s="22"/>
      <c r="K183" s="18" t="s">
        <v>1503</v>
      </c>
      <c r="L183" s="18" t="s">
        <v>60</v>
      </c>
      <c r="M183" s="18" t="s">
        <v>60</v>
      </c>
      <c r="N183" s="18"/>
      <c r="O183" s="18"/>
      <c r="P183" s="23" t="s">
        <v>3621</v>
      </c>
      <c r="Q183" s="18"/>
      <c r="R183" s="18"/>
      <c r="S183" s="18"/>
      <c r="T183" s="18"/>
      <c r="U183" s="18"/>
      <c r="V183" s="18"/>
      <c r="W183" s="18"/>
      <c r="X183" s="18"/>
      <c r="Y183" s="18"/>
      <c r="Z183" s="22"/>
      <c r="AA183" s="18"/>
      <c r="AB183" s="14">
        <v>6</v>
      </c>
      <c r="AC183" s="14">
        <v>100</v>
      </c>
      <c r="AD183" s="77">
        <v>40823.486111111109</v>
      </c>
      <c r="AE183" s="77">
        <v>40823.541666666664</v>
      </c>
      <c r="AF183" s="26"/>
      <c r="AG183" s="26"/>
      <c r="AH183" s="26"/>
      <c r="AI183" s="26">
        <v>12.6</v>
      </c>
      <c r="AJ183" s="26"/>
      <c r="AK183" s="26">
        <v>10.1</v>
      </c>
      <c r="AL183" s="26"/>
      <c r="AM183" s="27">
        <v>4961971</v>
      </c>
      <c r="AN183" s="27">
        <v>520289</v>
      </c>
      <c r="AO183" s="94">
        <v>44.810853602855211</v>
      </c>
      <c r="AP183" s="94">
        <v>-68.743418139533588</v>
      </c>
      <c r="AQ183" s="27">
        <v>4961930</v>
      </c>
      <c r="AR183" s="27">
        <v>520193</v>
      </c>
      <c r="AS183" s="14"/>
      <c r="AT183" s="14"/>
      <c r="AU183" s="28"/>
      <c r="AV183" s="28"/>
      <c r="AW183" s="18" t="s">
        <v>3477</v>
      </c>
      <c r="AX183" s="29">
        <f t="shared" si="0"/>
        <v>1.3333333333139308</v>
      </c>
      <c r="AY183" s="18"/>
    </row>
    <row r="184" spans="1:51" ht="12.75" hidden="1" customHeight="1">
      <c r="A184" s="18" t="s">
        <v>59</v>
      </c>
      <c r="B184" s="18" t="s">
        <v>115</v>
      </c>
      <c r="C184" s="19">
        <v>83.1</v>
      </c>
      <c r="D184" s="19">
        <v>70.5</v>
      </c>
      <c r="E184" s="19">
        <v>2.5</v>
      </c>
      <c r="F184" s="21"/>
      <c r="G184" s="19">
        <v>52</v>
      </c>
      <c r="H184" s="19">
        <v>38.200000000000003</v>
      </c>
      <c r="I184" s="19">
        <v>40.1</v>
      </c>
      <c r="J184" s="22"/>
      <c r="K184" s="18" t="s">
        <v>1503</v>
      </c>
      <c r="L184" s="18" t="s">
        <v>60</v>
      </c>
      <c r="M184" s="18" t="s">
        <v>60</v>
      </c>
      <c r="N184" s="18"/>
      <c r="O184" s="18"/>
      <c r="P184" s="23" t="s">
        <v>3418</v>
      </c>
      <c r="Q184" s="18"/>
      <c r="R184" s="18"/>
      <c r="S184" s="18"/>
      <c r="T184" s="18"/>
      <c r="U184" s="18"/>
      <c r="V184" s="18"/>
      <c r="W184" s="18"/>
      <c r="X184" s="18"/>
      <c r="Y184" s="18"/>
      <c r="Z184" s="22"/>
      <c r="AA184" s="18"/>
      <c r="AB184" s="14">
        <v>6</v>
      </c>
      <c r="AC184" s="14">
        <v>100</v>
      </c>
      <c r="AD184" s="77">
        <v>40823.486111111109</v>
      </c>
      <c r="AE184" s="77">
        <v>40823.541666666664</v>
      </c>
      <c r="AF184" s="26"/>
      <c r="AG184" s="26"/>
      <c r="AH184" s="26"/>
      <c r="AI184" s="26">
        <v>12.6</v>
      </c>
      <c r="AJ184" s="26"/>
      <c r="AK184" s="26">
        <v>10.1</v>
      </c>
      <c r="AL184" s="26"/>
      <c r="AM184" s="27">
        <v>4961971</v>
      </c>
      <c r="AN184" s="27">
        <v>520289</v>
      </c>
      <c r="AO184" s="94">
        <v>44.810853602855211</v>
      </c>
      <c r="AP184" s="94">
        <v>-68.743418139533588</v>
      </c>
      <c r="AQ184" s="27">
        <v>4961930</v>
      </c>
      <c r="AR184" s="27">
        <v>520193</v>
      </c>
      <c r="AS184" s="14"/>
      <c r="AT184" s="14"/>
      <c r="AU184" s="28"/>
      <c r="AV184" s="28"/>
      <c r="AW184" s="18" t="s">
        <v>3477</v>
      </c>
      <c r="AX184" s="29">
        <f t="shared" si="0"/>
        <v>1.3333333333139308</v>
      </c>
      <c r="AY184" s="18" t="s">
        <v>3514</v>
      </c>
    </row>
    <row r="185" spans="1:51" ht="12.75" hidden="1" customHeight="1">
      <c r="A185" s="18" t="s">
        <v>59</v>
      </c>
      <c r="B185" s="18" t="s">
        <v>60</v>
      </c>
      <c r="C185" s="19">
        <v>89.1</v>
      </c>
      <c r="D185" s="19">
        <v>75.5</v>
      </c>
      <c r="E185" s="19">
        <v>3.5</v>
      </c>
      <c r="F185" s="21"/>
      <c r="G185" s="19">
        <v>57.2</v>
      </c>
      <c r="H185" s="19">
        <v>40.9</v>
      </c>
      <c r="I185" s="19">
        <v>50.2</v>
      </c>
      <c r="J185" s="22"/>
      <c r="K185" s="18" t="s">
        <v>1503</v>
      </c>
      <c r="L185" s="18" t="s">
        <v>60</v>
      </c>
      <c r="M185" s="18" t="s">
        <v>60</v>
      </c>
      <c r="N185" s="18"/>
      <c r="O185" s="18"/>
      <c r="P185" s="23" t="s">
        <v>3587</v>
      </c>
      <c r="Q185" s="18"/>
      <c r="R185" s="18"/>
      <c r="S185" s="18"/>
      <c r="T185" s="18"/>
      <c r="U185" s="18"/>
      <c r="V185" s="18"/>
      <c r="W185" s="18"/>
      <c r="X185" s="18"/>
      <c r="Y185" s="18"/>
      <c r="Z185" s="22"/>
      <c r="AA185" s="18"/>
      <c r="AB185" s="14">
        <v>6</v>
      </c>
      <c r="AC185" s="14">
        <v>100</v>
      </c>
      <c r="AD185" s="77">
        <v>40823.486111111109</v>
      </c>
      <c r="AE185" s="77">
        <v>40823.541666666664</v>
      </c>
      <c r="AF185" s="26"/>
      <c r="AG185" s="26"/>
      <c r="AH185" s="26"/>
      <c r="AI185" s="26">
        <v>12.6</v>
      </c>
      <c r="AJ185" s="26"/>
      <c r="AK185" s="26">
        <v>10.1</v>
      </c>
      <c r="AL185" s="26"/>
      <c r="AM185" s="27">
        <v>4961971</v>
      </c>
      <c r="AN185" s="27">
        <v>520289</v>
      </c>
      <c r="AO185" s="94">
        <v>44.810853602855211</v>
      </c>
      <c r="AP185" s="94">
        <v>-68.743418139533588</v>
      </c>
      <c r="AQ185" s="27">
        <v>4961930</v>
      </c>
      <c r="AR185" s="27">
        <v>520193</v>
      </c>
      <c r="AS185" s="14"/>
      <c r="AT185" s="14"/>
      <c r="AU185" s="28"/>
      <c r="AV185" s="28"/>
      <c r="AW185" s="18" t="s">
        <v>3477</v>
      </c>
      <c r="AX185" s="29">
        <f t="shared" si="0"/>
        <v>1.3333333333139308</v>
      </c>
      <c r="AY185" s="18"/>
    </row>
    <row r="186" spans="1:51" ht="12.75" hidden="1" customHeight="1">
      <c r="A186" s="18" t="s">
        <v>59</v>
      </c>
      <c r="B186" s="18" t="s">
        <v>60</v>
      </c>
      <c r="C186" s="19">
        <v>82.7</v>
      </c>
      <c r="D186" s="19">
        <v>71</v>
      </c>
      <c r="E186" s="19">
        <v>3</v>
      </c>
      <c r="F186" s="21"/>
      <c r="G186" s="19">
        <v>54.6</v>
      </c>
      <c r="H186" s="19">
        <v>38.1</v>
      </c>
      <c r="I186" s="19">
        <v>46.2</v>
      </c>
      <c r="J186" s="22"/>
      <c r="K186" s="18" t="s">
        <v>1503</v>
      </c>
      <c r="L186" s="18" t="s">
        <v>60</v>
      </c>
      <c r="M186" s="18" t="s">
        <v>60</v>
      </c>
      <c r="N186" s="18"/>
      <c r="O186" s="18"/>
      <c r="P186" s="23" t="s">
        <v>3553</v>
      </c>
      <c r="Q186" s="18"/>
      <c r="R186" s="18"/>
      <c r="S186" s="18"/>
      <c r="T186" s="18"/>
      <c r="U186" s="18"/>
      <c r="V186" s="18"/>
      <c r="W186" s="18"/>
      <c r="X186" s="18"/>
      <c r="Y186" s="18"/>
      <c r="Z186" s="22"/>
      <c r="AA186" s="18"/>
      <c r="AB186" s="14">
        <v>6</v>
      </c>
      <c r="AC186" s="14">
        <v>100</v>
      </c>
      <c r="AD186" s="77">
        <v>40823.486111111109</v>
      </c>
      <c r="AE186" s="77">
        <v>40823.541666666664</v>
      </c>
      <c r="AF186" s="26"/>
      <c r="AG186" s="26"/>
      <c r="AH186" s="26"/>
      <c r="AI186" s="26">
        <v>12.6</v>
      </c>
      <c r="AJ186" s="26"/>
      <c r="AK186" s="26">
        <v>10.1</v>
      </c>
      <c r="AL186" s="26"/>
      <c r="AM186" s="27">
        <v>4961971</v>
      </c>
      <c r="AN186" s="27">
        <v>520289</v>
      </c>
      <c r="AO186" s="94">
        <v>44.810853602855211</v>
      </c>
      <c r="AP186" s="94">
        <v>-68.743418139533588</v>
      </c>
      <c r="AQ186" s="27">
        <v>4961930</v>
      </c>
      <c r="AR186" s="27">
        <v>520193</v>
      </c>
      <c r="AS186" s="14"/>
      <c r="AT186" s="14"/>
      <c r="AU186" s="28"/>
      <c r="AV186" s="28"/>
      <c r="AW186" s="18" t="s">
        <v>3477</v>
      </c>
      <c r="AX186" s="29">
        <f t="shared" si="0"/>
        <v>1.3333333333139308</v>
      </c>
      <c r="AY186" s="18"/>
    </row>
    <row r="187" spans="1:51" ht="12.75" hidden="1" customHeight="1">
      <c r="A187" s="18" t="s">
        <v>59</v>
      </c>
      <c r="B187" s="18" t="s">
        <v>115</v>
      </c>
      <c r="C187" s="19">
        <v>79.900000000000006</v>
      </c>
      <c r="D187" s="19">
        <v>67.900000000000006</v>
      </c>
      <c r="E187" s="19">
        <v>2.5</v>
      </c>
      <c r="F187" s="21"/>
      <c r="G187" s="19">
        <v>45.8</v>
      </c>
      <c r="H187" s="19">
        <v>39.1</v>
      </c>
      <c r="I187" s="19">
        <v>40.700000000000003</v>
      </c>
      <c r="J187" s="22"/>
      <c r="K187" s="18" t="s">
        <v>1503</v>
      </c>
      <c r="L187" s="18" t="s">
        <v>60</v>
      </c>
      <c r="M187" s="18" t="s">
        <v>60</v>
      </c>
      <c r="N187" s="18"/>
      <c r="O187" s="18"/>
      <c r="P187" s="23" t="s">
        <v>3411</v>
      </c>
      <c r="Q187" s="18">
        <v>101333</v>
      </c>
      <c r="R187" s="18"/>
      <c r="S187" s="18"/>
      <c r="T187" s="18"/>
      <c r="U187" s="18"/>
      <c r="V187" s="18"/>
      <c r="W187" s="18"/>
      <c r="X187" s="18"/>
      <c r="Y187" s="18"/>
      <c r="Z187" s="22"/>
      <c r="AA187" s="18"/>
      <c r="AB187" s="14">
        <v>6</v>
      </c>
      <c r="AC187" s="14">
        <v>100</v>
      </c>
      <c r="AD187" s="77">
        <v>40823.486111111109</v>
      </c>
      <c r="AE187" s="77">
        <v>40823.541666666664</v>
      </c>
      <c r="AF187" s="26"/>
      <c r="AG187" s="26"/>
      <c r="AH187" s="26"/>
      <c r="AI187" s="26">
        <v>12.6</v>
      </c>
      <c r="AJ187" s="26"/>
      <c r="AK187" s="26">
        <v>10.1</v>
      </c>
      <c r="AL187" s="26"/>
      <c r="AM187" s="27">
        <v>4961971</v>
      </c>
      <c r="AN187" s="27">
        <v>520289</v>
      </c>
      <c r="AO187" s="94">
        <v>44.810853602855211</v>
      </c>
      <c r="AP187" s="94">
        <v>-68.743418139533588</v>
      </c>
      <c r="AQ187" s="27">
        <v>4961930</v>
      </c>
      <c r="AR187" s="27">
        <v>520193</v>
      </c>
      <c r="AS187" s="14"/>
      <c r="AT187" s="14"/>
      <c r="AU187" s="28"/>
      <c r="AV187" s="28"/>
      <c r="AW187" s="18" t="s">
        <v>3477</v>
      </c>
      <c r="AX187" s="29">
        <f t="shared" si="0"/>
        <v>1.3333333333139308</v>
      </c>
      <c r="AY187" s="18"/>
    </row>
    <row r="188" spans="1:51" ht="12.75" hidden="1" customHeight="1">
      <c r="A188" s="18" t="s">
        <v>59</v>
      </c>
      <c r="B188" s="18" t="s">
        <v>60</v>
      </c>
      <c r="C188" s="19">
        <v>94.6</v>
      </c>
      <c r="D188" s="19">
        <v>80.400000000000006</v>
      </c>
      <c r="E188" s="19">
        <v>3.5</v>
      </c>
      <c r="F188" s="21"/>
      <c r="G188" s="19">
        <v>56.6</v>
      </c>
      <c r="H188" s="19">
        <v>44.4</v>
      </c>
      <c r="I188" s="19">
        <v>47.4</v>
      </c>
      <c r="J188" s="22"/>
      <c r="K188" s="18" t="s">
        <v>1503</v>
      </c>
      <c r="L188" s="18" t="s">
        <v>60</v>
      </c>
      <c r="M188" s="18" t="s">
        <v>60</v>
      </c>
      <c r="N188" s="18"/>
      <c r="O188" s="18" t="s">
        <v>3606</v>
      </c>
      <c r="P188" s="23" t="s">
        <v>3607</v>
      </c>
      <c r="Q188" s="18"/>
      <c r="R188" s="18"/>
      <c r="S188" s="18"/>
      <c r="T188" s="18"/>
      <c r="U188" s="18"/>
      <c r="V188" s="18"/>
      <c r="W188" s="18"/>
      <c r="X188" s="18"/>
      <c r="Y188" s="18"/>
      <c r="Z188" s="22"/>
      <c r="AA188" s="18"/>
      <c r="AB188" s="14">
        <v>6</v>
      </c>
      <c r="AC188" s="14">
        <v>100</v>
      </c>
      <c r="AD188" s="77">
        <v>40823.486111111109</v>
      </c>
      <c r="AE188" s="77">
        <v>40823.541666666664</v>
      </c>
      <c r="AF188" s="26"/>
      <c r="AG188" s="26"/>
      <c r="AH188" s="26"/>
      <c r="AI188" s="26">
        <v>12.6</v>
      </c>
      <c r="AJ188" s="26"/>
      <c r="AK188" s="26">
        <v>10.1</v>
      </c>
      <c r="AL188" s="26"/>
      <c r="AM188" s="27">
        <v>4961971</v>
      </c>
      <c r="AN188" s="27">
        <v>520289</v>
      </c>
      <c r="AO188" s="94">
        <v>44.810853602855211</v>
      </c>
      <c r="AP188" s="94">
        <v>-68.743418139533588</v>
      </c>
      <c r="AQ188" s="27">
        <v>4961930</v>
      </c>
      <c r="AR188" s="27">
        <v>520193</v>
      </c>
      <c r="AS188" s="14"/>
      <c r="AT188" s="14"/>
      <c r="AU188" s="28"/>
      <c r="AV188" s="28"/>
      <c r="AW188" s="18" t="s">
        <v>3477</v>
      </c>
      <c r="AX188" s="29">
        <f t="shared" si="0"/>
        <v>1.3333333333139308</v>
      </c>
      <c r="AY188" s="18"/>
    </row>
    <row r="189" spans="1:51" ht="12.75" hidden="1" customHeight="1">
      <c r="A189" s="18" t="s">
        <v>59</v>
      </c>
      <c r="B189" s="18" t="s">
        <v>60</v>
      </c>
      <c r="C189" s="19">
        <v>97.7</v>
      </c>
      <c r="D189" s="19">
        <v>84.3</v>
      </c>
      <c r="E189" s="19">
        <v>4</v>
      </c>
      <c r="F189" s="21"/>
      <c r="G189" s="19">
        <v>60.6</v>
      </c>
      <c r="H189" s="19">
        <v>45.5</v>
      </c>
      <c r="I189" s="19">
        <v>47.8</v>
      </c>
      <c r="J189" s="22"/>
      <c r="K189" s="18" t="s">
        <v>1503</v>
      </c>
      <c r="L189" s="18" t="s">
        <v>60</v>
      </c>
      <c r="M189" s="18" t="s">
        <v>60</v>
      </c>
      <c r="N189" s="18"/>
      <c r="O189" s="18" t="s">
        <v>3613</v>
      </c>
      <c r="P189" s="23" t="s">
        <v>3614</v>
      </c>
      <c r="Q189" s="18"/>
      <c r="R189" s="18"/>
      <c r="S189" s="18"/>
      <c r="T189" s="18"/>
      <c r="U189" s="18"/>
      <c r="V189" s="18"/>
      <c r="W189" s="18"/>
      <c r="X189" s="18"/>
      <c r="Y189" s="18"/>
      <c r="Z189" s="22"/>
      <c r="AA189" s="18"/>
      <c r="AB189" s="14">
        <v>6</v>
      </c>
      <c r="AC189" s="14">
        <v>100</v>
      </c>
      <c r="AD189" s="77">
        <v>40823.486111111109</v>
      </c>
      <c r="AE189" s="77">
        <v>40823.541666666664</v>
      </c>
      <c r="AF189" s="26"/>
      <c r="AG189" s="26"/>
      <c r="AH189" s="26"/>
      <c r="AI189" s="26">
        <v>12.6</v>
      </c>
      <c r="AJ189" s="26"/>
      <c r="AK189" s="26">
        <v>10.1</v>
      </c>
      <c r="AL189" s="26"/>
      <c r="AM189" s="27">
        <v>4961971</v>
      </c>
      <c r="AN189" s="27">
        <v>520289</v>
      </c>
      <c r="AO189" s="94">
        <v>44.810853602855211</v>
      </c>
      <c r="AP189" s="94">
        <v>-68.743418139533588</v>
      </c>
      <c r="AQ189" s="27">
        <v>4961930</v>
      </c>
      <c r="AR189" s="27">
        <v>520193</v>
      </c>
      <c r="AS189" s="14"/>
      <c r="AT189" s="14"/>
      <c r="AU189" s="28"/>
      <c r="AV189" s="28"/>
      <c r="AW189" s="18" t="s">
        <v>3477</v>
      </c>
      <c r="AX189" s="29">
        <f t="shared" si="0"/>
        <v>1.3333333333139308</v>
      </c>
      <c r="AY189" s="18"/>
    </row>
    <row r="190" spans="1:51" ht="12.75" hidden="1" customHeight="1">
      <c r="A190" s="18" t="s">
        <v>59</v>
      </c>
      <c r="B190" s="18" t="s">
        <v>60</v>
      </c>
      <c r="C190" s="19">
        <v>87.4</v>
      </c>
      <c r="D190" s="19">
        <v>73.7</v>
      </c>
      <c r="E190" s="19">
        <v>3</v>
      </c>
      <c r="F190" s="21"/>
      <c r="G190" s="19">
        <v>56.7</v>
      </c>
      <c r="H190" s="19">
        <v>44.2</v>
      </c>
      <c r="I190" s="19">
        <v>44.3</v>
      </c>
      <c r="J190" s="22"/>
      <c r="K190" s="18" t="s">
        <v>1503</v>
      </c>
      <c r="L190" s="18" t="s">
        <v>60</v>
      </c>
      <c r="M190" s="18" t="s">
        <v>60</v>
      </c>
      <c r="N190" s="18"/>
      <c r="O190" s="18" t="s">
        <v>3578</v>
      </c>
      <c r="P190" s="23" t="s">
        <v>3579</v>
      </c>
      <c r="Q190" s="18"/>
      <c r="R190" s="18"/>
      <c r="S190" s="18"/>
      <c r="T190" s="18"/>
      <c r="U190" s="18"/>
      <c r="V190" s="18"/>
      <c r="W190" s="18"/>
      <c r="X190" s="18"/>
      <c r="Y190" s="18"/>
      <c r="Z190" s="22"/>
      <c r="AA190" s="18"/>
      <c r="AB190" s="14">
        <v>6</v>
      </c>
      <c r="AC190" s="14">
        <v>100</v>
      </c>
      <c r="AD190" s="77">
        <v>40823.486111111109</v>
      </c>
      <c r="AE190" s="77">
        <v>40823.541666666664</v>
      </c>
      <c r="AF190" s="26"/>
      <c r="AG190" s="26"/>
      <c r="AH190" s="26"/>
      <c r="AI190" s="26">
        <v>12.6</v>
      </c>
      <c r="AJ190" s="26"/>
      <c r="AK190" s="26">
        <v>10.1</v>
      </c>
      <c r="AL190" s="26"/>
      <c r="AM190" s="27">
        <v>4961971</v>
      </c>
      <c r="AN190" s="27">
        <v>520289</v>
      </c>
      <c r="AO190" s="94">
        <v>44.810853602855211</v>
      </c>
      <c r="AP190" s="94">
        <v>-68.743418139533588</v>
      </c>
      <c r="AQ190" s="27">
        <v>4961930</v>
      </c>
      <c r="AR190" s="27">
        <v>520193</v>
      </c>
      <c r="AS190" s="14"/>
      <c r="AT190" s="14"/>
      <c r="AU190" s="28"/>
      <c r="AV190" s="28"/>
      <c r="AW190" s="18" t="s">
        <v>3477</v>
      </c>
      <c r="AX190" s="29">
        <f t="shared" si="0"/>
        <v>1.3333333333139308</v>
      </c>
      <c r="AY190" s="18"/>
    </row>
    <row r="191" spans="1:51" ht="12.75" hidden="1" customHeight="1">
      <c r="A191" s="18" t="s">
        <v>59</v>
      </c>
      <c r="B191" s="18" t="s">
        <v>60</v>
      </c>
      <c r="C191" s="19">
        <v>79.599999999999994</v>
      </c>
      <c r="D191" s="19">
        <v>68.8</v>
      </c>
      <c r="E191" s="19">
        <v>2.5</v>
      </c>
      <c r="F191" s="21"/>
      <c r="G191" s="19">
        <v>46</v>
      </c>
      <c r="H191" s="19">
        <v>39.200000000000003</v>
      </c>
      <c r="I191" s="19">
        <v>42.2</v>
      </c>
      <c r="J191" s="22"/>
      <c r="K191" s="18" t="s">
        <v>1503</v>
      </c>
      <c r="L191" s="18" t="s">
        <v>60</v>
      </c>
      <c r="M191" s="18" t="s">
        <v>60</v>
      </c>
      <c r="N191" s="18"/>
      <c r="O191" s="18" t="s">
        <v>3535</v>
      </c>
      <c r="P191" s="23" t="s">
        <v>3536</v>
      </c>
      <c r="Q191" s="18"/>
      <c r="R191" s="18"/>
      <c r="S191" s="18"/>
      <c r="T191" s="18"/>
      <c r="U191" s="18"/>
      <c r="V191" s="18"/>
      <c r="W191" s="18"/>
      <c r="X191" s="18"/>
      <c r="Y191" s="18"/>
      <c r="Z191" s="22"/>
      <c r="AA191" s="18"/>
      <c r="AB191" s="14">
        <v>6</v>
      </c>
      <c r="AC191" s="14">
        <v>100</v>
      </c>
      <c r="AD191" s="77">
        <v>40823.486111111109</v>
      </c>
      <c r="AE191" s="77">
        <v>40823.541666666664</v>
      </c>
      <c r="AF191" s="26"/>
      <c r="AG191" s="26"/>
      <c r="AH191" s="26"/>
      <c r="AI191" s="26">
        <v>12.6</v>
      </c>
      <c r="AJ191" s="26"/>
      <c r="AK191" s="26">
        <v>10.1</v>
      </c>
      <c r="AL191" s="26"/>
      <c r="AM191" s="27">
        <v>4961971</v>
      </c>
      <c r="AN191" s="27">
        <v>520289</v>
      </c>
      <c r="AO191" s="94">
        <v>44.810853602855211</v>
      </c>
      <c r="AP191" s="94">
        <v>-68.743418139533588</v>
      </c>
      <c r="AQ191" s="27">
        <v>4961930</v>
      </c>
      <c r="AR191" s="27">
        <v>520193</v>
      </c>
      <c r="AS191" s="14"/>
      <c r="AT191" s="14"/>
      <c r="AU191" s="28"/>
      <c r="AV191" s="28"/>
      <c r="AW191" s="18" t="s">
        <v>3477</v>
      </c>
      <c r="AX191" s="29">
        <f t="shared" si="0"/>
        <v>1.3333333333139308</v>
      </c>
      <c r="AY191" s="18"/>
    </row>
    <row r="192" spans="1:51" ht="12.75" hidden="1" customHeight="1">
      <c r="A192" s="18" t="s">
        <v>59</v>
      </c>
      <c r="B192" s="18" t="s">
        <v>60</v>
      </c>
      <c r="C192" s="19">
        <v>85.5</v>
      </c>
      <c r="D192" s="19">
        <v>71.400000000000006</v>
      </c>
      <c r="E192" s="19">
        <v>3</v>
      </c>
      <c r="F192" s="21"/>
      <c r="G192" s="19">
        <v>52.2</v>
      </c>
      <c r="H192" s="19">
        <v>41</v>
      </c>
      <c r="I192" s="19">
        <v>46.5</v>
      </c>
      <c r="J192" s="22"/>
      <c r="K192" s="18" t="s">
        <v>1503</v>
      </c>
      <c r="L192" s="18" t="s">
        <v>60</v>
      </c>
      <c r="M192" s="18" t="s">
        <v>60</v>
      </c>
      <c r="N192" s="18"/>
      <c r="O192" s="18"/>
      <c r="P192" s="23" t="s">
        <v>3570</v>
      </c>
      <c r="Q192" s="18"/>
      <c r="R192" s="18"/>
      <c r="S192" s="18"/>
      <c r="T192" s="18"/>
      <c r="U192" s="18"/>
      <c r="V192" s="18"/>
      <c r="W192" s="18"/>
      <c r="X192" s="18"/>
      <c r="Y192" s="18"/>
      <c r="Z192" s="22"/>
      <c r="AA192" s="18"/>
      <c r="AB192" s="14">
        <v>6</v>
      </c>
      <c r="AC192" s="14">
        <v>100</v>
      </c>
      <c r="AD192" s="77">
        <v>40823.486111111109</v>
      </c>
      <c r="AE192" s="77">
        <v>40823.541666666664</v>
      </c>
      <c r="AF192" s="26"/>
      <c r="AG192" s="26"/>
      <c r="AH192" s="26"/>
      <c r="AI192" s="26">
        <v>12.6</v>
      </c>
      <c r="AJ192" s="26"/>
      <c r="AK192" s="26">
        <v>10.1</v>
      </c>
      <c r="AL192" s="26"/>
      <c r="AM192" s="27">
        <v>4961971</v>
      </c>
      <c r="AN192" s="27">
        <v>520289</v>
      </c>
      <c r="AO192" s="94">
        <v>44.810853602855211</v>
      </c>
      <c r="AP192" s="94">
        <v>-68.743418139533588</v>
      </c>
      <c r="AQ192" s="27">
        <v>4961930</v>
      </c>
      <c r="AR192" s="27">
        <v>520193</v>
      </c>
      <c r="AS192" s="14"/>
      <c r="AT192" s="14"/>
      <c r="AU192" s="28"/>
      <c r="AV192" s="28"/>
      <c r="AW192" s="18" t="s">
        <v>3477</v>
      </c>
      <c r="AX192" s="29">
        <f t="shared" si="0"/>
        <v>1.3333333333139308</v>
      </c>
      <c r="AY192" s="18"/>
    </row>
    <row r="193" spans="1:51" ht="12.75" hidden="1" customHeight="1">
      <c r="A193" s="18" t="s">
        <v>59</v>
      </c>
      <c r="B193" s="18" t="s">
        <v>60</v>
      </c>
      <c r="C193" s="19">
        <v>84.1</v>
      </c>
      <c r="D193" s="19">
        <v>70.400000000000006</v>
      </c>
      <c r="E193" s="19">
        <v>3</v>
      </c>
      <c r="F193" s="21"/>
      <c r="G193" s="19">
        <v>50.3</v>
      </c>
      <c r="H193" s="19">
        <v>36.5</v>
      </c>
      <c r="I193" s="19">
        <v>42.1</v>
      </c>
      <c r="J193" s="22"/>
      <c r="K193" s="18" t="s">
        <v>1503</v>
      </c>
      <c r="L193" s="18" t="s">
        <v>60</v>
      </c>
      <c r="M193" s="18" t="s">
        <v>60</v>
      </c>
      <c r="N193" s="18"/>
      <c r="O193" s="18"/>
      <c r="P193" s="23" t="s">
        <v>3561</v>
      </c>
      <c r="Q193" s="18"/>
      <c r="R193" s="18"/>
      <c r="S193" s="18"/>
      <c r="T193" s="18"/>
      <c r="U193" s="18"/>
      <c r="V193" s="18"/>
      <c r="W193" s="18"/>
      <c r="X193" s="18"/>
      <c r="Y193" s="18"/>
      <c r="Z193" s="22"/>
      <c r="AA193" s="18"/>
      <c r="AB193" s="14">
        <v>6</v>
      </c>
      <c r="AC193" s="14">
        <v>100</v>
      </c>
      <c r="AD193" s="77">
        <v>40823.486111111109</v>
      </c>
      <c r="AE193" s="77">
        <v>40823.541666666664</v>
      </c>
      <c r="AF193" s="26"/>
      <c r="AG193" s="26"/>
      <c r="AH193" s="26"/>
      <c r="AI193" s="26">
        <v>12.6</v>
      </c>
      <c r="AJ193" s="26"/>
      <c r="AK193" s="26">
        <v>10.1</v>
      </c>
      <c r="AL193" s="26"/>
      <c r="AM193" s="27">
        <v>4961971</v>
      </c>
      <c r="AN193" s="27">
        <v>520289</v>
      </c>
      <c r="AO193" s="94">
        <v>44.810853602855211</v>
      </c>
      <c r="AP193" s="94">
        <v>-68.743418139533588</v>
      </c>
      <c r="AQ193" s="27">
        <v>4961930</v>
      </c>
      <c r="AR193" s="27">
        <v>520193</v>
      </c>
      <c r="AS193" s="14"/>
      <c r="AT193" s="14"/>
      <c r="AU193" s="28"/>
      <c r="AV193" s="28"/>
      <c r="AW193" s="18" t="s">
        <v>3477</v>
      </c>
      <c r="AX193" s="29">
        <f t="shared" si="0"/>
        <v>1.3333333333139308</v>
      </c>
      <c r="AY193" s="18"/>
    </row>
    <row r="194" spans="1:51" ht="12.75" hidden="1" customHeight="1">
      <c r="A194" s="18" t="s">
        <v>59</v>
      </c>
      <c r="B194" s="18" t="s">
        <v>60</v>
      </c>
      <c r="C194" s="19">
        <v>109.1</v>
      </c>
      <c r="D194" s="19">
        <v>96</v>
      </c>
      <c r="E194" s="19">
        <v>6.5</v>
      </c>
      <c r="F194" s="21"/>
      <c r="G194" s="19">
        <v>67</v>
      </c>
      <c r="H194" s="19">
        <v>48.1</v>
      </c>
      <c r="I194" s="19">
        <v>54.4</v>
      </c>
      <c r="J194" s="22"/>
      <c r="K194" s="18" t="s">
        <v>1477</v>
      </c>
      <c r="L194" s="18" t="s">
        <v>60</v>
      </c>
      <c r="M194" s="18" t="s">
        <v>60</v>
      </c>
      <c r="N194" s="18"/>
      <c r="O194" s="18" t="s">
        <v>3622</v>
      </c>
      <c r="P194" s="23" t="s">
        <v>3623</v>
      </c>
      <c r="Q194" s="18"/>
      <c r="R194" s="18"/>
      <c r="S194" s="18"/>
      <c r="T194" s="18"/>
      <c r="U194" s="18"/>
      <c r="V194" s="18"/>
      <c r="W194" s="18"/>
      <c r="X194" s="18"/>
      <c r="Y194" s="18"/>
      <c r="Z194" s="22"/>
      <c r="AA194" s="18"/>
      <c r="AB194" s="14">
        <v>6</v>
      </c>
      <c r="AC194" s="14">
        <v>100</v>
      </c>
      <c r="AD194" s="77">
        <v>40823.486111111109</v>
      </c>
      <c r="AE194" s="77">
        <v>40823.541666666664</v>
      </c>
      <c r="AF194" s="26"/>
      <c r="AG194" s="26"/>
      <c r="AH194" s="26"/>
      <c r="AI194" s="26">
        <v>12.6</v>
      </c>
      <c r="AJ194" s="26"/>
      <c r="AK194" s="26">
        <v>10.1</v>
      </c>
      <c r="AL194" s="26"/>
      <c r="AM194" s="27">
        <v>4961971</v>
      </c>
      <c r="AN194" s="27">
        <v>520289</v>
      </c>
      <c r="AO194" s="94">
        <v>44.810853602855211</v>
      </c>
      <c r="AP194" s="94">
        <v>-68.743418139533588</v>
      </c>
      <c r="AQ194" s="27">
        <v>4961930</v>
      </c>
      <c r="AR194" s="27">
        <v>520193</v>
      </c>
      <c r="AS194" s="14"/>
      <c r="AT194" s="14"/>
      <c r="AU194" s="28"/>
      <c r="AV194" s="28"/>
      <c r="AW194" s="18" t="s">
        <v>3477</v>
      </c>
      <c r="AX194" s="29">
        <f t="shared" si="0"/>
        <v>1.3333333333139308</v>
      </c>
      <c r="AY194" s="18"/>
    </row>
    <row r="195" spans="1:51" ht="12.75" hidden="1" customHeight="1">
      <c r="A195" s="18" t="s">
        <v>59</v>
      </c>
      <c r="B195" s="18" t="s">
        <v>60</v>
      </c>
      <c r="C195" s="19">
        <v>77.8</v>
      </c>
      <c r="D195" s="19">
        <v>67.900000000000006</v>
      </c>
      <c r="E195" s="19">
        <v>2.5</v>
      </c>
      <c r="F195" s="21"/>
      <c r="G195" s="19">
        <v>50.2</v>
      </c>
      <c r="H195" s="19">
        <v>37.799999999999997</v>
      </c>
      <c r="I195" s="19">
        <v>42.9</v>
      </c>
      <c r="J195" s="22"/>
      <c r="K195" s="18"/>
      <c r="L195" s="18" t="s">
        <v>60</v>
      </c>
      <c r="M195" s="18" t="s">
        <v>60</v>
      </c>
      <c r="N195" s="18"/>
      <c r="O195" s="18"/>
      <c r="P195" s="23" t="s">
        <v>3528</v>
      </c>
      <c r="Q195" s="18"/>
      <c r="R195" s="18"/>
      <c r="S195" s="18"/>
      <c r="T195" s="18"/>
      <c r="U195" s="18"/>
      <c r="V195" s="18"/>
      <c r="W195" s="18"/>
      <c r="X195" s="18"/>
      <c r="Y195" s="18"/>
      <c r="Z195" s="22"/>
      <c r="AA195" s="18"/>
      <c r="AB195" s="14">
        <v>6</v>
      </c>
      <c r="AC195" s="14">
        <v>100</v>
      </c>
      <c r="AD195" s="77">
        <v>40823.486111111109</v>
      </c>
      <c r="AE195" s="77">
        <v>40823.541666666664</v>
      </c>
      <c r="AF195" s="26"/>
      <c r="AG195" s="26"/>
      <c r="AH195" s="26"/>
      <c r="AI195" s="26">
        <v>12.6</v>
      </c>
      <c r="AJ195" s="26"/>
      <c r="AK195" s="26">
        <v>10.1</v>
      </c>
      <c r="AL195" s="26"/>
      <c r="AM195" s="27">
        <v>4961971</v>
      </c>
      <c r="AN195" s="27">
        <v>520289</v>
      </c>
      <c r="AO195" s="94">
        <v>44.810853602855211</v>
      </c>
      <c r="AP195" s="94">
        <v>-68.743418139533588</v>
      </c>
      <c r="AQ195" s="27">
        <v>4961930</v>
      </c>
      <c r="AR195" s="27">
        <v>520193</v>
      </c>
      <c r="AS195" s="14"/>
      <c r="AT195" s="14"/>
      <c r="AU195" s="28"/>
      <c r="AV195" s="28"/>
      <c r="AW195" s="18" t="s">
        <v>3477</v>
      </c>
      <c r="AX195" s="29">
        <f t="shared" si="0"/>
        <v>1.3333333333139308</v>
      </c>
      <c r="AY195" s="18" t="s">
        <v>3529</v>
      </c>
    </row>
    <row r="196" spans="1:51" ht="12.75" hidden="1" customHeight="1">
      <c r="A196" s="18" t="s">
        <v>59</v>
      </c>
      <c r="B196" s="18" t="s">
        <v>60</v>
      </c>
      <c r="C196" s="19">
        <v>83.4</v>
      </c>
      <c r="D196" s="19">
        <v>70.2</v>
      </c>
      <c r="E196" s="19">
        <v>3</v>
      </c>
      <c r="F196" s="21"/>
      <c r="G196" s="19">
        <v>53.5</v>
      </c>
      <c r="H196" s="19">
        <v>43.4</v>
      </c>
      <c r="I196" s="19">
        <v>44.8</v>
      </c>
      <c r="J196" s="22"/>
      <c r="K196" s="18" t="s">
        <v>1503</v>
      </c>
      <c r="L196" s="18" t="s">
        <v>60</v>
      </c>
      <c r="M196" s="18" t="s">
        <v>60</v>
      </c>
      <c r="N196" s="18"/>
      <c r="O196" s="18"/>
      <c r="P196" s="23" t="s">
        <v>3556</v>
      </c>
      <c r="Q196" s="18"/>
      <c r="R196" s="18"/>
      <c r="S196" s="18"/>
      <c r="T196" s="18"/>
      <c r="U196" s="18"/>
      <c r="V196" s="18"/>
      <c r="W196" s="18"/>
      <c r="X196" s="18"/>
      <c r="Y196" s="18"/>
      <c r="Z196" s="22"/>
      <c r="AA196" s="18"/>
      <c r="AB196" s="14">
        <v>6</v>
      </c>
      <c r="AC196" s="14">
        <v>100</v>
      </c>
      <c r="AD196" s="77">
        <v>40823.486111111109</v>
      </c>
      <c r="AE196" s="77">
        <v>40823.541666666664</v>
      </c>
      <c r="AF196" s="26"/>
      <c r="AG196" s="26"/>
      <c r="AH196" s="26"/>
      <c r="AI196" s="26">
        <v>12.6</v>
      </c>
      <c r="AJ196" s="26"/>
      <c r="AK196" s="26">
        <v>10.1</v>
      </c>
      <c r="AL196" s="26"/>
      <c r="AM196" s="27">
        <v>4961971</v>
      </c>
      <c r="AN196" s="27">
        <v>520289</v>
      </c>
      <c r="AO196" s="94">
        <v>44.810853602855211</v>
      </c>
      <c r="AP196" s="94">
        <v>-68.743418139533588</v>
      </c>
      <c r="AQ196" s="27">
        <v>4961930</v>
      </c>
      <c r="AR196" s="27">
        <v>520193</v>
      </c>
      <c r="AS196" s="14"/>
      <c r="AT196" s="14"/>
      <c r="AU196" s="28"/>
      <c r="AV196" s="28"/>
      <c r="AW196" s="18" t="s">
        <v>3477</v>
      </c>
      <c r="AX196" s="29">
        <f t="shared" si="0"/>
        <v>1.3333333333139308</v>
      </c>
      <c r="AY196" s="18"/>
    </row>
    <row r="197" spans="1:51" ht="12.75" hidden="1" customHeight="1">
      <c r="A197" s="18" t="s">
        <v>59</v>
      </c>
      <c r="B197" s="18" t="s">
        <v>115</v>
      </c>
      <c r="C197" s="19">
        <v>74.900000000000006</v>
      </c>
      <c r="D197" s="19">
        <v>65.400000000000006</v>
      </c>
      <c r="E197" s="19">
        <v>2.5</v>
      </c>
      <c r="F197" s="21"/>
      <c r="G197" s="19">
        <v>50.8</v>
      </c>
      <c r="H197" s="19">
        <v>39.5</v>
      </c>
      <c r="I197" s="19">
        <v>41.7</v>
      </c>
      <c r="J197" s="22"/>
      <c r="K197" s="18" t="s">
        <v>1503</v>
      </c>
      <c r="L197" s="18" t="s">
        <v>60</v>
      </c>
      <c r="M197" s="18" t="s">
        <v>60</v>
      </c>
      <c r="N197" s="18"/>
      <c r="O197" s="18"/>
      <c r="P197" s="23" t="s">
        <v>3303</v>
      </c>
      <c r="Q197" s="18"/>
      <c r="R197" s="18"/>
      <c r="S197" s="18"/>
      <c r="T197" s="18"/>
      <c r="U197" s="18"/>
      <c r="V197" s="18"/>
      <c r="W197" s="18"/>
      <c r="X197" s="18"/>
      <c r="Y197" s="18"/>
      <c r="Z197" s="22"/>
      <c r="AA197" s="18"/>
      <c r="AB197" s="14">
        <v>6</v>
      </c>
      <c r="AC197" s="14">
        <v>100</v>
      </c>
      <c r="AD197" s="77">
        <v>40823.486111111109</v>
      </c>
      <c r="AE197" s="77">
        <v>40823.541666666664</v>
      </c>
      <c r="AF197" s="26"/>
      <c r="AG197" s="26"/>
      <c r="AH197" s="26"/>
      <c r="AI197" s="26">
        <v>12.6</v>
      </c>
      <c r="AJ197" s="26"/>
      <c r="AK197" s="26">
        <v>10.1</v>
      </c>
      <c r="AL197" s="26"/>
      <c r="AM197" s="27">
        <v>4961971</v>
      </c>
      <c r="AN197" s="27">
        <v>520289</v>
      </c>
      <c r="AO197" s="94">
        <v>44.810853602855211</v>
      </c>
      <c r="AP197" s="94">
        <v>-68.743418139533588</v>
      </c>
      <c r="AQ197" s="27">
        <v>4961930</v>
      </c>
      <c r="AR197" s="27">
        <v>520193</v>
      </c>
      <c r="AS197" s="14"/>
      <c r="AT197" s="14"/>
      <c r="AU197" s="28"/>
      <c r="AV197" s="28"/>
      <c r="AW197" s="18" t="s">
        <v>3477</v>
      </c>
      <c r="AX197" s="29">
        <f t="shared" si="0"/>
        <v>1.3333333333139308</v>
      </c>
      <c r="AY197" s="18"/>
    </row>
    <row r="198" spans="1:51" ht="12.75" hidden="1" customHeight="1">
      <c r="A198" s="18" t="s">
        <v>59</v>
      </c>
      <c r="B198" s="18" t="s">
        <v>60</v>
      </c>
      <c r="C198" s="19">
        <v>91.9</v>
      </c>
      <c r="D198" s="19">
        <v>80.5</v>
      </c>
      <c r="E198" s="19">
        <v>3.5</v>
      </c>
      <c r="F198" s="21"/>
      <c r="G198" s="19">
        <v>52.8</v>
      </c>
      <c r="H198" s="19">
        <v>41.6</v>
      </c>
      <c r="I198" s="19">
        <v>51.5</v>
      </c>
      <c r="J198" s="22"/>
      <c r="K198" s="18" t="s">
        <v>1503</v>
      </c>
      <c r="L198" s="18" t="s">
        <v>60</v>
      </c>
      <c r="M198" s="18" t="s">
        <v>60</v>
      </c>
      <c r="N198" s="18"/>
      <c r="O198" s="18"/>
      <c r="P198" s="23" t="s">
        <v>3593</v>
      </c>
      <c r="Q198" s="18"/>
      <c r="R198" s="18"/>
      <c r="S198" s="18"/>
      <c r="T198" s="18"/>
      <c r="U198" s="18"/>
      <c r="V198" s="18"/>
      <c r="W198" s="18"/>
      <c r="X198" s="18"/>
      <c r="Y198" s="18"/>
      <c r="Z198" s="22"/>
      <c r="AA198" s="18"/>
      <c r="AB198" s="14">
        <v>6</v>
      </c>
      <c r="AC198" s="14">
        <v>100</v>
      </c>
      <c r="AD198" s="77">
        <v>40823.486111111109</v>
      </c>
      <c r="AE198" s="77">
        <v>40823.541666666664</v>
      </c>
      <c r="AF198" s="26"/>
      <c r="AG198" s="26"/>
      <c r="AH198" s="26"/>
      <c r="AI198" s="26">
        <v>12.6</v>
      </c>
      <c r="AJ198" s="26"/>
      <c r="AK198" s="26">
        <v>10.1</v>
      </c>
      <c r="AL198" s="26"/>
      <c r="AM198" s="27">
        <v>4961971</v>
      </c>
      <c r="AN198" s="27">
        <v>520289</v>
      </c>
      <c r="AO198" s="94">
        <v>44.810853602855211</v>
      </c>
      <c r="AP198" s="94">
        <v>-68.743418139533588</v>
      </c>
      <c r="AQ198" s="27">
        <v>4961930</v>
      </c>
      <c r="AR198" s="27">
        <v>520193</v>
      </c>
      <c r="AS198" s="14"/>
      <c r="AT198" s="14"/>
      <c r="AU198" s="28"/>
      <c r="AV198" s="28"/>
      <c r="AW198" s="18" t="s">
        <v>3477</v>
      </c>
      <c r="AX198" s="29">
        <f t="shared" si="0"/>
        <v>1.3333333333139308</v>
      </c>
      <c r="AY198" s="18"/>
    </row>
    <row r="199" spans="1:51" ht="12.75" hidden="1" customHeight="1">
      <c r="A199" s="18" t="s">
        <v>59</v>
      </c>
      <c r="B199" s="18" t="s">
        <v>60</v>
      </c>
      <c r="C199" s="19">
        <v>92.6</v>
      </c>
      <c r="D199" s="19">
        <v>78.599999999999994</v>
      </c>
      <c r="E199" s="19">
        <v>3</v>
      </c>
      <c r="F199" s="21"/>
      <c r="G199" s="19">
        <v>60.9</v>
      </c>
      <c r="H199" s="19">
        <v>44.2</v>
      </c>
      <c r="I199" s="19">
        <v>47</v>
      </c>
      <c r="J199" s="22"/>
      <c r="K199" s="18" t="s">
        <v>1503</v>
      </c>
      <c r="L199" s="18" t="s">
        <v>60</v>
      </c>
      <c r="M199" s="18" t="s">
        <v>60</v>
      </c>
      <c r="N199" s="18"/>
      <c r="O199" s="18" t="s">
        <v>3596</v>
      </c>
      <c r="P199" s="23" t="s">
        <v>3597</v>
      </c>
      <c r="Q199" s="18"/>
      <c r="R199" s="18"/>
      <c r="S199" s="18"/>
      <c r="T199" s="18"/>
      <c r="U199" s="18"/>
      <c r="V199" s="18"/>
      <c r="W199" s="18"/>
      <c r="X199" s="18"/>
      <c r="Y199" s="18"/>
      <c r="Z199" s="22"/>
      <c r="AA199" s="18"/>
      <c r="AB199" s="14">
        <v>6</v>
      </c>
      <c r="AC199" s="14">
        <v>100</v>
      </c>
      <c r="AD199" s="77">
        <v>40823.486111111109</v>
      </c>
      <c r="AE199" s="77">
        <v>40823.541666666664</v>
      </c>
      <c r="AF199" s="26"/>
      <c r="AG199" s="26"/>
      <c r="AH199" s="26"/>
      <c r="AI199" s="26">
        <v>12.6</v>
      </c>
      <c r="AJ199" s="26"/>
      <c r="AK199" s="26">
        <v>10.1</v>
      </c>
      <c r="AL199" s="26"/>
      <c r="AM199" s="27">
        <v>4961971</v>
      </c>
      <c r="AN199" s="27">
        <v>520289</v>
      </c>
      <c r="AO199" s="94">
        <v>44.810853602855211</v>
      </c>
      <c r="AP199" s="94">
        <v>-68.743418139533588</v>
      </c>
      <c r="AQ199" s="27">
        <v>4961930</v>
      </c>
      <c r="AR199" s="27">
        <v>520193</v>
      </c>
      <c r="AS199" s="14"/>
      <c r="AT199" s="14"/>
      <c r="AU199" s="28"/>
      <c r="AV199" s="28"/>
      <c r="AW199" s="18" t="s">
        <v>3477</v>
      </c>
      <c r="AX199" s="29">
        <f t="shared" si="0"/>
        <v>1.3333333333139308</v>
      </c>
      <c r="AY199" s="18"/>
    </row>
    <row r="200" spans="1:51" ht="12.75" hidden="1" customHeight="1">
      <c r="A200" s="18" t="s">
        <v>59</v>
      </c>
      <c r="B200" s="18" t="s">
        <v>60</v>
      </c>
      <c r="C200" s="19">
        <v>96.5</v>
      </c>
      <c r="D200" s="19">
        <v>82.5</v>
      </c>
      <c r="E200" s="19">
        <v>5</v>
      </c>
      <c r="F200" s="21"/>
      <c r="G200" s="19">
        <v>60.1</v>
      </c>
      <c r="H200" s="19">
        <v>47.5</v>
      </c>
      <c r="I200" s="19">
        <v>49.6</v>
      </c>
      <c r="J200" s="22"/>
      <c r="K200" s="18" t="s">
        <v>61</v>
      </c>
      <c r="L200" s="18" t="s">
        <v>60</v>
      </c>
      <c r="M200" s="18" t="s">
        <v>60</v>
      </c>
      <c r="N200" s="18"/>
      <c r="O200" s="18"/>
      <c r="P200" s="23" t="s">
        <v>3609</v>
      </c>
      <c r="Q200" s="18"/>
      <c r="R200" s="18"/>
      <c r="S200" s="18"/>
      <c r="T200" s="18"/>
      <c r="U200" s="18"/>
      <c r="V200" s="18"/>
      <c r="W200" s="18"/>
      <c r="X200" s="18"/>
      <c r="Y200" s="18"/>
      <c r="Z200" s="22"/>
      <c r="AA200" s="18"/>
      <c r="AB200" s="14">
        <v>6</v>
      </c>
      <c r="AC200" s="14">
        <v>100</v>
      </c>
      <c r="AD200" s="77">
        <v>40823.486111111109</v>
      </c>
      <c r="AE200" s="77">
        <v>40823.541666666664</v>
      </c>
      <c r="AF200" s="26"/>
      <c r="AG200" s="26"/>
      <c r="AH200" s="26"/>
      <c r="AI200" s="26">
        <v>12.6</v>
      </c>
      <c r="AJ200" s="26"/>
      <c r="AK200" s="26">
        <v>10.1</v>
      </c>
      <c r="AL200" s="26"/>
      <c r="AM200" s="27">
        <v>4961971</v>
      </c>
      <c r="AN200" s="27">
        <v>520289</v>
      </c>
      <c r="AO200" s="94">
        <v>44.810853602855211</v>
      </c>
      <c r="AP200" s="94">
        <v>-68.743418139533588</v>
      </c>
      <c r="AQ200" s="27">
        <v>4961930</v>
      </c>
      <c r="AR200" s="27">
        <v>520193</v>
      </c>
      <c r="AS200" s="14"/>
      <c r="AT200" s="14"/>
      <c r="AU200" s="28"/>
      <c r="AV200" s="28"/>
      <c r="AW200" s="18" t="s">
        <v>3477</v>
      </c>
      <c r="AX200" s="29">
        <f t="shared" si="0"/>
        <v>1.3333333333139308</v>
      </c>
      <c r="AY200" s="18"/>
    </row>
    <row r="201" spans="1:51" ht="12.75" hidden="1" customHeight="1">
      <c r="A201" s="18" t="s">
        <v>59</v>
      </c>
      <c r="B201" s="18" t="s">
        <v>60</v>
      </c>
      <c r="C201" s="19">
        <v>94</v>
      </c>
      <c r="D201" s="19">
        <v>79.3</v>
      </c>
      <c r="E201" s="19">
        <v>4.5</v>
      </c>
      <c r="F201" s="21"/>
      <c r="G201" s="19">
        <v>58.7</v>
      </c>
      <c r="H201" s="19">
        <v>39.700000000000003</v>
      </c>
      <c r="I201" s="19">
        <v>49.3</v>
      </c>
      <c r="J201" s="22"/>
      <c r="K201" s="18" t="s">
        <v>1503</v>
      </c>
      <c r="L201" s="18" t="s">
        <v>60</v>
      </c>
      <c r="M201" s="18" t="s">
        <v>60</v>
      </c>
      <c r="N201" s="18"/>
      <c r="O201" s="18"/>
      <c r="P201" s="23" t="s">
        <v>3604</v>
      </c>
      <c r="Q201" s="18"/>
      <c r="R201" s="18"/>
      <c r="S201" s="18"/>
      <c r="T201" s="18"/>
      <c r="U201" s="18"/>
      <c r="V201" s="18"/>
      <c r="W201" s="18"/>
      <c r="X201" s="18"/>
      <c r="Y201" s="18"/>
      <c r="Z201" s="22"/>
      <c r="AA201" s="18"/>
      <c r="AB201" s="14">
        <v>6</v>
      </c>
      <c r="AC201" s="14">
        <v>100</v>
      </c>
      <c r="AD201" s="77">
        <v>40823.486111111109</v>
      </c>
      <c r="AE201" s="77">
        <v>40823.541666666664</v>
      </c>
      <c r="AF201" s="26"/>
      <c r="AG201" s="26"/>
      <c r="AH201" s="26"/>
      <c r="AI201" s="26">
        <v>12.6</v>
      </c>
      <c r="AJ201" s="26"/>
      <c r="AK201" s="26">
        <v>10.1</v>
      </c>
      <c r="AL201" s="26"/>
      <c r="AM201" s="27">
        <v>4961971</v>
      </c>
      <c r="AN201" s="27">
        <v>520289</v>
      </c>
      <c r="AO201" s="94">
        <v>44.810853602855211</v>
      </c>
      <c r="AP201" s="94">
        <v>-68.743418139533588</v>
      </c>
      <c r="AQ201" s="27">
        <v>4961930</v>
      </c>
      <c r="AR201" s="27">
        <v>520193</v>
      </c>
      <c r="AS201" s="14"/>
      <c r="AT201" s="14"/>
      <c r="AU201" s="28"/>
      <c r="AV201" s="28"/>
      <c r="AW201" s="18" t="s">
        <v>3477</v>
      </c>
      <c r="AX201" s="29">
        <f t="shared" si="0"/>
        <v>1.3333333333139308</v>
      </c>
      <c r="AY201" s="18"/>
    </row>
    <row r="202" spans="1:51" ht="12.75" hidden="1" customHeight="1">
      <c r="A202" s="18" t="s">
        <v>59</v>
      </c>
      <c r="B202" s="18" t="s">
        <v>60</v>
      </c>
      <c r="C202" s="19">
        <v>85.4</v>
      </c>
      <c r="D202" s="19">
        <v>75.7</v>
      </c>
      <c r="E202" s="19">
        <v>3.5</v>
      </c>
      <c r="F202" s="21"/>
      <c r="G202" s="19">
        <v>56</v>
      </c>
      <c r="H202" s="19">
        <v>45.5</v>
      </c>
      <c r="I202" s="19">
        <v>50</v>
      </c>
      <c r="J202" s="22"/>
      <c r="K202" s="18" t="s">
        <v>1503</v>
      </c>
      <c r="L202" s="18" t="s">
        <v>60</v>
      </c>
      <c r="M202" s="18" t="s">
        <v>60</v>
      </c>
      <c r="N202" s="18"/>
      <c r="O202" s="18" t="s">
        <v>3568</v>
      </c>
      <c r="P202" s="23" t="s">
        <v>3569</v>
      </c>
      <c r="Q202" s="18"/>
      <c r="R202" s="18"/>
      <c r="S202" s="18"/>
      <c r="T202" s="18"/>
      <c r="U202" s="18"/>
      <c r="V202" s="18"/>
      <c r="W202" s="18"/>
      <c r="X202" s="18"/>
      <c r="Y202" s="18"/>
      <c r="Z202" s="22"/>
      <c r="AA202" s="18"/>
      <c r="AB202" s="14">
        <v>6</v>
      </c>
      <c r="AC202" s="14">
        <v>100</v>
      </c>
      <c r="AD202" s="77">
        <v>40823.486111111109</v>
      </c>
      <c r="AE202" s="77">
        <v>40823.541666666664</v>
      </c>
      <c r="AF202" s="26"/>
      <c r="AG202" s="26"/>
      <c r="AH202" s="26"/>
      <c r="AI202" s="26">
        <v>12.6</v>
      </c>
      <c r="AJ202" s="26"/>
      <c r="AK202" s="26">
        <v>10.1</v>
      </c>
      <c r="AL202" s="26"/>
      <c r="AM202" s="27">
        <v>4961971</v>
      </c>
      <c r="AN202" s="27">
        <v>520289</v>
      </c>
      <c r="AO202" s="94">
        <v>44.810853602855211</v>
      </c>
      <c r="AP202" s="94">
        <v>-68.743418139533588</v>
      </c>
      <c r="AQ202" s="27">
        <v>4961930</v>
      </c>
      <c r="AR202" s="27">
        <v>520193</v>
      </c>
      <c r="AS202" s="14"/>
      <c r="AT202" s="14"/>
      <c r="AU202" s="28"/>
      <c r="AV202" s="28"/>
      <c r="AW202" s="18" t="s">
        <v>3477</v>
      </c>
      <c r="AX202" s="29">
        <f t="shared" si="0"/>
        <v>1.3333333333139308</v>
      </c>
      <c r="AY202" s="18"/>
    </row>
    <row r="203" spans="1:51" ht="12.75" hidden="1" customHeight="1">
      <c r="A203" s="18" t="s">
        <v>59</v>
      </c>
      <c r="B203" s="18" t="s">
        <v>115</v>
      </c>
      <c r="C203" s="19">
        <v>86.9</v>
      </c>
      <c r="D203" s="19">
        <v>74.400000000000006</v>
      </c>
      <c r="E203" s="19">
        <v>3</v>
      </c>
      <c r="F203" s="21"/>
      <c r="G203" s="19">
        <v>54.6</v>
      </c>
      <c r="H203" s="19">
        <v>40.5</v>
      </c>
      <c r="I203" s="19">
        <v>44.53</v>
      </c>
      <c r="J203" s="22"/>
      <c r="K203" s="18" t="s">
        <v>1503</v>
      </c>
      <c r="L203" s="18" t="s">
        <v>60</v>
      </c>
      <c r="M203" s="18" t="s">
        <v>60</v>
      </c>
      <c r="N203" s="18"/>
      <c r="O203" s="18"/>
      <c r="P203" s="23" t="s">
        <v>3351</v>
      </c>
      <c r="Q203" s="18">
        <v>101313</v>
      </c>
      <c r="R203" s="18"/>
      <c r="S203" s="18"/>
      <c r="T203" s="18"/>
      <c r="U203" s="18"/>
      <c r="V203" s="18"/>
      <c r="W203" s="18"/>
      <c r="X203" s="18"/>
      <c r="Y203" s="18"/>
      <c r="Z203" s="22"/>
      <c r="AA203" s="18"/>
      <c r="AB203" s="14">
        <v>6</v>
      </c>
      <c r="AC203" s="14">
        <v>100</v>
      </c>
      <c r="AD203" s="77">
        <v>40823.486111111109</v>
      </c>
      <c r="AE203" s="77">
        <v>40823.541666666664</v>
      </c>
      <c r="AF203" s="26"/>
      <c r="AG203" s="26"/>
      <c r="AH203" s="26"/>
      <c r="AI203" s="26">
        <v>12.6</v>
      </c>
      <c r="AJ203" s="26"/>
      <c r="AK203" s="26">
        <v>10.1</v>
      </c>
      <c r="AL203" s="26"/>
      <c r="AM203" s="27">
        <v>4961971</v>
      </c>
      <c r="AN203" s="27">
        <v>520289</v>
      </c>
      <c r="AO203" s="94">
        <v>44.810853602855211</v>
      </c>
      <c r="AP203" s="94">
        <v>-68.743418139533588</v>
      </c>
      <c r="AQ203" s="27">
        <v>4961930</v>
      </c>
      <c r="AR203" s="27">
        <v>520193</v>
      </c>
      <c r="AS203" s="14"/>
      <c r="AT203" s="14"/>
      <c r="AU203" s="28"/>
      <c r="AV203" s="28"/>
      <c r="AW203" s="18" t="s">
        <v>3477</v>
      </c>
      <c r="AX203" s="29">
        <f t="shared" si="0"/>
        <v>1.3333333333139308</v>
      </c>
      <c r="AY203" s="18"/>
    </row>
    <row r="204" spans="1:51" ht="12.75" hidden="1" customHeight="1">
      <c r="A204" s="18" t="s">
        <v>59</v>
      </c>
      <c r="B204" s="18" t="s">
        <v>60</v>
      </c>
      <c r="C204" s="19">
        <v>90.9</v>
      </c>
      <c r="D204" s="19">
        <v>77.5</v>
      </c>
      <c r="E204" s="19">
        <v>3.5</v>
      </c>
      <c r="F204" s="21"/>
      <c r="G204" s="19">
        <v>56.8</v>
      </c>
      <c r="H204" s="19">
        <v>44.1</v>
      </c>
      <c r="I204" s="19">
        <v>47.9</v>
      </c>
      <c r="J204" s="22"/>
      <c r="K204" s="18"/>
      <c r="L204" s="18" t="s">
        <v>60</v>
      </c>
      <c r="M204" s="18" t="s">
        <v>60</v>
      </c>
      <c r="N204" s="18"/>
      <c r="O204" s="18" t="s">
        <v>3590</v>
      </c>
      <c r="P204" s="23" t="s">
        <v>3591</v>
      </c>
      <c r="Q204" s="18"/>
      <c r="R204" s="18"/>
      <c r="S204" s="18"/>
      <c r="T204" s="18"/>
      <c r="U204" s="18"/>
      <c r="V204" s="18"/>
      <c r="W204" s="18"/>
      <c r="X204" s="18"/>
      <c r="Y204" s="18"/>
      <c r="Z204" s="22"/>
      <c r="AA204" s="18"/>
      <c r="AB204" s="14">
        <v>6</v>
      </c>
      <c r="AC204" s="14">
        <v>100</v>
      </c>
      <c r="AD204" s="77">
        <v>40823.486111111109</v>
      </c>
      <c r="AE204" s="77">
        <v>40823.541666666664</v>
      </c>
      <c r="AF204" s="26"/>
      <c r="AG204" s="26"/>
      <c r="AH204" s="26"/>
      <c r="AI204" s="26">
        <v>12.6</v>
      </c>
      <c r="AJ204" s="26"/>
      <c r="AK204" s="26">
        <v>10.1</v>
      </c>
      <c r="AL204" s="26"/>
      <c r="AM204" s="27">
        <v>4961971</v>
      </c>
      <c r="AN204" s="27">
        <v>520289</v>
      </c>
      <c r="AO204" s="94">
        <v>44.810853602855211</v>
      </c>
      <c r="AP204" s="94">
        <v>-68.743418139533588</v>
      </c>
      <c r="AQ204" s="27">
        <v>4961930</v>
      </c>
      <c r="AR204" s="27">
        <v>520193</v>
      </c>
      <c r="AS204" s="14"/>
      <c r="AT204" s="14"/>
      <c r="AU204" s="28"/>
      <c r="AV204" s="28"/>
      <c r="AW204" s="18" t="s">
        <v>3477</v>
      </c>
      <c r="AX204" s="29">
        <f t="shared" si="0"/>
        <v>1.3333333333139308</v>
      </c>
      <c r="AY204" s="18"/>
    </row>
    <row r="205" spans="1:51" ht="12.75" hidden="1" customHeight="1">
      <c r="A205" s="18" t="s">
        <v>59</v>
      </c>
      <c r="B205" s="18" t="s">
        <v>115</v>
      </c>
      <c r="C205" s="19">
        <v>98.2</v>
      </c>
      <c r="D205" s="19">
        <v>84.8</v>
      </c>
      <c r="E205" s="19">
        <v>5</v>
      </c>
      <c r="F205" s="21"/>
      <c r="G205" s="19">
        <v>62.2</v>
      </c>
      <c r="H205" s="19">
        <v>48.7</v>
      </c>
      <c r="I205" s="19">
        <v>58.7</v>
      </c>
      <c r="J205" s="22"/>
      <c r="K205" s="18" t="s">
        <v>61</v>
      </c>
      <c r="L205" s="18" t="s">
        <v>60</v>
      </c>
      <c r="M205" s="18" t="s">
        <v>60</v>
      </c>
      <c r="N205" s="18"/>
      <c r="O205" s="18"/>
      <c r="P205" s="23" t="s">
        <v>3137</v>
      </c>
      <c r="Q205" s="18">
        <v>100492</v>
      </c>
      <c r="R205" s="18"/>
      <c r="S205" s="18"/>
      <c r="T205" s="18"/>
      <c r="U205" s="18"/>
      <c r="V205" s="18"/>
      <c r="W205" s="18"/>
      <c r="X205" s="18"/>
      <c r="Y205" s="18"/>
      <c r="Z205" s="22"/>
      <c r="AA205" s="18"/>
      <c r="AB205" s="14">
        <v>6</v>
      </c>
      <c r="AC205" s="14">
        <v>100</v>
      </c>
      <c r="AD205" s="77">
        <v>40823.486111111109</v>
      </c>
      <c r="AE205" s="77">
        <v>40823.541666666664</v>
      </c>
      <c r="AF205" s="26"/>
      <c r="AG205" s="26"/>
      <c r="AH205" s="26"/>
      <c r="AI205" s="26">
        <v>12.6</v>
      </c>
      <c r="AJ205" s="26"/>
      <c r="AK205" s="26">
        <v>10.1</v>
      </c>
      <c r="AL205" s="26"/>
      <c r="AM205" s="27">
        <v>4961971</v>
      </c>
      <c r="AN205" s="27">
        <v>520289</v>
      </c>
      <c r="AO205" s="94">
        <v>44.810853602855211</v>
      </c>
      <c r="AP205" s="94">
        <v>-68.743418139533588</v>
      </c>
      <c r="AQ205" s="27">
        <v>4961930</v>
      </c>
      <c r="AR205" s="27">
        <v>520193</v>
      </c>
      <c r="AS205" s="14"/>
      <c r="AT205" s="14"/>
      <c r="AU205" s="28"/>
      <c r="AV205" s="28"/>
      <c r="AW205" s="18" t="s">
        <v>3477</v>
      </c>
      <c r="AX205" s="29">
        <f t="shared" si="0"/>
        <v>1.3333333333139308</v>
      </c>
      <c r="AY205" s="18"/>
    </row>
    <row r="206" spans="1:51" ht="12.75" hidden="1" customHeight="1">
      <c r="A206" s="18" t="s">
        <v>59</v>
      </c>
      <c r="B206" s="18" t="s">
        <v>60</v>
      </c>
      <c r="C206" s="19">
        <v>84.2</v>
      </c>
      <c r="D206" s="19">
        <v>72.8</v>
      </c>
      <c r="E206" s="19">
        <v>3</v>
      </c>
      <c r="F206" s="21"/>
      <c r="G206" s="19">
        <v>51.6</v>
      </c>
      <c r="H206" s="19">
        <v>42</v>
      </c>
      <c r="I206" s="19">
        <v>44.3</v>
      </c>
      <c r="J206" s="22"/>
      <c r="K206" s="18" t="s">
        <v>1503</v>
      </c>
      <c r="L206" s="18" t="s">
        <v>60</v>
      </c>
      <c r="M206" s="18" t="s">
        <v>60</v>
      </c>
      <c r="N206" s="18"/>
      <c r="O206" s="18" t="s">
        <v>3562</v>
      </c>
      <c r="P206" s="23" t="s">
        <v>3563</v>
      </c>
      <c r="Q206" s="18"/>
      <c r="R206" s="18"/>
      <c r="S206" s="18"/>
      <c r="T206" s="18"/>
      <c r="U206" s="18"/>
      <c r="V206" s="18"/>
      <c r="W206" s="18"/>
      <c r="X206" s="18"/>
      <c r="Y206" s="18"/>
      <c r="Z206" s="22"/>
      <c r="AA206" s="18"/>
      <c r="AB206" s="14">
        <v>6</v>
      </c>
      <c r="AC206" s="14">
        <v>100</v>
      </c>
      <c r="AD206" s="77">
        <v>40823.486111111109</v>
      </c>
      <c r="AE206" s="77">
        <v>40823.541666666664</v>
      </c>
      <c r="AF206" s="26"/>
      <c r="AG206" s="26"/>
      <c r="AH206" s="26"/>
      <c r="AI206" s="26">
        <v>12.6</v>
      </c>
      <c r="AJ206" s="26"/>
      <c r="AK206" s="26">
        <v>10.1</v>
      </c>
      <c r="AL206" s="26"/>
      <c r="AM206" s="27">
        <v>4961971</v>
      </c>
      <c r="AN206" s="27">
        <v>520289</v>
      </c>
      <c r="AO206" s="94">
        <v>44.810853602855211</v>
      </c>
      <c r="AP206" s="94">
        <v>-68.743418139533588</v>
      </c>
      <c r="AQ206" s="27">
        <v>4961930</v>
      </c>
      <c r="AR206" s="27">
        <v>520193</v>
      </c>
      <c r="AS206" s="14"/>
      <c r="AT206" s="14"/>
      <c r="AU206" s="28"/>
      <c r="AV206" s="28"/>
      <c r="AW206" s="18" t="s">
        <v>3477</v>
      </c>
      <c r="AX206" s="29">
        <f t="shared" si="0"/>
        <v>1.3333333333139308</v>
      </c>
      <c r="AY206" s="18"/>
    </row>
    <row r="207" spans="1:51" ht="12.75" hidden="1" customHeight="1">
      <c r="A207" s="18" t="s">
        <v>59</v>
      </c>
      <c r="B207" s="18" t="s">
        <v>60</v>
      </c>
      <c r="C207" s="19">
        <v>78.7</v>
      </c>
      <c r="D207" s="19">
        <v>66.2</v>
      </c>
      <c r="E207" s="19">
        <v>2.5</v>
      </c>
      <c r="F207" s="21"/>
      <c r="G207" s="19">
        <v>48.1</v>
      </c>
      <c r="H207" s="19">
        <v>40.4</v>
      </c>
      <c r="I207" s="19">
        <v>43.3</v>
      </c>
      <c r="J207" s="22"/>
      <c r="K207" s="18" t="s">
        <v>1503</v>
      </c>
      <c r="L207" s="18" t="s">
        <v>60</v>
      </c>
      <c r="M207" s="18" t="s">
        <v>60</v>
      </c>
      <c r="N207" s="18"/>
      <c r="O207" s="18" t="s">
        <v>3530</v>
      </c>
      <c r="P207" s="23" t="s">
        <v>3531</v>
      </c>
      <c r="Q207" s="18"/>
      <c r="R207" s="18"/>
      <c r="S207" s="18"/>
      <c r="T207" s="18"/>
      <c r="U207" s="18"/>
      <c r="V207" s="18"/>
      <c r="W207" s="18"/>
      <c r="X207" s="18"/>
      <c r="Y207" s="18"/>
      <c r="Z207" s="22"/>
      <c r="AA207" s="18"/>
      <c r="AB207" s="14">
        <v>6</v>
      </c>
      <c r="AC207" s="14">
        <v>100</v>
      </c>
      <c r="AD207" s="77">
        <v>40823.486111111109</v>
      </c>
      <c r="AE207" s="77">
        <v>40823.541666666664</v>
      </c>
      <c r="AF207" s="26"/>
      <c r="AG207" s="26"/>
      <c r="AH207" s="26"/>
      <c r="AI207" s="26">
        <v>12.6</v>
      </c>
      <c r="AJ207" s="26"/>
      <c r="AK207" s="26">
        <v>10.1</v>
      </c>
      <c r="AL207" s="26"/>
      <c r="AM207" s="27">
        <v>4961971</v>
      </c>
      <c r="AN207" s="27">
        <v>520289</v>
      </c>
      <c r="AO207" s="94">
        <v>44.810853602855211</v>
      </c>
      <c r="AP207" s="94">
        <v>-68.743418139533588</v>
      </c>
      <c r="AQ207" s="27">
        <v>4961930</v>
      </c>
      <c r="AR207" s="27">
        <v>520193</v>
      </c>
      <c r="AS207" s="14"/>
      <c r="AT207" s="14"/>
      <c r="AU207" s="28"/>
      <c r="AV207" s="28"/>
      <c r="AW207" s="18" t="s">
        <v>3477</v>
      </c>
      <c r="AX207" s="29">
        <f t="shared" si="0"/>
        <v>1.3333333333139308</v>
      </c>
      <c r="AY207" s="18"/>
    </row>
    <row r="208" spans="1:51" ht="12.75" hidden="1" customHeight="1">
      <c r="A208" s="18" t="s">
        <v>59</v>
      </c>
      <c r="B208" s="18" t="s">
        <v>60</v>
      </c>
      <c r="C208" s="19">
        <v>90.9</v>
      </c>
      <c r="D208" s="19">
        <v>84.6</v>
      </c>
      <c r="E208" s="19">
        <v>4.5</v>
      </c>
      <c r="F208" s="21"/>
      <c r="G208" s="19">
        <v>56.7</v>
      </c>
      <c r="H208" s="19">
        <v>47.8</v>
      </c>
      <c r="I208" s="19">
        <v>51.7</v>
      </c>
      <c r="J208" s="22"/>
      <c r="K208" s="18" t="s">
        <v>61</v>
      </c>
      <c r="L208" s="18" t="s">
        <v>60</v>
      </c>
      <c r="M208" s="18" t="s">
        <v>60</v>
      </c>
      <c r="N208" s="18"/>
      <c r="O208" s="18" t="s">
        <v>3588</v>
      </c>
      <c r="P208" s="23" t="s">
        <v>3589</v>
      </c>
      <c r="Q208" s="18"/>
      <c r="R208" s="18"/>
      <c r="S208" s="18"/>
      <c r="T208" s="18"/>
      <c r="U208" s="18"/>
      <c r="V208" s="18"/>
      <c r="W208" s="18"/>
      <c r="X208" s="18"/>
      <c r="Y208" s="18"/>
      <c r="Z208" s="22"/>
      <c r="AA208" s="18"/>
      <c r="AB208" s="14">
        <v>6</v>
      </c>
      <c r="AC208" s="14">
        <v>100</v>
      </c>
      <c r="AD208" s="77">
        <v>40823.486111111109</v>
      </c>
      <c r="AE208" s="77">
        <v>40823.541666666664</v>
      </c>
      <c r="AF208" s="26"/>
      <c r="AG208" s="26"/>
      <c r="AH208" s="26"/>
      <c r="AI208" s="26">
        <v>12.6</v>
      </c>
      <c r="AJ208" s="26"/>
      <c r="AK208" s="26">
        <v>10.1</v>
      </c>
      <c r="AL208" s="26"/>
      <c r="AM208" s="27">
        <v>4961971</v>
      </c>
      <c r="AN208" s="27">
        <v>520289</v>
      </c>
      <c r="AO208" s="94">
        <v>44.810853602855211</v>
      </c>
      <c r="AP208" s="94">
        <v>-68.743418139533588</v>
      </c>
      <c r="AQ208" s="27">
        <v>4961930</v>
      </c>
      <c r="AR208" s="27">
        <v>520193</v>
      </c>
      <c r="AS208" s="14"/>
      <c r="AT208" s="14"/>
      <c r="AU208" s="28"/>
      <c r="AV208" s="28"/>
      <c r="AW208" s="18" t="s">
        <v>3477</v>
      </c>
      <c r="AX208" s="29">
        <f t="shared" si="0"/>
        <v>1.3333333333139308</v>
      </c>
      <c r="AY208" s="18"/>
    </row>
    <row r="209" spans="1:51" ht="12.75" hidden="1" customHeight="1">
      <c r="A209" s="18" t="s">
        <v>59</v>
      </c>
      <c r="B209" s="18" t="s">
        <v>115</v>
      </c>
      <c r="C209" s="19">
        <v>85.7</v>
      </c>
      <c r="D209" s="19">
        <v>78.2</v>
      </c>
      <c r="E209" s="19">
        <v>3.5</v>
      </c>
      <c r="F209" s="21"/>
      <c r="G209" s="19">
        <v>52.8</v>
      </c>
      <c r="H209" s="19">
        <v>29.9</v>
      </c>
      <c r="I209" s="19">
        <v>36.799999999999997</v>
      </c>
      <c r="J209" s="22"/>
      <c r="K209" s="18" t="s">
        <v>1503</v>
      </c>
      <c r="L209" s="18" t="s">
        <v>60</v>
      </c>
      <c r="M209" s="18" t="s">
        <v>60</v>
      </c>
      <c r="N209" s="18"/>
      <c r="O209" s="18"/>
      <c r="P209" s="23" t="s">
        <v>3425</v>
      </c>
      <c r="Q209" s="18">
        <v>101373</v>
      </c>
      <c r="R209" s="18"/>
      <c r="S209" s="18"/>
      <c r="T209" s="18"/>
      <c r="U209" s="18"/>
      <c r="V209" s="18"/>
      <c r="W209" s="18"/>
      <c r="X209" s="18"/>
      <c r="Y209" s="18"/>
      <c r="Z209" s="22"/>
      <c r="AA209" s="18"/>
      <c r="AB209" s="14">
        <v>6</v>
      </c>
      <c r="AC209" s="14">
        <v>100</v>
      </c>
      <c r="AD209" s="77">
        <v>40823.486111111109</v>
      </c>
      <c r="AE209" s="77">
        <v>40823.541666666664</v>
      </c>
      <c r="AF209" s="26"/>
      <c r="AG209" s="26"/>
      <c r="AH209" s="26"/>
      <c r="AI209" s="26">
        <v>12.6</v>
      </c>
      <c r="AJ209" s="26"/>
      <c r="AK209" s="26">
        <v>10.1</v>
      </c>
      <c r="AL209" s="26"/>
      <c r="AM209" s="27">
        <v>4961971</v>
      </c>
      <c r="AN209" s="27">
        <v>520289</v>
      </c>
      <c r="AO209" s="94">
        <v>44.810853602855211</v>
      </c>
      <c r="AP209" s="94">
        <v>-68.743418139533588</v>
      </c>
      <c r="AQ209" s="27">
        <v>4961930</v>
      </c>
      <c r="AR209" s="27">
        <v>520193</v>
      </c>
      <c r="AS209" s="14"/>
      <c r="AT209" s="14"/>
      <c r="AU209" s="28"/>
      <c r="AV209" s="28"/>
      <c r="AW209" s="18" t="s">
        <v>3477</v>
      </c>
      <c r="AX209" s="29">
        <f t="shared" si="0"/>
        <v>1.3333333333139308</v>
      </c>
      <c r="AY209" s="18"/>
    </row>
    <row r="210" spans="1:51" ht="12.75" hidden="1" customHeight="1">
      <c r="A210" s="18" t="s">
        <v>59</v>
      </c>
      <c r="B210" s="18" t="s">
        <v>60</v>
      </c>
      <c r="C210" s="19">
        <v>85.8</v>
      </c>
      <c r="D210" s="19">
        <v>74.3</v>
      </c>
      <c r="E210" s="19">
        <v>3</v>
      </c>
      <c r="F210" s="21"/>
      <c r="G210" s="19">
        <v>52.8</v>
      </c>
      <c r="H210" s="19">
        <v>44.2</v>
      </c>
      <c r="I210" s="19">
        <v>46.8</v>
      </c>
      <c r="J210" s="22"/>
      <c r="K210" s="18" t="s">
        <v>1503</v>
      </c>
      <c r="L210" s="18" t="s">
        <v>60</v>
      </c>
      <c r="M210" s="18" t="s">
        <v>60</v>
      </c>
      <c r="N210" s="18"/>
      <c r="O210" s="18" t="s">
        <v>3571</v>
      </c>
      <c r="P210" s="23" t="s">
        <v>3572</v>
      </c>
      <c r="Q210" s="18"/>
      <c r="R210" s="18"/>
      <c r="S210" s="18"/>
      <c r="T210" s="18"/>
      <c r="U210" s="18"/>
      <c r="V210" s="18"/>
      <c r="W210" s="18"/>
      <c r="X210" s="18"/>
      <c r="Y210" s="18"/>
      <c r="Z210" s="22"/>
      <c r="AA210" s="18"/>
      <c r="AB210" s="14">
        <v>6</v>
      </c>
      <c r="AC210" s="14">
        <v>100</v>
      </c>
      <c r="AD210" s="77">
        <v>40823.486111111109</v>
      </c>
      <c r="AE210" s="77">
        <v>40823.541666666664</v>
      </c>
      <c r="AF210" s="26"/>
      <c r="AG210" s="26"/>
      <c r="AH210" s="26"/>
      <c r="AI210" s="26">
        <v>12.6</v>
      </c>
      <c r="AJ210" s="26"/>
      <c r="AK210" s="26">
        <v>10.1</v>
      </c>
      <c r="AL210" s="26"/>
      <c r="AM210" s="27">
        <v>4961971</v>
      </c>
      <c r="AN210" s="27">
        <v>520289</v>
      </c>
      <c r="AO210" s="94">
        <v>44.810853602855211</v>
      </c>
      <c r="AP210" s="94">
        <v>-68.743418139533588</v>
      </c>
      <c r="AQ210" s="27">
        <v>4961930</v>
      </c>
      <c r="AR210" s="27">
        <v>520193</v>
      </c>
      <c r="AS210" s="14"/>
      <c r="AT210" s="14"/>
      <c r="AU210" s="28"/>
      <c r="AV210" s="28"/>
      <c r="AW210" s="18" t="s">
        <v>3477</v>
      </c>
      <c r="AX210" s="29">
        <f t="shared" si="0"/>
        <v>1.3333333333139308</v>
      </c>
      <c r="AY210" s="18"/>
    </row>
    <row r="211" spans="1:51" ht="12.75" hidden="1" customHeight="1">
      <c r="A211" s="18" t="s">
        <v>59</v>
      </c>
      <c r="B211" s="18" t="s">
        <v>60</v>
      </c>
      <c r="C211" s="19">
        <v>111.2</v>
      </c>
      <c r="D211" s="19">
        <v>93.8</v>
      </c>
      <c r="E211" s="19">
        <v>5.5</v>
      </c>
      <c r="F211" s="21"/>
      <c r="G211" s="19">
        <v>60.6</v>
      </c>
      <c r="H211" s="19">
        <v>47.9</v>
      </c>
      <c r="I211" s="19">
        <v>55.5</v>
      </c>
      <c r="J211" s="22"/>
      <c r="K211" s="18" t="s">
        <v>1477</v>
      </c>
      <c r="L211" s="18" t="s">
        <v>60</v>
      </c>
      <c r="M211" s="18" t="s">
        <v>60</v>
      </c>
      <c r="N211" s="18"/>
      <c r="O211" s="18" t="s">
        <v>3624</v>
      </c>
      <c r="P211" s="23" t="s">
        <v>3625</v>
      </c>
      <c r="Q211" s="18"/>
      <c r="R211" s="18"/>
      <c r="S211" s="18"/>
      <c r="T211" s="18"/>
      <c r="U211" s="18"/>
      <c r="V211" s="18"/>
      <c r="W211" s="18"/>
      <c r="X211" s="18"/>
      <c r="Y211" s="18"/>
      <c r="Z211" s="22"/>
      <c r="AA211" s="18"/>
      <c r="AB211" s="14">
        <v>6</v>
      </c>
      <c r="AC211" s="14">
        <v>100</v>
      </c>
      <c r="AD211" s="77">
        <v>40823.486111111109</v>
      </c>
      <c r="AE211" s="77">
        <v>40823.541666666664</v>
      </c>
      <c r="AF211" s="26"/>
      <c r="AG211" s="26"/>
      <c r="AH211" s="26"/>
      <c r="AI211" s="26">
        <v>12.6</v>
      </c>
      <c r="AJ211" s="26"/>
      <c r="AK211" s="26">
        <v>10.1</v>
      </c>
      <c r="AL211" s="26"/>
      <c r="AM211" s="27">
        <v>4961971</v>
      </c>
      <c r="AN211" s="27">
        <v>520289</v>
      </c>
      <c r="AO211" s="94">
        <v>44.810853602855211</v>
      </c>
      <c r="AP211" s="94">
        <v>-68.743418139533588</v>
      </c>
      <c r="AQ211" s="27">
        <v>4961930</v>
      </c>
      <c r="AR211" s="27">
        <v>520193</v>
      </c>
      <c r="AS211" s="14"/>
      <c r="AT211" s="14"/>
      <c r="AU211" s="28"/>
      <c r="AV211" s="28"/>
      <c r="AW211" s="18" t="s">
        <v>3477</v>
      </c>
      <c r="AX211" s="29">
        <f t="shared" si="0"/>
        <v>1.3333333333139308</v>
      </c>
      <c r="AY211" s="18"/>
    </row>
    <row r="212" spans="1:51" ht="12.75" hidden="1" customHeight="1">
      <c r="A212" s="18" t="s">
        <v>59</v>
      </c>
      <c r="B212" s="18" t="s">
        <v>60</v>
      </c>
      <c r="C212" s="19">
        <v>92.7</v>
      </c>
      <c r="D212" s="19">
        <v>78.7</v>
      </c>
      <c r="E212" s="19">
        <v>3</v>
      </c>
      <c r="F212" s="21"/>
      <c r="G212" s="19">
        <v>57.9</v>
      </c>
      <c r="H212" s="19">
        <v>45.2</v>
      </c>
      <c r="I212" s="19">
        <v>48.1</v>
      </c>
      <c r="J212" s="22"/>
      <c r="K212" s="18" t="s">
        <v>1503</v>
      </c>
      <c r="L212" s="18" t="s">
        <v>60</v>
      </c>
      <c r="M212" s="18" t="s">
        <v>60</v>
      </c>
      <c r="N212" s="18"/>
      <c r="O212" s="18" t="s">
        <v>3598</v>
      </c>
      <c r="P212" s="23" t="s">
        <v>3599</v>
      </c>
      <c r="Q212" s="18"/>
      <c r="R212" s="18"/>
      <c r="S212" s="18"/>
      <c r="T212" s="18"/>
      <c r="U212" s="18"/>
      <c r="V212" s="18"/>
      <c r="W212" s="18"/>
      <c r="X212" s="18"/>
      <c r="Y212" s="18"/>
      <c r="Z212" s="22"/>
      <c r="AA212" s="18"/>
      <c r="AB212" s="14">
        <v>6</v>
      </c>
      <c r="AC212" s="14">
        <v>100</v>
      </c>
      <c r="AD212" s="77">
        <v>40823.486111111109</v>
      </c>
      <c r="AE212" s="77">
        <v>40823.541666666664</v>
      </c>
      <c r="AF212" s="26"/>
      <c r="AG212" s="26"/>
      <c r="AH212" s="26"/>
      <c r="AI212" s="26">
        <v>12.6</v>
      </c>
      <c r="AJ212" s="26"/>
      <c r="AK212" s="26">
        <v>10.1</v>
      </c>
      <c r="AL212" s="26"/>
      <c r="AM212" s="27">
        <v>4961971</v>
      </c>
      <c r="AN212" s="27">
        <v>520289</v>
      </c>
      <c r="AO212" s="94">
        <v>44.810853602855211</v>
      </c>
      <c r="AP212" s="94">
        <v>-68.743418139533588</v>
      </c>
      <c r="AQ212" s="27">
        <v>4961930</v>
      </c>
      <c r="AR212" s="27">
        <v>520193</v>
      </c>
      <c r="AS212" s="14"/>
      <c r="AT212" s="14"/>
      <c r="AU212" s="28"/>
      <c r="AV212" s="28"/>
      <c r="AW212" s="18" t="s">
        <v>3477</v>
      </c>
      <c r="AX212" s="29">
        <f t="shared" si="0"/>
        <v>1.3333333333139308</v>
      </c>
      <c r="AY212" s="18"/>
    </row>
    <row r="213" spans="1:51" ht="12.75" hidden="1" customHeight="1">
      <c r="A213" s="18" t="s">
        <v>59</v>
      </c>
      <c r="B213" s="18" t="s">
        <v>60</v>
      </c>
      <c r="C213" s="19">
        <v>76</v>
      </c>
      <c r="D213" s="19">
        <v>67.400000000000006</v>
      </c>
      <c r="E213" s="19">
        <v>2.5</v>
      </c>
      <c r="F213" s="21"/>
      <c r="G213" s="19">
        <v>52.8</v>
      </c>
      <c r="H213" s="19">
        <v>38.799999999999997</v>
      </c>
      <c r="I213" s="19">
        <v>49.3</v>
      </c>
      <c r="J213" s="22"/>
      <c r="K213" s="18" t="s">
        <v>1503</v>
      </c>
      <c r="L213" s="18" t="s">
        <v>60</v>
      </c>
      <c r="M213" s="18" t="s">
        <v>60</v>
      </c>
      <c r="N213" s="18"/>
      <c r="O213" s="18"/>
      <c r="P213" s="23" t="s">
        <v>3519</v>
      </c>
      <c r="Q213" s="18"/>
      <c r="R213" s="18"/>
      <c r="S213" s="18"/>
      <c r="T213" s="18"/>
      <c r="U213" s="18"/>
      <c r="V213" s="18"/>
      <c r="W213" s="18"/>
      <c r="X213" s="18"/>
      <c r="Y213" s="18"/>
      <c r="Z213" s="22"/>
      <c r="AA213" s="18"/>
      <c r="AB213" s="14">
        <v>6</v>
      </c>
      <c r="AC213" s="14">
        <v>100</v>
      </c>
      <c r="AD213" s="77">
        <v>40823.486111111109</v>
      </c>
      <c r="AE213" s="77">
        <v>40823.541666666664</v>
      </c>
      <c r="AF213" s="26"/>
      <c r="AG213" s="26"/>
      <c r="AH213" s="26"/>
      <c r="AI213" s="26">
        <v>12.6</v>
      </c>
      <c r="AJ213" s="26"/>
      <c r="AK213" s="26">
        <v>10.1</v>
      </c>
      <c r="AL213" s="26"/>
      <c r="AM213" s="27">
        <v>4961971</v>
      </c>
      <c r="AN213" s="27">
        <v>520289</v>
      </c>
      <c r="AO213" s="94">
        <v>44.810853602855211</v>
      </c>
      <c r="AP213" s="94">
        <v>-68.743418139533588</v>
      </c>
      <c r="AQ213" s="27">
        <v>4961930</v>
      </c>
      <c r="AR213" s="27">
        <v>520193</v>
      </c>
      <c r="AS213" s="14"/>
      <c r="AT213" s="14"/>
      <c r="AU213" s="28"/>
      <c r="AV213" s="28"/>
      <c r="AW213" s="18" t="s">
        <v>3477</v>
      </c>
      <c r="AX213" s="29">
        <f t="shared" si="0"/>
        <v>1.3333333333139308</v>
      </c>
      <c r="AY213" s="18"/>
    </row>
    <row r="214" spans="1:51" ht="12.75" hidden="1" customHeight="1">
      <c r="A214" s="18" t="s">
        <v>59</v>
      </c>
      <c r="B214" s="18" t="s">
        <v>60</v>
      </c>
      <c r="C214" s="19">
        <v>76</v>
      </c>
      <c r="D214" s="19">
        <v>64.599999999999994</v>
      </c>
      <c r="E214" s="19">
        <v>2</v>
      </c>
      <c r="F214" s="21"/>
      <c r="G214" s="19">
        <v>47.4</v>
      </c>
      <c r="H214" s="19">
        <v>38.200000000000003</v>
      </c>
      <c r="I214" s="19">
        <v>42.5</v>
      </c>
      <c r="J214" s="22"/>
      <c r="K214" s="18" t="s">
        <v>1503</v>
      </c>
      <c r="L214" s="18" t="s">
        <v>60</v>
      </c>
      <c r="M214" s="18" t="s">
        <v>60</v>
      </c>
      <c r="N214" s="18"/>
      <c r="O214" s="18" t="s">
        <v>3520</v>
      </c>
      <c r="P214" s="23" t="s">
        <v>3521</v>
      </c>
      <c r="Q214" s="18"/>
      <c r="R214" s="18"/>
      <c r="S214" s="18"/>
      <c r="T214" s="18"/>
      <c r="U214" s="18"/>
      <c r="V214" s="18"/>
      <c r="W214" s="18"/>
      <c r="X214" s="18"/>
      <c r="Y214" s="18"/>
      <c r="Z214" s="22"/>
      <c r="AA214" s="18"/>
      <c r="AB214" s="14">
        <v>6</v>
      </c>
      <c r="AC214" s="14">
        <v>100</v>
      </c>
      <c r="AD214" s="77">
        <v>40823.486111111109</v>
      </c>
      <c r="AE214" s="77">
        <v>40823.541666666664</v>
      </c>
      <c r="AF214" s="26"/>
      <c r="AG214" s="26"/>
      <c r="AH214" s="26"/>
      <c r="AI214" s="26">
        <v>12.6</v>
      </c>
      <c r="AJ214" s="26"/>
      <c r="AK214" s="26">
        <v>10.1</v>
      </c>
      <c r="AL214" s="26"/>
      <c r="AM214" s="27">
        <v>4961971</v>
      </c>
      <c r="AN214" s="27">
        <v>520289</v>
      </c>
      <c r="AO214" s="94">
        <v>44.810853602855211</v>
      </c>
      <c r="AP214" s="94">
        <v>-68.743418139533588</v>
      </c>
      <c r="AQ214" s="27">
        <v>4961930</v>
      </c>
      <c r="AR214" s="27">
        <v>520193</v>
      </c>
      <c r="AS214" s="14"/>
      <c r="AT214" s="14"/>
      <c r="AU214" s="28"/>
      <c r="AV214" s="28"/>
      <c r="AW214" s="18" t="s">
        <v>3477</v>
      </c>
      <c r="AX214" s="29">
        <f t="shared" si="0"/>
        <v>1.3333333333139308</v>
      </c>
      <c r="AY214" s="18"/>
    </row>
    <row r="215" spans="1:51" ht="12.75" hidden="1" customHeight="1">
      <c r="A215" s="18" t="s">
        <v>59</v>
      </c>
      <c r="B215" s="18" t="s">
        <v>60</v>
      </c>
      <c r="C215" s="19">
        <v>96.8</v>
      </c>
      <c r="D215" s="19">
        <v>85.5</v>
      </c>
      <c r="E215" s="19">
        <v>5.5</v>
      </c>
      <c r="F215" s="21"/>
      <c r="G215" s="19">
        <v>67.599999999999994</v>
      </c>
      <c r="H215" s="19">
        <v>51.9</v>
      </c>
      <c r="I215" s="19">
        <v>55.2</v>
      </c>
      <c r="J215" s="22"/>
      <c r="K215" s="18" t="s">
        <v>61</v>
      </c>
      <c r="L215" s="18" t="s">
        <v>60</v>
      </c>
      <c r="M215" s="18" t="s">
        <v>60</v>
      </c>
      <c r="N215" s="18"/>
      <c r="O215" s="18" t="s">
        <v>3610</v>
      </c>
      <c r="P215" s="23" t="s">
        <v>3611</v>
      </c>
      <c r="Q215" s="18"/>
      <c r="R215" s="18"/>
      <c r="S215" s="18"/>
      <c r="T215" s="18"/>
      <c r="U215" s="18"/>
      <c r="V215" s="18"/>
      <c r="W215" s="18"/>
      <c r="X215" s="18"/>
      <c r="Y215" s="18"/>
      <c r="Z215" s="22"/>
      <c r="AA215" s="18"/>
      <c r="AB215" s="14">
        <v>6</v>
      </c>
      <c r="AC215" s="14">
        <v>100</v>
      </c>
      <c r="AD215" s="77">
        <v>40823.486111111109</v>
      </c>
      <c r="AE215" s="77">
        <v>40823.541666666664</v>
      </c>
      <c r="AF215" s="26"/>
      <c r="AG215" s="26"/>
      <c r="AH215" s="26"/>
      <c r="AI215" s="26">
        <v>12.6</v>
      </c>
      <c r="AJ215" s="26"/>
      <c r="AK215" s="26">
        <v>10.1</v>
      </c>
      <c r="AL215" s="26"/>
      <c r="AM215" s="27">
        <v>4961971</v>
      </c>
      <c r="AN215" s="27">
        <v>520289</v>
      </c>
      <c r="AO215" s="94">
        <v>44.810853602855211</v>
      </c>
      <c r="AP215" s="94">
        <v>-68.743418139533588</v>
      </c>
      <c r="AQ215" s="27">
        <v>4961930</v>
      </c>
      <c r="AR215" s="27">
        <v>520193</v>
      </c>
      <c r="AS215" s="14"/>
      <c r="AT215" s="14"/>
      <c r="AU215" s="28"/>
      <c r="AV215" s="28"/>
      <c r="AW215" s="18" t="s">
        <v>3477</v>
      </c>
      <c r="AX215" s="29">
        <f t="shared" si="0"/>
        <v>1.3333333333139308</v>
      </c>
      <c r="AY215" s="18"/>
    </row>
    <row r="216" spans="1:51" ht="12.75" hidden="1" customHeight="1">
      <c r="A216" s="18" t="s">
        <v>59</v>
      </c>
      <c r="B216" s="18" t="s">
        <v>60</v>
      </c>
      <c r="C216" s="19">
        <v>76.099999999999994</v>
      </c>
      <c r="D216" s="19">
        <v>64.7</v>
      </c>
      <c r="E216" s="19">
        <v>2</v>
      </c>
      <c r="F216" s="21"/>
      <c r="G216" s="19">
        <v>48.8</v>
      </c>
      <c r="H216" s="19">
        <v>38.6</v>
      </c>
      <c r="I216" s="19">
        <v>39.200000000000003</v>
      </c>
      <c r="J216" s="22"/>
      <c r="K216" s="18" t="s">
        <v>1503</v>
      </c>
      <c r="L216" s="18" t="s">
        <v>60</v>
      </c>
      <c r="M216" s="18" t="s">
        <v>60</v>
      </c>
      <c r="N216" s="18"/>
      <c r="O216" s="18" t="s">
        <v>3522</v>
      </c>
      <c r="P216" s="23" t="s">
        <v>3523</v>
      </c>
      <c r="Q216" s="18"/>
      <c r="R216" s="18"/>
      <c r="S216" s="18"/>
      <c r="T216" s="18"/>
      <c r="U216" s="18"/>
      <c r="V216" s="18"/>
      <c r="W216" s="18"/>
      <c r="X216" s="18"/>
      <c r="Y216" s="18"/>
      <c r="Z216" s="22"/>
      <c r="AA216" s="18"/>
      <c r="AB216" s="14">
        <v>6</v>
      </c>
      <c r="AC216" s="14">
        <v>100</v>
      </c>
      <c r="AD216" s="77">
        <v>40823.486111111109</v>
      </c>
      <c r="AE216" s="77">
        <v>40823.541666666664</v>
      </c>
      <c r="AF216" s="26"/>
      <c r="AG216" s="26"/>
      <c r="AH216" s="26"/>
      <c r="AI216" s="26">
        <v>12.6</v>
      </c>
      <c r="AJ216" s="26"/>
      <c r="AK216" s="26">
        <v>10.1</v>
      </c>
      <c r="AL216" s="26"/>
      <c r="AM216" s="27">
        <v>4961971</v>
      </c>
      <c r="AN216" s="27">
        <v>520289</v>
      </c>
      <c r="AO216" s="94">
        <v>44.810853602855211</v>
      </c>
      <c r="AP216" s="94">
        <v>-68.743418139533588</v>
      </c>
      <c r="AQ216" s="27">
        <v>4961930</v>
      </c>
      <c r="AR216" s="27">
        <v>520193</v>
      </c>
      <c r="AS216" s="14"/>
      <c r="AT216" s="14"/>
      <c r="AU216" s="28"/>
      <c r="AV216" s="28"/>
      <c r="AW216" s="18" t="s">
        <v>3477</v>
      </c>
      <c r="AX216" s="29">
        <f t="shared" si="0"/>
        <v>1.3333333333139308</v>
      </c>
      <c r="AY216" s="18"/>
    </row>
    <row r="217" spans="1:51" ht="12.75" hidden="1" customHeight="1">
      <c r="A217" s="18" t="s">
        <v>59</v>
      </c>
      <c r="B217" s="18" t="s">
        <v>60</v>
      </c>
      <c r="C217" s="19">
        <v>93.2</v>
      </c>
      <c r="D217" s="19">
        <v>81.5</v>
      </c>
      <c r="E217" s="19">
        <v>4.5</v>
      </c>
      <c r="F217" s="21"/>
      <c r="G217" s="19">
        <v>63.7</v>
      </c>
      <c r="H217" s="19">
        <v>46.1</v>
      </c>
      <c r="I217" s="19">
        <v>50</v>
      </c>
      <c r="J217" s="22"/>
      <c r="K217" s="18" t="s">
        <v>1503</v>
      </c>
      <c r="L217" s="18" t="s">
        <v>60</v>
      </c>
      <c r="M217" s="18" t="s">
        <v>60</v>
      </c>
      <c r="N217" s="18"/>
      <c r="O217" s="18" t="s">
        <v>3601</v>
      </c>
      <c r="P217" s="23" t="s">
        <v>3602</v>
      </c>
      <c r="Q217" s="18"/>
      <c r="R217" s="18"/>
      <c r="S217" s="18"/>
      <c r="T217" s="18"/>
      <c r="U217" s="18"/>
      <c r="V217" s="18"/>
      <c r="W217" s="18"/>
      <c r="X217" s="18"/>
      <c r="Y217" s="18"/>
      <c r="Z217" s="22"/>
      <c r="AA217" s="18"/>
      <c r="AB217" s="14">
        <v>6</v>
      </c>
      <c r="AC217" s="14">
        <v>100</v>
      </c>
      <c r="AD217" s="77">
        <v>40823.486111111109</v>
      </c>
      <c r="AE217" s="77">
        <v>40823.541666666664</v>
      </c>
      <c r="AF217" s="26"/>
      <c r="AG217" s="26"/>
      <c r="AH217" s="26"/>
      <c r="AI217" s="26">
        <v>12.6</v>
      </c>
      <c r="AJ217" s="26"/>
      <c r="AK217" s="26">
        <v>10.1</v>
      </c>
      <c r="AL217" s="26"/>
      <c r="AM217" s="27">
        <v>4961971</v>
      </c>
      <c r="AN217" s="27">
        <v>520289</v>
      </c>
      <c r="AO217" s="94">
        <v>44.810853602855211</v>
      </c>
      <c r="AP217" s="94">
        <v>-68.743418139533588</v>
      </c>
      <c r="AQ217" s="27">
        <v>4961930</v>
      </c>
      <c r="AR217" s="27">
        <v>520193</v>
      </c>
      <c r="AS217" s="14"/>
      <c r="AT217" s="14"/>
      <c r="AU217" s="28"/>
      <c r="AV217" s="28"/>
      <c r="AW217" s="18" t="s">
        <v>3477</v>
      </c>
      <c r="AX217" s="29">
        <f t="shared" si="0"/>
        <v>1.3333333333139308</v>
      </c>
      <c r="AY217" s="18"/>
    </row>
    <row r="218" spans="1:51" ht="12.75" hidden="1" customHeight="1">
      <c r="A218" s="18" t="s">
        <v>59</v>
      </c>
      <c r="B218" s="18" t="s">
        <v>60</v>
      </c>
      <c r="C218" s="19">
        <v>83.9</v>
      </c>
      <c r="D218" s="19">
        <v>72</v>
      </c>
      <c r="E218" s="19">
        <v>3</v>
      </c>
      <c r="F218" s="21"/>
      <c r="G218" s="19">
        <v>54.8</v>
      </c>
      <c r="H218" s="19">
        <v>46.8</v>
      </c>
      <c r="I218" s="19">
        <v>53</v>
      </c>
      <c r="J218" s="22"/>
      <c r="K218" s="18" t="s">
        <v>1503</v>
      </c>
      <c r="L218" s="18" t="s">
        <v>60</v>
      </c>
      <c r="M218" s="18" t="s">
        <v>60</v>
      </c>
      <c r="N218" s="18"/>
      <c r="O218" s="18" t="s">
        <v>3559</v>
      </c>
      <c r="P218" s="23" t="s">
        <v>3560</v>
      </c>
      <c r="Q218" s="18"/>
      <c r="R218" s="18"/>
      <c r="S218" s="18"/>
      <c r="T218" s="18"/>
      <c r="U218" s="18"/>
      <c r="V218" s="18"/>
      <c r="W218" s="18"/>
      <c r="X218" s="18"/>
      <c r="Y218" s="18"/>
      <c r="Z218" s="22"/>
      <c r="AA218" s="18"/>
      <c r="AB218" s="14">
        <v>6</v>
      </c>
      <c r="AC218" s="14">
        <v>100</v>
      </c>
      <c r="AD218" s="77">
        <v>40823.486111111109</v>
      </c>
      <c r="AE218" s="77">
        <v>40823.541666666664</v>
      </c>
      <c r="AF218" s="26"/>
      <c r="AG218" s="26"/>
      <c r="AH218" s="26"/>
      <c r="AI218" s="26">
        <v>12.6</v>
      </c>
      <c r="AJ218" s="26"/>
      <c r="AK218" s="26">
        <v>10.1</v>
      </c>
      <c r="AL218" s="26"/>
      <c r="AM218" s="27">
        <v>4961971</v>
      </c>
      <c r="AN218" s="27">
        <v>520289</v>
      </c>
      <c r="AO218" s="94">
        <v>44.810853602855211</v>
      </c>
      <c r="AP218" s="94">
        <v>-68.743418139533588</v>
      </c>
      <c r="AQ218" s="27">
        <v>4961930</v>
      </c>
      <c r="AR218" s="27">
        <v>520193</v>
      </c>
      <c r="AS218" s="14"/>
      <c r="AT218" s="14"/>
      <c r="AU218" s="28"/>
      <c r="AV218" s="28"/>
      <c r="AW218" s="18" t="s">
        <v>3477</v>
      </c>
      <c r="AX218" s="29">
        <f t="shared" si="0"/>
        <v>1.3333333333139308</v>
      </c>
      <c r="AY218" s="18"/>
    </row>
    <row r="219" spans="1:51" ht="12.75" hidden="1" customHeight="1">
      <c r="A219" s="18" t="s">
        <v>59</v>
      </c>
      <c r="B219" s="18" t="s">
        <v>60</v>
      </c>
      <c r="C219" s="19">
        <v>80.599999999999994</v>
      </c>
      <c r="D219" s="19">
        <v>69</v>
      </c>
      <c r="E219" s="19">
        <v>2.5</v>
      </c>
      <c r="F219" s="21"/>
      <c r="G219" s="19">
        <v>48.5</v>
      </c>
      <c r="H219" s="19">
        <v>39</v>
      </c>
      <c r="I219" s="19">
        <v>40.4</v>
      </c>
      <c r="J219" s="22"/>
      <c r="K219" s="18" t="s">
        <v>1503</v>
      </c>
      <c r="L219" s="18" t="s">
        <v>60</v>
      </c>
      <c r="M219" s="18" t="s">
        <v>60</v>
      </c>
      <c r="N219" s="18"/>
      <c r="O219" s="18" t="s">
        <v>3540</v>
      </c>
      <c r="P219" s="23" t="s">
        <v>3541</v>
      </c>
      <c r="Q219" s="18"/>
      <c r="R219" s="18"/>
      <c r="S219" s="18"/>
      <c r="T219" s="18"/>
      <c r="U219" s="18"/>
      <c r="V219" s="18"/>
      <c r="W219" s="18"/>
      <c r="X219" s="18"/>
      <c r="Y219" s="18"/>
      <c r="Z219" s="22"/>
      <c r="AA219" s="18"/>
      <c r="AB219" s="14">
        <v>6</v>
      </c>
      <c r="AC219" s="14">
        <v>100</v>
      </c>
      <c r="AD219" s="77">
        <v>40823.486111111109</v>
      </c>
      <c r="AE219" s="77">
        <v>40823.541666666664</v>
      </c>
      <c r="AF219" s="26"/>
      <c r="AG219" s="26"/>
      <c r="AH219" s="26"/>
      <c r="AI219" s="26">
        <v>12.6</v>
      </c>
      <c r="AJ219" s="26"/>
      <c r="AK219" s="26">
        <v>10.1</v>
      </c>
      <c r="AL219" s="26"/>
      <c r="AM219" s="27">
        <v>4961971</v>
      </c>
      <c r="AN219" s="27">
        <v>520289</v>
      </c>
      <c r="AO219" s="94">
        <v>44.810853602855211</v>
      </c>
      <c r="AP219" s="94">
        <v>-68.743418139533588</v>
      </c>
      <c r="AQ219" s="27">
        <v>4961930</v>
      </c>
      <c r="AR219" s="27">
        <v>520193</v>
      </c>
      <c r="AS219" s="14"/>
      <c r="AT219" s="14"/>
      <c r="AU219" s="28"/>
      <c r="AV219" s="28"/>
      <c r="AW219" s="18" t="s">
        <v>3477</v>
      </c>
      <c r="AX219" s="29">
        <f t="shared" si="0"/>
        <v>1.3333333333139308</v>
      </c>
      <c r="AY219" s="18"/>
    </row>
    <row r="220" spans="1:51" ht="12.75" hidden="1" customHeight="1">
      <c r="A220" s="18" t="s">
        <v>59</v>
      </c>
      <c r="B220" s="18" t="s">
        <v>60</v>
      </c>
      <c r="C220" s="19">
        <v>86.5</v>
      </c>
      <c r="D220" s="19">
        <v>72.3</v>
      </c>
      <c r="E220" s="19">
        <v>3.5</v>
      </c>
      <c r="F220" s="21"/>
      <c r="G220" s="19">
        <v>56.9</v>
      </c>
      <c r="H220" s="19">
        <v>38.6</v>
      </c>
      <c r="I220" s="19">
        <v>43.9</v>
      </c>
      <c r="J220" s="22"/>
      <c r="K220" s="18" t="s">
        <v>1503</v>
      </c>
      <c r="L220" s="18" t="s">
        <v>60</v>
      </c>
      <c r="M220" s="18" t="s">
        <v>60</v>
      </c>
      <c r="N220" s="18"/>
      <c r="O220" s="18"/>
      <c r="P220" s="23" t="s">
        <v>3575</v>
      </c>
      <c r="Q220" s="18"/>
      <c r="R220" s="18"/>
      <c r="S220" s="18"/>
      <c r="T220" s="18"/>
      <c r="U220" s="18"/>
      <c r="V220" s="18"/>
      <c r="W220" s="18"/>
      <c r="X220" s="18"/>
      <c r="Y220" s="18"/>
      <c r="Z220" s="22"/>
      <c r="AA220" s="18"/>
      <c r="AB220" s="14">
        <v>6</v>
      </c>
      <c r="AC220" s="14">
        <v>100</v>
      </c>
      <c r="AD220" s="77">
        <v>40823.486111111109</v>
      </c>
      <c r="AE220" s="77">
        <v>40823.541666666664</v>
      </c>
      <c r="AF220" s="26"/>
      <c r="AG220" s="26"/>
      <c r="AH220" s="26"/>
      <c r="AI220" s="26">
        <v>12.6</v>
      </c>
      <c r="AJ220" s="26"/>
      <c r="AK220" s="26">
        <v>10.1</v>
      </c>
      <c r="AL220" s="26"/>
      <c r="AM220" s="27">
        <v>4961971</v>
      </c>
      <c r="AN220" s="27">
        <v>520289</v>
      </c>
      <c r="AO220" s="94">
        <v>44.810853602855211</v>
      </c>
      <c r="AP220" s="94">
        <v>-68.743418139533588</v>
      </c>
      <c r="AQ220" s="27">
        <v>4961930</v>
      </c>
      <c r="AR220" s="27">
        <v>520193</v>
      </c>
      <c r="AS220" s="14"/>
      <c r="AT220" s="14"/>
      <c r="AU220" s="28"/>
      <c r="AV220" s="28"/>
      <c r="AW220" s="18" t="s">
        <v>3477</v>
      </c>
      <c r="AX220" s="29">
        <f t="shared" si="0"/>
        <v>1.3333333333139308</v>
      </c>
      <c r="AY220" s="18"/>
    </row>
    <row r="221" spans="1:51" ht="12.75" hidden="1" customHeight="1">
      <c r="A221" s="18" t="s">
        <v>59</v>
      </c>
      <c r="B221" s="18" t="s">
        <v>60</v>
      </c>
      <c r="C221" s="19">
        <v>104.9</v>
      </c>
      <c r="D221" s="19">
        <v>89.9</v>
      </c>
      <c r="E221" s="19">
        <v>6.5</v>
      </c>
      <c r="F221" s="21"/>
      <c r="G221" s="19">
        <v>63.3</v>
      </c>
      <c r="H221" s="19">
        <v>46.5</v>
      </c>
      <c r="I221" s="19">
        <v>57.1</v>
      </c>
      <c r="J221" s="22"/>
      <c r="K221" s="18" t="s">
        <v>61</v>
      </c>
      <c r="L221" s="18" t="s">
        <v>60</v>
      </c>
      <c r="M221" s="18" t="s">
        <v>60</v>
      </c>
      <c r="N221" s="18"/>
      <c r="O221" s="18"/>
      <c r="P221" s="23" t="s">
        <v>3620</v>
      </c>
      <c r="Q221" s="18"/>
      <c r="R221" s="18"/>
      <c r="S221" s="18"/>
      <c r="T221" s="18"/>
      <c r="U221" s="18"/>
      <c r="V221" s="18"/>
      <c r="W221" s="18"/>
      <c r="X221" s="18"/>
      <c r="Y221" s="18"/>
      <c r="Z221" s="22"/>
      <c r="AA221" s="18"/>
      <c r="AB221" s="14">
        <v>6</v>
      </c>
      <c r="AC221" s="14">
        <v>100</v>
      </c>
      <c r="AD221" s="77">
        <v>40823.486111111109</v>
      </c>
      <c r="AE221" s="77">
        <v>40823.541666666664</v>
      </c>
      <c r="AF221" s="26"/>
      <c r="AG221" s="26"/>
      <c r="AH221" s="26"/>
      <c r="AI221" s="26">
        <v>12.6</v>
      </c>
      <c r="AJ221" s="26"/>
      <c r="AK221" s="26">
        <v>10.1</v>
      </c>
      <c r="AL221" s="26"/>
      <c r="AM221" s="27">
        <v>4961971</v>
      </c>
      <c r="AN221" s="27">
        <v>520289</v>
      </c>
      <c r="AO221" s="94">
        <v>44.810853602855211</v>
      </c>
      <c r="AP221" s="94">
        <v>-68.743418139533588</v>
      </c>
      <c r="AQ221" s="27">
        <v>4961930</v>
      </c>
      <c r="AR221" s="27">
        <v>520193</v>
      </c>
      <c r="AS221" s="14"/>
      <c r="AT221" s="14"/>
      <c r="AU221" s="28"/>
      <c r="AV221" s="28"/>
      <c r="AW221" s="18" t="s">
        <v>3477</v>
      </c>
      <c r="AX221" s="29">
        <f t="shared" si="0"/>
        <v>1.3333333333139308</v>
      </c>
      <c r="AY221" s="18"/>
    </row>
    <row r="222" spans="1:51" ht="12.75" hidden="1" customHeight="1">
      <c r="A222" s="18" t="s">
        <v>59</v>
      </c>
      <c r="B222" s="18" t="s">
        <v>60</v>
      </c>
      <c r="C222" s="19">
        <v>94.5</v>
      </c>
      <c r="D222" s="19">
        <v>79.5</v>
      </c>
      <c r="E222" s="19">
        <v>4.5</v>
      </c>
      <c r="F222" s="21"/>
      <c r="G222" s="19">
        <v>58.4</v>
      </c>
      <c r="H222" s="19">
        <v>41.3</v>
      </c>
      <c r="I222" s="19">
        <v>47.8</v>
      </c>
      <c r="J222" s="22"/>
      <c r="K222" s="18" t="s">
        <v>61</v>
      </c>
      <c r="L222" s="18" t="s">
        <v>60</v>
      </c>
      <c r="M222" s="18" t="s">
        <v>60</v>
      </c>
      <c r="N222" s="18"/>
      <c r="O222" s="18"/>
      <c r="P222" s="23" t="s">
        <v>3605</v>
      </c>
      <c r="Q222" s="18"/>
      <c r="R222" s="18"/>
      <c r="S222" s="18"/>
      <c r="T222" s="18"/>
      <c r="U222" s="18"/>
      <c r="V222" s="18"/>
      <c r="W222" s="18"/>
      <c r="X222" s="18"/>
      <c r="Y222" s="18"/>
      <c r="Z222" s="22"/>
      <c r="AA222" s="18"/>
      <c r="AB222" s="14">
        <v>6</v>
      </c>
      <c r="AC222" s="14">
        <v>100</v>
      </c>
      <c r="AD222" s="77">
        <v>40823.486111111109</v>
      </c>
      <c r="AE222" s="77">
        <v>40823.541666666664</v>
      </c>
      <c r="AF222" s="26"/>
      <c r="AG222" s="26"/>
      <c r="AH222" s="26"/>
      <c r="AI222" s="26">
        <v>12.6</v>
      </c>
      <c r="AJ222" s="26"/>
      <c r="AK222" s="26">
        <v>10.1</v>
      </c>
      <c r="AL222" s="26"/>
      <c r="AM222" s="27">
        <v>4961971</v>
      </c>
      <c r="AN222" s="27">
        <v>520289</v>
      </c>
      <c r="AO222" s="94">
        <v>44.810853602855211</v>
      </c>
      <c r="AP222" s="94">
        <v>-68.743418139533588</v>
      </c>
      <c r="AQ222" s="27">
        <v>4961930</v>
      </c>
      <c r="AR222" s="27">
        <v>520193</v>
      </c>
      <c r="AS222" s="14"/>
      <c r="AT222" s="14"/>
      <c r="AU222" s="28"/>
      <c r="AV222" s="28"/>
      <c r="AW222" s="18" t="s">
        <v>3477</v>
      </c>
      <c r="AX222" s="29">
        <f t="shared" si="0"/>
        <v>1.3333333333139308</v>
      </c>
      <c r="AY222" s="18"/>
    </row>
    <row r="223" spans="1:51" ht="12.75" hidden="1" customHeight="1">
      <c r="A223" s="18" t="s">
        <v>59</v>
      </c>
      <c r="B223" s="18" t="s">
        <v>60</v>
      </c>
      <c r="C223" s="19">
        <v>81.900000000000006</v>
      </c>
      <c r="D223" s="19">
        <v>69.5</v>
      </c>
      <c r="E223" s="19">
        <v>3</v>
      </c>
      <c r="F223" s="21"/>
      <c r="G223" s="19">
        <v>53.1</v>
      </c>
      <c r="H223" s="19">
        <v>43.7</v>
      </c>
      <c r="I223" s="19">
        <v>50.5</v>
      </c>
      <c r="J223" s="22"/>
      <c r="K223" s="18" t="s">
        <v>1503</v>
      </c>
      <c r="L223" s="18" t="s">
        <v>60</v>
      </c>
      <c r="M223" s="18" t="s">
        <v>60</v>
      </c>
      <c r="N223" s="18"/>
      <c r="O223" s="18" t="s">
        <v>3549</v>
      </c>
      <c r="P223" s="23" t="s">
        <v>3550</v>
      </c>
      <c r="Q223" s="18"/>
      <c r="R223" s="18"/>
      <c r="S223" s="18"/>
      <c r="T223" s="18"/>
      <c r="U223" s="18"/>
      <c r="V223" s="18"/>
      <c r="W223" s="18"/>
      <c r="X223" s="18"/>
      <c r="Y223" s="18"/>
      <c r="Z223" s="22"/>
      <c r="AA223" s="18"/>
      <c r="AB223" s="14">
        <v>6</v>
      </c>
      <c r="AC223" s="14">
        <v>100</v>
      </c>
      <c r="AD223" s="77">
        <v>40823.486111111109</v>
      </c>
      <c r="AE223" s="77">
        <v>40823.541666666664</v>
      </c>
      <c r="AF223" s="26"/>
      <c r="AG223" s="26"/>
      <c r="AH223" s="26"/>
      <c r="AI223" s="26">
        <v>12.6</v>
      </c>
      <c r="AJ223" s="26"/>
      <c r="AK223" s="26">
        <v>10.1</v>
      </c>
      <c r="AL223" s="26"/>
      <c r="AM223" s="27">
        <v>4961971</v>
      </c>
      <c r="AN223" s="27">
        <v>520289</v>
      </c>
      <c r="AO223" s="94">
        <v>44.810853602855211</v>
      </c>
      <c r="AP223" s="94">
        <v>-68.743418139533588</v>
      </c>
      <c r="AQ223" s="27">
        <v>4961930</v>
      </c>
      <c r="AR223" s="27">
        <v>520193</v>
      </c>
      <c r="AS223" s="14"/>
      <c r="AT223" s="14"/>
      <c r="AU223" s="28"/>
      <c r="AV223" s="28"/>
      <c r="AW223" s="18" t="s">
        <v>3477</v>
      </c>
      <c r="AX223" s="29">
        <f t="shared" si="0"/>
        <v>1.3333333333139308</v>
      </c>
      <c r="AY223" s="18"/>
    </row>
    <row r="224" spans="1:51" ht="12.75" hidden="1" customHeight="1">
      <c r="A224" s="18" t="s">
        <v>59</v>
      </c>
      <c r="B224" s="18" t="s">
        <v>60</v>
      </c>
      <c r="C224" s="19">
        <v>103</v>
      </c>
      <c r="D224" s="19">
        <v>90.2</v>
      </c>
      <c r="E224" s="19">
        <v>4.5</v>
      </c>
      <c r="F224" s="21"/>
      <c r="G224" s="19">
        <v>60.5</v>
      </c>
      <c r="H224" s="19">
        <v>51.2</v>
      </c>
      <c r="I224" s="19">
        <v>51.8</v>
      </c>
      <c r="J224" s="22"/>
      <c r="K224" s="18" t="s">
        <v>1503</v>
      </c>
      <c r="L224" s="18" t="s">
        <v>60</v>
      </c>
      <c r="M224" s="18" t="s">
        <v>60</v>
      </c>
      <c r="N224" s="18"/>
      <c r="O224" s="18" t="s">
        <v>3617</v>
      </c>
      <c r="P224" s="23" t="s">
        <v>3618</v>
      </c>
      <c r="Q224" s="18"/>
      <c r="R224" s="18"/>
      <c r="S224" s="18"/>
      <c r="T224" s="18"/>
      <c r="U224" s="18"/>
      <c r="V224" s="18"/>
      <c r="W224" s="18"/>
      <c r="X224" s="18"/>
      <c r="Y224" s="18"/>
      <c r="Z224" s="22"/>
      <c r="AA224" s="18"/>
      <c r="AB224" s="14">
        <v>6</v>
      </c>
      <c r="AC224" s="14">
        <v>100</v>
      </c>
      <c r="AD224" s="77">
        <v>40823.486111111109</v>
      </c>
      <c r="AE224" s="77">
        <v>40823.541666666664</v>
      </c>
      <c r="AF224" s="26"/>
      <c r="AG224" s="26"/>
      <c r="AH224" s="26"/>
      <c r="AI224" s="26">
        <v>12.6</v>
      </c>
      <c r="AJ224" s="26"/>
      <c r="AK224" s="26">
        <v>10.1</v>
      </c>
      <c r="AL224" s="26"/>
      <c r="AM224" s="27">
        <v>4961971</v>
      </c>
      <c r="AN224" s="27">
        <v>520289</v>
      </c>
      <c r="AO224" s="94">
        <v>44.810853602855211</v>
      </c>
      <c r="AP224" s="94">
        <v>-68.743418139533588</v>
      </c>
      <c r="AQ224" s="27">
        <v>4961930</v>
      </c>
      <c r="AR224" s="27">
        <v>520193</v>
      </c>
      <c r="AS224" s="14"/>
      <c r="AT224" s="14"/>
      <c r="AU224" s="28"/>
      <c r="AV224" s="28"/>
      <c r="AW224" s="18" t="s">
        <v>3477</v>
      </c>
      <c r="AX224" s="29">
        <f t="shared" si="0"/>
        <v>1.3333333333139308</v>
      </c>
      <c r="AY224" s="18" t="s">
        <v>3619</v>
      </c>
    </row>
    <row r="225" spans="1:51" ht="12.75" hidden="1" customHeight="1">
      <c r="A225" s="18" t="s">
        <v>59</v>
      </c>
      <c r="B225" s="18" t="s">
        <v>60</v>
      </c>
      <c r="C225" s="19">
        <v>89</v>
      </c>
      <c r="D225" s="19">
        <v>76.599999999999994</v>
      </c>
      <c r="E225" s="19">
        <v>3</v>
      </c>
      <c r="F225" s="21"/>
      <c r="G225" s="19">
        <v>52.1</v>
      </c>
      <c r="H225" s="19">
        <v>43.8</v>
      </c>
      <c r="I225" s="19">
        <v>49.2</v>
      </c>
      <c r="J225" s="22"/>
      <c r="K225" s="18" t="s">
        <v>1503</v>
      </c>
      <c r="L225" s="18" t="s">
        <v>60</v>
      </c>
      <c r="M225" s="18" t="s">
        <v>60</v>
      </c>
      <c r="N225" s="18"/>
      <c r="O225" s="18" t="s">
        <v>3585</v>
      </c>
      <c r="P225" s="23" t="s">
        <v>3586</v>
      </c>
      <c r="Q225" s="18"/>
      <c r="R225" s="18"/>
      <c r="S225" s="18"/>
      <c r="T225" s="18"/>
      <c r="U225" s="18"/>
      <c r="V225" s="18"/>
      <c r="W225" s="18"/>
      <c r="X225" s="18"/>
      <c r="Y225" s="18"/>
      <c r="Z225" s="22"/>
      <c r="AA225" s="18"/>
      <c r="AB225" s="14">
        <v>6</v>
      </c>
      <c r="AC225" s="14">
        <v>100</v>
      </c>
      <c r="AD225" s="77">
        <v>40823.486111111109</v>
      </c>
      <c r="AE225" s="77">
        <v>40823.541666666664</v>
      </c>
      <c r="AF225" s="26"/>
      <c r="AG225" s="26"/>
      <c r="AH225" s="26"/>
      <c r="AI225" s="26">
        <v>12.6</v>
      </c>
      <c r="AJ225" s="26"/>
      <c r="AK225" s="26">
        <v>10.1</v>
      </c>
      <c r="AL225" s="26"/>
      <c r="AM225" s="27">
        <v>4961971</v>
      </c>
      <c r="AN225" s="27">
        <v>520289</v>
      </c>
      <c r="AO225" s="94">
        <v>44.810853602855211</v>
      </c>
      <c r="AP225" s="94">
        <v>-68.743418139533588</v>
      </c>
      <c r="AQ225" s="27">
        <v>4961930</v>
      </c>
      <c r="AR225" s="27">
        <v>520193</v>
      </c>
      <c r="AS225" s="14"/>
      <c r="AT225" s="14"/>
      <c r="AU225" s="28"/>
      <c r="AV225" s="28"/>
      <c r="AW225" s="18" t="s">
        <v>3477</v>
      </c>
      <c r="AX225" s="29">
        <f t="shared" si="0"/>
        <v>1.3333333333139308</v>
      </c>
      <c r="AY225" s="18"/>
    </row>
    <row r="226" spans="1:51" ht="12.75" hidden="1" customHeight="1">
      <c r="A226" s="18" t="s">
        <v>59</v>
      </c>
      <c r="B226" s="18" t="s">
        <v>60</v>
      </c>
      <c r="C226" s="19">
        <v>91.2</v>
      </c>
      <c r="D226" s="19">
        <v>83.6</v>
      </c>
      <c r="E226" s="19">
        <v>5</v>
      </c>
      <c r="F226" s="21"/>
      <c r="G226" s="19">
        <v>61.2</v>
      </c>
      <c r="H226" s="19">
        <v>45.4</v>
      </c>
      <c r="I226" s="19">
        <v>48.6</v>
      </c>
      <c r="J226" s="22"/>
      <c r="K226" s="18" t="s">
        <v>1503</v>
      </c>
      <c r="L226" s="18" t="s">
        <v>60</v>
      </c>
      <c r="M226" s="18" t="s">
        <v>60</v>
      </c>
      <c r="N226" s="18"/>
      <c r="O226" s="18"/>
      <c r="P226" s="23" t="s">
        <v>3592</v>
      </c>
      <c r="Q226" s="18"/>
      <c r="R226" s="18"/>
      <c r="S226" s="18"/>
      <c r="T226" s="18"/>
      <c r="U226" s="18"/>
      <c r="V226" s="18"/>
      <c r="W226" s="18"/>
      <c r="X226" s="18"/>
      <c r="Y226" s="18"/>
      <c r="Z226" s="22"/>
      <c r="AA226" s="18"/>
      <c r="AB226" s="14">
        <v>6</v>
      </c>
      <c r="AC226" s="14">
        <v>100</v>
      </c>
      <c r="AD226" s="77">
        <v>40823.486111111109</v>
      </c>
      <c r="AE226" s="77">
        <v>40823.541666666664</v>
      </c>
      <c r="AF226" s="26"/>
      <c r="AG226" s="26"/>
      <c r="AH226" s="26"/>
      <c r="AI226" s="26">
        <v>12.6</v>
      </c>
      <c r="AJ226" s="26"/>
      <c r="AK226" s="26">
        <v>10.1</v>
      </c>
      <c r="AL226" s="26"/>
      <c r="AM226" s="27">
        <v>4961971</v>
      </c>
      <c r="AN226" s="27">
        <v>520289</v>
      </c>
      <c r="AO226" s="94">
        <v>44.810853602855211</v>
      </c>
      <c r="AP226" s="94">
        <v>-68.743418139533588</v>
      </c>
      <c r="AQ226" s="27">
        <v>4961930</v>
      </c>
      <c r="AR226" s="27">
        <v>520193</v>
      </c>
      <c r="AS226" s="14"/>
      <c r="AT226" s="14"/>
      <c r="AU226" s="28"/>
      <c r="AV226" s="28"/>
      <c r="AW226" s="18" t="s">
        <v>3477</v>
      </c>
      <c r="AX226" s="29">
        <f t="shared" si="0"/>
        <v>1.3333333333139308</v>
      </c>
      <c r="AY226" s="18"/>
    </row>
    <row r="227" spans="1:51" ht="12.75" hidden="1" customHeight="1">
      <c r="A227" s="18" t="s">
        <v>59</v>
      </c>
      <c r="B227" s="18" t="s">
        <v>115</v>
      </c>
      <c r="C227" s="19">
        <v>102.3</v>
      </c>
      <c r="D227" s="19">
        <v>90.2</v>
      </c>
      <c r="E227" s="19">
        <v>6.5</v>
      </c>
      <c r="F227" s="21"/>
      <c r="G227" s="19">
        <v>72.8</v>
      </c>
      <c r="H227" s="19">
        <v>57.8</v>
      </c>
      <c r="I227" s="19">
        <v>62.6</v>
      </c>
      <c r="J227" s="22"/>
      <c r="K227" s="18" t="s">
        <v>61</v>
      </c>
      <c r="L227" s="18" t="s">
        <v>60</v>
      </c>
      <c r="M227" s="18" t="s">
        <v>60</v>
      </c>
      <c r="N227" s="18"/>
      <c r="O227" s="18"/>
      <c r="P227" s="23" t="s">
        <v>3368</v>
      </c>
      <c r="Q227" s="18">
        <v>101365</v>
      </c>
      <c r="R227" s="18"/>
      <c r="S227" s="18"/>
      <c r="T227" s="18"/>
      <c r="U227" s="18"/>
      <c r="V227" s="18"/>
      <c r="W227" s="18"/>
      <c r="X227" s="18"/>
      <c r="Y227" s="18"/>
      <c r="Z227" s="22"/>
      <c r="AA227" s="18"/>
      <c r="AB227" s="14">
        <v>6</v>
      </c>
      <c r="AC227" s="14">
        <v>100</v>
      </c>
      <c r="AD227" s="77">
        <v>40823.486111111109</v>
      </c>
      <c r="AE227" s="77">
        <v>40823.541666666664</v>
      </c>
      <c r="AF227" s="26"/>
      <c r="AG227" s="26"/>
      <c r="AH227" s="26"/>
      <c r="AI227" s="26">
        <v>12.6</v>
      </c>
      <c r="AJ227" s="26"/>
      <c r="AK227" s="26">
        <v>10.1</v>
      </c>
      <c r="AL227" s="26"/>
      <c r="AM227" s="27">
        <v>4961971</v>
      </c>
      <c r="AN227" s="27">
        <v>520289</v>
      </c>
      <c r="AO227" s="94">
        <v>44.810853602855211</v>
      </c>
      <c r="AP227" s="94">
        <v>-68.743418139533588</v>
      </c>
      <c r="AQ227" s="27">
        <v>4961930</v>
      </c>
      <c r="AR227" s="27">
        <v>520193</v>
      </c>
      <c r="AS227" s="14"/>
      <c r="AT227" s="14"/>
      <c r="AU227" s="28"/>
      <c r="AV227" s="28"/>
      <c r="AW227" s="18" t="s">
        <v>3477</v>
      </c>
      <c r="AX227" s="29">
        <f t="shared" si="0"/>
        <v>1.3333333333139308</v>
      </c>
      <c r="AY227" s="18"/>
    </row>
    <row r="228" spans="1:51" ht="12.75" hidden="1" customHeight="1">
      <c r="A228" s="18" t="s">
        <v>59</v>
      </c>
      <c r="B228" s="18" t="s">
        <v>60</v>
      </c>
      <c r="C228" s="19">
        <v>83.1</v>
      </c>
      <c r="D228" s="19">
        <v>69.3</v>
      </c>
      <c r="E228" s="19">
        <v>2.5</v>
      </c>
      <c r="F228" s="21"/>
      <c r="G228" s="19">
        <v>53.9</v>
      </c>
      <c r="H228" s="19">
        <v>38.799999999999997</v>
      </c>
      <c r="I228" s="19">
        <v>43.8</v>
      </c>
      <c r="J228" s="22"/>
      <c r="K228" s="18"/>
      <c r="L228" s="18" t="s">
        <v>60</v>
      </c>
      <c r="M228" s="18" t="s">
        <v>60</v>
      </c>
      <c r="N228" s="18"/>
      <c r="O228" s="18"/>
      <c r="P228" s="23" t="s">
        <v>3554</v>
      </c>
      <c r="Q228" s="18"/>
      <c r="R228" s="18"/>
      <c r="S228" s="18"/>
      <c r="T228" s="18"/>
      <c r="U228" s="18"/>
      <c r="V228" s="18"/>
      <c r="W228" s="18"/>
      <c r="X228" s="18"/>
      <c r="Y228" s="18"/>
      <c r="Z228" s="22"/>
      <c r="AA228" s="18"/>
      <c r="AB228" s="14">
        <v>6</v>
      </c>
      <c r="AC228" s="14">
        <v>100</v>
      </c>
      <c r="AD228" s="77">
        <v>40823.486111111109</v>
      </c>
      <c r="AE228" s="77">
        <v>40823.541666666664</v>
      </c>
      <c r="AF228" s="26"/>
      <c r="AG228" s="26"/>
      <c r="AH228" s="26"/>
      <c r="AI228" s="26">
        <v>12.6</v>
      </c>
      <c r="AJ228" s="26"/>
      <c r="AK228" s="26">
        <v>10.1</v>
      </c>
      <c r="AL228" s="26"/>
      <c r="AM228" s="27">
        <v>4961971</v>
      </c>
      <c r="AN228" s="27">
        <v>520289</v>
      </c>
      <c r="AO228" s="94">
        <v>44.810853602855211</v>
      </c>
      <c r="AP228" s="94">
        <v>-68.743418139533588</v>
      </c>
      <c r="AQ228" s="27">
        <v>4961930</v>
      </c>
      <c r="AR228" s="27">
        <v>520193</v>
      </c>
      <c r="AS228" s="14"/>
      <c r="AT228" s="14"/>
      <c r="AU228" s="28"/>
      <c r="AV228" s="28"/>
      <c r="AW228" s="18" t="s">
        <v>3477</v>
      </c>
      <c r="AX228" s="29">
        <f t="shared" si="0"/>
        <v>1.3333333333139308</v>
      </c>
      <c r="AY228" s="18"/>
    </row>
    <row r="229" spans="1:51" ht="12.75" hidden="1" customHeight="1">
      <c r="A229" s="18" t="s">
        <v>59</v>
      </c>
      <c r="B229" s="18" t="s">
        <v>60</v>
      </c>
      <c r="C229" s="19">
        <v>77.7</v>
      </c>
      <c r="D229" s="19">
        <v>69.099999999999994</v>
      </c>
      <c r="E229" s="19">
        <v>2.5</v>
      </c>
      <c r="F229" s="21"/>
      <c r="G229" s="19">
        <v>50.9</v>
      </c>
      <c r="H229" s="19">
        <v>41.3</v>
      </c>
      <c r="I229" s="19">
        <v>46</v>
      </c>
      <c r="J229" s="22"/>
      <c r="K229" s="18" t="s">
        <v>1503</v>
      </c>
      <c r="L229" s="18" t="s">
        <v>60</v>
      </c>
      <c r="M229" s="18" t="s">
        <v>60</v>
      </c>
      <c r="N229" s="18"/>
      <c r="O229" s="18" t="s">
        <v>3526</v>
      </c>
      <c r="P229" s="23" t="s">
        <v>3527</v>
      </c>
      <c r="Q229" s="18"/>
      <c r="R229" s="18"/>
      <c r="S229" s="18"/>
      <c r="T229" s="18"/>
      <c r="U229" s="18"/>
      <c r="V229" s="18"/>
      <c r="W229" s="18"/>
      <c r="X229" s="18"/>
      <c r="Y229" s="18"/>
      <c r="Z229" s="22"/>
      <c r="AA229" s="18"/>
      <c r="AB229" s="14">
        <v>6</v>
      </c>
      <c r="AC229" s="14">
        <v>100</v>
      </c>
      <c r="AD229" s="77">
        <v>40823.486111111109</v>
      </c>
      <c r="AE229" s="77">
        <v>40823.541666666664</v>
      </c>
      <c r="AF229" s="26"/>
      <c r="AG229" s="26"/>
      <c r="AH229" s="26"/>
      <c r="AI229" s="26">
        <v>12.6</v>
      </c>
      <c r="AJ229" s="26"/>
      <c r="AK229" s="26">
        <v>10.1</v>
      </c>
      <c r="AL229" s="26"/>
      <c r="AM229" s="27">
        <v>4961971</v>
      </c>
      <c r="AN229" s="27">
        <v>520289</v>
      </c>
      <c r="AO229" s="94">
        <v>44.810853602855211</v>
      </c>
      <c r="AP229" s="94">
        <v>-68.743418139533588</v>
      </c>
      <c r="AQ229" s="27">
        <v>4961930</v>
      </c>
      <c r="AR229" s="27">
        <v>520193</v>
      </c>
      <c r="AS229" s="14"/>
      <c r="AT229" s="14"/>
      <c r="AU229" s="28"/>
      <c r="AV229" s="28"/>
      <c r="AW229" s="18" t="s">
        <v>3477</v>
      </c>
      <c r="AX229" s="29">
        <f t="shared" si="0"/>
        <v>1.3333333333139308</v>
      </c>
      <c r="AY229" s="18"/>
    </row>
    <row r="230" spans="1:51" ht="12.75" hidden="1" customHeight="1">
      <c r="A230" s="18" t="s">
        <v>59</v>
      </c>
      <c r="B230" s="18" t="s">
        <v>60</v>
      </c>
      <c r="C230" s="19">
        <v>72.3</v>
      </c>
      <c r="D230" s="19">
        <v>61.9</v>
      </c>
      <c r="E230" s="19">
        <v>2</v>
      </c>
      <c r="F230" s="21"/>
      <c r="G230" s="19">
        <v>43.2</v>
      </c>
      <c r="H230" s="19">
        <v>3.2</v>
      </c>
      <c r="I230" s="19">
        <v>41.6</v>
      </c>
      <c r="J230" s="22"/>
      <c r="K230" s="18" t="s">
        <v>1503</v>
      </c>
      <c r="L230" s="18" t="s">
        <v>60</v>
      </c>
      <c r="M230" s="18" t="s">
        <v>60</v>
      </c>
      <c r="N230" s="18"/>
      <c r="O230" s="18"/>
      <c r="P230" s="23" t="s">
        <v>3515</v>
      </c>
      <c r="Q230" s="18"/>
      <c r="R230" s="18"/>
      <c r="S230" s="18"/>
      <c r="T230" s="18"/>
      <c r="U230" s="18"/>
      <c r="V230" s="18"/>
      <c r="W230" s="18"/>
      <c r="X230" s="18"/>
      <c r="Y230" s="18"/>
      <c r="Z230" s="22"/>
      <c r="AA230" s="18"/>
      <c r="AB230" s="14">
        <v>6</v>
      </c>
      <c r="AC230" s="14">
        <v>100</v>
      </c>
      <c r="AD230" s="77">
        <v>40823.486111111109</v>
      </c>
      <c r="AE230" s="77">
        <v>40823.541666666664</v>
      </c>
      <c r="AF230" s="26"/>
      <c r="AG230" s="26"/>
      <c r="AH230" s="26"/>
      <c r="AI230" s="26">
        <v>12.6</v>
      </c>
      <c r="AJ230" s="26"/>
      <c r="AK230" s="26">
        <v>10.1</v>
      </c>
      <c r="AL230" s="26"/>
      <c r="AM230" s="27">
        <v>4961971</v>
      </c>
      <c r="AN230" s="27">
        <v>520289</v>
      </c>
      <c r="AO230" s="94">
        <v>44.810853602855211</v>
      </c>
      <c r="AP230" s="94">
        <v>-68.743418139533588</v>
      </c>
      <c r="AQ230" s="27">
        <v>4961930</v>
      </c>
      <c r="AR230" s="27">
        <v>520193</v>
      </c>
      <c r="AS230" s="14"/>
      <c r="AT230" s="14"/>
      <c r="AU230" s="28"/>
      <c r="AV230" s="28"/>
      <c r="AW230" s="18" t="s">
        <v>3477</v>
      </c>
      <c r="AX230" s="29">
        <f t="shared" si="0"/>
        <v>1.3333333333139308</v>
      </c>
      <c r="AY230" s="18"/>
    </row>
    <row r="231" spans="1:51" ht="12.75" hidden="1" customHeight="1">
      <c r="A231" s="18" t="s">
        <v>59</v>
      </c>
      <c r="B231" s="18" t="s">
        <v>60</v>
      </c>
      <c r="C231" s="19">
        <v>81</v>
      </c>
      <c r="D231" s="19">
        <v>68.7</v>
      </c>
      <c r="E231" s="19">
        <v>2.5</v>
      </c>
      <c r="F231" s="21"/>
      <c r="G231" s="19">
        <v>51.6</v>
      </c>
      <c r="H231" s="19">
        <v>42.7</v>
      </c>
      <c r="I231" s="19">
        <v>45.2</v>
      </c>
      <c r="J231" s="22"/>
      <c r="K231" s="18" t="s">
        <v>1503</v>
      </c>
      <c r="L231" s="18" t="s">
        <v>60</v>
      </c>
      <c r="M231" s="18" t="s">
        <v>60</v>
      </c>
      <c r="N231" s="18"/>
      <c r="O231" s="18" t="s">
        <v>3542</v>
      </c>
      <c r="P231" s="23" t="s">
        <v>3543</v>
      </c>
      <c r="Q231" s="18"/>
      <c r="R231" s="18"/>
      <c r="S231" s="18"/>
      <c r="T231" s="18"/>
      <c r="U231" s="18"/>
      <c r="V231" s="18"/>
      <c r="W231" s="18"/>
      <c r="X231" s="18"/>
      <c r="Y231" s="18"/>
      <c r="Z231" s="22"/>
      <c r="AA231" s="18"/>
      <c r="AB231" s="14">
        <v>6</v>
      </c>
      <c r="AC231" s="14">
        <v>100</v>
      </c>
      <c r="AD231" s="77">
        <v>40823.486111111109</v>
      </c>
      <c r="AE231" s="77">
        <v>40823.541666666664</v>
      </c>
      <c r="AF231" s="26"/>
      <c r="AG231" s="26"/>
      <c r="AH231" s="26"/>
      <c r="AI231" s="26">
        <v>12.6</v>
      </c>
      <c r="AJ231" s="26"/>
      <c r="AK231" s="26">
        <v>10.1</v>
      </c>
      <c r="AL231" s="26"/>
      <c r="AM231" s="27">
        <v>4961971</v>
      </c>
      <c r="AN231" s="27">
        <v>520289</v>
      </c>
      <c r="AO231" s="94">
        <v>44.810853602855211</v>
      </c>
      <c r="AP231" s="94">
        <v>-68.743418139533588</v>
      </c>
      <c r="AQ231" s="27">
        <v>4961930</v>
      </c>
      <c r="AR231" s="27">
        <v>520193</v>
      </c>
      <c r="AS231" s="14"/>
      <c r="AT231" s="14"/>
      <c r="AU231" s="28"/>
      <c r="AV231" s="28"/>
      <c r="AW231" s="18" t="s">
        <v>3477</v>
      </c>
      <c r="AX231" s="29">
        <f t="shared" si="0"/>
        <v>1.3333333333139308</v>
      </c>
      <c r="AY231" s="18"/>
    </row>
    <row r="232" spans="1:51" ht="12.75" hidden="1" customHeight="1">
      <c r="A232" s="18" t="s">
        <v>59</v>
      </c>
      <c r="B232" s="18" t="s">
        <v>60</v>
      </c>
      <c r="C232" s="19">
        <v>88.1</v>
      </c>
      <c r="D232" s="19">
        <v>75</v>
      </c>
      <c r="E232" s="19">
        <v>3</v>
      </c>
      <c r="F232" s="21"/>
      <c r="G232" s="19">
        <v>52.2</v>
      </c>
      <c r="H232" s="19">
        <v>46.2</v>
      </c>
      <c r="I232" s="19">
        <v>46.5</v>
      </c>
      <c r="J232" s="22"/>
      <c r="K232" s="18" t="s">
        <v>1503</v>
      </c>
      <c r="L232" s="18" t="s">
        <v>60</v>
      </c>
      <c r="M232" s="18" t="s">
        <v>60</v>
      </c>
      <c r="N232" s="18"/>
      <c r="O232" s="18" t="s">
        <v>3582</v>
      </c>
      <c r="P232" s="23" t="s">
        <v>3583</v>
      </c>
      <c r="Q232" s="18"/>
      <c r="R232" s="18"/>
      <c r="S232" s="18"/>
      <c r="T232" s="18"/>
      <c r="U232" s="18"/>
      <c r="V232" s="18"/>
      <c r="W232" s="18"/>
      <c r="X232" s="18"/>
      <c r="Y232" s="18"/>
      <c r="Z232" s="22"/>
      <c r="AA232" s="18"/>
      <c r="AB232" s="14">
        <v>6</v>
      </c>
      <c r="AC232" s="14">
        <v>100</v>
      </c>
      <c r="AD232" s="77">
        <v>40823.486111111109</v>
      </c>
      <c r="AE232" s="77">
        <v>40823.541666666664</v>
      </c>
      <c r="AF232" s="26"/>
      <c r="AG232" s="26"/>
      <c r="AH232" s="26"/>
      <c r="AI232" s="26">
        <v>12.6</v>
      </c>
      <c r="AJ232" s="26"/>
      <c r="AK232" s="26">
        <v>10.1</v>
      </c>
      <c r="AL232" s="26"/>
      <c r="AM232" s="27">
        <v>4961971</v>
      </c>
      <c r="AN232" s="27">
        <v>520289</v>
      </c>
      <c r="AO232" s="94">
        <v>44.810853602855211</v>
      </c>
      <c r="AP232" s="94">
        <v>-68.743418139533588</v>
      </c>
      <c r="AQ232" s="27">
        <v>4961930</v>
      </c>
      <c r="AR232" s="27">
        <v>520193</v>
      </c>
      <c r="AS232" s="14"/>
      <c r="AT232" s="14"/>
      <c r="AU232" s="28"/>
      <c r="AV232" s="28"/>
      <c r="AW232" s="18" t="s">
        <v>3477</v>
      </c>
      <c r="AX232" s="29">
        <f t="shared" si="0"/>
        <v>1.3333333333139308</v>
      </c>
      <c r="AY232" s="18"/>
    </row>
    <row r="233" spans="1:51" ht="12.75" hidden="1" customHeight="1">
      <c r="A233" s="18" t="s">
        <v>59</v>
      </c>
      <c r="B233" s="18" t="s">
        <v>60</v>
      </c>
      <c r="C233" s="19">
        <v>101.2</v>
      </c>
      <c r="D233" s="19">
        <v>88.2</v>
      </c>
      <c r="E233" s="19">
        <v>6.5</v>
      </c>
      <c r="F233" s="21"/>
      <c r="G233" s="19">
        <v>60.8</v>
      </c>
      <c r="H233" s="19">
        <v>49.2</v>
      </c>
      <c r="I233" s="19">
        <v>53.5</v>
      </c>
      <c r="J233" s="22"/>
      <c r="K233" s="18" t="s">
        <v>1477</v>
      </c>
      <c r="L233" s="18" t="s">
        <v>60</v>
      </c>
      <c r="M233" s="18" t="s">
        <v>60</v>
      </c>
      <c r="N233" s="18"/>
      <c r="O233" s="18" t="s">
        <v>3615</v>
      </c>
      <c r="P233" s="23" t="s">
        <v>3616</v>
      </c>
      <c r="Q233" s="18"/>
      <c r="R233" s="18"/>
      <c r="S233" s="18"/>
      <c r="T233" s="18"/>
      <c r="U233" s="18"/>
      <c r="V233" s="18"/>
      <c r="W233" s="18"/>
      <c r="X233" s="18"/>
      <c r="Y233" s="18"/>
      <c r="Z233" s="22"/>
      <c r="AA233" s="18"/>
      <c r="AB233" s="14">
        <v>6</v>
      </c>
      <c r="AC233" s="14">
        <v>100</v>
      </c>
      <c r="AD233" s="77">
        <v>40823.486111111109</v>
      </c>
      <c r="AE233" s="77">
        <v>40823.541666666664</v>
      </c>
      <c r="AF233" s="26"/>
      <c r="AG233" s="26"/>
      <c r="AH233" s="26"/>
      <c r="AI233" s="26">
        <v>12.6</v>
      </c>
      <c r="AJ233" s="26"/>
      <c r="AK233" s="26">
        <v>10.1</v>
      </c>
      <c r="AL233" s="26"/>
      <c r="AM233" s="27">
        <v>4961971</v>
      </c>
      <c r="AN233" s="27">
        <v>520289</v>
      </c>
      <c r="AO233" s="94">
        <v>44.810853602855211</v>
      </c>
      <c r="AP233" s="94">
        <v>-68.743418139533588</v>
      </c>
      <c r="AQ233" s="27">
        <v>4961930</v>
      </c>
      <c r="AR233" s="27">
        <v>520193</v>
      </c>
      <c r="AS233" s="14"/>
      <c r="AT233" s="14"/>
      <c r="AU233" s="28"/>
      <c r="AV233" s="28"/>
      <c r="AW233" s="18" t="s">
        <v>3477</v>
      </c>
      <c r="AX233" s="29">
        <f t="shared" si="0"/>
        <v>1.3333333333139308</v>
      </c>
      <c r="AY233" s="18"/>
    </row>
    <row r="234" spans="1:51" ht="12.75" hidden="1" customHeight="1">
      <c r="A234" s="18" t="s">
        <v>59</v>
      </c>
      <c r="B234" s="18" t="s">
        <v>60</v>
      </c>
      <c r="C234" s="19">
        <v>92.4</v>
      </c>
      <c r="D234" s="19">
        <v>80.7</v>
      </c>
      <c r="E234" s="19">
        <v>4</v>
      </c>
      <c r="F234" s="21"/>
      <c r="G234" s="19">
        <v>61.9</v>
      </c>
      <c r="H234" s="19">
        <v>43.4</v>
      </c>
      <c r="I234" s="19">
        <v>49.2</v>
      </c>
      <c r="J234" s="22"/>
      <c r="K234" s="18" t="s">
        <v>1503</v>
      </c>
      <c r="L234" s="18" t="s">
        <v>60</v>
      </c>
      <c r="M234" s="18" t="s">
        <v>60</v>
      </c>
      <c r="N234" s="18"/>
      <c r="O234" s="18" t="s">
        <v>3594</v>
      </c>
      <c r="P234" s="23" t="s">
        <v>3595</v>
      </c>
      <c r="Q234" s="18"/>
      <c r="R234" s="18"/>
      <c r="S234" s="18"/>
      <c r="T234" s="18"/>
      <c r="U234" s="18"/>
      <c r="V234" s="18"/>
      <c r="W234" s="18"/>
      <c r="X234" s="18"/>
      <c r="Y234" s="18"/>
      <c r="Z234" s="22"/>
      <c r="AA234" s="18"/>
      <c r="AB234" s="14">
        <v>6</v>
      </c>
      <c r="AC234" s="14">
        <v>100</v>
      </c>
      <c r="AD234" s="77">
        <v>40823.486111111109</v>
      </c>
      <c r="AE234" s="77">
        <v>40823.541666666664</v>
      </c>
      <c r="AF234" s="26"/>
      <c r="AG234" s="26"/>
      <c r="AH234" s="26"/>
      <c r="AI234" s="26">
        <v>12.6</v>
      </c>
      <c r="AJ234" s="26"/>
      <c r="AK234" s="26">
        <v>10.1</v>
      </c>
      <c r="AL234" s="26"/>
      <c r="AM234" s="27">
        <v>4961971</v>
      </c>
      <c r="AN234" s="27">
        <v>520289</v>
      </c>
      <c r="AO234" s="94">
        <v>44.810853602855211</v>
      </c>
      <c r="AP234" s="94">
        <v>-68.743418139533588</v>
      </c>
      <c r="AQ234" s="27">
        <v>4961930</v>
      </c>
      <c r="AR234" s="27">
        <v>520193</v>
      </c>
      <c r="AS234" s="14"/>
      <c r="AT234" s="14"/>
      <c r="AU234" s="28"/>
      <c r="AV234" s="28"/>
      <c r="AW234" s="18" t="s">
        <v>3477</v>
      </c>
      <c r="AX234" s="29">
        <f t="shared" si="0"/>
        <v>1.3333333333139308</v>
      </c>
      <c r="AY234" s="18"/>
    </row>
    <row r="235" spans="1:51" ht="12.75" hidden="1" customHeight="1">
      <c r="A235" s="18" t="s">
        <v>59</v>
      </c>
      <c r="B235" s="18" t="s">
        <v>60</v>
      </c>
      <c r="C235" s="19">
        <v>93.1</v>
      </c>
      <c r="D235" s="19">
        <v>77</v>
      </c>
      <c r="E235" s="19">
        <v>3.5</v>
      </c>
      <c r="F235" s="21"/>
      <c r="G235" s="19">
        <v>53.2</v>
      </c>
      <c r="H235" s="19">
        <v>42.1</v>
      </c>
      <c r="I235" s="19">
        <v>50.2</v>
      </c>
      <c r="J235" s="22"/>
      <c r="K235" s="18" t="s">
        <v>1503</v>
      </c>
      <c r="L235" s="18" t="s">
        <v>60</v>
      </c>
      <c r="M235" s="18" t="s">
        <v>60</v>
      </c>
      <c r="N235" s="18"/>
      <c r="O235" s="18"/>
      <c r="P235" s="23" t="s">
        <v>3600</v>
      </c>
      <c r="Q235" s="18"/>
      <c r="R235" s="18"/>
      <c r="S235" s="18"/>
      <c r="T235" s="18"/>
      <c r="U235" s="18"/>
      <c r="V235" s="18"/>
      <c r="W235" s="18"/>
      <c r="X235" s="18"/>
      <c r="Y235" s="18"/>
      <c r="Z235" s="22"/>
      <c r="AA235" s="18"/>
      <c r="AB235" s="14">
        <v>6</v>
      </c>
      <c r="AC235" s="14">
        <v>100</v>
      </c>
      <c r="AD235" s="77">
        <v>40823.486111111109</v>
      </c>
      <c r="AE235" s="77">
        <v>40823.541666666664</v>
      </c>
      <c r="AF235" s="26"/>
      <c r="AG235" s="26"/>
      <c r="AH235" s="26"/>
      <c r="AI235" s="26">
        <v>12.6</v>
      </c>
      <c r="AJ235" s="26"/>
      <c r="AK235" s="26">
        <v>10.1</v>
      </c>
      <c r="AL235" s="26"/>
      <c r="AM235" s="27">
        <v>4961971</v>
      </c>
      <c r="AN235" s="27">
        <v>520289</v>
      </c>
      <c r="AO235" s="94">
        <v>44.810853602855211</v>
      </c>
      <c r="AP235" s="94">
        <v>-68.743418139533588</v>
      </c>
      <c r="AQ235" s="27">
        <v>4961930</v>
      </c>
      <c r="AR235" s="27">
        <v>520193</v>
      </c>
      <c r="AS235" s="14"/>
      <c r="AT235" s="14"/>
      <c r="AU235" s="28"/>
      <c r="AV235" s="28"/>
      <c r="AW235" s="18" t="s">
        <v>3477</v>
      </c>
      <c r="AX235" s="29">
        <f t="shared" si="0"/>
        <v>1.3333333333139308</v>
      </c>
      <c r="AY235" s="18"/>
    </row>
    <row r="236" spans="1:51" ht="12.75" hidden="1" customHeight="1">
      <c r="A236" s="18" t="s">
        <v>59</v>
      </c>
      <c r="B236" s="18" t="s">
        <v>60</v>
      </c>
      <c r="C236" s="19">
        <v>72.3</v>
      </c>
      <c r="D236" s="19">
        <v>68.099999999999994</v>
      </c>
      <c r="E236" s="19">
        <v>2</v>
      </c>
      <c r="F236" s="21"/>
      <c r="G236" s="19">
        <v>50</v>
      </c>
      <c r="H236" s="19">
        <v>41.6</v>
      </c>
      <c r="I236" s="19">
        <v>43</v>
      </c>
      <c r="J236" s="22"/>
      <c r="K236" s="18" t="s">
        <v>1503</v>
      </c>
      <c r="L236" s="18" t="s">
        <v>60</v>
      </c>
      <c r="M236" s="18" t="s">
        <v>60</v>
      </c>
      <c r="N236" s="18"/>
      <c r="O236" s="18" t="s">
        <v>3516</v>
      </c>
      <c r="P236" s="23" t="s">
        <v>3517</v>
      </c>
      <c r="Q236" s="18"/>
      <c r="R236" s="18"/>
      <c r="S236" s="18"/>
      <c r="T236" s="18"/>
      <c r="U236" s="18"/>
      <c r="V236" s="18"/>
      <c r="W236" s="18"/>
      <c r="X236" s="18"/>
      <c r="Y236" s="18"/>
      <c r="Z236" s="22"/>
      <c r="AA236" s="18"/>
      <c r="AB236" s="14">
        <v>6</v>
      </c>
      <c r="AC236" s="14">
        <v>100</v>
      </c>
      <c r="AD236" s="77">
        <v>40823.486111111109</v>
      </c>
      <c r="AE236" s="77">
        <v>40823.541666666664</v>
      </c>
      <c r="AF236" s="26"/>
      <c r="AG236" s="26"/>
      <c r="AH236" s="26"/>
      <c r="AI236" s="26">
        <v>12.6</v>
      </c>
      <c r="AJ236" s="26"/>
      <c r="AK236" s="26">
        <v>10.1</v>
      </c>
      <c r="AL236" s="26"/>
      <c r="AM236" s="27">
        <v>4961971</v>
      </c>
      <c r="AN236" s="27">
        <v>520289</v>
      </c>
      <c r="AO236" s="94">
        <v>44.810853602855211</v>
      </c>
      <c r="AP236" s="94">
        <v>-68.743418139533588</v>
      </c>
      <c r="AQ236" s="27">
        <v>4961930</v>
      </c>
      <c r="AR236" s="27">
        <v>520193</v>
      </c>
      <c r="AS236" s="14"/>
      <c r="AT236" s="14"/>
      <c r="AU236" s="28"/>
      <c r="AV236" s="28"/>
      <c r="AW236" s="18" t="s">
        <v>3477</v>
      </c>
      <c r="AX236" s="29">
        <f t="shared" si="0"/>
        <v>1.3333333333139308</v>
      </c>
      <c r="AY236" s="18" t="s">
        <v>3518</v>
      </c>
    </row>
    <row r="237" spans="1:51" ht="12.75" hidden="1" customHeight="1">
      <c r="A237" s="18" t="s">
        <v>59</v>
      </c>
      <c r="B237" s="18" t="s">
        <v>60</v>
      </c>
      <c r="C237" s="19">
        <v>80.099999999999994</v>
      </c>
      <c r="D237" s="19">
        <v>68.400000000000006</v>
      </c>
      <c r="E237" s="19">
        <v>2.5</v>
      </c>
      <c r="F237" s="21"/>
      <c r="G237" s="19">
        <v>40.4</v>
      </c>
      <c r="H237" s="19">
        <v>42.1</v>
      </c>
      <c r="I237" s="19">
        <v>45</v>
      </c>
      <c r="J237" s="22"/>
      <c r="K237" s="18" t="s">
        <v>1503</v>
      </c>
      <c r="L237" s="18" t="s">
        <v>60</v>
      </c>
      <c r="M237" s="18" t="s">
        <v>60</v>
      </c>
      <c r="N237" s="18"/>
      <c r="O237" s="18" t="s">
        <v>3538</v>
      </c>
      <c r="P237" s="23" t="s">
        <v>3539</v>
      </c>
      <c r="Q237" s="18"/>
      <c r="R237" s="18"/>
      <c r="S237" s="18"/>
      <c r="T237" s="18"/>
      <c r="U237" s="18"/>
      <c r="V237" s="18"/>
      <c r="W237" s="18"/>
      <c r="X237" s="18"/>
      <c r="Y237" s="18"/>
      <c r="Z237" s="22"/>
      <c r="AA237" s="18"/>
      <c r="AB237" s="14">
        <v>6</v>
      </c>
      <c r="AC237" s="14">
        <v>100</v>
      </c>
      <c r="AD237" s="77">
        <v>40823.486111111109</v>
      </c>
      <c r="AE237" s="77">
        <v>40823.541666666664</v>
      </c>
      <c r="AF237" s="26"/>
      <c r="AG237" s="26"/>
      <c r="AH237" s="26"/>
      <c r="AI237" s="26">
        <v>12.6</v>
      </c>
      <c r="AJ237" s="26"/>
      <c r="AK237" s="26">
        <v>10.1</v>
      </c>
      <c r="AL237" s="26"/>
      <c r="AM237" s="27">
        <v>4961971</v>
      </c>
      <c r="AN237" s="27">
        <v>520289</v>
      </c>
      <c r="AO237" s="94">
        <v>44.810853602855211</v>
      </c>
      <c r="AP237" s="94">
        <v>-68.743418139533588</v>
      </c>
      <c r="AQ237" s="27">
        <v>4961930</v>
      </c>
      <c r="AR237" s="27">
        <v>520193</v>
      </c>
      <c r="AS237" s="14"/>
      <c r="AT237" s="14"/>
      <c r="AU237" s="28"/>
      <c r="AV237" s="28"/>
      <c r="AW237" s="18" t="s">
        <v>3477</v>
      </c>
      <c r="AX237" s="29">
        <f t="shared" si="0"/>
        <v>1.3333333333139308</v>
      </c>
      <c r="AY237" s="18"/>
    </row>
    <row r="238" spans="1:51" ht="12.75" hidden="1" customHeight="1">
      <c r="A238" s="18" t="s">
        <v>59</v>
      </c>
      <c r="B238" s="18" t="s">
        <v>60</v>
      </c>
      <c r="C238" s="19">
        <v>77.2</v>
      </c>
      <c r="D238" s="19">
        <v>65.400000000000006</v>
      </c>
      <c r="E238" s="19">
        <v>2</v>
      </c>
      <c r="F238" s="21"/>
      <c r="G238" s="19">
        <v>48.4</v>
      </c>
      <c r="H238" s="19">
        <v>37.200000000000003</v>
      </c>
      <c r="I238" s="19">
        <v>44.6</v>
      </c>
      <c r="J238" s="22"/>
      <c r="K238" s="18" t="s">
        <v>1503</v>
      </c>
      <c r="L238" s="18" t="s">
        <v>60</v>
      </c>
      <c r="M238" s="18" t="s">
        <v>60</v>
      </c>
      <c r="N238" s="18"/>
      <c r="O238" s="18"/>
      <c r="P238" s="23" t="s">
        <v>3525</v>
      </c>
      <c r="Q238" s="18"/>
      <c r="R238" s="18"/>
      <c r="S238" s="18"/>
      <c r="T238" s="18"/>
      <c r="U238" s="18"/>
      <c r="V238" s="18"/>
      <c r="W238" s="18"/>
      <c r="X238" s="18"/>
      <c r="Y238" s="18"/>
      <c r="Z238" s="22"/>
      <c r="AA238" s="18"/>
      <c r="AB238" s="14">
        <v>6</v>
      </c>
      <c r="AC238" s="14">
        <v>100</v>
      </c>
      <c r="AD238" s="77">
        <v>40823.486111111109</v>
      </c>
      <c r="AE238" s="77">
        <v>40823.541666666664</v>
      </c>
      <c r="AF238" s="26"/>
      <c r="AG238" s="26"/>
      <c r="AH238" s="26"/>
      <c r="AI238" s="26">
        <v>12.6</v>
      </c>
      <c r="AJ238" s="26"/>
      <c r="AK238" s="26">
        <v>10.1</v>
      </c>
      <c r="AL238" s="26"/>
      <c r="AM238" s="27">
        <v>4961971</v>
      </c>
      <c r="AN238" s="27">
        <v>520289</v>
      </c>
      <c r="AO238" s="94">
        <v>44.810853602855211</v>
      </c>
      <c r="AP238" s="94">
        <v>-68.743418139533588</v>
      </c>
      <c r="AQ238" s="27">
        <v>4961930</v>
      </c>
      <c r="AR238" s="27">
        <v>520193</v>
      </c>
      <c r="AS238" s="14"/>
      <c r="AT238" s="14"/>
      <c r="AU238" s="28"/>
      <c r="AV238" s="28"/>
      <c r="AW238" s="18" t="s">
        <v>3477</v>
      </c>
      <c r="AX238" s="29">
        <f t="shared" si="0"/>
        <v>1.3333333333139308</v>
      </c>
      <c r="AY238" s="18"/>
    </row>
    <row r="239" spans="1:51" ht="12.75" hidden="1" customHeight="1">
      <c r="A239" s="18" t="s">
        <v>59</v>
      </c>
      <c r="B239" s="18" t="s">
        <v>60</v>
      </c>
      <c r="C239" s="19">
        <v>81</v>
      </c>
      <c r="D239" s="19">
        <v>70.599999999999994</v>
      </c>
      <c r="E239" s="19">
        <v>3</v>
      </c>
      <c r="F239" s="21"/>
      <c r="G239" s="19">
        <v>56.3</v>
      </c>
      <c r="H239" s="19">
        <v>44.6</v>
      </c>
      <c r="I239" s="19">
        <v>49.3</v>
      </c>
      <c r="J239" s="22"/>
      <c r="K239" s="18" t="s">
        <v>1503</v>
      </c>
      <c r="L239" s="18" t="s">
        <v>60</v>
      </c>
      <c r="M239" s="18" t="s">
        <v>60</v>
      </c>
      <c r="N239" s="18"/>
      <c r="O239" s="18" t="s">
        <v>3546</v>
      </c>
      <c r="P239" s="23" t="s">
        <v>3547</v>
      </c>
      <c r="Q239" s="18"/>
      <c r="R239" s="18"/>
      <c r="S239" s="18"/>
      <c r="T239" s="18"/>
      <c r="U239" s="18"/>
      <c r="V239" s="18"/>
      <c r="W239" s="18"/>
      <c r="X239" s="18"/>
      <c r="Y239" s="18"/>
      <c r="Z239" s="22"/>
      <c r="AA239" s="18"/>
      <c r="AB239" s="14">
        <v>6</v>
      </c>
      <c r="AC239" s="14">
        <v>100</v>
      </c>
      <c r="AD239" s="77">
        <v>40823.486111111109</v>
      </c>
      <c r="AE239" s="77">
        <v>40823.541666666664</v>
      </c>
      <c r="AF239" s="26"/>
      <c r="AG239" s="26"/>
      <c r="AH239" s="26"/>
      <c r="AI239" s="26">
        <v>12.6</v>
      </c>
      <c r="AJ239" s="26"/>
      <c r="AK239" s="26">
        <v>10.1</v>
      </c>
      <c r="AL239" s="26"/>
      <c r="AM239" s="27">
        <v>4961971</v>
      </c>
      <c r="AN239" s="27">
        <v>520289</v>
      </c>
      <c r="AO239" s="94">
        <v>44.810853602855211</v>
      </c>
      <c r="AP239" s="94">
        <v>-68.743418139533588</v>
      </c>
      <c r="AQ239" s="27">
        <v>4961930</v>
      </c>
      <c r="AR239" s="27">
        <v>520193</v>
      </c>
      <c r="AS239" s="14"/>
      <c r="AT239" s="14"/>
      <c r="AU239" s="28"/>
      <c r="AV239" s="28"/>
      <c r="AW239" s="18" t="s">
        <v>3477</v>
      </c>
      <c r="AX239" s="29">
        <f t="shared" si="0"/>
        <v>1.3333333333139308</v>
      </c>
      <c r="AY239" s="18"/>
    </row>
    <row r="240" spans="1:51" ht="12.75" hidden="1" customHeight="1">
      <c r="A240" s="18" t="s">
        <v>59</v>
      </c>
      <c r="B240" s="18" t="s">
        <v>60</v>
      </c>
      <c r="C240" s="19">
        <v>82.2</v>
      </c>
      <c r="D240" s="19">
        <v>68.2</v>
      </c>
      <c r="E240" s="19">
        <v>2.5</v>
      </c>
      <c r="F240" s="21"/>
      <c r="G240" s="19">
        <v>49.1</v>
      </c>
      <c r="H240" s="19">
        <v>41.6</v>
      </c>
      <c r="I240" s="19">
        <v>43.6</v>
      </c>
      <c r="J240" s="22"/>
      <c r="K240" s="18"/>
      <c r="L240" s="18" t="s">
        <v>60</v>
      </c>
      <c r="M240" s="18" t="s">
        <v>60</v>
      </c>
      <c r="N240" s="18"/>
      <c r="O240" s="18" t="s">
        <v>3551</v>
      </c>
      <c r="P240" s="23" t="s">
        <v>3552</v>
      </c>
      <c r="Q240" s="18"/>
      <c r="R240" s="18"/>
      <c r="S240" s="18"/>
      <c r="T240" s="18"/>
      <c r="U240" s="18"/>
      <c r="V240" s="18"/>
      <c r="W240" s="18"/>
      <c r="X240" s="18"/>
      <c r="Y240" s="18"/>
      <c r="Z240" s="22"/>
      <c r="AA240" s="18"/>
      <c r="AB240" s="14">
        <v>6</v>
      </c>
      <c r="AC240" s="14">
        <v>100</v>
      </c>
      <c r="AD240" s="77">
        <v>40823.486111111109</v>
      </c>
      <c r="AE240" s="77">
        <v>40823.541666666664</v>
      </c>
      <c r="AF240" s="26"/>
      <c r="AG240" s="26"/>
      <c r="AH240" s="26"/>
      <c r="AI240" s="26">
        <v>12.6</v>
      </c>
      <c r="AJ240" s="26"/>
      <c r="AK240" s="26">
        <v>10.1</v>
      </c>
      <c r="AL240" s="26"/>
      <c r="AM240" s="27">
        <v>4961971</v>
      </c>
      <c r="AN240" s="27">
        <v>520289</v>
      </c>
      <c r="AO240" s="94">
        <v>44.810853602855211</v>
      </c>
      <c r="AP240" s="94">
        <v>-68.743418139533588</v>
      </c>
      <c r="AQ240" s="27">
        <v>4961930</v>
      </c>
      <c r="AR240" s="27">
        <v>520193</v>
      </c>
      <c r="AS240" s="14"/>
      <c r="AT240" s="14"/>
      <c r="AU240" s="28"/>
      <c r="AV240" s="28"/>
      <c r="AW240" s="18" t="s">
        <v>3477</v>
      </c>
      <c r="AX240" s="29">
        <f t="shared" si="0"/>
        <v>1.3333333333139308</v>
      </c>
      <c r="AY240" s="18"/>
    </row>
    <row r="241" spans="1:51" ht="12.75" hidden="1" customHeight="1">
      <c r="A241" s="18" t="s">
        <v>59</v>
      </c>
      <c r="B241" s="18" t="s">
        <v>60</v>
      </c>
      <c r="C241" s="19">
        <v>85</v>
      </c>
      <c r="D241" s="19">
        <v>69.5</v>
      </c>
      <c r="E241" s="19">
        <v>2</v>
      </c>
      <c r="F241" s="21"/>
      <c r="G241" s="19">
        <v>53.3</v>
      </c>
      <c r="H241" s="19">
        <v>42.7</v>
      </c>
      <c r="I241" s="19">
        <v>47.6</v>
      </c>
      <c r="J241" s="22"/>
      <c r="K241" s="18" t="s">
        <v>1503</v>
      </c>
      <c r="L241" s="18" t="s">
        <v>60</v>
      </c>
      <c r="M241" s="18" t="s">
        <v>60</v>
      </c>
      <c r="N241" s="18"/>
      <c r="O241" s="18" t="s">
        <v>3564</v>
      </c>
      <c r="P241" s="23" t="s">
        <v>3565</v>
      </c>
      <c r="Q241" s="18"/>
      <c r="R241" s="18"/>
      <c r="S241" s="18"/>
      <c r="T241" s="18"/>
      <c r="U241" s="18"/>
      <c r="V241" s="18"/>
      <c r="W241" s="18"/>
      <c r="X241" s="18"/>
      <c r="Y241" s="18"/>
      <c r="Z241" s="22"/>
      <c r="AA241" s="18"/>
      <c r="AB241" s="14">
        <v>6</v>
      </c>
      <c r="AC241" s="14">
        <v>100</v>
      </c>
      <c r="AD241" s="77">
        <v>40823.486111111109</v>
      </c>
      <c r="AE241" s="77">
        <v>40823.541666666664</v>
      </c>
      <c r="AF241" s="26"/>
      <c r="AG241" s="26"/>
      <c r="AH241" s="26"/>
      <c r="AI241" s="26">
        <v>12.6</v>
      </c>
      <c r="AJ241" s="26"/>
      <c r="AK241" s="26">
        <v>10.1</v>
      </c>
      <c r="AL241" s="26"/>
      <c r="AM241" s="27">
        <v>4961971</v>
      </c>
      <c r="AN241" s="27">
        <v>520289</v>
      </c>
      <c r="AO241" s="94">
        <v>44.810853602855211</v>
      </c>
      <c r="AP241" s="94">
        <v>-68.743418139533588</v>
      </c>
      <c r="AQ241" s="27">
        <v>4961930</v>
      </c>
      <c r="AR241" s="27">
        <v>520193</v>
      </c>
      <c r="AS241" s="14"/>
      <c r="AT241" s="14"/>
      <c r="AU241" s="28"/>
      <c r="AV241" s="28"/>
      <c r="AW241" s="18" t="s">
        <v>3477</v>
      </c>
      <c r="AX241" s="29">
        <f t="shared" si="0"/>
        <v>1.3333333333139308</v>
      </c>
      <c r="AY241" s="18"/>
    </row>
    <row r="242" spans="1:51" ht="12.75" hidden="1" customHeight="1">
      <c r="A242" s="18" t="s">
        <v>59</v>
      </c>
      <c r="B242" s="18" t="s">
        <v>60</v>
      </c>
      <c r="C242" s="19">
        <v>79.400000000000006</v>
      </c>
      <c r="D242" s="19">
        <v>67</v>
      </c>
      <c r="E242" s="19">
        <v>2.5</v>
      </c>
      <c r="F242" s="21"/>
      <c r="G242" s="19">
        <v>55.2</v>
      </c>
      <c r="H242" s="19">
        <v>38.1</v>
      </c>
      <c r="I242" s="19">
        <v>47.5</v>
      </c>
      <c r="J242" s="22"/>
      <c r="K242" s="18" t="s">
        <v>1503</v>
      </c>
      <c r="L242" s="18" t="s">
        <v>60</v>
      </c>
      <c r="M242" s="18" t="s">
        <v>60</v>
      </c>
      <c r="N242" s="18"/>
      <c r="O242" s="18"/>
      <c r="P242" s="23" t="s">
        <v>3533</v>
      </c>
      <c r="Q242" s="18"/>
      <c r="R242" s="18"/>
      <c r="S242" s="18"/>
      <c r="T242" s="18"/>
      <c r="U242" s="18"/>
      <c r="V242" s="18"/>
      <c r="W242" s="18"/>
      <c r="X242" s="18"/>
      <c r="Y242" s="18"/>
      <c r="Z242" s="22"/>
      <c r="AA242" s="18"/>
      <c r="AB242" s="14">
        <v>6</v>
      </c>
      <c r="AC242" s="14">
        <v>100</v>
      </c>
      <c r="AD242" s="77">
        <v>40823.486111111109</v>
      </c>
      <c r="AE242" s="77">
        <v>40823.541666666664</v>
      </c>
      <c r="AF242" s="26"/>
      <c r="AG242" s="26"/>
      <c r="AH242" s="26"/>
      <c r="AI242" s="26">
        <v>12.6</v>
      </c>
      <c r="AJ242" s="26"/>
      <c r="AK242" s="26">
        <v>10.1</v>
      </c>
      <c r="AL242" s="26"/>
      <c r="AM242" s="27">
        <v>4961971</v>
      </c>
      <c r="AN242" s="27">
        <v>520289</v>
      </c>
      <c r="AO242" s="94">
        <v>44.810853602855211</v>
      </c>
      <c r="AP242" s="94">
        <v>-68.743418139533588</v>
      </c>
      <c r="AQ242" s="27">
        <v>4961930</v>
      </c>
      <c r="AR242" s="27">
        <v>520193</v>
      </c>
      <c r="AS242" s="14"/>
      <c r="AT242" s="14"/>
      <c r="AU242" s="28"/>
      <c r="AV242" s="28"/>
      <c r="AW242" s="18" t="s">
        <v>3477</v>
      </c>
      <c r="AX242" s="29">
        <f t="shared" si="0"/>
        <v>1.3333333333139308</v>
      </c>
      <c r="AY242" s="18"/>
    </row>
    <row r="243" spans="1:51" ht="12.75" hidden="1" customHeight="1">
      <c r="A243" s="18" t="s">
        <v>59</v>
      </c>
      <c r="B243" s="18" t="s">
        <v>115</v>
      </c>
      <c r="C243" s="19">
        <v>88</v>
      </c>
      <c r="D243" s="19">
        <v>74.099999999999994</v>
      </c>
      <c r="E243" s="19">
        <v>3</v>
      </c>
      <c r="F243" s="21"/>
      <c r="G243" s="19">
        <v>54.5</v>
      </c>
      <c r="H243" s="19">
        <v>43.1</v>
      </c>
      <c r="I243" s="19">
        <v>48.8</v>
      </c>
      <c r="J243" s="22"/>
      <c r="K243" s="18" t="s">
        <v>1503</v>
      </c>
      <c r="L243" s="18" t="s">
        <v>60</v>
      </c>
      <c r="M243" s="18" t="s">
        <v>60</v>
      </c>
      <c r="N243" s="18"/>
      <c r="O243" s="18"/>
      <c r="P243" s="23" t="s">
        <v>3246</v>
      </c>
      <c r="Q243" s="18"/>
      <c r="R243" s="18"/>
      <c r="S243" s="18"/>
      <c r="T243" s="18"/>
      <c r="U243" s="18"/>
      <c r="V243" s="18"/>
      <c r="W243" s="18"/>
      <c r="X243" s="18"/>
      <c r="Y243" s="18"/>
      <c r="Z243" s="22"/>
      <c r="AA243" s="18"/>
      <c r="AB243" s="14">
        <v>6</v>
      </c>
      <c r="AC243" s="14">
        <v>100</v>
      </c>
      <c r="AD243" s="77">
        <v>40823.486111111109</v>
      </c>
      <c r="AE243" s="77">
        <v>40823.541666666664</v>
      </c>
      <c r="AF243" s="26"/>
      <c r="AG243" s="26"/>
      <c r="AH243" s="26"/>
      <c r="AI243" s="26">
        <v>12.6</v>
      </c>
      <c r="AJ243" s="26"/>
      <c r="AK243" s="26">
        <v>10.1</v>
      </c>
      <c r="AL243" s="26"/>
      <c r="AM243" s="27">
        <v>4961971</v>
      </c>
      <c r="AN243" s="27">
        <v>520289</v>
      </c>
      <c r="AO243" s="94">
        <v>44.810853602855211</v>
      </c>
      <c r="AP243" s="94">
        <v>-68.743418139533588</v>
      </c>
      <c r="AQ243" s="27">
        <v>4961930</v>
      </c>
      <c r="AR243" s="27">
        <v>520193</v>
      </c>
      <c r="AS243" s="14"/>
      <c r="AT243" s="14"/>
      <c r="AU243" s="28"/>
      <c r="AV243" s="28"/>
      <c r="AW243" s="18" t="s">
        <v>3477</v>
      </c>
      <c r="AX243" s="29">
        <f t="shared" si="0"/>
        <v>1.3333333333139308</v>
      </c>
      <c r="AY243" s="18"/>
    </row>
    <row r="244" spans="1:51" ht="12.75" hidden="1" customHeight="1">
      <c r="A244" s="18" t="s">
        <v>59</v>
      </c>
      <c r="B244" s="18" t="s">
        <v>60</v>
      </c>
      <c r="C244" s="19">
        <v>86.8</v>
      </c>
      <c r="D244" s="19">
        <v>74.3</v>
      </c>
      <c r="E244" s="19">
        <v>3</v>
      </c>
      <c r="F244" s="21"/>
      <c r="G244" s="19">
        <v>52.4</v>
      </c>
      <c r="H244" s="19">
        <v>39.799999999999997</v>
      </c>
      <c r="I244" s="19">
        <v>45.8</v>
      </c>
      <c r="J244" s="22"/>
      <c r="K244" s="18" t="s">
        <v>1503</v>
      </c>
      <c r="L244" s="18" t="s">
        <v>60</v>
      </c>
      <c r="M244" s="18" t="s">
        <v>60</v>
      </c>
      <c r="N244" s="18"/>
      <c r="O244" s="18"/>
      <c r="P244" s="23" t="s">
        <v>3576</v>
      </c>
      <c r="Q244" s="18"/>
      <c r="R244" s="18"/>
      <c r="S244" s="18"/>
      <c r="T244" s="18"/>
      <c r="U244" s="18"/>
      <c r="V244" s="18"/>
      <c r="W244" s="18"/>
      <c r="X244" s="18"/>
      <c r="Y244" s="18"/>
      <c r="Z244" s="22"/>
      <c r="AA244" s="18"/>
      <c r="AB244" s="14">
        <v>6</v>
      </c>
      <c r="AC244" s="14">
        <v>100</v>
      </c>
      <c r="AD244" s="77">
        <v>40823.486111111109</v>
      </c>
      <c r="AE244" s="77">
        <v>40823.541666666664</v>
      </c>
      <c r="AF244" s="26"/>
      <c r="AG244" s="26"/>
      <c r="AH244" s="26"/>
      <c r="AI244" s="26">
        <v>12.6</v>
      </c>
      <c r="AJ244" s="26"/>
      <c r="AK244" s="26">
        <v>10.1</v>
      </c>
      <c r="AL244" s="26"/>
      <c r="AM244" s="27">
        <v>4961971</v>
      </c>
      <c r="AN244" s="27">
        <v>520289</v>
      </c>
      <c r="AO244" s="94">
        <v>44.810853602855211</v>
      </c>
      <c r="AP244" s="94">
        <v>-68.743418139533588</v>
      </c>
      <c r="AQ244" s="27">
        <v>4961930</v>
      </c>
      <c r="AR244" s="27">
        <v>520193</v>
      </c>
      <c r="AS244" s="14"/>
      <c r="AT244" s="14"/>
      <c r="AU244" s="28"/>
      <c r="AV244" s="28"/>
      <c r="AW244" s="18" t="s">
        <v>3477</v>
      </c>
      <c r="AX244" s="29">
        <f t="shared" si="0"/>
        <v>1.3333333333139308</v>
      </c>
      <c r="AY244" s="18"/>
    </row>
    <row r="245" spans="1:51" ht="12.75" hidden="1" customHeight="1">
      <c r="A245" s="18" t="s">
        <v>59</v>
      </c>
      <c r="B245" s="18" t="s">
        <v>60</v>
      </c>
      <c r="C245" s="19">
        <v>86</v>
      </c>
      <c r="D245" s="19">
        <v>71.3</v>
      </c>
      <c r="E245" s="19">
        <v>2.5</v>
      </c>
      <c r="F245" s="21"/>
      <c r="G245" s="19">
        <v>52.7</v>
      </c>
      <c r="H245" s="19">
        <v>41.3</v>
      </c>
      <c r="I245" s="19">
        <v>44.7</v>
      </c>
      <c r="J245" s="22"/>
      <c r="K245" s="18" t="s">
        <v>1503</v>
      </c>
      <c r="L245" s="18" t="s">
        <v>60</v>
      </c>
      <c r="M245" s="18" t="s">
        <v>60</v>
      </c>
      <c r="N245" s="18"/>
      <c r="O245" s="18" t="s">
        <v>3573</v>
      </c>
      <c r="P245" s="23" t="s">
        <v>3574</v>
      </c>
      <c r="Q245" s="18"/>
      <c r="R245" s="18"/>
      <c r="S245" s="18"/>
      <c r="T245" s="18"/>
      <c r="U245" s="18"/>
      <c r="V245" s="18"/>
      <c r="W245" s="18"/>
      <c r="X245" s="18"/>
      <c r="Y245" s="18"/>
      <c r="Z245" s="22"/>
      <c r="AA245" s="18"/>
      <c r="AB245" s="14">
        <v>6</v>
      </c>
      <c r="AC245" s="14">
        <v>100</v>
      </c>
      <c r="AD245" s="77">
        <v>40823.486111111109</v>
      </c>
      <c r="AE245" s="77">
        <v>40823.541666666664</v>
      </c>
      <c r="AF245" s="26"/>
      <c r="AG245" s="26"/>
      <c r="AH245" s="26"/>
      <c r="AI245" s="26">
        <v>12.6</v>
      </c>
      <c r="AJ245" s="26"/>
      <c r="AK245" s="26">
        <v>10.1</v>
      </c>
      <c r="AL245" s="26"/>
      <c r="AM245" s="27">
        <v>4961971</v>
      </c>
      <c r="AN245" s="27">
        <v>520289</v>
      </c>
      <c r="AO245" s="94">
        <v>44.810853602855211</v>
      </c>
      <c r="AP245" s="94">
        <v>-68.743418139533588</v>
      </c>
      <c r="AQ245" s="27">
        <v>4961930</v>
      </c>
      <c r="AR245" s="27">
        <v>520193</v>
      </c>
      <c r="AS245" s="14"/>
      <c r="AT245" s="14"/>
      <c r="AU245" s="28"/>
      <c r="AV245" s="28"/>
      <c r="AW245" s="18" t="s">
        <v>3477</v>
      </c>
      <c r="AX245" s="29">
        <f t="shared" si="0"/>
        <v>1.3333333333139308</v>
      </c>
      <c r="AY245" s="18"/>
    </row>
    <row r="246" spans="1:51" ht="12.75" hidden="1" customHeight="1">
      <c r="A246" s="18" t="s">
        <v>59</v>
      </c>
      <c r="B246" s="18" t="s">
        <v>60</v>
      </c>
      <c r="C246" s="19">
        <v>85.4</v>
      </c>
      <c r="D246" s="19">
        <v>71.5</v>
      </c>
      <c r="E246" s="19">
        <v>3</v>
      </c>
      <c r="F246" s="21"/>
      <c r="G246" s="19">
        <v>56.8</v>
      </c>
      <c r="H246" s="19">
        <v>42.8</v>
      </c>
      <c r="I246" s="19">
        <v>45.5</v>
      </c>
      <c r="J246" s="22"/>
      <c r="K246" s="18" t="s">
        <v>1503</v>
      </c>
      <c r="L246" s="18" t="s">
        <v>60</v>
      </c>
      <c r="M246" s="18" t="s">
        <v>60</v>
      </c>
      <c r="N246" s="18"/>
      <c r="O246" s="18" t="s">
        <v>3566</v>
      </c>
      <c r="P246" s="23" t="s">
        <v>3567</v>
      </c>
      <c r="Q246" s="18"/>
      <c r="R246" s="18"/>
      <c r="S246" s="18"/>
      <c r="T246" s="18"/>
      <c r="U246" s="18"/>
      <c r="V246" s="18"/>
      <c r="W246" s="18"/>
      <c r="X246" s="18"/>
      <c r="Y246" s="18"/>
      <c r="Z246" s="22"/>
      <c r="AA246" s="18"/>
      <c r="AB246" s="14">
        <v>6</v>
      </c>
      <c r="AC246" s="14">
        <v>100</v>
      </c>
      <c r="AD246" s="77">
        <v>40823.486111111109</v>
      </c>
      <c r="AE246" s="77">
        <v>40823.541666666664</v>
      </c>
      <c r="AF246" s="26"/>
      <c r="AG246" s="26"/>
      <c r="AH246" s="26"/>
      <c r="AI246" s="26">
        <v>12.6</v>
      </c>
      <c r="AJ246" s="26"/>
      <c r="AK246" s="26">
        <v>10.1</v>
      </c>
      <c r="AL246" s="26"/>
      <c r="AM246" s="27">
        <v>4961971</v>
      </c>
      <c r="AN246" s="27">
        <v>520289</v>
      </c>
      <c r="AO246" s="94">
        <v>44.810853602855211</v>
      </c>
      <c r="AP246" s="94">
        <v>-68.743418139533588</v>
      </c>
      <c r="AQ246" s="27">
        <v>4961930</v>
      </c>
      <c r="AR246" s="27">
        <v>520193</v>
      </c>
      <c r="AS246" s="14"/>
      <c r="AT246" s="14"/>
      <c r="AU246" s="28"/>
      <c r="AV246" s="28"/>
      <c r="AW246" s="18" t="s">
        <v>3477</v>
      </c>
      <c r="AX246" s="29">
        <f t="shared" si="0"/>
        <v>1.3333333333139308</v>
      </c>
      <c r="AY246" s="18"/>
    </row>
    <row r="247" spans="1:51" ht="12.75" hidden="1" customHeight="1">
      <c r="A247" s="18" t="s">
        <v>59</v>
      </c>
      <c r="B247" s="18" t="s">
        <v>60</v>
      </c>
      <c r="C247" s="19">
        <v>83.3</v>
      </c>
      <c r="D247" s="19">
        <v>73.599999999999994</v>
      </c>
      <c r="E247" s="19">
        <v>2.5</v>
      </c>
      <c r="F247" s="21"/>
      <c r="G247" s="19">
        <v>51</v>
      </c>
      <c r="H247" s="19">
        <v>41.4</v>
      </c>
      <c r="I247" s="19">
        <v>46.7</v>
      </c>
      <c r="J247" s="22"/>
      <c r="K247" s="18" t="s">
        <v>1503</v>
      </c>
      <c r="L247" s="18" t="s">
        <v>60</v>
      </c>
      <c r="M247" s="18" t="s">
        <v>60</v>
      </c>
      <c r="N247" s="18"/>
      <c r="O247" s="18"/>
      <c r="P247" s="23" t="s">
        <v>3555</v>
      </c>
      <c r="Q247" s="18"/>
      <c r="R247" s="18"/>
      <c r="S247" s="18"/>
      <c r="T247" s="18"/>
      <c r="U247" s="18"/>
      <c r="V247" s="18"/>
      <c r="W247" s="18"/>
      <c r="X247" s="18"/>
      <c r="Y247" s="18"/>
      <c r="Z247" s="22"/>
      <c r="AA247" s="18"/>
      <c r="AB247" s="14">
        <v>6</v>
      </c>
      <c r="AC247" s="14">
        <v>100</v>
      </c>
      <c r="AD247" s="77">
        <v>40823.486111111109</v>
      </c>
      <c r="AE247" s="77">
        <v>40823.541666666664</v>
      </c>
      <c r="AF247" s="26"/>
      <c r="AG247" s="26"/>
      <c r="AH247" s="26"/>
      <c r="AI247" s="26">
        <v>12.6</v>
      </c>
      <c r="AJ247" s="26"/>
      <c r="AK247" s="26">
        <v>10.1</v>
      </c>
      <c r="AL247" s="26"/>
      <c r="AM247" s="27">
        <v>4961971</v>
      </c>
      <c r="AN247" s="27">
        <v>520289</v>
      </c>
      <c r="AO247" s="94">
        <v>44.810853602855211</v>
      </c>
      <c r="AP247" s="94">
        <v>-68.743418139533588</v>
      </c>
      <c r="AQ247" s="27">
        <v>4961930</v>
      </c>
      <c r="AR247" s="27">
        <v>520193</v>
      </c>
      <c r="AS247" s="14"/>
      <c r="AT247" s="14"/>
      <c r="AU247" s="28"/>
      <c r="AV247" s="28"/>
      <c r="AW247" s="18" t="s">
        <v>3477</v>
      </c>
      <c r="AX247" s="29">
        <f t="shared" si="0"/>
        <v>1.3333333333139308</v>
      </c>
      <c r="AY247" s="18"/>
    </row>
    <row r="248" spans="1:51" ht="12.75" hidden="1" customHeight="1">
      <c r="A248" s="18" t="s">
        <v>59</v>
      </c>
      <c r="B248" s="18" t="s">
        <v>60</v>
      </c>
      <c r="C248" s="19">
        <v>94.7</v>
      </c>
      <c r="D248" s="19">
        <v>80.599999999999994</v>
      </c>
      <c r="E248" s="19">
        <v>4</v>
      </c>
      <c r="F248" s="21"/>
      <c r="G248" s="19">
        <v>59.2</v>
      </c>
      <c r="H248" s="19">
        <v>47.4</v>
      </c>
      <c r="I248" s="19">
        <v>54.3</v>
      </c>
      <c r="J248" s="22"/>
      <c r="K248" s="18" t="s">
        <v>1503</v>
      </c>
      <c r="L248" s="18" t="s">
        <v>60</v>
      </c>
      <c r="M248" s="18" t="s">
        <v>60</v>
      </c>
      <c r="N248" s="18"/>
      <c r="O248" s="18"/>
      <c r="P248" s="23" t="s">
        <v>3608</v>
      </c>
      <c r="Q248" s="18"/>
      <c r="R248" s="18"/>
      <c r="S248" s="18"/>
      <c r="T248" s="18"/>
      <c r="U248" s="18"/>
      <c r="V248" s="18"/>
      <c r="W248" s="18"/>
      <c r="X248" s="18"/>
      <c r="Y248" s="18"/>
      <c r="Z248" s="22"/>
      <c r="AA248" s="18"/>
      <c r="AB248" s="14">
        <v>6</v>
      </c>
      <c r="AC248" s="14">
        <v>100</v>
      </c>
      <c r="AD248" s="77">
        <v>40823.486111111109</v>
      </c>
      <c r="AE248" s="77">
        <v>40823.541666666664</v>
      </c>
      <c r="AF248" s="26"/>
      <c r="AG248" s="26"/>
      <c r="AH248" s="26"/>
      <c r="AI248" s="26">
        <v>12.6</v>
      </c>
      <c r="AJ248" s="26"/>
      <c r="AK248" s="26">
        <v>10.1</v>
      </c>
      <c r="AL248" s="26"/>
      <c r="AM248" s="27">
        <v>4961971</v>
      </c>
      <c r="AN248" s="27">
        <v>520289</v>
      </c>
      <c r="AO248" s="94">
        <v>44.810853602855211</v>
      </c>
      <c r="AP248" s="94">
        <v>-68.743418139533588</v>
      </c>
      <c r="AQ248" s="27">
        <v>4961930</v>
      </c>
      <c r="AR248" s="27">
        <v>520193</v>
      </c>
      <c r="AS248" s="14"/>
      <c r="AT248" s="14"/>
      <c r="AU248" s="28"/>
      <c r="AV248" s="28"/>
      <c r="AW248" s="18" t="s">
        <v>3477</v>
      </c>
      <c r="AX248" s="29">
        <f t="shared" si="0"/>
        <v>1.3333333333139308</v>
      </c>
      <c r="AY248" s="18"/>
    </row>
    <row r="249" spans="1:51" ht="12.75" hidden="1" customHeight="1">
      <c r="A249" s="18" t="s">
        <v>59</v>
      </c>
      <c r="B249" s="18" t="s">
        <v>115</v>
      </c>
      <c r="C249" s="19">
        <v>79.400000000000006</v>
      </c>
      <c r="D249" s="19">
        <v>67.8</v>
      </c>
      <c r="E249" s="19">
        <v>2.5</v>
      </c>
      <c r="F249" s="21"/>
      <c r="G249" s="19">
        <v>49.2</v>
      </c>
      <c r="H249" s="19">
        <v>39.200000000000003</v>
      </c>
      <c r="I249" s="19">
        <v>41.9</v>
      </c>
      <c r="J249" s="22"/>
      <c r="K249" s="18" t="s">
        <v>1503</v>
      </c>
      <c r="L249" s="18" t="s">
        <v>60</v>
      </c>
      <c r="M249" s="18" t="s">
        <v>60</v>
      </c>
      <c r="N249" s="18"/>
      <c r="O249" s="18"/>
      <c r="P249" s="23" t="s">
        <v>3286</v>
      </c>
      <c r="Q249" s="18"/>
      <c r="R249" s="18"/>
      <c r="S249" s="18"/>
      <c r="T249" s="18"/>
      <c r="U249" s="18"/>
      <c r="V249" s="18"/>
      <c r="W249" s="18"/>
      <c r="X249" s="18"/>
      <c r="Y249" s="18"/>
      <c r="Z249" s="22"/>
      <c r="AA249" s="18"/>
      <c r="AB249" s="14">
        <v>6</v>
      </c>
      <c r="AC249" s="14">
        <v>100</v>
      </c>
      <c r="AD249" s="77">
        <v>40823.486111111109</v>
      </c>
      <c r="AE249" s="77">
        <v>40823.541666666664</v>
      </c>
      <c r="AF249" s="26"/>
      <c r="AG249" s="26"/>
      <c r="AH249" s="26"/>
      <c r="AI249" s="26">
        <v>12.6</v>
      </c>
      <c r="AJ249" s="26"/>
      <c r="AK249" s="26">
        <v>10.1</v>
      </c>
      <c r="AL249" s="26"/>
      <c r="AM249" s="27">
        <v>4961971</v>
      </c>
      <c r="AN249" s="27">
        <v>520289</v>
      </c>
      <c r="AO249" s="94">
        <v>44.810853602855211</v>
      </c>
      <c r="AP249" s="94">
        <v>-68.743418139533588</v>
      </c>
      <c r="AQ249" s="27">
        <v>4961930</v>
      </c>
      <c r="AR249" s="27">
        <v>520193</v>
      </c>
      <c r="AS249" s="14"/>
      <c r="AT249" s="14"/>
      <c r="AU249" s="28"/>
      <c r="AV249" s="28"/>
      <c r="AW249" s="18" t="s">
        <v>3477</v>
      </c>
      <c r="AX249" s="29">
        <f t="shared" si="0"/>
        <v>1.3333333333139308</v>
      </c>
      <c r="AY249" s="18"/>
    </row>
    <row r="250" spans="1:51" ht="12.75" hidden="1" customHeight="1">
      <c r="A250" s="18" t="s">
        <v>59</v>
      </c>
      <c r="B250" s="18" t="s">
        <v>60</v>
      </c>
      <c r="C250" s="19">
        <v>83.7</v>
      </c>
      <c r="D250" s="19">
        <v>72.5</v>
      </c>
      <c r="E250" s="19">
        <v>3</v>
      </c>
      <c r="F250" s="21"/>
      <c r="G250" s="19">
        <v>55</v>
      </c>
      <c r="H250" s="19">
        <v>44.8</v>
      </c>
      <c r="I250" s="19">
        <v>45</v>
      </c>
      <c r="J250" s="22"/>
      <c r="K250" s="18" t="s">
        <v>1503</v>
      </c>
      <c r="L250" s="18" t="s">
        <v>60</v>
      </c>
      <c r="M250" s="18" t="s">
        <v>60</v>
      </c>
      <c r="N250" s="18"/>
      <c r="O250" s="18" t="s">
        <v>3557</v>
      </c>
      <c r="P250" s="23" t="s">
        <v>3558</v>
      </c>
      <c r="Q250" s="18"/>
      <c r="R250" s="18"/>
      <c r="S250" s="18"/>
      <c r="T250" s="18"/>
      <c r="U250" s="18"/>
      <c r="V250" s="18"/>
      <c r="W250" s="18"/>
      <c r="X250" s="18"/>
      <c r="Y250" s="18"/>
      <c r="Z250" s="22"/>
      <c r="AA250" s="18"/>
      <c r="AB250" s="14">
        <v>6</v>
      </c>
      <c r="AC250" s="14">
        <v>100</v>
      </c>
      <c r="AD250" s="77">
        <v>40823.486111111109</v>
      </c>
      <c r="AE250" s="77">
        <v>40823.541666666664</v>
      </c>
      <c r="AF250" s="26"/>
      <c r="AG250" s="26"/>
      <c r="AH250" s="26"/>
      <c r="AI250" s="26">
        <v>12.6</v>
      </c>
      <c r="AJ250" s="26"/>
      <c r="AK250" s="26">
        <v>10.1</v>
      </c>
      <c r="AL250" s="26"/>
      <c r="AM250" s="27">
        <v>4961971</v>
      </c>
      <c r="AN250" s="27">
        <v>520289</v>
      </c>
      <c r="AO250" s="94">
        <v>44.810853602855211</v>
      </c>
      <c r="AP250" s="94">
        <v>-68.743418139533588</v>
      </c>
      <c r="AQ250" s="27">
        <v>4961930</v>
      </c>
      <c r="AR250" s="27">
        <v>520193</v>
      </c>
      <c r="AS250" s="14"/>
      <c r="AT250" s="14"/>
      <c r="AU250" s="28"/>
      <c r="AV250" s="28"/>
      <c r="AW250" s="18" t="s">
        <v>3477</v>
      </c>
      <c r="AX250" s="29">
        <f t="shared" si="0"/>
        <v>1.3333333333139308</v>
      </c>
      <c r="AY250" s="18"/>
    </row>
    <row r="251" spans="1:51" ht="12.75" hidden="1" customHeight="1">
      <c r="A251" s="18" t="s">
        <v>59</v>
      </c>
      <c r="B251" s="18" t="s">
        <v>60</v>
      </c>
      <c r="C251" s="19">
        <v>79</v>
      </c>
      <c r="D251" s="19">
        <v>74.5</v>
      </c>
      <c r="E251" s="19">
        <v>3.5</v>
      </c>
      <c r="F251" s="21"/>
      <c r="G251" s="19">
        <v>58</v>
      </c>
      <c r="H251" s="19">
        <v>45</v>
      </c>
      <c r="I251" s="19">
        <v>56.7</v>
      </c>
      <c r="J251" s="22"/>
      <c r="K251" s="18" t="s">
        <v>1503</v>
      </c>
      <c r="L251" s="18" t="s">
        <v>60</v>
      </c>
      <c r="M251" s="18" t="s">
        <v>60</v>
      </c>
      <c r="N251" s="18"/>
      <c r="O251" s="18"/>
      <c r="P251" s="23" t="s">
        <v>3532</v>
      </c>
      <c r="Q251" s="18"/>
      <c r="R251" s="18"/>
      <c r="S251" s="18"/>
      <c r="T251" s="18"/>
      <c r="U251" s="18"/>
      <c r="V251" s="18"/>
      <c r="W251" s="18"/>
      <c r="X251" s="18"/>
      <c r="Y251" s="18"/>
      <c r="Z251" s="22"/>
      <c r="AA251" s="18"/>
      <c r="AB251" s="14">
        <v>6</v>
      </c>
      <c r="AC251" s="14">
        <v>100</v>
      </c>
      <c r="AD251" s="77">
        <v>40823.486111111109</v>
      </c>
      <c r="AE251" s="77">
        <v>40823.541666666664</v>
      </c>
      <c r="AF251" s="26"/>
      <c r="AG251" s="26"/>
      <c r="AH251" s="26"/>
      <c r="AI251" s="26">
        <v>12.6</v>
      </c>
      <c r="AJ251" s="26"/>
      <c r="AK251" s="26">
        <v>10.1</v>
      </c>
      <c r="AL251" s="26"/>
      <c r="AM251" s="27">
        <v>4961971</v>
      </c>
      <c r="AN251" s="27">
        <v>520289</v>
      </c>
      <c r="AO251" s="94">
        <v>44.810853602855211</v>
      </c>
      <c r="AP251" s="94">
        <v>-68.743418139533588</v>
      </c>
      <c r="AQ251" s="27">
        <v>4961930</v>
      </c>
      <c r="AR251" s="27">
        <v>520193</v>
      </c>
      <c r="AS251" s="14"/>
      <c r="AT251" s="14"/>
      <c r="AU251" s="28"/>
      <c r="AV251" s="28"/>
      <c r="AW251" s="18" t="s">
        <v>3477</v>
      </c>
      <c r="AX251" s="29">
        <f t="shared" si="0"/>
        <v>1.3333333333139308</v>
      </c>
      <c r="AY251" s="18"/>
    </row>
    <row r="252" spans="1:51" ht="12.75" hidden="1" customHeight="1">
      <c r="A252" s="18" t="s">
        <v>59</v>
      </c>
      <c r="B252" s="18" t="s">
        <v>60</v>
      </c>
      <c r="C252" s="19">
        <v>93.4</v>
      </c>
      <c r="D252" s="19">
        <v>78.599999999999994</v>
      </c>
      <c r="E252" s="19">
        <v>4</v>
      </c>
      <c r="F252" s="21"/>
      <c r="G252" s="19">
        <v>61.9</v>
      </c>
      <c r="H252" s="19">
        <v>44.2</v>
      </c>
      <c r="I252" s="19">
        <v>50.8</v>
      </c>
      <c r="J252" s="22"/>
      <c r="K252" s="18" t="s">
        <v>1503</v>
      </c>
      <c r="L252" s="18" t="s">
        <v>60</v>
      </c>
      <c r="M252" s="18" t="s">
        <v>60</v>
      </c>
      <c r="N252" s="18"/>
      <c r="O252" s="18"/>
      <c r="P252" s="23" t="s">
        <v>3603</v>
      </c>
      <c r="Q252" s="18"/>
      <c r="R252" s="18"/>
      <c r="S252" s="18"/>
      <c r="T252" s="18"/>
      <c r="U252" s="18"/>
      <c r="V252" s="18"/>
      <c r="W252" s="18"/>
      <c r="X252" s="18"/>
      <c r="Y252" s="18"/>
      <c r="Z252" s="22"/>
      <c r="AA252" s="18"/>
      <c r="AB252" s="14">
        <v>6</v>
      </c>
      <c r="AC252" s="14">
        <v>100</v>
      </c>
      <c r="AD252" s="77">
        <v>40823.486111111109</v>
      </c>
      <c r="AE252" s="77">
        <v>40823.541666666664</v>
      </c>
      <c r="AF252" s="26"/>
      <c r="AG252" s="26"/>
      <c r="AH252" s="26"/>
      <c r="AI252" s="26">
        <v>12.6</v>
      </c>
      <c r="AJ252" s="26"/>
      <c r="AK252" s="26">
        <v>10.1</v>
      </c>
      <c r="AL252" s="26"/>
      <c r="AM252" s="27">
        <v>4961971</v>
      </c>
      <c r="AN252" s="27">
        <v>520289</v>
      </c>
      <c r="AO252" s="94">
        <v>44.810853602855211</v>
      </c>
      <c r="AP252" s="94">
        <v>-68.743418139533588</v>
      </c>
      <c r="AQ252" s="27">
        <v>4961930</v>
      </c>
      <c r="AR252" s="27">
        <v>520193</v>
      </c>
      <c r="AS252" s="14"/>
      <c r="AT252" s="14"/>
      <c r="AU252" s="28"/>
      <c r="AV252" s="28"/>
      <c r="AW252" s="18" t="s">
        <v>3477</v>
      </c>
      <c r="AX252" s="29">
        <f t="shared" si="0"/>
        <v>1.3333333333139308</v>
      </c>
      <c r="AY252" s="18"/>
    </row>
    <row r="253" spans="1:51" ht="12.75" hidden="1" customHeight="1">
      <c r="A253" s="18" t="s">
        <v>59</v>
      </c>
      <c r="B253" s="18" t="s">
        <v>60</v>
      </c>
      <c r="C253" s="19">
        <v>81</v>
      </c>
      <c r="D253" s="19">
        <v>69.2</v>
      </c>
      <c r="E253" s="19">
        <v>2.5</v>
      </c>
      <c r="F253" s="21"/>
      <c r="G253" s="19">
        <v>50.9</v>
      </c>
      <c r="H253" s="19">
        <v>38.799999999999997</v>
      </c>
      <c r="I253" s="19">
        <v>42.5</v>
      </c>
      <c r="J253" s="22"/>
      <c r="K253" s="18" t="s">
        <v>1503</v>
      </c>
      <c r="L253" s="18" t="s">
        <v>60</v>
      </c>
      <c r="M253" s="18" t="s">
        <v>60</v>
      </c>
      <c r="N253" s="18"/>
      <c r="O253" s="18" t="s">
        <v>3544</v>
      </c>
      <c r="P253" s="23" t="s">
        <v>3545</v>
      </c>
      <c r="Q253" s="18"/>
      <c r="R253" s="18"/>
      <c r="S253" s="18"/>
      <c r="T253" s="18"/>
      <c r="U253" s="18"/>
      <c r="V253" s="18"/>
      <c r="W253" s="18"/>
      <c r="X253" s="18"/>
      <c r="Y253" s="18"/>
      <c r="Z253" s="22"/>
      <c r="AA253" s="18"/>
      <c r="AB253" s="14">
        <v>6</v>
      </c>
      <c r="AC253" s="14">
        <v>100</v>
      </c>
      <c r="AD253" s="77">
        <v>40823.486111111109</v>
      </c>
      <c r="AE253" s="77">
        <v>40823.541666666664</v>
      </c>
      <c r="AF253" s="26"/>
      <c r="AG253" s="26"/>
      <c r="AH253" s="26"/>
      <c r="AI253" s="26">
        <v>12.6</v>
      </c>
      <c r="AJ253" s="26"/>
      <c r="AK253" s="26">
        <v>10.1</v>
      </c>
      <c r="AL253" s="26"/>
      <c r="AM253" s="27">
        <v>4961971</v>
      </c>
      <c r="AN253" s="27">
        <v>520289</v>
      </c>
      <c r="AO253" s="94">
        <v>44.810853602855211</v>
      </c>
      <c r="AP253" s="94">
        <v>-68.743418139533588</v>
      </c>
      <c r="AQ253" s="27">
        <v>4961930</v>
      </c>
      <c r="AR253" s="27">
        <v>520193</v>
      </c>
      <c r="AS253" s="14"/>
      <c r="AT253" s="14"/>
      <c r="AU253" s="28"/>
      <c r="AV253" s="28"/>
      <c r="AW253" s="18" t="s">
        <v>3477</v>
      </c>
      <c r="AX253" s="29">
        <f t="shared" si="0"/>
        <v>1.3333333333139308</v>
      </c>
      <c r="AY253" s="18"/>
    </row>
    <row r="254" spans="1:51" ht="12.75" hidden="1" customHeight="1">
      <c r="A254" s="18" t="s">
        <v>59</v>
      </c>
      <c r="B254" s="18" t="s">
        <v>115</v>
      </c>
      <c r="C254" s="19">
        <v>80.5</v>
      </c>
      <c r="D254" s="19">
        <v>67.099999999999994</v>
      </c>
      <c r="E254" s="19">
        <v>2.5</v>
      </c>
      <c r="F254" s="21"/>
      <c r="G254" s="19">
        <v>47.7</v>
      </c>
      <c r="H254" s="19">
        <v>39.299999999999997</v>
      </c>
      <c r="I254" s="19">
        <v>43</v>
      </c>
      <c r="J254" s="22"/>
      <c r="K254" s="18" t="s">
        <v>1503</v>
      </c>
      <c r="L254" s="18" t="s">
        <v>60</v>
      </c>
      <c r="M254" s="18" t="s">
        <v>60</v>
      </c>
      <c r="N254" s="18"/>
      <c r="O254" s="18"/>
      <c r="P254" s="23" t="s">
        <v>3336</v>
      </c>
      <c r="Q254" s="18">
        <v>101358</v>
      </c>
      <c r="R254" s="18"/>
      <c r="S254" s="18"/>
      <c r="T254" s="18"/>
      <c r="U254" s="18"/>
      <c r="V254" s="18"/>
      <c r="W254" s="18"/>
      <c r="X254" s="18"/>
      <c r="Y254" s="18"/>
      <c r="Z254" s="22"/>
      <c r="AA254" s="18"/>
      <c r="AB254" s="14">
        <v>6</v>
      </c>
      <c r="AC254" s="14">
        <v>100</v>
      </c>
      <c r="AD254" s="77">
        <v>40823.486111111109</v>
      </c>
      <c r="AE254" s="77">
        <v>40823.541666666664</v>
      </c>
      <c r="AF254" s="26"/>
      <c r="AG254" s="26"/>
      <c r="AH254" s="26"/>
      <c r="AI254" s="26">
        <v>12.6</v>
      </c>
      <c r="AJ254" s="26"/>
      <c r="AK254" s="26">
        <v>10.1</v>
      </c>
      <c r="AL254" s="26"/>
      <c r="AM254" s="27">
        <v>4961971</v>
      </c>
      <c r="AN254" s="27">
        <v>520289</v>
      </c>
      <c r="AO254" s="94">
        <v>44.810853602855211</v>
      </c>
      <c r="AP254" s="94">
        <v>-68.743418139533588</v>
      </c>
      <c r="AQ254" s="27">
        <v>4961930</v>
      </c>
      <c r="AR254" s="27">
        <v>520193</v>
      </c>
      <c r="AS254" s="14"/>
      <c r="AT254" s="14"/>
      <c r="AU254" s="28"/>
      <c r="AV254" s="28"/>
      <c r="AW254" s="18" t="s">
        <v>3477</v>
      </c>
      <c r="AX254" s="29">
        <f t="shared" si="0"/>
        <v>1.3333333333139308</v>
      </c>
      <c r="AY254" s="18"/>
    </row>
    <row r="255" spans="1:51" ht="12.75" hidden="1" customHeight="1">
      <c r="A255" s="18" t="s">
        <v>59</v>
      </c>
      <c r="B255" s="18" t="s">
        <v>60</v>
      </c>
      <c r="C255" s="19">
        <v>87.5</v>
      </c>
      <c r="D255" s="19">
        <v>72.7</v>
      </c>
      <c r="E255" s="19">
        <v>3</v>
      </c>
      <c r="F255" s="21"/>
      <c r="G255" s="19">
        <v>54.5</v>
      </c>
      <c r="H255" s="19">
        <v>44.5</v>
      </c>
      <c r="I255" s="19">
        <v>45.2</v>
      </c>
      <c r="J255" s="22"/>
      <c r="K255" s="18" t="s">
        <v>1503</v>
      </c>
      <c r="L255" s="18" t="s">
        <v>60</v>
      </c>
      <c r="M255" s="18" t="s">
        <v>60</v>
      </c>
      <c r="N255" s="18"/>
      <c r="O255" s="18" t="s">
        <v>3580</v>
      </c>
      <c r="P255" s="23" t="s">
        <v>3581</v>
      </c>
      <c r="Q255" s="18"/>
      <c r="R255" s="18"/>
      <c r="S255" s="18"/>
      <c r="T255" s="18"/>
      <c r="U255" s="18"/>
      <c r="V255" s="18"/>
      <c r="W255" s="18"/>
      <c r="X255" s="18"/>
      <c r="Y255" s="18"/>
      <c r="Z255" s="22"/>
      <c r="AA255" s="18"/>
      <c r="AB255" s="14">
        <v>6</v>
      </c>
      <c r="AC255" s="14">
        <v>100</v>
      </c>
      <c r="AD255" s="77">
        <v>40823.486111111109</v>
      </c>
      <c r="AE255" s="77">
        <v>40823.541666666664</v>
      </c>
      <c r="AF255" s="26"/>
      <c r="AG255" s="26"/>
      <c r="AH255" s="26"/>
      <c r="AI255" s="26">
        <v>12.6</v>
      </c>
      <c r="AJ255" s="26"/>
      <c r="AK255" s="26">
        <v>10.1</v>
      </c>
      <c r="AL255" s="26"/>
      <c r="AM255" s="27">
        <v>4961971</v>
      </c>
      <c r="AN255" s="27">
        <v>520289</v>
      </c>
      <c r="AO255" s="94">
        <v>44.810853602855211</v>
      </c>
      <c r="AP255" s="94">
        <v>-68.743418139533588</v>
      </c>
      <c r="AQ255" s="27">
        <v>4961930</v>
      </c>
      <c r="AR255" s="27">
        <v>520193</v>
      </c>
      <c r="AS255" s="14"/>
      <c r="AT255" s="14"/>
      <c r="AU255" s="28"/>
      <c r="AV255" s="28"/>
      <c r="AW255" s="18" t="s">
        <v>3477</v>
      </c>
      <c r="AX255" s="29">
        <f t="shared" si="0"/>
        <v>1.3333333333139308</v>
      </c>
      <c r="AY255" s="18"/>
    </row>
    <row r="256" spans="1:51" ht="12.75" hidden="1" customHeight="1">
      <c r="A256" s="18" t="s">
        <v>59</v>
      </c>
      <c r="B256" s="18" t="s">
        <v>115</v>
      </c>
      <c r="C256" s="19">
        <v>115.5</v>
      </c>
      <c r="D256" s="19">
        <v>101.1</v>
      </c>
      <c r="E256" s="19">
        <v>8</v>
      </c>
      <c r="F256" s="21"/>
      <c r="G256" s="19">
        <v>69.5</v>
      </c>
      <c r="H256" s="19">
        <v>53.6</v>
      </c>
      <c r="I256" s="19">
        <v>57.13</v>
      </c>
      <c r="J256" s="22"/>
      <c r="K256" s="18" t="s">
        <v>1477</v>
      </c>
      <c r="L256" s="18" t="s">
        <v>60</v>
      </c>
      <c r="M256" s="18" t="s">
        <v>60</v>
      </c>
      <c r="N256" s="18"/>
      <c r="O256" s="18"/>
      <c r="P256" s="23" t="s">
        <v>2004</v>
      </c>
      <c r="Q256" s="18">
        <v>32285</v>
      </c>
      <c r="R256" s="18"/>
      <c r="S256" s="18"/>
      <c r="T256" s="18"/>
      <c r="U256" s="18"/>
      <c r="V256" s="18"/>
      <c r="W256" s="18"/>
      <c r="X256" s="18"/>
      <c r="Y256" s="18"/>
      <c r="Z256" s="22"/>
      <c r="AA256" s="18"/>
      <c r="AB256" s="14">
        <v>6</v>
      </c>
      <c r="AC256" s="14">
        <v>100</v>
      </c>
      <c r="AD256" s="77">
        <v>40823.486111111109</v>
      </c>
      <c r="AE256" s="77">
        <v>40823.541666666664</v>
      </c>
      <c r="AF256" s="26"/>
      <c r="AG256" s="26"/>
      <c r="AH256" s="26"/>
      <c r="AI256" s="26">
        <v>12.6</v>
      </c>
      <c r="AJ256" s="26"/>
      <c r="AK256" s="26">
        <v>10.1</v>
      </c>
      <c r="AL256" s="26"/>
      <c r="AM256" s="27">
        <v>4961971</v>
      </c>
      <c r="AN256" s="27">
        <v>520289</v>
      </c>
      <c r="AO256" s="94">
        <v>44.810853602855211</v>
      </c>
      <c r="AP256" s="94">
        <v>-68.743418139533588</v>
      </c>
      <c r="AQ256" s="27">
        <v>4961930</v>
      </c>
      <c r="AR256" s="27">
        <v>520193</v>
      </c>
      <c r="AS256" s="14"/>
      <c r="AT256" s="14"/>
      <c r="AU256" s="28"/>
      <c r="AV256" s="28"/>
      <c r="AW256" s="18" t="s">
        <v>3477</v>
      </c>
      <c r="AX256" s="29">
        <f t="shared" si="0"/>
        <v>1.3333333333139308</v>
      </c>
      <c r="AY256" s="18"/>
    </row>
    <row r="257" spans="1:51" ht="12.75" hidden="1" customHeight="1">
      <c r="A257" s="18" t="s">
        <v>59</v>
      </c>
      <c r="B257" s="18" t="s">
        <v>115</v>
      </c>
      <c r="C257" s="19">
        <v>87.8</v>
      </c>
      <c r="D257" s="19">
        <v>74.7</v>
      </c>
      <c r="E257" s="19">
        <v>3.5</v>
      </c>
      <c r="F257" s="21"/>
      <c r="G257" s="19">
        <v>59.9</v>
      </c>
      <c r="H257" s="19">
        <v>42.5</v>
      </c>
      <c r="I257" s="19">
        <v>46</v>
      </c>
      <c r="J257" s="22"/>
      <c r="K257" s="18" t="s">
        <v>1503</v>
      </c>
      <c r="L257" s="18" t="s">
        <v>60</v>
      </c>
      <c r="M257" s="18" t="s">
        <v>60</v>
      </c>
      <c r="N257" s="18"/>
      <c r="O257" s="18"/>
      <c r="P257" s="23" t="s">
        <v>2163</v>
      </c>
      <c r="Q257" s="18">
        <v>101367</v>
      </c>
      <c r="R257" s="18"/>
      <c r="S257" s="18"/>
      <c r="T257" s="18"/>
      <c r="U257" s="18"/>
      <c r="V257" s="18"/>
      <c r="W257" s="18"/>
      <c r="X257" s="18"/>
      <c r="Y257" s="18"/>
      <c r="Z257" s="22"/>
      <c r="AA257" s="18"/>
      <c r="AB257" s="14">
        <v>6</v>
      </c>
      <c r="AC257" s="14">
        <v>100</v>
      </c>
      <c r="AD257" s="77">
        <v>40823.486111111109</v>
      </c>
      <c r="AE257" s="77">
        <v>40823.541666666664</v>
      </c>
      <c r="AF257" s="26"/>
      <c r="AG257" s="26"/>
      <c r="AH257" s="26"/>
      <c r="AI257" s="26">
        <v>12.6</v>
      </c>
      <c r="AJ257" s="26"/>
      <c r="AK257" s="26">
        <v>10.1</v>
      </c>
      <c r="AL257" s="26"/>
      <c r="AM257" s="27">
        <v>4961971</v>
      </c>
      <c r="AN257" s="27">
        <v>520289</v>
      </c>
      <c r="AO257" s="94">
        <v>44.810853602855211</v>
      </c>
      <c r="AP257" s="94">
        <v>-68.743418139533588</v>
      </c>
      <c r="AQ257" s="27">
        <v>4961930</v>
      </c>
      <c r="AR257" s="27">
        <v>520193</v>
      </c>
      <c r="AS257" s="14"/>
      <c r="AT257" s="14"/>
      <c r="AU257" s="28"/>
      <c r="AV257" s="28"/>
      <c r="AW257" s="18" t="s">
        <v>3477</v>
      </c>
      <c r="AX257" s="29">
        <f t="shared" ref="AX257:AX274" si="1">((AE257-AD257)*1440)/60</f>
        <v>1.3333333333139308</v>
      </c>
      <c r="AY257" s="18"/>
    </row>
    <row r="258" spans="1:51" ht="12.75" hidden="1" customHeight="1">
      <c r="A258" s="18" t="s">
        <v>59</v>
      </c>
      <c r="B258" s="18" t="s">
        <v>115</v>
      </c>
      <c r="C258" s="19">
        <v>93</v>
      </c>
      <c r="D258" s="19">
        <v>81.5</v>
      </c>
      <c r="E258" s="19">
        <v>4</v>
      </c>
      <c r="F258" s="21"/>
      <c r="G258" s="19">
        <v>61.2</v>
      </c>
      <c r="H258" s="19">
        <v>44.4</v>
      </c>
      <c r="I258" s="19">
        <v>45.5</v>
      </c>
      <c r="J258" s="22"/>
      <c r="K258" s="18" t="s">
        <v>1503</v>
      </c>
      <c r="L258" s="18" t="s">
        <v>60</v>
      </c>
      <c r="M258" s="18" t="s">
        <v>60</v>
      </c>
      <c r="N258" s="18"/>
      <c r="O258" s="18"/>
      <c r="P258" s="23" t="s">
        <v>1878</v>
      </c>
      <c r="Q258" s="18">
        <v>101084</v>
      </c>
      <c r="R258" s="18"/>
      <c r="S258" s="18"/>
      <c r="T258" s="18"/>
      <c r="U258" s="18"/>
      <c r="V258" s="18"/>
      <c r="W258" s="18"/>
      <c r="X258" s="18"/>
      <c r="Y258" s="18"/>
      <c r="Z258" s="22"/>
      <c r="AA258" s="18"/>
      <c r="AB258" s="14">
        <v>6</v>
      </c>
      <c r="AC258" s="14">
        <v>100</v>
      </c>
      <c r="AD258" s="77">
        <v>40823.486111111109</v>
      </c>
      <c r="AE258" s="77">
        <v>40823.541666666664</v>
      </c>
      <c r="AF258" s="26"/>
      <c r="AG258" s="26"/>
      <c r="AH258" s="26"/>
      <c r="AI258" s="26">
        <v>12.6</v>
      </c>
      <c r="AJ258" s="26"/>
      <c r="AK258" s="26">
        <v>10.1</v>
      </c>
      <c r="AL258" s="26"/>
      <c r="AM258" s="27">
        <v>4961971</v>
      </c>
      <c r="AN258" s="27">
        <v>520289</v>
      </c>
      <c r="AO258" s="94">
        <v>44.810853602855211</v>
      </c>
      <c r="AP258" s="94">
        <v>-68.743418139533588</v>
      </c>
      <c r="AQ258" s="27">
        <v>4961930</v>
      </c>
      <c r="AR258" s="27">
        <v>520193</v>
      </c>
      <c r="AS258" s="14"/>
      <c r="AT258" s="14"/>
      <c r="AU258" s="28"/>
      <c r="AV258" s="28"/>
      <c r="AW258" s="18" t="s">
        <v>3477</v>
      </c>
      <c r="AX258" s="29">
        <f t="shared" si="1"/>
        <v>1.3333333333139308</v>
      </c>
      <c r="AY258" s="18"/>
    </row>
    <row r="259" spans="1:51" ht="12.75" hidden="1" customHeight="1">
      <c r="A259" s="18" t="s">
        <v>59</v>
      </c>
      <c r="B259" s="18" t="s">
        <v>115</v>
      </c>
      <c r="C259" s="19">
        <v>112.8</v>
      </c>
      <c r="D259" s="19">
        <v>92</v>
      </c>
      <c r="E259" s="19">
        <v>7</v>
      </c>
      <c r="F259" s="21"/>
      <c r="G259" s="19">
        <v>66.5</v>
      </c>
      <c r="H259" s="19">
        <v>51</v>
      </c>
      <c r="I259" s="19">
        <v>54.8</v>
      </c>
      <c r="J259" s="22"/>
      <c r="K259" s="18" t="s">
        <v>61</v>
      </c>
      <c r="L259" s="18" t="s">
        <v>60</v>
      </c>
      <c r="M259" s="18" t="s">
        <v>60</v>
      </c>
      <c r="N259" s="18"/>
      <c r="O259" s="18"/>
      <c r="P259" s="23" t="s">
        <v>2037</v>
      </c>
      <c r="Q259" s="18"/>
      <c r="R259" s="18"/>
      <c r="S259" s="18"/>
      <c r="T259" s="18"/>
      <c r="U259" s="18"/>
      <c r="V259" s="18"/>
      <c r="W259" s="18"/>
      <c r="X259" s="18"/>
      <c r="Y259" s="18"/>
      <c r="Z259" s="22"/>
      <c r="AA259" s="18"/>
      <c r="AB259" s="14">
        <v>6</v>
      </c>
      <c r="AC259" s="14">
        <v>100</v>
      </c>
      <c r="AD259" s="77">
        <v>40823.486111111109</v>
      </c>
      <c r="AE259" s="77">
        <v>40823.541666666664</v>
      </c>
      <c r="AF259" s="26"/>
      <c r="AG259" s="26"/>
      <c r="AH259" s="26"/>
      <c r="AI259" s="26">
        <v>12.6</v>
      </c>
      <c r="AJ259" s="26"/>
      <c r="AK259" s="26">
        <v>10.1</v>
      </c>
      <c r="AL259" s="26"/>
      <c r="AM259" s="27">
        <v>4961971</v>
      </c>
      <c r="AN259" s="27">
        <v>520289</v>
      </c>
      <c r="AO259" s="94">
        <v>44.810853602855211</v>
      </c>
      <c r="AP259" s="94">
        <v>-68.743418139533588</v>
      </c>
      <c r="AQ259" s="27">
        <v>4961930</v>
      </c>
      <c r="AR259" s="27">
        <v>520193</v>
      </c>
      <c r="AS259" s="14"/>
      <c r="AT259" s="14"/>
      <c r="AU259" s="28"/>
      <c r="AV259" s="28"/>
      <c r="AW259" s="18" t="s">
        <v>3477</v>
      </c>
      <c r="AX259" s="29">
        <f t="shared" si="1"/>
        <v>1.3333333333139308</v>
      </c>
      <c r="AY259" s="18" t="s">
        <v>3513</v>
      </c>
    </row>
    <row r="260" spans="1:51" ht="12.75" hidden="1" customHeight="1">
      <c r="A260" s="18" t="s">
        <v>59</v>
      </c>
      <c r="B260" s="18" t="s">
        <v>115</v>
      </c>
      <c r="C260" s="19">
        <v>106.5</v>
      </c>
      <c r="D260" s="19">
        <v>91.5</v>
      </c>
      <c r="E260" s="19">
        <v>6.5</v>
      </c>
      <c r="F260" s="21"/>
      <c r="G260" s="19">
        <v>63</v>
      </c>
      <c r="H260" s="19">
        <v>48.7</v>
      </c>
      <c r="I260" s="19">
        <v>51.5</v>
      </c>
      <c r="J260" s="22"/>
      <c r="K260" s="18" t="s">
        <v>1503</v>
      </c>
      <c r="L260" s="18" t="s">
        <v>60</v>
      </c>
      <c r="M260" s="18" t="s">
        <v>60</v>
      </c>
      <c r="N260" s="18"/>
      <c r="O260" s="18"/>
      <c r="P260" s="23" t="s">
        <v>596</v>
      </c>
      <c r="Q260" s="18">
        <v>31407</v>
      </c>
      <c r="R260" s="18"/>
      <c r="S260" s="18"/>
      <c r="T260" s="18"/>
      <c r="U260" s="18"/>
      <c r="V260" s="18"/>
      <c r="W260" s="18"/>
      <c r="X260" s="18"/>
      <c r="Y260" s="18"/>
      <c r="Z260" s="22"/>
      <c r="AA260" s="18"/>
      <c r="AB260" s="14">
        <v>6</v>
      </c>
      <c r="AC260" s="14">
        <v>100</v>
      </c>
      <c r="AD260" s="77">
        <v>40823.486111111109</v>
      </c>
      <c r="AE260" s="77">
        <v>40823.541666666664</v>
      </c>
      <c r="AF260" s="26"/>
      <c r="AG260" s="26"/>
      <c r="AH260" s="26"/>
      <c r="AI260" s="26">
        <v>12.6</v>
      </c>
      <c r="AJ260" s="26"/>
      <c r="AK260" s="26">
        <v>10.1</v>
      </c>
      <c r="AL260" s="26"/>
      <c r="AM260" s="27">
        <v>4961971</v>
      </c>
      <c r="AN260" s="27">
        <v>520289</v>
      </c>
      <c r="AO260" s="94">
        <v>44.810853602855211</v>
      </c>
      <c r="AP260" s="94">
        <v>-68.743418139533588</v>
      </c>
      <c r="AQ260" s="27">
        <v>4961930</v>
      </c>
      <c r="AR260" s="27">
        <v>520193</v>
      </c>
      <c r="AS260" s="14"/>
      <c r="AT260" s="14"/>
      <c r="AU260" s="28"/>
      <c r="AV260" s="28"/>
      <c r="AW260" s="18" t="s">
        <v>3477</v>
      </c>
      <c r="AX260" s="29">
        <f t="shared" si="1"/>
        <v>1.3333333333139308</v>
      </c>
      <c r="AY260" s="18"/>
    </row>
    <row r="261" spans="1:51" ht="12.75" hidden="1" customHeight="1">
      <c r="A261" s="18" t="s">
        <v>59</v>
      </c>
      <c r="B261" s="18" t="s">
        <v>115</v>
      </c>
      <c r="C261" s="19">
        <v>92.4</v>
      </c>
      <c r="D261" s="19">
        <v>78.8</v>
      </c>
      <c r="E261" s="19">
        <v>4.5</v>
      </c>
      <c r="F261" s="21"/>
      <c r="G261" s="19">
        <v>50.4</v>
      </c>
      <c r="H261" s="19">
        <v>41.4</v>
      </c>
      <c r="I261" s="19">
        <v>48.6</v>
      </c>
      <c r="J261" s="22"/>
      <c r="K261" s="18" t="s">
        <v>1503</v>
      </c>
      <c r="L261" s="18" t="s">
        <v>60</v>
      </c>
      <c r="M261" s="18" t="s">
        <v>60</v>
      </c>
      <c r="N261" s="18"/>
      <c r="O261" s="18"/>
      <c r="P261" s="23" t="s">
        <v>879</v>
      </c>
      <c r="Q261" s="18">
        <v>31453</v>
      </c>
      <c r="R261" s="18"/>
      <c r="S261" s="18"/>
      <c r="T261" s="18"/>
      <c r="U261" s="18"/>
      <c r="V261" s="18"/>
      <c r="W261" s="18"/>
      <c r="X261" s="18"/>
      <c r="Y261" s="18"/>
      <c r="Z261" s="22"/>
      <c r="AA261" s="18"/>
      <c r="AB261" s="14">
        <v>6</v>
      </c>
      <c r="AC261" s="14">
        <v>100</v>
      </c>
      <c r="AD261" s="77">
        <v>40823.486111111109</v>
      </c>
      <c r="AE261" s="77">
        <v>40823.541666666664</v>
      </c>
      <c r="AF261" s="26"/>
      <c r="AG261" s="26"/>
      <c r="AH261" s="26"/>
      <c r="AI261" s="26">
        <v>12.6</v>
      </c>
      <c r="AJ261" s="26"/>
      <c r="AK261" s="26">
        <v>10.1</v>
      </c>
      <c r="AL261" s="26"/>
      <c r="AM261" s="27">
        <v>4961971</v>
      </c>
      <c r="AN261" s="27">
        <v>520289</v>
      </c>
      <c r="AO261" s="94">
        <v>44.810853602855211</v>
      </c>
      <c r="AP261" s="94">
        <v>-68.743418139533588</v>
      </c>
      <c r="AQ261" s="27">
        <v>4961930</v>
      </c>
      <c r="AR261" s="27">
        <v>520193</v>
      </c>
      <c r="AS261" s="14"/>
      <c r="AT261" s="14"/>
      <c r="AU261" s="28"/>
      <c r="AV261" s="28"/>
      <c r="AW261" s="18" t="s">
        <v>3477</v>
      </c>
      <c r="AX261" s="29">
        <f t="shared" si="1"/>
        <v>1.3333333333139308</v>
      </c>
      <c r="AY261" s="18"/>
    </row>
    <row r="262" spans="1:51" ht="12.75" hidden="1" customHeight="1">
      <c r="A262" s="18" t="s">
        <v>59</v>
      </c>
      <c r="B262" s="18" t="s">
        <v>115</v>
      </c>
      <c r="C262" s="19">
        <v>113.6</v>
      </c>
      <c r="D262" s="19">
        <v>95.6</v>
      </c>
      <c r="E262" s="19">
        <v>7.5</v>
      </c>
      <c r="F262" s="21"/>
      <c r="G262" s="19">
        <v>66.7</v>
      </c>
      <c r="H262" s="19">
        <v>52.4</v>
      </c>
      <c r="I262" s="19">
        <v>54.6</v>
      </c>
      <c r="J262" s="22"/>
      <c r="K262" s="18" t="s">
        <v>1477</v>
      </c>
      <c r="L262" s="18" t="s">
        <v>60</v>
      </c>
      <c r="M262" s="18" t="s">
        <v>60</v>
      </c>
      <c r="N262" s="18"/>
      <c r="O262" s="18"/>
      <c r="P262" s="23" t="s">
        <v>1122</v>
      </c>
      <c r="Q262" s="18">
        <v>31494</v>
      </c>
      <c r="R262" s="18"/>
      <c r="S262" s="18"/>
      <c r="T262" s="18"/>
      <c r="U262" s="18"/>
      <c r="V262" s="18"/>
      <c r="W262" s="18"/>
      <c r="X262" s="18"/>
      <c r="Y262" s="18"/>
      <c r="Z262" s="22"/>
      <c r="AA262" s="18"/>
      <c r="AB262" s="14">
        <v>6</v>
      </c>
      <c r="AC262" s="14">
        <v>100</v>
      </c>
      <c r="AD262" s="77">
        <v>40823.486111111109</v>
      </c>
      <c r="AE262" s="77">
        <v>40823.541666666664</v>
      </c>
      <c r="AF262" s="26"/>
      <c r="AG262" s="26"/>
      <c r="AH262" s="26"/>
      <c r="AI262" s="26">
        <v>12.6</v>
      </c>
      <c r="AJ262" s="26"/>
      <c r="AK262" s="26">
        <v>10.1</v>
      </c>
      <c r="AL262" s="26"/>
      <c r="AM262" s="27">
        <v>4961971</v>
      </c>
      <c r="AN262" s="27">
        <v>520289</v>
      </c>
      <c r="AO262" s="94">
        <v>44.810853602855211</v>
      </c>
      <c r="AP262" s="94">
        <v>-68.743418139533588</v>
      </c>
      <c r="AQ262" s="27">
        <v>4961930</v>
      </c>
      <c r="AR262" s="27">
        <v>520193</v>
      </c>
      <c r="AS262" s="14"/>
      <c r="AT262" s="14"/>
      <c r="AU262" s="28"/>
      <c r="AV262" s="28"/>
      <c r="AW262" s="18" t="s">
        <v>3477</v>
      </c>
      <c r="AX262" s="29">
        <f t="shared" si="1"/>
        <v>1.3333333333139308</v>
      </c>
      <c r="AY262" s="18"/>
    </row>
    <row r="263" spans="1:51" ht="12.75" hidden="1" customHeight="1">
      <c r="A263" s="18" t="s">
        <v>59</v>
      </c>
      <c r="B263" s="18" t="s">
        <v>115</v>
      </c>
      <c r="C263" s="19">
        <v>89.9</v>
      </c>
      <c r="D263" s="19">
        <v>76.599999999999994</v>
      </c>
      <c r="E263" s="19">
        <v>3.5</v>
      </c>
      <c r="F263" s="21"/>
      <c r="G263" s="19">
        <v>60.6</v>
      </c>
      <c r="H263" s="19">
        <v>42.5</v>
      </c>
      <c r="I263" s="19">
        <v>49.2</v>
      </c>
      <c r="J263" s="22"/>
      <c r="K263" s="18" t="s">
        <v>1503</v>
      </c>
      <c r="L263" s="18" t="s">
        <v>60</v>
      </c>
      <c r="M263" s="18" t="s">
        <v>60</v>
      </c>
      <c r="N263" s="18"/>
      <c r="O263" s="18"/>
      <c r="P263" s="23" t="s">
        <v>434</v>
      </c>
      <c r="Q263" s="18">
        <v>32977</v>
      </c>
      <c r="R263" s="18"/>
      <c r="S263" s="18"/>
      <c r="T263" s="18"/>
      <c r="U263" s="18"/>
      <c r="V263" s="18"/>
      <c r="W263" s="18"/>
      <c r="X263" s="18"/>
      <c r="Y263" s="18"/>
      <c r="Z263" s="22"/>
      <c r="AA263" s="18"/>
      <c r="AB263" s="14">
        <v>6</v>
      </c>
      <c r="AC263" s="14">
        <v>100</v>
      </c>
      <c r="AD263" s="77">
        <v>40823.486111111109</v>
      </c>
      <c r="AE263" s="77">
        <v>40823.541666666664</v>
      </c>
      <c r="AF263" s="26"/>
      <c r="AG263" s="26"/>
      <c r="AH263" s="26"/>
      <c r="AI263" s="26">
        <v>12.6</v>
      </c>
      <c r="AJ263" s="26"/>
      <c r="AK263" s="26">
        <v>10.1</v>
      </c>
      <c r="AL263" s="26"/>
      <c r="AM263" s="27">
        <v>4961971</v>
      </c>
      <c r="AN263" s="27">
        <v>520289</v>
      </c>
      <c r="AO263" s="94">
        <v>44.810853602855211</v>
      </c>
      <c r="AP263" s="94">
        <v>-68.743418139533588</v>
      </c>
      <c r="AQ263" s="27">
        <v>4961930</v>
      </c>
      <c r="AR263" s="27">
        <v>520193</v>
      </c>
      <c r="AS263" s="14"/>
      <c r="AT263" s="14"/>
      <c r="AU263" s="28"/>
      <c r="AV263" s="28"/>
      <c r="AW263" s="18" t="s">
        <v>3477</v>
      </c>
      <c r="AX263" s="29">
        <f t="shared" si="1"/>
        <v>1.3333333333139308</v>
      </c>
      <c r="AY263" s="18"/>
    </row>
    <row r="264" spans="1:51" ht="12.75" hidden="1" customHeight="1">
      <c r="A264" s="18" t="s">
        <v>59</v>
      </c>
      <c r="B264" s="18" t="s">
        <v>115</v>
      </c>
      <c r="C264" s="19">
        <v>90.8</v>
      </c>
      <c r="D264" s="19">
        <v>77.400000000000006</v>
      </c>
      <c r="E264" s="19">
        <v>3.5</v>
      </c>
      <c r="F264" s="21"/>
      <c r="G264" s="19">
        <v>56.9</v>
      </c>
      <c r="H264" s="19">
        <v>44.5</v>
      </c>
      <c r="I264" s="19">
        <v>47.5</v>
      </c>
      <c r="J264" s="22"/>
      <c r="K264" s="18" t="s">
        <v>1503</v>
      </c>
      <c r="L264" s="18" t="s">
        <v>60</v>
      </c>
      <c r="M264" s="18" t="s">
        <v>60</v>
      </c>
      <c r="N264" s="18"/>
      <c r="O264" s="18"/>
      <c r="P264" s="23" t="s">
        <v>2087</v>
      </c>
      <c r="Q264" s="18"/>
      <c r="R264" s="18"/>
      <c r="S264" s="18"/>
      <c r="T264" s="18"/>
      <c r="U264" s="18"/>
      <c r="V264" s="18"/>
      <c r="W264" s="18"/>
      <c r="X264" s="18"/>
      <c r="Y264" s="18"/>
      <c r="Z264" s="22"/>
      <c r="AA264" s="18"/>
      <c r="AB264" s="14">
        <v>6</v>
      </c>
      <c r="AC264" s="14">
        <v>100</v>
      </c>
      <c r="AD264" s="77">
        <v>40823.486111111109</v>
      </c>
      <c r="AE264" s="77">
        <v>40823.541666666664</v>
      </c>
      <c r="AF264" s="26"/>
      <c r="AG264" s="26"/>
      <c r="AH264" s="26"/>
      <c r="AI264" s="26">
        <v>12.6</v>
      </c>
      <c r="AJ264" s="26"/>
      <c r="AK264" s="26">
        <v>10.1</v>
      </c>
      <c r="AL264" s="26"/>
      <c r="AM264" s="27">
        <v>4961971</v>
      </c>
      <c r="AN264" s="27">
        <v>520289</v>
      </c>
      <c r="AO264" s="94">
        <v>44.810853602855211</v>
      </c>
      <c r="AP264" s="94">
        <v>-68.743418139533588</v>
      </c>
      <c r="AQ264" s="27">
        <v>4961930</v>
      </c>
      <c r="AR264" s="27">
        <v>520193</v>
      </c>
      <c r="AS264" s="14"/>
      <c r="AT264" s="14"/>
      <c r="AU264" s="28"/>
      <c r="AV264" s="28"/>
      <c r="AW264" s="18" t="s">
        <v>3477</v>
      </c>
      <c r="AX264" s="29">
        <f t="shared" si="1"/>
        <v>1.3333333333139308</v>
      </c>
      <c r="AY264" s="18"/>
    </row>
    <row r="265" spans="1:51" ht="12.75" hidden="1" customHeight="1">
      <c r="A265" s="18" t="s">
        <v>59</v>
      </c>
      <c r="B265" s="18" t="s">
        <v>115</v>
      </c>
      <c r="C265" s="19">
        <v>108</v>
      </c>
      <c r="D265" s="19">
        <v>92.5</v>
      </c>
      <c r="E265" s="19">
        <v>5.5</v>
      </c>
      <c r="F265" s="21"/>
      <c r="G265" s="19">
        <v>65.599999999999994</v>
      </c>
      <c r="H265" s="19">
        <v>51.4</v>
      </c>
      <c r="I265" s="19">
        <v>54.3</v>
      </c>
      <c r="J265" s="22"/>
      <c r="K265" s="18" t="s">
        <v>1503</v>
      </c>
      <c r="L265" s="18" t="s">
        <v>60</v>
      </c>
      <c r="M265" s="18" t="s">
        <v>60</v>
      </c>
      <c r="N265" s="18" t="s">
        <v>3511</v>
      </c>
      <c r="O265" s="18"/>
      <c r="P265" s="23" t="s">
        <v>576</v>
      </c>
      <c r="Q265" s="18"/>
      <c r="R265" s="18"/>
      <c r="S265" s="18"/>
      <c r="T265" s="18"/>
      <c r="U265" s="18"/>
      <c r="V265" s="18"/>
      <c r="W265" s="18"/>
      <c r="X265" s="18"/>
      <c r="Y265" s="18"/>
      <c r="Z265" s="22"/>
      <c r="AA265" s="18"/>
      <c r="AB265" s="14">
        <v>6</v>
      </c>
      <c r="AC265" s="14">
        <v>100</v>
      </c>
      <c r="AD265" s="77">
        <v>40823.486111111109</v>
      </c>
      <c r="AE265" s="77">
        <v>40823.541666666664</v>
      </c>
      <c r="AF265" s="26"/>
      <c r="AG265" s="26"/>
      <c r="AH265" s="26"/>
      <c r="AI265" s="26">
        <v>12.6</v>
      </c>
      <c r="AJ265" s="26"/>
      <c r="AK265" s="26">
        <v>10.1</v>
      </c>
      <c r="AL265" s="26"/>
      <c r="AM265" s="27">
        <v>4961971</v>
      </c>
      <c r="AN265" s="27">
        <v>520289</v>
      </c>
      <c r="AO265" s="94">
        <v>44.810853602855211</v>
      </c>
      <c r="AP265" s="94">
        <v>-68.743418139533588</v>
      </c>
      <c r="AQ265" s="27">
        <v>4961930</v>
      </c>
      <c r="AR265" s="27">
        <v>520193</v>
      </c>
      <c r="AS265" s="14"/>
      <c r="AT265" s="14"/>
      <c r="AU265" s="28"/>
      <c r="AV265" s="28"/>
      <c r="AW265" s="18" t="s">
        <v>3477</v>
      </c>
      <c r="AX265" s="29">
        <f t="shared" si="1"/>
        <v>1.3333333333139308</v>
      </c>
      <c r="AY265" s="18" t="s">
        <v>3512</v>
      </c>
    </row>
    <row r="266" spans="1:51" ht="12.75" hidden="1" customHeight="1">
      <c r="A266" s="18" t="s">
        <v>59</v>
      </c>
      <c r="B266" s="18" t="s">
        <v>115</v>
      </c>
      <c r="C266" s="19">
        <v>90.9</v>
      </c>
      <c r="D266" s="19">
        <v>77.400000000000006</v>
      </c>
      <c r="E266" s="19">
        <v>3.5</v>
      </c>
      <c r="F266" s="21"/>
      <c r="G266" s="19">
        <v>56.5</v>
      </c>
      <c r="H266" s="19">
        <v>45</v>
      </c>
      <c r="I266" s="19">
        <v>45.9</v>
      </c>
      <c r="J266" s="22"/>
      <c r="K266" s="18" t="s">
        <v>1503</v>
      </c>
      <c r="L266" s="18" t="s">
        <v>60</v>
      </c>
      <c r="M266" s="18" t="s">
        <v>60</v>
      </c>
      <c r="N266" s="18"/>
      <c r="O266" s="18"/>
      <c r="P266" s="23" t="s">
        <v>2276</v>
      </c>
      <c r="Q266" s="18"/>
      <c r="R266" s="18"/>
      <c r="S266" s="18"/>
      <c r="T266" s="18"/>
      <c r="U266" s="18"/>
      <c r="V266" s="18"/>
      <c r="W266" s="18"/>
      <c r="X266" s="18"/>
      <c r="Y266" s="18"/>
      <c r="Z266" s="22"/>
      <c r="AA266" s="18"/>
      <c r="AB266" s="14">
        <v>6</v>
      </c>
      <c r="AC266" s="14">
        <v>100</v>
      </c>
      <c r="AD266" s="77">
        <v>40823.486111111109</v>
      </c>
      <c r="AE266" s="77">
        <v>40823.541666666664</v>
      </c>
      <c r="AF266" s="26"/>
      <c r="AG266" s="26"/>
      <c r="AH266" s="26"/>
      <c r="AI266" s="26">
        <v>12.6</v>
      </c>
      <c r="AJ266" s="26"/>
      <c r="AK266" s="26">
        <v>10.1</v>
      </c>
      <c r="AL266" s="26"/>
      <c r="AM266" s="27">
        <v>4961971</v>
      </c>
      <c r="AN266" s="27">
        <v>520289</v>
      </c>
      <c r="AO266" s="94">
        <v>44.810853602855211</v>
      </c>
      <c r="AP266" s="94">
        <v>-68.743418139533588</v>
      </c>
      <c r="AQ266" s="27">
        <v>4961930</v>
      </c>
      <c r="AR266" s="27">
        <v>520193</v>
      </c>
      <c r="AS266" s="14"/>
      <c r="AT266" s="14"/>
      <c r="AU266" s="28"/>
      <c r="AV266" s="28"/>
      <c r="AW266" s="18" t="s">
        <v>3477</v>
      </c>
      <c r="AX266" s="29">
        <f t="shared" si="1"/>
        <v>1.3333333333139308</v>
      </c>
      <c r="AY266" s="18"/>
    </row>
    <row r="267" spans="1:51" ht="12.75" hidden="1" customHeight="1">
      <c r="A267" s="18" t="s">
        <v>59</v>
      </c>
      <c r="B267" s="18" t="s">
        <v>115</v>
      </c>
      <c r="C267" s="19">
        <v>92.7</v>
      </c>
      <c r="D267" s="19">
        <v>80.5</v>
      </c>
      <c r="E267" s="19">
        <v>4</v>
      </c>
      <c r="F267" s="21"/>
      <c r="G267" s="19">
        <v>57</v>
      </c>
      <c r="H267" s="19">
        <v>48.3</v>
      </c>
      <c r="I267" s="19">
        <v>55.4</v>
      </c>
      <c r="J267" s="22"/>
      <c r="K267" s="18" t="s">
        <v>1477</v>
      </c>
      <c r="L267" s="18" t="s">
        <v>60</v>
      </c>
      <c r="M267" s="18" t="s">
        <v>60</v>
      </c>
      <c r="N267" s="18"/>
      <c r="O267" s="18"/>
      <c r="P267" s="23" t="s">
        <v>2279</v>
      </c>
      <c r="Q267" s="18"/>
      <c r="R267" s="18"/>
      <c r="S267" s="18"/>
      <c r="T267" s="18"/>
      <c r="U267" s="18"/>
      <c r="V267" s="18"/>
      <c r="W267" s="18"/>
      <c r="X267" s="18"/>
      <c r="Y267" s="18"/>
      <c r="Z267" s="22"/>
      <c r="AA267" s="18"/>
      <c r="AB267" s="14">
        <v>6</v>
      </c>
      <c r="AC267" s="14">
        <v>100</v>
      </c>
      <c r="AD267" s="77">
        <v>40823.486111111109</v>
      </c>
      <c r="AE267" s="77">
        <v>40823.541666666664</v>
      </c>
      <c r="AF267" s="26"/>
      <c r="AG267" s="26"/>
      <c r="AH267" s="26"/>
      <c r="AI267" s="26">
        <v>12.6</v>
      </c>
      <c r="AJ267" s="26"/>
      <c r="AK267" s="26">
        <v>10.1</v>
      </c>
      <c r="AL267" s="26"/>
      <c r="AM267" s="27">
        <v>4961971</v>
      </c>
      <c r="AN267" s="27">
        <v>520289</v>
      </c>
      <c r="AO267" s="94">
        <v>44.810853602855211</v>
      </c>
      <c r="AP267" s="94">
        <v>-68.743418139533588</v>
      </c>
      <c r="AQ267" s="27">
        <v>4961930</v>
      </c>
      <c r="AR267" s="27">
        <v>520193</v>
      </c>
      <c r="AS267" s="14"/>
      <c r="AT267" s="14"/>
      <c r="AU267" s="28"/>
      <c r="AV267" s="28"/>
      <c r="AW267" s="18" t="s">
        <v>3477</v>
      </c>
      <c r="AX267" s="29">
        <f t="shared" si="1"/>
        <v>1.3333333333139308</v>
      </c>
      <c r="AY267" s="18"/>
    </row>
    <row r="268" spans="1:51" ht="12.75" hidden="1" customHeight="1">
      <c r="A268" s="18" t="s">
        <v>59</v>
      </c>
      <c r="B268" s="18" t="s">
        <v>115</v>
      </c>
      <c r="C268" s="19">
        <v>113.3</v>
      </c>
      <c r="D268" s="19">
        <v>97.8</v>
      </c>
      <c r="E268" s="19">
        <v>7</v>
      </c>
      <c r="F268" s="21"/>
      <c r="G268" s="19">
        <v>69.7</v>
      </c>
      <c r="H268" s="19">
        <v>57.9</v>
      </c>
      <c r="I268" s="19">
        <v>64.900000000000006</v>
      </c>
      <c r="J268" s="22"/>
      <c r="K268" s="18" t="s">
        <v>61</v>
      </c>
      <c r="L268" s="18" t="s">
        <v>60</v>
      </c>
      <c r="M268" s="18" t="s">
        <v>60</v>
      </c>
      <c r="N268" s="18"/>
      <c r="O268" s="18" t="s">
        <v>3510</v>
      </c>
      <c r="P268" s="23" t="s">
        <v>169</v>
      </c>
      <c r="Q268" s="18"/>
      <c r="R268" s="18"/>
      <c r="S268" s="18"/>
      <c r="T268" s="18"/>
      <c r="U268" s="18"/>
      <c r="V268" s="18"/>
      <c r="W268" s="18"/>
      <c r="X268" s="18"/>
      <c r="Y268" s="18"/>
      <c r="Z268" s="22"/>
      <c r="AA268" s="18"/>
      <c r="AB268" s="14">
        <v>6</v>
      </c>
      <c r="AC268" s="14">
        <v>100</v>
      </c>
      <c r="AD268" s="77">
        <v>40823.486111111109</v>
      </c>
      <c r="AE268" s="77">
        <v>40823.541666666664</v>
      </c>
      <c r="AF268" s="26"/>
      <c r="AG268" s="26"/>
      <c r="AH268" s="26"/>
      <c r="AI268" s="26">
        <v>12.6</v>
      </c>
      <c r="AJ268" s="26"/>
      <c r="AK268" s="26">
        <v>10.1</v>
      </c>
      <c r="AL268" s="26"/>
      <c r="AM268" s="27">
        <v>4961971</v>
      </c>
      <c r="AN268" s="27">
        <v>520289</v>
      </c>
      <c r="AO268" s="94">
        <v>44.810853602855211</v>
      </c>
      <c r="AP268" s="94">
        <v>-68.743418139533588</v>
      </c>
      <c r="AQ268" s="27">
        <v>4961930</v>
      </c>
      <c r="AR268" s="27">
        <v>520193</v>
      </c>
      <c r="AS268" s="14"/>
      <c r="AT268" s="14"/>
      <c r="AU268" s="28"/>
      <c r="AV268" s="28"/>
      <c r="AW268" s="18" t="s">
        <v>3477</v>
      </c>
      <c r="AX268" s="29">
        <f t="shared" si="1"/>
        <v>1.3333333333139308</v>
      </c>
      <c r="AY268" s="18"/>
    </row>
    <row r="269" spans="1:51" ht="12.75" hidden="1" customHeight="1">
      <c r="A269" s="18" t="s">
        <v>59</v>
      </c>
      <c r="B269" s="18" t="s">
        <v>60</v>
      </c>
      <c r="C269" s="19">
        <v>110.7</v>
      </c>
      <c r="D269" s="19">
        <v>97.9</v>
      </c>
      <c r="E269" s="19">
        <v>6.5</v>
      </c>
      <c r="F269" s="21"/>
      <c r="G269" s="19">
        <v>66.8</v>
      </c>
      <c r="H269" s="19">
        <v>53.5</v>
      </c>
      <c r="I269" s="19">
        <v>64</v>
      </c>
      <c r="J269" s="22"/>
      <c r="K269" s="18" t="s">
        <v>61</v>
      </c>
      <c r="L269" s="18" t="s">
        <v>60</v>
      </c>
      <c r="M269" s="18" t="s">
        <v>60</v>
      </c>
      <c r="N269" s="18" t="s">
        <v>3633</v>
      </c>
      <c r="O269" s="18" t="s">
        <v>3634</v>
      </c>
      <c r="P269" s="23" t="s">
        <v>3635</v>
      </c>
      <c r="Q269" s="18">
        <v>101242</v>
      </c>
      <c r="R269" s="18"/>
      <c r="S269" s="18"/>
      <c r="T269" s="18"/>
      <c r="U269" s="18"/>
      <c r="V269" s="18"/>
      <c r="W269" s="18"/>
      <c r="X269" s="18"/>
      <c r="Y269" s="18"/>
      <c r="Z269" s="22"/>
      <c r="AA269" s="18"/>
      <c r="AB269" s="14">
        <v>6</v>
      </c>
      <c r="AC269" s="14">
        <v>50</v>
      </c>
      <c r="AD269" s="77">
        <v>40829.409722222219</v>
      </c>
      <c r="AE269" s="77">
        <v>40829.431944444441</v>
      </c>
      <c r="AF269" s="26">
        <v>11</v>
      </c>
      <c r="AG269" s="26">
        <v>11</v>
      </c>
      <c r="AH269" s="26">
        <v>11</v>
      </c>
      <c r="AI269" s="26">
        <v>13.4</v>
      </c>
      <c r="AJ269" s="26"/>
      <c r="AK269" s="26">
        <v>9.34</v>
      </c>
      <c r="AL269" s="26"/>
      <c r="AM269" s="27">
        <v>4961971</v>
      </c>
      <c r="AN269" s="27">
        <v>520289</v>
      </c>
      <c r="AO269" s="94">
        <v>44.810853602855211</v>
      </c>
      <c r="AP269" s="94">
        <v>-68.743418139533588</v>
      </c>
      <c r="AQ269" s="27">
        <v>4961930</v>
      </c>
      <c r="AR269" s="27">
        <v>520193</v>
      </c>
      <c r="AS269" s="14"/>
      <c r="AT269" s="14"/>
      <c r="AU269" s="28"/>
      <c r="AV269" s="28"/>
      <c r="AW269" s="18" t="s">
        <v>3477</v>
      </c>
      <c r="AX269" s="29">
        <f t="shared" si="1"/>
        <v>0.53333333332557231</v>
      </c>
      <c r="AY269" s="18" t="s">
        <v>3629</v>
      </c>
    </row>
    <row r="270" spans="1:51" ht="12.75" hidden="1" customHeight="1">
      <c r="A270" s="18" t="s">
        <v>59</v>
      </c>
      <c r="B270" s="18" t="s">
        <v>60</v>
      </c>
      <c r="C270" s="19">
        <v>78.400000000000006</v>
      </c>
      <c r="D270" s="19">
        <v>65.5</v>
      </c>
      <c r="E270" s="19">
        <v>2</v>
      </c>
      <c r="F270" s="21"/>
      <c r="G270" s="19">
        <v>48.5</v>
      </c>
      <c r="H270" s="19">
        <v>35.6</v>
      </c>
      <c r="I270" s="19">
        <v>42.3</v>
      </c>
      <c r="J270" s="22"/>
      <c r="K270" s="18" t="s">
        <v>1503</v>
      </c>
      <c r="L270" s="18" t="s">
        <v>60</v>
      </c>
      <c r="M270" s="18" t="s">
        <v>60</v>
      </c>
      <c r="N270" s="18" t="s">
        <v>3626</v>
      </c>
      <c r="O270" s="18" t="s">
        <v>3627</v>
      </c>
      <c r="P270" s="23" t="s">
        <v>3628</v>
      </c>
      <c r="Q270" s="18">
        <v>101240</v>
      </c>
      <c r="R270" s="18"/>
      <c r="S270" s="18"/>
      <c r="T270" s="18"/>
      <c r="U270" s="18"/>
      <c r="V270" s="18"/>
      <c r="W270" s="18"/>
      <c r="X270" s="18"/>
      <c r="Y270" s="18"/>
      <c r="Z270" s="22"/>
      <c r="AA270" s="18"/>
      <c r="AB270" s="14">
        <v>6</v>
      </c>
      <c r="AC270" s="14">
        <v>50</v>
      </c>
      <c r="AD270" s="77">
        <v>40829.409722222219</v>
      </c>
      <c r="AE270" s="77">
        <v>40829.431944444441</v>
      </c>
      <c r="AF270" s="26">
        <v>11</v>
      </c>
      <c r="AG270" s="26">
        <v>11</v>
      </c>
      <c r="AH270" s="26">
        <v>11</v>
      </c>
      <c r="AI270" s="26">
        <v>13.4</v>
      </c>
      <c r="AJ270" s="26"/>
      <c r="AK270" s="26">
        <v>9.34</v>
      </c>
      <c r="AL270" s="26"/>
      <c r="AM270" s="27">
        <v>4961971</v>
      </c>
      <c r="AN270" s="27">
        <v>520289</v>
      </c>
      <c r="AO270" s="94">
        <v>44.810853602855211</v>
      </c>
      <c r="AP270" s="94">
        <v>-68.743418139533588</v>
      </c>
      <c r="AQ270" s="27">
        <v>4961930</v>
      </c>
      <c r="AR270" s="27">
        <v>520193</v>
      </c>
      <c r="AS270" s="14"/>
      <c r="AT270" s="14"/>
      <c r="AU270" s="28"/>
      <c r="AV270" s="28"/>
      <c r="AW270" s="18" t="s">
        <v>3477</v>
      </c>
      <c r="AX270" s="29">
        <f t="shared" si="1"/>
        <v>0.53333333332557231</v>
      </c>
      <c r="AY270" s="18" t="s">
        <v>3629</v>
      </c>
    </row>
    <row r="271" spans="1:51" ht="12.75" hidden="1" customHeight="1">
      <c r="A271" s="18" t="s">
        <v>59</v>
      </c>
      <c r="B271" s="18" t="s">
        <v>60</v>
      </c>
      <c r="C271" s="19">
        <v>85.1</v>
      </c>
      <c r="D271" s="19">
        <v>72.5</v>
      </c>
      <c r="E271" s="19">
        <v>3</v>
      </c>
      <c r="F271" s="21"/>
      <c r="G271" s="19">
        <v>50.9</v>
      </c>
      <c r="H271" s="19">
        <v>36.9</v>
      </c>
      <c r="I271" s="19">
        <v>45.4</v>
      </c>
      <c r="J271" s="22"/>
      <c r="K271" s="18" t="s">
        <v>1503</v>
      </c>
      <c r="L271" s="18" t="s">
        <v>60</v>
      </c>
      <c r="M271" s="18" t="s">
        <v>60</v>
      </c>
      <c r="N271" s="18" t="s">
        <v>3630</v>
      </c>
      <c r="O271" s="18" t="s">
        <v>3631</v>
      </c>
      <c r="P271" s="23" t="s">
        <v>3632</v>
      </c>
      <c r="Q271" s="18">
        <v>101274</v>
      </c>
      <c r="R271" s="18"/>
      <c r="S271" s="18"/>
      <c r="T271" s="18"/>
      <c r="U271" s="18"/>
      <c r="V271" s="18"/>
      <c r="W271" s="18"/>
      <c r="X271" s="18"/>
      <c r="Y271" s="18"/>
      <c r="Z271" s="22"/>
      <c r="AA271" s="18"/>
      <c r="AB271" s="14">
        <v>6</v>
      </c>
      <c r="AC271" s="14">
        <v>50</v>
      </c>
      <c r="AD271" s="77">
        <v>40829.409722222219</v>
      </c>
      <c r="AE271" s="77">
        <v>40829.431944444441</v>
      </c>
      <c r="AF271" s="26">
        <v>11</v>
      </c>
      <c r="AG271" s="26">
        <v>11</v>
      </c>
      <c r="AH271" s="26">
        <v>11</v>
      </c>
      <c r="AI271" s="26">
        <v>13.4</v>
      </c>
      <c r="AJ271" s="26"/>
      <c r="AK271" s="26">
        <v>9.34</v>
      </c>
      <c r="AL271" s="26"/>
      <c r="AM271" s="27">
        <v>4961971</v>
      </c>
      <c r="AN271" s="27">
        <v>520289</v>
      </c>
      <c r="AO271" s="94">
        <v>44.810853602855211</v>
      </c>
      <c r="AP271" s="94">
        <v>-68.743418139533588</v>
      </c>
      <c r="AQ271" s="27">
        <v>4961930</v>
      </c>
      <c r="AR271" s="27">
        <v>520193</v>
      </c>
      <c r="AS271" s="14"/>
      <c r="AT271" s="14"/>
      <c r="AU271" s="28"/>
      <c r="AV271" s="28"/>
      <c r="AW271" s="18" t="s">
        <v>3477</v>
      </c>
      <c r="AX271" s="29">
        <f t="shared" si="1"/>
        <v>0.53333333332557231</v>
      </c>
      <c r="AY271" s="18" t="s">
        <v>3629</v>
      </c>
    </row>
    <row r="272" spans="1:51" ht="12.75" hidden="1" customHeight="1">
      <c r="A272" s="18" t="s">
        <v>59</v>
      </c>
      <c r="B272" s="18" t="s">
        <v>60</v>
      </c>
      <c r="C272" s="19">
        <v>105</v>
      </c>
      <c r="D272" s="19">
        <v>90.5</v>
      </c>
      <c r="E272" s="19">
        <v>6</v>
      </c>
      <c r="F272" s="21"/>
      <c r="G272" s="19">
        <v>62.3</v>
      </c>
      <c r="H272" s="19">
        <v>48.1</v>
      </c>
      <c r="I272" s="19">
        <v>54.5</v>
      </c>
      <c r="J272" s="22"/>
      <c r="K272" s="18" t="s">
        <v>1477</v>
      </c>
      <c r="L272" s="18" t="s">
        <v>60</v>
      </c>
      <c r="M272" s="18" t="s">
        <v>60</v>
      </c>
      <c r="N272" s="18" t="s">
        <v>3637</v>
      </c>
      <c r="O272" s="18" t="s">
        <v>3638</v>
      </c>
      <c r="P272" s="23" t="s">
        <v>3639</v>
      </c>
      <c r="Q272" s="18">
        <v>101253</v>
      </c>
      <c r="R272" s="18"/>
      <c r="S272" s="18"/>
      <c r="T272" s="18"/>
      <c r="U272" s="18"/>
      <c r="V272" s="18"/>
      <c r="W272" s="18"/>
      <c r="X272" s="18"/>
      <c r="Y272" s="18"/>
      <c r="Z272" s="22"/>
      <c r="AA272" s="18"/>
      <c r="AB272" s="14">
        <v>6</v>
      </c>
      <c r="AC272" s="14">
        <v>50</v>
      </c>
      <c r="AD272" s="77">
        <v>40829.458333333336</v>
      </c>
      <c r="AE272" s="77">
        <v>40829.479166666664</v>
      </c>
      <c r="AF272" s="26">
        <v>11</v>
      </c>
      <c r="AG272" s="26">
        <v>11</v>
      </c>
      <c r="AH272" s="26">
        <v>11</v>
      </c>
      <c r="AI272" s="26">
        <v>13.4</v>
      </c>
      <c r="AJ272" s="26"/>
      <c r="AK272" s="26">
        <v>9.34</v>
      </c>
      <c r="AL272" s="26"/>
      <c r="AM272" s="27">
        <v>4961944</v>
      </c>
      <c r="AN272" s="27">
        <v>520288</v>
      </c>
      <c r="AO272" s="94">
        <v>44.810853602855211</v>
      </c>
      <c r="AP272" s="94">
        <v>-68.743418139533588</v>
      </c>
      <c r="AQ272" s="27">
        <v>4961895</v>
      </c>
      <c r="AR272" s="27">
        <v>520276</v>
      </c>
      <c r="AS272" s="14"/>
      <c r="AT272" s="14"/>
      <c r="AU272" s="28"/>
      <c r="AV272" s="28"/>
      <c r="AW272" s="18" t="s">
        <v>3477</v>
      </c>
      <c r="AX272" s="29">
        <f t="shared" si="1"/>
        <v>0.49999999988358468</v>
      </c>
      <c r="AY272" s="18" t="s">
        <v>3629</v>
      </c>
    </row>
    <row r="273" spans="1:51" ht="12.75" hidden="1" customHeight="1">
      <c r="A273" s="18" t="s">
        <v>59</v>
      </c>
      <c r="B273" s="18" t="s">
        <v>115</v>
      </c>
      <c r="C273" s="19">
        <v>123.6</v>
      </c>
      <c r="D273" s="19">
        <v>103.8</v>
      </c>
      <c r="E273" s="19">
        <v>10.5</v>
      </c>
      <c r="F273" s="21"/>
      <c r="G273" s="19">
        <v>77.3</v>
      </c>
      <c r="H273" s="19">
        <v>54.6</v>
      </c>
      <c r="I273" s="19">
        <v>65.5</v>
      </c>
      <c r="J273" s="22"/>
      <c r="K273" s="18" t="s">
        <v>1477</v>
      </c>
      <c r="L273" s="18" t="s">
        <v>60</v>
      </c>
      <c r="M273" s="18" t="s">
        <v>60</v>
      </c>
      <c r="N273" s="18" t="s">
        <v>3640</v>
      </c>
      <c r="O273" s="18"/>
      <c r="P273" s="23" t="s">
        <v>2388</v>
      </c>
      <c r="Q273" s="18">
        <v>101283</v>
      </c>
      <c r="R273" s="18"/>
      <c r="S273" s="18"/>
      <c r="T273" s="18"/>
      <c r="U273" s="18"/>
      <c r="V273" s="18"/>
      <c r="W273" s="18"/>
      <c r="X273" s="18"/>
      <c r="Y273" s="18"/>
      <c r="Z273" s="22"/>
      <c r="AA273" s="18"/>
      <c r="AB273" s="14">
        <v>6</v>
      </c>
      <c r="AC273" s="14">
        <v>50</v>
      </c>
      <c r="AD273" s="77">
        <v>40837.453472222223</v>
      </c>
      <c r="AE273" s="77">
        <v>40837.475694444445</v>
      </c>
      <c r="AF273" s="26">
        <v>26</v>
      </c>
      <c r="AG273" s="26">
        <v>28</v>
      </c>
      <c r="AH273" s="26">
        <v>27</v>
      </c>
      <c r="AI273" s="26">
        <v>12.5</v>
      </c>
      <c r="AJ273" s="26"/>
      <c r="AK273" s="26">
        <v>9.8000000000000007</v>
      </c>
      <c r="AL273" s="26"/>
      <c r="AM273" s="27">
        <v>4957821</v>
      </c>
      <c r="AN273" s="27">
        <v>516871</v>
      </c>
      <c r="AO273" s="94">
        <v>44.773583433627792</v>
      </c>
      <c r="AP273" s="94">
        <v>-68.786780646181683</v>
      </c>
      <c r="AQ273" s="27">
        <v>4957774</v>
      </c>
      <c r="AR273" s="27">
        <v>516842</v>
      </c>
      <c r="AS273" s="14"/>
      <c r="AT273" s="14"/>
      <c r="AU273" s="28"/>
      <c r="AV273" s="28"/>
      <c r="AW273" s="18" t="s">
        <v>3641</v>
      </c>
      <c r="AX273" s="29">
        <f t="shared" si="1"/>
        <v>0.53333333332557231</v>
      </c>
      <c r="AY273" s="18"/>
    </row>
    <row r="274" spans="1:51" ht="12.75" hidden="1" customHeight="1">
      <c r="A274" s="18" t="s">
        <v>59</v>
      </c>
      <c r="B274" s="18" t="s">
        <v>115</v>
      </c>
      <c r="C274" s="19">
        <v>89.6</v>
      </c>
      <c r="D274" s="19">
        <v>77.5</v>
      </c>
      <c r="E274" s="19">
        <v>4.5</v>
      </c>
      <c r="F274" s="21"/>
      <c r="G274" s="19">
        <v>60.9</v>
      </c>
      <c r="H274" s="19">
        <v>45.9</v>
      </c>
      <c r="I274" s="19">
        <v>49.1</v>
      </c>
      <c r="J274" s="22"/>
      <c r="K274" s="18" t="s">
        <v>1477</v>
      </c>
      <c r="L274" s="18" t="s">
        <v>60</v>
      </c>
      <c r="M274" s="18" t="s">
        <v>60</v>
      </c>
      <c r="N274" s="18" t="s">
        <v>3642</v>
      </c>
      <c r="O274" s="18"/>
      <c r="P274" s="23" t="s">
        <v>3030</v>
      </c>
      <c r="Q274" s="18">
        <v>33050</v>
      </c>
      <c r="R274" s="18"/>
      <c r="S274" s="18"/>
      <c r="T274" s="18"/>
      <c r="U274" s="18"/>
      <c r="V274" s="18"/>
      <c r="W274" s="18"/>
      <c r="X274" s="18"/>
      <c r="Y274" s="18"/>
      <c r="Z274" s="22"/>
      <c r="AA274" s="18"/>
      <c r="AB274" s="14">
        <v>6</v>
      </c>
      <c r="AC274" s="14">
        <v>50</v>
      </c>
      <c r="AD274" s="77">
        <v>40837.5625</v>
      </c>
      <c r="AE274" s="77">
        <v>40837.586805555555</v>
      </c>
      <c r="AF274" s="26"/>
      <c r="AG274" s="26"/>
      <c r="AH274" s="26"/>
      <c r="AI274" s="26">
        <v>12.5</v>
      </c>
      <c r="AJ274" s="26"/>
      <c r="AK274" s="26">
        <v>9.8000000000000007</v>
      </c>
      <c r="AL274" s="26"/>
      <c r="AM274" s="27">
        <v>4957872</v>
      </c>
      <c r="AN274" s="27">
        <v>516900</v>
      </c>
      <c r="AO274" s="94">
        <v>44.774041862122992</v>
      </c>
      <c r="AP274" s="94">
        <v>-68.786412448158927</v>
      </c>
      <c r="AQ274" s="27">
        <v>4957812</v>
      </c>
      <c r="AR274" s="27">
        <v>516897</v>
      </c>
      <c r="AS274" s="14"/>
      <c r="AT274" s="14"/>
      <c r="AU274" s="28"/>
      <c r="AV274" s="28"/>
      <c r="AW274" s="18" t="s">
        <v>3641</v>
      </c>
      <c r="AX274" s="29">
        <f t="shared" si="1"/>
        <v>0.58333333331393078</v>
      </c>
      <c r="AY274" s="18"/>
    </row>
    <row r="275" spans="1:51" ht="12.75" customHeight="1">
      <c r="A275" s="14"/>
      <c r="B275" s="14"/>
      <c r="C275" s="14"/>
      <c r="D275" s="14"/>
      <c r="E275" s="26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94"/>
      <c r="AP275" s="94"/>
      <c r="AQ275" s="14"/>
      <c r="AR275" s="14"/>
      <c r="AS275" s="14"/>
      <c r="AT275" s="14"/>
      <c r="AU275" s="14"/>
      <c r="AV275" s="14"/>
      <c r="AW275" s="14"/>
      <c r="AX275" s="14"/>
      <c r="AY275" s="14"/>
    </row>
    <row r="276" spans="1:51" ht="12.75" customHeight="1">
      <c r="A276" s="14"/>
      <c r="B276" s="14"/>
      <c r="C276" s="14"/>
      <c r="D276" s="14"/>
      <c r="E276" s="26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94"/>
      <c r="AP276" s="94"/>
      <c r="AQ276" s="14"/>
      <c r="AR276" s="14"/>
      <c r="AS276" s="14"/>
      <c r="AT276" s="14"/>
      <c r="AU276" s="14"/>
      <c r="AV276" s="14"/>
      <c r="AW276" s="14"/>
      <c r="AX276" s="14"/>
      <c r="AY276" s="14"/>
    </row>
    <row r="277" spans="1:51" ht="12.75" customHeight="1">
      <c r="A277" s="14"/>
      <c r="B277" s="14"/>
      <c r="C277" s="14"/>
      <c r="D277" s="14"/>
      <c r="E277" s="26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94"/>
      <c r="AP277" s="94"/>
      <c r="AQ277" s="14"/>
      <c r="AR277" s="14"/>
      <c r="AS277" s="14"/>
      <c r="AT277" s="14"/>
      <c r="AU277" s="14"/>
      <c r="AV277" s="14"/>
      <c r="AW277" s="14"/>
      <c r="AX277" s="14"/>
      <c r="AY277" s="14"/>
    </row>
    <row r="278" spans="1:51" ht="12.75" customHeight="1">
      <c r="A278" s="14"/>
      <c r="B278" s="14"/>
      <c r="C278" s="14"/>
      <c r="D278" s="14"/>
      <c r="E278" s="26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94"/>
      <c r="AP278" s="94"/>
      <c r="AQ278" s="14"/>
      <c r="AR278" s="14"/>
      <c r="AS278" s="14"/>
      <c r="AT278" s="14"/>
      <c r="AU278" s="14"/>
      <c r="AV278" s="14"/>
      <c r="AW278" s="14"/>
      <c r="AX278" s="14"/>
      <c r="AY278" s="14"/>
    </row>
    <row r="279" spans="1:51" ht="12.75" customHeight="1">
      <c r="A279" s="14"/>
      <c r="B279" s="14"/>
      <c r="C279" s="14"/>
      <c r="D279" s="14"/>
      <c r="E279" s="26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94"/>
      <c r="AP279" s="94"/>
      <c r="AQ279" s="14"/>
      <c r="AR279" s="14"/>
      <c r="AS279" s="14"/>
      <c r="AT279" s="14"/>
      <c r="AU279" s="14"/>
      <c r="AV279" s="14"/>
      <c r="AW279" s="14"/>
      <c r="AX279" s="14"/>
      <c r="AY279" s="14"/>
    </row>
    <row r="280" spans="1:51" ht="12.75" customHeight="1">
      <c r="A280" s="14"/>
      <c r="B280" s="14"/>
      <c r="C280" s="14"/>
      <c r="D280" s="14"/>
      <c r="E280" s="26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94"/>
      <c r="AP280" s="94"/>
      <c r="AQ280" s="14"/>
      <c r="AR280" s="14"/>
      <c r="AS280" s="14"/>
      <c r="AT280" s="14"/>
      <c r="AU280" s="14"/>
      <c r="AV280" s="14"/>
      <c r="AW280" s="14"/>
      <c r="AX280" s="14"/>
      <c r="AY280" s="14"/>
    </row>
    <row r="281" spans="1:51" ht="12.75" customHeight="1">
      <c r="A281" s="14"/>
      <c r="B281" s="14"/>
      <c r="C281" s="14"/>
      <c r="D281" s="14"/>
      <c r="E281" s="26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94"/>
      <c r="AP281" s="94"/>
      <c r="AQ281" s="14"/>
      <c r="AR281" s="14"/>
      <c r="AS281" s="14"/>
      <c r="AT281" s="14"/>
      <c r="AU281" s="14"/>
      <c r="AV281" s="14"/>
      <c r="AW281" s="14"/>
      <c r="AX281" s="14"/>
      <c r="AY281" s="14"/>
    </row>
    <row r="282" spans="1:51" ht="12.75" customHeight="1">
      <c r="A282" s="14"/>
      <c r="B282" s="14"/>
      <c r="C282" s="14"/>
      <c r="D282" s="14"/>
      <c r="E282" s="26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94"/>
      <c r="AP282" s="94"/>
      <c r="AQ282" s="14"/>
      <c r="AR282" s="14"/>
      <c r="AS282" s="14"/>
      <c r="AT282" s="14"/>
      <c r="AU282" s="14"/>
      <c r="AV282" s="14"/>
      <c r="AW282" s="14"/>
      <c r="AX282" s="14"/>
      <c r="AY282" s="14"/>
    </row>
    <row r="283" spans="1:51" ht="12.75" customHeight="1">
      <c r="A283" s="14"/>
      <c r="B283" s="14"/>
      <c r="C283" s="14"/>
      <c r="D283" s="14"/>
      <c r="E283" s="26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94"/>
      <c r="AP283" s="94"/>
      <c r="AQ283" s="14"/>
      <c r="AR283" s="14"/>
      <c r="AS283" s="14"/>
      <c r="AT283" s="14"/>
      <c r="AU283" s="14"/>
      <c r="AV283" s="14"/>
      <c r="AW283" s="14"/>
      <c r="AX283" s="14"/>
      <c r="AY283" s="14"/>
    </row>
    <row r="284" spans="1:51" ht="12.75" customHeight="1">
      <c r="A284" s="14"/>
      <c r="B284" s="14"/>
      <c r="C284" s="14"/>
      <c r="D284" s="14"/>
      <c r="E284" s="26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94"/>
      <c r="AP284" s="94"/>
      <c r="AQ284" s="14"/>
      <c r="AR284" s="14"/>
      <c r="AS284" s="14"/>
      <c r="AT284" s="14"/>
      <c r="AU284" s="14"/>
      <c r="AV284" s="14"/>
      <c r="AW284" s="14"/>
      <c r="AX284" s="14"/>
      <c r="AY284" s="14"/>
    </row>
    <row r="285" spans="1:51" ht="12.75" customHeight="1">
      <c r="A285" s="14"/>
      <c r="B285" s="14"/>
      <c r="C285" s="14"/>
      <c r="D285" s="14"/>
      <c r="E285" s="26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94"/>
      <c r="AP285" s="94"/>
      <c r="AQ285" s="14"/>
      <c r="AR285" s="14"/>
      <c r="AS285" s="14"/>
      <c r="AT285" s="14"/>
      <c r="AU285" s="14"/>
      <c r="AV285" s="14"/>
      <c r="AW285" s="14"/>
      <c r="AX285" s="14"/>
      <c r="AY285" s="14"/>
    </row>
    <row r="286" spans="1:51" ht="12.75" customHeight="1">
      <c r="A286" s="14"/>
      <c r="B286" s="14"/>
      <c r="C286" s="14"/>
      <c r="D286" s="14"/>
      <c r="E286" s="26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94"/>
      <c r="AP286" s="94"/>
      <c r="AQ286" s="14"/>
      <c r="AR286" s="14"/>
      <c r="AS286" s="14"/>
      <c r="AT286" s="14"/>
      <c r="AU286" s="14"/>
      <c r="AV286" s="14"/>
      <c r="AW286" s="14"/>
      <c r="AX286" s="14"/>
      <c r="AY286" s="14"/>
    </row>
    <row r="287" spans="1:51" ht="12.75" customHeight="1">
      <c r="A287" s="14"/>
      <c r="B287" s="14"/>
      <c r="C287" s="14"/>
      <c r="D287" s="14"/>
      <c r="E287" s="26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94"/>
      <c r="AP287" s="94"/>
      <c r="AQ287" s="14"/>
      <c r="AR287" s="14"/>
      <c r="AS287" s="14"/>
      <c r="AT287" s="14"/>
      <c r="AU287" s="14"/>
      <c r="AV287" s="14"/>
      <c r="AW287" s="14"/>
      <c r="AX287" s="14"/>
      <c r="AY287" s="14"/>
    </row>
    <row r="288" spans="1:51" ht="12.75" customHeight="1">
      <c r="A288" s="14"/>
      <c r="B288" s="14"/>
      <c r="C288" s="14"/>
      <c r="D288" s="14"/>
      <c r="E288" s="26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94"/>
      <c r="AP288" s="94"/>
      <c r="AQ288" s="14"/>
      <c r="AR288" s="14"/>
      <c r="AS288" s="14"/>
      <c r="AT288" s="14"/>
      <c r="AU288" s="14"/>
      <c r="AV288" s="14"/>
      <c r="AW288" s="14"/>
      <c r="AX288" s="14"/>
      <c r="AY288" s="14"/>
    </row>
    <row r="289" spans="1:51" ht="12.75" customHeight="1">
      <c r="A289" s="14"/>
      <c r="B289" s="14"/>
      <c r="C289" s="14"/>
      <c r="D289" s="14"/>
      <c r="E289" s="26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94"/>
      <c r="AP289" s="94"/>
      <c r="AQ289" s="14"/>
      <c r="AR289" s="14"/>
      <c r="AS289" s="14"/>
      <c r="AT289" s="14"/>
      <c r="AU289" s="14"/>
      <c r="AV289" s="14"/>
      <c r="AW289" s="14"/>
      <c r="AX289" s="14"/>
      <c r="AY289" s="14"/>
    </row>
    <row r="290" spans="1:51" ht="12.75" customHeight="1">
      <c r="A290" s="14"/>
      <c r="B290" s="14"/>
      <c r="C290" s="14"/>
      <c r="D290" s="14"/>
      <c r="E290" s="26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94"/>
      <c r="AP290" s="94"/>
      <c r="AQ290" s="14"/>
      <c r="AR290" s="14"/>
      <c r="AS290" s="14"/>
      <c r="AT290" s="14"/>
      <c r="AU290" s="14"/>
      <c r="AV290" s="14"/>
      <c r="AW290" s="14"/>
      <c r="AX290" s="14"/>
      <c r="AY290" s="14"/>
    </row>
    <row r="291" spans="1:51" ht="12.75" customHeight="1">
      <c r="A291" s="14"/>
      <c r="B291" s="14"/>
      <c r="C291" s="14"/>
      <c r="D291" s="14"/>
      <c r="E291" s="26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94"/>
      <c r="AP291" s="94"/>
      <c r="AQ291" s="14"/>
      <c r="AR291" s="14"/>
      <c r="AS291" s="14"/>
      <c r="AT291" s="14"/>
      <c r="AU291" s="14"/>
      <c r="AV291" s="14"/>
      <c r="AW291" s="14"/>
      <c r="AX291" s="14"/>
      <c r="AY291" s="14"/>
    </row>
    <row r="292" spans="1:51" ht="12.75" customHeight="1">
      <c r="A292" s="14"/>
      <c r="B292" s="14"/>
      <c r="C292" s="14"/>
      <c r="D292" s="14"/>
      <c r="E292" s="26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94"/>
      <c r="AP292" s="94"/>
      <c r="AQ292" s="14"/>
      <c r="AR292" s="14"/>
      <c r="AS292" s="14"/>
      <c r="AT292" s="14"/>
      <c r="AU292" s="14"/>
      <c r="AV292" s="14"/>
      <c r="AW292" s="14"/>
      <c r="AX292" s="14"/>
      <c r="AY292" s="14"/>
    </row>
    <row r="293" spans="1:51" ht="12.75" customHeight="1">
      <c r="A293" s="14"/>
      <c r="B293" s="14"/>
      <c r="C293" s="14"/>
      <c r="D293" s="14"/>
      <c r="E293" s="26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94"/>
      <c r="AP293" s="94"/>
      <c r="AQ293" s="14"/>
      <c r="AR293" s="14"/>
      <c r="AS293" s="14"/>
      <c r="AT293" s="14"/>
      <c r="AU293" s="14"/>
      <c r="AV293" s="14"/>
      <c r="AW293" s="14"/>
      <c r="AX293" s="14"/>
      <c r="AY293" s="14"/>
    </row>
    <row r="294" spans="1:51" ht="12.75" customHeight="1">
      <c r="A294" s="14"/>
      <c r="B294" s="14"/>
      <c r="C294" s="14"/>
      <c r="D294" s="14"/>
      <c r="E294" s="26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94"/>
      <c r="AP294" s="94"/>
      <c r="AQ294" s="14"/>
      <c r="AR294" s="14"/>
      <c r="AS294" s="14"/>
      <c r="AT294" s="14"/>
      <c r="AU294" s="14"/>
      <c r="AV294" s="14"/>
      <c r="AW294" s="14"/>
      <c r="AX294" s="14"/>
      <c r="AY294" s="14"/>
    </row>
    <row r="295" spans="1:51" ht="12.75" customHeight="1">
      <c r="A295" s="14"/>
      <c r="B295" s="14"/>
      <c r="C295" s="14"/>
      <c r="D295" s="14"/>
      <c r="E295" s="26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94"/>
      <c r="AP295" s="94"/>
      <c r="AQ295" s="14"/>
      <c r="AR295" s="14"/>
      <c r="AS295" s="14"/>
      <c r="AT295" s="14"/>
      <c r="AU295" s="14"/>
      <c r="AV295" s="14"/>
      <c r="AW295" s="14"/>
      <c r="AX295" s="14"/>
      <c r="AY295" s="14"/>
    </row>
    <row r="296" spans="1:51" ht="12.75" customHeight="1">
      <c r="A296" s="14"/>
      <c r="B296" s="14"/>
      <c r="C296" s="14"/>
      <c r="D296" s="14"/>
      <c r="E296" s="26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94"/>
      <c r="AP296" s="94"/>
      <c r="AQ296" s="14"/>
      <c r="AR296" s="14"/>
      <c r="AS296" s="14"/>
      <c r="AT296" s="14"/>
      <c r="AU296" s="14"/>
      <c r="AV296" s="14"/>
      <c r="AW296" s="14"/>
      <c r="AX296" s="14"/>
      <c r="AY296" s="14"/>
    </row>
    <row r="297" spans="1:51" ht="12.75" customHeight="1">
      <c r="A297" s="14"/>
      <c r="B297" s="14"/>
      <c r="C297" s="14"/>
      <c r="D297" s="14"/>
      <c r="E297" s="26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94"/>
      <c r="AP297" s="94"/>
      <c r="AQ297" s="14"/>
      <c r="AR297" s="14"/>
      <c r="AS297" s="14"/>
      <c r="AT297" s="14"/>
      <c r="AU297" s="14"/>
      <c r="AV297" s="14"/>
      <c r="AW297" s="14"/>
      <c r="AX297" s="14"/>
      <c r="AY297" s="14"/>
    </row>
    <row r="298" spans="1:51" ht="12.75" customHeight="1">
      <c r="A298" s="14"/>
      <c r="B298" s="14"/>
      <c r="C298" s="14"/>
      <c r="D298" s="14"/>
      <c r="E298" s="26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94"/>
      <c r="AP298" s="94"/>
      <c r="AQ298" s="14"/>
      <c r="AR298" s="14"/>
      <c r="AS298" s="14"/>
      <c r="AT298" s="14"/>
      <c r="AU298" s="14"/>
      <c r="AV298" s="14"/>
      <c r="AW298" s="14"/>
      <c r="AX298" s="14"/>
      <c r="AY298" s="14"/>
    </row>
    <row r="299" spans="1:51" ht="12.75" customHeight="1">
      <c r="A299" s="14"/>
      <c r="B299" s="14"/>
      <c r="C299" s="14"/>
      <c r="D299" s="14"/>
      <c r="E299" s="26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94"/>
      <c r="AP299" s="94"/>
      <c r="AQ299" s="14"/>
      <c r="AR299" s="14"/>
      <c r="AS299" s="14"/>
      <c r="AT299" s="14"/>
      <c r="AU299" s="14"/>
      <c r="AV299" s="14"/>
      <c r="AW299" s="14"/>
      <c r="AX299" s="14"/>
      <c r="AY299" s="14"/>
    </row>
    <row r="300" spans="1:51" ht="12.75" customHeight="1">
      <c r="A300" s="14"/>
      <c r="B300" s="14"/>
      <c r="C300" s="14"/>
      <c r="D300" s="14"/>
      <c r="E300" s="26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94"/>
      <c r="AP300" s="94"/>
      <c r="AQ300" s="14"/>
      <c r="AR300" s="14"/>
      <c r="AS300" s="14"/>
      <c r="AT300" s="14"/>
      <c r="AU300" s="14"/>
      <c r="AV300" s="14"/>
      <c r="AW300" s="14"/>
      <c r="AX300" s="14"/>
      <c r="AY300" s="14"/>
    </row>
    <row r="301" spans="1:51" ht="12.75" customHeight="1">
      <c r="A301" s="14"/>
      <c r="B301" s="14"/>
      <c r="C301" s="14"/>
      <c r="D301" s="14"/>
      <c r="E301" s="26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94"/>
      <c r="AP301" s="94"/>
      <c r="AQ301" s="14"/>
      <c r="AR301" s="14"/>
      <c r="AS301" s="14"/>
      <c r="AT301" s="14"/>
      <c r="AU301" s="14"/>
      <c r="AV301" s="14"/>
      <c r="AW301" s="14"/>
      <c r="AX301" s="14"/>
      <c r="AY301" s="14"/>
    </row>
    <row r="302" spans="1:51" ht="12.75" customHeight="1">
      <c r="A302" s="14"/>
      <c r="B302" s="14"/>
      <c r="C302" s="14"/>
      <c r="D302" s="14"/>
      <c r="E302" s="26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94"/>
      <c r="AP302" s="94"/>
      <c r="AQ302" s="14"/>
      <c r="AR302" s="14"/>
      <c r="AS302" s="14"/>
      <c r="AT302" s="14"/>
      <c r="AU302" s="14"/>
      <c r="AV302" s="14"/>
      <c r="AW302" s="14"/>
      <c r="AX302" s="14"/>
      <c r="AY302" s="14"/>
    </row>
    <row r="303" spans="1:51" ht="12.75" customHeight="1">
      <c r="A303" s="14"/>
      <c r="B303" s="14"/>
      <c r="C303" s="14"/>
      <c r="D303" s="14"/>
      <c r="E303" s="26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94"/>
      <c r="AP303" s="94"/>
      <c r="AQ303" s="14"/>
      <c r="AR303" s="14"/>
      <c r="AS303" s="14"/>
      <c r="AT303" s="14"/>
      <c r="AU303" s="14"/>
      <c r="AV303" s="14"/>
      <c r="AW303" s="14"/>
      <c r="AX303" s="14"/>
      <c r="AY303" s="14"/>
    </row>
    <row r="304" spans="1:51" ht="12.75" customHeight="1">
      <c r="A304" s="14"/>
      <c r="B304" s="14"/>
      <c r="C304" s="14"/>
      <c r="D304" s="14"/>
      <c r="E304" s="26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94"/>
      <c r="AP304" s="94"/>
      <c r="AQ304" s="14"/>
      <c r="AR304" s="14"/>
      <c r="AS304" s="14"/>
      <c r="AT304" s="14"/>
      <c r="AU304" s="14"/>
      <c r="AV304" s="14"/>
      <c r="AW304" s="14"/>
      <c r="AX304" s="14"/>
      <c r="AY304" s="14"/>
    </row>
    <row r="305" spans="1:51" ht="12.75" customHeight="1">
      <c r="A305" s="14"/>
      <c r="B305" s="14"/>
      <c r="C305" s="14"/>
      <c r="D305" s="14"/>
      <c r="E305" s="26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94"/>
      <c r="AP305" s="94"/>
      <c r="AQ305" s="14"/>
      <c r="AR305" s="14"/>
      <c r="AS305" s="14"/>
      <c r="AT305" s="14"/>
      <c r="AU305" s="14"/>
      <c r="AV305" s="14"/>
      <c r="AW305" s="14"/>
      <c r="AX305" s="14"/>
      <c r="AY305" s="14"/>
    </row>
    <row r="306" spans="1:51" ht="12.75" customHeight="1">
      <c r="A306" s="14"/>
      <c r="B306" s="14"/>
      <c r="C306" s="14"/>
      <c r="D306" s="14"/>
      <c r="E306" s="26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94"/>
      <c r="AP306" s="94"/>
      <c r="AQ306" s="14"/>
      <c r="AR306" s="14"/>
      <c r="AS306" s="14"/>
      <c r="AT306" s="14"/>
      <c r="AU306" s="14"/>
      <c r="AV306" s="14"/>
      <c r="AW306" s="14"/>
      <c r="AX306" s="14"/>
      <c r="AY306" s="14"/>
    </row>
    <row r="307" spans="1:51" ht="12.75" customHeight="1">
      <c r="A307" s="14"/>
      <c r="B307" s="14"/>
      <c r="C307" s="14"/>
      <c r="D307" s="14"/>
      <c r="E307" s="26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94"/>
      <c r="AP307" s="94"/>
      <c r="AQ307" s="14"/>
      <c r="AR307" s="14"/>
      <c r="AS307" s="14"/>
      <c r="AT307" s="14"/>
      <c r="AU307" s="14"/>
      <c r="AV307" s="14"/>
      <c r="AW307" s="14"/>
      <c r="AX307" s="14"/>
      <c r="AY307" s="14"/>
    </row>
    <row r="308" spans="1:51" ht="12.75" customHeight="1">
      <c r="A308" s="14"/>
      <c r="B308" s="14"/>
      <c r="C308" s="14"/>
      <c r="D308" s="14"/>
      <c r="E308" s="26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94"/>
      <c r="AP308" s="94"/>
      <c r="AQ308" s="14"/>
      <c r="AR308" s="14"/>
      <c r="AS308" s="14"/>
      <c r="AT308" s="14"/>
      <c r="AU308" s="14"/>
      <c r="AV308" s="14"/>
      <c r="AW308" s="14"/>
      <c r="AX308" s="14"/>
      <c r="AY308" s="14"/>
    </row>
    <row r="309" spans="1:51" ht="12.75" customHeight="1">
      <c r="A309" s="14"/>
      <c r="B309" s="14"/>
      <c r="C309" s="14"/>
      <c r="D309" s="14"/>
      <c r="E309" s="26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94"/>
      <c r="AP309" s="94"/>
      <c r="AQ309" s="14"/>
      <c r="AR309" s="14"/>
      <c r="AS309" s="14"/>
      <c r="AT309" s="14"/>
      <c r="AU309" s="14"/>
      <c r="AV309" s="14"/>
      <c r="AW309" s="14"/>
      <c r="AX309" s="14"/>
      <c r="AY309" s="14"/>
    </row>
    <row r="310" spans="1:51" ht="12.75" customHeight="1">
      <c r="A310" s="14"/>
      <c r="B310" s="14"/>
      <c r="C310" s="14"/>
      <c r="D310" s="14"/>
      <c r="E310" s="26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94"/>
      <c r="AP310" s="94"/>
      <c r="AQ310" s="14"/>
      <c r="AR310" s="14"/>
      <c r="AS310" s="14"/>
      <c r="AT310" s="14"/>
      <c r="AU310" s="14"/>
      <c r="AV310" s="14"/>
      <c r="AW310" s="14"/>
      <c r="AX310" s="14"/>
      <c r="AY310" s="14"/>
    </row>
    <row r="311" spans="1:51" ht="12.75" customHeight="1">
      <c r="A311" s="14"/>
      <c r="B311" s="14"/>
      <c r="C311" s="14"/>
      <c r="D311" s="14"/>
      <c r="E311" s="26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94"/>
      <c r="AP311" s="94"/>
      <c r="AQ311" s="14"/>
      <c r="AR311" s="14"/>
      <c r="AS311" s="14"/>
      <c r="AT311" s="14"/>
      <c r="AU311" s="14"/>
      <c r="AV311" s="14"/>
      <c r="AW311" s="14"/>
      <c r="AX311" s="14"/>
      <c r="AY311" s="14"/>
    </row>
    <row r="312" spans="1:51" ht="12.75" customHeight="1">
      <c r="A312" s="14"/>
      <c r="B312" s="14"/>
      <c r="C312" s="14"/>
      <c r="D312" s="14"/>
      <c r="E312" s="26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94"/>
      <c r="AP312" s="94"/>
      <c r="AQ312" s="14"/>
      <c r="AR312" s="14"/>
      <c r="AS312" s="14"/>
      <c r="AT312" s="14"/>
      <c r="AU312" s="14"/>
      <c r="AV312" s="14"/>
      <c r="AW312" s="14"/>
      <c r="AX312" s="14"/>
      <c r="AY312" s="14"/>
    </row>
    <row r="313" spans="1:51" ht="12.75" customHeight="1">
      <c r="A313" s="14"/>
      <c r="B313" s="14"/>
      <c r="C313" s="14"/>
      <c r="D313" s="14"/>
      <c r="E313" s="26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94"/>
      <c r="AP313" s="94"/>
      <c r="AQ313" s="14"/>
      <c r="AR313" s="14"/>
      <c r="AS313" s="14"/>
      <c r="AT313" s="14"/>
      <c r="AU313" s="14"/>
      <c r="AV313" s="14"/>
      <c r="AW313" s="14"/>
      <c r="AX313" s="14"/>
      <c r="AY313" s="14"/>
    </row>
    <row r="314" spans="1:51" ht="12.75" customHeight="1">
      <c r="A314" s="14"/>
      <c r="B314" s="14"/>
      <c r="C314" s="14"/>
      <c r="D314" s="14"/>
      <c r="E314" s="26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94"/>
      <c r="AP314" s="94"/>
      <c r="AQ314" s="14"/>
      <c r="AR314" s="14"/>
      <c r="AS314" s="14"/>
      <c r="AT314" s="14"/>
      <c r="AU314" s="14"/>
      <c r="AV314" s="14"/>
      <c r="AW314" s="14"/>
      <c r="AX314" s="14"/>
      <c r="AY314" s="14"/>
    </row>
    <row r="315" spans="1:51" ht="12.75" customHeight="1">
      <c r="A315" s="14"/>
      <c r="B315" s="14"/>
      <c r="C315" s="14"/>
      <c r="D315" s="14"/>
      <c r="E315" s="26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94"/>
      <c r="AP315" s="94"/>
      <c r="AQ315" s="14"/>
      <c r="AR315" s="14"/>
      <c r="AS315" s="14"/>
      <c r="AT315" s="14"/>
      <c r="AU315" s="14"/>
      <c r="AV315" s="14"/>
      <c r="AW315" s="14"/>
      <c r="AX315" s="14"/>
      <c r="AY315" s="14"/>
    </row>
    <row r="316" spans="1:51" ht="12.75" customHeight="1">
      <c r="A316" s="14"/>
      <c r="B316" s="14"/>
      <c r="C316" s="14"/>
      <c r="D316" s="14"/>
      <c r="E316" s="26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94"/>
      <c r="AP316" s="94"/>
      <c r="AQ316" s="14"/>
      <c r="AR316" s="14"/>
      <c r="AS316" s="14"/>
      <c r="AT316" s="14"/>
      <c r="AU316" s="14"/>
      <c r="AV316" s="14"/>
      <c r="AW316" s="14"/>
      <c r="AX316" s="14"/>
      <c r="AY316" s="14"/>
    </row>
    <row r="317" spans="1:51" ht="12.75" customHeight="1">
      <c r="A317" s="14"/>
      <c r="B317" s="14"/>
      <c r="C317" s="14"/>
      <c r="D317" s="14"/>
      <c r="E317" s="26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94"/>
      <c r="AP317" s="94"/>
      <c r="AQ317" s="14"/>
      <c r="AR317" s="14"/>
      <c r="AS317" s="14"/>
      <c r="AT317" s="14"/>
      <c r="AU317" s="14"/>
      <c r="AV317" s="14"/>
      <c r="AW317" s="14"/>
      <c r="AX317" s="14"/>
      <c r="AY317" s="14"/>
    </row>
    <row r="318" spans="1:51" ht="12.75" customHeight="1">
      <c r="A318" s="14"/>
      <c r="B318" s="14"/>
      <c r="C318" s="14"/>
      <c r="D318" s="14"/>
      <c r="E318" s="26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94"/>
      <c r="AP318" s="94"/>
      <c r="AQ318" s="14"/>
      <c r="AR318" s="14"/>
      <c r="AS318" s="14"/>
      <c r="AT318" s="14"/>
      <c r="AU318" s="14"/>
      <c r="AV318" s="14"/>
      <c r="AW318" s="14"/>
      <c r="AX318" s="14"/>
      <c r="AY318" s="14"/>
    </row>
    <row r="319" spans="1:51" ht="12.75" customHeight="1">
      <c r="A319" s="14"/>
      <c r="B319" s="14"/>
      <c r="C319" s="14"/>
      <c r="D319" s="14"/>
      <c r="E319" s="26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94"/>
      <c r="AP319" s="94"/>
      <c r="AQ319" s="14"/>
      <c r="AR319" s="14"/>
      <c r="AS319" s="14"/>
      <c r="AT319" s="14"/>
      <c r="AU319" s="14"/>
      <c r="AV319" s="14"/>
      <c r="AW319" s="14"/>
      <c r="AX319" s="14"/>
      <c r="AY319" s="14"/>
    </row>
    <row r="320" spans="1:51" ht="12.75" customHeight="1">
      <c r="A320" s="14"/>
      <c r="B320" s="14"/>
      <c r="C320" s="14"/>
      <c r="D320" s="14"/>
      <c r="E320" s="26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94"/>
      <c r="AP320" s="94"/>
      <c r="AQ320" s="14"/>
      <c r="AR320" s="14"/>
      <c r="AS320" s="14"/>
      <c r="AT320" s="14"/>
      <c r="AU320" s="14"/>
      <c r="AV320" s="14"/>
      <c r="AW320" s="14"/>
      <c r="AX320" s="14"/>
      <c r="AY320" s="14"/>
    </row>
    <row r="321" spans="1:51" ht="12.75" customHeight="1">
      <c r="A321" s="14"/>
      <c r="B321" s="14"/>
      <c r="C321" s="14"/>
      <c r="D321" s="14"/>
      <c r="E321" s="26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94"/>
      <c r="AP321" s="94"/>
      <c r="AQ321" s="14"/>
      <c r="AR321" s="14"/>
      <c r="AS321" s="14"/>
      <c r="AT321" s="14"/>
      <c r="AU321" s="14"/>
      <c r="AV321" s="14"/>
      <c r="AW321" s="14"/>
      <c r="AX321" s="14"/>
      <c r="AY321" s="14"/>
    </row>
    <row r="322" spans="1:51" ht="12.75" customHeight="1">
      <c r="A322" s="14"/>
      <c r="B322" s="14"/>
      <c r="C322" s="14"/>
      <c r="D322" s="14"/>
      <c r="E322" s="26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94"/>
      <c r="AP322" s="94"/>
      <c r="AQ322" s="14"/>
      <c r="AR322" s="14"/>
      <c r="AS322" s="14"/>
      <c r="AT322" s="14"/>
      <c r="AU322" s="14"/>
      <c r="AV322" s="14"/>
      <c r="AW322" s="14"/>
      <c r="AX322" s="14"/>
      <c r="AY322" s="14"/>
    </row>
    <row r="323" spans="1:51" ht="12.75" customHeight="1">
      <c r="A323" s="14"/>
      <c r="B323" s="14"/>
      <c r="C323" s="14"/>
      <c r="D323" s="14"/>
      <c r="E323" s="26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94"/>
      <c r="AP323" s="94"/>
      <c r="AQ323" s="14"/>
      <c r="AR323" s="14"/>
      <c r="AS323" s="14"/>
      <c r="AT323" s="14"/>
      <c r="AU323" s="14"/>
      <c r="AV323" s="14"/>
      <c r="AW323" s="14"/>
      <c r="AX323" s="14"/>
      <c r="AY323" s="14"/>
    </row>
    <row r="324" spans="1:51" ht="12.75" customHeight="1">
      <c r="A324" s="14"/>
      <c r="B324" s="14"/>
      <c r="C324" s="14"/>
      <c r="D324" s="14"/>
      <c r="E324" s="26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94"/>
      <c r="AP324" s="94"/>
      <c r="AQ324" s="14"/>
      <c r="AR324" s="14"/>
      <c r="AS324" s="14"/>
      <c r="AT324" s="14"/>
      <c r="AU324" s="14"/>
      <c r="AV324" s="14"/>
      <c r="AW324" s="14"/>
      <c r="AX324" s="14"/>
      <c r="AY324" s="14"/>
    </row>
    <row r="325" spans="1:51" ht="12.75" customHeight="1">
      <c r="A325" s="14"/>
      <c r="B325" s="14"/>
      <c r="C325" s="14"/>
      <c r="D325" s="14"/>
      <c r="E325" s="26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94"/>
      <c r="AP325" s="94"/>
      <c r="AQ325" s="14"/>
      <c r="AR325" s="14"/>
      <c r="AS325" s="14"/>
      <c r="AT325" s="14"/>
      <c r="AU325" s="14"/>
      <c r="AV325" s="14"/>
      <c r="AW325" s="14"/>
      <c r="AX325" s="14"/>
      <c r="AY325" s="14"/>
    </row>
    <row r="326" spans="1:51" ht="12.75" customHeight="1">
      <c r="A326" s="14"/>
      <c r="B326" s="14"/>
      <c r="C326" s="14"/>
      <c r="D326" s="14"/>
      <c r="E326" s="26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94"/>
      <c r="AP326" s="94"/>
      <c r="AQ326" s="14"/>
      <c r="AR326" s="14"/>
      <c r="AS326" s="14"/>
      <c r="AT326" s="14"/>
      <c r="AU326" s="14"/>
      <c r="AV326" s="14"/>
      <c r="AW326" s="14"/>
      <c r="AX326" s="14"/>
      <c r="AY326" s="14"/>
    </row>
    <row r="327" spans="1:51" ht="12.75" customHeight="1">
      <c r="A327" s="14"/>
      <c r="B327" s="14"/>
      <c r="C327" s="14"/>
      <c r="D327" s="14"/>
      <c r="E327" s="26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94"/>
      <c r="AP327" s="94"/>
      <c r="AQ327" s="14"/>
      <c r="AR327" s="14"/>
      <c r="AS327" s="14"/>
      <c r="AT327" s="14"/>
      <c r="AU327" s="14"/>
      <c r="AV327" s="14"/>
      <c r="AW327" s="14"/>
      <c r="AX327" s="14"/>
      <c r="AY327" s="14"/>
    </row>
    <row r="328" spans="1:51" ht="12.75" customHeight="1">
      <c r="A328" s="14"/>
      <c r="B328" s="14"/>
      <c r="C328" s="14"/>
      <c r="D328" s="14"/>
      <c r="E328" s="26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94"/>
      <c r="AP328" s="94"/>
      <c r="AQ328" s="14"/>
      <c r="AR328" s="14"/>
      <c r="AS328" s="14"/>
      <c r="AT328" s="14"/>
      <c r="AU328" s="14"/>
      <c r="AV328" s="14"/>
      <c r="AW328" s="14"/>
      <c r="AX328" s="14"/>
      <c r="AY328" s="14"/>
    </row>
    <row r="329" spans="1:51" ht="12.75" customHeight="1">
      <c r="A329" s="14"/>
      <c r="B329" s="14"/>
      <c r="C329" s="14"/>
      <c r="D329" s="14"/>
      <c r="E329" s="26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94"/>
      <c r="AP329" s="94"/>
      <c r="AQ329" s="14"/>
      <c r="AR329" s="14"/>
      <c r="AS329" s="14"/>
      <c r="AT329" s="14"/>
      <c r="AU329" s="14"/>
      <c r="AV329" s="14"/>
      <c r="AW329" s="14"/>
      <c r="AX329" s="14"/>
      <c r="AY329" s="14"/>
    </row>
    <row r="330" spans="1:51" ht="12.75" customHeight="1">
      <c r="A330" s="14"/>
      <c r="B330" s="14"/>
      <c r="C330" s="14"/>
      <c r="D330" s="14"/>
      <c r="E330" s="26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94"/>
      <c r="AP330" s="94"/>
      <c r="AQ330" s="14"/>
      <c r="AR330" s="14"/>
      <c r="AS330" s="14"/>
      <c r="AT330" s="14"/>
      <c r="AU330" s="14"/>
      <c r="AV330" s="14"/>
      <c r="AW330" s="14"/>
      <c r="AX330" s="14"/>
      <c r="AY330" s="14"/>
    </row>
    <row r="331" spans="1:51" ht="12.75" customHeight="1">
      <c r="A331" s="14"/>
      <c r="B331" s="14"/>
      <c r="C331" s="14"/>
      <c r="D331" s="14"/>
      <c r="E331" s="26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94"/>
      <c r="AP331" s="94"/>
      <c r="AQ331" s="14"/>
      <c r="AR331" s="14"/>
      <c r="AS331" s="14"/>
      <c r="AT331" s="14"/>
      <c r="AU331" s="14"/>
      <c r="AV331" s="14"/>
      <c r="AW331" s="14"/>
      <c r="AX331" s="14"/>
      <c r="AY331" s="14"/>
    </row>
    <row r="332" spans="1:51" ht="12.75" customHeight="1">
      <c r="A332" s="14"/>
      <c r="B332" s="14"/>
      <c r="C332" s="14"/>
      <c r="D332" s="14"/>
      <c r="E332" s="26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94"/>
      <c r="AP332" s="94"/>
      <c r="AQ332" s="14"/>
      <c r="AR332" s="14"/>
      <c r="AS332" s="14"/>
      <c r="AT332" s="14"/>
      <c r="AU332" s="14"/>
      <c r="AV332" s="14"/>
      <c r="AW332" s="14"/>
      <c r="AX332" s="14"/>
      <c r="AY332" s="14"/>
    </row>
    <row r="333" spans="1:51" ht="12.75" customHeight="1">
      <c r="A333" s="14"/>
      <c r="B333" s="14"/>
      <c r="C333" s="14"/>
      <c r="D333" s="14"/>
      <c r="E333" s="26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94"/>
      <c r="AP333" s="94"/>
      <c r="AQ333" s="14"/>
      <c r="AR333" s="14"/>
      <c r="AS333" s="14"/>
      <c r="AT333" s="14"/>
      <c r="AU333" s="14"/>
      <c r="AV333" s="14"/>
      <c r="AW333" s="14"/>
      <c r="AX333" s="14"/>
      <c r="AY333" s="14"/>
    </row>
    <row r="334" spans="1:51" ht="12.75" customHeight="1">
      <c r="A334" s="14"/>
      <c r="B334" s="14"/>
      <c r="C334" s="14"/>
      <c r="D334" s="14"/>
      <c r="E334" s="26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94"/>
      <c r="AP334" s="94"/>
      <c r="AQ334" s="14"/>
      <c r="AR334" s="14"/>
      <c r="AS334" s="14"/>
      <c r="AT334" s="14"/>
      <c r="AU334" s="14"/>
      <c r="AV334" s="14"/>
      <c r="AW334" s="14"/>
      <c r="AX334" s="14"/>
      <c r="AY334" s="14"/>
    </row>
    <row r="335" spans="1:51" ht="12.75" customHeight="1">
      <c r="A335" s="14"/>
      <c r="B335" s="14"/>
      <c r="C335" s="14"/>
      <c r="D335" s="14"/>
      <c r="E335" s="26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94"/>
      <c r="AP335" s="94"/>
      <c r="AQ335" s="14"/>
      <c r="AR335" s="14"/>
      <c r="AS335" s="14"/>
      <c r="AT335" s="14"/>
      <c r="AU335" s="14"/>
      <c r="AV335" s="14"/>
      <c r="AW335" s="14"/>
      <c r="AX335" s="14"/>
      <c r="AY335" s="14"/>
    </row>
    <row r="336" spans="1:51" ht="12.75" customHeight="1">
      <c r="A336" s="14"/>
      <c r="B336" s="14"/>
      <c r="C336" s="14"/>
      <c r="D336" s="14"/>
      <c r="E336" s="26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94"/>
      <c r="AP336" s="94"/>
      <c r="AQ336" s="14"/>
      <c r="AR336" s="14"/>
      <c r="AS336" s="14"/>
      <c r="AT336" s="14"/>
      <c r="AU336" s="14"/>
      <c r="AV336" s="14"/>
      <c r="AW336" s="14"/>
      <c r="AX336" s="14"/>
      <c r="AY336" s="14"/>
    </row>
    <row r="337" spans="1:51" ht="12.75" customHeight="1">
      <c r="A337" s="14"/>
      <c r="B337" s="14"/>
      <c r="C337" s="14"/>
      <c r="D337" s="14"/>
      <c r="E337" s="26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94"/>
      <c r="AP337" s="94"/>
      <c r="AQ337" s="14"/>
      <c r="AR337" s="14"/>
      <c r="AS337" s="14"/>
      <c r="AT337" s="14"/>
      <c r="AU337" s="14"/>
      <c r="AV337" s="14"/>
      <c r="AW337" s="14"/>
      <c r="AX337" s="14"/>
      <c r="AY337" s="14"/>
    </row>
    <row r="338" spans="1:51" ht="12.75" customHeight="1">
      <c r="A338" s="14"/>
      <c r="B338" s="14"/>
      <c r="C338" s="14"/>
      <c r="D338" s="14"/>
      <c r="E338" s="26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94"/>
      <c r="AP338" s="94"/>
      <c r="AQ338" s="14"/>
      <c r="AR338" s="14"/>
      <c r="AS338" s="14"/>
      <c r="AT338" s="14"/>
      <c r="AU338" s="14"/>
      <c r="AV338" s="14"/>
      <c r="AW338" s="14"/>
      <c r="AX338" s="14"/>
      <c r="AY338" s="14"/>
    </row>
    <row r="339" spans="1:51" ht="12.75" customHeight="1">
      <c r="A339" s="14"/>
      <c r="B339" s="14"/>
      <c r="C339" s="14"/>
      <c r="D339" s="14"/>
      <c r="E339" s="26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94"/>
      <c r="AP339" s="94"/>
      <c r="AQ339" s="14"/>
      <c r="AR339" s="14"/>
      <c r="AS339" s="14"/>
      <c r="AT339" s="14"/>
      <c r="AU339" s="14"/>
      <c r="AV339" s="14"/>
      <c r="AW339" s="14"/>
      <c r="AX339" s="14"/>
      <c r="AY339" s="14"/>
    </row>
    <row r="340" spans="1:51" ht="12.75" customHeight="1">
      <c r="A340" s="14"/>
      <c r="B340" s="14"/>
      <c r="C340" s="14"/>
      <c r="D340" s="14"/>
      <c r="E340" s="26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94"/>
      <c r="AP340" s="94"/>
      <c r="AQ340" s="14"/>
      <c r="AR340" s="14"/>
      <c r="AS340" s="14"/>
      <c r="AT340" s="14"/>
      <c r="AU340" s="14"/>
      <c r="AV340" s="14"/>
      <c r="AW340" s="14"/>
      <c r="AX340" s="14"/>
      <c r="AY340" s="14"/>
    </row>
    <row r="341" spans="1:51" ht="12.75" customHeight="1">
      <c r="A341" s="14"/>
      <c r="B341" s="14"/>
      <c r="C341" s="14"/>
      <c r="D341" s="14"/>
      <c r="E341" s="26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94"/>
      <c r="AP341" s="94"/>
      <c r="AQ341" s="14"/>
      <c r="AR341" s="14"/>
      <c r="AS341" s="14"/>
      <c r="AT341" s="14"/>
      <c r="AU341" s="14"/>
      <c r="AV341" s="14"/>
      <c r="AW341" s="14"/>
      <c r="AX341" s="14"/>
      <c r="AY341" s="14"/>
    </row>
    <row r="342" spans="1:51" ht="12.75" customHeight="1">
      <c r="A342" s="14"/>
      <c r="B342" s="14"/>
      <c r="C342" s="14"/>
      <c r="D342" s="14"/>
      <c r="E342" s="26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94"/>
      <c r="AP342" s="94"/>
      <c r="AQ342" s="14"/>
      <c r="AR342" s="14"/>
      <c r="AS342" s="14"/>
      <c r="AT342" s="14"/>
      <c r="AU342" s="14"/>
      <c r="AV342" s="14"/>
      <c r="AW342" s="14"/>
      <c r="AX342" s="14"/>
      <c r="AY342" s="14"/>
    </row>
    <row r="343" spans="1:51" ht="12.75" customHeight="1">
      <c r="A343" s="14"/>
      <c r="B343" s="14"/>
      <c r="C343" s="14"/>
      <c r="D343" s="14"/>
      <c r="E343" s="26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94"/>
      <c r="AP343" s="94"/>
      <c r="AQ343" s="14"/>
      <c r="AR343" s="14"/>
      <c r="AS343" s="14"/>
      <c r="AT343" s="14"/>
      <c r="AU343" s="14"/>
      <c r="AV343" s="14"/>
      <c r="AW343" s="14"/>
      <c r="AX343" s="14"/>
      <c r="AY343" s="14"/>
    </row>
    <row r="344" spans="1:51" ht="12.75" customHeight="1">
      <c r="A344" s="14"/>
      <c r="B344" s="14"/>
      <c r="C344" s="14"/>
      <c r="D344" s="14"/>
      <c r="E344" s="26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94"/>
      <c r="AP344" s="94"/>
      <c r="AQ344" s="14"/>
      <c r="AR344" s="14"/>
      <c r="AS344" s="14"/>
      <c r="AT344" s="14"/>
      <c r="AU344" s="14"/>
      <c r="AV344" s="14"/>
      <c r="AW344" s="14"/>
      <c r="AX344" s="14"/>
      <c r="AY344" s="14"/>
    </row>
    <row r="345" spans="1:51" ht="12.75" customHeight="1">
      <c r="A345" s="14"/>
      <c r="B345" s="14"/>
      <c r="C345" s="14"/>
      <c r="D345" s="14"/>
      <c r="E345" s="26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94"/>
      <c r="AP345" s="94"/>
      <c r="AQ345" s="14"/>
      <c r="AR345" s="14"/>
      <c r="AS345" s="14"/>
      <c r="AT345" s="14"/>
      <c r="AU345" s="14"/>
      <c r="AV345" s="14"/>
      <c r="AW345" s="14"/>
      <c r="AX345" s="14"/>
      <c r="AY345" s="14"/>
    </row>
    <row r="346" spans="1:51" ht="12.75" customHeight="1">
      <c r="A346" s="14"/>
      <c r="B346" s="14"/>
      <c r="C346" s="14"/>
      <c r="D346" s="14"/>
      <c r="E346" s="26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94"/>
      <c r="AP346" s="94"/>
      <c r="AQ346" s="14"/>
      <c r="AR346" s="14"/>
      <c r="AS346" s="14"/>
      <c r="AT346" s="14"/>
      <c r="AU346" s="14"/>
      <c r="AV346" s="14"/>
      <c r="AW346" s="14"/>
      <c r="AX346" s="14"/>
      <c r="AY346" s="14"/>
    </row>
    <row r="347" spans="1:51" ht="12.75" customHeight="1">
      <c r="A347" s="14"/>
      <c r="B347" s="14"/>
      <c r="C347" s="14"/>
      <c r="D347" s="14"/>
      <c r="E347" s="26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94"/>
      <c r="AP347" s="94"/>
      <c r="AQ347" s="14"/>
      <c r="AR347" s="14"/>
      <c r="AS347" s="14"/>
      <c r="AT347" s="14"/>
      <c r="AU347" s="14"/>
      <c r="AV347" s="14"/>
      <c r="AW347" s="14"/>
      <c r="AX347" s="14"/>
      <c r="AY347" s="14"/>
    </row>
    <row r="348" spans="1:51" ht="12.75" customHeight="1">
      <c r="A348" s="14"/>
      <c r="B348" s="14"/>
      <c r="C348" s="14"/>
      <c r="D348" s="14"/>
      <c r="E348" s="26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94"/>
      <c r="AP348" s="94"/>
      <c r="AQ348" s="14"/>
      <c r="AR348" s="14"/>
      <c r="AS348" s="14"/>
      <c r="AT348" s="14"/>
      <c r="AU348" s="14"/>
      <c r="AV348" s="14"/>
      <c r="AW348" s="14"/>
      <c r="AX348" s="14"/>
      <c r="AY348" s="14"/>
    </row>
    <row r="349" spans="1:51" ht="12.75" customHeight="1">
      <c r="A349" s="14"/>
      <c r="B349" s="14"/>
      <c r="C349" s="14"/>
      <c r="D349" s="14"/>
      <c r="E349" s="26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94"/>
      <c r="AP349" s="94"/>
      <c r="AQ349" s="14"/>
      <c r="AR349" s="14"/>
      <c r="AS349" s="14"/>
      <c r="AT349" s="14"/>
      <c r="AU349" s="14"/>
      <c r="AV349" s="14"/>
      <c r="AW349" s="14"/>
      <c r="AX349" s="14"/>
      <c r="AY349" s="14"/>
    </row>
    <row r="350" spans="1:51" ht="12.75" customHeight="1">
      <c r="A350" s="14"/>
      <c r="B350" s="14"/>
      <c r="C350" s="14"/>
      <c r="D350" s="14"/>
      <c r="E350" s="26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94"/>
      <c r="AP350" s="94"/>
      <c r="AQ350" s="14"/>
      <c r="AR350" s="14"/>
      <c r="AS350" s="14"/>
      <c r="AT350" s="14"/>
      <c r="AU350" s="14"/>
      <c r="AV350" s="14"/>
      <c r="AW350" s="14"/>
      <c r="AX350" s="14"/>
      <c r="AY350" s="14"/>
    </row>
    <row r="351" spans="1:51" ht="12.75" customHeight="1">
      <c r="A351" s="14"/>
      <c r="B351" s="14"/>
      <c r="C351" s="14"/>
      <c r="D351" s="14"/>
      <c r="E351" s="26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94"/>
      <c r="AP351" s="94"/>
      <c r="AQ351" s="14"/>
      <c r="AR351" s="14"/>
      <c r="AS351" s="14"/>
      <c r="AT351" s="14"/>
      <c r="AU351" s="14"/>
      <c r="AV351" s="14"/>
      <c r="AW351" s="14"/>
      <c r="AX351" s="14"/>
      <c r="AY351" s="14"/>
    </row>
    <row r="352" spans="1:51" ht="12.75" customHeight="1">
      <c r="A352" s="14"/>
      <c r="B352" s="14"/>
      <c r="C352" s="14"/>
      <c r="D352" s="14"/>
      <c r="E352" s="26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94"/>
      <c r="AP352" s="94"/>
      <c r="AQ352" s="14"/>
      <c r="AR352" s="14"/>
      <c r="AS352" s="14"/>
      <c r="AT352" s="14"/>
      <c r="AU352" s="14"/>
      <c r="AV352" s="14"/>
      <c r="AW352" s="14"/>
      <c r="AX352" s="14"/>
      <c r="AY352" s="14"/>
    </row>
    <row r="353" spans="1:51" ht="12.75" customHeight="1">
      <c r="A353" s="14"/>
      <c r="B353" s="14"/>
      <c r="C353" s="14"/>
      <c r="D353" s="14"/>
      <c r="E353" s="26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94"/>
      <c r="AP353" s="94"/>
      <c r="AQ353" s="14"/>
      <c r="AR353" s="14"/>
      <c r="AS353" s="14"/>
      <c r="AT353" s="14"/>
      <c r="AU353" s="14"/>
      <c r="AV353" s="14"/>
      <c r="AW353" s="14"/>
      <c r="AX353" s="14"/>
      <c r="AY353" s="14"/>
    </row>
    <row r="354" spans="1:51" ht="12.75" customHeight="1">
      <c r="A354" s="14"/>
      <c r="B354" s="14"/>
      <c r="C354" s="14"/>
      <c r="D354" s="14"/>
      <c r="E354" s="26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94"/>
      <c r="AP354" s="94"/>
      <c r="AQ354" s="14"/>
      <c r="AR354" s="14"/>
      <c r="AS354" s="14"/>
      <c r="AT354" s="14"/>
      <c r="AU354" s="14"/>
      <c r="AV354" s="14"/>
      <c r="AW354" s="14"/>
      <c r="AX354" s="14"/>
      <c r="AY354" s="14"/>
    </row>
    <row r="355" spans="1:51" ht="12.75" customHeight="1">
      <c r="A355" s="14"/>
      <c r="B355" s="14"/>
      <c r="C355" s="14"/>
      <c r="D355" s="14"/>
      <c r="E355" s="26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94"/>
      <c r="AP355" s="94"/>
      <c r="AQ355" s="14"/>
      <c r="AR355" s="14"/>
      <c r="AS355" s="14"/>
      <c r="AT355" s="14"/>
      <c r="AU355" s="14"/>
      <c r="AV355" s="14"/>
      <c r="AW355" s="14"/>
      <c r="AX355" s="14"/>
      <c r="AY355" s="14"/>
    </row>
    <row r="356" spans="1:51" ht="12.75" customHeight="1">
      <c r="A356" s="14"/>
      <c r="B356" s="14"/>
      <c r="C356" s="14"/>
      <c r="D356" s="14"/>
      <c r="E356" s="26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94"/>
      <c r="AP356" s="94"/>
      <c r="AQ356" s="14"/>
      <c r="AR356" s="14"/>
      <c r="AS356" s="14"/>
      <c r="AT356" s="14"/>
      <c r="AU356" s="14"/>
      <c r="AV356" s="14"/>
      <c r="AW356" s="14"/>
      <c r="AX356" s="14"/>
      <c r="AY356" s="14"/>
    </row>
    <row r="357" spans="1:51" ht="12.75" customHeight="1">
      <c r="A357" s="14"/>
      <c r="B357" s="14"/>
      <c r="C357" s="14"/>
      <c r="D357" s="14"/>
      <c r="E357" s="26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94"/>
      <c r="AP357" s="94"/>
      <c r="AQ357" s="14"/>
      <c r="AR357" s="14"/>
      <c r="AS357" s="14"/>
      <c r="AT357" s="14"/>
      <c r="AU357" s="14"/>
      <c r="AV357" s="14"/>
      <c r="AW357" s="14"/>
      <c r="AX357" s="14"/>
      <c r="AY357" s="14"/>
    </row>
    <row r="358" spans="1:51" ht="12.75" customHeight="1">
      <c r="A358" s="14"/>
      <c r="B358" s="14"/>
      <c r="C358" s="14"/>
      <c r="D358" s="14"/>
      <c r="E358" s="26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94"/>
      <c r="AP358" s="94"/>
      <c r="AQ358" s="14"/>
      <c r="AR358" s="14"/>
      <c r="AS358" s="14"/>
      <c r="AT358" s="14"/>
      <c r="AU358" s="14"/>
      <c r="AV358" s="14"/>
      <c r="AW358" s="14"/>
      <c r="AX358" s="14"/>
      <c r="AY358" s="14"/>
    </row>
    <row r="359" spans="1:51" ht="12.75" customHeight="1">
      <c r="A359" s="14"/>
      <c r="B359" s="14"/>
      <c r="C359" s="14"/>
      <c r="D359" s="14"/>
      <c r="E359" s="26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94"/>
      <c r="AP359" s="94"/>
      <c r="AQ359" s="14"/>
      <c r="AR359" s="14"/>
      <c r="AS359" s="14"/>
      <c r="AT359" s="14"/>
      <c r="AU359" s="14"/>
      <c r="AV359" s="14"/>
      <c r="AW359" s="14"/>
      <c r="AX359" s="14"/>
      <c r="AY359" s="14"/>
    </row>
    <row r="360" spans="1:51" ht="12.75" customHeight="1">
      <c r="A360" s="14"/>
      <c r="B360" s="14"/>
      <c r="C360" s="14"/>
      <c r="D360" s="14"/>
      <c r="E360" s="26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94"/>
      <c r="AP360" s="94"/>
      <c r="AQ360" s="14"/>
      <c r="AR360" s="14"/>
      <c r="AS360" s="14"/>
      <c r="AT360" s="14"/>
      <c r="AU360" s="14"/>
      <c r="AV360" s="14"/>
      <c r="AW360" s="14"/>
      <c r="AX360" s="14"/>
      <c r="AY360" s="14"/>
    </row>
    <row r="361" spans="1:51" ht="12.75" customHeight="1">
      <c r="A361" s="14"/>
      <c r="B361" s="14"/>
      <c r="C361" s="14"/>
      <c r="D361" s="14"/>
      <c r="E361" s="26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94"/>
      <c r="AP361" s="94"/>
      <c r="AQ361" s="14"/>
      <c r="AR361" s="14"/>
      <c r="AS361" s="14"/>
      <c r="AT361" s="14"/>
      <c r="AU361" s="14"/>
      <c r="AV361" s="14"/>
      <c r="AW361" s="14"/>
      <c r="AX361" s="14"/>
      <c r="AY361" s="14"/>
    </row>
    <row r="362" spans="1:51" ht="12.75" customHeight="1">
      <c r="A362" s="14"/>
      <c r="B362" s="14"/>
      <c r="C362" s="14"/>
      <c r="D362" s="14"/>
      <c r="E362" s="26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94"/>
      <c r="AP362" s="94"/>
      <c r="AQ362" s="14"/>
      <c r="AR362" s="14"/>
      <c r="AS362" s="14"/>
      <c r="AT362" s="14"/>
      <c r="AU362" s="14"/>
      <c r="AV362" s="14"/>
      <c r="AW362" s="14"/>
      <c r="AX362" s="14"/>
      <c r="AY362" s="14"/>
    </row>
    <row r="363" spans="1:51" ht="12.75" customHeight="1">
      <c r="A363" s="14"/>
      <c r="B363" s="14"/>
      <c r="C363" s="14"/>
      <c r="D363" s="14"/>
      <c r="E363" s="26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94"/>
      <c r="AP363" s="94"/>
      <c r="AQ363" s="14"/>
      <c r="AR363" s="14"/>
      <c r="AS363" s="14"/>
      <c r="AT363" s="14"/>
      <c r="AU363" s="14"/>
      <c r="AV363" s="14"/>
      <c r="AW363" s="14"/>
      <c r="AX363" s="14"/>
      <c r="AY363" s="14"/>
    </row>
    <row r="364" spans="1:51" ht="12.75" customHeight="1">
      <c r="A364" s="14"/>
      <c r="B364" s="14"/>
      <c r="C364" s="14"/>
      <c r="D364" s="14"/>
      <c r="E364" s="26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94"/>
      <c r="AP364" s="94"/>
      <c r="AQ364" s="14"/>
      <c r="AR364" s="14"/>
      <c r="AS364" s="14"/>
      <c r="AT364" s="14"/>
      <c r="AU364" s="14"/>
      <c r="AV364" s="14"/>
      <c r="AW364" s="14"/>
      <c r="AX364" s="14"/>
      <c r="AY364" s="14"/>
    </row>
    <row r="365" spans="1:51" ht="12.75" customHeight="1">
      <c r="A365" s="14"/>
      <c r="B365" s="14"/>
      <c r="C365" s="14"/>
      <c r="D365" s="14"/>
      <c r="E365" s="26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94"/>
      <c r="AP365" s="94"/>
      <c r="AQ365" s="14"/>
      <c r="AR365" s="14"/>
      <c r="AS365" s="14"/>
      <c r="AT365" s="14"/>
      <c r="AU365" s="14"/>
      <c r="AV365" s="14"/>
      <c r="AW365" s="14"/>
      <c r="AX365" s="14"/>
      <c r="AY365" s="14"/>
    </row>
    <row r="366" spans="1:51" ht="12.75" customHeight="1">
      <c r="A366" s="14"/>
      <c r="B366" s="14"/>
      <c r="C366" s="14"/>
      <c r="D366" s="14"/>
      <c r="E366" s="26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94"/>
      <c r="AP366" s="94"/>
      <c r="AQ366" s="14"/>
      <c r="AR366" s="14"/>
      <c r="AS366" s="14"/>
      <c r="AT366" s="14"/>
      <c r="AU366" s="14"/>
      <c r="AV366" s="14"/>
      <c r="AW366" s="14"/>
      <c r="AX366" s="14"/>
      <c r="AY366" s="14"/>
    </row>
    <row r="367" spans="1:51" ht="12.75" customHeight="1">
      <c r="A367" s="14"/>
      <c r="B367" s="14"/>
      <c r="C367" s="14"/>
      <c r="D367" s="14"/>
      <c r="E367" s="26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94"/>
      <c r="AP367" s="94"/>
      <c r="AQ367" s="14"/>
      <c r="AR367" s="14"/>
      <c r="AS367" s="14"/>
      <c r="AT367" s="14"/>
      <c r="AU367" s="14"/>
      <c r="AV367" s="14"/>
      <c r="AW367" s="14"/>
      <c r="AX367" s="14"/>
      <c r="AY367" s="14"/>
    </row>
    <row r="368" spans="1:51" ht="12.75" customHeight="1">
      <c r="A368" s="14"/>
      <c r="B368" s="14"/>
      <c r="C368" s="14"/>
      <c r="D368" s="14"/>
      <c r="E368" s="26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94"/>
      <c r="AP368" s="94"/>
      <c r="AQ368" s="14"/>
      <c r="AR368" s="14"/>
      <c r="AS368" s="14"/>
      <c r="AT368" s="14"/>
      <c r="AU368" s="14"/>
      <c r="AV368" s="14"/>
      <c r="AW368" s="14"/>
      <c r="AX368" s="14"/>
      <c r="AY368" s="14"/>
    </row>
    <row r="369" spans="1:51" ht="12.75" customHeight="1">
      <c r="A369" s="14"/>
      <c r="B369" s="14"/>
      <c r="C369" s="14"/>
      <c r="D369" s="14"/>
      <c r="E369" s="26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94"/>
      <c r="AP369" s="94"/>
      <c r="AQ369" s="14"/>
      <c r="AR369" s="14"/>
      <c r="AS369" s="14"/>
      <c r="AT369" s="14"/>
      <c r="AU369" s="14"/>
      <c r="AV369" s="14"/>
      <c r="AW369" s="14"/>
      <c r="AX369" s="14"/>
      <c r="AY369" s="14"/>
    </row>
    <row r="370" spans="1:51" ht="12.75" customHeight="1">
      <c r="A370" s="14"/>
      <c r="B370" s="14"/>
      <c r="C370" s="14"/>
      <c r="D370" s="14"/>
      <c r="E370" s="26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94"/>
      <c r="AP370" s="94"/>
      <c r="AQ370" s="14"/>
      <c r="AR370" s="14"/>
      <c r="AS370" s="14"/>
      <c r="AT370" s="14"/>
      <c r="AU370" s="14"/>
      <c r="AV370" s="14"/>
      <c r="AW370" s="14"/>
      <c r="AX370" s="14"/>
      <c r="AY370" s="14"/>
    </row>
    <row r="371" spans="1:51" ht="12.75" customHeight="1">
      <c r="A371" s="14"/>
      <c r="B371" s="14"/>
      <c r="C371" s="14"/>
      <c r="D371" s="14"/>
      <c r="E371" s="26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94"/>
      <c r="AP371" s="94"/>
      <c r="AQ371" s="14"/>
      <c r="AR371" s="14"/>
      <c r="AS371" s="14"/>
      <c r="AT371" s="14"/>
      <c r="AU371" s="14"/>
      <c r="AV371" s="14"/>
      <c r="AW371" s="14"/>
      <c r="AX371" s="14"/>
      <c r="AY371" s="14"/>
    </row>
    <row r="372" spans="1:51" ht="12.75" customHeight="1">
      <c r="A372" s="14"/>
      <c r="B372" s="14"/>
      <c r="C372" s="14"/>
      <c r="D372" s="14"/>
      <c r="E372" s="26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94"/>
      <c r="AP372" s="94"/>
      <c r="AQ372" s="14"/>
      <c r="AR372" s="14"/>
      <c r="AS372" s="14"/>
      <c r="AT372" s="14"/>
      <c r="AU372" s="14"/>
      <c r="AV372" s="14"/>
      <c r="AW372" s="14"/>
      <c r="AX372" s="14"/>
      <c r="AY372" s="14"/>
    </row>
    <row r="373" spans="1:51" ht="12.75" customHeight="1">
      <c r="A373" s="14"/>
      <c r="B373" s="14"/>
      <c r="C373" s="14"/>
      <c r="D373" s="14"/>
      <c r="E373" s="26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94"/>
      <c r="AP373" s="94"/>
      <c r="AQ373" s="14"/>
      <c r="AR373" s="14"/>
      <c r="AS373" s="14"/>
      <c r="AT373" s="14"/>
      <c r="AU373" s="14"/>
      <c r="AV373" s="14"/>
      <c r="AW373" s="14"/>
      <c r="AX373" s="14"/>
      <c r="AY373" s="14"/>
    </row>
    <row r="374" spans="1:51" ht="12.75" customHeight="1">
      <c r="A374" s="14"/>
      <c r="B374" s="14"/>
      <c r="C374" s="14"/>
      <c r="D374" s="14"/>
      <c r="E374" s="26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94"/>
      <c r="AP374" s="94"/>
      <c r="AQ374" s="14"/>
      <c r="AR374" s="14"/>
      <c r="AS374" s="14"/>
      <c r="AT374" s="14"/>
      <c r="AU374" s="14"/>
      <c r="AV374" s="14"/>
      <c r="AW374" s="14"/>
      <c r="AX374" s="14"/>
      <c r="AY374" s="14"/>
    </row>
    <row r="375" spans="1:51" ht="12.75" customHeight="1">
      <c r="A375" s="14"/>
      <c r="B375" s="14"/>
      <c r="C375" s="14"/>
      <c r="D375" s="14"/>
      <c r="E375" s="26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94"/>
      <c r="AP375" s="94"/>
      <c r="AQ375" s="14"/>
      <c r="AR375" s="14"/>
      <c r="AS375" s="14"/>
      <c r="AT375" s="14"/>
      <c r="AU375" s="14"/>
      <c r="AV375" s="14"/>
      <c r="AW375" s="14"/>
      <c r="AX375" s="14"/>
      <c r="AY375" s="14"/>
    </row>
    <row r="376" spans="1:51" ht="12.75" customHeight="1">
      <c r="A376" s="14"/>
      <c r="B376" s="14"/>
      <c r="C376" s="14"/>
      <c r="D376" s="14"/>
      <c r="E376" s="26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94"/>
      <c r="AP376" s="94"/>
      <c r="AQ376" s="14"/>
      <c r="AR376" s="14"/>
      <c r="AS376" s="14"/>
      <c r="AT376" s="14"/>
      <c r="AU376" s="14"/>
      <c r="AV376" s="14"/>
      <c r="AW376" s="14"/>
      <c r="AX376" s="14"/>
      <c r="AY376" s="14"/>
    </row>
    <row r="377" spans="1:51" ht="12.75" customHeight="1">
      <c r="A377" s="14"/>
      <c r="B377" s="14"/>
      <c r="C377" s="14"/>
      <c r="D377" s="14"/>
      <c r="E377" s="26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94"/>
      <c r="AP377" s="94"/>
      <c r="AQ377" s="14"/>
      <c r="AR377" s="14"/>
      <c r="AS377" s="14"/>
      <c r="AT377" s="14"/>
      <c r="AU377" s="14"/>
      <c r="AV377" s="14"/>
      <c r="AW377" s="14"/>
      <c r="AX377" s="14"/>
      <c r="AY377" s="14"/>
    </row>
    <row r="378" spans="1:51" ht="12.75" customHeight="1">
      <c r="A378" s="14"/>
      <c r="B378" s="14"/>
      <c r="C378" s="14"/>
      <c r="D378" s="14"/>
      <c r="E378" s="26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94"/>
      <c r="AP378" s="94"/>
      <c r="AQ378" s="14"/>
      <c r="AR378" s="14"/>
      <c r="AS378" s="14"/>
      <c r="AT378" s="14"/>
      <c r="AU378" s="14"/>
      <c r="AV378" s="14"/>
      <c r="AW378" s="14"/>
      <c r="AX378" s="14"/>
      <c r="AY378" s="14"/>
    </row>
    <row r="379" spans="1:51" ht="12.75" customHeight="1">
      <c r="A379" s="14"/>
      <c r="B379" s="14"/>
      <c r="C379" s="14"/>
      <c r="D379" s="14"/>
      <c r="E379" s="26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94"/>
      <c r="AP379" s="94"/>
      <c r="AQ379" s="14"/>
      <c r="AR379" s="14"/>
      <c r="AS379" s="14"/>
      <c r="AT379" s="14"/>
      <c r="AU379" s="14"/>
      <c r="AV379" s="14"/>
      <c r="AW379" s="14"/>
      <c r="AX379" s="14"/>
      <c r="AY379" s="14"/>
    </row>
    <row r="380" spans="1:51" ht="12.75" customHeight="1">
      <c r="A380" s="14"/>
      <c r="B380" s="14"/>
      <c r="C380" s="14"/>
      <c r="D380" s="14"/>
      <c r="E380" s="26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94"/>
      <c r="AP380" s="94"/>
      <c r="AQ380" s="14"/>
      <c r="AR380" s="14"/>
      <c r="AS380" s="14"/>
      <c r="AT380" s="14"/>
      <c r="AU380" s="14"/>
      <c r="AV380" s="14"/>
      <c r="AW380" s="14"/>
      <c r="AX380" s="14"/>
      <c r="AY380" s="14"/>
    </row>
    <row r="381" spans="1:51" ht="12.75" customHeight="1">
      <c r="A381" s="14"/>
      <c r="B381" s="14"/>
      <c r="C381" s="14"/>
      <c r="D381" s="14"/>
      <c r="E381" s="26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94"/>
      <c r="AP381" s="94"/>
      <c r="AQ381" s="14"/>
      <c r="AR381" s="14"/>
      <c r="AS381" s="14"/>
      <c r="AT381" s="14"/>
      <c r="AU381" s="14"/>
      <c r="AV381" s="14"/>
      <c r="AW381" s="14"/>
      <c r="AX381" s="14"/>
      <c r="AY381" s="14"/>
    </row>
    <row r="382" spans="1:51" ht="12.75" customHeight="1">
      <c r="A382" s="14"/>
      <c r="B382" s="14"/>
      <c r="C382" s="14"/>
      <c r="D382" s="14"/>
      <c r="E382" s="26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94"/>
      <c r="AP382" s="94"/>
      <c r="AQ382" s="14"/>
      <c r="AR382" s="14"/>
      <c r="AS382" s="14"/>
      <c r="AT382" s="14"/>
      <c r="AU382" s="14"/>
      <c r="AV382" s="14"/>
      <c r="AW382" s="14"/>
      <c r="AX382" s="14"/>
      <c r="AY382" s="14"/>
    </row>
    <row r="383" spans="1:51" ht="12.75" customHeight="1">
      <c r="A383" s="14"/>
      <c r="B383" s="14"/>
      <c r="C383" s="14"/>
      <c r="D383" s="14"/>
      <c r="E383" s="26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94"/>
      <c r="AP383" s="94"/>
      <c r="AQ383" s="14"/>
      <c r="AR383" s="14"/>
      <c r="AS383" s="14"/>
      <c r="AT383" s="14"/>
      <c r="AU383" s="14"/>
      <c r="AV383" s="14"/>
      <c r="AW383" s="14"/>
      <c r="AX383" s="14"/>
      <c r="AY383" s="14"/>
    </row>
    <row r="384" spans="1:51" ht="12.75" customHeight="1">
      <c r="A384" s="14"/>
      <c r="B384" s="14"/>
      <c r="C384" s="14"/>
      <c r="D384" s="14"/>
      <c r="E384" s="26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94"/>
      <c r="AP384" s="94"/>
      <c r="AQ384" s="14"/>
      <c r="AR384" s="14"/>
      <c r="AS384" s="14"/>
      <c r="AT384" s="14"/>
      <c r="AU384" s="14"/>
      <c r="AV384" s="14"/>
      <c r="AW384" s="14"/>
      <c r="AX384" s="14"/>
      <c r="AY384" s="14"/>
    </row>
    <row r="385" spans="1:51" ht="12.75" customHeight="1">
      <c r="A385" s="14"/>
      <c r="B385" s="14"/>
      <c r="C385" s="14"/>
      <c r="D385" s="14"/>
      <c r="E385" s="26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94"/>
      <c r="AP385" s="94"/>
      <c r="AQ385" s="14"/>
      <c r="AR385" s="14"/>
      <c r="AS385" s="14"/>
      <c r="AT385" s="14"/>
      <c r="AU385" s="14"/>
      <c r="AV385" s="14"/>
      <c r="AW385" s="14"/>
      <c r="AX385" s="14"/>
      <c r="AY385" s="14"/>
    </row>
    <row r="386" spans="1:51" ht="12.75" customHeight="1">
      <c r="A386" s="14"/>
      <c r="B386" s="14"/>
      <c r="C386" s="14"/>
      <c r="D386" s="14"/>
      <c r="E386" s="26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94"/>
      <c r="AP386" s="94"/>
      <c r="AQ386" s="14"/>
      <c r="AR386" s="14"/>
      <c r="AS386" s="14"/>
      <c r="AT386" s="14"/>
      <c r="AU386" s="14"/>
      <c r="AV386" s="14"/>
      <c r="AW386" s="14"/>
      <c r="AX386" s="14"/>
      <c r="AY386" s="14"/>
    </row>
    <row r="387" spans="1:51" ht="12.75" customHeight="1">
      <c r="A387" s="14"/>
      <c r="B387" s="14"/>
      <c r="C387" s="14"/>
      <c r="D387" s="14"/>
      <c r="E387" s="26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94"/>
      <c r="AP387" s="94"/>
      <c r="AQ387" s="14"/>
      <c r="AR387" s="14"/>
      <c r="AS387" s="14"/>
      <c r="AT387" s="14"/>
      <c r="AU387" s="14"/>
      <c r="AV387" s="14"/>
      <c r="AW387" s="14"/>
      <c r="AX387" s="14"/>
      <c r="AY387" s="14"/>
    </row>
    <row r="388" spans="1:51" ht="12.75" customHeight="1">
      <c r="A388" s="14"/>
      <c r="B388" s="14"/>
      <c r="C388" s="14"/>
      <c r="D388" s="14"/>
      <c r="E388" s="26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94"/>
      <c r="AP388" s="94"/>
      <c r="AQ388" s="14"/>
      <c r="AR388" s="14"/>
      <c r="AS388" s="14"/>
      <c r="AT388" s="14"/>
      <c r="AU388" s="14"/>
      <c r="AV388" s="14"/>
      <c r="AW388" s="14"/>
      <c r="AX388" s="14"/>
      <c r="AY388" s="14"/>
    </row>
    <row r="389" spans="1:51" ht="12.75" customHeight="1">
      <c r="A389" s="14"/>
      <c r="B389" s="14"/>
      <c r="C389" s="14"/>
      <c r="D389" s="14"/>
      <c r="E389" s="26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94"/>
      <c r="AP389" s="94"/>
      <c r="AQ389" s="14"/>
      <c r="AR389" s="14"/>
      <c r="AS389" s="14"/>
      <c r="AT389" s="14"/>
      <c r="AU389" s="14"/>
      <c r="AV389" s="14"/>
      <c r="AW389" s="14"/>
      <c r="AX389" s="14"/>
      <c r="AY389" s="14"/>
    </row>
    <row r="390" spans="1:51" ht="12.75" customHeight="1">
      <c r="A390" s="14"/>
      <c r="B390" s="14"/>
      <c r="C390" s="14"/>
      <c r="D390" s="14"/>
      <c r="E390" s="26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94"/>
      <c r="AP390" s="94"/>
      <c r="AQ390" s="14"/>
      <c r="AR390" s="14"/>
      <c r="AS390" s="14"/>
      <c r="AT390" s="14"/>
      <c r="AU390" s="14"/>
      <c r="AV390" s="14"/>
      <c r="AW390" s="14"/>
      <c r="AX390" s="14"/>
      <c r="AY390" s="14"/>
    </row>
    <row r="391" spans="1:51" ht="12.75" customHeight="1">
      <c r="A391" s="14"/>
      <c r="B391" s="14"/>
      <c r="C391" s="14"/>
      <c r="D391" s="14"/>
      <c r="E391" s="26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94"/>
      <c r="AP391" s="94"/>
      <c r="AQ391" s="14"/>
      <c r="AR391" s="14"/>
      <c r="AS391" s="14"/>
      <c r="AT391" s="14"/>
      <c r="AU391" s="14"/>
      <c r="AV391" s="14"/>
      <c r="AW391" s="14"/>
      <c r="AX391" s="14"/>
      <c r="AY391" s="14"/>
    </row>
    <row r="392" spans="1:51" ht="12.75" customHeight="1">
      <c r="A392" s="14"/>
      <c r="B392" s="14"/>
      <c r="C392" s="14"/>
      <c r="D392" s="14"/>
      <c r="E392" s="26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94"/>
      <c r="AP392" s="94"/>
      <c r="AQ392" s="14"/>
      <c r="AR392" s="14"/>
      <c r="AS392" s="14"/>
      <c r="AT392" s="14"/>
      <c r="AU392" s="14"/>
      <c r="AV392" s="14"/>
      <c r="AW392" s="14"/>
      <c r="AX392" s="14"/>
      <c r="AY392" s="14"/>
    </row>
    <row r="393" spans="1:51" ht="12.75" customHeight="1">
      <c r="A393" s="14"/>
      <c r="B393" s="14"/>
      <c r="C393" s="14"/>
      <c r="D393" s="14"/>
      <c r="E393" s="26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94"/>
      <c r="AP393" s="94"/>
      <c r="AQ393" s="14"/>
      <c r="AR393" s="14"/>
      <c r="AS393" s="14"/>
      <c r="AT393" s="14"/>
      <c r="AU393" s="14"/>
      <c r="AV393" s="14"/>
      <c r="AW393" s="14"/>
      <c r="AX393" s="14"/>
      <c r="AY393" s="14"/>
    </row>
    <row r="394" spans="1:51" ht="12.75" customHeight="1">
      <c r="A394" s="14"/>
      <c r="B394" s="14"/>
      <c r="C394" s="14"/>
      <c r="D394" s="14"/>
      <c r="E394" s="26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94"/>
      <c r="AP394" s="94"/>
      <c r="AQ394" s="14"/>
      <c r="AR394" s="14"/>
      <c r="AS394" s="14"/>
      <c r="AT394" s="14"/>
      <c r="AU394" s="14"/>
      <c r="AV394" s="14"/>
      <c r="AW394" s="14"/>
      <c r="AX394" s="14"/>
      <c r="AY394" s="14"/>
    </row>
    <row r="395" spans="1:51" ht="12.75" customHeight="1">
      <c r="A395" s="14"/>
      <c r="B395" s="14"/>
      <c r="C395" s="14"/>
      <c r="D395" s="14"/>
      <c r="E395" s="26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94"/>
      <c r="AP395" s="94"/>
      <c r="AQ395" s="14"/>
      <c r="AR395" s="14"/>
      <c r="AS395" s="14"/>
      <c r="AT395" s="14"/>
      <c r="AU395" s="14"/>
      <c r="AV395" s="14"/>
      <c r="AW395" s="14"/>
      <c r="AX395" s="14"/>
      <c r="AY395" s="14"/>
    </row>
    <row r="396" spans="1:51" ht="12.75" customHeight="1">
      <c r="A396" s="14"/>
      <c r="B396" s="14"/>
      <c r="C396" s="14"/>
      <c r="D396" s="14"/>
      <c r="E396" s="26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94"/>
      <c r="AP396" s="94"/>
      <c r="AQ396" s="14"/>
      <c r="AR396" s="14"/>
      <c r="AS396" s="14"/>
      <c r="AT396" s="14"/>
      <c r="AU396" s="14"/>
      <c r="AV396" s="14"/>
      <c r="AW396" s="14"/>
      <c r="AX396" s="14"/>
      <c r="AY396" s="14"/>
    </row>
    <row r="397" spans="1:51" ht="12.75" customHeight="1">
      <c r="A397" s="14"/>
      <c r="B397" s="14"/>
      <c r="C397" s="14"/>
      <c r="D397" s="14"/>
      <c r="E397" s="26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94"/>
      <c r="AP397" s="94"/>
      <c r="AQ397" s="14"/>
      <c r="AR397" s="14"/>
      <c r="AS397" s="14"/>
      <c r="AT397" s="14"/>
      <c r="AU397" s="14"/>
      <c r="AV397" s="14"/>
      <c r="AW397" s="14"/>
      <c r="AX397" s="14"/>
      <c r="AY397" s="14"/>
    </row>
    <row r="398" spans="1:51" ht="12.75" customHeight="1">
      <c r="A398" s="14"/>
      <c r="B398" s="14"/>
      <c r="C398" s="14"/>
      <c r="D398" s="14"/>
      <c r="E398" s="26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94"/>
      <c r="AP398" s="94"/>
      <c r="AQ398" s="14"/>
      <c r="AR398" s="14"/>
      <c r="AS398" s="14"/>
      <c r="AT398" s="14"/>
      <c r="AU398" s="14"/>
      <c r="AV398" s="14"/>
      <c r="AW398" s="14"/>
      <c r="AX398" s="14"/>
      <c r="AY398" s="14"/>
    </row>
    <row r="399" spans="1:51" ht="12.75" customHeight="1">
      <c r="A399" s="14"/>
      <c r="B399" s="14"/>
      <c r="C399" s="14"/>
      <c r="D399" s="14"/>
      <c r="E399" s="26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94"/>
      <c r="AP399" s="94"/>
      <c r="AQ399" s="14"/>
      <c r="AR399" s="14"/>
      <c r="AS399" s="14"/>
      <c r="AT399" s="14"/>
      <c r="AU399" s="14"/>
      <c r="AV399" s="14"/>
      <c r="AW399" s="14"/>
      <c r="AX399" s="14"/>
      <c r="AY399" s="14"/>
    </row>
    <row r="400" spans="1:51" ht="12.75" customHeight="1">
      <c r="A400" s="14"/>
      <c r="B400" s="14"/>
      <c r="C400" s="14"/>
      <c r="D400" s="14"/>
      <c r="E400" s="26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94"/>
      <c r="AP400" s="94"/>
      <c r="AQ400" s="14"/>
      <c r="AR400" s="14"/>
      <c r="AS400" s="14"/>
      <c r="AT400" s="14"/>
      <c r="AU400" s="14"/>
      <c r="AV400" s="14"/>
      <c r="AW400" s="14"/>
      <c r="AX400" s="14"/>
      <c r="AY400" s="14"/>
    </row>
    <row r="401" spans="1:51" ht="12.75" customHeight="1">
      <c r="A401" s="14"/>
      <c r="B401" s="14"/>
      <c r="C401" s="14"/>
      <c r="D401" s="14"/>
      <c r="E401" s="26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94"/>
      <c r="AP401" s="94"/>
      <c r="AQ401" s="14"/>
      <c r="AR401" s="14"/>
      <c r="AS401" s="14"/>
      <c r="AT401" s="14"/>
      <c r="AU401" s="14"/>
      <c r="AV401" s="14"/>
      <c r="AW401" s="14"/>
      <c r="AX401" s="14"/>
      <c r="AY401" s="14"/>
    </row>
    <row r="402" spans="1:51" ht="12.75" customHeight="1">
      <c r="A402" s="14"/>
      <c r="B402" s="14"/>
      <c r="C402" s="14"/>
      <c r="D402" s="14"/>
      <c r="E402" s="26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94"/>
      <c r="AP402" s="94"/>
      <c r="AQ402" s="14"/>
      <c r="AR402" s="14"/>
      <c r="AS402" s="14"/>
      <c r="AT402" s="14"/>
      <c r="AU402" s="14"/>
      <c r="AV402" s="14"/>
      <c r="AW402" s="14"/>
      <c r="AX402" s="14"/>
      <c r="AY402" s="14"/>
    </row>
    <row r="403" spans="1:51" ht="12.75" customHeight="1">
      <c r="A403" s="14"/>
      <c r="B403" s="14"/>
      <c r="C403" s="14"/>
      <c r="D403" s="14"/>
      <c r="E403" s="26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94"/>
      <c r="AP403" s="94"/>
      <c r="AQ403" s="14"/>
      <c r="AR403" s="14"/>
      <c r="AS403" s="14"/>
      <c r="AT403" s="14"/>
      <c r="AU403" s="14"/>
      <c r="AV403" s="14"/>
      <c r="AW403" s="14"/>
      <c r="AX403" s="14"/>
      <c r="AY403" s="14"/>
    </row>
    <row r="404" spans="1:51" ht="12.75" customHeight="1">
      <c r="A404" s="14"/>
      <c r="B404" s="14"/>
      <c r="C404" s="14"/>
      <c r="D404" s="14"/>
      <c r="E404" s="26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94"/>
      <c r="AP404" s="94"/>
      <c r="AQ404" s="14"/>
      <c r="AR404" s="14"/>
      <c r="AS404" s="14"/>
      <c r="AT404" s="14"/>
      <c r="AU404" s="14"/>
      <c r="AV404" s="14"/>
      <c r="AW404" s="14"/>
      <c r="AX404" s="14"/>
      <c r="AY404" s="14"/>
    </row>
    <row r="405" spans="1:51" ht="12.75" customHeight="1">
      <c r="A405" s="14"/>
      <c r="B405" s="14"/>
      <c r="C405" s="14"/>
      <c r="D405" s="14"/>
      <c r="E405" s="26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94"/>
      <c r="AP405" s="94"/>
      <c r="AQ405" s="14"/>
      <c r="AR405" s="14"/>
      <c r="AS405" s="14"/>
      <c r="AT405" s="14"/>
      <c r="AU405" s="14"/>
      <c r="AV405" s="14"/>
      <c r="AW405" s="14"/>
      <c r="AX405" s="14"/>
      <c r="AY405" s="14"/>
    </row>
    <row r="406" spans="1:51" ht="12.75" customHeight="1">
      <c r="A406" s="14"/>
      <c r="B406" s="14"/>
      <c r="C406" s="14"/>
      <c r="D406" s="14"/>
      <c r="E406" s="26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94"/>
      <c r="AP406" s="94"/>
      <c r="AQ406" s="14"/>
      <c r="AR406" s="14"/>
      <c r="AS406" s="14"/>
      <c r="AT406" s="14"/>
      <c r="AU406" s="14"/>
      <c r="AV406" s="14"/>
      <c r="AW406" s="14"/>
      <c r="AX406" s="14"/>
      <c r="AY406" s="14"/>
    </row>
    <row r="407" spans="1:51" ht="12.75" customHeight="1">
      <c r="A407" s="14"/>
      <c r="B407" s="14"/>
      <c r="C407" s="14"/>
      <c r="D407" s="14"/>
      <c r="E407" s="26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94"/>
      <c r="AP407" s="94"/>
      <c r="AQ407" s="14"/>
      <c r="AR407" s="14"/>
      <c r="AS407" s="14"/>
      <c r="AT407" s="14"/>
      <c r="AU407" s="14"/>
      <c r="AV407" s="14"/>
      <c r="AW407" s="14"/>
      <c r="AX407" s="14"/>
      <c r="AY407" s="14"/>
    </row>
    <row r="408" spans="1:51" ht="12.75" customHeight="1">
      <c r="A408" s="14"/>
      <c r="B408" s="14"/>
      <c r="C408" s="14"/>
      <c r="D408" s="14"/>
      <c r="E408" s="26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94"/>
      <c r="AP408" s="94"/>
      <c r="AQ408" s="14"/>
      <c r="AR408" s="14"/>
      <c r="AS408" s="14"/>
      <c r="AT408" s="14"/>
      <c r="AU408" s="14"/>
      <c r="AV408" s="14"/>
      <c r="AW408" s="14"/>
      <c r="AX408" s="14"/>
      <c r="AY408" s="14"/>
    </row>
    <row r="409" spans="1:51" ht="12.75" customHeight="1">
      <c r="A409" s="14"/>
      <c r="B409" s="14"/>
      <c r="C409" s="14"/>
      <c r="D409" s="14"/>
      <c r="E409" s="26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94"/>
      <c r="AP409" s="94"/>
      <c r="AQ409" s="14"/>
      <c r="AR409" s="14"/>
      <c r="AS409" s="14"/>
      <c r="AT409" s="14"/>
      <c r="AU409" s="14"/>
      <c r="AV409" s="14"/>
      <c r="AW409" s="14"/>
      <c r="AX409" s="14"/>
      <c r="AY409" s="14"/>
    </row>
    <row r="410" spans="1:51" ht="12.75" customHeight="1">
      <c r="A410" s="14"/>
      <c r="B410" s="14"/>
      <c r="C410" s="14"/>
      <c r="D410" s="14"/>
      <c r="E410" s="26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94"/>
      <c r="AP410" s="94"/>
      <c r="AQ410" s="14"/>
      <c r="AR410" s="14"/>
      <c r="AS410" s="14"/>
      <c r="AT410" s="14"/>
      <c r="AU410" s="14"/>
      <c r="AV410" s="14"/>
      <c r="AW410" s="14"/>
      <c r="AX410" s="14"/>
      <c r="AY410" s="14"/>
    </row>
    <row r="411" spans="1:51" ht="12.75" customHeight="1">
      <c r="A411" s="14"/>
      <c r="B411" s="14"/>
      <c r="C411" s="14"/>
      <c r="D411" s="14"/>
      <c r="E411" s="26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94"/>
      <c r="AP411" s="94"/>
      <c r="AQ411" s="14"/>
      <c r="AR411" s="14"/>
      <c r="AS411" s="14"/>
      <c r="AT411" s="14"/>
      <c r="AU411" s="14"/>
      <c r="AV411" s="14"/>
      <c r="AW411" s="14"/>
      <c r="AX411" s="14"/>
      <c r="AY411" s="14"/>
    </row>
    <row r="412" spans="1:51" ht="12.75" customHeight="1">
      <c r="A412" s="14"/>
      <c r="B412" s="14"/>
      <c r="C412" s="14"/>
      <c r="D412" s="14"/>
      <c r="E412" s="26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94"/>
      <c r="AP412" s="94"/>
      <c r="AQ412" s="14"/>
      <c r="AR412" s="14"/>
      <c r="AS412" s="14"/>
      <c r="AT412" s="14"/>
      <c r="AU412" s="14"/>
      <c r="AV412" s="14"/>
      <c r="AW412" s="14"/>
      <c r="AX412" s="14"/>
      <c r="AY412" s="14"/>
    </row>
    <row r="413" spans="1:51" ht="12.75" customHeight="1">
      <c r="A413" s="14"/>
      <c r="B413" s="14"/>
      <c r="C413" s="14"/>
      <c r="D413" s="14"/>
      <c r="E413" s="26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94"/>
      <c r="AP413" s="94"/>
      <c r="AQ413" s="14"/>
      <c r="AR413" s="14"/>
      <c r="AS413" s="14"/>
      <c r="AT413" s="14"/>
      <c r="AU413" s="14"/>
      <c r="AV413" s="14"/>
      <c r="AW413" s="14"/>
      <c r="AX413" s="14"/>
      <c r="AY413" s="14"/>
    </row>
    <row r="414" spans="1:51" ht="12.75" customHeight="1">
      <c r="A414" s="14"/>
      <c r="B414" s="14"/>
      <c r="C414" s="14"/>
      <c r="D414" s="14"/>
      <c r="E414" s="26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94"/>
      <c r="AP414" s="94"/>
      <c r="AQ414" s="14"/>
      <c r="AR414" s="14"/>
      <c r="AS414" s="14"/>
      <c r="AT414" s="14"/>
      <c r="AU414" s="14"/>
      <c r="AV414" s="14"/>
      <c r="AW414" s="14"/>
      <c r="AX414" s="14"/>
      <c r="AY414" s="14"/>
    </row>
    <row r="415" spans="1:51" ht="12.75" customHeight="1">
      <c r="A415" s="14"/>
      <c r="B415" s="14"/>
      <c r="C415" s="14"/>
      <c r="D415" s="14"/>
      <c r="E415" s="26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94"/>
      <c r="AP415" s="94"/>
      <c r="AQ415" s="14"/>
      <c r="AR415" s="14"/>
      <c r="AS415" s="14"/>
      <c r="AT415" s="14"/>
      <c r="AU415" s="14"/>
      <c r="AV415" s="14"/>
      <c r="AW415" s="14"/>
      <c r="AX415" s="14"/>
      <c r="AY415" s="14"/>
    </row>
    <row r="416" spans="1:51" ht="12.75" customHeight="1">
      <c r="A416" s="14"/>
      <c r="B416" s="14"/>
      <c r="C416" s="14"/>
      <c r="D416" s="14"/>
      <c r="E416" s="26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94"/>
      <c r="AP416" s="94"/>
      <c r="AQ416" s="14"/>
      <c r="AR416" s="14"/>
      <c r="AS416" s="14"/>
      <c r="AT416" s="14"/>
      <c r="AU416" s="14"/>
      <c r="AV416" s="14"/>
      <c r="AW416" s="14"/>
      <c r="AX416" s="14"/>
      <c r="AY416" s="14"/>
    </row>
    <row r="417" spans="1:51" ht="12.75" customHeight="1">
      <c r="A417" s="14"/>
      <c r="B417" s="14"/>
      <c r="C417" s="14"/>
      <c r="D417" s="14"/>
      <c r="E417" s="26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94"/>
      <c r="AP417" s="94"/>
      <c r="AQ417" s="14"/>
      <c r="AR417" s="14"/>
      <c r="AS417" s="14"/>
      <c r="AT417" s="14"/>
      <c r="AU417" s="14"/>
      <c r="AV417" s="14"/>
      <c r="AW417" s="14"/>
      <c r="AX417" s="14"/>
      <c r="AY417" s="14"/>
    </row>
    <row r="418" spans="1:51" ht="12.75" customHeight="1">
      <c r="A418" s="14"/>
      <c r="B418" s="14"/>
      <c r="C418" s="14"/>
      <c r="D418" s="14"/>
      <c r="E418" s="26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94"/>
      <c r="AP418" s="94"/>
      <c r="AQ418" s="14"/>
      <c r="AR418" s="14"/>
      <c r="AS418" s="14"/>
      <c r="AT418" s="14"/>
      <c r="AU418" s="14"/>
      <c r="AV418" s="14"/>
      <c r="AW418" s="14"/>
      <c r="AX418" s="14"/>
      <c r="AY418" s="14"/>
    </row>
    <row r="419" spans="1:51" ht="12.75" customHeight="1">
      <c r="A419" s="14"/>
      <c r="B419" s="14"/>
      <c r="C419" s="14"/>
      <c r="D419" s="14"/>
      <c r="E419" s="26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94"/>
      <c r="AP419" s="94"/>
      <c r="AQ419" s="14"/>
      <c r="AR419" s="14"/>
      <c r="AS419" s="14"/>
      <c r="AT419" s="14"/>
      <c r="AU419" s="14"/>
      <c r="AV419" s="14"/>
      <c r="AW419" s="14"/>
      <c r="AX419" s="14"/>
      <c r="AY419" s="14"/>
    </row>
    <row r="420" spans="1:51" ht="12.75" customHeight="1">
      <c r="A420" s="14"/>
      <c r="B420" s="14"/>
      <c r="C420" s="14"/>
      <c r="D420" s="14"/>
      <c r="E420" s="26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94"/>
      <c r="AP420" s="94"/>
      <c r="AQ420" s="14"/>
      <c r="AR420" s="14"/>
      <c r="AS420" s="14"/>
      <c r="AT420" s="14"/>
      <c r="AU420" s="14"/>
      <c r="AV420" s="14"/>
      <c r="AW420" s="14"/>
      <c r="AX420" s="14"/>
      <c r="AY420" s="14"/>
    </row>
    <row r="421" spans="1:51" ht="12.75" customHeight="1">
      <c r="A421" s="14"/>
      <c r="B421" s="14"/>
      <c r="C421" s="14"/>
      <c r="D421" s="14"/>
      <c r="E421" s="26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94"/>
      <c r="AP421" s="94"/>
      <c r="AQ421" s="14"/>
      <c r="AR421" s="14"/>
      <c r="AS421" s="14"/>
      <c r="AT421" s="14"/>
      <c r="AU421" s="14"/>
      <c r="AV421" s="14"/>
      <c r="AW421" s="14"/>
      <c r="AX421" s="14"/>
      <c r="AY421" s="14"/>
    </row>
    <row r="422" spans="1:51" ht="12.75" customHeight="1">
      <c r="A422" s="14"/>
      <c r="B422" s="14"/>
      <c r="C422" s="14"/>
      <c r="D422" s="14"/>
      <c r="E422" s="26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94"/>
      <c r="AP422" s="94"/>
      <c r="AQ422" s="14"/>
      <c r="AR422" s="14"/>
      <c r="AS422" s="14"/>
      <c r="AT422" s="14"/>
      <c r="AU422" s="14"/>
      <c r="AV422" s="14"/>
      <c r="AW422" s="14"/>
      <c r="AX422" s="14"/>
      <c r="AY422" s="14"/>
    </row>
    <row r="423" spans="1:51" ht="12.75" customHeight="1">
      <c r="A423" s="14"/>
      <c r="B423" s="14"/>
      <c r="C423" s="14"/>
      <c r="D423" s="14"/>
      <c r="E423" s="26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94"/>
      <c r="AP423" s="94"/>
      <c r="AQ423" s="14"/>
      <c r="AR423" s="14"/>
      <c r="AS423" s="14"/>
      <c r="AT423" s="14"/>
      <c r="AU423" s="14"/>
      <c r="AV423" s="14"/>
      <c r="AW423" s="14"/>
      <c r="AX423" s="14"/>
      <c r="AY423" s="14"/>
    </row>
    <row r="424" spans="1:51" ht="12.75" customHeight="1">
      <c r="A424" s="14"/>
      <c r="B424" s="14"/>
      <c r="C424" s="14"/>
      <c r="D424" s="14"/>
      <c r="E424" s="26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94"/>
      <c r="AP424" s="94"/>
      <c r="AQ424" s="14"/>
      <c r="AR424" s="14"/>
      <c r="AS424" s="14"/>
      <c r="AT424" s="14"/>
      <c r="AU424" s="14"/>
      <c r="AV424" s="14"/>
      <c r="AW424" s="14"/>
      <c r="AX424" s="14"/>
      <c r="AY424" s="14"/>
    </row>
    <row r="425" spans="1:51" ht="12.75" customHeight="1">
      <c r="A425" s="14"/>
      <c r="B425" s="14"/>
      <c r="C425" s="14"/>
      <c r="D425" s="14"/>
      <c r="E425" s="26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94"/>
      <c r="AP425" s="94"/>
      <c r="AQ425" s="14"/>
      <c r="AR425" s="14"/>
      <c r="AS425" s="14"/>
      <c r="AT425" s="14"/>
      <c r="AU425" s="14"/>
      <c r="AV425" s="14"/>
      <c r="AW425" s="14"/>
      <c r="AX425" s="14"/>
      <c r="AY425" s="14"/>
    </row>
    <row r="426" spans="1:51" ht="12.75" customHeight="1">
      <c r="A426" s="14"/>
      <c r="B426" s="14"/>
      <c r="C426" s="14"/>
      <c r="D426" s="14"/>
      <c r="E426" s="26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94"/>
      <c r="AP426" s="94"/>
      <c r="AQ426" s="14"/>
      <c r="AR426" s="14"/>
      <c r="AS426" s="14"/>
      <c r="AT426" s="14"/>
      <c r="AU426" s="14"/>
      <c r="AV426" s="14"/>
      <c r="AW426" s="14"/>
      <c r="AX426" s="14"/>
      <c r="AY426" s="14"/>
    </row>
    <row r="427" spans="1:51" ht="12.75" customHeight="1">
      <c r="A427" s="14"/>
      <c r="B427" s="14"/>
      <c r="C427" s="14"/>
      <c r="D427" s="14"/>
      <c r="E427" s="26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94"/>
      <c r="AP427" s="94"/>
      <c r="AQ427" s="14"/>
      <c r="AR427" s="14"/>
      <c r="AS427" s="14"/>
      <c r="AT427" s="14"/>
      <c r="AU427" s="14"/>
      <c r="AV427" s="14"/>
      <c r="AW427" s="14"/>
      <c r="AX427" s="14"/>
      <c r="AY427" s="14"/>
    </row>
    <row r="428" spans="1:51" ht="12.75" customHeight="1">
      <c r="A428" s="14"/>
      <c r="B428" s="14"/>
      <c r="C428" s="14"/>
      <c r="D428" s="14"/>
      <c r="E428" s="26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94"/>
      <c r="AP428" s="94"/>
      <c r="AQ428" s="14"/>
      <c r="AR428" s="14"/>
      <c r="AS428" s="14"/>
      <c r="AT428" s="14"/>
      <c r="AU428" s="14"/>
      <c r="AV428" s="14"/>
      <c r="AW428" s="14"/>
      <c r="AX428" s="14"/>
      <c r="AY428" s="14"/>
    </row>
    <row r="429" spans="1:51" ht="12.75" customHeight="1">
      <c r="A429" s="14"/>
      <c r="B429" s="14"/>
      <c r="C429" s="14"/>
      <c r="D429" s="14"/>
      <c r="E429" s="26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94"/>
      <c r="AP429" s="94"/>
      <c r="AQ429" s="14"/>
      <c r="AR429" s="14"/>
      <c r="AS429" s="14"/>
      <c r="AT429" s="14"/>
      <c r="AU429" s="14"/>
      <c r="AV429" s="14"/>
      <c r="AW429" s="14"/>
      <c r="AX429" s="14"/>
      <c r="AY429" s="14"/>
    </row>
    <row r="430" spans="1:51" ht="12.75" customHeight="1">
      <c r="A430" s="14"/>
      <c r="B430" s="14"/>
      <c r="C430" s="14"/>
      <c r="D430" s="14"/>
      <c r="E430" s="26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94"/>
      <c r="AP430" s="94"/>
      <c r="AQ430" s="14"/>
      <c r="AR430" s="14"/>
      <c r="AS430" s="14"/>
      <c r="AT430" s="14"/>
      <c r="AU430" s="14"/>
      <c r="AV430" s="14"/>
      <c r="AW430" s="14"/>
      <c r="AX430" s="14"/>
      <c r="AY430" s="14"/>
    </row>
    <row r="431" spans="1:51" ht="12.75" customHeight="1">
      <c r="A431" s="14"/>
      <c r="B431" s="14"/>
      <c r="C431" s="14"/>
      <c r="D431" s="14"/>
      <c r="E431" s="26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94"/>
      <c r="AP431" s="94"/>
      <c r="AQ431" s="14"/>
      <c r="AR431" s="14"/>
      <c r="AS431" s="14"/>
      <c r="AT431" s="14"/>
      <c r="AU431" s="14"/>
      <c r="AV431" s="14"/>
      <c r="AW431" s="14"/>
      <c r="AX431" s="14"/>
      <c r="AY431" s="14"/>
    </row>
    <row r="432" spans="1:51" ht="12.75" customHeight="1">
      <c r="A432" s="14"/>
      <c r="B432" s="14"/>
      <c r="C432" s="14"/>
      <c r="D432" s="14"/>
      <c r="E432" s="26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94"/>
      <c r="AP432" s="94"/>
      <c r="AQ432" s="14"/>
      <c r="AR432" s="14"/>
      <c r="AS432" s="14"/>
      <c r="AT432" s="14"/>
      <c r="AU432" s="14"/>
      <c r="AV432" s="14"/>
      <c r="AW432" s="14"/>
      <c r="AX432" s="14"/>
      <c r="AY432" s="14"/>
    </row>
    <row r="433" spans="1:51" ht="12.75" customHeight="1">
      <c r="A433" s="14"/>
      <c r="B433" s="14"/>
      <c r="C433" s="14"/>
      <c r="D433" s="14"/>
      <c r="E433" s="26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94"/>
      <c r="AP433" s="94"/>
      <c r="AQ433" s="14"/>
      <c r="AR433" s="14"/>
      <c r="AS433" s="14"/>
      <c r="AT433" s="14"/>
      <c r="AU433" s="14"/>
      <c r="AV433" s="14"/>
      <c r="AW433" s="14"/>
      <c r="AX433" s="14"/>
      <c r="AY433" s="14"/>
    </row>
    <row r="434" spans="1:51" ht="12.75" customHeight="1">
      <c r="A434" s="14"/>
      <c r="B434" s="14"/>
      <c r="C434" s="14"/>
      <c r="D434" s="14"/>
      <c r="E434" s="26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94"/>
      <c r="AP434" s="94"/>
      <c r="AQ434" s="14"/>
      <c r="AR434" s="14"/>
      <c r="AS434" s="14"/>
      <c r="AT434" s="14"/>
      <c r="AU434" s="14"/>
      <c r="AV434" s="14"/>
      <c r="AW434" s="14"/>
      <c r="AX434" s="14"/>
      <c r="AY434" s="14"/>
    </row>
    <row r="435" spans="1:51" ht="12.75" customHeight="1">
      <c r="A435" s="14"/>
      <c r="B435" s="14"/>
      <c r="C435" s="14"/>
      <c r="D435" s="14"/>
      <c r="E435" s="26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94"/>
      <c r="AP435" s="94"/>
      <c r="AQ435" s="14"/>
      <c r="AR435" s="14"/>
      <c r="AS435" s="14"/>
      <c r="AT435" s="14"/>
      <c r="AU435" s="14"/>
      <c r="AV435" s="14"/>
      <c r="AW435" s="14"/>
      <c r="AX435" s="14"/>
      <c r="AY435" s="14"/>
    </row>
    <row r="436" spans="1:51" ht="12.75" customHeight="1">
      <c r="A436" s="14"/>
      <c r="B436" s="14"/>
      <c r="C436" s="14"/>
      <c r="D436" s="14"/>
      <c r="E436" s="26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94"/>
      <c r="AP436" s="94"/>
      <c r="AQ436" s="14"/>
      <c r="AR436" s="14"/>
      <c r="AS436" s="14"/>
      <c r="AT436" s="14"/>
      <c r="AU436" s="14"/>
      <c r="AV436" s="14"/>
      <c r="AW436" s="14"/>
      <c r="AX436" s="14"/>
      <c r="AY436" s="14"/>
    </row>
    <row r="437" spans="1:51" ht="12.75" customHeight="1">
      <c r="A437" s="14"/>
      <c r="B437" s="14"/>
      <c r="C437" s="14"/>
      <c r="D437" s="14"/>
      <c r="E437" s="26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94"/>
      <c r="AP437" s="94"/>
      <c r="AQ437" s="14"/>
      <c r="AR437" s="14"/>
      <c r="AS437" s="14"/>
      <c r="AT437" s="14"/>
      <c r="AU437" s="14"/>
      <c r="AV437" s="14"/>
      <c r="AW437" s="14"/>
      <c r="AX437" s="14"/>
      <c r="AY437" s="14"/>
    </row>
    <row r="438" spans="1:51" ht="12.75" customHeight="1">
      <c r="A438" s="14"/>
      <c r="B438" s="14"/>
      <c r="C438" s="14"/>
      <c r="D438" s="14"/>
      <c r="E438" s="26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94"/>
      <c r="AP438" s="94"/>
      <c r="AQ438" s="14"/>
      <c r="AR438" s="14"/>
      <c r="AS438" s="14"/>
      <c r="AT438" s="14"/>
      <c r="AU438" s="14"/>
      <c r="AV438" s="14"/>
      <c r="AW438" s="14"/>
      <c r="AX438" s="14"/>
      <c r="AY438" s="14"/>
    </row>
    <row r="439" spans="1:51" ht="12.75" customHeight="1">
      <c r="A439" s="14"/>
      <c r="B439" s="14"/>
      <c r="C439" s="14"/>
      <c r="D439" s="14"/>
      <c r="E439" s="26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94"/>
      <c r="AP439" s="94"/>
      <c r="AQ439" s="14"/>
      <c r="AR439" s="14"/>
      <c r="AS439" s="14"/>
      <c r="AT439" s="14"/>
      <c r="AU439" s="14"/>
      <c r="AV439" s="14"/>
      <c r="AW439" s="14"/>
      <c r="AX439" s="14"/>
      <c r="AY439" s="14"/>
    </row>
    <row r="440" spans="1:51" ht="12.75" customHeight="1">
      <c r="A440" s="14"/>
      <c r="B440" s="14"/>
      <c r="C440" s="14"/>
      <c r="D440" s="14"/>
      <c r="E440" s="26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94"/>
      <c r="AP440" s="94"/>
      <c r="AQ440" s="14"/>
      <c r="AR440" s="14"/>
      <c r="AS440" s="14"/>
      <c r="AT440" s="14"/>
      <c r="AU440" s="14"/>
      <c r="AV440" s="14"/>
      <c r="AW440" s="14"/>
      <c r="AX440" s="14"/>
      <c r="AY440" s="14"/>
    </row>
    <row r="441" spans="1:51" ht="12.75" customHeight="1">
      <c r="A441" s="14"/>
      <c r="B441" s="14"/>
      <c r="C441" s="14"/>
      <c r="D441" s="14"/>
      <c r="E441" s="26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94"/>
      <c r="AP441" s="94"/>
      <c r="AQ441" s="14"/>
      <c r="AR441" s="14"/>
      <c r="AS441" s="14"/>
      <c r="AT441" s="14"/>
      <c r="AU441" s="14"/>
      <c r="AV441" s="14"/>
      <c r="AW441" s="14"/>
      <c r="AX441" s="14"/>
      <c r="AY441" s="14"/>
    </row>
    <row r="442" spans="1:51" ht="12.75" customHeight="1">
      <c r="A442" s="14"/>
      <c r="B442" s="14"/>
      <c r="C442" s="14"/>
      <c r="D442" s="14"/>
      <c r="E442" s="26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94"/>
      <c r="AP442" s="94"/>
      <c r="AQ442" s="14"/>
      <c r="AR442" s="14"/>
      <c r="AS442" s="14"/>
      <c r="AT442" s="14"/>
      <c r="AU442" s="14"/>
      <c r="AV442" s="14"/>
      <c r="AW442" s="14"/>
      <c r="AX442" s="14"/>
      <c r="AY442" s="14"/>
    </row>
    <row r="443" spans="1:51" ht="12.75" customHeight="1">
      <c r="A443" s="14"/>
      <c r="B443" s="14"/>
      <c r="C443" s="14"/>
      <c r="D443" s="14"/>
      <c r="E443" s="26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94"/>
      <c r="AP443" s="94"/>
      <c r="AQ443" s="14"/>
      <c r="AR443" s="14"/>
      <c r="AS443" s="14"/>
      <c r="AT443" s="14"/>
      <c r="AU443" s="14"/>
      <c r="AV443" s="14"/>
      <c r="AW443" s="14"/>
      <c r="AX443" s="14"/>
      <c r="AY443" s="14"/>
    </row>
    <row r="444" spans="1:51" ht="12.75" customHeight="1">
      <c r="A444" s="14"/>
      <c r="B444" s="14"/>
      <c r="C444" s="14"/>
      <c r="D444" s="14"/>
      <c r="E444" s="26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94"/>
      <c r="AP444" s="94"/>
      <c r="AQ444" s="14"/>
      <c r="AR444" s="14"/>
      <c r="AS444" s="14"/>
      <c r="AT444" s="14"/>
      <c r="AU444" s="14"/>
      <c r="AV444" s="14"/>
      <c r="AW444" s="14"/>
      <c r="AX444" s="14"/>
      <c r="AY444" s="14"/>
    </row>
    <row r="445" spans="1:51" ht="12.75" customHeight="1">
      <c r="A445" s="14"/>
      <c r="B445" s="14"/>
      <c r="C445" s="14"/>
      <c r="D445" s="14"/>
      <c r="E445" s="26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94"/>
      <c r="AP445" s="94"/>
      <c r="AQ445" s="14"/>
      <c r="AR445" s="14"/>
      <c r="AS445" s="14"/>
      <c r="AT445" s="14"/>
      <c r="AU445" s="14"/>
      <c r="AV445" s="14"/>
      <c r="AW445" s="14"/>
      <c r="AX445" s="14"/>
      <c r="AY445" s="14"/>
    </row>
    <row r="446" spans="1:51" ht="12.75" customHeight="1">
      <c r="A446" s="14"/>
      <c r="B446" s="14"/>
      <c r="C446" s="14"/>
      <c r="D446" s="14"/>
      <c r="E446" s="26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94"/>
      <c r="AP446" s="94"/>
      <c r="AQ446" s="14"/>
      <c r="AR446" s="14"/>
      <c r="AS446" s="14"/>
      <c r="AT446" s="14"/>
      <c r="AU446" s="14"/>
      <c r="AV446" s="14"/>
      <c r="AW446" s="14"/>
      <c r="AX446" s="14"/>
      <c r="AY446" s="14"/>
    </row>
    <row r="447" spans="1:51" ht="12.75" customHeight="1">
      <c r="A447" s="14"/>
      <c r="B447" s="14"/>
      <c r="C447" s="14"/>
      <c r="D447" s="14"/>
      <c r="E447" s="26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94"/>
      <c r="AP447" s="94"/>
      <c r="AQ447" s="14"/>
      <c r="AR447" s="14"/>
      <c r="AS447" s="14"/>
      <c r="AT447" s="14"/>
      <c r="AU447" s="14"/>
      <c r="AV447" s="14"/>
      <c r="AW447" s="14"/>
      <c r="AX447" s="14"/>
      <c r="AY447" s="14"/>
    </row>
    <row r="448" spans="1:51" ht="12.75" customHeight="1">
      <c r="A448" s="14"/>
      <c r="B448" s="14"/>
      <c r="C448" s="14"/>
      <c r="D448" s="14"/>
      <c r="E448" s="26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94"/>
      <c r="AP448" s="94"/>
      <c r="AQ448" s="14"/>
      <c r="AR448" s="14"/>
      <c r="AS448" s="14"/>
      <c r="AT448" s="14"/>
      <c r="AU448" s="14"/>
      <c r="AV448" s="14"/>
      <c r="AW448" s="14"/>
      <c r="AX448" s="14"/>
      <c r="AY448" s="14"/>
    </row>
    <row r="449" spans="1:51" ht="12.75" customHeight="1">
      <c r="A449" s="14"/>
      <c r="B449" s="14"/>
      <c r="C449" s="14"/>
      <c r="D449" s="14"/>
      <c r="E449" s="26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94"/>
      <c r="AP449" s="94"/>
      <c r="AQ449" s="14"/>
      <c r="AR449" s="14"/>
      <c r="AS449" s="14"/>
      <c r="AT449" s="14"/>
      <c r="AU449" s="14"/>
      <c r="AV449" s="14"/>
      <c r="AW449" s="14"/>
      <c r="AX449" s="14"/>
      <c r="AY449" s="14"/>
    </row>
    <row r="450" spans="1:51" ht="12.75" customHeight="1">
      <c r="A450" s="14"/>
      <c r="B450" s="14"/>
      <c r="C450" s="14"/>
      <c r="D450" s="14"/>
      <c r="E450" s="26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94"/>
      <c r="AP450" s="94"/>
      <c r="AQ450" s="14"/>
      <c r="AR450" s="14"/>
      <c r="AS450" s="14"/>
      <c r="AT450" s="14"/>
      <c r="AU450" s="14"/>
      <c r="AV450" s="14"/>
      <c r="AW450" s="14"/>
      <c r="AX450" s="14"/>
      <c r="AY450" s="14"/>
    </row>
    <row r="451" spans="1:51" ht="12.75" customHeight="1">
      <c r="A451" s="14"/>
      <c r="B451" s="14"/>
      <c r="C451" s="14"/>
      <c r="D451" s="14"/>
      <c r="E451" s="26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94"/>
      <c r="AP451" s="94"/>
      <c r="AQ451" s="14"/>
      <c r="AR451" s="14"/>
      <c r="AS451" s="14"/>
      <c r="AT451" s="14"/>
      <c r="AU451" s="14"/>
      <c r="AV451" s="14"/>
      <c r="AW451" s="14"/>
      <c r="AX451" s="14"/>
      <c r="AY451" s="14"/>
    </row>
    <row r="452" spans="1:51" ht="12.75" customHeight="1">
      <c r="A452" s="14"/>
      <c r="B452" s="14"/>
      <c r="C452" s="14"/>
      <c r="D452" s="14"/>
      <c r="E452" s="26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94"/>
      <c r="AP452" s="94"/>
      <c r="AQ452" s="14"/>
      <c r="AR452" s="14"/>
      <c r="AS452" s="14"/>
      <c r="AT452" s="14"/>
      <c r="AU452" s="14"/>
      <c r="AV452" s="14"/>
      <c r="AW452" s="14"/>
      <c r="AX452" s="14"/>
      <c r="AY452" s="14"/>
    </row>
    <row r="453" spans="1:51" ht="12.75" customHeight="1">
      <c r="A453" s="14"/>
      <c r="B453" s="14"/>
      <c r="C453" s="14"/>
      <c r="D453" s="14"/>
      <c r="E453" s="26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94"/>
      <c r="AP453" s="94"/>
      <c r="AQ453" s="14"/>
      <c r="AR453" s="14"/>
      <c r="AS453" s="14"/>
      <c r="AT453" s="14"/>
      <c r="AU453" s="14"/>
      <c r="AV453" s="14"/>
      <c r="AW453" s="14"/>
      <c r="AX453" s="14"/>
      <c r="AY453" s="14"/>
    </row>
    <row r="454" spans="1:51" ht="12.75" customHeight="1">
      <c r="A454" s="14"/>
      <c r="B454" s="14"/>
      <c r="C454" s="14"/>
      <c r="D454" s="14"/>
      <c r="E454" s="26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94"/>
      <c r="AP454" s="94"/>
      <c r="AQ454" s="14"/>
      <c r="AR454" s="14"/>
      <c r="AS454" s="14"/>
      <c r="AT454" s="14"/>
      <c r="AU454" s="14"/>
      <c r="AV454" s="14"/>
      <c r="AW454" s="14"/>
      <c r="AX454" s="14"/>
      <c r="AY454" s="14"/>
    </row>
    <row r="455" spans="1:51" ht="12.75" customHeight="1">
      <c r="A455" s="14"/>
      <c r="B455" s="14"/>
      <c r="C455" s="14"/>
      <c r="D455" s="14"/>
      <c r="E455" s="26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94"/>
      <c r="AP455" s="94"/>
      <c r="AQ455" s="14"/>
      <c r="AR455" s="14"/>
      <c r="AS455" s="14"/>
      <c r="AT455" s="14"/>
      <c r="AU455" s="14"/>
      <c r="AV455" s="14"/>
      <c r="AW455" s="14"/>
      <c r="AX455" s="14"/>
      <c r="AY455" s="14"/>
    </row>
    <row r="456" spans="1:51" ht="12.75" customHeight="1">
      <c r="A456" s="14"/>
      <c r="B456" s="14"/>
      <c r="C456" s="14"/>
      <c r="D456" s="14"/>
      <c r="E456" s="26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94"/>
      <c r="AP456" s="94"/>
      <c r="AQ456" s="14"/>
      <c r="AR456" s="14"/>
      <c r="AS456" s="14"/>
      <c r="AT456" s="14"/>
      <c r="AU456" s="14"/>
      <c r="AV456" s="14"/>
      <c r="AW456" s="14"/>
      <c r="AX456" s="14"/>
      <c r="AY456" s="14"/>
    </row>
    <row r="457" spans="1:51" ht="12.75" customHeight="1">
      <c r="A457" s="14"/>
      <c r="B457" s="14"/>
      <c r="C457" s="14"/>
      <c r="D457" s="14"/>
      <c r="E457" s="26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94"/>
      <c r="AP457" s="94"/>
      <c r="AQ457" s="14"/>
      <c r="AR457" s="14"/>
      <c r="AS457" s="14"/>
      <c r="AT457" s="14"/>
      <c r="AU457" s="14"/>
      <c r="AV457" s="14"/>
      <c r="AW457" s="14"/>
      <c r="AX457" s="14"/>
      <c r="AY457" s="14"/>
    </row>
    <row r="458" spans="1:51" ht="12.75" customHeight="1">
      <c r="A458" s="14"/>
      <c r="B458" s="14"/>
      <c r="C458" s="14"/>
      <c r="D458" s="14"/>
      <c r="E458" s="26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94"/>
      <c r="AP458" s="94"/>
      <c r="AQ458" s="14"/>
      <c r="AR458" s="14"/>
      <c r="AS458" s="14"/>
      <c r="AT458" s="14"/>
      <c r="AU458" s="14"/>
      <c r="AV458" s="14"/>
      <c r="AW458" s="14"/>
      <c r="AX458" s="14"/>
      <c r="AY458" s="14"/>
    </row>
    <row r="459" spans="1:51" ht="12.75" customHeight="1">
      <c r="A459" s="14"/>
      <c r="B459" s="14"/>
      <c r="C459" s="14"/>
      <c r="D459" s="14"/>
      <c r="E459" s="26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94"/>
      <c r="AP459" s="94"/>
      <c r="AQ459" s="14"/>
      <c r="AR459" s="14"/>
      <c r="AS459" s="14"/>
      <c r="AT459" s="14"/>
      <c r="AU459" s="14"/>
      <c r="AV459" s="14"/>
      <c r="AW459" s="14"/>
      <c r="AX459" s="14"/>
      <c r="AY459" s="14"/>
    </row>
    <row r="460" spans="1:51" ht="12.75" customHeight="1">
      <c r="A460" s="14"/>
      <c r="B460" s="14"/>
      <c r="C460" s="14"/>
      <c r="D460" s="14"/>
      <c r="E460" s="26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94"/>
      <c r="AP460" s="94"/>
      <c r="AQ460" s="14"/>
      <c r="AR460" s="14"/>
      <c r="AS460" s="14"/>
      <c r="AT460" s="14"/>
      <c r="AU460" s="14"/>
      <c r="AV460" s="14"/>
      <c r="AW460" s="14"/>
      <c r="AX460" s="14"/>
      <c r="AY460" s="14"/>
    </row>
    <row r="461" spans="1:51" ht="12.75" customHeight="1">
      <c r="A461" s="14"/>
      <c r="B461" s="14"/>
      <c r="C461" s="14"/>
      <c r="D461" s="14"/>
      <c r="E461" s="26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94"/>
      <c r="AP461" s="94"/>
      <c r="AQ461" s="14"/>
      <c r="AR461" s="14"/>
      <c r="AS461" s="14"/>
      <c r="AT461" s="14"/>
      <c r="AU461" s="14"/>
      <c r="AV461" s="14"/>
      <c r="AW461" s="14"/>
      <c r="AX461" s="14"/>
      <c r="AY461" s="14"/>
    </row>
    <row r="462" spans="1:51" ht="12.75" customHeight="1">
      <c r="A462" s="14"/>
      <c r="B462" s="14"/>
      <c r="C462" s="14"/>
      <c r="D462" s="14"/>
      <c r="E462" s="26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94"/>
      <c r="AP462" s="94"/>
      <c r="AQ462" s="14"/>
      <c r="AR462" s="14"/>
      <c r="AS462" s="14"/>
      <c r="AT462" s="14"/>
      <c r="AU462" s="14"/>
      <c r="AV462" s="14"/>
      <c r="AW462" s="14"/>
      <c r="AX462" s="14"/>
      <c r="AY462" s="14"/>
    </row>
    <row r="463" spans="1:51" ht="12.75" customHeight="1">
      <c r="A463" s="14"/>
      <c r="B463" s="14"/>
      <c r="C463" s="14"/>
      <c r="D463" s="14"/>
      <c r="E463" s="26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94"/>
      <c r="AP463" s="94"/>
      <c r="AQ463" s="14"/>
      <c r="AR463" s="14"/>
      <c r="AS463" s="14"/>
      <c r="AT463" s="14"/>
      <c r="AU463" s="14"/>
      <c r="AV463" s="14"/>
      <c r="AW463" s="14"/>
      <c r="AX463" s="14"/>
      <c r="AY463" s="14"/>
    </row>
    <row r="464" spans="1:51" ht="12.75" customHeight="1">
      <c r="A464" s="14"/>
      <c r="B464" s="14"/>
      <c r="C464" s="14"/>
      <c r="D464" s="14"/>
      <c r="E464" s="26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94"/>
      <c r="AP464" s="94"/>
      <c r="AQ464" s="14"/>
      <c r="AR464" s="14"/>
      <c r="AS464" s="14"/>
      <c r="AT464" s="14"/>
      <c r="AU464" s="14"/>
      <c r="AV464" s="14"/>
      <c r="AW464" s="14"/>
      <c r="AX464" s="14"/>
      <c r="AY464" s="14"/>
    </row>
    <row r="465" spans="1:51" ht="12.75" customHeight="1">
      <c r="A465" s="14"/>
      <c r="B465" s="14"/>
      <c r="C465" s="14"/>
      <c r="D465" s="14"/>
      <c r="E465" s="26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94"/>
      <c r="AP465" s="94"/>
      <c r="AQ465" s="14"/>
      <c r="AR465" s="14"/>
      <c r="AS465" s="14"/>
      <c r="AT465" s="14"/>
      <c r="AU465" s="14"/>
      <c r="AV465" s="14"/>
      <c r="AW465" s="14"/>
      <c r="AX465" s="14"/>
      <c r="AY465" s="14"/>
    </row>
    <row r="466" spans="1:51" ht="12.75" customHeight="1">
      <c r="A466" s="14"/>
      <c r="B466" s="14"/>
      <c r="C466" s="14"/>
      <c r="D466" s="14"/>
      <c r="E466" s="26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94"/>
      <c r="AP466" s="94"/>
      <c r="AQ466" s="14"/>
      <c r="AR466" s="14"/>
      <c r="AS466" s="14"/>
      <c r="AT466" s="14"/>
      <c r="AU466" s="14"/>
      <c r="AV466" s="14"/>
      <c r="AW466" s="14"/>
      <c r="AX466" s="14"/>
      <c r="AY466" s="14"/>
    </row>
    <row r="467" spans="1:51" ht="12.75" customHeight="1">
      <c r="A467" s="14"/>
      <c r="B467" s="14"/>
      <c r="C467" s="14"/>
      <c r="D467" s="14"/>
      <c r="E467" s="26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94"/>
      <c r="AP467" s="94"/>
      <c r="AQ467" s="14"/>
      <c r="AR467" s="14"/>
      <c r="AS467" s="14"/>
      <c r="AT467" s="14"/>
      <c r="AU467" s="14"/>
      <c r="AV467" s="14"/>
      <c r="AW467" s="14"/>
      <c r="AX467" s="14"/>
      <c r="AY467" s="14"/>
    </row>
    <row r="468" spans="1:51" ht="12.75" customHeight="1">
      <c r="A468" s="14"/>
      <c r="B468" s="14"/>
      <c r="C468" s="14"/>
      <c r="D468" s="14"/>
      <c r="E468" s="26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94"/>
      <c r="AP468" s="94"/>
      <c r="AQ468" s="14"/>
      <c r="AR468" s="14"/>
      <c r="AS468" s="14"/>
      <c r="AT468" s="14"/>
      <c r="AU468" s="14"/>
      <c r="AV468" s="14"/>
      <c r="AW468" s="14"/>
      <c r="AX468" s="14"/>
      <c r="AY468" s="14"/>
    </row>
    <row r="469" spans="1:51" ht="12.75" customHeight="1">
      <c r="A469" s="14"/>
      <c r="B469" s="14"/>
      <c r="C469" s="14"/>
      <c r="D469" s="14"/>
      <c r="E469" s="26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94"/>
      <c r="AP469" s="94"/>
      <c r="AQ469" s="14"/>
      <c r="AR469" s="14"/>
      <c r="AS469" s="14"/>
      <c r="AT469" s="14"/>
      <c r="AU469" s="14"/>
      <c r="AV469" s="14"/>
      <c r="AW469" s="14"/>
      <c r="AX469" s="14"/>
      <c r="AY469" s="14"/>
    </row>
    <row r="470" spans="1:51" ht="12.75" customHeight="1">
      <c r="A470" s="14"/>
      <c r="B470" s="14"/>
      <c r="C470" s="14"/>
      <c r="D470" s="14"/>
      <c r="E470" s="26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94"/>
      <c r="AP470" s="94"/>
      <c r="AQ470" s="14"/>
      <c r="AR470" s="14"/>
      <c r="AS470" s="14"/>
      <c r="AT470" s="14"/>
      <c r="AU470" s="14"/>
      <c r="AV470" s="14"/>
      <c r="AW470" s="14"/>
      <c r="AX470" s="14"/>
      <c r="AY470" s="14"/>
    </row>
    <row r="471" spans="1:51" ht="12.75" customHeight="1">
      <c r="A471" s="14"/>
      <c r="B471" s="14"/>
      <c r="C471" s="14"/>
      <c r="D471" s="14"/>
      <c r="E471" s="26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94"/>
      <c r="AP471" s="94"/>
      <c r="AQ471" s="14"/>
      <c r="AR471" s="14"/>
      <c r="AS471" s="14"/>
      <c r="AT471" s="14"/>
      <c r="AU471" s="14"/>
      <c r="AV471" s="14"/>
      <c r="AW471" s="14"/>
      <c r="AX471" s="14"/>
      <c r="AY471" s="14"/>
    </row>
    <row r="472" spans="1:51" ht="12.75" customHeight="1">
      <c r="A472" s="14"/>
      <c r="B472" s="14"/>
      <c r="C472" s="14"/>
      <c r="D472" s="14"/>
      <c r="E472" s="26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94"/>
      <c r="AP472" s="94"/>
      <c r="AQ472" s="14"/>
      <c r="AR472" s="14"/>
      <c r="AS472" s="14"/>
      <c r="AT472" s="14"/>
      <c r="AU472" s="14"/>
      <c r="AV472" s="14"/>
      <c r="AW472" s="14"/>
      <c r="AX472" s="14"/>
      <c r="AY472" s="14"/>
    </row>
    <row r="473" spans="1:51" ht="12.75" customHeight="1">
      <c r="A473" s="14"/>
      <c r="B473" s="14"/>
      <c r="C473" s="14"/>
      <c r="D473" s="14"/>
      <c r="E473" s="26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94"/>
      <c r="AP473" s="94"/>
      <c r="AQ473" s="14"/>
      <c r="AR473" s="14"/>
      <c r="AS473" s="14"/>
      <c r="AT473" s="14"/>
      <c r="AU473" s="14"/>
      <c r="AV473" s="14"/>
      <c r="AW473" s="14"/>
      <c r="AX473" s="14"/>
      <c r="AY473" s="14"/>
    </row>
    <row r="474" spans="1:51" ht="12.75" customHeight="1">
      <c r="A474" s="14"/>
      <c r="B474" s="14"/>
      <c r="C474" s="14"/>
      <c r="D474" s="14"/>
      <c r="E474" s="26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94"/>
      <c r="AP474" s="94"/>
      <c r="AQ474" s="14"/>
      <c r="AR474" s="14"/>
      <c r="AS474" s="14"/>
      <c r="AT474" s="14"/>
      <c r="AU474" s="14"/>
      <c r="AV474" s="14"/>
      <c r="AW474" s="14"/>
      <c r="AX474" s="14"/>
      <c r="AY474" s="14"/>
    </row>
    <row r="475" spans="1:51" ht="12.75" customHeight="1">
      <c r="A475" s="14"/>
      <c r="B475" s="14"/>
      <c r="C475" s="14"/>
      <c r="D475" s="14"/>
      <c r="E475" s="26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94"/>
      <c r="AP475" s="94"/>
      <c r="AQ475" s="14"/>
      <c r="AR475" s="14"/>
      <c r="AS475" s="14"/>
      <c r="AT475" s="14"/>
      <c r="AU475" s="14"/>
      <c r="AV475" s="14"/>
      <c r="AW475" s="14"/>
      <c r="AX475" s="14"/>
      <c r="AY475" s="14"/>
    </row>
    <row r="476" spans="1:51" ht="12.75" customHeight="1">
      <c r="A476" s="14"/>
      <c r="B476" s="14"/>
      <c r="C476" s="14"/>
      <c r="D476" s="14"/>
      <c r="E476" s="26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94"/>
      <c r="AP476" s="94"/>
      <c r="AQ476" s="14"/>
      <c r="AR476" s="14"/>
      <c r="AS476" s="14"/>
      <c r="AT476" s="14"/>
      <c r="AU476" s="14"/>
      <c r="AV476" s="14"/>
      <c r="AW476" s="14"/>
      <c r="AX476" s="14"/>
      <c r="AY476" s="14"/>
    </row>
    <row r="477" spans="1:51" ht="12.75" customHeight="1">
      <c r="A477" s="14"/>
      <c r="B477" s="14"/>
      <c r="C477" s="14"/>
      <c r="D477" s="14"/>
      <c r="E477" s="26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94"/>
      <c r="AP477" s="94"/>
      <c r="AQ477" s="14"/>
      <c r="AR477" s="14"/>
      <c r="AS477" s="14"/>
      <c r="AT477" s="14"/>
      <c r="AU477" s="14"/>
      <c r="AV477" s="14"/>
      <c r="AW477" s="14"/>
      <c r="AX477" s="14"/>
      <c r="AY477" s="14"/>
    </row>
    <row r="478" spans="1:51" ht="12.75" customHeight="1">
      <c r="A478" s="14"/>
      <c r="B478" s="14"/>
      <c r="C478" s="14"/>
      <c r="D478" s="14"/>
      <c r="E478" s="26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94"/>
      <c r="AP478" s="94"/>
      <c r="AQ478" s="14"/>
      <c r="AR478" s="14"/>
      <c r="AS478" s="14"/>
      <c r="AT478" s="14"/>
      <c r="AU478" s="14"/>
      <c r="AV478" s="14"/>
      <c r="AW478" s="14"/>
      <c r="AX478" s="14"/>
      <c r="AY478" s="14"/>
    </row>
    <row r="479" spans="1:51" ht="12.75" customHeight="1">
      <c r="A479" s="14"/>
      <c r="B479" s="14"/>
      <c r="C479" s="14"/>
      <c r="D479" s="14"/>
      <c r="E479" s="26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94"/>
      <c r="AP479" s="94"/>
      <c r="AQ479" s="14"/>
      <c r="AR479" s="14"/>
      <c r="AS479" s="14"/>
      <c r="AT479" s="14"/>
      <c r="AU479" s="14"/>
      <c r="AV479" s="14"/>
      <c r="AW479" s="14"/>
      <c r="AX479" s="14"/>
      <c r="AY479" s="14"/>
    </row>
    <row r="480" spans="1:51" ht="12.75" customHeight="1">
      <c r="A480" s="14"/>
      <c r="B480" s="14"/>
      <c r="C480" s="14"/>
      <c r="D480" s="14"/>
      <c r="E480" s="26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  <c r="AO480" s="94"/>
      <c r="AP480" s="94"/>
      <c r="AQ480" s="14"/>
      <c r="AR480" s="14"/>
      <c r="AS480" s="14"/>
      <c r="AT480" s="14"/>
      <c r="AU480" s="14"/>
      <c r="AV480" s="14"/>
      <c r="AW480" s="14"/>
      <c r="AX480" s="14"/>
      <c r="AY480" s="14"/>
    </row>
    <row r="481" spans="1:51" ht="12.75" customHeight="1">
      <c r="A481" s="14"/>
      <c r="B481" s="14"/>
      <c r="C481" s="14"/>
      <c r="D481" s="14"/>
      <c r="E481" s="26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94"/>
      <c r="AP481" s="94"/>
      <c r="AQ481" s="14"/>
      <c r="AR481" s="14"/>
      <c r="AS481" s="14"/>
      <c r="AT481" s="14"/>
      <c r="AU481" s="14"/>
      <c r="AV481" s="14"/>
      <c r="AW481" s="14"/>
      <c r="AX481" s="14"/>
      <c r="AY481" s="14"/>
    </row>
    <row r="482" spans="1:51" ht="12.75" customHeight="1">
      <c r="A482" s="14"/>
      <c r="B482" s="14"/>
      <c r="C482" s="14"/>
      <c r="D482" s="14"/>
      <c r="E482" s="26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94"/>
      <c r="AP482" s="94"/>
      <c r="AQ482" s="14"/>
      <c r="AR482" s="14"/>
      <c r="AS482" s="14"/>
      <c r="AT482" s="14"/>
      <c r="AU482" s="14"/>
      <c r="AV482" s="14"/>
      <c r="AW482" s="14"/>
      <c r="AX482" s="14"/>
      <c r="AY482" s="14"/>
    </row>
    <row r="483" spans="1:51" ht="12.75" customHeight="1">
      <c r="A483" s="14"/>
      <c r="B483" s="14"/>
      <c r="C483" s="14"/>
      <c r="D483" s="14"/>
      <c r="E483" s="26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94"/>
      <c r="AP483" s="94"/>
      <c r="AQ483" s="14"/>
      <c r="AR483" s="14"/>
      <c r="AS483" s="14"/>
      <c r="AT483" s="14"/>
      <c r="AU483" s="14"/>
      <c r="AV483" s="14"/>
      <c r="AW483" s="14"/>
      <c r="AX483" s="14"/>
      <c r="AY483" s="14"/>
    </row>
    <row r="484" spans="1:51" ht="12.75" customHeight="1">
      <c r="A484" s="14"/>
      <c r="B484" s="14"/>
      <c r="C484" s="14"/>
      <c r="D484" s="14"/>
      <c r="E484" s="26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94"/>
      <c r="AP484" s="94"/>
      <c r="AQ484" s="14"/>
      <c r="AR484" s="14"/>
      <c r="AS484" s="14"/>
      <c r="AT484" s="14"/>
      <c r="AU484" s="14"/>
      <c r="AV484" s="14"/>
      <c r="AW484" s="14"/>
      <c r="AX484" s="14"/>
      <c r="AY484" s="14"/>
    </row>
    <row r="485" spans="1:51" ht="12.75" customHeight="1">
      <c r="A485" s="14"/>
      <c r="B485" s="14"/>
      <c r="C485" s="14"/>
      <c r="D485" s="14"/>
      <c r="E485" s="26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94"/>
      <c r="AP485" s="94"/>
      <c r="AQ485" s="14"/>
      <c r="AR485" s="14"/>
      <c r="AS485" s="14"/>
      <c r="AT485" s="14"/>
      <c r="AU485" s="14"/>
      <c r="AV485" s="14"/>
      <c r="AW485" s="14"/>
      <c r="AX485" s="14"/>
      <c r="AY485" s="14"/>
    </row>
    <row r="486" spans="1:51" ht="12.75" customHeight="1">
      <c r="A486" s="14"/>
      <c r="B486" s="14"/>
      <c r="C486" s="14"/>
      <c r="D486" s="14"/>
      <c r="E486" s="26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94"/>
      <c r="AP486" s="94"/>
      <c r="AQ486" s="14"/>
      <c r="AR486" s="14"/>
      <c r="AS486" s="14"/>
      <c r="AT486" s="14"/>
      <c r="AU486" s="14"/>
      <c r="AV486" s="14"/>
      <c r="AW486" s="14"/>
      <c r="AX486" s="14"/>
      <c r="AY486" s="14"/>
    </row>
    <row r="487" spans="1:51" ht="12.75" customHeight="1">
      <c r="A487" s="14"/>
      <c r="B487" s="14"/>
      <c r="C487" s="14"/>
      <c r="D487" s="14"/>
      <c r="E487" s="26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94"/>
      <c r="AP487" s="94"/>
      <c r="AQ487" s="14"/>
      <c r="AR487" s="14"/>
      <c r="AS487" s="14"/>
      <c r="AT487" s="14"/>
      <c r="AU487" s="14"/>
      <c r="AV487" s="14"/>
      <c r="AW487" s="14"/>
      <c r="AX487" s="14"/>
      <c r="AY487" s="14"/>
    </row>
    <row r="488" spans="1:51" ht="12.75" customHeight="1">
      <c r="A488" s="14"/>
      <c r="B488" s="14"/>
      <c r="C488" s="14"/>
      <c r="D488" s="14"/>
      <c r="E488" s="26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94"/>
      <c r="AP488" s="94"/>
      <c r="AQ488" s="14"/>
      <c r="AR488" s="14"/>
      <c r="AS488" s="14"/>
      <c r="AT488" s="14"/>
      <c r="AU488" s="14"/>
      <c r="AV488" s="14"/>
      <c r="AW488" s="14"/>
      <c r="AX488" s="14"/>
      <c r="AY488" s="14"/>
    </row>
    <row r="489" spans="1:51" ht="12.75" customHeight="1">
      <c r="A489" s="14"/>
      <c r="B489" s="14"/>
      <c r="C489" s="14"/>
      <c r="D489" s="14"/>
      <c r="E489" s="26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94"/>
      <c r="AP489" s="94"/>
      <c r="AQ489" s="14"/>
      <c r="AR489" s="14"/>
      <c r="AS489" s="14"/>
      <c r="AT489" s="14"/>
      <c r="AU489" s="14"/>
      <c r="AV489" s="14"/>
      <c r="AW489" s="14"/>
      <c r="AX489" s="14"/>
      <c r="AY489" s="14"/>
    </row>
    <row r="490" spans="1:51" ht="12.75" customHeight="1">
      <c r="A490" s="14"/>
      <c r="B490" s="14"/>
      <c r="C490" s="14"/>
      <c r="D490" s="14"/>
      <c r="E490" s="26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94"/>
      <c r="AP490" s="94"/>
      <c r="AQ490" s="14"/>
      <c r="AR490" s="14"/>
      <c r="AS490" s="14"/>
      <c r="AT490" s="14"/>
      <c r="AU490" s="14"/>
      <c r="AV490" s="14"/>
      <c r="AW490" s="14"/>
      <c r="AX490" s="14"/>
      <c r="AY490" s="14"/>
    </row>
    <row r="491" spans="1:51" ht="12.75" customHeight="1">
      <c r="A491" s="14"/>
      <c r="B491" s="14"/>
      <c r="C491" s="14"/>
      <c r="D491" s="14"/>
      <c r="E491" s="26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94"/>
      <c r="AP491" s="94"/>
      <c r="AQ491" s="14"/>
      <c r="AR491" s="14"/>
      <c r="AS491" s="14"/>
      <c r="AT491" s="14"/>
      <c r="AU491" s="14"/>
      <c r="AV491" s="14"/>
      <c r="AW491" s="14"/>
      <c r="AX491" s="14"/>
      <c r="AY491" s="14"/>
    </row>
    <row r="492" spans="1:51" ht="12.75" customHeight="1">
      <c r="A492" s="14"/>
      <c r="B492" s="14"/>
      <c r="C492" s="14"/>
      <c r="D492" s="14"/>
      <c r="E492" s="26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  <c r="AO492" s="94"/>
      <c r="AP492" s="94"/>
      <c r="AQ492" s="14"/>
      <c r="AR492" s="14"/>
      <c r="AS492" s="14"/>
      <c r="AT492" s="14"/>
      <c r="AU492" s="14"/>
      <c r="AV492" s="14"/>
      <c r="AW492" s="14"/>
      <c r="AX492" s="14"/>
      <c r="AY492" s="14"/>
    </row>
    <row r="493" spans="1:51" ht="12.75" customHeight="1">
      <c r="A493" s="14"/>
      <c r="B493" s="14"/>
      <c r="C493" s="14"/>
      <c r="D493" s="14"/>
      <c r="E493" s="26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94"/>
      <c r="AP493" s="94"/>
      <c r="AQ493" s="14"/>
      <c r="AR493" s="14"/>
      <c r="AS493" s="14"/>
      <c r="AT493" s="14"/>
      <c r="AU493" s="14"/>
      <c r="AV493" s="14"/>
      <c r="AW493" s="14"/>
      <c r="AX493" s="14"/>
      <c r="AY493" s="14"/>
    </row>
    <row r="494" spans="1:51" ht="12.75" customHeight="1">
      <c r="A494" s="14"/>
      <c r="B494" s="14"/>
      <c r="C494" s="14"/>
      <c r="D494" s="14"/>
      <c r="E494" s="26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94"/>
      <c r="AP494" s="94"/>
      <c r="AQ494" s="14"/>
      <c r="AR494" s="14"/>
      <c r="AS494" s="14"/>
      <c r="AT494" s="14"/>
      <c r="AU494" s="14"/>
      <c r="AV494" s="14"/>
      <c r="AW494" s="14"/>
      <c r="AX494" s="14"/>
      <c r="AY494" s="14"/>
    </row>
    <row r="495" spans="1:51" ht="12.75" customHeight="1">
      <c r="A495" s="14"/>
      <c r="B495" s="14"/>
      <c r="C495" s="14"/>
      <c r="D495" s="14"/>
      <c r="E495" s="26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94"/>
      <c r="AP495" s="94"/>
      <c r="AQ495" s="14"/>
      <c r="AR495" s="14"/>
      <c r="AS495" s="14"/>
      <c r="AT495" s="14"/>
      <c r="AU495" s="14"/>
      <c r="AV495" s="14"/>
      <c r="AW495" s="14"/>
      <c r="AX495" s="14"/>
      <c r="AY495" s="14"/>
    </row>
    <row r="496" spans="1:51" ht="12.75" customHeight="1">
      <c r="A496" s="14"/>
      <c r="B496" s="14"/>
      <c r="C496" s="14"/>
      <c r="D496" s="14"/>
      <c r="E496" s="26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  <c r="AO496" s="94"/>
      <c r="AP496" s="94"/>
      <c r="AQ496" s="14"/>
      <c r="AR496" s="14"/>
      <c r="AS496" s="14"/>
      <c r="AT496" s="14"/>
      <c r="AU496" s="14"/>
      <c r="AV496" s="14"/>
      <c r="AW496" s="14"/>
      <c r="AX496" s="14"/>
      <c r="AY496" s="14"/>
    </row>
    <row r="497" spans="1:51" ht="12.75" customHeight="1">
      <c r="A497" s="14"/>
      <c r="B497" s="14"/>
      <c r="C497" s="14"/>
      <c r="D497" s="14"/>
      <c r="E497" s="26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94"/>
      <c r="AP497" s="94"/>
      <c r="AQ497" s="14"/>
      <c r="AR497" s="14"/>
      <c r="AS497" s="14"/>
      <c r="AT497" s="14"/>
      <c r="AU497" s="14"/>
      <c r="AV497" s="14"/>
      <c r="AW497" s="14"/>
      <c r="AX497" s="14"/>
      <c r="AY497" s="14"/>
    </row>
    <row r="498" spans="1:51" ht="12.75" customHeight="1">
      <c r="A498" s="14"/>
      <c r="B498" s="14"/>
      <c r="C498" s="14"/>
      <c r="D498" s="14"/>
      <c r="E498" s="26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94"/>
      <c r="AP498" s="94"/>
      <c r="AQ498" s="14"/>
      <c r="AR498" s="14"/>
      <c r="AS498" s="14"/>
      <c r="AT498" s="14"/>
      <c r="AU498" s="14"/>
      <c r="AV498" s="14"/>
      <c r="AW498" s="14"/>
      <c r="AX498" s="14"/>
      <c r="AY498" s="14"/>
    </row>
    <row r="499" spans="1:51" ht="12.75" customHeight="1">
      <c r="A499" s="14"/>
      <c r="B499" s="14"/>
      <c r="C499" s="14"/>
      <c r="D499" s="14"/>
      <c r="E499" s="26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94"/>
      <c r="AP499" s="94"/>
      <c r="AQ499" s="14"/>
      <c r="AR499" s="14"/>
      <c r="AS499" s="14"/>
      <c r="AT499" s="14"/>
      <c r="AU499" s="14"/>
      <c r="AV499" s="14"/>
      <c r="AW499" s="14"/>
      <c r="AX499" s="14"/>
      <c r="AY499" s="14"/>
    </row>
    <row r="500" spans="1:51" ht="12.75" customHeight="1">
      <c r="A500" s="14"/>
      <c r="B500" s="14"/>
      <c r="C500" s="14"/>
      <c r="D500" s="14"/>
      <c r="E500" s="26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94"/>
      <c r="AP500" s="94"/>
      <c r="AQ500" s="14"/>
      <c r="AR500" s="14"/>
      <c r="AS500" s="14"/>
      <c r="AT500" s="14"/>
      <c r="AU500" s="14"/>
      <c r="AV500" s="14"/>
      <c r="AW500" s="14"/>
      <c r="AX500" s="14"/>
      <c r="AY500" s="14"/>
    </row>
    <row r="501" spans="1:51" ht="12.75" customHeight="1">
      <c r="A501" s="14"/>
      <c r="B501" s="14"/>
      <c r="C501" s="14"/>
      <c r="D501" s="14"/>
      <c r="E501" s="26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  <c r="AO501" s="94"/>
      <c r="AP501" s="94"/>
      <c r="AQ501" s="14"/>
      <c r="AR501" s="14"/>
      <c r="AS501" s="14"/>
      <c r="AT501" s="14"/>
      <c r="AU501" s="14"/>
      <c r="AV501" s="14"/>
      <c r="AW501" s="14"/>
      <c r="AX501" s="14"/>
      <c r="AY501" s="14"/>
    </row>
    <row r="502" spans="1:51" ht="12.75" customHeight="1">
      <c r="A502" s="14"/>
      <c r="B502" s="14"/>
      <c r="C502" s="14"/>
      <c r="D502" s="14"/>
      <c r="E502" s="26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  <c r="AO502" s="94"/>
      <c r="AP502" s="94"/>
      <c r="AQ502" s="14"/>
      <c r="AR502" s="14"/>
      <c r="AS502" s="14"/>
      <c r="AT502" s="14"/>
      <c r="AU502" s="14"/>
      <c r="AV502" s="14"/>
      <c r="AW502" s="14"/>
      <c r="AX502" s="14"/>
      <c r="AY502" s="14"/>
    </row>
    <row r="503" spans="1:51" ht="12.75" customHeight="1">
      <c r="A503" s="14"/>
      <c r="B503" s="14"/>
      <c r="C503" s="14"/>
      <c r="D503" s="14"/>
      <c r="E503" s="26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  <c r="AO503" s="94"/>
      <c r="AP503" s="94"/>
      <c r="AQ503" s="14"/>
      <c r="AR503" s="14"/>
      <c r="AS503" s="14"/>
      <c r="AT503" s="14"/>
      <c r="AU503" s="14"/>
      <c r="AV503" s="14"/>
      <c r="AW503" s="14"/>
      <c r="AX503" s="14"/>
      <c r="AY503" s="14"/>
    </row>
    <row r="504" spans="1:51" ht="12.75" customHeight="1">
      <c r="A504" s="14"/>
      <c r="B504" s="14"/>
      <c r="C504" s="14"/>
      <c r="D504" s="14"/>
      <c r="E504" s="26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  <c r="AO504" s="94"/>
      <c r="AP504" s="94"/>
      <c r="AQ504" s="14"/>
      <c r="AR504" s="14"/>
      <c r="AS504" s="14"/>
      <c r="AT504" s="14"/>
      <c r="AU504" s="14"/>
      <c r="AV504" s="14"/>
      <c r="AW504" s="14"/>
      <c r="AX504" s="14"/>
      <c r="AY504" s="14"/>
    </row>
    <row r="505" spans="1:51" ht="12.75" customHeight="1">
      <c r="A505" s="14"/>
      <c r="B505" s="14"/>
      <c r="C505" s="14"/>
      <c r="D505" s="14"/>
      <c r="E505" s="26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94"/>
      <c r="AP505" s="94"/>
      <c r="AQ505" s="14"/>
      <c r="AR505" s="14"/>
      <c r="AS505" s="14"/>
      <c r="AT505" s="14"/>
      <c r="AU505" s="14"/>
      <c r="AV505" s="14"/>
      <c r="AW505" s="14"/>
      <c r="AX505" s="14"/>
      <c r="AY505" s="14"/>
    </row>
    <row r="506" spans="1:51" ht="12.75" customHeight="1">
      <c r="A506" s="14"/>
      <c r="B506" s="14"/>
      <c r="C506" s="14"/>
      <c r="D506" s="14"/>
      <c r="E506" s="26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94"/>
      <c r="AP506" s="94"/>
      <c r="AQ506" s="14"/>
      <c r="AR506" s="14"/>
      <c r="AS506" s="14"/>
      <c r="AT506" s="14"/>
      <c r="AU506" s="14"/>
      <c r="AV506" s="14"/>
      <c r="AW506" s="14"/>
      <c r="AX506" s="14"/>
      <c r="AY506" s="14"/>
    </row>
    <row r="507" spans="1:51" ht="12.75" customHeight="1">
      <c r="A507" s="14"/>
      <c r="B507" s="14"/>
      <c r="C507" s="14"/>
      <c r="D507" s="14"/>
      <c r="E507" s="26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  <c r="AO507" s="94"/>
      <c r="AP507" s="94"/>
      <c r="AQ507" s="14"/>
      <c r="AR507" s="14"/>
      <c r="AS507" s="14"/>
      <c r="AT507" s="14"/>
      <c r="AU507" s="14"/>
      <c r="AV507" s="14"/>
      <c r="AW507" s="14"/>
      <c r="AX507" s="14"/>
      <c r="AY507" s="14"/>
    </row>
    <row r="508" spans="1:51" ht="12.75" customHeight="1">
      <c r="A508" s="14"/>
      <c r="B508" s="14"/>
      <c r="C508" s="14"/>
      <c r="D508" s="14"/>
      <c r="E508" s="26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  <c r="AO508" s="94"/>
      <c r="AP508" s="94"/>
      <c r="AQ508" s="14"/>
      <c r="AR508" s="14"/>
      <c r="AS508" s="14"/>
      <c r="AT508" s="14"/>
      <c r="AU508" s="14"/>
      <c r="AV508" s="14"/>
      <c r="AW508" s="14"/>
      <c r="AX508" s="14"/>
      <c r="AY508" s="14"/>
    </row>
    <row r="509" spans="1:51" ht="12.75" customHeight="1">
      <c r="A509" s="14"/>
      <c r="B509" s="14"/>
      <c r="C509" s="14"/>
      <c r="D509" s="14"/>
      <c r="E509" s="26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94"/>
      <c r="AP509" s="94"/>
      <c r="AQ509" s="14"/>
      <c r="AR509" s="14"/>
      <c r="AS509" s="14"/>
      <c r="AT509" s="14"/>
      <c r="AU509" s="14"/>
      <c r="AV509" s="14"/>
      <c r="AW509" s="14"/>
      <c r="AX509" s="14"/>
      <c r="AY509" s="14"/>
    </row>
    <row r="510" spans="1:51" ht="12.75" customHeight="1">
      <c r="A510" s="14"/>
      <c r="B510" s="14"/>
      <c r="C510" s="14"/>
      <c r="D510" s="14"/>
      <c r="E510" s="26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  <c r="AO510" s="94"/>
      <c r="AP510" s="94"/>
      <c r="AQ510" s="14"/>
      <c r="AR510" s="14"/>
      <c r="AS510" s="14"/>
      <c r="AT510" s="14"/>
      <c r="AU510" s="14"/>
      <c r="AV510" s="14"/>
      <c r="AW510" s="14"/>
      <c r="AX510" s="14"/>
      <c r="AY510" s="14"/>
    </row>
    <row r="511" spans="1:51" ht="12.75" customHeight="1">
      <c r="A511" s="14"/>
      <c r="B511" s="14"/>
      <c r="C511" s="14"/>
      <c r="D511" s="14"/>
      <c r="E511" s="26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94"/>
      <c r="AP511" s="94"/>
      <c r="AQ511" s="14"/>
      <c r="AR511" s="14"/>
      <c r="AS511" s="14"/>
      <c r="AT511" s="14"/>
      <c r="AU511" s="14"/>
      <c r="AV511" s="14"/>
      <c r="AW511" s="14"/>
      <c r="AX511" s="14"/>
      <c r="AY511" s="14"/>
    </row>
    <row r="512" spans="1:51" ht="12.75" customHeight="1">
      <c r="A512" s="14"/>
      <c r="B512" s="14"/>
      <c r="C512" s="14"/>
      <c r="D512" s="14"/>
      <c r="E512" s="26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  <c r="AO512" s="94"/>
      <c r="AP512" s="94"/>
      <c r="AQ512" s="14"/>
      <c r="AR512" s="14"/>
      <c r="AS512" s="14"/>
      <c r="AT512" s="14"/>
      <c r="AU512" s="14"/>
      <c r="AV512" s="14"/>
      <c r="AW512" s="14"/>
      <c r="AX512" s="14"/>
      <c r="AY512" s="14"/>
    </row>
    <row r="513" spans="1:51" ht="12.75" customHeight="1">
      <c r="A513" s="14"/>
      <c r="B513" s="14"/>
      <c r="C513" s="14"/>
      <c r="D513" s="14"/>
      <c r="E513" s="26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  <c r="AO513" s="94"/>
      <c r="AP513" s="94"/>
      <c r="AQ513" s="14"/>
      <c r="AR513" s="14"/>
      <c r="AS513" s="14"/>
      <c r="AT513" s="14"/>
      <c r="AU513" s="14"/>
      <c r="AV513" s="14"/>
      <c r="AW513" s="14"/>
      <c r="AX513" s="14"/>
      <c r="AY513" s="14"/>
    </row>
    <row r="514" spans="1:51" ht="12.75" customHeight="1">
      <c r="A514" s="14"/>
      <c r="B514" s="14"/>
      <c r="C514" s="14"/>
      <c r="D514" s="14"/>
      <c r="E514" s="26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  <c r="AO514" s="94"/>
      <c r="AP514" s="94"/>
      <c r="AQ514" s="14"/>
      <c r="AR514" s="14"/>
      <c r="AS514" s="14"/>
      <c r="AT514" s="14"/>
      <c r="AU514" s="14"/>
      <c r="AV514" s="14"/>
      <c r="AW514" s="14"/>
      <c r="AX514" s="14"/>
      <c r="AY514" s="14"/>
    </row>
    <row r="515" spans="1:51" ht="12.75" customHeight="1">
      <c r="A515" s="14"/>
      <c r="B515" s="14"/>
      <c r="C515" s="14"/>
      <c r="D515" s="14"/>
      <c r="E515" s="26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94"/>
      <c r="AP515" s="94"/>
      <c r="AQ515" s="14"/>
      <c r="AR515" s="14"/>
      <c r="AS515" s="14"/>
      <c r="AT515" s="14"/>
      <c r="AU515" s="14"/>
      <c r="AV515" s="14"/>
      <c r="AW515" s="14"/>
      <c r="AX515" s="14"/>
      <c r="AY515" s="14"/>
    </row>
    <row r="516" spans="1:51" ht="12.75" customHeight="1">
      <c r="A516" s="14"/>
      <c r="B516" s="14"/>
      <c r="C516" s="14"/>
      <c r="D516" s="14"/>
      <c r="E516" s="26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  <c r="AO516" s="94"/>
      <c r="AP516" s="94"/>
      <c r="AQ516" s="14"/>
      <c r="AR516" s="14"/>
      <c r="AS516" s="14"/>
      <c r="AT516" s="14"/>
      <c r="AU516" s="14"/>
      <c r="AV516" s="14"/>
      <c r="AW516" s="14"/>
      <c r="AX516" s="14"/>
      <c r="AY516" s="14"/>
    </row>
    <row r="517" spans="1:51" ht="12.75" customHeight="1">
      <c r="A517" s="14"/>
      <c r="B517" s="14"/>
      <c r="C517" s="14"/>
      <c r="D517" s="14"/>
      <c r="E517" s="26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94"/>
      <c r="AP517" s="94"/>
      <c r="AQ517" s="14"/>
      <c r="AR517" s="14"/>
      <c r="AS517" s="14"/>
      <c r="AT517" s="14"/>
      <c r="AU517" s="14"/>
      <c r="AV517" s="14"/>
      <c r="AW517" s="14"/>
      <c r="AX517" s="14"/>
      <c r="AY517" s="14"/>
    </row>
    <row r="518" spans="1:51" ht="12.75" customHeight="1">
      <c r="A518" s="14"/>
      <c r="B518" s="14"/>
      <c r="C518" s="14"/>
      <c r="D518" s="14"/>
      <c r="E518" s="26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  <c r="AO518" s="94"/>
      <c r="AP518" s="94"/>
      <c r="AQ518" s="14"/>
      <c r="AR518" s="14"/>
      <c r="AS518" s="14"/>
      <c r="AT518" s="14"/>
      <c r="AU518" s="14"/>
      <c r="AV518" s="14"/>
      <c r="AW518" s="14"/>
      <c r="AX518" s="14"/>
      <c r="AY518" s="14"/>
    </row>
    <row r="519" spans="1:51" ht="12.75" customHeight="1">
      <c r="A519" s="14"/>
      <c r="B519" s="14"/>
      <c r="C519" s="14"/>
      <c r="D519" s="14"/>
      <c r="E519" s="26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  <c r="AO519" s="94"/>
      <c r="AP519" s="94"/>
      <c r="AQ519" s="14"/>
      <c r="AR519" s="14"/>
      <c r="AS519" s="14"/>
      <c r="AT519" s="14"/>
      <c r="AU519" s="14"/>
      <c r="AV519" s="14"/>
      <c r="AW519" s="14"/>
      <c r="AX519" s="14"/>
      <c r="AY519" s="14"/>
    </row>
    <row r="520" spans="1:51" ht="12.75" customHeight="1">
      <c r="A520" s="14"/>
      <c r="B520" s="14"/>
      <c r="C520" s="14"/>
      <c r="D520" s="14"/>
      <c r="E520" s="26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  <c r="AO520" s="94"/>
      <c r="AP520" s="94"/>
      <c r="AQ520" s="14"/>
      <c r="AR520" s="14"/>
      <c r="AS520" s="14"/>
      <c r="AT520" s="14"/>
      <c r="AU520" s="14"/>
      <c r="AV520" s="14"/>
      <c r="AW520" s="14"/>
      <c r="AX520" s="14"/>
      <c r="AY520" s="14"/>
    </row>
    <row r="521" spans="1:51" ht="12.75" customHeight="1">
      <c r="A521" s="14"/>
      <c r="B521" s="14"/>
      <c r="C521" s="14"/>
      <c r="D521" s="14"/>
      <c r="E521" s="26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94"/>
      <c r="AP521" s="94"/>
      <c r="AQ521" s="14"/>
      <c r="AR521" s="14"/>
      <c r="AS521" s="14"/>
      <c r="AT521" s="14"/>
      <c r="AU521" s="14"/>
      <c r="AV521" s="14"/>
      <c r="AW521" s="14"/>
      <c r="AX521" s="14"/>
      <c r="AY521" s="14"/>
    </row>
    <row r="522" spans="1:51" ht="12.75" customHeight="1">
      <c r="A522" s="14"/>
      <c r="B522" s="14"/>
      <c r="C522" s="14"/>
      <c r="D522" s="14"/>
      <c r="E522" s="26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  <c r="AO522" s="94"/>
      <c r="AP522" s="94"/>
      <c r="AQ522" s="14"/>
      <c r="AR522" s="14"/>
      <c r="AS522" s="14"/>
      <c r="AT522" s="14"/>
      <c r="AU522" s="14"/>
      <c r="AV522" s="14"/>
      <c r="AW522" s="14"/>
      <c r="AX522" s="14"/>
      <c r="AY522" s="14"/>
    </row>
    <row r="523" spans="1:51" ht="12.75" customHeight="1">
      <c r="A523" s="14"/>
      <c r="B523" s="14"/>
      <c r="C523" s="14"/>
      <c r="D523" s="14"/>
      <c r="E523" s="26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  <c r="AO523" s="94"/>
      <c r="AP523" s="94"/>
      <c r="AQ523" s="14"/>
      <c r="AR523" s="14"/>
      <c r="AS523" s="14"/>
      <c r="AT523" s="14"/>
      <c r="AU523" s="14"/>
      <c r="AV523" s="14"/>
      <c r="AW523" s="14"/>
      <c r="AX523" s="14"/>
      <c r="AY523" s="14"/>
    </row>
    <row r="524" spans="1:51" ht="12.75" customHeight="1">
      <c r="A524" s="14"/>
      <c r="B524" s="14"/>
      <c r="C524" s="14"/>
      <c r="D524" s="14"/>
      <c r="E524" s="26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  <c r="AO524" s="94"/>
      <c r="AP524" s="94"/>
      <c r="AQ524" s="14"/>
      <c r="AR524" s="14"/>
      <c r="AS524" s="14"/>
      <c r="AT524" s="14"/>
      <c r="AU524" s="14"/>
      <c r="AV524" s="14"/>
      <c r="AW524" s="14"/>
      <c r="AX524" s="14"/>
      <c r="AY524" s="14"/>
    </row>
    <row r="525" spans="1:51" ht="12.75" customHeight="1">
      <c r="A525" s="14"/>
      <c r="B525" s="14"/>
      <c r="C525" s="14"/>
      <c r="D525" s="14"/>
      <c r="E525" s="26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  <c r="AO525" s="94"/>
      <c r="AP525" s="94"/>
      <c r="AQ525" s="14"/>
      <c r="AR525" s="14"/>
      <c r="AS525" s="14"/>
      <c r="AT525" s="14"/>
      <c r="AU525" s="14"/>
      <c r="AV525" s="14"/>
      <c r="AW525" s="14"/>
      <c r="AX525" s="14"/>
      <c r="AY525" s="14"/>
    </row>
    <row r="526" spans="1:51" ht="12.75" customHeight="1">
      <c r="A526" s="14"/>
      <c r="B526" s="14"/>
      <c r="C526" s="14"/>
      <c r="D526" s="14"/>
      <c r="E526" s="26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  <c r="AO526" s="94"/>
      <c r="AP526" s="94"/>
      <c r="AQ526" s="14"/>
      <c r="AR526" s="14"/>
      <c r="AS526" s="14"/>
      <c r="AT526" s="14"/>
      <c r="AU526" s="14"/>
      <c r="AV526" s="14"/>
      <c r="AW526" s="14"/>
      <c r="AX526" s="14"/>
      <c r="AY526" s="14"/>
    </row>
    <row r="527" spans="1:51" ht="12.75" customHeight="1">
      <c r="A527" s="14"/>
      <c r="B527" s="14"/>
      <c r="C527" s="14"/>
      <c r="D527" s="14"/>
      <c r="E527" s="26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  <c r="AO527" s="94"/>
      <c r="AP527" s="94"/>
      <c r="AQ527" s="14"/>
      <c r="AR527" s="14"/>
      <c r="AS527" s="14"/>
      <c r="AT527" s="14"/>
      <c r="AU527" s="14"/>
      <c r="AV527" s="14"/>
      <c r="AW527" s="14"/>
      <c r="AX527" s="14"/>
      <c r="AY527" s="14"/>
    </row>
    <row r="528" spans="1:51" ht="12.75" customHeight="1">
      <c r="A528" s="14"/>
      <c r="B528" s="14"/>
      <c r="C528" s="14"/>
      <c r="D528" s="14"/>
      <c r="E528" s="26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  <c r="AO528" s="94"/>
      <c r="AP528" s="94"/>
      <c r="AQ528" s="14"/>
      <c r="AR528" s="14"/>
      <c r="AS528" s="14"/>
      <c r="AT528" s="14"/>
      <c r="AU528" s="14"/>
      <c r="AV528" s="14"/>
      <c r="AW528" s="14"/>
      <c r="AX528" s="14"/>
      <c r="AY528" s="14"/>
    </row>
    <row r="529" spans="1:51" ht="12.75" customHeight="1">
      <c r="A529" s="14"/>
      <c r="B529" s="14"/>
      <c r="C529" s="14"/>
      <c r="D529" s="14"/>
      <c r="E529" s="26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  <c r="AO529" s="94"/>
      <c r="AP529" s="94"/>
      <c r="AQ529" s="14"/>
      <c r="AR529" s="14"/>
      <c r="AS529" s="14"/>
      <c r="AT529" s="14"/>
      <c r="AU529" s="14"/>
      <c r="AV529" s="14"/>
      <c r="AW529" s="14"/>
      <c r="AX529" s="14"/>
      <c r="AY529" s="14"/>
    </row>
    <row r="530" spans="1:51" ht="12.75" customHeight="1">
      <c r="A530" s="14"/>
      <c r="B530" s="14"/>
      <c r="C530" s="14"/>
      <c r="D530" s="14"/>
      <c r="E530" s="26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  <c r="AO530" s="94"/>
      <c r="AP530" s="94"/>
      <c r="AQ530" s="14"/>
      <c r="AR530" s="14"/>
      <c r="AS530" s="14"/>
      <c r="AT530" s="14"/>
      <c r="AU530" s="14"/>
      <c r="AV530" s="14"/>
      <c r="AW530" s="14"/>
      <c r="AX530" s="14"/>
      <c r="AY530" s="14"/>
    </row>
    <row r="531" spans="1:51" ht="12.75" customHeight="1">
      <c r="A531" s="14"/>
      <c r="B531" s="14"/>
      <c r="C531" s="14"/>
      <c r="D531" s="14"/>
      <c r="E531" s="26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94"/>
      <c r="AP531" s="94"/>
      <c r="AQ531" s="14"/>
      <c r="AR531" s="14"/>
      <c r="AS531" s="14"/>
      <c r="AT531" s="14"/>
      <c r="AU531" s="14"/>
      <c r="AV531" s="14"/>
      <c r="AW531" s="14"/>
      <c r="AX531" s="14"/>
      <c r="AY531" s="14"/>
    </row>
    <row r="532" spans="1:51" ht="12.75" customHeight="1">
      <c r="A532" s="14"/>
      <c r="B532" s="14"/>
      <c r="C532" s="14"/>
      <c r="D532" s="14"/>
      <c r="E532" s="26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  <c r="AO532" s="94"/>
      <c r="AP532" s="94"/>
      <c r="AQ532" s="14"/>
      <c r="AR532" s="14"/>
      <c r="AS532" s="14"/>
      <c r="AT532" s="14"/>
      <c r="AU532" s="14"/>
      <c r="AV532" s="14"/>
      <c r="AW532" s="14"/>
      <c r="AX532" s="14"/>
      <c r="AY532" s="14"/>
    </row>
    <row r="533" spans="1:51" ht="12.75" customHeight="1">
      <c r="A533" s="14"/>
      <c r="B533" s="14"/>
      <c r="C533" s="14"/>
      <c r="D533" s="14"/>
      <c r="E533" s="26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94"/>
      <c r="AP533" s="94"/>
      <c r="AQ533" s="14"/>
      <c r="AR533" s="14"/>
      <c r="AS533" s="14"/>
      <c r="AT533" s="14"/>
      <c r="AU533" s="14"/>
      <c r="AV533" s="14"/>
      <c r="AW533" s="14"/>
      <c r="AX533" s="14"/>
      <c r="AY533" s="14"/>
    </row>
    <row r="534" spans="1:51" ht="12.75" customHeight="1">
      <c r="A534" s="14"/>
      <c r="B534" s="14"/>
      <c r="C534" s="14"/>
      <c r="D534" s="14"/>
      <c r="E534" s="26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  <c r="AO534" s="94"/>
      <c r="AP534" s="94"/>
      <c r="AQ534" s="14"/>
      <c r="AR534" s="14"/>
      <c r="AS534" s="14"/>
      <c r="AT534" s="14"/>
      <c r="AU534" s="14"/>
      <c r="AV534" s="14"/>
      <c r="AW534" s="14"/>
      <c r="AX534" s="14"/>
      <c r="AY534" s="14"/>
    </row>
    <row r="535" spans="1:51" ht="12.75" customHeight="1">
      <c r="A535" s="14"/>
      <c r="B535" s="14"/>
      <c r="C535" s="14"/>
      <c r="D535" s="14"/>
      <c r="E535" s="26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94"/>
      <c r="AP535" s="94"/>
      <c r="AQ535" s="14"/>
      <c r="AR535" s="14"/>
      <c r="AS535" s="14"/>
      <c r="AT535" s="14"/>
      <c r="AU535" s="14"/>
      <c r="AV535" s="14"/>
      <c r="AW535" s="14"/>
      <c r="AX535" s="14"/>
      <c r="AY535" s="14"/>
    </row>
    <row r="536" spans="1:51" ht="12.75" customHeight="1">
      <c r="A536" s="14"/>
      <c r="B536" s="14"/>
      <c r="C536" s="14"/>
      <c r="D536" s="14"/>
      <c r="E536" s="26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  <c r="AO536" s="94"/>
      <c r="AP536" s="94"/>
      <c r="AQ536" s="14"/>
      <c r="AR536" s="14"/>
      <c r="AS536" s="14"/>
      <c r="AT536" s="14"/>
      <c r="AU536" s="14"/>
      <c r="AV536" s="14"/>
      <c r="AW536" s="14"/>
      <c r="AX536" s="14"/>
      <c r="AY536" s="14"/>
    </row>
    <row r="537" spans="1:51" ht="12.75" customHeight="1">
      <c r="A537" s="14"/>
      <c r="B537" s="14"/>
      <c r="C537" s="14"/>
      <c r="D537" s="14"/>
      <c r="E537" s="26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94"/>
      <c r="AP537" s="94"/>
      <c r="AQ537" s="14"/>
      <c r="AR537" s="14"/>
      <c r="AS537" s="14"/>
      <c r="AT537" s="14"/>
      <c r="AU537" s="14"/>
      <c r="AV537" s="14"/>
      <c r="AW537" s="14"/>
      <c r="AX537" s="14"/>
      <c r="AY537" s="14"/>
    </row>
    <row r="538" spans="1:51" ht="12.75" customHeight="1">
      <c r="A538" s="14"/>
      <c r="B538" s="14"/>
      <c r="C538" s="14"/>
      <c r="D538" s="14"/>
      <c r="E538" s="26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  <c r="AO538" s="94"/>
      <c r="AP538" s="94"/>
      <c r="AQ538" s="14"/>
      <c r="AR538" s="14"/>
      <c r="AS538" s="14"/>
      <c r="AT538" s="14"/>
      <c r="AU538" s="14"/>
      <c r="AV538" s="14"/>
      <c r="AW538" s="14"/>
      <c r="AX538" s="14"/>
      <c r="AY538" s="14"/>
    </row>
    <row r="539" spans="1:51" ht="12.75" customHeight="1">
      <c r="A539" s="14"/>
      <c r="B539" s="14"/>
      <c r="C539" s="14"/>
      <c r="D539" s="14"/>
      <c r="E539" s="26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  <c r="AO539" s="94"/>
      <c r="AP539" s="94"/>
      <c r="AQ539" s="14"/>
      <c r="AR539" s="14"/>
      <c r="AS539" s="14"/>
      <c r="AT539" s="14"/>
      <c r="AU539" s="14"/>
      <c r="AV539" s="14"/>
      <c r="AW539" s="14"/>
      <c r="AX539" s="14"/>
      <c r="AY539" s="14"/>
    </row>
    <row r="540" spans="1:51" ht="12.75" customHeight="1">
      <c r="A540" s="14"/>
      <c r="B540" s="14"/>
      <c r="C540" s="14"/>
      <c r="D540" s="14"/>
      <c r="E540" s="26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  <c r="AO540" s="94"/>
      <c r="AP540" s="94"/>
      <c r="AQ540" s="14"/>
      <c r="AR540" s="14"/>
      <c r="AS540" s="14"/>
      <c r="AT540" s="14"/>
      <c r="AU540" s="14"/>
      <c r="AV540" s="14"/>
      <c r="AW540" s="14"/>
      <c r="AX540" s="14"/>
      <c r="AY540" s="14"/>
    </row>
    <row r="541" spans="1:51" ht="12.75" customHeight="1">
      <c r="A541" s="14"/>
      <c r="B541" s="14"/>
      <c r="C541" s="14"/>
      <c r="D541" s="14"/>
      <c r="E541" s="26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  <c r="AO541" s="94"/>
      <c r="AP541" s="94"/>
      <c r="AQ541" s="14"/>
      <c r="AR541" s="14"/>
      <c r="AS541" s="14"/>
      <c r="AT541" s="14"/>
      <c r="AU541" s="14"/>
      <c r="AV541" s="14"/>
      <c r="AW541" s="14"/>
      <c r="AX541" s="14"/>
      <c r="AY541" s="14"/>
    </row>
    <row r="542" spans="1:51" ht="12.75" customHeight="1">
      <c r="A542" s="14"/>
      <c r="B542" s="14"/>
      <c r="C542" s="14"/>
      <c r="D542" s="14"/>
      <c r="E542" s="26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  <c r="AO542" s="94"/>
      <c r="AP542" s="94"/>
      <c r="AQ542" s="14"/>
      <c r="AR542" s="14"/>
      <c r="AS542" s="14"/>
      <c r="AT542" s="14"/>
      <c r="AU542" s="14"/>
      <c r="AV542" s="14"/>
      <c r="AW542" s="14"/>
      <c r="AX542" s="14"/>
      <c r="AY542" s="14"/>
    </row>
    <row r="543" spans="1:51" ht="12.75" customHeight="1">
      <c r="A543" s="14"/>
      <c r="B543" s="14"/>
      <c r="C543" s="14"/>
      <c r="D543" s="14"/>
      <c r="E543" s="26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94"/>
      <c r="AP543" s="94"/>
      <c r="AQ543" s="14"/>
      <c r="AR543" s="14"/>
      <c r="AS543" s="14"/>
      <c r="AT543" s="14"/>
      <c r="AU543" s="14"/>
      <c r="AV543" s="14"/>
      <c r="AW543" s="14"/>
      <c r="AX543" s="14"/>
      <c r="AY543" s="14"/>
    </row>
    <row r="544" spans="1:51" ht="12.75" customHeight="1">
      <c r="A544" s="14"/>
      <c r="B544" s="14"/>
      <c r="C544" s="14"/>
      <c r="D544" s="14"/>
      <c r="E544" s="26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  <c r="AO544" s="94"/>
      <c r="AP544" s="94"/>
      <c r="AQ544" s="14"/>
      <c r="AR544" s="14"/>
      <c r="AS544" s="14"/>
      <c r="AT544" s="14"/>
      <c r="AU544" s="14"/>
      <c r="AV544" s="14"/>
      <c r="AW544" s="14"/>
      <c r="AX544" s="14"/>
      <c r="AY544" s="14"/>
    </row>
    <row r="545" spans="1:51" ht="12.75" customHeight="1">
      <c r="A545" s="14"/>
      <c r="B545" s="14"/>
      <c r="C545" s="14"/>
      <c r="D545" s="14"/>
      <c r="E545" s="26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94"/>
      <c r="AP545" s="94"/>
      <c r="AQ545" s="14"/>
      <c r="AR545" s="14"/>
      <c r="AS545" s="14"/>
      <c r="AT545" s="14"/>
      <c r="AU545" s="14"/>
      <c r="AV545" s="14"/>
      <c r="AW545" s="14"/>
      <c r="AX545" s="14"/>
      <c r="AY545" s="14"/>
    </row>
    <row r="546" spans="1:51" ht="12.75" customHeight="1">
      <c r="A546" s="14"/>
      <c r="B546" s="14"/>
      <c r="C546" s="14"/>
      <c r="D546" s="14"/>
      <c r="E546" s="26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  <c r="AO546" s="94"/>
      <c r="AP546" s="94"/>
      <c r="AQ546" s="14"/>
      <c r="AR546" s="14"/>
      <c r="AS546" s="14"/>
      <c r="AT546" s="14"/>
      <c r="AU546" s="14"/>
      <c r="AV546" s="14"/>
      <c r="AW546" s="14"/>
      <c r="AX546" s="14"/>
      <c r="AY546" s="14"/>
    </row>
    <row r="547" spans="1:51" ht="12.75" customHeight="1">
      <c r="A547" s="14"/>
      <c r="B547" s="14"/>
      <c r="C547" s="14"/>
      <c r="D547" s="14"/>
      <c r="E547" s="26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94"/>
      <c r="AP547" s="94"/>
      <c r="AQ547" s="14"/>
      <c r="AR547" s="14"/>
      <c r="AS547" s="14"/>
      <c r="AT547" s="14"/>
      <c r="AU547" s="14"/>
      <c r="AV547" s="14"/>
      <c r="AW547" s="14"/>
      <c r="AX547" s="14"/>
      <c r="AY547" s="14"/>
    </row>
    <row r="548" spans="1:51" ht="12.75" customHeight="1">
      <c r="A548" s="14"/>
      <c r="B548" s="14"/>
      <c r="C548" s="14"/>
      <c r="D548" s="14"/>
      <c r="E548" s="26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  <c r="AO548" s="94"/>
      <c r="AP548" s="94"/>
      <c r="AQ548" s="14"/>
      <c r="AR548" s="14"/>
      <c r="AS548" s="14"/>
      <c r="AT548" s="14"/>
      <c r="AU548" s="14"/>
      <c r="AV548" s="14"/>
      <c r="AW548" s="14"/>
      <c r="AX548" s="14"/>
      <c r="AY548" s="14"/>
    </row>
    <row r="549" spans="1:51" ht="12.75" customHeight="1">
      <c r="A549" s="14"/>
      <c r="B549" s="14"/>
      <c r="C549" s="14"/>
      <c r="D549" s="14"/>
      <c r="E549" s="26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94"/>
      <c r="AP549" s="94"/>
      <c r="AQ549" s="14"/>
      <c r="AR549" s="14"/>
      <c r="AS549" s="14"/>
      <c r="AT549" s="14"/>
      <c r="AU549" s="14"/>
      <c r="AV549" s="14"/>
      <c r="AW549" s="14"/>
      <c r="AX549" s="14"/>
      <c r="AY549" s="14"/>
    </row>
    <row r="550" spans="1:51" ht="12.75" customHeight="1">
      <c r="A550" s="14"/>
      <c r="B550" s="14"/>
      <c r="C550" s="14"/>
      <c r="D550" s="14"/>
      <c r="E550" s="26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  <c r="AO550" s="94"/>
      <c r="AP550" s="94"/>
      <c r="AQ550" s="14"/>
      <c r="AR550" s="14"/>
      <c r="AS550" s="14"/>
      <c r="AT550" s="14"/>
      <c r="AU550" s="14"/>
      <c r="AV550" s="14"/>
      <c r="AW550" s="14"/>
      <c r="AX550" s="14"/>
      <c r="AY550" s="14"/>
    </row>
    <row r="551" spans="1:51" ht="12.75" customHeight="1">
      <c r="A551" s="14"/>
      <c r="B551" s="14"/>
      <c r="C551" s="14"/>
      <c r="D551" s="14"/>
      <c r="E551" s="26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94"/>
      <c r="AP551" s="94"/>
      <c r="AQ551" s="14"/>
      <c r="AR551" s="14"/>
      <c r="AS551" s="14"/>
      <c r="AT551" s="14"/>
      <c r="AU551" s="14"/>
      <c r="AV551" s="14"/>
      <c r="AW551" s="14"/>
      <c r="AX551" s="14"/>
      <c r="AY551" s="14"/>
    </row>
    <row r="552" spans="1:51" ht="12.75" customHeight="1">
      <c r="A552" s="14"/>
      <c r="B552" s="14"/>
      <c r="C552" s="14"/>
      <c r="D552" s="14"/>
      <c r="E552" s="26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  <c r="AO552" s="94"/>
      <c r="AP552" s="94"/>
      <c r="AQ552" s="14"/>
      <c r="AR552" s="14"/>
      <c r="AS552" s="14"/>
      <c r="AT552" s="14"/>
      <c r="AU552" s="14"/>
      <c r="AV552" s="14"/>
      <c r="AW552" s="14"/>
      <c r="AX552" s="14"/>
      <c r="AY552" s="14"/>
    </row>
    <row r="553" spans="1:51" ht="12.75" customHeight="1">
      <c r="A553" s="14"/>
      <c r="B553" s="14"/>
      <c r="C553" s="14"/>
      <c r="D553" s="14"/>
      <c r="E553" s="26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94"/>
      <c r="AP553" s="94"/>
      <c r="AQ553" s="14"/>
      <c r="AR553" s="14"/>
      <c r="AS553" s="14"/>
      <c r="AT553" s="14"/>
      <c r="AU553" s="14"/>
      <c r="AV553" s="14"/>
      <c r="AW553" s="14"/>
      <c r="AX553" s="14"/>
      <c r="AY553" s="14"/>
    </row>
    <row r="554" spans="1:51" ht="12.75" customHeight="1">
      <c r="A554" s="14"/>
      <c r="B554" s="14"/>
      <c r="C554" s="14"/>
      <c r="D554" s="14"/>
      <c r="E554" s="26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  <c r="AO554" s="94"/>
      <c r="AP554" s="94"/>
      <c r="AQ554" s="14"/>
      <c r="AR554" s="14"/>
      <c r="AS554" s="14"/>
      <c r="AT554" s="14"/>
      <c r="AU554" s="14"/>
      <c r="AV554" s="14"/>
      <c r="AW554" s="14"/>
      <c r="AX554" s="14"/>
      <c r="AY554" s="14"/>
    </row>
    <row r="555" spans="1:51" ht="12.75" customHeight="1">
      <c r="A555" s="14"/>
      <c r="B555" s="14"/>
      <c r="C555" s="14"/>
      <c r="D555" s="14"/>
      <c r="E555" s="26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94"/>
      <c r="AP555" s="94"/>
      <c r="AQ555" s="14"/>
      <c r="AR555" s="14"/>
      <c r="AS555" s="14"/>
      <c r="AT555" s="14"/>
      <c r="AU555" s="14"/>
      <c r="AV555" s="14"/>
      <c r="AW555" s="14"/>
      <c r="AX555" s="14"/>
      <c r="AY555" s="14"/>
    </row>
    <row r="556" spans="1:51" ht="12.75" customHeight="1">
      <c r="A556" s="14"/>
      <c r="B556" s="14"/>
      <c r="C556" s="14"/>
      <c r="D556" s="14"/>
      <c r="E556" s="26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  <c r="AO556" s="94"/>
      <c r="AP556" s="94"/>
      <c r="AQ556" s="14"/>
      <c r="AR556" s="14"/>
      <c r="AS556" s="14"/>
      <c r="AT556" s="14"/>
      <c r="AU556" s="14"/>
      <c r="AV556" s="14"/>
      <c r="AW556" s="14"/>
      <c r="AX556" s="14"/>
      <c r="AY556" s="14"/>
    </row>
    <row r="557" spans="1:51" ht="12.75" customHeight="1">
      <c r="A557" s="14"/>
      <c r="B557" s="14"/>
      <c r="C557" s="14"/>
      <c r="D557" s="14"/>
      <c r="E557" s="26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94"/>
      <c r="AP557" s="94"/>
      <c r="AQ557" s="14"/>
      <c r="AR557" s="14"/>
      <c r="AS557" s="14"/>
      <c r="AT557" s="14"/>
      <c r="AU557" s="14"/>
      <c r="AV557" s="14"/>
      <c r="AW557" s="14"/>
      <c r="AX557" s="14"/>
      <c r="AY557" s="14"/>
    </row>
    <row r="558" spans="1:51" ht="12.75" customHeight="1">
      <c r="A558" s="14"/>
      <c r="B558" s="14"/>
      <c r="C558" s="14"/>
      <c r="D558" s="14"/>
      <c r="E558" s="26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  <c r="AO558" s="94"/>
      <c r="AP558" s="94"/>
      <c r="AQ558" s="14"/>
      <c r="AR558" s="14"/>
      <c r="AS558" s="14"/>
      <c r="AT558" s="14"/>
      <c r="AU558" s="14"/>
      <c r="AV558" s="14"/>
      <c r="AW558" s="14"/>
      <c r="AX558" s="14"/>
      <c r="AY558" s="14"/>
    </row>
    <row r="559" spans="1:51" ht="12.75" customHeight="1">
      <c r="A559" s="14"/>
      <c r="B559" s="14"/>
      <c r="C559" s="14"/>
      <c r="D559" s="14"/>
      <c r="E559" s="26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94"/>
      <c r="AP559" s="94"/>
      <c r="AQ559" s="14"/>
      <c r="AR559" s="14"/>
      <c r="AS559" s="14"/>
      <c r="AT559" s="14"/>
      <c r="AU559" s="14"/>
      <c r="AV559" s="14"/>
      <c r="AW559" s="14"/>
      <c r="AX559" s="14"/>
      <c r="AY559" s="14"/>
    </row>
    <row r="560" spans="1:51" ht="12.75" customHeight="1">
      <c r="A560" s="14"/>
      <c r="B560" s="14"/>
      <c r="C560" s="14"/>
      <c r="D560" s="14"/>
      <c r="E560" s="26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  <c r="AO560" s="94"/>
      <c r="AP560" s="94"/>
      <c r="AQ560" s="14"/>
      <c r="AR560" s="14"/>
      <c r="AS560" s="14"/>
      <c r="AT560" s="14"/>
      <c r="AU560" s="14"/>
      <c r="AV560" s="14"/>
      <c r="AW560" s="14"/>
      <c r="AX560" s="14"/>
      <c r="AY560" s="14"/>
    </row>
    <row r="561" spans="1:51" ht="12.75" customHeight="1">
      <c r="A561" s="14"/>
      <c r="B561" s="14"/>
      <c r="C561" s="14"/>
      <c r="D561" s="14"/>
      <c r="E561" s="26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  <c r="AO561" s="94"/>
      <c r="AP561" s="94"/>
      <c r="AQ561" s="14"/>
      <c r="AR561" s="14"/>
      <c r="AS561" s="14"/>
      <c r="AT561" s="14"/>
      <c r="AU561" s="14"/>
      <c r="AV561" s="14"/>
      <c r="AW561" s="14"/>
      <c r="AX561" s="14"/>
      <c r="AY561" s="14"/>
    </row>
    <row r="562" spans="1:51" ht="12.75" customHeight="1">
      <c r="A562" s="14"/>
      <c r="B562" s="14"/>
      <c r="C562" s="14"/>
      <c r="D562" s="14"/>
      <c r="E562" s="26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  <c r="AO562" s="94"/>
      <c r="AP562" s="94"/>
      <c r="AQ562" s="14"/>
      <c r="AR562" s="14"/>
      <c r="AS562" s="14"/>
      <c r="AT562" s="14"/>
      <c r="AU562" s="14"/>
      <c r="AV562" s="14"/>
      <c r="AW562" s="14"/>
      <c r="AX562" s="14"/>
      <c r="AY562" s="14"/>
    </row>
    <row r="563" spans="1:51" ht="12.75" customHeight="1">
      <c r="A563" s="14"/>
      <c r="B563" s="14"/>
      <c r="C563" s="14"/>
      <c r="D563" s="14"/>
      <c r="E563" s="26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94"/>
      <c r="AP563" s="94"/>
      <c r="AQ563" s="14"/>
      <c r="AR563" s="14"/>
      <c r="AS563" s="14"/>
      <c r="AT563" s="14"/>
      <c r="AU563" s="14"/>
      <c r="AV563" s="14"/>
      <c r="AW563" s="14"/>
      <c r="AX563" s="14"/>
      <c r="AY563" s="14"/>
    </row>
    <row r="564" spans="1:51" ht="12.75" customHeight="1">
      <c r="A564" s="14"/>
      <c r="B564" s="14"/>
      <c r="C564" s="14"/>
      <c r="D564" s="14"/>
      <c r="E564" s="26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  <c r="AO564" s="94"/>
      <c r="AP564" s="94"/>
      <c r="AQ564" s="14"/>
      <c r="AR564" s="14"/>
      <c r="AS564" s="14"/>
      <c r="AT564" s="14"/>
      <c r="AU564" s="14"/>
      <c r="AV564" s="14"/>
      <c r="AW564" s="14"/>
      <c r="AX564" s="14"/>
      <c r="AY564" s="14"/>
    </row>
    <row r="565" spans="1:51" ht="12.75" customHeight="1">
      <c r="A565" s="14"/>
      <c r="B565" s="14"/>
      <c r="C565" s="14"/>
      <c r="D565" s="14"/>
      <c r="E565" s="26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  <c r="AO565" s="94"/>
      <c r="AP565" s="94"/>
      <c r="AQ565" s="14"/>
      <c r="AR565" s="14"/>
      <c r="AS565" s="14"/>
      <c r="AT565" s="14"/>
      <c r="AU565" s="14"/>
      <c r="AV565" s="14"/>
      <c r="AW565" s="14"/>
      <c r="AX565" s="14"/>
      <c r="AY565" s="14"/>
    </row>
    <row r="566" spans="1:51" ht="12.75" customHeight="1">
      <c r="A566" s="14"/>
      <c r="B566" s="14"/>
      <c r="C566" s="14"/>
      <c r="D566" s="14"/>
      <c r="E566" s="26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  <c r="AO566" s="94"/>
      <c r="AP566" s="94"/>
      <c r="AQ566" s="14"/>
      <c r="AR566" s="14"/>
      <c r="AS566" s="14"/>
      <c r="AT566" s="14"/>
      <c r="AU566" s="14"/>
      <c r="AV566" s="14"/>
      <c r="AW566" s="14"/>
      <c r="AX566" s="14"/>
      <c r="AY566" s="14"/>
    </row>
    <row r="567" spans="1:51" ht="12.75" customHeight="1">
      <c r="A567" s="14"/>
      <c r="B567" s="14"/>
      <c r="C567" s="14"/>
      <c r="D567" s="14"/>
      <c r="E567" s="26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94"/>
      <c r="AP567" s="94"/>
      <c r="AQ567" s="14"/>
      <c r="AR567" s="14"/>
      <c r="AS567" s="14"/>
      <c r="AT567" s="14"/>
      <c r="AU567" s="14"/>
      <c r="AV567" s="14"/>
      <c r="AW567" s="14"/>
      <c r="AX567" s="14"/>
      <c r="AY567" s="14"/>
    </row>
    <row r="568" spans="1:51" ht="12.75" customHeight="1">
      <c r="A568" s="14"/>
      <c r="B568" s="14"/>
      <c r="C568" s="14"/>
      <c r="D568" s="14"/>
      <c r="E568" s="26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  <c r="AO568" s="94"/>
      <c r="AP568" s="94"/>
      <c r="AQ568" s="14"/>
      <c r="AR568" s="14"/>
      <c r="AS568" s="14"/>
      <c r="AT568" s="14"/>
      <c r="AU568" s="14"/>
      <c r="AV568" s="14"/>
      <c r="AW568" s="14"/>
      <c r="AX568" s="14"/>
      <c r="AY568" s="14"/>
    </row>
    <row r="569" spans="1:51" ht="12.75" customHeight="1">
      <c r="A569" s="14"/>
      <c r="B569" s="14"/>
      <c r="C569" s="14"/>
      <c r="D569" s="14"/>
      <c r="E569" s="26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94"/>
      <c r="AP569" s="94"/>
      <c r="AQ569" s="14"/>
      <c r="AR569" s="14"/>
      <c r="AS569" s="14"/>
      <c r="AT569" s="14"/>
      <c r="AU569" s="14"/>
      <c r="AV569" s="14"/>
      <c r="AW569" s="14"/>
      <c r="AX569" s="14"/>
      <c r="AY569" s="14"/>
    </row>
    <row r="570" spans="1:51" ht="12.75" customHeight="1">
      <c r="A570" s="14"/>
      <c r="B570" s="14"/>
      <c r="C570" s="14"/>
      <c r="D570" s="14"/>
      <c r="E570" s="26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  <c r="AO570" s="94"/>
      <c r="AP570" s="94"/>
      <c r="AQ570" s="14"/>
      <c r="AR570" s="14"/>
      <c r="AS570" s="14"/>
      <c r="AT570" s="14"/>
      <c r="AU570" s="14"/>
      <c r="AV570" s="14"/>
      <c r="AW570" s="14"/>
      <c r="AX570" s="14"/>
      <c r="AY570" s="14"/>
    </row>
    <row r="571" spans="1:51" ht="12.75" customHeight="1">
      <c r="A571" s="14"/>
      <c r="B571" s="14"/>
      <c r="C571" s="14"/>
      <c r="D571" s="14"/>
      <c r="E571" s="26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  <c r="AO571" s="94"/>
      <c r="AP571" s="94"/>
      <c r="AQ571" s="14"/>
      <c r="AR571" s="14"/>
      <c r="AS571" s="14"/>
      <c r="AT571" s="14"/>
      <c r="AU571" s="14"/>
      <c r="AV571" s="14"/>
      <c r="AW571" s="14"/>
      <c r="AX571" s="14"/>
      <c r="AY571" s="14"/>
    </row>
    <row r="572" spans="1:51" ht="12.75" customHeight="1">
      <c r="A572" s="14"/>
      <c r="B572" s="14"/>
      <c r="C572" s="14"/>
      <c r="D572" s="14"/>
      <c r="E572" s="26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  <c r="AO572" s="94"/>
      <c r="AP572" s="94"/>
      <c r="AQ572" s="14"/>
      <c r="AR572" s="14"/>
      <c r="AS572" s="14"/>
      <c r="AT572" s="14"/>
      <c r="AU572" s="14"/>
      <c r="AV572" s="14"/>
      <c r="AW572" s="14"/>
      <c r="AX572" s="14"/>
      <c r="AY572" s="14"/>
    </row>
    <row r="573" spans="1:51" ht="12.75" customHeight="1">
      <c r="A573" s="14"/>
      <c r="B573" s="14"/>
      <c r="C573" s="14"/>
      <c r="D573" s="14"/>
      <c r="E573" s="26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  <c r="AO573" s="94"/>
      <c r="AP573" s="94"/>
      <c r="AQ573" s="14"/>
      <c r="AR573" s="14"/>
      <c r="AS573" s="14"/>
      <c r="AT573" s="14"/>
      <c r="AU573" s="14"/>
      <c r="AV573" s="14"/>
      <c r="AW573" s="14"/>
      <c r="AX573" s="14"/>
      <c r="AY573" s="14"/>
    </row>
    <row r="574" spans="1:51" ht="12.75" customHeight="1">
      <c r="A574" s="14"/>
      <c r="B574" s="14"/>
      <c r="C574" s="14"/>
      <c r="D574" s="14"/>
      <c r="E574" s="26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  <c r="AO574" s="94"/>
      <c r="AP574" s="94"/>
      <c r="AQ574" s="14"/>
      <c r="AR574" s="14"/>
      <c r="AS574" s="14"/>
      <c r="AT574" s="14"/>
      <c r="AU574" s="14"/>
      <c r="AV574" s="14"/>
      <c r="AW574" s="14"/>
      <c r="AX574" s="14"/>
      <c r="AY574" s="14"/>
    </row>
    <row r="575" spans="1:51" ht="12.75" customHeight="1">
      <c r="A575" s="14"/>
      <c r="B575" s="14"/>
      <c r="C575" s="14"/>
      <c r="D575" s="14"/>
      <c r="E575" s="26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  <c r="AO575" s="94"/>
      <c r="AP575" s="94"/>
      <c r="AQ575" s="14"/>
      <c r="AR575" s="14"/>
      <c r="AS575" s="14"/>
      <c r="AT575" s="14"/>
      <c r="AU575" s="14"/>
      <c r="AV575" s="14"/>
      <c r="AW575" s="14"/>
      <c r="AX575" s="14"/>
      <c r="AY575" s="14"/>
    </row>
    <row r="576" spans="1:51" ht="12.75" customHeight="1">
      <c r="A576" s="14"/>
      <c r="B576" s="14"/>
      <c r="C576" s="14"/>
      <c r="D576" s="14"/>
      <c r="E576" s="26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  <c r="AO576" s="94"/>
      <c r="AP576" s="94"/>
      <c r="AQ576" s="14"/>
      <c r="AR576" s="14"/>
      <c r="AS576" s="14"/>
      <c r="AT576" s="14"/>
      <c r="AU576" s="14"/>
      <c r="AV576" s="14"/>
      <c r="AW576" s="14"/>
      <c r="AX576" s="14"/>
      <c r="AY576" s="14"/>
    </row>
    <row r="577" spans="1:51" ht="12.75" customHeight="1">
      <c r="A577" s="14"/>
      <c r="B577" s="14"/>
      <c r="C577" s="14"/>
      <c r="D577" s="14"/>
      <c r="E577" s="26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  <c r="AO577" s="94"/>
      <c r="AP577" s="94"/>
      <c r="AQ577" s="14"/>
      <c r="AR577" s="14"/>
      <c r="AS577" s="14"/>
      <c r="AT577" s="14"/>
      <c r="AU577" s="14"/>
      <c r="AV577" s="14"/>
      <c r="AW577" s="14"/>
      <c r="AX577" s="14"/>
      <c r="AY577" s="14"/>
    </row>
    <row r="578" spans="1:51" ht="12.75" customHeight="1">
      <c r="A578" s="14"/>
      <c r="B578" s="14"/>
      <c r="C578" s="14"/>
      <c r="D578" s="14"/>
      <c r="E578" s="26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  <c r="AO578" s="94"/>
      <c r="AP578" s="94"/>
      <c r="AQ578" s="14"/>
      <c r="AR578" s="14"/>
      <c r="AS578" s="14"/>
      <c r="AT578" s="14"/>
      <c r="AU578" s="14"/>
      <c r="AV578" s="14"/>
      <c r="AW578" s="14"/>
      <c r="AX578" s="14"/>
      <c r="AY578" s="14"/>
    </row>
    <row r="579" spans="1:51" ht="12.75" customHeight="1">
      <c r="A579" s="14"/>
      <c r="B579" s="14"/>
      <c r="C579" s="14"/>
      <c r="D579" s="14"/>
      <c r="E579" s="26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  <c r="AO579" s="94"/>
      <c r="AP579" s="94"/>
      <c r="AQ579" s="14"/>
      <c r="AR579" s="14"/>
      <c r="AS579" s="14"/>
      <c r="AT579" s="14"/>
      <c r="AU579" s="14"/>
      <c r="AV579" s="14"/>
      <c r="AW579" s="14"/>
      <c r="AX579" s="14"/>
      <c r="AY579" s="14"/>
    </row>
    <row r="580" spans="1:51" ht="12.75" customHeight="1">
      <c r="A580" s="14"/>
      <c r="B580" s="14"/>
      <c r="C580" s="14"/>
      <c r="D580" s="14"/>
      <c r="E580" s="26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  <c r="AO580" s="94"/>
      <c r="AP580" s="94"/>
      <c r="AQ580" s="14"/>
      <c r="AR580" s="14"/>
      <c r="AS580" s="14"/>
      <c r="AT580" s="14"/>
      <c r="AU580" s="14"/>
      <c r="AV580" s="14"/>
      <c r="AW580" s="14"/>
      <c r="AX580" s="14"/>
      <c r="AY580" s="14"/>
    </row>
    <row r="581" spans="1:51" ht="12.75" customHeight="1">
      <c r="A581" s="14"/>
      <c r="B581" s="14"/>
      <c r="C581" s="14"/>
      <c r="D581" s="14"/>
      <c r="E581" s="26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  <c r="AO581" s="94"/>
      <c r="AP581" s="94"/>
      <c r="AQ581" s="14"/>
      <c r="AR581" s="14"/>
      <c r="AS581" s="14"/>
      <c r="AT581" s="14"/>
      <c r="AU581" s="14"/>
      <c r="AV581" s="14"/>
      <c r="AW581" s="14"/>
      <c r="AX581" s="14"/>
      <c r="AY581" s="14"/>
    </row>
    <row r="582" spans="1:51" ht="12.75" customHeight="1">
      <c r="A582" s="14"/>
      <c r="B582" s="14"/>
      <c r="C582" s="14"/>
      <c r="D582" s="14"/>
      <c r="E582" s="26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  <c r="AO582" s="94"/>
      <c r="AP582" s="94"/>
      <c r="AQ582" s="14"/>
      <c r="AR582" s="14"/>
      <c r="AS582" s="14"/>
      <c r="AT582" s="14"/>
      <c r="AU582" s="14"/>
      <c r="AV582" s="14"/>
      <c r="AW582" s="14"/>
      <c r="AX582" s="14"/>
      <c r="AY582" s="14"/>
    </row>
    <row r="583" spans="1:51" ht="12.75" customHeight="1">
      <c r="A583" s="14"/>
      <c r="B583" s="14"/>
      <c r="C583" s="14"/>
      <c r="D583" s="14"/>
      <c r="E583" s="26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  <c r="AO583" s="94"/>
      <c r="AP583" s="94"/>
      <c r="AQ583" s="14"/>
      <c r="AR583" s="14"/>
      <c r="AS583" s="14"/>
      <c r="AT583" s="14"/>
      <c r="AU583" s="14"/>
      <c r="AV583" s="14"/>
      <c r="AW583" s="14"/>
      <c r="AX583" s="14"/>
      <c r="AY583" s="14"/>
    </row>
    <row r="584" spans="1:51" ht="12.75" customHeight="1">
      <c r="A584" s="14"/>
      <c r="B584" s="14"/>
      <c r="C584" s="14"/>
      <c r="D584" s="14"/>
      <c r="E584" s="26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  <c r="AO584" s="94"/>
      <c r="AP584" s="94"/>
      <c r="AQ584" s="14"/>
      <c r="AR584" s="14"/>
      <c r="AS584" s="14"/>
      <c r="AT584" s="14"/>
      <c r="AU584" s="14"/>
      <c r="AV584" s="14"/>
      <c r="AW584" s="14"/>
      <c r="AX584" s="14"/>
      <c r="AY584" s="14"/>
    </row>
    <row r="585" spans="1:51" ht="12.75" customHeight="1">
      <c r="A585" s="14"/>
      <c r="B585" s="14"/>
      <c r="C585" s="14"/>
      <c r="D585" s="14"/>
      <c r="E585" s="26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  <c r="AO585" s="94"/>
      <c r="AP585" s="94"/>
      <c r="AQ585" s="14"/>
      <c r="AR585" s="14"/>
      <c r="AS585" s="14"/>
      <c r="AT585" s="14"/>
      <c r="AU585" s="14"/>
      <c r="AV585" s="14"/>
      <c r="AW585" s="14"/>
      <c r="AX585" s="14"/>
      <c r="AY585" s="14"/>
    </row>
    <row r="586" spans="1:51" ht="12.75" customHeight="1">
      <c r="A586" s="14"/>
      <c r="B586" s="14"/>
      <c r="C586" s="14"/>
      <c r="D586" s="14"/>
      <c r="E586" s="26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  <c r="AO586" s="94"/>
      <c r="AP586" s="94"/>
      <c r="AQ586" s="14"/>
      <c r="AR586" s="14"/>
      <c r="AS586" s="14"/>
      <c r="AT586" s="14"/>
      <c r="AU586" s="14"/>
      <c r="AV586" s="14"/>
      <c r="AW586" s="14"/>
      <c r="AX586" s="14"/>
      <c r="AY586" s="14"/>
    </row>
    <row r="587" spans="1:51" ht="12.75" customHeight="1">
      <c r="A587" s="14"/>
      <c r="B587" s="14"/>
      <c r="C587" s="14"/>
      <c r="D587" s="14"/>
      <c r="E587" s="26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  <c r="AO587" s="94"/>
      <c r="AP587" s="94"/>
      <c r="AQ587" s="14"/>
      <c r="AR587" s="14"/>
      <c r="AS587" s="14"/>
      <c r="AT587" s="14"/>
      <c r="AU587" s="14"/>
      <c r="AV587" s="14"/>
      <c r="AW587" s="14"/>
      <c r="AX587" s="14"/>
      <c r="AY587" s="14"/>
    </row>
    <row r="588" spans="1:51" ht="12.75" customHeight="1">
      <c r="A588" s="14"/>
      <c r="B588" s="14"/>
      <c r="C588" s="14"/>
      <c r="D588" s="14"/>
      <c r="E588" s="26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  <c r="AO588" s="94"/>
      <c r="AP588" s="94"/>
      <c r="AQ588" s="14"/>
      <c r="AR588" s="14"/>
      <c r="AS588" s="14"/>
      <c r="AT588" s="14"/>
      <c r="AU588" s="14"/>
      <c r="AV588" s="14"/>
      <c r="AW588" s="14"/>
      <c r="AX588" s="14"/>
      <c r="AY588" s="14"/>
    </row>
    <row r="589" spans="1:51" ht="12.75" customHeight="1">
      <c r="A589" s="14"/>
      <c r="B589" s="14"/>
      <c r="C589" s="14"/>
      <c r="D589" s="14"/>
      <c r="E589" s="26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  <c r="AO589" s="94"/>
      <c r="AP589" s="94"/>
      <c r="AQ589" s="14"/>
      <c r="AR589" s="14"/>
      <c r="AS589" s="14"/>
      <c r="AT589" s="14"/>
      <c r="AU589" s="14"/>
      <c r="AV589" s="14"/>
      <c r="AW589" s="14"/>
      <c r="AX589" s="14"/>
      <c r="AY589" s="14"/>
    </row>
    <row r="590" spans="1:51" ht="12.75" customHeight="1">
      <c r="A590" s="14"/>
      <c r="B590" s="14"/>
      <c r="C590" s="14"/>
      <c r="D590" s="14"/>
      <c r="E590" s="26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  <c r="AO590" s="94"/>
      <c r="AP590" s="94"/>
      <c r="AQ590" s="14"/>
      <c r="AR590" s="14"/>
      <c r="AS590" s="14"/>
      <c r="AT590" s="14"/>
      <c r="AU590" s="14"/>
      <c r="AV590" s="14"/>
      <c r="AW590" s="14"/>
      <c r="AX590" s="14"/>
      <c r="AY590" s="14"/>
    </row>
    <row r="591" spans="1:51" ht="12.75" customHeight="1">
      <c r="A591" s="14"/>
      <c r="B591" s="14"/>
      <c r="C591" s="14"/>
      <c r="D591" s="14"/>
      <c r="E591" s="26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  <c r="AO591" s="94"/>
      <c r="AP591" s="94"/>
      <c r="AQ591" s="14"/>
      <c r="AR591" s="14"/>
      <c r="AS591" s="14"/>
      <c r="AT591" s="14"/>
      <c r="AU591" s="14"/>
      <c r="AV591" s="14"/>
      <c r="AW591" s="14"/>
      <c r="AX591" s="14"/>
      <c r="AY591" s="14"/>
    </row>
    <row r="592" spans="1:51" ht="12.75" customHeight="1">
      <c r="A592" s="14"/>
      <c r="B592" s="14"/>
      <c r="C592" s="14"/>
      <c r="D592" s="14"/>
      <c r="E592" s="26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  <c r="AO592" s="94"/>
      <c r="AP592" s="94"/>
      <c r="AQ592" s="14"/>
      <c r="AR592" s="14"/>
      <c r="AS592" s="14"/>
      <c r="AT592" s="14"/>
      <c r="AU592" s="14"/>
      <c r="AV592" s="14"/>
      <c r="AW592" s="14"/>
      <c r="AX592" s="14"/>
      <c r="AY592" s="14"/>
    </row>
    <row r="593" spans="1:51" ht="12.75" customHeight="1">
      <c r="A593" s="14"/>
      <c r="B593" s="14"/>
      <c r="C593" s="14"/>
      <c r="D593" s="14"/>
      <c r="E593" s="26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  <c r="AO593" s="94"/>
      <c r="AP593" s="94"/>
      <c r="AQ593" s="14"/>
      <c r="AR593" s="14"/>
      <c r="AS593" s="14"/>
      <c r="AT593" s="14"/>
      <c r="AU593" s="14"/>
      <c r="AV593" s="14"/>
      <c r="AW593" s="14"/>
      <c r="AX593" s="14"/>
      <c r="AY593" s="14"/>
    </row>
    <row r="594" spans="1:51" ht="12.75" customHeight="1">
      <c r="A594" s="14"/>
      <c r="B594" s="14"/>
      <c r="C594" s="14"/>
      <c r="D594" s="14"/>
      <c r="E594" s="26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  <c r="AO594" s="94"/>
      <c r="AP594" s="94"/>
      <c r="AQ594" s="14"/>
      <c r="AR594" s="14"/>
      <c r="AS594" s="14"/>
      <c r="AT594" s="14"/>
      <c r="AU594" s="14"/>
      <c r="AV594" s="14"/>
      <c r="AW594" s="14"/>
      <c r="AX594" s="14"/>
      <c r="AY594" s="14"/>
    </row>
    <row r="595" spans="1:51" ht="12.75" customHeight="1">
      <c r="A595" s="14"/>
      <c r="B595" s="14"/>
      <c r="C595" s="14"/>
      <c r="D595" s="14"/>
      <c r="E595" s="26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  <c r="AO595" s="94"/>
      <c r="AP595" s="94"/>
      <c r="AQ595" s="14"/>
      <c r="AR595" s="14"/>
      <c r="AS595" s="14"/>
      <c r="AT595" s="14"/>
      <c r="AU595" s="14"/>
      <c r="AV595" s="14"/>
      <c r="AW595" s="14"/>
      <c r="AX595" s="14"/>
      <c r="AY595" s="14"/>
    </row>
    <row r="596" spans="1:51" ht="12.75" customHeight="1">
      <c r="A596" s="14"/>
      <c r="B596" s="14"/>
      <c r="C596" s="14"/>
      <c r="D596" s="14"/>
      <c r="E596" s="26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  <c r="AO596" s="94"/>
      <c r="AP596" s="94"/>
      <c r="AQ596" s="14"/>
      <c r="AR596" s="14"/>
      <c r="AS596" s="14"/>
      <c r="AT596" s="14"/>
      <c r="AU596" s="14"/>
      <c r="AV596" s="14"/>
      <c r="AW596" s="14"/>
      <c r="AX596" s="14"/>
      <c r="AY596" s="14"/>
    </row>
    <row r="597" spans="1:51" ht="12.75" customHeight="1">
      <c r="A597" s="14"/>
      <c r="B597" s="14"/>
      <c r="C597" s="14"/>
      <c r="D597" s="14"/>
      <c r="E597" s="26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  <c r="AO597" s="94"/>
      <c r="AP597" s="94"/>
      <c r="AQ597" s="14"/>
      <c r="AR597" s="14"/>
      <c r="AS597" s="14"/>
      <c r="AT597" s="14"/>
      <c r="AU597" s="14"/>
      <c r="AV597" s="14"/>
      <c r="AW597" s="14"/>
      <c r="AX597" s="14"/>
      <c r="AY597" s="14"/>
    </row>
    <row r="598" spans="1:51" ht="12.75" customHeight="1">
      <c r="A598" s="14"/>
      <c r="B598" s="14"/>
      <c r="C598" s="14"/>
      <c r="D598" s="14"/>
      <c r="E598" s="26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  <c r="AO598" s="94"/>
      <c r="AP598" s="94"/>
      <c r="AQ598" s="14"/>
      <c r="AR598" s="14"/>
      <c r="AS598" s="14"/>
      <c r="AT598" s="14"/>
      <c r="AU598" s="14"/>
      <c r="AV598" s="14"/>
      <c r="AW598" s="14"/>
      <c r="AX598" s="14"/>
      <c r="AY598" s="14"/>
    </row>
    <row r="599" spans="1:51" ht="12.75" customHeight="1">
      <c r="A599" s="14"/>
      <c r="B599" s="14"/>
      <c r="C599" s="14"/>
      <c r="D599" s="14"/>
      <c r="E599" s="26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94"/>
      <c r="AP599" s="94"/>
      <c r="AQ599" s="14"/>
      <c r="AR599" s="14"/>
      <c r="AS599" s="14"/>
      <c r="AT599" s="14"/>
      <c r="AU599" s="14"/>
      <c r="AV599" s="14"/>
      <c r="AW599" s="14"/>
      <c r="AX599" s="14"/>
      <c r="AY599" s="14"/>
    </row>
    <row r="600" spans="1:51" ht="12.75" customHeight="1">
      <c r="A600" s="14"/>
      <c r="B600" s="14"/>
      <c r="C600" s="14"/>
      <c r="D600" s="14"/>
      <c r="E600" s="26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  <c r="AO600" s="94"/>
      <c r="AP600" s="94"/>
      <c r="AQ600" s="14"/>
      <c r="AR600" s="14"/>
      <c r="AS600" s="14"/>
      <c r="AT600" s="14"/>
      <c r="AU600" s="14"/>
      <c r="AV600" s="14"/>
      <c r="AW600" s="14"/>
      <c r="AX600" s="14"/>
      <c r="AY600" s="14"/>
    </row>
    <row r="601" spans="1:51" ht="12.75" customHeight="1">
      <c r="A601" s="14"/>
      <c r="B601" s="14"/>
      <c r="C601" s="14"/>
      <c r="D601" s="14"/>
      <c r="E601" s="26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  <c r="AO601" s="94"/>
      <c r="AP601" s="94"/>
      <c r="AQ601" s="14"/>
      <c r="AR601" s="14"/>
      <c r="AS601" s="14"/>
      <c r="AT601" s="14"/>
      <c r="AU601" s="14"/>
      <c r="AV601" s="14"/>
      <c r="AW601" s="14"/>
      <c r="AX601" s="14"/>
      <c r="AY601" s="14"/>
    </row>
    <row r="602" spans="1:51" ht="12.75" customHeight="1">
      <c r="A602" s="14"/>
      <c r="B602" s="14"/>
      <c r="C602" s="14"/>
      <c r="D602" s="14"/>
      <c r="E602" s="26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  <c r="AO602" s="94"/>
      <c r="AP602" s="94"/>
      <c r="AQ602" s="14"/>
      <c r="AR602" s="14"/>
      <c r="AS602" s="14"/>
      <c r="AT602" s="14"/>
      <c r="AU602" s="14"/>
      <c r="AV602" s="14"/>
      <c r="AW602" s="14"/>
      <c r="AX602" s="14"/>
      <c r="AY602" s="14"/>
    </row>
    <row r="603" spans="1:51" ht="12.75" customHeight="1">
      <c r="A603" s="14"/>
      <c r="B603" s="14"/>
      <c r="C603" s="14"/>
      <c r="D603" s="14"/>
      <c r="E603" s="26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  <c r="AO603" s="94"/>
      <c r="AP603" s="94"/>
      <c r="AQ603" s="14"/>
      <c r="AR603" s="14"/>
      <c r="AS603" s="14"/>
      <c r="AT603" s="14"/>
      <c r="AU603" s="14"/>
      <c r="AV603" s="14"/>
      <c r="AW603" s="14"/>
      <c r="AX603" s="14"/>
      <c r="AY603" s="14"/>
    </row>
    <row r="604" spans="1:51" ht="12.75" customHeight="1">
      <c r="A604" s="14"/>
      <c r="B604" s="14"/>
      <c r="C604" s="14"/>
      <c r="D604" s="14"/>
      <c r="E604" s="26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  <c r="AO604" s="94"/>
      <c r="AP604" s="94"/>
      <c r="AQ604" s="14"/>
      <c r="AR604" s="14"/>
      <c r="AS604" s="14"/>
      <c r="AT604" s="14"/>
      <c r="AU604" s="14"/>
      <c r="AV604" s="14"/>
      <c r="AW604" s="14"/>
      <c r="AX604" s="14"/>
      <c r="AY604" s="14"/>
    </row>
    <row r="605" spans="1:51" ht="12.75" customHeight="1">
      <c r="A605" s="14"/>
      <c r="B605" s="14"/>
      <c r="C605" s="14"/>
      <c r="D605" s="14"/>
      <c r="E605" s="26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94"/>
      <c r="AP605" s="94"/>
      <c r="AQ605" s="14"/>
      <c r="AR605" s="14"/>
      <c r="AS605" s="14"/>
      <c r="AT605" s="14"/>
      <c r="AU605" s="14"/>
      <c r="AV605" s="14"/>
      <c r="AW605" s="14"/>
      <c r="AX605" s="14"/>
      <c r="AY605" s="14"/>
    </row>
    <row r="606" spans="1:51" ht="12.75" customHeight="1">
      <c r="A606" s="14"/>
      <c r="B606" s="14"/>
      <c r="C606" s="14"/>
      <c r="D606" s="14"/>
      <c r="E606" s="26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  <c r="AO606" s="94"/>
      <c r="AP606" s="94"/>
      <c r="AQ606" s="14"/>
      <c r="AR606" s="14"/>
      <c r="AS606" s="14"/>
      <c r="AT606" s="14"/>
      <c r="AU606" s="14"/>
      <c r="AV606" s="14"/>
      <c r="AW606" s="14"/>
      <c r="AX606" s="14"/>
      <c r="AY606" s="14"/>
    </row>
    <row r="607" spans="1:51" ht="12.75" customHeight="1">
      <c r="A607" s="14"/>
      <c r="B607" s="14"/>
      <c r="C607" s="14"/>
      <c r="D607" s="14"/>
      <c r="E607" s="26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  <c r="AO607" s="94"/>
      <c r="AP607" s="94"/>
      <c r="AQ607" s="14"/>
      <c r="AR607" s="14"/>
      <c r="AS607" s="14"/>
      <c r="AT607" s="14"/>
      <c r="AU607" s="14"/>
      <c r="AV607" s="14"/>
      <c r="AW607" s="14"/>
      <c r="AX607" s="14"/>
      <c r="AY607" s="14"/>
    </row>
    <row r="608" spans="1:51" ht="12.75" customHeight="1">
      <c r="A608" s="14"/>
      <c r="B608" s="14"/>
      <c r="C608" s="14"/>
      <c r="D608" s="14"/>
      <c r="E608" s="26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  <c r="AO608" s="94"/>
      <c r="AP608" s="94"/>
      <c r="AQ608" s="14"/>
      <c r="AR608" s="14"/>
      <c r="AS608" s="14"/>
      <c r="AT608" s="14"/>
      <c r="AU608" s="14"/>
      <c r="AV608" s="14"/>
      <c r="AW608" s="14"/>
      <c r="AX608" s="14"/>
      <c r="AY608" s="14"/>
    </row>
    <row r="609" spans="1:51" ht="12.75" customHeight="1">
      <c r="A609" s="14"/>
      <c r="B609" s="14"/>
      <c r="C609" s="14"/>
      <c r="D609" s="14"/>
      <c r="E609" s="26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  <c r="AO609" s="94"/>
      <c r="AP609" s="94"/>
      <c r="AQ609" s="14"/>
      <c r="AR609" s="14"/>
      <c r="AS609" s="14"/>
      <c r="AT609" s="14"/>
      <c r="AU609" s="14"/>
      <c r="AV609" s="14"/>
      <c r="AW609" s="14"/>
      <c r="AX609" s="14"/>
      <c r="AY609" s="14"/>
    </row>
    <row r="610" spans="1:51" ht="12.75" customHeight="1">
      <c r="A610" s="14"/>
      <c r="B610" s="14"/>
      <c r="C610" s="14"/>
      <c r="D610" s="14"/>
      <c r="E610" s="26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  <c r="AO610" s="94"/>
      <c r="AP610" s="94"/>
      <c r="AQ610" s="14"/>
      <c r="AR610" s="14"/>
      <c r="AS610" s="14"/>
      <c r="AT610" s="14"/>
      <c r="AU610" s="14"/>
      <c r="AV610" s="14"/>
      <c r="AW610" s="14"/>
      <c r="AX610" s="14"/>
      <c r="AY610" s="14"/>
    </row>
    <row r="611" spans="1:51" ht="12.75" customHeight="1">
      <c r="A611" s="14"/>
      <c r="B611" s="14"/>
      <c r="C611" s="14"/>
      <c r="D611" s="14"/>
      <c r="E611" s="26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  <c r="AO611" s="94"/>
      <c r="AP611" s="94"/>
      <c r="AQ611" s="14"/>
      <c r="AR611" s="14"/>
      <c r="AS611" s="14"/>
      <c r="AT611" s="14"/>
      <c r="AU611" s="14"/>
      <c r="AV611" s="14"/>
      <c r="AW611" s="14"/>
      <c r="AX611" s="14"/>
      <c r="AY611" s="14"/>
    </row>
    <row r="612" spans="1:51" ht="12.75" customHeight="1">
      <c r="A612" s="14"/>
      <c r="B612" s="14"/>
      <c r="C612" s="14"/>
      <c r="D612" s="14"/>
      <c r="E612" s="26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  <c r="AO612" s="94"/>
      <c r="AP612" s="94"/>
      <c r="AQ612" s="14"/>
      <c r="AR612" s="14"/>
      <c r="AS612" s="14"/>
      <c r="AT612" s="14"/>
      <c r="AU612" s="14"/>
      <c r="AV612" s="14"/>
      <c r="AW612" s="14"/>
      <c r="AX612" s="14"/>
      <c r="AY612" s="14"/>
    </row>
    <row r="613" spans="1:51" ht="12.75" customHeight="1">
      <c r="A613" s="14"/>
      <c r="B613" s="14"/>
      <c r="C613" s="14"/>
      <c r="D613" s="14"/>
      <c r="E613" s="26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  <c r="AO613" s="94"/>
      <c r="AP613" s="94"/>
      <c r="AQ613" s="14"/>
      <c r="AR613" s="14"/>
      <c r="AS613" s="14"/>
      <c r="AT613" s="14"/>
      <c r="AU613" s="14"/>
      <c r="AV613" s="14"/>
      <c r="AW613" s="14"/>
      <c r="AX613" s="14"/>
      <c r="AY613" s="14"/>
    </row>
    <row r="614" spans="1:51" ht="12.75" customHeight="1">
      <c r="A614" s="14"/>
      <c r="B614" s="14"/>
      <c r="C614" s="14"/>
      <c r="D614" s="14"/>
      <c r="E614" s="26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  <c r="AO614" s="94"/>
      <c r="AP614" s="94"/>
      <c r="AQ614" s="14"/>
      <c r="AR614" s="14"/>
      <c r="AS614" s="14"/>
      <c r="AT614" s="14"/>
      <c r="AU614" s="14"/>
      <c r="AV614" s="14"/>
      <c r="AW614" s="14"/>
      <c r="AX614" s="14"/>
      <c r="AY614" s="14"/>
    </row>
    <row r="615" spans="1:51" ht="12.75" customHeight="1">
      <c r="A615" s="14"/>
      <c r="B615" s="14"/>
      <c r="C615" s="14"/>
      <c r="D615" s="14"/>
      <c r="E615" s="26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  <c r="AO615" s="94"/>
      <c r="AP615" s="94"/>
      <c r="AQ615" s="14"/>
      <c r="AR615" s="14"/>
      <c r="AS615" s="14"/>
      <c r="AT615" s="14"/>
      <c r="AU615" s="14"/>
      <c r="AV615" s="14"/>
      <c r="AW615" s="14"/>
      <c r="AX615" s="14"/>
      <c r="AY615" s="14"/>
    </row>
    <row r="616" spans="1:51" ht="12.75" customHeight="1">
      <c r="A616" s="14"/>
      <c r="B616" s="14"/>
      <c r="C616" s="14"/>
      <c r="D616" s="14"/>
      <c r="E616" s="26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  <c r="AO616" s="94"/>
      <c r="AP616" s="94"/>
      <c r="AQ616" s="14"/>
      <c r="AR616" s="14"/>
      <c r="AS616" s="14"/>
      <c r="AT616" s="14"/>
      <c r="AU616" s="14"/>
      <c r="AV616" s="14"/>
      <c r="AW616" s="14"/>
      <c r="AX616" s="14"/>
      <c r="AY616" s="14"/>
    </row>
    <row r="617" spans="1:51" ht="12.75" customHeight="1">
      <c r="A617" s="14"/>
      <c r="B617" s="14"/>
      <c r="C617" s="14"/>
      <c r="D617" s="14"/>
      <c r="E617" s="26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  <c r="AO617" s="94"/>
      <c r="AP617" s="94"/>
      <c r="AQ617" s="14"/>
      <c r="AR617" s="14"/>
      <c r="AS617" s="14"/>
      <c r="AT617" s="14"/>
      <c r="AU617" s="14"/>
      <c r="AV617" s="14"/>
      <c r="AW617" s="14"/>
      <c r="AX617" s="14"/>
      <c r="AY617" s="14"/>
    </row>
    <row r="618" spans="1:51" ht="12.75" customHeight="1">
      <c r="A618" s="14"/>
      <c r="B618" s="14"/>
      <c r="C618" s="14"/>
      <c r="D618" s="14"/>
      <c r="E618" s="26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  <c r="AO618" s="94"/>
      <c r="AP618" s="94"/>
      <c r="AQ618" s="14"/>
      <c r="AR618" s="14"/>
      <c r="AS618" s="14"/>
      <c r="AT618" s="14"/>
      <c r="AU618" s="14"/>
      <c r="AV618" s="14"/>
      <c r="AW618" s="14"/>
      <c r="AX618" s="14"/>
      <c r="AY618" s="14"/>
    </row>
    <row r="619" spans="1:51" ht="12.75" customHeight="1">
      <c r="A619" s="14"/>
      <c r="B619" s="14"/>
      <c r="C619" s="14"/>
      <c r="D619" s="14"/>
      <c r="E619" s="26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  <c r="AO619" s="94"/>
      <c r="AP619" s="94"/>
      <c r="AQ619" s="14"/>
      <c r="AR619" s="14"/>
      <c r="AS619" s="14"/>
      <c r="AT619" s="14"/>
      <c r="AU619" s="14"/>
      <c r="AV619" s="14"/>
      <c r="AW619" s="14"/>
      <c r="AX619" s="14"/>
      <c r="AY619" s="14"/>
    </row>
    <row r="620" spans="1:51" ht="12.75" customHeight="1">
      <c r="A620" s="14"/>
      <c r="B620" s="14"/>
      <c r="C620" s="14"/>
      <c r="D620" s="14"/>
      <c r="E620" s="26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  <c r="AO620" s="94"/>
      <c r="AP620" s="94"/>
      <c r="AQ620" s="14"/>
      <c r="AR620" s="14"/>
      <c r="AS620" s="14"/>
      <c r="AT620" s="14"/>
      <c r="AU620" s="14"/>
      <c r="AV620" s="14"/>
      <c r="AW620" s="14"/>
      <c r="AX620" s="14"/>
      <c r="AY620" s="14"/>
    </row>
    <row r="621" spans="1:51" ht="12.75" customHeight="1">
      <c r="A621" s="14"/>
      <c r="B621" s="14"/>
      <c r="C621" s="14"/>
      <c r="D621" s="14"/>
      <c r="E621" s="26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  <c r="AO621" s="94"/>
      <c r="AP621" s="94"/>
      <c r="AQ621" s="14"/>
      <c r="AR621" s="14"/>
      <c r="AS621" s="14"/>
      <c r="AT621" s="14"/>
      <c r="AU621" s="14"/>
      <c r="AV621" s="14"/>
      <c r="AW621" s="14"/>
      <c r="AX621" s="14"/>
      <c r="AY621" s="14"/>
    </row>
    <row r="622" spans="1:51" ht="12.75" customHeight="1">
      <c r="A622" s="14"/>
      <c r="B622" s="14"/>
      <c r="C622" s="14"/>
      <c r="D622" s="14"/>
      <c r="E622" s="26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  <c r="AO622" s="94"/>
      <c r="AP622" s="94"/>
      <c r="AQ622" s="14"/>
      <c r="AR622" s="14"/>
      <c r="AS622" s="14"/>
      <c r="AT622" s="14"/>
      <c r="AU622" s="14"/>
      <c r="AV622" s="14"/>
      <c r="AW622" s="14"/>
      <c r="AX622" s="14"/>
      <c r="AY622" s="14"/>
    </row>
    <row r="623" spans="1:51" ht="12.75" customHeight="1">
      <c r="A623" s="14"/>
      <c r="B623" s="14"/>
      <c r="C623" s="14"/>
      <c r="D623" s="14"/>
      <c r="E623" s="26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  <c r="AO623" s="94"/>
      <c r="AP623" s="94"/>
      <c r="AQ623" s="14"/>
      <c r="AR623" s="14"/>
      <c r="AS623" s="14"/>
      <c r="AT623" s="14"/>
      <c r="AU623" s="14"/>
      <c r="AV623" s="14"/>
      <c r="AW623" s="14"/>
      <c r="AX623" s="14"/>
      <c r="AY623" s="14"/>
    </row>
    <row r="624" spans="1:51" ht="12.75" customHeight="1">
      <c r="A624" s="14"/>
      <c r="B624" s="14"/>
      <c r="C624" s="14"/>
      <c r="D624" s="14"/>
      <c r="E624" s="26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  <c r="AO624" s="94"/>
      <c r="AP624" s="94"/>
      <c r="AQ624" s="14"/>
      <c r="AR624" s="14"/>
      <c r="AS624" s="14"/>
      <c r="AT624" s="14"/>
      <c r="AU624" s="14"/>
      <c r="AV624" s="14"/>
      <c r="AW624" s="14"/>
      <c r="AX624" s="14"/>
      <c r="AY624" s="14"/>
    </row>
    <row r="625" spans="1:51" ht="12.75" customHeight="1">
      <c r="A625" s="14"/>
      <c r="B625" s="14"/>
      <c r="C625" s="14"/>
      <c r="D625" s="14"/>
      <c r="E625" s="26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  <c r="AO625" s="94"/>
      <c r="AP625" s="94"/>
      <c r="AQ625" s="14"/>
      <c r="AR625" s="14"/>
      <c r="AS625" s="14"/>
      <c r="AT625" s="14"/>
      <c r="AU625" s="14"/>
      <c r="AV625" s="14"/>
      <c r="AW625" s="14"/>
      <c r="AX625" s="14"/>
      <c r="AY625" s="14"/>
    </row>
    <row r="626" spans="1:51" ht="12.75" customHeight="1">
      <c r="A626" s="14"/>
      <c r="B626" s="14"/>
      <c r="C626" s="14"/>
      <c r="D626" s="14"/>
      <c r="E626" s="26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  <c r="AO626" s="94"/>
      <c r="AP626" s="94"/>
      <c r="AQ626" s="14"/>
      <c r="AR626" s="14"/>
      <c r="AS626" s="14"/>
      <c r="AT626" s="14"/>
      <c r="AU626" s="14"/>
      <c r="AV626" s="14"/>
      <c r="AW626" s="14"/>
      <c r="AX626" s="14"/>
      <c r="AY626" s="14"/>
    </row>
    <row r="627" spans="1:51" ht="12.75" customHeight="1">
      <c r="A627" s="14"/>
      <c r="B627" s="14"/>
      <c r="C627" s="14"/>
      <c r="D627" s="14"/>
      <c r="E627" s="26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  <c r="AO627" s="94"/>
      <c r="AP627" s="94"/>
      <c r="AQ627" s="14"/>
      <c r="AR627" s="14"/>
      <c r="AS627" s="14"/>
      <c r="AT627" s="14"/>
      <c r="AU627" s="14"/>
      <c r="AV627" s="14"/>
      <c r="AW627" s="14"/>
      <c r="AX627" s="14"/>
      <c r="AY627" s="14"/>
    </row>
    <row r="628" spans="1:51" ht="12.75" customHeight="1">
      <c r="A628" s="14"/>
      <c r="B628" s="14"/>
      <c r="C628" s="14"/>
      <c r="D628" s="14"/>
      <c r="E628" s="26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  <c r="AO628" s="94"/>
      <c r="AP628" s="94"/>
      <c r="AQ628" s="14"/>
      <c r="AR628" s="14"/>
      <c r="AS628" s="14"/>
      <c r="AT628" s="14"/>
      <c r="AU628" s="14"/>
      <c r="AV628" s="14"/>
      <c r="AW628" s="14"/>
      <c r="AX628" s="14"/>
      <c r="AY628" s="14"/>
    </row>
    <row r="629" spans="1:51" ht="12.75" customHeight="1">
      <c r="A629" s="14"/>
      <c r="B629" s="14"/>
      <c r="C629" s="14"/>
      <c r="D629" s="14"/>
      <c r="E629" s="26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  <c r="AO629" s="94"/>
      <c r="AP629" s="94"/>
      <c r="AQ629" s="14"/>
      <c r="AR629" s="14"/>
      <c r="AS629" s="14"/>
      <c r="AT629" s="14"/>
      <c r="AU629" s="14"/>
      <c r="AV629" s="14"/>
      <c r="AW629" s="14"/>
      <c r="AX629" s="14"/>
      <c r="AY629" s="14"/>
    </row>
    <row r="630" spans="1:51" ht="12.75" customHeight="1">
      <c r="A630" s="14"/>
      <c r="B630" s="14"/>
      <c r="C630" s="14"/>
      <c r="D630" s="14"/>
      <c r="E630" s="26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  <c r="AO630" s="94"/>
      <c r="AP630" s="94"/>
      <c r="AQ630" s="14"/>
      <c r="AR630" s="14"/>
      <c r="AS630" s="14"/>
      <c r="AT630" s="14"/>
      <c r="AU630" s="14"/>
      <c r="AV630" s="14"/>
      <c r="AW630" s="14"/>
      <c r="AX630" s="14"/>
      <c r="AY630" s="14"/>
    </row>
    <row r="631" spans="1:51" ht="12.75" customHeight="1">
      <c r="A631" s="14"/>
      <c r="B631" s="14"/>
      <c r="C631" s="14"/>
      <c r="D631" s="14"/>
      <c r="E631" s="26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  <c r="AO631" s="94"/>
      <c r="AP631" s="94"/>
      <c r="AQ631" s="14"/>
      <c r="AR631" s="14"/>
      <c r="AS631" s="14"/>
      <c r="AT631" s="14"/>
      <c r="AU631" s="14"/>
      <c r="AV631" s="14"/>
      <c r="AW631" s="14"/>
      <c r="AX631" s="14"/>
      <c r="AY631" s="14"/>
    </row>
    <row r="632" spans="1:51" ht="12.75" customHeight="1">
      <c r="A632" s="14"/>
      <c r="B632" s="14"/>
      <c r="C632" s="14"/>
      <c r="D632" s="14"/>
      <c r="E632" s="26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  <c r="AO632" s="94"/>
      <c r="AP632" s="94"/>
      <c r="AQ632" s="14"/>
      <c r="AR632" s="14"/>
      <c r="AS632" s="14"/>
      <c r="AT632" s="14"/>
      <c r="AU632" s="14"/>
      <c r="AV632" s="14"/>
      <c r="AW632" s="14"/>
      <c r="AX632" s="14"/>
      <c r="AY632" s="14"/>
    </row>
    <row r="633" spans="1:51" ht="12.75" customHeight="1">
      <c r="A633" s="14"/>
      <c r="B633" s="14"/>
      <c r="C633" s="14"/>
      <c r="D633" s="14"/>
      <c r="E633" s="26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  <c r="AO633" s="94"/>
      <c r="AP633" s="94"/>
      <c r="AQ633" s="14"/>
      <c r="AR633" s="14"/>
      <c r="AS633" s="14"/>
      <c r="AT633" s="14"/>
      <c r="AU633" s="14"/>
      <c r="AV633" s="14"/>
      <c r="AW633" s="14"/>
      <c r="AX633" s="14"/>
      <c r="AY633" s="14"/>
    </row>
    <row r="634" spans="1:51" ht="12.75" customHeight="1">
      <c r="A634" s="14"/>
      <c r="B634" s="14"/>
      <c r="C634" s="14"/>
      <c r="D634" s="14"/>
      <c r="E634" s="26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  <c r="AO634" s="94"/>
      <c r="AP634" s="94"/>
      <c r="AQ634" s="14"/>
      <c r="AR634" s="14"/>
      <c r="AS634" s="14"/>
      <c r="AT634" s="14"/>
      <c r="AU634" s="14"/>
      <c r="AV634" s="14"/>
      <c r="AW634" s="14"/>
      <c r="AX634" s="14"/>
      <c r="AY634" s="14"/>
    </row>
    <row r="635" spans="1:51" ht="12.75" customHeight="1">
      <c r="A635" s="14"/>
      <c r="B635" s="14"/>
      <c r="C635" s="14"/>
      <c r="D635" s="14"/>
      <c r="E635" s="26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  <c r="AO635" s="94"/>
      <c r="AP635" s="94"/>
      <c r="AQ635" s="14"/>
      <c r="AR635" s="14"/>
      <c r="AS635" s="14"/>
      <c r="AT635" s="14"/>
      <c r="AU635" s="14"/>
      <c r="AV635" s="14"/>
      <c r="AW635" s="14"/>
      <c r="AX635" s="14"/>
      <c r="AY635" s="14"/>
    </row>
    <row r="636" spans="1:51" ht="12.75" customHeight="1">
      <c r="A636" s="14"/>
      <c r="B636" s="14"/>
      <c r="C636" s="14"/>
      <c r="D636" s="14"/>
      <c r="E636" s="26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  <c r="AO636" s="94"/>
      <c r="AP636" s="94"/>
      <c r="AQ636" s="14"/>
      <c r="AR636" s="14"/>
      <c r="AS636" s="14"/>
      <c r="AT636" s="14"/>
      <c r="AU636" s="14"/>
      <c r="AV636" s="14"/>
      <c r="AW636" s="14"/>
      <c r="AX636" s="14"/>
      <c r="AY636" s="14"/>
    </row>
    <row r="637" spans="1:51" ht="12.75" customHeight="1">
      <c r="A637" s="14"/>
      <c r="B637" s="14"/>
      <c r="C637" s="14"/>
      <c r="D637" s="14"/>
      <c r="E637" s="26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  <c r="AO637" s="94"/>
      <c r="AP637" s="94"/>
      <c r="AQ637" s="14"/>
      <c r="AR637" s="14"/>
      <c r="AS637" s="14"/>
      <c r="AT637" s="14"/>
      <c r="AU637" s="14"/>
      <c r="AV637" s="14"/>
      <c r="AW637" s="14"/>
      <c r="AX637" s="14"/>
      <c r="AY637" s="14"/>
    </row>
    <row r="638" spans="1:51" ht="12.75" customHeight="1">
      <c r="A638" s="14"/>
      <c r="B638" s="14"/>
      <c r="C638" s="14"/>
      <c r="D638" s="14"/>
      <c r="E638" s="26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  <c r="AO638" s="94"/>
      <c r="AP638" s="94"/>
      <c r="AQ638" s="14"/>
      <c r="AR638" s="14"/>
      <c r="AS638" s="14"/>
      <c r="AT638" s="14"/>
      <c r="AU638" s="14"/>
      <c r="AV638" s="14"/>
      <c r="AW638" s="14"/>
      <c r="AX638" s="14"/>
      <c r="AY638" s="14"/>
    </row>
    <row r="639" spans="1:51" ht="12.75" customHeight="1">
      <c r="A639" s="14"/>
      <c r="B639" s="14"/>
      <c r="C639" s="14"/>
      <c r="D639" s="14"/>
      <c r="E639" s="26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  <c r="AO639" s="94"/>
      <c r="AP639" s="94"/>
      <c r="AQ639" s="14"/>
      <c r="AR639" s="14"/>
      <c r="AS639" s="14"/>
      <c r="AT639" s="14"/>
      <c r="AU639" s="14"/>
      <c r="AV639" s="14"/>
      <c r="AW639" s="14"/>
      <c r="AX639" s="14"/>
      <c r="AY639" s="14"/>
    </row>
    <row r="640" spans="1:51" ht="12.75" customHeight="1">
      <c r="A640" s="14"/>
      <c r="B640" s="14"/>
      <c r="C640" s="14"/>
      <c r="D640" s="14"/>
      <c r="E640" s="26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  <c r="AO640" s="94"/>
      <c r="AP640" s="94"/>
      <c r="AQ640" s="14"/>
      <c r="AR640" s="14"/>
      <c r="AS640" s="14"/>
      <c r="AT640" s="14"/>
      <c r="AU640" s="14"/>
      <c r="AV640" s="14"/>
      <c r="AW640" s="14"/>
      <c r="AX640" s="14"/>
      <c r="AY640" s="14"/>
    </row>
    <row r="641" spans="1:51" ht="12.75" customHeight="1">
      <c r="A641" s="14"/>
      <c r="B641" s="14"/>
      <c r="C641" s="14"/>
      <c r="D641" s="14"/>
      <c r="E641" s="26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  <c r="AO641" s="94"/>
      <c r="AP641" s="94"/>
      <c r="AQ641" s="14"/>
      <c r="AR641" s="14"/>
      <c r="AS641" s="14"/>
      <c r="AT641" s="14"/>
      <c r="AU641" s="14"/>
      <c r="AV641" s="14"/>
      <c r="AW641" s="14"/>
      <c r="AX641" s="14"/>
      <c r="AY641" s="14"/>
    </row>
    <row r="642" spans="1:51" ht="12.75" customHeight="1">
      <c r="A642" s="14"/>
      <c r="B642" s="14"/>
      <c r="C642" s="14"/>
      <c r="D642" s="14"/>
      <c r="E642" s="26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  <c r="AO642" s="94"/>
      <c r="AP642" s="94"/>
      <c r="AQ642" s="14"/>
      <c r="AR642" s="14"/>
      <c r="AS642" s="14"/>
      <c r="AT642" s="14"/>
      <c r="AU642" s="14"/>
      <c r="AV642" s="14"/>
      <c r="AW642" s="14"/>
      <c r="AX642" s="14"/>
      <c r="AY642" s="14"/>
    </row>
    <row r="643" spans="1:51" ht="12.75" customHeight="1">
      <c r="A643" s="14"/>
      <c r="B643" s="14"/>
      <c r="C643" s="14"/>
      <c r="D643" s="14"/>
      <c r="E643" s="26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  <c r="AO643" s="94"/>
      <c r="AP643" s="94"/>
      <c r="AQ643" s="14"/>
      <c r="AR643" s="14"/>
      <c r="AS643" s="14"/>
      <c r="AT643" s="14"/>
      <c r="AU643" s="14"/>
      <c r="AV643" s="14"/>
      <c r="AW643" s="14"/>
      <c r="AX643" s="14"/>
      <c r="AY643" s="14"/>
    </row>
    <row r="644" spans="1:51" ht="12.75" customHeight="1">
      <c r="A644" s="14"/>
      <c r="B644" s="14"/>
      <c r="C644" s="14"/>
      <c r="D644" s="14"/>
      <c r="E644" s="26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  <c r="AO644" s="94"/>
      <c r="AP644" s="94"/>
      <c r="AQ644" s="14"/>
      <c r="AR644" s="14"/>
      <c r="AS644" s="14"/>
      <c r="AT644" s="14"/>
      <c r="AU644" s="14"/>
      <c r="AV644" s="14"/>
      <c r="AW644" s="14"/>
      <c r="AX644" s="14"/>
      <c r="AY644" s="14"/>
    </row>
    <row r="645" spans="1:51" ht="12.75" customHeight="1">
      <c r="A645" s="14"/>
      <c r="B645" s="14"/>
      <c r="C645" s="14"/>
      <c r="D645" s="14"/>
      <c r="E645" s="26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  <c r="AO645" s="94"/>
      <c r="AP645" s="94"/>
      <c r="AQ645" s="14"/>
      <c r="AR645" s="14"/>
      <c r="AS645" s="14"/>
      <c r="AT645" s="14"/>
      <c r="AU645" s="14"/>
      <c r="AV645" s="14"/>
      <c r="AW645" s="14"/>
      <c r="AX645" s="14"/>
      <c r="AY645" s="14"/>
    </row>
    <row r="646" spans="1:51" ht="12.75" customHeight="1">
      <c r="A646" s="14"/>
      <c r="B646" s="14"/>
      <c r="C646" s="14"/>
      <c r="D646" s="14"/>
      <c r="E646" s="26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  <c r="AO646" s="94"/>
      <c r="AP646" s="94"/>
      <c r="AQ646" s="14"/>
      <c r="AR646" s="14"/>
      <c r="AS646" s="14"/>
      <c r="AT646" s="14"/>
      <c r="AU646" s="14"/>
      <c r="AV646" s="14"/>
      <c r="AW646" s="14"/>
      <c r="AX646" s="14"/>
      <c r="AY646" s="14"/>
    </row>
    <row r="647" spans="1:51" ht="12.75" customHeight="1">
      <c r="A647" s="14"/>
      <c r="B647" s="14"/>
      <c r="C647" s="14"/>
      <c r="D647" s="14"/>
      <c r="E647" s="26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  <c r="AO647" s="94"/>
      <c r="AP647" s="94"/>
      <c r="AQ647" s="14"/>
      <c r="AR647" s="14"/>
      <c r="AS647" s="14"/>
      <c r="AT647" s="14"/>
      <c r="AU647" s="14"/>
      <c r="AV647" s="14"/>
      <c r="AW647" s="14"/>
      <c r="AX647" s="14"/>
      <c r="AY647" s="14"/>
    </row>
    <row r="648" spans="1:51" ht="12.75" customHeight="1">
      <c r="A648" s="14"/>
      <c r="B648" s="14"/>
      <c r="C648" s="14"/>
      <c r="D648" s="14"/>
      <c r="E648" s="26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  <c r="AO648" s="94"/>
      <c r="AP648" s="94"/>
      <c r="AQ648" s="14"/>
      <c r="AR648" s="14"/>
      <c r="AS648" s="14"/>
      <c r="AT648" s="14"/>
      <c r="AU648" s="14"/>
      <c r="AV648" s="14"/>
      <c r="AW648" s="14"/>
      <c r="AX648" s="14"/>
      <c r="AY648" s="14"/>
    </row>
    <row r="649" spans="1:51" ht="12.75" customHeight="1">
      <c r="A649" s="14"/>
      <c r="B649" s="14"/>
      <c r="C649" s="14"/>
      <c r="D649" s="14"/>
      <c r="E649" s="26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  <c r="AO649" s="94"/>
      <c r="AP649" s="94"/>
      <c r="AQ649" s="14"/>
      <c r="AR649" s="14"/>
      <c r="AS649" s="14"/>
      <c r="AT649" s="14"/>
      <c r="AU649" s="14"/>
      <c r="AV649" s="14"/>
      <c r="AW649" s="14"/>
      <c r="AX649" s="14"/>
      <c r="AY649" s="14"/>
    </row>
    <row r="650" spans="1:51" ht="12.75" customHeight="1">
      <c r="A650" s="14"/>
      <c r="B650" s="14"/>
      <c r="C650" s="14"/>
      <c r="D650" s="14"/>
      <c r="E650" s="26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  <c r="AO650" s="94"/>
      <c r="AP650" s="94"/>
      <c r="AQ650" s="14"/>
      <c r="AR650" s="14"/>
      <c r="AS650" s="14"/>
      <c r="AT650" s="14"/>
      <c r="AU650" s="14"/>
      <c r="AV650" s="14"/>
      <c r="AW650" s="14"/>
      <c r="AX650" s="14"/>
      <c r="AY650" s="14"/>
    </row>
    <row r="651" spans="1:51" ht="12.75" customHeight="1">
      <c r="A651" s="14"/>
      <c r="B651" s="14"/>
      <c r="C651" s="14"/>
      <c r="D651" s="14"/>
      <c r="E651" s="26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  <c r="AO651" s="94"/>
      <c r="AP651" s="94"/>
      <c r="AQ651" s="14"/>
      <c r="AR651" s="14"/>
      <c r="AS651" s="14"/>
      <c r="AT651" s="14"/>
      <c r="AU651" s="14"/>
      <c r="AV651" s="14"/>
      <c r="AW651" s="14"/>
      <c r="AX651" s="14"/>
      <c r="AY651" s="14"/>
    </row>
    <row r="652" spans="1:51" ht="12.75" customHeight="1">
      <c r="A652" s="14"/>
      <c r="B652" s="14"/>
      <c r="C652" s="14"/>
      <c r="D652" s="14"/>
      <c r="E652" s="26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  <c r="AO652" s="94"/>
      <c r="AP652" s="94"/>
      <c r="AQ652" s="14"/>
      <c r="AR652" s="14"/>
      <c r="AS652" s="14"/>
      <c r="AT652" s="14"/>
      <c r="AU652" s="14"/>
      <c r="AV652" s="14"/>
      <c r="AW652" s="14"/>
      <c r="AX652" s="14"/>
      <c r="AY652" s="14"/>
    </row>
    <row r="653" spans="1:51" ht="12.75" customHeight="1">
      <c r="A653" s="14"/>
      <c r="B653" s="14"/>
      <c r="C653" s="14"/>
      <c r="D653" s="14"/>
      <c r="E653" s="26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  <c r="AO653" s="94"/>
      <c r="AP653" s="94"/>
      <c r="AQ653" s="14"/>
      <c r="AR653" s="14"/>
      <c r="AS653" s="14"/>
      <c r="AT653" s="14"/>
      <c r="AU653" s="14"/>
      <c r="AV653" s="14"/>
      <c r="AW653" s="14"/>
      <c r="AX653" s="14"/>
      <c r="AY653" s="14"/>
    </row>
    <row r="654" spans="1:51" ht="12.75" customHeight="1">
      <c r="A654" s="14"/>
      <c r="B654" s="14"/>
      <c r="C654" s="14"/>
      <c r="D654" s="14"/>
      <c r="E654" s="26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  <c r="AO654" s="94"/>
      <c r="AP654" s="94"/>
      <c r="AQ654" s="14"/>
      <c r="AR654" s="14"/>
      <c r="AS654" s="14"/>
      <c r="AT654" s="14"/>
      <c r="AU654" s="14"/>
      <c r="AV654" s="14"/>
      <c r="AW654" s="14"/>
      <c r="AX654" s="14"/>
      <c r="AY654" s="14"/>
    </row>
    <row r="655" spans="1:51" ht="12.75" customHeight="1">
      <c r="A655" s="14"/>
      <c r="B655" s="14"/>
      <c r="C655" s="14"/>
      <c r="D655" s="14"/>
      <c r="E655" s="26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  <c r="AO655" s="94"/>
      <c r="AP655" s="94"/>
      <c r="AQ655" s="14"/>
      <c r="AR655" s="14"/>
      <c r="AS655" s="14"/>
      <c r="AT655" s="14"/>
      <c r="AU655" s="14"/>
      <c r="AV655" s="14"/>
      <c r="AW655" s="14"/>
      <c r="AX655" s="14"/>
      <c r="AY655" s="14"/>
    </row>
    <row r="656" spans="1:51" ht="12.75" customHeight="1">
      <c r="A656" s="14"/>
      <c r="B656" s="14"/>
      <c r="C656" s="14"/>
      <c r="D656" s="14"/>
      <c r="E656" s="26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  <c r="AO656" s="94"/>
      <c r="AP656" s="94"/>
      <c r="AQ656" s="14"/>
      <c r="AR656" s="14"/>
      <c r="AS656" s="14"/>
      <c r="AT656" s="14"/>
      <c r="AU656" s="14"/>
      <c r="AV656" s="14"/>
      <c r="AW656" s="14"/>
      <c r="AX656" s="14"/>
      <c r="AY656" s="14"/>
    </row>
    <row r="657" spans="1:51" ht="12.75" customHeight="1">
      <c r="A657" s="14"/>
      <c r="B657" s="14"/>
      <c r="C657" s="14"/>
      <c r="D657" s="14"/>
      <c r="E657" s="26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  <c r="AO657" s="94"/>
      <c r="AP657" s="94"/>
      <c r="AQ657" s="14"/>
      <c r="AR657" s="14"/>
      <c r="AS657" s="14"/>
      <c r="AT657" s="14"/>
      <c r="AU657" s="14"/>
      <c r="AV657" s="14"/>
      <c r="AW657" s="14"/>
      <c r="AX657" s="14"/>
      <c r="AY657" s="14"/>
    </row>
    <row r="658" spans="1:51" ht="12.75" customHeight="1">
      <c r="A658" s="14"/>
      <c r="B658" s="14"/>
      <c r="C658" s="14"/>
      <c r="D658" s="14"/>
      <c r="E658" s="26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  <c r="AO658" s="94"/>
      <c r="AP658" s="94"/>
      <c r="AQ658" s="14"/>
      <c r="AR658" s="14"/>
      <c r="AS658" s="14"/>
      <c r="AT658" s="14"/>
      <c r="AU658" s="14"/>
      <c r="AV658" s="14"/>
      <c r="AW658" s="14"/>
      <c r="AX658" s="14"/>
      <c r="AY658" s="14"/>
    </row>
    <row r="659" spans="1:51" ht="12.75" customHeight="1">
      <c r="A659" s="14"/>
      <c r="B659" s="14"/>
      <c r="C659" s="14"/>
      <c r="D659" s="14"/>
      <c r="E659" s="26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  <c r="AO659" s="94"/>
      <c r="AP659" s="94"/>
      <c r="AQ659" s="14"/>
      <c r="AR659" s="14"/>
      <c r="AS659" s="14"/>
      <c r="AT659" s="14"/>
      <c r="AU659" s="14"/>
      <c r="AV659" s="14"/>
      <c r="AW659" s="14"/>
      <c r="AX659" s="14"/>
      <c r="AY659" s="14"/>
    </row>
    <row r="660" spans="1:51" ht="12.75" customHeight="1">
      <c r="A660" s="14"/>
      <c r="B660" s="14"/>
      <c r="C660" s="14"/>
      <c r="D660" s="14"/>
      <c r="E660" s="26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  <c r="AO660" s="94"/>
      <c r="AP660" s="94"/>
      <c r="AQ660" s="14"/>
      <c r="AR660" s="14"/>
      <c r="AS660" s="14"/>
      <c r="AT660" s="14"/>
      <c r="AU660" s="14"/>
      <c r="AV660" s="14"/>
      <c r="AW660" s="14"/>
      <c r="AX660" s="14"/>
      <c r="AY660" s="14"/>
    </row>
    <row r="661" spans="1:51" ht="12.75" customHeight="1">
      <c r="A661" s="14"/>
      <c r="B661" s="14"/>
      <c r="C661" s="14"/>
      <c r="D661" s="14"/>
      <c r="E661" s="26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  <c r="AO661" s="94"/>
      <c r="AP661" s="94"/>
      <c r="AQ661" s="14"/>
      <c r="AR661" s="14"/>
      <c r="AS661" s="14"/>
      <c r="AT661" s="14"/>
      <c r="AU661" s="14"/>
      <c r="AV661" s="14"/>
      <c r="AW661" s="14"/>
      <c r="AX661" s="14"/>
      <c r="AY661" s="14"/>
    </row>
    <row r="662" spans="1:51" ht="12.75" customHeight="1">
      <c r="A662" s="14"/>
      <c r="B662" s="14"/>
      <c r="C662" s="14"/>
      <c r="D662" s="14"/>
      <c r="E662" s="26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  <c r="AO662" s="94"/>
      <c r="AP662" s="94"/>
      <c r="AQ662" s="14"/>
      <c r="AR662" s="14"/>
      <c r="AS662" s="14"/>
      <c r="AT662" s="14"/>
      <c r="AU662" s="14"/>
      <c r="AV662" s="14"/>
      <c r="AW662" s="14"/>
      <c r="AX662" s="14"/>
      <c r="AY662" s="14"/>
    </row>
    <row r="663" spans="1:51" ht="12.75" customHeight="1">
      <c r="A663" s="14"/>
      <c r="B663" s="14"/>
      <c r="C663" s="14"/>
      <c r="D663" s="14"/>
      <c r="E663" s="26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  <c r="AO663" s="94"/>
      <c r="AP663" s="94"/>
      <c r="AQ663" s="14"/>
      <c r="AR663" s="14"/>
      <c r="AS663" s="14"/>
      <c r="AT663" s="14"/>
      <c r="AU663" s="14"/>
      <c r="AV663" s="14"/>
      <c r="AW663" s="14"/>
      <c r="AX663" s="14"/>
      <c r="AY663" s="14"/>
    </row>
    <row r="664" spans="1:51" ht="12.75" customHeight="1">
      <c r="A664" s="14"/>
      <c r="B664" s="14"/>
      <c r="C664" s="14"/>
      <c r="D664" s="14"/>
      <c r="E664" s="26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  <c r="AO664" s="94"/>
      <c r="AP664" s="94"/>
      <c r="AQ664" s="14"/>
      <c r="AR664" s="14"/>
      <c r="AS664" s="14"/>
      <c r="AT664" s="14"/>
      <c r="AU664" s="14"/>
      <c r="AV664" s="14"/>
      <c r="AW664" s="14"/>
      <c r="AX664" s="14"/>
      <c r="AY664" s="14"/>
    </row>
    <row r="665" spans="1:51" ht="12.75" customHeight="1">
      <c r="A665" s="14"/>
      <c r="B665" s="14"/>
      <c r="C665" s="14"/>
      <c r="D665" s="14"/>
      <c r="E665" s="26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  <c r="AO665" s="94"/>
      <c r="AP665" s="94"/>
      <c r="AQ665" s="14"/>
      <c r="AR665" s="14"/>
      <c r="AS665" s="14"/>
      <c r="AT665" s="14"/>
      <c r="AU665" s="14"/>
      <c r="AV665" s="14"/>
      <c r="AW665" s="14"/>
      <c r="AX665" s="14"/>
      <c r="AY665" s="14"/>
    </row>
    <row r="666" spans="1:51" ht="12.75" customHeight="1">
      <c r="A666" s="14"/>
      <c r="B666" s="14"/>
      <c r="C666" s="14"/>
      <c r="D666" s="14"/>
      <c r="E666" s="26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  <c r="AO666" s="94"/>
      <c r="AP666" s="94"/>
      <c r="AQ666" s="14"/>
      <c r="AR666" s="14"/>
      <c r="AS666" s="14"/>
      <c r="AT666" s="14"/>
      <c r="AU666" s="14"/>
      <c r="AV666" s="14"/>
      <c r="AW666" s="14"/>
      <c r="AX666" s="14"/>
      <c r="AY666" s="14"/>
    </row>
    <row r="667" spans="1:51" ht="12.75" customHeight="1">
      <c r="A667" s="14"/>
      <c r="B667" s="14"/>
      <c r="C667" s="14"/>
      <c r="D667" s="14"/>
      <c r="E667" s="26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  <c r="AO667" s="94"/>
      <c r="AP667" s="94"/>
      <c r="AQ667" s="14"/>
      <c r="AR667" s="14"/>
      <c r="AS667" s="14"/>
      <c r="AT667" s="14"/>
      <c r="AU667" s="14"/>
      <c r="AV667" s="14"/>
      <c r="AW667" s="14"/>
      <c r="AX667" s="14"/>
      <c r="AY667" s="14"/>
    </row>
    <row r="668" spans="1:51" ht="12.75" customHeight="1">
      <c r="A668" s="14"/>
      <c r="B668" s="14"/>
      <c r="C668" s="14"/>
      <c r="D668" s="14"/>
      <c r="E668" s="26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  <c r="AO668" s="94"/>
      <c r="AP668" s="94"/>
      <c r="AQ668" s="14"/>
      <c r="AR668" s="14"/>
      <c r="AS668" s="14"/>
      <c r="AT668" s="14"/>
      <c r="AU668" s="14"/>
      <c r="AV668" s="14"/>
      <c r="AW668" s="14"/>
      <c r="AX668" s="14"/>
      <c r="AY668" s="14"/>
    </row>
    <row r="669" spans="1:51" ht="12.75" customHeight="1">
      <c r="A669" s="14"/>
      <c r="B669" s="14"/>
      <c r="C669" s="14"/>
      <c r="D669" s="14"/>
      <c r="E669" s="26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  <c r="AO669" s="94"/>
      <c r="AP669" s="94"/>
      <c r="AQ669" s="14"/>
      <c r="AR669" s="14"/>
      <c r="AS669" s="14"/>
      <c r="AT669" s="14"/>
      <c r="AU669" s="14"/>
      <c r="AV669" s="14"/>
      <c r="AW669" s="14"/>
      <c r="AX669" s="14"/>
      <c r="AY669" s="14"/>
    </row>
    <row r="670" spans="1:51" ht="12.75" customHeight="1">
      <c r="A670" s="14"/>
      <c r="B670" s="14"/>
      <c r="C670" s="14"/>
      <c r="D670" s="14"/>
      <c r="E670" s="26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  <c r="AN670" s="14"/>
      <c r="AO670" s="94"/>
      <c r="AP670" s="94"/>
      <c r="AQ670" s="14"/>
      <c r="AR670" s="14"/>
      <c r="AS670" s="14"/>
      <c r="AT670" s="14"/>
      <c r="AU670" s="14"/>
      <c r="AV670" s="14"/>
      <c r="AW670" s="14"/>
      <c r="AX670" s="14"/>
      <c r="AY670" s="14"/>
    </row>
    <row r="671" spans="1:51" ht="12.75" customHeight="1">
      <c r="A671" s="14"/>
      <c r="B671" s="14"/>
      <c r="C671" s="14"/>
      <c r="D671" s="14"/>
      <c r="E671" s="26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  <c r="AO671" s="94"/>
      <c r="AP671" s="94"/>
      <c r="AQ671" s="14"/>
      <c r="AR671" s="14"/>
      <c r="AS671" s="14"/>
      <c r="AT671" s="14"/>
      <c r="AU671" s="14"/>
      <c r="AV671" s="14"/>
      <c r="AW671" s="14"/>
      <c r="AX671" s="14"/>
      <c r="AY671" s="14"/>
    </row>
    <row r="672" spans="1:51" ht="12.75" customHeight="1">
      <c r="A672" s="14"/>
      <c r="B672" s="14"/>
      <c r="C672" s="14"/>
      <c r="D672" s="14"/>
      <c r="E672" s="26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  <c r="AM672" s="14"/>
      <c r="AN672" s="14"/>
      <c r="AO672" s="94"/>
      <c r="AP672" s="94"/>
      <c r="AQ672" s="14"/>
      <c r="AR672" s="14"/>
      <c r="AS672" s="14"/>
      <c r="AT672" s="14"/>
      <c r="AU672" s="14"/>
      <c r="AV672" s="14"/>
      <c r="AW672" s="14"/>
      <c r="AX672" s="14"/>
      <c r="AY672" s="14"/>
    </row>
    <row r="673" spans="1:51" ht="12.75" customHeight="1">
      <c r="A673" s="14"/>
      <c r="B673" s="14"/>
      <c r="C673" s="14"/>
      <c r="D673" s="14"/>
      <c r="E673" s="26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  <c r="AO673" s="94"/>
      <c r="AP673" s="94"/>
      <c r="AQ673" s="14"/>
      <c r="AR673" s="14"/>
      <c r="AS673" s="14"/>
      <c r="AT673" s="14"/>
      <c r="AU673" s="14"/>
      <c r="AV673" s="14"/>
      <c r="AW673" s="14"/>
      <c r="AX673" s="14"/>
      <c r="AY673" s="14"/>
    </row>
    <row r="674" spans="1:51" ht="12.75" customHeight="1">
      <c r="A674" s="14"/>
      <c r="B674" s="14"/>
      <c r="C674" s="14"/>
      <c r="D674" s="14"/>
      <c r="E674" s="26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  <c r="AN674" s="14"/>
      <c r="AO674" s="94"/>
      <c r="AP674" s="94"/>
      <c r="AQ674" s="14"/>
      <c r="AR674" s="14"/>
      <c r="AS674" s="14"/>
      <c r="AT674" s="14"/>
      <c r="AU674" s="14"/>
      <c r="AV674" s="14"/>
      <c r="AW674" s="14"/>
      <c r="AX674" s="14"/>
      <c r="AY674" s="14"/>
    </row>
    <row r="675" spans="1:51" ht="12.75" customHeight="1">
      <c r="A675" s="14"/>
      <c r="B675" s="14"/>
      <c r="C675" s="14"/>
      <c r="D675" s="14"/>
      <c r="E675" s="26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  <c r="AN675" s="14"/>
      <c r="AO675" s="94"/>
      <c r="AP675" s="94"/>
      <c r="AQ675" s="14"/>
      <c r="AR675" s="14"/>
      <c r="AS675" s="14"/>
      <c r="AT675" s="14"/>
      <c r="AU675" s="14"/>
      <c r="AV675" s="14"/>
      <c r="AW675" s="14"/>
      <c r="AX675" s="14"/>
      <c r="AY675" s="14"/>
    </row>
    <row r="676" spans="1:51" ht="12.75" customHeight="1">
      <c r="A676" s="14"/>
      <c r="B676" s="14"/>
      <c r="C676" s="14"/>
      <c r="D676" s="14"/>
      <c r="E676" s="26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  <c r="AN676" s="14"/>
      <c r="AO676" s="94"/>
      <c r="AP676" s="94"/>
      <c r="AQ676" s="14"/>
      <c r="AR676" s="14"/>
      <c r="AS676" s="14"/>
      <c r="AT676" s="14"/>
      <c r="AU676" s="14"/>
      <c r="AV676" s="14"/>
      <c r="AW676" s="14"/>
      <c r="AX676" s="14"/>
      <c r="AY676" s="14"/>
    </row>
    <row r="677" spans="1:51" ht="12.75" customHeight="1">
      <c r="A677" s="14"/>
      <c r="B677" s="14"/>
      <c r="C677" s="14"/>
      <c r="D677" s="14"/>
      <c r="E677" s="26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14"/>
      <c r="AO677" s="94"/>
      <c r="AP677" s="94"/>
      <c r="AQ677" s="14"/>
      <c r="AR677" s="14"/>
      <c r="AS677" s="14"/>
      <c r="AT677" s="14"/>
      <c r="AU677" s="14"/>
      <c r="AV677" s="14"/>
      <c r="AW677" s="14"/>
      <c r="AX677" s="14"/>
      <c r="AY677" s="14"/>
    </row>
    <row r="678" spans="1:51" ht="12.75" customHeight="1">
      <c r="A678" s="14"/>
      <c r="B678" s="14"/>
      <c r="C678" s="14"/>
      <c r="D678" s="14"/>
      <c r="E678" s="26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4"/>
      <c r="AN678" s="14"/>
      <c r="AO678" s="94"/>
      <c r="AP678" s="94"/>
      <c r="AQ678" s="14"/>
      <c r="AR678" s="14"/>
      <c r="AS678" s="14"/>
      <c r="AT678" s="14"/>
      <c r="AU678" s="14"/>
      <c r="AV678" s="14"/>
      <c r="AW678" s="14"/>
      <c r="AX678" s="14"/>
      <c r="AY678" s="14"/>
    </row>
    <row r="679" spans="1:51" ht="12.75" customHeight="1">
      <c r="A679" s="14"/>
      <c r="B679" s="14"/>
      <c r="C679" s="14"/>
      <c r="D679" s="14"/>
      <c r="E679" s="26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14"/>
      <c r="AO679" s="94"/>
      <c r="AP679" s="94"/>
      <c r="AQ679" s="14"/>
      <c r="AR679" s="14"/>
      <c r="AS679" s="14"/>
      <c r="AT679" s="14"/>
      <c r="AU679" s="14"/>
      <c r="AV679" s="14"/>
      <c r="AW679" s="14"/>
      <c r="AX679" s="14"/>
      <c r="AY679" s="14"/>
    </row>
    <row r="680" spans="1:51" ht="12.75" customHeight="1">
      <c r="A680" s="14"/>
      <c r="B680" s="14"/>
      <c r="C680" s="14"/>
      <c r="D680" s="14"/>
      <c r="E680" s="26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  <c r="AN680" s="14"/>
      <c r="AO680" s="94"/>
      <c r="AP680" s="94"/>
      <c r="AQ680" s="14"/>
      <c r="AR680" s="14"/>
      <c r="AS680" s="14"/>
      <c r="AT680" s="14"/>
      <c r="AU680" s="14"/>
      <c r="AV680" s="14"/>
      <c r="AW680" s="14"/>
      <c r="AX680" s="14"/>
      <c r="AY680" s="14"/>
    </row>
    <row r="681" spans="1:51" ht="12.75" customHeight="1">
      <c r="A681" s="14"/>
      <c r="B681" s="14"/>
      <c r="C681" s="14"/>
      <c r="D681" s="14"/>
      <c r="E681" s="26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  <c r="AN681" s="14"/>
      <c r="AO681" s="94"/>
      <c r="AP681" s="94"/>
      <c r="AQ681" s="14"/>
      <c r="AR681" s="14"/>
      <c r="AS681" s="14"/>
      <c r="AT681" s="14"/>
      <c r="AU681" s="14"/>
      <c r="AV681" s="14"/>
      <c r="AW681" s="14"/>
      <c r="AX681" s="14"/>
      <c r="AY681" s="14"/>
    </row>
    <row r="682" spans="1:51" ht="12.75" customHeight="1">
      <c r="A682" s="14"/>
      <c r="B682" s="14"/>
      <c r="C682" s="14"/>
      <c r="D682" s="14"/>
      <c r="E682" s="26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14"/>
      <c r="AN682" s="14"/>
      <c r="AO682" s="94"/>
      <c r="AP682" s="94"/>
      <c r="AQ682" s="14"/>
      <c r="AR682" s="14"/>
      <c r="AS682" s="14"/>
      <c r="AT682" s="14"/>
      <c r="AU682" s="14"/>
      <c r="AV682" s="14"/>
      <c r="AW682" s="14"/>
      <c r="AX682" s="14"/>
      <c r="AY682" s="14"/>
    </row>
    <row r="683" spans="1:51" ht="12.75" customHeight="1">
      <c r="A683" s="14"/>
      <c r="B683" s="14"/>
      <c r="C683" s="14"/>
      <c r="D683" s="14"/>
      <c r="E683" s="26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  <c r="AN683" s="14"/>
      <c r="AO683" s="94"/>
      <c r="AP683" s="94"/>
      <c r="AQ683" s="14"/>
      <c r="AR683" s="14"/>
      <c r="AS683" s="14"/>
      <c r="AT683" s="14"/>
      <c r="AU683" s="14"/>
      <c r="AV683" s="14"/>
      <c r="AW683" s="14"/>
      <c r="AX683" s="14"/>
      <c r="AY683" s="14"/>
    </row>
    <row r="684" spans="1:51" ht="12.75" customHeight="1">
      <c r="A684" s="14"/>
      <c r="B684" s="14"/>
      <c r="C684" s="14"/>
      <c r="D684" s="14"/>
      <c r="E684" s="26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  <c r="AM684" s="14"/>
      <c r="AN684" s="14"/>
      <c r="AO684" s="94"/>
      <c r="AP684" s="94"/>
      <c r="AQ684" s="14"/>
      <c r="AR684" s="14"/>
      <c r="AS684" s="14"/>
      <c r="AT684" s="14"/>
      <c r="AU684" s="14"/>
      <c r="AV684" s="14"/>
      <c r="AW684" s="14"/>
      <c r="AX684" s="14"/>
      <c r="AY684" s="14"/>
    </row>
    <row r="685" spans="1:51" ht="12.75" customHeight="1">
      <c r="A685" s="14"/>
      <c r="B685" s="14"/>
      <c r="C685" s="14"/>
      <c r="D685" s="14"/>
      <c r="E685" s="26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  <c r="AN685" s="14"/>
      <c r="AO685" s="94"/>
      <c r="AP685" s="94"/>
      <c r="AQ685" s="14"/>
      <c r="AR685" s="14"/>
      <c r="AS685" s="14"/>
      <c r="AT685" s="14"/>
      <c r="AU685" s="14"/>
      <c r="AV685" s="14"/>
      <c r="AW685" s="14"/>
      <c r="AX685" s="14"/>
      <c r="AY685" s="14"/>
    </row>
    <row r="686" spans="1:51" ht="12.75" customHeight="1">
      <c r="A686" s="14"/>
      <c r="B686" s="14"/>
      <c r="C686" s="14"/>
      <c r="D686" s="14"/>
      <c r="E686" s="26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  <c r="AM686" s="14"/>
      <c r="AN686" s="14"/>
      <c r="AO686" s="94"/>
      <c r="AP686" s="94"/>
      <c r="AQ686" s="14"/>
      <c r="AR686" s="14"/>
      <c r="AS686" s="14"/>
      <c r="AT686" s="14"/>
      <c r="AU686" s="14"/>
      <c r="AV686" s="14"/>
      <c r="AW686" s="14"/>
      <c r="AX686" s="14"/>
      <c r="AY686" s="14"/>
    </row>
    <row r="687" spans="1:51" ht="12.75" customHeight="1">
      <c r="A687" s="14"/>
      <c r="B687" s="14"/>
      <c r="C687" s="14"/>
      <c r="D687" s="14"/>
      <c r="E687" s="26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  <c r="AN687" s="14"/>
      <c r="AO687" s="94"/>
      <c r="AP687" s="94"/>
      <c r="AQ687" s="14"/>
      <c r="AR687" s="14"/>
      <c r="AS687" s="14"/>
      <c r="AT687" s="14"/>
      <c r="AU687" s="14"/>
      <c r="AV687" s="14"/>
      <c r="AW687" s="14"/>
      <c r="AX687" s="14"/>
      <c r="AY687" s="14"/>
    </row>
    <row r="688" spans="1:51" ht="12.75" customHeight="1">
      <c r="A688" s="14"/>
      <c r="B688" s="14"/>
      <c r="C688" s="14"/>
      <c r="D688" s="14"/>
      <c r="E688" s="26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  <c r="AN688" s="14"/>
      <c r="AO688" s="94"/>
      <c r="AP688" s="94"/>
      <c r="AQ688" s="14"/>
      <c r="AR688" s="14"/>
      <c r="AS688" s="14"/>
      <c r="AT688" s="14"/>
      <c r="AU688" s="14"/>
      <c r="AV688" s="14"/>
      <c r="AW688" s="14"/>
      <c r="AX688" s="14"/>
      <c r="AY688" s="14"/>
    </row>
    <row r="689" spans="1:51" ht="12.75" customHeight="1">
      <c r="A689" s="14"/>
      <c r="B689" s="14"/>
      <c r="C689" s="14"/>
      <c r="D689" s="14"/>
      <c r="E689" s="26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  <c r="AN689" s="14"/>
      <c r="AO689" s="94"/>
      <c r="AP689" s="94"/>
      <c r="AQ689" s="14"/>
      <c r="AR689" s="14"/>
      <c r="AS689" s="14"/>
      <c r="AT689" s="14"/>
      <c r="AU689" s="14"/>
      <c r="AV689" s="14"/>
      <c r="AW689" s="14"/>
      <c r="AX689" s="14"/>
      <c r="AY689" s="14"/>
    </row>
    <row r="690" spans="1:51" ht="12.75" customHeight="1">
      <c r="A690" s="14"/>
      <c r="B690" s="14"/>
      <c r="C690" s="14"/>
      <c r="D690" s="14"/>
      <c r="E690" s="26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  <c r="AM690" s="14"/>
      <c r="AN690" s="14"/>
      <c r="AO690" s="94"/>
      <c r="AP690" s="94"/>
      <c r="AQ690" s="14"/>
      <c r="AR690" s="14"/>
      <c r="AS690" s="14"/>
      <c r="AT690" s="14"/>
      <c r="AU690" s="14"/>
      <c r="AV690" s="14"/>
      <c r="AW690" s="14"/>
      <c r="AX690" s="14"/>
      <c r="AY690" s="14"/>
    </row>
    <row r="691" spans="1:51" ht="12.75" customHeight="1">
      <c r="A691" s="14"/>
      <c r="B691" s="14"/>
      <c r="C691" s="14"/>
      <c r="D691" s="14"/>
      <c r="E691" s="26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  <c r="AN691" s="14"/>
      <c r="AO691" s="94"/>
      <c r="AP691" s="94"/>
      <c r="AQ691" s="14"/>
      <c r="AR691" s="14"/>
      <c r="AS691" s="14"/>
      <c r="AT691" s="14"/>
      <c r="AU691" s="14"/>
      <c r="AV691" s="14"/>
      <c r="AW691" s="14"/>
      <c r="AX691" s="14"/>
      <c r="AY691" s="14"/>
    </row>
    <row r="692" spans="1:51" ht="12.75" customHeight="1">
      <c r="A692" s="14"/>
      <c r="B692" s="14"/>
      <c r="C692" s="14"/>
      <c r="D692" s="14"/>
      <c r="E692" s="26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  <c r="AN692" s="14"/>
      <c r="AO692" s="94"/>
      <c r="AP692" s="94"/>
      <c r="AQ692" s="14"/>
      <c r="AR692" s="14"/>
      <c r="AS692" s="14"/>
      <c r="AT692" s="14"/>
      <c r="AU692" s="14"/>
      <c r="AV692" s="14"/>
      <c r="AW692" s="14"/>
      <c r="AX692" s="14"/>
      <c r="AY692" s="14"/>
    </row>
    <row r="693" spans="1:51" ht="12.75" customHeight="1">
      <c r="A693" s="14"/>
      <c r="B693" s="14"/>
      <c r="C693" s="14"/>
      <c r="D693" s="14"/>
      <c r="E693" s="26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  <c r="AO693" s="94"/>
      <c r="AP693" s="94"/>
      <c r="AQ693" s="14"/>
      <c r="AR693" s="14"/>
      <c r="AS693" s="14"/>
      <c r="AT693" s="14"/>
      <c r="AU693" s="14"/>
      <c r="AV693" s="14"/>
      <c r="AW693" s="14"/>
      <c r="AX693" s="14"/>
      <c r="AY693" s="14"/>
    </row>
    <row r="694" spans="1:51" ht="12.75" customHeight="1">
      <c r="A694" s="14"/>
      <c r="B694" s="14"/>
      <c r="C694" s="14"/>
      <c r="D694" s="14"/>
      <c r="E694" s="26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  <c r="AN694" s="14"/>
      <c r="AO694" s="94"/>
      <c r="AP694" s="94"/>
      <c r="AQ694" s="14"/>
      <c r="AR694" s="14"/>
      <c r="AS694" s="14"/>
      <c r="AT694" s="14"/>
      <c r="AU694" s="14"/>
      <c r="AV694" s="14"/>
      <c r="AW694" s="14"/>
      <c r="AX694" s="14"/>
      <c r="AY694" s="14"/>
    </row>
    <row r="695" spans="1:51" ht="12.75" customHeight="1">
      <c r="A695" s="14"/>
      <c r="B695" s="14"/>
      <c r="C695" s="14"/>
      <c r="D695" s="14"/>
      <c r="E695" s="26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  <c r="AN695" s="14"/>
      <c r="AO695" s="94"/>
      <c r="AP695" s="94"/>
      <c r="AQ695" s="14"/>
      <c r="AR695" s="14"/>
      <c r="AS695" s="14"/>
      <c r="AT695" s="14"/>
      <c r="AU695" s="14"/>
      <c r="AV695" s="14"/>
      <c r="AW695" s="14"/>
      <c r="AX695" s="14"/>
      <c r="AY695" s="14"/>
    </row>
    <row r="696" spans="1:51" ht="12.75" customHeight="1">
      <c r="A696" s="14"/>
      <c r="B696" s="14"/>
      <c r="C696" s="14"/>
      <c r="D696" s="14"/>
      <c r="E696" s="26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  <c r="AN696" s="14"/>
      <c r="AO696" s="94"/>
      <c r="AP696" s="94"/>
      <c r="AQ696" s="14"/>
      <c r="AR696" s="14"/>
      <c r="AS696" s="14"/>
      <c r="AT696" s="14"/>
      <c r="AU696" s="14"/>
      <c r="AV696" s="14"/>
      <c r="AW696" s="14"/>
      <c r="AX696" s="14"/>
      <c r="AY696" s="14"/>
    </row>
    <row r="697" spans="1:51" ht="12.75" customHeight="1">
      <c r="A697" s="14"/>
      <c r="B697" s="14"/>
      <c r="C697" s="14"/>
      <c r="D697" s="14"/>
      <c r="E697" s="26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  <c r="AO697" s="94"/>
      <c r="AP697" s="94"/>
      <c r="AQ697" s="14"/>
      <c r="AR697" s="14"/>
      <c r="AS697" s="14"/>
      <c r="AT697" s="14"/>
      <c r="AU697" s="14"/>
      <c r="AV697" s="14"/>
      <c r="AW697" s="14"/>
      <c r="AX697" s="14"/>
      <c r="AY697" s="14"/>
    </row>
    <row r="698" spans="1:51" ht="12.75" customHeight="1">
      <c r="A698" s="14"/>
      <c r="B698" s="14"/>
      <c r="C698" s="14"/>
      <c r="D698" s="14"/>
      <c r="E698" s="26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  <c r="AN698" s="14"/>
      <c r="AO698" s="94"/>
      <c r="AP698" s="94"/>
      <c r="AQ698" s="14"/>
      <c r="AR698" s="14"/>
      <c r="AS698" s="14"/>
      <c r="AT698" s="14"/>
      <c r="AU698" s="14"/>
      <c r="AV698" s="14"/>
      <c r="AW698" s="14"/>
      <c r="AX698" s="14"/>
      <c r="AY698" s="14"/>
    </row>
    <row r="699" spans="1:51" ht="12.75" customHeight="1">
      <c r="A699" s="14"/>
      <c r="B699" s="14"/>
      <c r="C699" s="14"/>
      <c r="D699" s="14"/>
      <c r="E699" s="26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  <c r="AN699" s="14"/>
      <c r="AO699" s="94"/>
      <c r="AP699" s="94"/>
      <c r="AQ699" s="14"/>
      <c r="AR699" s="14"/>
      <c r="AS699" s="14"/>
      <c r="AT699" s="14"/>
      <c r="AU699" s="14"/>
      <c r="AV699" s="14"/>
      <c r="AW699" s="14"/>
      <c r="AX699" s="14"/>
      <c r="AY699" s="14"/>
    </row>
    <row r="700" spans="1:51" ht="12.75" customHeight="1">
      <c r="A700" s="14"/>
      <c r="B700" s="14"/>
      <c r="C700" s="14"/>
      <c r="D700" s="14"/>
      <c r="E700" s="26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  <c r="AN700" s="14"/>
      <c r="AO700" s="94"/>
      <c r="AP700" s="94"/>
      <c r="AQ700" s="14"/>
      <c r="AR700" s="14"/>
      <c r="AS700" s="14"/>
      <c r="AT700" s="14"/>
      <c r="AU700" s="14"/>
      <c r="AV700" s="14"/>
      <c r="AW700" s="14"/>
      <c r="AX700" s="14"/>
      <c r="AY700" s="14"/>
    </row>
    <row r="701" spans="1:51" ht="12.75" customHeight="1">
      <c r="A701" s="14"/>
      <c r="B701" s="14"/>
      <c r="C701" s="14"/>
      <c r="D701" s="14"/>
      <c r="E701" s="26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4"/>
      <c r="AO701" s="94"/>
      <c r="AP701" s="94"/>
      <c r="AQ701" s="14"/>
      <c r="AR701" s="14"/>
      <c r="AS701" s="14"/>
      <c r="AT701" s="14"/>
      <c r="AU701" s="14"/>
      <c r="AV701" s="14"/>
      <c r="AW701" s="14"/>
      <c r="AX701" s="14"/>
      <c r="AY701" s="14"/>
    </row>
    <row r="702" spans="1:51" ht="12.75" customHeight="1">
      <c r="A702" s="14"/>
      <c r="B702" s="14"/>
      <c r="C702" s="14"/>
      <c r="D702" s="14"/>
      <c r="E702" s="26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  <c r="AN702" s="14"/>
      <c r="AO702" s="94"/>
      <c r="AP702" s="94"/>
      <c r="AQ702" s="14"/>
      <c r="AR702" s="14"/>
      <c r="AS702" s="14"/>
      <c r="AT702" s="14"/>
      <c r="AU702" s="14"/>
      <c r="AV702" s="14"/>
      <c r="AW702" s="14"/>
      <c r="AX702" s="14"/>
      <c r="AY702" s="14"/>
    </row>
    <row r="703" spans="1:51" ht="12.75" customHeight="1">
      <c r="A703" s="14"/>
      <c r="B703" s="14"/>
      <c r="C703" s="14"/>
      <c r="D703" s="14"/>
      <c r="E703" s="26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  <c r="AO703" s="94"/>
      <c r="AP703" s="94"/>
      <c r="AQ703" s="14"/>
      <c r="AR703" s="14"/>
      <c r="AS703" s="14"/>
      <c r="AT703" s="14"/>
      <c r="AU703" s="14"/>
      <c r="AV703" s="14"/>
      <c r="AW703" s="14"/>
      <c r="AX703" s="14"/>
      <c r="AY703" s="14"/>
    </row>
    <row r="704" spans="1:51" ht="12.75" customHeight="1">
      <c r="A704" s="14"/>
      <c r="B704" s="14"/>
      <c r="C704" s="14"/>
      <c r="D704" s="14"/>
      <c r="E704" s="26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  <c r="AN704" s="14"/>
      <c r="AO704" s="94"/>
      <c r="AP704" s="94"/>
      <c r="AQ704" s="14"/>
      <c r="AR704" s="14"/>
      <c r="AS704" s="14"/>
      <c r="AT704" s="14"/>
      <c r="AU704" s="14"/>
      <c r="AV704" s="14"/>
      <c r="AW704" s="14"/>
      <c r="AX704" s="14"/>
      <c r="AY704" s="14"/>
    </row>
    <row r="705" spans="1:51" ht="12.75" customHeight="1">
      <c r="A705" s="14"/>
      <c r="B705" s="14"/>
      <c r="C705" s="14"/>
      <c r="D705" s="14"/>
      <c r="E705" s="26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  <c r="AN705" s="14"/>
      <c r="AO705" s="94"/>
      <c r="AP705" s="94"/>
      <c r="AQ705" s="14"/>
      <c r="AR705" s="14"/>
      <c r="AS705" s="14"/>
      <c r="AT705" s="14"/>
      <c r="AU705" s="14"/>
      <c r="AV705" s="14"/>
      <c r="AW705" s="14"/>
      <c r="AX705" s="14"/>
      <c r="AY705" s="14"/>
    </row>
    <row r="706" spans="1:51" ht="12.75" customHeight="1">
      <c r="A706" s="14"/>
      <c r="B706" s="14"/>
      <c r="C706" s="14"/>
      <c r="D706" s="14"/>
      <c r="E706" s="26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  <c r="AN706" s="14"/>
      <c r="AO706" s="94"/>
      <c r="AP706" s="94"/>
      <c r="AQ706" s="14"/>
      <c r="AR706" s="14"/>
      <c r="AS706" s="14"/>
      <c r="AT706" s="14"/>
      <c r="AU706" s="14"/>
      <c r="AV706" s="14"/>
      <c r="AW706" s="14"/>
      <c r="AX706" s="14"/>
      <c r="AY706" s="14"/>
    </row>
    <row r="707" spans="1:51" ht="12.75" customHeight="1">
      <c r="A707" s="14"/>
      <c r="B707" s="14"/>
      <c r="C707" s="14"/>
      <c r="D707" s="14"/>
      <c r="E707" s="26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  <c r="AN707" s="14"/>
      <c r="AO707" s="94"/>
      <c r="AP707" s="94"/>
      <c r="AQ707" s="14"/>
      <c r="AR707" s="14"/>
      <c r="AS707" s="14"/>
      <c r="AT707" s="14"/>
      <c r="AU707" s="14"/>
      <c r="AV707" s="14"/>
      <c r="AW707" s="14"/>
      <c r="AX707" s="14"/>
      <c r="AY707" s="14"/>
    </row>
    <row r="708" spans="1:51" ht="12.75" customHeight="1">
      <c r="A708" s="14"/>
      <c r="B708" s="14"/>
      <c r="C708" s="14"/>
      <c r="D708" s="14"/>
      <c r="E708" s="26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  <c r="AM708" s="14"/>
      <c r="AN708" s="14"/>
      <c r="AO708" s="94"/>
      <c r="AP708" s="94"/>
      <c r="AQ708" s="14"/>
      <c r="AR708" s="14"/>
      <c r="AS708" s="14"/>
      <c r="AT708" s="14"/>
      <c r="AU708" s="14"/>
      <c r="AV708" s="14"/>
      <c r="AW708" s="14"/>
      <c r="AX708" s="14"/>
      <c r="AY708" s="14"/>
    </row>
    <row r="709" spans="1:51" ht="12.75" customHeight="1">
      <c r="A709" s="14"/>
      <c r="B709" s="14"/>
      <c r="C709" s="14"/>
      <c r="D709" s="14"/>
      <c r="E709" s="26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14"/>
      <c r="AO709" s="94"/>
      <c r="AP709" s="94"/>
      <c r="AQ709" s="14"/>
      <c r="AR709" s="14"/>
      <c r="AS709" s="14"/>
      <c r="AT709" s="14"/>
      <c r="AU709" s="14"/>
      <c r="AV709" s="14"/>
      <c r="AW709" s="14"/>
      <c r="AX709" s="14"/>
      <c r="AY709" s="14"/>
    </row>
    <row r="710" spans="1:51" ht="12.75" customHeight="1">
      <c r="A710" s="14"/>
      <c r="B710" s="14"/>
      <c r="C710" s="14"/>
      <c r="D710" s="14"/>
      <c r="E710" s="26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  <c r="AN710" s="14"/>
      <c r="AO710" s="94"/>
      <c r="AP710" s="94"/>
      <c r="AQ710" s="14"/>
      <c r="AR710" s="14"/>
      <c r="AS710" s="14"/>
      <c r="AT710" s="14"/>
      <c r="AU710" s="14"/>
      <c r="AV710" s="14"/>
      <c r="AW710" s="14"/>
      <c r="AX710" s="14"/>
      <c r="AY710" s="14"/>
    </row>
    <row r="711" spans="1:51" ht="12.75" customHeight="1">
      <c r="A711" s="14"/>
      <c r="B711" s="14"/>
      <c r="C711" s="14"/>
      <c r="D711" s="14"/>
      <c r="E711" s="26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  <c r="AO711" s="94"/>
      <c r="AP711" s="94"/>
      <c r="AQ711" s="14"/>
      <c r="AR711" s="14"/>
      <c r="AS711" s="14"/>
      <c r="AT711" s="14"/>
      <c r="AU711" s="14"/>
      <c r="AV711" s="14"/>
      <c r="AW711" s="14"/>
      <c r="AX711" s="14"/>
      <c r="AY711" s="14"/>
    </row>
    <row r="712" spans="1:51" ht="12.75" customHeight="1">
      <c r="A712" s="14"/>
      <c r="B712" s="14"/>
      <c r="C712" s="14"/>
      <c r="D712" s="14"/>
      <c r="E712" s="26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  <c r="AN712" s="14"/>
      <c r="AO712" s="94"/>
      <c r="AP712" s="94"/>
      <c r="AQ712" s="14"/>
      <c r="AR712" s="14"/>
      <c r="AS712" s="14"/>
      <c r="AT712" s="14"/>
      <c r="AU712" s="14"/>
      <c r="AV712" s="14"/>
      <c r="AW712" s="14"/>
      <c r="AX712" s="14"/>
      <c r="AY712" s="14"/>
    </row>
    <row r="713" spans="1:51" ht="12.75" customHeight="1">
      <c r="A713" s="14"/>
      <c r="B713" s="14"/>
      <c r="C713" s="14"/>
      <c r="D713" s="14"/>
      <c r="E713" s="26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  <c r="AO713" s="94"/>
      <c r="AP713" s="94"/>
      <c r="AQ713" s="14"/>
      <c r="AR713" s="14"/>
      <c r="AS713" s="14"/>
      <c r="AT713" s="14"/>
      <c r="AU713" s="14"/>
      <c r="AV713" s="14"/>
      <c r="AW713" s="14"/>
      <c r="AX713" s="14"/>
      <c r="AY713" s="14"/>
    </row>
    <row r="714" spans="1:51" ht="12.75" customHeight="1">
      <c r="A714" s="14"/>
      <c r="B714" s="14"/>
      <c r="C714" s="14"/>
      <c r="D714" s="14"/>
      <c r="E714" s="26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  <c r="AN714" s="14"/>
      <c r="AO714" s="94"/>
      <c r="AP714" s="94"/>
      <c r="AQ714" s="14"/>
      <c r="AR714" s="14"/>
      <c r="AS714" s="14"/>
      <c r="AT714" s="14"/>
      <c r="AU714" s="14"/>
      <c r="AV714" s="14"/>
      <c r="AW714" s="14"/>
      <c r="AX714" s="14"/>
      <c r="AY714" s="14"/>
    </row>
    <row r="715" spans="1:51" ht="12.75" customHeight="1">
      <c r="A715" s="14"/>
      <c r="B715" s="14"/>
      <c r="C715" s="14"/>
      <c r="D715" s="14"/>
      <c r="E715" s="26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  <c r="AO715" s="94"/>
      <c r="AP715" s="94"/>
      <c r="AQ715" s="14"/>
      <c r="AR715" s="14"/>
      <c r="AS715" s="14"/>
      <c r="AT715" s="14"/>
      <c r="AU715" s="14"/>
      <c r="AV715" s="14"/>
      <c r="AW715" s="14"/>
      <c r="AX715" s="14"/>
      <c r="AY715" s="14"/>
    </row>
    <row r="716" spans="1:51" ht="12.75" customHeight="1">
      <c r="A716" s="14"/>
      <c r="B716" s="14"/>
      <c r="C716" s="14"/>
      <c r="D716" s="14"/>
      <c r="E716" s="26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  <c r="AN716" s="14"/>
      <c r="AO716" s="94"/>
      <c r="AP716" s="94"/>
      <c r="AQ716" s="14"/>
      <c r="AR716" s="14"/>
      <c r="AS716" s="14"/>
      <c r="AT716" s="14"/>
      <c r="AU716" s="14"/>
      <c r="AV716" s="14"/>
      <c r="AW716" s="14"/>
      <c r="AX716" s="14"/>
      <c r="AY716" s="14"/>
    </row>
    <row r="717" spans="1:51" ht="12.75" customHeight="1">
      <c r="A717" s="14"/>
      <c r="B717" s="14"/>
      <c r="C717" s="14"/>
      <c r="D717" s="14"/>
      <c r="E717" s="26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  <c r="AO717" s="94"/>
      <c r="AP717" s="94"/>
      <c r="AQ717" s="14"/>
      <c r="AR717" s="14"/>
      <c r="AS717" s="14"/>
      <c r="AT717" s="14"/>
      <c r="AU717" s="14"/>
      <c r="AV717" s="14"/>
      <c r="AW717" s="14"/>
      <c r="AX717" s="14"/>
      <c r="AY717" s="14"/>
    </row>
    <row r="718" spans="1:51" ht="12.75" customHeight="1">
      <c r="A718" s="14"/>
      <c r="B718" s="14"/>
      <c r="C718" s="14"/>
      <c r="D718" s="14"/>
      <c r="E718" s="26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  <c r="AN718" s="14"/>
      <c r="AO718" s="94"/>
      <c r="AP718" s="94"/>
      <c r="AQ718" s="14"/>
      <c r="AR718" s="14"/>
      <c r="AS718" s="14"/>
      <c r="AT718" s="14"/>
      <c r="AU718" s="14"/>
      <c r="AV718" s="14"/>
      <c r="AW718" s="14"/>
      <c r="AX718" s="14"/>
      <c r="AY718" s="14"/>
    </row>
    <row r="719" spans="1:51" ht="12.75" customHeight="1">
      <c r="A719" s="14"/>
      <c r="B719" s="14"/>
      <c r="C719" s="14"/>
      <c r="D719" s="14"/>
      <c r="E719" s="26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  <c r="AO719" s="94"/>
      <c r="AP719" s="94"/>
      <c r="AQ719" s="14"/>
      <c r="AR719" s="14"/>
      <c r="AS719" s="14"/>
      <c r="AT719" s="14"/>
      <c r="AU719" s="14"/>
      <c r="AV719" s="14"/>
      <c r="AW719" s="14"/>
      <c r="AX719" s="14"/>
      <c r="AY719" s="14"/>
    </row>
    <row r="720" spans="1:51" ht="12.75" customHeight="1">
      <c r="A720" s="14"/>
      <c r="B720" s="14"/>
      <c r="C720" s="14"/>
      <c r="D720" s="14"/>
      <c r="E720" s="26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  <c r="AN720" s="14"/>
      <c r="AO720" s="94"/>
      <c r="AP720" s="94"/>
      <c r="AQ720" s="14"/>
      <c r="AR720" s="14"/>
      <c r="AS720" s="14"/>
      <c r="AT720" s="14"/>
      <c r="AU720" s="14"/>
      <c r="AV720" s="14"/>
      <c r="AW720" s="14"/>
      <c r="AX720" s="14"/>
      <c r="AY720" s="14"/>
    </row>
    <row r="721" spans="1:51" ht="12.75" customHeight="1">
      <c r="A721" s="14"/>
      <c r="B721" s="14"/>
      <c r="C721" s="14"/>
      <c r="D721" s="14"/>
      <c r="E721" s="26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  <c r="AO721" s="94"/>
      <c r="AP721" s="94"/>
      <c r="AQ721" s="14"/>
      <c r="AR721" s="14"/>
      <c r="AS721" s="14"/>
      <c r="AT721" s="14"/>
      <c r="AU721" s="14"/>
      <c r="AV721" s="14"/>
      <c r="AW721" s="14"/>
      <c r="AX721" s="14"/>
      <c r="AY721" s="14"/>
    </row>
    <row r="722" spans="1:51" ht="12.75" customHeight="1">
      <c r="A722" s="14"/>
      <c r="B722" s="14"/>
      <c r="C722" s="14"/>
      <c r="D722" s="14"/>
      <c r="E722" s="26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  <c r="AN722" s="14"/>
      <c r="AO722" s="94"/>
      <c r="AP722" s="94"/>
      <c r="AQ722" s="14"/>
      <c r="AR722" s="14"/>
      <c r="AS722" s="14"/>
      <c r="AT722" s="14"/>
      <c r="AU722" s="14"/>
      <c r="AV722" s="14"/>
      <c r="AW722" s="14"/>
      <c r="AX722" s="14"/>
      <c r="AY722" s="14"/>
    </row>
    <row r="723" spans="1:51" ht="12.75" customHeight="1">
      <c r="A723" s="14"/>
      <c r="B723" s="14"/>
      <c r="C723" s="14"/>
      <c r="D723" s="14"/>
      <c r="E723" s="26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  <c r="AO723" s="94"/>
      <c r="AP723" s="94"/>
      <c r="AQ723" s="14"/>
      <c r="AR723" s="14"/>
      <c r="AS723" s="14"/>
      <c r="AT723" s="14"/>
      <c r="AU723" s="14"/>
      <c r="AV723" s="14"/>
      <c r="AW723" s="14"/>
      <c r="AX723" s="14"/>
      <c r="AY723" s="14"/>
    </row>
    <row r="724" spans="1:51" ht="12.75" customHeight="1">
      <c r="A724" s="14"/>
      <c r="B724" s="14"/>
      <c r="C724" s="14"/>
      <c r="D724" s="14"/>
      <c r="E724" s="26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  <c r="AN724" s="14"/>
      <c r="AO724" s="94"/>
      <c r="AP724" s="94"/>
      <c r="AQ724" s="14"/>
      <c r="AR724" s="14"/>
      <c r="AS724" s="14"/>
      <c r="AT724" s="14"/>
      <c r="AU724" s="14"/>
      <c r="AV724" s="14"/>
      <c r="AW724" s="14"/>
      <c r="AX724" s="14"/>
      <c r="AY724" s="14"/>
    </row>
    <row r="725" spans="1:51" ht="12.75" customHeight="1">
      <c r="A725" s="14"/>
      <c r="B725" s="14"/>
      <c r="C725" s="14"/>
      <c r="D725" s="14"/>
      <c r="E725" s="26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  <c r="AO725" s="94"/>
      <c r="AP725" s="94"/>
      <c r="AQ725" s="14"/>
      <c r="AR725" s="14"/>
      <c r="AS725" s="14"/>
      <c r="AT725" s="14"/>
      <c r="AU725" s="14"/>
      <c r="AV725" s="14"/>
      <c r="AW725" s="14"/>
      <c r="AX725" s="14"/>
      <c r="AY725" s="14"/>
    </row>
    <row r="726" spans="1:51" ht="12.75" customHeight="1">
      <c r="A726" s="14"/>
      <c r="B726" s="14"/>
      <c r="C726" s="14"/>
      <c r="D726" s="14"/>
      <c r="E726" s="26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14"/>
      <c r="AN726" s="14"/>
      <c r="AO726" s="94"/>
      <c r="AP726" s="94"/>
      <c r="AQ726" s="14"/>
      <c r="AR726" s="14"/>
      <c r="AS726" s="14"/>
      <c r="AT726" s="14"/>
      <c r="AU726" s="14"/>
      <c r="AV726" s="14"/>
      <c r="AW726" s="14"/>
      <c r="AX726" s="14"/>
      <c r="AY726" s="14"/>
    </row>
    <row r="727" spans="1:51" ht="12.75" customHeight="1">
      <c r="A727" s="14"/>
      <c r="B727" s="14"/>
      <c r="C727" s="14"/>
      <c r="D727" s="14"/>
      <c r="E727" s="26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  <c r="AO727" s="94"/>
      <c r="AP727" s="94"/>
      <c r="AQ727" s="14"/>
      <c r="AR727" s="14"/>
      <c r="AS727" s="14"/>
      <c r="AT727" s="14"/>
      <c r="AU727" s="14"/>
      <c r="AV727" s="14"/>
      <c r="AW727" s="14"/>
      <c r="AX727" s="14"/>
      <c r="AY727" s="14"/>
    </row>
    <row r="728" spans="1:51" ht="12.75" customHeight="1">
      <c r="A728" s="14"/>
      <c r="B728" s="14"/>
      <c r="C728" s="14"/>
      <c r="D728" s="14"/>
      <c r="E728" s="26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  <c r="AN728" s="14"/>
      <c r="AO728" s="94"/>
      <c r="AP728" s="94"/>
      <c r="AQ728" s="14"/>
      <c r="AR728" s="14"/>
      <c r="AS728" s="14"/>
      <c r="AT728" s="14"/>
      <c r="AU728" s="14"/>
      <c r="AV728" s="14"/>
      <c r="AW728" s="14"/>
      <c r="AX728" s="14"/>
      <c r="AY728" s="14"/>
    </row>
    <row r="729" spans="1:51" ht="12.75" customHeight="1">
      <c r="A729" s="14"/>
      <c r="B729" s="14"/>
      <c r="C729" s="14"/>
      <c r="D729" s="14"/>
      <c r="E729" s="26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  <c r="AO729" s="94"/>
      <c r="AP729" s="94"/>
      <c r="AQ729" s="14"/>
      <c r="AR729" s="14"/>
      <c r="AS729" s="14"/>
      <c r="AT729" s="14"/>
      <c r="AU729" s="14"/>
      <c r="AV729" s="14"/>
      <c r="AW729" s="14"/>
      <c r="AX729" s="14"/>
      <c r="AY729" s="14"/>
    </row>
    <row r="730" spans="1:51" ht="12.75" customHeight="1">
      <c r="A730" s="14"/>
      <c r="B730" s="14"/>
      <c r="C730" s="14"/>
      <c r="D730" s="14"/>
      <c r="E730" s="26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  <c r="AN730" s="14"/>
      <c r="AO730" s="94"/>
      <c r="AP730" s="94"/>
      <c r="AQ730" s="14"/>
      <c r="AR730" s="14"/>
      <c r="AS730" s="14"/>
      <c r="AT730" s="14"/>
      <c r="AU730" s="14"/>
      <c r="AV730" s="14"/>
      <c r="AW730" s="14"/>
      <c r="AX730" s="14"/>
      <c r="AY730" s="14"/>
    </row>
    <row r="731" spans="1:51" ht="12.75" customHeight="1">
      <c r="A731" s="14"/>
      <c r="B731" s="14"/>
      <c r="C731" s="14"/>
      <c r="D731" s="14"/>
      <c r="E731" s="26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  <c r="AO731" s="94"/>
      <c r="AP731" s="94"/>
      <c r="AQ731" s="14"/>
      <c r="AR731" s="14"/>
      <c r="AS731" s="14"/>
      <c r="AT731" s="14"/>
      <c r="AU731" s="14"/>
      <c r="AV731" s="14"/>
      <c r="AW731" s="14"/>
      <c r="AX731" s="14"/>
      <c r="AY731" s="14"/>
    </row>
    <row r="732" spans="1:51" ht="12.75" customHeight="1">
      <c r="A732" s="14"/>
      <c r="B732" s="14"/>
      <c r="C732" s="14"/>
      <c r="D732" s="14"/>
      <c r="E732" s="26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  <c r="AN732" s="14"/>
      <c r="AO732" s="94"/>
      <c r="AP732" s="94"/>
      <c r="AQ732" s="14"/>
      <c r="AR732" s="14"/>
      <c r="AS732" s="14"/>
      <c r="AT732" s="14"/>
      <c r="AU732" s="14"/>
      <c r="AV732" s="14"/>
      <c r="AW732" s="14"/>
      <c r="AX732" s="14"/>
      <c r="AY732" s="14"/>
    </row>
    <row r="733" spans="1:51" ht="12.75" customHeight="1">
      <c r="A733" s="14"/>
      <c r="B733" s="14"/>
      <c r="C733" s="14"/>
      <c r="D733" s="14"/>
      <c r="E733" s="26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  <c r="AO733" s="94"/>
      <c r="AP733" s="94"/>
      <c r="AQ733" s="14"/>
      <c r="AR733" s="14"/>
      <c r="AS733" s="14"/>
      <c r="AT733" s="14"/>
      <c r="AU733" s="14"/>
      <c r="AV733" s="14"/>
      <c r="AW733" s="14"/>
      <c r="AX733" s="14"/>
      <c r="AY733" s="14"/>
    </row>
    <row r="734" spans="1:51" ht="12.75" customHeight="1">
      <c r="A734" s="14"/>
      <c r="B734" s="14"/>
      <c r="C734" s="14"/>
      <c r="D734" s="14"/>
      <c r="E734" s="26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  <c r="AO734" s="94"/>
      <c r="AP734" s="94"/>
      <c r="AQ734" s="14"/>
      <c r="AR734" s="14"/>
      <c r="AS734" s="14"/>
      <c r="AT734" s="14"/>
      <c r="AU734" s="14"/>
      <c r="AV734" s="14"/>
      <c r="AW734" s="14"/>
      <c r="AX734" s="14"/>
      <c r="AY734" s="14"/>
    </row>
    <row r="735" spans="1:51" ht="12.75" customHeight="1">
      <c r="A735" s="14"/>
      <c r="B735" s="14"/>
      <c r="C735" s="14"/>
      <c r="D735" s="14"/>
      <c r="E735" s="26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  <c r="AO735" s="94"/>
      <c r="AP735" s="94"/>
      <c r="AQ735" s="14"/>
      <c r="AR735" s="14"/>
      <c r="AS735" s="14"/>
      <c r="AT735" s="14"/>
      <c r="AU735" s="14"/>
      <c r="AV735" s="14"/>
      <c r="AW735" s="14"/>
      <c r="AX735" s="14"/>
      <c r="AY735" s="14"/>
    </row>
    <row r="736" spans="1:51" ht="12.75" customHeight="1">
      <c r="A736" s="14"/>
      <c r="B736" s="14"/>
      <c r="C736" s="14"/>
      <c r="D736" s="14"/>
      <c r="E736" s="26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  <c r="AO736" s="94"/>
      <c r="AP736" s="94"/>
      <c r="AQ736" s="14"/>
      <c r="AR736" s="14"/>
      <c r="AS736" s="14"/>
      <c r="AT736" s="14"/>
      <c r="AU736" s="14"/>
      <c r="AV736" s="14"/>
      <c r="AW736" s="14"/>
      <c r="AX736" s="14"/>
      <c r="AY736" s="14"/>
    </row>
    <row r="737" spans="1:51" ht="12.75" customHeight="1">
      <c r="A737" s="14"/>
      <c r="B737" s="14"/>
      <c r="C737" s="14"/>
      <c r="D737" s="14"/>
      <c r="E737" s="26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94"/>
      <c r="AP737" s="94"/>
      <c r="AQ737" s="14"/>
      <c r="AR737" s="14"/>
      <c r="AS737" s="14"/>
      <c r="AT737" s="14"/>
      <c r="AU737" s="14"/>
      <c r="AV737" s="14"/>
      <c r="AW737" s="14"/>
      <c r="AX737" s="14"/>
      <c r="AY737" s="14"/>
    </row>
    <row r="738" spans="1:51" ht="12.75" customHeight="1">
      <c r="A738" s="14"/>
      <c r="B738" s="14"/>
      <c r="C738" s="14"/>
      <c r="D738" s="14"/>
      <c r="E738" s="26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  <c r="AO738" s="94"/>
      <c r="AP738" s="94"/>
      <c r="AQ738" s="14"/>
      <c r="AR738" s="14"/>
      <c r="AS738" s="14"/>
      <c r="AT738" s="14"/>
      <c r="AU738" s="14"/>
      <c r="AV738" s="14"/>
      <c r="AW738" s="14"/>
      <c r="AX738" s="14"/>
      <c r="AY738" s="14"/>
    </row>
    <row r="739" spans="1:51" ht="12.75" customHeight="1">
      <c r="A739" s="14"/>
      <c r="B739" s="14"/>
      <c r="C739" s="14"/>
      <c r="D739" s="14"/>
      <c r="E739" s="26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  <c r="AO739" s="94"/>
      <c r="AP739" s="94"/>
      <c r="AQ739" s="14"/>
      <c r="AR739" s="14"/>
      <c r="AS739" s="14"/>
      <c r="AT739" s="14"/>
      <c r="AU739" s="14"/>
      <c r="AV739" s="14"/>
      <c r="AW739" s="14"/>
      <c r="AX739" s="14"/>
      <c r="AY739" s="14"/>
    </row>
    <row r="740" spans="1:51" ht="12.75" customHeight="1">
      <c r="A740" s="14"/>
      <c r="B740" s="14"/>
      <c r="C740" s="14"/>
      <c r="D740" s="14"/>
      <c r="E740" s="26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  <c r="AN740" s="14"/>
      <c r="AO740" s="94"/>
      <c r="AP740" s="94"/>
      <c r="AQ740" s="14"/>
      <c r="AR740" s="14"/>
      <c r="AS740" s="14"/>
      <c r="AT740" s="14"/>
      <c r="AU740" s="14"/>
      <c r="AV740" s="14"/>
      <c r="AW740" s="14"/>
      <c r="AX740" s="14"/>
      <c r="AY740" s="14"/>
    </row>
    <row r="741" spans="1:51" ht="12.75" customHeight="1">
      <c r="A741" s="14"/>
      <c r="B741" s="14"/>
      <c r="C741" s="14"/>
      <c r="D741" s="14"/>
      <c r="E741" s="26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  <c r="AO741" s="94"/>
      <c r="AP741" s="94"/>
      <c r="AQ741" s="14"/>
      <c r="AR741" s="14"/>
      <c r="AS741" s="14"/>
      <c r="AT741" s="14"/>
      <c r="AU741" s="14"/>
      <c r="AV741" s="14"/>
      <c r="AW741" s="14"/>
      <c r="AX741" s="14"/>
      <c r="AY741" s="14"/>
    </row>
    <row r="742" spans="1:51" ht="12.75" customHeight="1">
      <c r="A742" s="14"/>
      <c r="B742" s="14"/>
      <c r="C742" s="14"/>
      <c r="D742" s="14"/>
      <c r="E742" s="26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  <c r="AN742" s="14"/>
      <c r="AO742" s="94"/>
      <c r="AP742" s="94"/>
      <c r="AQ742" s="14"/>
      <c r="AR742" s="14"/>
      <c r="AS742" s="14"/>
      <c r="AT742" s="14"/>
      <c r="AU742" s="14"/>
      <c r="AV742" s="14"/>
      <c r="AW742" s="14"/>
      <c r="AX742" s="14"/>
      <c r="AY742" s="14"/>
    </row>
    <row r="743" spans="1:51" ht="12.75" customHeight="1">
      <c r="A743" s="14"/>
      <c r="B743" s="14"/>
      <c r="C743" s="14"/>
      <c r="D743" s="14"/>
      <c r="E743" s="26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  <c r="AO743" s="94"/>
      <c r="AP743" s="94"/>
      <c r="AQ743" s="14"/>
      <c r="AR743" s="14"/>
      <c r="AS743" s="14"/>
      <c r="AT743" s="14"/>
      <c r="AU743" s="14"/>
      <c r="AV743" s="14"/>
      <c r="AW743" s="14"/>
      <c r="AX743" s="14"/>
      <c r="AY743" s="14"/>
    </row>
    <row r="744" spans="1:51" ht="12.75" customHeight="1">
      <c r="A744" s="14"/>
      <c r="B744" s="14"/>
      <c r="C744" s="14"/>
      <c r="D744" s="14"/>
      <c r="E744" s="26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  <c r="AN744" s="14"/>
      <c r="AO744" s="94"/>
      <c r="AP744" s="94"/>
      <c r="AQ744" s="14"/>
      <c r="AR744" s="14"/>
      <c r="AS744" s="14"/>
      <c r="AT744" s="14"/>
      <c r="AU744" s="14"/>
      <c r="AV744" s="14"/>
      <c r="AW744" s="14"/>
      <c r="AX744" s="14"/>
      <c r="AY744" s="14"/>
    </row>
    <row r="745" spans="1:51" ht="12.75" customHeight="1">
      <c r="A745" s="14"/>
      <c r="B745" s="14"/>
      <c r="C745" s="14"/>
      <c r="D745" s="14"/>
      <c r="E745" s="26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  <c r="AO745" s="94"/>
      <c r="AP745" s="94"/>
      <c r="AQ745" s="14"/>
      <c r="AR745" s="14"/>
      <c r="AS745" s="14"/>
      <c r="AT745" s="14"/>
      <c r="AU745" s="14"/>
      <c r="AV745" s="14"/>
      <c r="AW745" s="14"/>
      <c r="AX745" s="14"/>
      <c r="AY745" s="14"/>
    </row>
    <row r="746" spans="1:51" ht="12.75" customHeight="1">
      <c r="A746" s="14"/>
      <c r="B746" s="14"/>
      <c r="C746" s="14"/>
      <c r="D746" s="14"/>
      <c r="E746" s="26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  <c r="AN746" s="14"/>
      <c r="AO746" s="94"/>
      <c r="AP746" s="94"/>
      <c r="AQ746" s="14"/>
      <c r="AR746" s="14"/>
      <c r="AS746" s="14"/>
      <c r="AT746" s="14"/>
      <c r="AU746" s="14"/>
      <c r="AV746" s="14"/>
      <c r="AW746" s="14"/>
      <c r="AX746" s="14"/>
      <c r="AY746" s="14"/>
    </row>
    <row r="747" spans="1:51" ht="12.75" customHeight="1">
      <c r="A747" s="14"/>
      <c r="B747" s="14"/>
      <c r="C747" s="14"/>
      <c r="D747" s="14"/>
      <c r="E747" s="26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  <c r="AO747" s="94"/>
      <c r="AP747" s="94"/>
      <c r="AQ747" s="14"/>
      <c r="AR747" s="14"/>
      <c r="AS747" s="14"/>
      <c r="AT747" s="14"/>
      <c r="AU747" s="14"/>
      <c r="AV747" s="14"/>
      <c r="AW747" s="14"/>
      <c r="AX747" s="14"/>
      <c r="AY747" s="14"/>
    </row>
    <row r="748" spans="1:51" ht="12.75" customHeight="1">
      <c r="A748" s="14"/>
      <c r="B748" s="14"/>
      <c r="C748" s="14"/>
      <c r="D748" s="14"/>
      <c r="E748" s="26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14"/>
      <c r="AN748" s="14"/>
      <c r="AO748" s="94"/>
      <c r="AP748" s="94"/>
      <c r="AQ748" s="14"/>
      <c r="AR748" s="14"/>
      <c r="AS748" s="14"/>
      <c r="AT748" s="14"/>
      <c r="AU748" s="14"/>
      <c r="AV748" s="14"/>
      <c r="AW748" s="14"/>
      <c r="AX748" s="14"/>
      <c r="AY748" s="14"/>
    </row>
    <row r="749" spans="1:51" ht="12.75" customHeight="1">
      <c r="A749" s="14"/>
      <c r="B749" s="14"/>
      <c r="C749" s="14"/>
      <c r="D749" s="14"/>
      <c r="E749" s="26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  <c r="AO749" s="94"/>
      <c r="AP749" s="94"/>
      <c r="AQ749" s="14"/>
      <c r="AR749" s="14"/>
      <c r="AS749" s="14"/>
      <c r="AT749" s="14"/>
      <c r="AU749" s="14"/>
      <c r="AV749" s="14"/>
      <c r="AW749" s="14"/>
      <c r="AX749" s="14"/>
      <c r="AY749" s="14"/>
    </row>
    <row r="750" spans="1:51" ht="12.75" customHeight="1">
      <c r="A750" s="14"/>
      <c r="B750" s="14"/>
      <c r="C750" s="14"/>
      <c r="D750" s="14"/>
      <c r="E750" s="26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  <c r="AN750" s="14"/>
      <c r="AO750" s="94"/>
      <c r="AP750" s="94"/>
      <c r="AQ750" s="14"/>
      <c r="AR750" s="14"/>
      <c r="AS750" s="14"/>
      <c r="AT750" s="14"/>
      <c r="AU750" s="14"/>
      <c r="AV750" s="14"/>
      <c r="AW750" s="14"/>
      <c r="AX750" s="14"/>
      <c r="AY750" s="14"/>
    </row>
    <row r="751" spans="1:51" ht="12.75" customHeight="1">
      <c r="A751" s="14"/>
      <c r="B751" s="14"/>
      <c r="C751" s="14"/>
      <c r="D751" s="14"/>
      <c r="E751" s="26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  <c r="AO751" s="94"/>
      <c r="AP751" s="94"/>
      <c r="AQ751" s="14"/>
      <c r="AR751" s="14"/>
      <c r="AS751" s="14"/>
      <c r="AT751" s="14"/>
      <c r="AU751" s="14"/>
      <c r="AV751" s="14"/>
      <c r="AW751" s="14"/>
      <c r="AX751" s="14"/>
      <c r="AY751" s="14"/>
    </row>
    <row r="752" spans="1:51" ht="12.75" customHeight="1">
      <c r="A752" s="14"/>
      <c r="B752" s="14"/>
      <c r="C752" s="14"/>
      <c r="D752" s="14"/>
      <c r="E752" s="26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  <c r="AN752" s="14"/>
      <c r="AO752" s="94"/>
      <c r="AP752" s="94"/>
      <c r="AQ752" s="14"/>
      <c r="AR752" s="14"/>
      <c r="AS752" s="14"/>
      <c r="AT752" s="14"/>
      <c r="AU752" s="14"/>
      <c r="AV752" s="14"/>
      <c r="AW752" s="14"/>
      <c r="AX752" s="14"/>
      <c r="AY752" s="14"/>
    </row>
    <row r="753" spans="1:51" ht="12.75" customHeight="1">
      <c r="A753" s="14"/>
      <c r="B753" s="14"/>
      <c r="C753" s="14"/>
      <c r="D753" s="14"/>
      <c r="E753" s="26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  <c r="AO753" s="94"/>
      <c r="AP753" s="94"/>
      <c r="AQ753" s="14"/>
      <c r="AR753" s="14"/>
      <c r="AS753" s="14"/>
      <c r="AT753" s="14"/>
      <c r="AU753" s="14"/>
      <c r="AV753" s="14"/>
      <c r="AW753" s="14"/>
      <c r="AX753" s="14"/>
      <c r="AY753" s="14"/>
    </row>
    <row r="754" spans="1:51" ht="12.75" customHeight="1">
      <c r="A754" s="14"/>
      <c r="B754" s="14"/>
      <c r="C754" s="14"/>
      <c r="D754" s="14"/>
      <c r="E754" s="26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  <c r="AN754" s="14"/>
      <c r="AO754" s="94"/>
      <c r="AP754" s="94"/>
      <c r="AQ754" s="14"/>
      <c r="AR754" s="14"/>
      <c r="AS754" s="14"/>
      <c r="AT754" s="14"/>
      <c r="AU754" s="14"/>
      <c r="AV754" s="14"/>
      <c r="AW754" s="14"/>
      <c r="AX754" s="14"/>
      <c r="AY754" s="14"/>
    </row>
    <row r="755" spans="1:51" ht="12.75" customHeight="1">
      <c r="A755" s="14"/>
      <c r="B755" s="14"/>
      <c r="C755" s="14"/>
      <c r="D755" s="14"/>
      <c r="E755" s="26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  <c r="AO755" s="94"/>
      <c r="AP755" s="94"/>
      <c r="AQ755" s="14"/>
      <c r="AR755" s="14"/>
      <c r="AS755" s="14"/>
      <c r="AT755" s="14"/>
      <c r="AU755" s="14"/>
      <c r="AV755" s="14"/>
      <c r="AW755" s="14"/>
      <c r="AX755" s="14"/>
      <c r="AY755" s="14"/>
    </row>
    <row r="756" spans="1:51" ht="12.75" customHeight="1">
      <c r="A756" s="14"/>
      <c r="B756" s="14"/>
      <c r="C756" s="14"/>
      <c r="D756" s="14"/>
      <c r="E756" s="26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  <c r="AN756" s="14"/>
      <c r="AO756" s="94"/>
      <c r="AP756" s="94"/>
      <c r="AQ756" s="14"/>
      <c r="AR756" s="14"/>
      <c r="AS756" s="14"/>
      <c r="AT756" s="14"/>
      <c r="AU756" s="14"/>
      <c r="AV756" s="14"/>
      <c r="AW756" s="14"/>
      <c r="AX756" s="14"/>
      <c r="AY756" s="14"/>
    </row>
    <row r="757" spans="1:51" ht="12.75" customHeight="1">
      <c r="A757" s="14"/>
      <c r="B757" s="14"/>
      <c r="C757" s="14"/>
      <c r="D757" s="14"/>
      <c r="E757" s="26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94"/>
      <c r="AP757" s="94"/>
      <c r="AQ757" s="14"/>
      <c r="AR757" s="14"/>
      <c r="AS757" s="14"/>
      <c r="AT757" s="14"/>
      <c r="AU757" s="14"/>
      <c r="AV757" s="14"/>
      <c r="AW757" s="14"/>
      <c r="AX757" s="14"/>
      <c r="AY757" s="14"/>
    </row>
    <row r="758" spans="1:51" ht="12.75" customHeight="1">
      <c r="A758" s="14"/>
      <c r="B758" s="14"/>
      <c r="C758" s="14"/>
      <c r="D758" s="14"/>
      <c r="E758" s="26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  <c r="AN758" s="14"/>
      <c r="AO758" s="94"/>
      <c r="AP758" s="94"/>
      <c r="AQ758" s="14"/>
      <c r="AR758" s="14"/>
      <c r="AS758" s="14"/>
      <c r="AT758" s="14"/>
      <c r="AU758" s="14"/>
      <c r="AV758" s="14"/>
      <c r="AW758" s="14"/>
      <c r="AX758" s="14"/>
      <c r="AY758" s="14"/>
    </row>
    <row r="759" spans="1:51" ht="12.75" customHeight="1">
      <c r="A759" s="14"/>
      <c r="B759" s="14"/>
      <c r="C759" s="14"/>
      <c r="D759" s="14"/>
      <c r="E759" s="26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  <c r="AO759" s="94"/>
      <c r="AP759" s="94"/>
      <c r="AQ759" s="14"/>
      <c r="AR759" s="14"/>
      <c r="AS759" s="14"/>
      <c r="AT759" s="14"/>
      <c r="AU759" s="14"/>
      <c r="AV759" s="14"/>
      <c r="AW759" s="14"/>
      <c r="AX759" s="14"/>
      <c r="AY759" s="14"/>
    </row>
    <row r="760" spans="1:51" ht="12.75" customHeight="1">
      <c r="A760" s="14"/>
      <c r="B760" s="14"/>
      <c r="C760" s="14"/>
      <c r="D760" s="14"/>
      <c r="E760" s="26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  <c r="AO760" s="94"/>
      <c r="AP760" s="94"/>
      <c r="AQ760" s="14"/>
      <c r="AR760" s="14"/>
      <c r="AS760" s="14"/>
      <c r="AT760" s="14"/>
      <c r="AU760" s="14"/>
      <c r="AV760" s="14"/>
      <c r="AW760" s="14"/>
      <c r="AX760" s="14"/>
      <c r="AY760" s="14"/>
    </row>
    <row r="761" spans="1:51" ht="12.75" customHeight="1">
      <c r="A761" s="14"/>
      <c r="B761" s="14"/>
      <c r="C761" s="14"/>
      <c r="D761" s="14"/>
      <c r="E761" s="26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  <c r="AO761" s="94"/>
      <c r="AP761" s="94"/>
      <c r="AQ761" s="14"/>
      <c r="AR761" s="14"/>
      <c r="AS761" s="14"/>
      <c r="AT761" s="14"/>
      <c r="AU761" s="14"/>
      <c r="AV761" s="14"/>
      <c r="AW761" s="14"/>
      <c r="AX761" s="14"/>
      <c r="AY761" s="14"/>
    </row>
    <row r="762" spans="1:51" ht="12.75" customHeight="1">
      <c r="A762" s="14"/>
      <c r="B762" s="14"/>
      <c r="C762" s="14"/>
      <c r="D762" s="14"/>
      <c r="E762" s="26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  <c r="AN762" s="14"/>
      <c r="AO762" s="94"/>
      <c r="AP762" s="94"/>
      <c r="AQ762" s="14"/>
      <c r="AR762" s="14"/>
      <c r="AS762" s="14"/>
      <c r="AT762" s="14"/>
      <c r="AU762" s="14"/>
      <c r="AV762" s="14"/>
      <c r="AW762" s="14"/>
      <c r="AX762" s="14"/>
      <c r="AY762" s="14"/>
    </row>
    <row r="763" spans="1:51" ht="12.75" customHeight="1">
      <c r="A763" s="14"/>
      <c r="B763" s="14"/>
      <c r="C763" s="14"/>
      <c r="D763" s="14"/>
      <c r="E763" s="26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  <c r="AO763" s="94"/>
      <c r="AP763" s="94"/>
      <c r="AQ763" s="14"/>
      <c r="AR763" s="14"/>
      <c r="AS763" s="14"/>
      <c r="AT763" s="14"/>
      <c r="AU763" s="14"/>
      <c r="AV763" s="14"/>
      <c r="AW763" s="14"/>
      <c r="AX763" s="14"/>
      <c r="AY763" s="14"/>
    </row>
    <row r="764" spans="1:51" ht="12.75" customHeight="1">
      <c r="A764" s="14"/>
      <c r="B764" s="14"/>
      <c r="C764" s="14"/>
      <c r="D764" s="14"/>
      <c r="E764" s="26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  <c r="AO764" s="94"/>
      <c r="AP764" s="94"/>
      <c r="AQ764" s="14"/>
      <c r="AR764" s="14"/>
      <c r="AS764" s="14"/>
      <c r="AT764" s="14"/>
      <c r="AU764" s="14"/>
      <c r="AV764" s="14"/>
      <c r="AW764" s="14"/>
      <c r="AX764" s="14"/>
      <c r="AY764" s="14"/>
    </row>
    <row r="765" spans="1:51" ht="12.75" customHeight="1">
      <c r="A765" s="14"/>
      <c r="B765" s="14"/>
      <c r="C765" s="14"/>
      <c r="D765" s="14"/>
      <c r="E765" s="26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  <c r="AO765" s="94"/>
      <c r="AP765" s="94"/>
      <c r="AQ765" s="14"/>
      <c r="AR765" s="14"/>
      <c r="AS765" s="14"/>
      <c r="AT765" s="14"/>
      <c r="AU765" s="14"/>
      <c r="AV765" s="14"/>
      <c r="AW765" s="14"/>
      <c r="AX765" s="14"/>
      <c r="AY765" s="14"/>
    </row>
    <row r="766" spans="1:51" ht="12.75" customHeight="1">
      <c r="A766" s="14"/>
      <c r="B766" s="14"/>
      <c r="C766" s="14"/>
      <c r="D766" s="14"/>
      <c r="E766" s="26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  <c r="AO766" s="94"/>
      <c r="AP766" s="94"/>
      <c r="AQ766" s="14"/>
      <c r="AR766" s="14"/>
      <c r="AS766" s="14"/>
      <c r="AT766" s="14"/>
      <c r="AU766" s="14"/>
      <c r="AV766" s="14"/>
      <c r="AW766" s="14"/>
      <c r="AX766" s="14"/>
      <c r="AY766" s="14"/>
    </row>
    <row r="767" spans="1:51" ht="12.75" customHeight="1">
      <c r="A767" s="14"/>
      <c r="B767" s="14"/>
      <c r="C767" s="14"/>
      <c r="D767" s="14"/>
      <c r="E767" s="26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  <c r="AO767" s="94"/>
      <c r="AP767" s="94"/>
      <c r="AQ767" s="14"/>
      <c r="AR767" s="14"/>
      <c r="AS767" s="14"/>
      <c r="AT767" s="14"/>
      <c r="AU767" s="14"/>
      <c r="AV767" s="14"/>
      <c r="AW767" s="14"/>
      <c r="AX767" s="14"/>
      <c r="AY767" s="14"/>
    </row>
    <row r="768" spans="1:51" ht="12.75" customHeight="1">
      <c r="A768" s="14"/>
      <c r="B768" s="14"/>
      <c r="C768" s="14"/>
      <c r="D768" s="14"/>
      <c r="E768" s="26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  <c r="AO768" s="94"/>
      <c r="AP768" s="94"/>
      <c r="AQ768" s="14"/>
      <c r="AR768" s="14"/>
      <c r="AS768" s="14"/>
      <c r="AT768" s="14"/>
      <c r="AU768" s="14"/>
      <c r="AV768" s="14"/>
      <c r="AW768" s="14"/>
      <c r="AX768" s="14"/>
      <c r="AY768" s="14"/>
    </row>
    <row r="769" spans="1:51" ht="12.75" customHeight="1">
      <c r="A769" s="14"/>
      <c r="B769" s="14"/>
      <c r="C769" s="14"/>
      <c r="D769" s="14"/>
      <c r="E769" s="26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  <c r="AO769" s="94"/>
      <c r="AP769" s="94"/>
      <c r="AQ769" s="14"/>
      <c r="AR769" s="14"/>
      <c r="AS769" s="14"/>
      <c r="AT769" s="14"/>
      <c r="AU769" s="14"/>
      <c r="AV769" s="14"/>
      <c r="AW769" s="14"/>
      <c r="AX769" s="14"/>
      <c r="AY769" s="14"/>
    </row>
    <row r="770" spans="1:51" ht="12.75" customHeight="1">
      <c r="A770" s="14"/>
      <c r="B770" s="14"/>
      <c r="C770" s="14"/>
      <c r="D770" s="14"/>
      <c r="E770" s="26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  <c r="AO770" s="94"/>
      <c r="AP770" s="94"/>
      <c r="AQ770" s="14"/>
      <c r="AR770" s="14"/>
      <c r="AS770" s="14"/>
      <c r="AT770" s="14"/>
      <c r="AU770" s="14"/>
      <c r="AV770" s="14"/>
      <c r="AW770" s="14"/>
      <c r="AX770" s="14"/>
      <c r="AY770" s="14"/>
    </row>
    <row r="771" spans="1:51" ht="12.75" customHeight="1">
      <c r="A771" s="14"/>
      <c r="B771" s="14"/>
      <c r="C771" s="14"/>
      <c r="D771" s="14"/>
      <c r="E771" s="26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  <c r="AO771" s="94"/>
      <c r="AP771" s="94"/>
      <c r="AQ771" s="14"/>
      <c r="AR771" s="14"/>
      <c r="AS771" s="14"/>
      <c r="AT771" s="14"/>
      <c r="AU771" s="14"/>
      <c r="AV771" s="14"/>
      <c r="AW771" s="14"/>
      <c r="AX771" s="14"/>
      <c r="AY771" s="14"/>
    </row>
    <row r="772" spans="1:51" ht="12.75" customHeight="1">
      <c r="A772" s="14"/>
      <c r="B772" s="14"/>
      <c r="C772" s="14"/>
      <c r="D772" s="14"/>
      <c r="E772" s="26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  <c r="AO772" s="94"/>
      <c r="AP772" s="94"/>
      <c r="AQ772" s="14"/>
      <c r="AR772" s="14"/>
      <c r="AS772" s="14"/>
      <c r="AT772" s="14"/>
      <c r="AU772" s="14"/>
      <c r="AV772" s="14"/>
      <c r="AW772" s="14"/>
      <c r="AX772" s="14"/>
      <c r="AY772" s="14"/>
    </row>
    <row r="773" spans="1:51" ht="12.75" customHeight="1">
      <c r="A773" s="14"/>
      <c r="B773" s="14"/>
      <c r="C773" s="14"/>
      <c r="D773" s="14"/>
      <c r="E773" s="26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  <c r="AO773" s="94"/>
      <c r="AP773" s="94"/>
      <c r="AQ773" s="14"/>
      <c r="AR773" s="14"/>
      <c r="AS773" s="14"/>
      <c r="AT773" s="14"/>
      <c r="AU773" s="14"/>
      <c r="AV773" s="14"/>
      <c r="AW773" s="14"/>
      <c r="AX773" s="14"/>
      <c r="AY773" s="14"/>
    </row>
    <row r="774" spans="1:51" ht="12.75" customHeight="1">
      <c r="A774" s="14"/>
      <c r="B774" s="14"/>
      <c r="C774" s="14"/>
      <c r="D774" s="14"/>
      <c r="E774" s="26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  <c r="AN774" s="14"/>
      <c r="AO774" s="94"/>
      <c r="AP774" s="94"/>
      <c r="AQ774" s="14"/>
      <c r="AR774" s="14"/>
      <c r="AS774" s="14"/>
      <c r="AT774" s="14"/>
      <c r="AU774" s="14"/>
      <c r="AV774" s="14"/>
      <c r="AW774" s="14"/>
      <c r="AX774" s="14"/>
      <c r="AY774" s="14"/>
    </row>
    <row r="775" spans="1:51" ht="12.75" customHeight="1">
      <c r="A775" s="14"/>
      <c r="B775" s="14"/>
      <c r="C775" s="14"/>
      <c r="D775" s="14"/>
      <c r="E775" s="26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  <c r="AO775" s="94"/>
      <c r="AP775" s="94"/>
      <c r="AQ775" s="14"/>
      <c r="AR775" s="14"/>
      <c r="AS775" s="14"/>
      <c r="AT775" s="14"/>
      <c r="AU775" s="14"/>
      <c r="AV775" s="14"/>
      <c r="AW775" s="14"/>
      <c r="AX775" s="14"/>
      <c r="AY775" s="14"/>
    </row>
    <row r="776" spans="1:51" ht="12.75" customHeight="1">
      <c r="A776" s="14"/>
      <c r="B776" s="14"/>
      <c r="C776" s="14"/>
      <c r="D776" s="14"/>
      <c r="E776" s="26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  <c r="AO776" s="94"/>
      <c r="AP776" s="94"/>
      <c r="AQ776" s="14"/>
      <c r="AR776" s="14"/>
      <c r="AS776" s="14"/>
      <c r="AT776" s="14"/>
      <c r="AU776" s="14"/>
      <c r="AV776" s="14"/>
      <c r="AW776" s="14"/>
      <c r="AX776" s="14"/>
      <c r="AY776" s="14"/>
    </row>
    <row r="777" spans="1:51" ht="12.75" customHeight="1">
      <c r="A777" s="14"/>
      <c r="B777" s="14"/>
      <c r="C777" s="14"/>
      <c r="D777" s="14"/>
      <c r="E777" s="26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  <c r="AO777" s="94"/>
      <c r="AP777" s="94"/>
      <c r="AQ777" s="14"/>
      <c r="AR777" s="14"/>
      <c r="AS777" s="14"/>
      <c r="AT777" s="14"/>
      <c r="AU777" s="14"/>
      <c r="AV777" s="14"/>
      <c r="AW777" s="14"/>
      <c r="AX777" s="14"/>
      <c r="AY777" s="14"/>
    </row>
    <row r="778" spans="1:51" ht="12.75" customHeight="1">
      <c r="A778" s="14"/>
      <c r="B778" s="14"/>
      <c r="C778" s="14"/>
      <c r="D778" s="14"/>
      <c r="E778" s="26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  <c r="AO778" s="94"/>
      <c r="AP778" s="94"/>
      <c r="AQ778" s="14"/>
      <c r="AR778" s="14"/>
      <c r="AS778" s="14"/>
      <c r="AT778" s="14"/>
      <c r="AU778" s="14"/>
      <c r="AV778" s="14"/>
      <c r="AW778" s="14"/>
      <c r="AX778" s="14"/>
      <c r="AY778" s="14"/>
    </row>
    <row r="779" spans="1:51" ht="12.75" customHeight="1">
      <c r="A779" s="14"/>
      <c r="B779" s="14"/>
      <c r="C779" s="14"/>
      <c r="D779" s="14"/>
      <c r="E779" s="26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  <c r="AO779" s="94"/>
      <c r="AP779" s="94"/>
      <c r="AQ779" s="14"/>
      <c r="AR779" s="14"/>
      <c r="AS779" s="14"/>
      <c r="AT779" s="14"/>
      <c r="AU779" s="14"/>
      <c r="AV779" s="14"/>
      <c r="AW779" s="14"/>
      <c r="AX779" s="14"/>
      <c r="AY779" s="14"/>
    </row>
    <row r="780" spans="1:51" ht="12.75" customHeight="1">
      <c r="A780" s="14"/>
      <c r="B780" s="14"/>
      <c r="C780" s="14"/>
      <c r="D780" s="14"/>
      <c r="E780" s="26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  <c r="AN780" s="14"/>
      <c r="AO780" s="94"/>
      <c r="AP780" s="94"/>
      <c r="AQ780" s="14"/>
      <c r="AR780" s="14"/>
      <c r="AS780" s="14"/>
      <c r="AT780" s="14"/>
      <c r="AU780" s="14"/>
      <c r="AV780" s="14"/>
      <c r="AW780" s="14"/>
      <c r="AX780" s="14"/>
      <c r="AY780" s="14"/>
    </row>
    <row r="781" spans="1:51" ht="12.75" customHeight="1">
      <c r="A781" s="14"/>
      <c r="B781" s="14"/>
      <c r="C781" s="14"/>
      <c r="D781" s="14"/>
      <c r="E781" s="26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  <c r="AO781" s="94"/>
      <c r="AP781" s="94"/>
      <c r="AQ781" s="14"/>
      <c r="AR781" s="14"/>
      <c r="AS781" s="14"/>
      <c r="AT781" s="14"/>
      <c r="AU781" s="14"/>
      <c r="AV781" s="14"/>
      <c r="AW781" s="14"/>
      <c r="AX781" s="14"/>
      <c r="AY781" s="14"/>
    </row>
    <row r="782" spans="1:51" ht="12.75" customHeight="1">
      <c r="A782" s="14"/>
      <c r="B782" s="14"/>
      <c r="C782" s="14"/>
      <c r="D782" s="14"/>
      <c r="E782" s="26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  <c r="AO782" s="94"/>
      <c r="AP782" s="94"/>
      <c r="AQ782" s="14"/>
      <c r="AR782" s="14"/>
      <c r="AS782" s="14"/>
      <c r="AT782" s="14"/>
      <c r="AU782" s="14"/>
      <c r="AV782" s="14"/>
      <c r="AW782" s="14"/>
      <c r="AX782" s="14"/>
      <c r="AY782" s="14"/>
    </row>
    <row r="783" spans="1:51" ht="12.75" customHeight="1">
      <c r="A783" s="14"/>
      <c r="B783" s="14"/>
      <c r="C783" s="14"/>
      <c r="D783" s="14"/>
      <c r="E783" s="26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  <c r="AO783" s="94"/>
      <c r="AP783" s="94"/>
      <c r="AQ783" s="14"/>
      <c r="AR783" s="14"/>
      <c r="AS783" s="14"/>
      <c r="AT783" s="14"/>
      <c r="AU783" s="14"/>
      <c r="AV783" s="14"/>
      <c r="AW783" s="14"/>
      <c r="AX783" s="14"/>
      <c r="AY783" s="14"/>
    </row>
    <row r="784" spans="1:51" ht="12.75" customHeight="1">
      <c r="A784" s="14"/>
      <c r="B784" s="14"/>
      <c r="C784" s="14"/>
      <c r="D784" s="14"/>
      <c r="E784" s="26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  <c r="AN784" s="14"/>
      <c r="AO784" s="94"/>
      <c r="AP784" s="94"/>
      <c r="AQ784" s="14"/>
      <c r="AR784" s="14"/>
      <c r="AS784" s="14"/>
      <c r="AT784" s="14"/>
      <c r="AU784" s="14"/>
      <c r="AV784" s="14"/>
      <c r="AW784" s="14"/>
      <c r="AX784" s="14"/>
      <c r="AY784" s="14"/>
    </row>
    <row r="785" spans="1:51" ht="12.75" customHeight="1">
      <c r="A785" s="14"/>
      <c r="B785" s="14"/>
      <c r="C785" s="14"/>
      <c r="D785" s="14"/>
      <c r="E785" s="26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4"/>
      <c r="AO785" s="94"/>
      <c r="AP785" s="94"/>
      <c r="AQ785" s="14"/>
      <c r="AR785" s="14"/>
      <c r="AS785" s="14"/>
      <c r="AT785" s="14"/>
      <c r="AU785" s="14"/>
      <c r="AV785" s="14"/>
      <c r="AW785" s="14"/>
      <c r="AX785" s="14"/>
      <c r="AY785" s="14"/>
    </row>
    <row r="786" spans="1:51" ht="12.75" customHeight="1">
      <c r="A786" s="14"/>
      <c r="B786" s="14"/>
      <c r="C786" s="14"/>
      <c r="D786" s="14"/>
      <c r="E786" s="26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  <c r="AN786" s="14"/>
      <c r="AO786" s="94"/>
      <c r="AP786" s="94"/>
      <c r="AQ786" s="14"/>
      <c r="AR786" s="14"/>
      <c r="AS786" s="14"/>
      <c r="AT786" s="14"/>
      <c r="AU786" s="14"/>
      <c r="AV786" s="14"/>
      <c r="AW786" s="14"/>
      <c r="AX786" s="14"/>
      <c r="AY786" s="14"/>
    </row>
    <row r="787" spans="1:51" ht="12.75" customHeight="1">
      <c r="A787" s="14"/>
      <c r="B787" s="14"/>
      <c r="C787" s="14"/>
      <c r="D787" s="14"/>
      <c r="E787" s="26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  <c r="AO787" s="94"/>
      <c r="AP787" s="94"/>
      <c r="AQ787" s="14"/>
      <c r="AR787" s="14"/>
      <c r="AS787" s="14"/>
      <c r="AT787" s="14"/>
      <c r="AU787" s="14"/>
      <c r="AV787" s="14"/>
      <c r="AW787" s="14"/>
      <c r="AX787" s="14"/>
      <c r="AY787" s="14"/>
    </row>
    <row r="788" spans="1:51" ht="12.75" customHeight="1">
      <c r="A788" s="14"/>
      <c r="B788" s="14"/>
      <c r="C788" s="14"/>
      <c r="D788" s="14"/>
      <c r="E788" s="26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14"/>
      <c r="AO788" s="94"/>
      <c r="AP788" s="94"/>
      <c r="AQ788" s="14"/>
      <c r="AR788" s="14"/>
      <c r="AS788" s="14"/>
      <c r="AT788" s="14"/>
      <c r="AU788" s="14"/>
      <c r="AV788" s="14"/>
      <c r="AW788" s="14"/>
      <c r="AX788" s="14"/>
      <c r="AY788" s="14"/>
    </row>
    <row r="789" spans="1:51" ht="12.75" customHeight="1">
      <c r="A789" s="14"/>
      <c r="B789" s="14"/>
      <c r="C789" s="14"/>
      <c r="D789" s="14"/>
      <c r="E789" s="26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  <c r="AN789" s="14"/>
      <c r="AO789" s="94"/>
      <c r="AP789" s="94"/>
      <c r="AQ789" s="14"/>
      <c r="AR789" s="14"/>
      <c r="AS789" s="14"/>
      <c r="AT789" s="14"/>
      <c r="AU789" s="14"/>
      <c r="AV789" s="14"/>
      <c r="AW789" s="14"/>
      <c r="AX789" s="14"/>
      <c r="AY789" s="14"/>
    </row>
    <row r="790" spans="1:51" ht="12.75" customHeight="1">
      <c r="A790" s="14"/>
      <c r="B790" s="14"/>
      <c r="C790" s="14"/>
      <c r="D790" s="14"/>
      <c r="E790" s="26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  <c r="AN790" s="14"/>
      <c r="AO790" s="94"/>
      <c r="AP790" s="94"/>
      <c r="AQ790" s="14"/>
      <c r="AR790" s="14"/>
      <c r="AS790" s="14"/>
      <c r="AT790" s="14"/>
      <c r="AU790" s="14"/>
      <c r="AV790" s="14"/>
      <c r="AW790" s="14"/>
      <c r="AX790" s="14"/>
      <c r="AY790" s="14"/>
    </row>
    <row r="791" spans="1:51" ht="12.75" customHeight="1">
      <c r="A791" s="14"/>
      <c r="B791" s="14"/>
      <c r="C791" s="14"/>
      <c r="D791" s="14"/>
      <c r="E791" s="26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  <c r="AO791" s="94"/>
      <c r="AP791" s="94"/>
      <c r="AQ791" s="14"/>
      <c r="AR791" s="14"/>
      <c r="AS791" s="14"/>
      <c r="AT791" s="14"/>
      <c r="AU791" s="14"/>
      <c r="AV791" s="14"/>
      <c r="AW791" s="14"/>
      <c r="AX791" s="14"/>
      <c r="AY791" s="14"/>
    </row>
    <row r="792" spans="1:51" ht="12.75" customHeight="1">
      <c r="A792" s="14"/>
      <c r="B792" s="14"/>
      <c r="C792" s="14"/>
      <c r="D792" s="14"/>
      <c r="E792" s="26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  <c r="AN792" s="14"/>
      <c r="AO792" s="94"/>
      <c r="AP792" s="94"/>
      <c r="AQ792" s="14"/>
      <c r="AR792" s="14"/>
      <c r="AS792" s="14"/>
      <c r="AT792" s="14"/>
      <c r="AU792" s="14"/>
      <c r="AV792" s="14"/>
      <c r="AW792" s="14"/>
      <c r="AX792" s="14"/>
      <c r="AY792" s="14"/>
    </row>
    <row r="793" spans="1:51" ht="12.75" customHeight="1">
      <c r="A793" s="14"/>
      <c r="B793" s="14"/>
      <c r="C793" s="14"/>
      <c r="D793" s="14"/>
      <c r="E793" s="26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  <c r="AO793" s="94"/>
      <c r="AP793" s="94"/>
      <c r="AQ793" s="14"/>
      <c r="AR793" s="14"/>
      <c r="AS793" s="14"/>
      <c r="AT793" s="14"/>
      <c r="AU793" s="14"/>
      <c r="AV793" s="14"/>
      <c r="AW793" s="14"/>
      <c r="AX793" s="14"/>
      <c r="AY793" s="14"/>
    </row>
    <row r="794" spans="1:51" ht="12.75" customHeight="1">
      <c r="A794" s="14"/>
      <c r="B794" s="14"/>
      <c r="C794" s="14"/>
      <c r="D794" s="14"/>
      <c r="E794" s="26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  <c r="AN794" s="14"/>
      <c r="AO794" s="94"/>
      <c r="AP794" s="94"/>
      <c r="AQ794" s="14"/>
      <c r="AR794" s="14"/>
      <c r="AS794" s="14"/>
      <c r="AT794" s="14"/>
      <c r="AU794" s="14"/>
      <c r="AV794" s="14"/>
      <c r="AW794" s="14"/>
      <c r="AX794" s="14"/>
      <c r="AY794" s="14"/>
    </row>
    <row r="795" spans="1:51" ht="12.75" customHeight="1">
      <c r="A795" s="14"/>
      <c r="B795" s="14"/>
      <c r="C795" s="14"/>
      <c r="D795" s="14"/>
      <c r="E795" s="26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  <c r="AO795" s="94"/>
      <c r="AP795" s="94"/>
      <c r="AQ795" s="14"/>
      <c r="AR795" s="14"/>
      <c r="AS795" s="14"/>
      <c r="AT795" s="14"/>
      <c r="AU795" s="14"/>
      <c r="AV795" s="14"/>
      <c r="AW795" s="14"/>
      <c r="AX795" s="14"/>
      <c r="AY795" s="14"/>
    </row>
    <row r="796" spans="1:51" ht="12.75" customHeight="1">
      <c r="A796" s="14"/>
      <c r="B796" s="14"/>
      <c r="C796" s="14"/>
      <c r="D796" s="14"/>
      <c r="E796" s="26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  <c r="AN796" s="14"/>
      <c r="AO796" s="94"/>
      <c r="AP796" s="94"/>
      <c r="AQ796" s="14"/>
      <c r="AR796" s="14"/>
      <c r="AS796" s="14"/>
      <c r="AT796" s="14"/>
      <c r="AU796" s="14"/>
      <c r="AV796" s="14"/>
      <c r="AW796" s="14"/>
      <c r="AX796" s="14"/>
      <c r="AY796" s="14"/>
    </row>
    <row r="797" spans="1:51" ht="12.75" customHeight="1">
      <c r="A797" s="14"/>
      <c r="B797" s="14"/>
      <c r="C797" s="14"/>
      <c r="D797" s="14"/>
      <c r="E797" s="26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  <c r="AO797" s="94"/>
      <c r="AP797" s="94"/>
      <c r="AQ797" s="14"/>
      <c r="AR797" s="14"/>
      <c r="AS797" s="14"/>
      <c r="AT797" s="14"/>
      <c r="AU797" s="14"/>
      <c r="AV797" s="14"/>
      <c r="AW797" s="14"/>
      <c r="AX797" s="14"/>
      <c r="AY797" s="14"/>
    </row>
    <row r="798" spans="1:51" ht="12.75" customHeight="1">
      <c r="A798" s="14"/>
      <c r="B798" s="14"/>
      <c r="C798" s="14"/>
      <c r="D798" s="14"/>
      <c r="E798" s="26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  <c r="AN798" s="14"/>
      <c r="AO798" s="94"/>
      <c r="AP798" s="94"/>
      <c r="AQ798" s="14"/>
      <c r="AR798" s="14"/>
      <c r="AS798" s="14"/>
      <c r="AT798" s="14"/>
      <c r="AU798" s="14"/>
      <c r="AV798" s="14"/>
      <c r="AW798" s="14"/>
      <c r="AX798" s="14"/>
      <c r="AY798" s="14"/>
    </row>
    <row r="799" spans="1:51" ht="12.75" customHeight="1">
      <c r="A799" s="14"/>
      <c r="B799" s="14"/>
      <c r="C799" s="14"/>
      <c r="D799" s="14"/>
      <c r="E799" s="26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  <c r="AO799" s="94"/>
      <c r="AP799" s="94"/>
      <c r="AQ799" s="14"/>
      <c r="AR799" s="14"/>
      <c r="AS799" s="14"/>
      <c r="AT799" s="14"/>
      <c r="AU799" s="14"/>
      <c r="AV799" s="14"/>
      <c r="AW799" s="14"/>
      <c r="AX799" s="14"/>
      <c r="AY799" s="14"/>
    </row>
    <row r="800" spans="1:51" ht="12.75" customHeight="1">
      <c r="A800" s="14"/>
      <c r="B800" s="14"/>
      <c r="C800" s="14"/>
      <c r="D800" s="14"/>
      <c r="E800" s="26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14"/>
      <c r="AO800" s="94"/>
      <c r="AP800" s="94"/>
      <c r="AQ800" s="14"/>
      <c r="AR800" s="14"/>
      <c r="AS800" s="14"/>
      <c r="AT800" s="14"/>
      <c r="AU800" s="14"/>
      <c r="AV800" s="14"/>
      <c r="AW800" s="14"/>
      <c r="AX800" s="14"/>
      <c r="AY800" s="14"/>
    </row>
    <row r="801" spans="1:51" ht="12.75" customHeight="1">
      <c r="A801" s="14"/>
      <c r="B801" s="14"/>
      <c r="C801" s="14"/>
      <c r="D801" s="14"/>
      <c r="E801" s="26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  <c r="AO801" s="94"/>
      <c r="AP801" s="94"/>
      <c r="AQ801" s="14"/>
      <c r="AR801" s="14"/>
      <c r="AS801" s="14"/>
      <c r="AT801" s="14"/>
      <c r="AU801" s="14"/>
      <c r="AV801" s="14"/>
      <c r="AW801" s="14"/>
      <c r="AX801" s="14"/>
      <c r="AY801" s="14"/>
    </row>
    <row r="802" spans="1:51" ht="12.75" customHeight="1">
      <c r="A802" s="14"/>
      <c r="B802" s="14"/>
      <c r="C802" s="14"/>
      <c r="D802" s="14"/>
      <c r="E802" s="26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14"/>
      <c r="AO802" s="94"/>
      <c r="AP802" s="94"/>
      <c r="AQ802" s="14"/>
      <c r="AR802" s="14"/>
      <c r="AS802" s="14"/>
      <c r="AT802" s="14"/>
      <c r="AU802" s="14"/>
      <c r="AV802" s="14"/>
      <c r="AW802" s="14"/>
      <c r="AX802" s="14"/>
      <c r="AY802" s="14"/>
    </row>
    <row r="803" spans="1:51" ht="12.75" customHeight="1">
      <c r="A803" s="14"/>
      <c r="B803" s="14"/>
      <c r="C803" s="14"/>
      <c r="D803" s="14"/>
      <c r="E803" s="26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  <c r="AO803" s="94"/>
      <c r="AP803" s="94"/>
      <c r="AQ803" s="14"/>
      <c r="AR803" s="14"/>
      <c r="AS803" s="14"/>
      <c r="AT803" s="14"/>
      <c r="AU803" s="14"/>
      <c r="AV803" s="14"/>
      <c r="AW803" s="14"/>
      <c r="AX803" s="14"/>
      <c r="AY803" s="14"/>
    </row>
    <row r="804" spans="1:51" ht="12.75" customHeight="1">
      <c r="A804" s="14"/>
      <c r="B804" s="14"/>
      <c r="C804" s="14"/>
      <c r="D804" s="14"/>
      <c r="E804" s="26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  <c r="AN804" s="14"/>
      <c r="AO804" s="94"/>
      <c r="AP804" s="94"/>
      <c r="AQ804" s="14"/>
      <c r="AR804" s="14"/>
      <c r="AS804" s="14"/>
      <c r="AT804" s="14"/>
      <c r="AU804" s="14"/>
      <c r="AV804" s="14"/>
      <c r="AW804" s="14"/>
      <c r="AX804" s="14"/>
      <c r="AY804" s="14"/>
    </row>
    <row r="805" spans="1:51" ht="12.75" customHeight="1">
      <c r="A805" s="14"/>
      <c r="B805" s="14"/>
      <c r="C805" s="14"/>
      <c r="D805" s="14"/>
      <c r="E805" s="26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  <c r="AO805" s="94"/>
      <c r="AP805" s="94"/>
      <c r="AQ805" s="14"/>
      <c r="AR805" s="14"/>
      <c r="AS805" s="14"/>
      <c r="AT805" s="14"/>
      <c r="AU805" s="14"/>
      <c r="AV805" s="14"/>
      <c r="AW805" s="14"/>
      <c r="AX805" s="14"/>
      <c r="AY805" s="14"/>
    </row>
    <row r="806" spans="1:51" ht="12.75" customHeight="1">
      <c r="A806" s="14"/>
      <c r="B806" s="14"/>
      <c r="C806" s="14"/>
      <c r="D806" s="14"/>
      <c r="E806" s="26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  <c r="AN806" s="14"/>
      <c r="AO806" s="94"/>
      <c r="AP806" s="94"/>
      <c r="AQ806" s="14"/>
      <c r="AR806" s="14"/>
      <c r="AS806" s="14"/>
      <c r="AT806" s="14"/>
      <c r="AU806" s="14"/>
      <c r="AV806" s="14"/>
      <c r="AW806" s="14"/>
      <c r="AX806" s="14"/>
      <c r="AY806" s="14"/>
    </row>
    <row r="807" spans="1:51" ht="12.75" customHeight="1">
      <c r="A807" s="14"/>
      <c r="B807" s="14"/>
      <c r="C807" s="14"/>
      <c r="D807" s="14"/>
      <c r="E807" s="26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  <c r="AO807" s="94"/>
      <c r="AP807" s="94"/>
      <c r="AQ807" s="14"/>
      <c r="AR807" s="14"/>
      <c r="AS807" s="14"/>
      <c r="AT807" s="14"/>
      <c r="AU807" s="14"/>
      <c r="AV807" s="14"/>
      <c r="AW807" s="14"/>
      <c r="AX807" s="14"/>
      <c r="AY807" s="14"/>
    </row>
    <row r="808" spans="1:51" ht="12.75" customHeight="1">
      <c r="A808" s="14"/>
      <c r="B808" s="14"/>
      <c r="C808" s="14"/>
      <c r="D808" s="14"/>
      <c r="E808" s="26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  <c r="AO808" s="94"/>
      <c r="AP808" s="94"/>
      <c r="AQ808" s="14"/>
      <c r="AR808" s="14"/>
      <c r="AS808" s="14"/>
      <c r="AT808" s="14"/>
      <c r="AU808" s="14"/>
      <c r="AV808" s="14"/>
      <c r="AW808" s="14"/>
      <c r="AX808" s="14"/>
      <c r="AY808" s="14"/>
    </row>
    <row r="809" spans="1:51" ht="12.75" customHeight="1">
      <c r="A809" s="14"/>
      <c r="B809" s="14"/>
      <c r="C809" s="14"/>
      <c r="D809" s="14"/>
      <c r="E809" s="26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  <c r="AO809" s="94"/>
      <c r="AP809" s="94"/>
      <c r="AQ809" s="14"/>
      <c r="AR809" s="14"/>
      <c r="AS809" s="14"/>
      <c r="AT809" s="14"/>
      <c r="AU809" s="14"/>
      <c r="AV809" s="14"/>
      <c r="AW809" s="14"/>
      <c r="AX809" s="14"/>
      <c r="AY809" s="14"/>
    </row>
    <row r="810" spans="1:51" ht="12.75" customHeight="1">
      <c r="A810" s="14"/>
      <c r="B810" s="14"/>
      <c r="C810" s="14"/>
      <c r="D810" s="14"/>
      <c r="E810" s="26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  <c r="AN810" s="14"/>
      <c r="AO810" s="94"/>
      <c r="AP810" s="94"/>
      <c r="AQ810" s="14"/>
      <c r="AR810" s="14"/>
      <c r="AS810" s="14"/>
      <c r="AT810" s="14"/>
      <c r="AU810" s="14"/>
      <c r="AV810" s="14"/>
      <c r="AW810" s="14"/>
      <c r="AX810" s="14"/>
      <c r="AY810" s="14"/>
    </row>
    <row r="811" spans="1:51" ht="12.75" customHeight="1">
      <c r="A811" s="14"/>
      <c r="B811" s="14"/>
      <c r="C811" s="14"/>
      <c r="D811" s="14"/>
      <c r="E811" s="26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  <c r="AO811" s="94"/>
      <c r="AP811" s="94"/>
      <c r="AQ811" s="14"/>
      <c r="AR811" s="14"/>
      <c r="AS811" s="14"/>
      <c r="AT811" s="14"/>
      <c r="AU811" s="14"/>
      <c r="AV811" s="14"/>
      <c r="AW811" s="14"/>
      <c r="AX811" s="14"/>
      <c r="AY811" s="14"/>
    </row>
    <row r="812" spans="1:51" ht="12.75" customHeight="1">
      <c r="A812" s="14"/>
      <c r="B812" s="14"/>
      <c r="C812" s="14"/>
      <c r="D812" s="14"/>
      <c r="E812" s="26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  <c r="AN812" s="14"/>
      <c r="AO812" s="94"/>
      <c r="AP812" s="94"/>
      <c r="AQ812" s="14"/>
      <c r="AR812" s="14"/>
      <c r="AS812" s="14"/>
      <c r="AT812" s="14"/>
      <c r="AU812" s="14"/>
      <c r="AV812" s="14"/>
      <c r="AW812" s="14"/>
      <c r="AX812" s="14"/>
      <c r="AY812" s="14"/>
    </row>
    <row r="813" spans="1:51" ht="12.75" customHeight="1">
      <c r="A813" s="14"/>
      <c r="B813" s="14"/>
      <c r="C813" s="14"/>
      <c r="D813" s="14"/>
      <c r="E813" s="26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  <c r="AO813" s="94"/>
      <c r="AP813" s="94"/>
      <c r="AQ813" s="14"/>
      <c r="AR813" s="14"/>
      <c r="AS813" s="14"/>
      <c r="AT813" s="14"/>
      <c r="AU813" s="14"/>
      <c r="AV813" s="14"/>
      <c r="AW813" s="14"/>
      <c r="AX813" s="14"/>
      <c r="AY813" s="14"/>
    </row>
    <row r="814" spans="1:51" ht="12.75" customHeight="1">
      <c r="A814" s="14"/>
      <c r="B814" s="14"/>
      <c r="C814" s="14"/>
      <c r="D814" s="14"/>
      <c r="E814" s="26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  <c r="AN814" s="14"/>
      <c r="AO814" s="94"/>
      <c r="AP814" s="94"/>
      <c r="AQ814" s="14"/>
      <c r="AR814" s="14"/>
      <c r="AS814" s="14"/>
      <c r="AT814" s="14"/>
      <c r="AU814" s="14"/>
      <c r="AV814" s="14"/>
      <c r="AW814" s="14"/>
      <c r="AX814" s="14"/>
      <c r="AY814" s="14"/>
    </row>
    <row r="815" spans="1:51" ht="12.75" customHeight="1">
      <c r="A815" s="14"/>
      <c r="B815" s="14"/>
      <c r="C815" s="14"/>
      <c r="D815" s="14"/>
      <c r="E815" s="26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  <c r="AO815" s="94"/>
      <c r="AP815" s="94"/>
      <c r="AQ815" s="14"/>
      <c r="AR815" s="14"/>
      <c r="AS815" s="14"/>
      <c r="AT815" s="14"/>
      <c r="AU815" s="14"/>
      <c r="AV815" s="14"/>
      <c r="AW815" s="14"/>
      <c r="AX815" s="14"/>
      <c r="AY815" s="14"/>
    </row>
    <row r="816" spans="1:51" ht="12.75" customHeight="1">
      <c r="A816" s="14"/>
      <c r="B816" s="14"/>
      <c r="C816" s="14"/>
      <c r="D816" s="14"/>
      <c r="E816" s="26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  <c r="AN816" s="14"/>
      <c r="AO816" s="94"/>
      <c r="AP816" s="94"/>
      <c r="AQ816" s="14"/>
      <c r="AR816" s="14"/>
      <c r="AS816" s="14"/>
      <c r="AT816" s="14"/>
      <c r="AU816" s="14"/>
      <c r="AV816" s="14"/>
      <c r="AW816" s="14"/>
      <c r="AX816" s="14"/>
      <c r="AY816" s="14"/>
    </row>
    <row r="817" spans="1:51" ht="12.75" customHeight="1">
      <c r="A817" s="14"/>
      <c r="B817" s="14"/>
      <c r="C817" s="14"/>
      <c r="D817" s="14"/>
      <c r="E817" s="26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  <c r="AO817" s="94"/>
      <c r="AP817" s="94"/>
      <c r="AQ817" s="14"/>
      <c r="AR817" s="14"/>
      <c r="AS817" s="14"/>
      <c r="AT817" s="14"/>
      <c r="AU817" s="14"/>
      <c r="AV817" s="14"/>
      <c r="AW817" s="14"/>
      <c r="AX817" s="14"/>
      <c r="AY817" s="14"/>
    </row>
    <row r="818" spans="1:51" ht="12.75" customHeight="1">
      <c r="A818" s="14"/>
      <c r="B818" s="14"/>
      <c r="C818" s="14"/>
      <c r="D818" s="14"/>
      <c r="E818" s="26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  <c r="AN818" s="14"/>
      <c r="AO818" s="94"/>
      <c r="AP818" s="94"/>
      <c r="AQ818" s="14"/>
      <c r="AR818" s="14"/>
      <c r="AS818" s="14"/>
      <c r="AT818" s="14"/>
      <c r="AU818" s="14"/>
      <c r="AV818" s="14"/>
      <c r="AW818" s="14"/>
      <c r="AX818" s="14"/>
      <c r="AY818" s="14"/>
    </row>
    <row r="819" spans="1:51" ht="12.75" customHeight="1">
      <c r="A819" s="14"/>
      <c r="B819" s="14"/>
      <c r="C819" s="14"/>
      <c r="D819" s="14"/>
      <c r="E819" s="26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  <c r="AO819" s="94"/>
      <c r="AP819" s="94"/>
      <c r="AQ819" s="14"/>
      <c r="AR819" s="14"/>
      <c r="AS819" s="14"/>
      <c r="AT819" s="14"/>
      <c r="AU819" s="14"/>
      <c r="AV819" s="14"/>
      <c r="AW819" s="14"/>
      <c r="AX819" s="14"/>
      <c r="AY819" s="14"/>
    </row>
    <row r="820" spans="1:51" ht="12.75" customHeight="1">
      <c r="A820" s="14"/>
      <c r="B820" s="14"/>
      <c r="C820" s="14"/>
      <c r="D820" s="14"/>
      <c r="E820" s="26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  <c r="AN820" s="14"/>
      <c r="AO820" s="94"/>
      <c r="AP820" s="94"/>
      <c r="AQ820" s="14"/>
      <c r="AR820" s="14"/>
      <c r="AS820" s="14"/>
      <c r="AT820" s="14"/>
      <c r="AU820" s="14"/>
      <c r="AV820" s="14"/>
      <c r="AW820" s="14"/>
      <c r="AX820" s="14"/>
      <c r="AY820" s="14"/>
    </row>
    <row r="821" spans="1:51" ht="12.75" customHeight="1">
      <c r="A821" s="14"/>
      <c r="B821" s="14"/>
      <c r="C821" s="14"/>
      <c r="D821" s="14"/>
      <c r="E821" s="26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  <c r="AO821" s="94"/>
      <c r="AP821" s="94"/>
      <c r="AQ821" s="14"/>
      <c r="AR821" s="14"/>
      <c r="AS821" s="14"/>
      <c r="AT821" s="14"/>
      <c r="AU821" s="14"/>
      <c r="AV821" s="14"/>
      <c r="AW821" s="14"/>
      <c r="AX821" s="14"/>
      <c r="AY821" s="14"/>
    </row>
    <row r="822" spans="1:51" ht="12.75" customHeight="1">
      <c r="A822" s="14"/>
      <c r="B822" s="14"/>
      <c r="C822" s="14"/>
      <c r="D822" s="14"/>
      <c r="E822" s="26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  <c r="AN822" s="14"/>
      <c r="AO822" s="94"/>
      <c r="AP822" s="94"/>
      <c r="AQ822" s="14"/>
      <c r="AR822" s="14"/>
      <c r="AS822" s="14"/>
      <c r="AT822" s="14"/>
      <c r="AU822" s="14"/>
      <c r="AV822" s="14"/>
      <c r="AW822" s="14"/>
      <c r="AX822" s="14"/>
      <c r="AY822" s="14"/>
    </row>
    <row r="823" spans="1:51" ht="12.75" customHeight="1">
      <c r="A823" s="14"/>
      <c r="B823" s="14"/>
      <c r="C823" s="14"/>
      <c r="D823" s="14"/>
      <c r="E823" s="26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  <c r="AO823" s="94"/>
      <c r="AP823" s="94"/>
      <c r="AQ823" s="14"/>
      <c r="AR823" s="14"/>
      <c r="AS823" s="14"/>
      <c r="AT823" s="14"/>
      <c r="AU823" s="14"/>
      <c r="AV823" s="14"/>
      <c r="AW823" s="14"/>
      <c r="AX823" s="14"/>
      <c r="AY823" s="14"/>
    </row>
    <row r="824" spans="1:51" ht="12.75" customHeight="1">
      <c r="A824" s="14"/>
      <c r="B824" s="14"/>
      <c r="C824" s="14"/>
      <c r="D824" s="14"/>
      <c r="E824" s="26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  <c r="AN824" s="14"/>
      <c r="AO824" s="94"/>
      <c r="AP824" s="94"/>
      <c r="AQ824" s="14"/>
      <c r="AR824" s="14"/>
      <c r="AS824" s="14"/>
      <c r="AT824" s="14"/>
      <c r="AU824" s="14"/>
      <c r="AV824" s="14"/>
      <c r="AW824" s="14"/>
      <c r="AX824" s="14"/>
      <c r="AY824" s="14"/>
    </row>
    <row r="825" spans="1:51" ht="12.75" customHeight="1">
      <c r="A825" s="14"/>
      <c r="B825" s="14"/>
      <c r="C825" s="14"/>
      <c r="D825" s="14"/>
      <c r="E825" s="26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  <c r="AO825" s="94"/>
      <c r="AP825" s="94"/>
      <c r="AQ825" s="14"/>
      <c r="AR825" s="14"/>
      <c r="AS825" s="14"/>
      <c r="AT825" s="14"/>
      <c r="AU825" s="14"/>
      <c r="AV825" s="14"/>
      <c r="AW825" s="14"/>
      <c r="AX825" s="14"/>
      <c r="AY825" s="14"/>
    </row>
    <row r="826" spans="1:51" ht="12.75" customHeight="1">
      <c r="A826" s="14"/>
      <c r="B826" s="14"/>
      <c r="C826" s="14"/>
      <c r="D826" s="14"/>
      <c r="E826" s="26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  <c r="AN826" s="14"/>
      <c r="AO826" s="94"/>
      <c r="AP826" s="94"/>
      <c r="AQ826" s="14"/>
      <c r="AR826" s="14"/>
      <c r="AS826" s="14"/>
      <c r="AT826" s="14"/>
      <c r="AU826" s="14"/>
      <c r="AV826" s="14"/>
      <c r="AW826" s="14"/>
      <c r="AX826" s="14"/>
      <c r="AY826" s="14"/>
    </row>
    <row r="827" spans="1:51" ht="12.75" customHeight="1">
      <c r="A827" s="14"/>
      <c r="B827" s="14"/>
      <c r="C827" s="14"/>
      <c r="D827" s="14"/>
      <c r="E827" s="26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  <c r="AO827" s="94"/>
      <c r="AP827" s="94"/>
      <c r="AQ827" s="14"/>
      <c r="AR827" s="14"/>
      <c r="AS827" s="14"/>
      <c r="AT827" s="14"/>
      <c r="AU827" s="14"/>
      <c r="AV827" s="14"/>
      <c r="AW827" s="14"/>
      <c r="AX827" s="14"/>
      <c r="AY827" s="14"/>
    </row>
    <row r="828" spans="1:51" ht="12.75" customHeight="1">
      <c r="A828" s="14"/>
      <c r="B828" s="14"/>
      <c r="C828" s="14"/>
      <c r="D828" s="14"/>
      <c r="E828" s="26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  <c r="AN828" s="14"/>
      <c r="AO828" s="94"/>
      <c r="AP828" s="94"/>
      <c r="AQ828" s="14"/>
      <c r="AR828" s="14"/>
      <c r="AS828" s="14"/>
      <c r="AT828" s="14"/>
      <c r="AU828" s="14"/>
      <c r="AV828" s="14"/>
      <c r="AW828" s="14"/>
      <c r="AX828" s="14"/>
      <c r="AY828" s="14"/>
    </row>
    <row r="829" spans="1:51" ht="12.75" customHeight="1">
      <c r="A829" s="14"/>
      <c r="B829" s="14"/>
      <c r="C829" s="14"/>
      <c r="D829" s="14"/>
      <c r="E829" s="26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  <c r="AO829" s="94"/>
      <c r="AP829" s="94"/>
      <c r="AQ829" s="14"/>
      <c r="AR829" s="14"/>
      <c r="AS829" s="14"/>
      <c r="AT829" s="14"/>
      <c r="AU829" s="14"/>
      <c r="AV829" s="14"/>
      <c r="AW829" s="14"/>
      <c r="AX829" s="14"/>
      <c r="AY829" s="14"/>
    </row>
    <row r="830" spans="1:51" ht="12.75" customHeight="1">
      <c r="A830" s="14"/>
      <c r="B830" s="14"/>
      <c r="C830" s="14"/>
      <c r="D830" s="14"/>
      <c r="E830" s="26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14"/>
      <c r="AO830" s="94"/>
      <c r="AP830" s="94"/>
      <c r="AQ830" s="14"/>
      <c r="AR830" s="14"/>
      <c r="AS830" s="14"/>
      <c r="AT830" s="14"/>
      <c r="AU830" s="14"/>
      <c r="AV830" s="14"/>
      <c r="AW830" s="14"/>
      <c r="AX830" s="14"/>
      <c r="AY830" s="14"/>
    </row>
    <row r="831" spans="1:51" ht="12.75" customHeight="1">
      <c r="A831" s="14"/>
      <c r="B831" s="14"/>
      <c r="C831" s="14"/>
      <c r="D831" s="14"/>
      <c r="E831" s="26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14"/>
      <c r="AO831" s="94"/>
      <c r="AP831" s="94"/>
      <c r="AQ831" s="14"/>
      <c r="AR831" s="14"/>
      <c r="AS831" s="14"/>
      <c r="AT831" s="14"/>
      <c r="AU831" s="14"/>
      <c r="AV831" s="14"/>
      <c r="AW831" s="14"/>
      <c r="AX831" s="14"/>
      <c r="AY831" s="14"/>
    </row>
    <row r="832" spans="1:51" ht="12.75" customHeight="1">
      <c r="A832" s="14"/>
      <c r="B832" s="14"/>
      <c r="C832" s="14"/>
      <c r="D832" s="14"/>
      <c r="E832" s="26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  <c r="AN832" s="14"/>
      <c r="AO832" s="94"/>
      <c r="AP832" s="94"/>
      <c r="AQ832" s="14"/>
      <c r="AR832" s="14"/>
      <c r="AS832" s="14"/>
      <c r="AT832" s="14"/>
      <c r="AU832" s="14"/>
      <c r="AV832" s="14"/>
      <c r="AW832" s="14"/>
      <c r="AX832" s="14"/>
      <c r="AY832" s="14"/>
    </row>
    <row r="833" spans="1:51" ht="12.75" customHeight="1">
      <c r="A833" s="14"/>
      <c r="B833" s="14"/>
      <c r="C833" s="14"/>
      <c r="D833" s="14"/>
      <c r="E833" s="26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  <c r="AO833" s="94"/>
      <c r="AP833" s="94"/>
      <c r="AQ833" s="14"/>
      <c r="AR833" s="14"/>
      <c r="AS833" s="14"/>
      <c r="AT833" s="14"/>
      <c r="AU833" s="14"/>
      <c r="AV833" s="14"/>
      <c r="AW833" s="14"/>
      <c r="AX833" s="14"/>
      <c r="AY833" s="14"/>
    </row>
    <row r="834" spans="1:51" ht="12.75" customHeight="1">
      <c r="A834" s="14"/>
      <c r="B834" s="14"/>
      <c r="C834" s="14"/>
      <c r="D834" s="14"/>
      <c r="E834" s="26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  <c r="AN834" s="14"/>
      <c r="AO834" s="94"/>
      <c r="AP834" s="94"/>
      <c r="AQ834" s="14"/>
      <c r="AR834" s="14"/>
      <c r="AS834" s="14"/>
      <c r="AT834" s="14"/>
      <c r="AU834" s="14"/>
      <c r="AV834" s="14"/>
      <c r="AW834" s="14"/>
      <c r="AX834" s="14"/>
      <c r="AY834" s="14"/>
    </row>
    <row r="835" spans="1:51" ht="12.75" customHeight="1">
      <c r="A835" s="14"/>
      <c r="B835" s="14"/>
      <c r="C835" s="14"/>
      <c r="D835" s="14"/>
      <c r="E835" s="26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  <c r="AO835" s="94"/>
      <c r="AP835" s="94"/>
      <c r="AQ835" s="14"/>
      <c r="AR835" s="14"/>
      <c r="AS835" s="14"/>
      <c r="AT835" s="14"/>
      <c r="AU835" s="14"/>
      <c r="AV835" s="14"/>
      <c r="AW835" s="14"/>
      <c r="AX835" s="14"/>
      <c r="AY835" s="14"/>
    </row>
    <row r="836" spans="1:51" ht="12.75" customHeight="1">
      <c r="A836" s="14"/>
      <c r="B836" s="14"/>
      <c r="C836" s="14"/>
      <c r="D836" s="14"/>
      <c r="E836" s="26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  <c r="AN836" s="14"/>
      <c r="AO836" s="94"/>
      <c r="AP836" s="94"/>
      <c r="AQ836" s="14"/>
      <c r="AR836" s="14"/>
      <c r="AS836" s="14"/>
      <c r="AT836" s="14"/>
      <c r="AU836" s="14"/>
      <c r="AV836" s="14"/>
      <c r="AW836" s="14"/>
      <c r="AX836" s="14"/>
      <c r="AY836" s="14"/>
    </row>
    <row r="837" spans="1:51" ht="12.75" customHeight="1">
      <c r="A837" s="14"/>
      <c r="B837" s="14"/>
      <c r="C837" s="14"/>
      <c r="D837" s="14"/>
      <c r="E837" s="26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  <c r="AO837" s="94"/>
      <c r="AP837" s="94"/>
      <c r="AQ837" s="14"/>
      <c r="AR837" s="14"/>
      <c r="AS837" s="14"/>
      <c r="AT837" s="14"/>
      <c r="AU837" s="14"/>
      <c r="AV837" s="14"/>
      <c r="AW837" s="14"/>
      <c r="AX837" s="14"/>
      <c r="AY837" s="14"/>
    </row>
    <row r="838" spans="1:51" ht="12.75" customHeight="1">
      <c r="A838" s="14"/>
      <c r="B838" s="14"/>
      <c r="C838" s="14"/>
      <c r="D838" s="14"/>
      <c r="E838" s="26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  <c r="AN838" s="14"/>
      <c r="AO838" s="94"/>
      <c r="AP838" s="94"/>
      <c r="AQ838" s="14"/>
      <c r="AR838" s="14"/>
      <c r="AS838" s="14"/>
      <c r="AT838" s="14"/>
      <c r="AU838" s="14"/>
      <c r="AV838" s="14"/>
      <c r="AW838" s="14"/>
      <c r="AX838" s="14"/>
      <c r="AY838" s="14"/>
    </row>
    <row r="839" spans="1:51" ht="12.75" customHeight="1">
      <c r="A839" s="14"/>
      <c r="B839" s="14"/>
      <c r="C839" s="14"/>
      <c r="D839" s="14"/>
      <c r="E839" s="26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  <c r="AO839" s="94"/>
      <c r="AP839" s="94"/>
      <c r="AQ839" s="14"/>
      <c r="AR839" s="14"/>
      <c r="AS839" s="14"/>
      <c r="AT839" s="14"/>
      <c r="AU839" s="14"/>
      <c r="AV839" s="14"/>
      <c r="AW839" s="14"/>
      <c r="AX839" s="14"/>
      <c r="AY839" s="14"/>
    </row>
    <row r="840" spans="1:51" ht="12.75" customHeight="1">
      <c r="A840" s="14"/>
      <c r="B840" s="14"/>
      <c r="C840" s="14"/>
      <c r="D840" s="14"/>
      <c r="E840" s="26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  <c r="AN840" s="14"/>
      <c r="AO840" s="94"/>
      <c r="AP840" s="94"/>
      <c r="AQ840" s="14"/>
      <c r="AR840" s="14"/>
      <c r="AS840" s="14"/>
      <c r="AT840" s="14"/>
      <c r="AU840" s="14"/>
      <c r="AV840" s="14"/>
      <c r="AW840" s="14"/>
      <c r="AX840" s="14"/>
      <c r="AY840" s="14"/>
    </row>
    <row r="841" spans="1:51" ht="12.75" customHeight="1">
      <c r="A841" s="14"/>
      <c r="B841" s="14"/>
      <c r="C841" s="14"/>
      <c r="D841" s="14"/>
      <c r="E841" s="26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  <c r="AO841" s="94"/>
      <c r="AP841" s="94"/>
      <c r="AQ841" s="14"/>
      <c r="AR841" s="14"/>
      <c r="AS841" s="14"/>
      <c r="AT841" s="14"/>
      <c r="AU841" s="14"/>
      <c r="AV841" s="14"/>
      <c r="AW841" s="14"/>
      <c r="AX841" s="14"/>
      <c r="AY841" s="14"/>
    </row>
    <row r="842" spans="1:51" ht="12.75" customHeight="1">
      <c r="A842" s="14"/>
      <c r="B842" s="14"/>
      <c r="C842" s="14"/>
      <c r="D842" s="14"/>
      <c r="E842" s="26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  <c r="AN842" s="14"/>
      <c r="AO842" s="94"/>
      <c r="AP842" s="94"/>
      <c r="AQ842" s="14"/>
      <c r="AR842" s="14"/>
      <c r="AS842" s="14"/>
      <c r="AT842" s="14"/>
      <c r="AU842" s="14"/>
      <c r="AV842" s="14"/>
      <c r="AW842" s="14"/>
      <c r="AX842" s="14"/>
      <c r="AY842" s="14"/>
    </row>
    <row r="843" spans="1:51" ht="12.75" customHeight="1">
      <c r="A843" s="14"/>
      <c r="B843" s="14"/>
      <c r="C843" s="14"/>
      <c r="D843" s="14"/>
      <c r="E843" s="26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  <c r="AO843" s="94"/>
      <c r="AP843" s="94"/>
      <c r="AQ843" s="14"/>
      <c r="AR843" s="14"/>
      <c r="AS843" s="14"/>
      <c r="AT843" s="14"/>
      <c r="AU843" s="14"/>
      <c r="AV843" s="14"/>
      <c r="AW843" s="14"/>
      <c r="AX843" s="14"/>
      <c r="AY843" s="14"/>
    </row>
    <row r="844" spans="1:51" ht="12.75" customHeight="1">
      <c r="A844" s="14"/>
      <c r="B844" s="14"/>
      <c r="C844" s="14"/>
      <c r="D844" s="14"/>
      <c r="E844" s="26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  <c r="AN844" s="14"/>
      <c r="AO844" s="94"/>
      <c r="AP844" s="94"/>
      <c r="AQ844" s="14"/>
      <c r="AR844" s="14"/>
      <c r="AS844" s="14"/>
      <c r="AT844" s="14"/>
      <c r="AU844" s="14"/>
      <c r="AV844" s="14"/>
      <c r="AW844" s="14"/>
      <c r="AX844" s="14"/>
      <c r="AY844" s="14"/>
    </row>
    <row r="845" spans="1:51" ht="12.75" customHeight="1">
      <c r="A845" s="14"/>
      <c r="B845" s="14"/>
      <c r="C845" s="14"/>
      <c r="D845" s="14"/>
      <c r="E845" s="26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  <c r="AO845" s="94"/>
      <c r="AP845" s="94"/>
      <c r="AQ845" s="14"/>
      <c r="AR845" s="14"/>
      <c r="AS845" s="14"/>
      <c r="AT845" s="14"/>
      <c r="AU845" s="14"/>
      <c r="AV845" s="14"/>
      <c r="AW845" s="14"/>
      <c r="AX845" s="14"/>
      <c r="AY845" s="14"/>
    </row>
    <row r="846" spans="1:51" ht="12.75" customHeight="1">
      <c r="A846" s="14"/>
      <c r="B846" s="14"/>
      <c r="C846" s="14"/>
      <c r="D846" s="14"/>
      <c r="E846" s="26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  <c r="AO846" s="94"/>
      <c r="AP846" s="94"/>
      <c r="AQ846" s="14"/>
      <c r="AR846" s="14"/>
      <c r="AS846" s="14"/>
      <c r="AT846" s="14"/>
      <c r="AU846" s="14"/>
      <c r="AV846" s="14"/>
      <c r="AW846" s="14"/>
      <c r="AX846" s="14"/>
      <c r="AY846" s="14"/>
    </row>
    <row r="847" spans="1:51" ht="12.75" customHeight="1">
      <c r="A847" s="14"/>
      <c r="B847" s="14"/>
      <c r="C847" s="14"/>
      <c r="D847" s="14"/>
      <c r="E847" s="26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  <c r="AO847" s="94"/>
      <c r="AP847" s="94"/>
      <c r="AQ847" s="14"/>
      <c r="AR847" s="14"/>
      <c r="AS847" s="14"/>
      <c r="AT847" s="14"/>
      <c r="AU847" s="14"/>
      <c r="AV847" s="14"/>
      <c r="AW847" s="14"/>
      <c r="AX847" s="14"/>
      <c r="AY847" s="14"/>
    </row>
    <row r="848" spans="1:51" ht="12.75" customHeight="1">
      <c r="A848" s="14"/>
      <c r="B848" s="14"/>
      <c r="C848" s="14"/>
      <c r="D848" s="14"/>
      <c r="E848" s="26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  <c r="AN848" s="14"/>
      <c r="AO848" s="94"/>
      <c r="AP848" s="94"/>
      <c r="AQ848" s="14"/>
      <c r="AR848" s="14"/>
      <c r="AS848" s="14"/>
      <c r="AT848" s="14"/>
      <c r="AU848" s="14"/>
      <c r="AV848" s="14"/>
      <c r="AW848" s="14"/>
      <c r="AX848" s="14"/>
      <c r="AY848" s="14"/>
    </row>
    <row r="849" spans="1:51" ht="12.75" customHeight="1">
      <c r="A849" s="14"/>
      <c r="B849" s="14"/>
      <c r="C849" s="14"/>
      <c r="D849" s="14"/>
      <c r="E849" s="26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  <c r="AO849" s="94"/>
      <c r="AP849" s="94"/>
      <c r="AQ849" s="14"/>
      <c r="AR849" s="14"/>
      <c r="AS849" s="14"/>
      <c r="AT849" s="14"/>
      <c r="AU849" s="14"/>
      <c r="AV849" s="14"/>
      <c r="AW849" s="14"/>
      <c r="AX849" s="14"/>
      <c r="AY849" s="14"/>
    </row>
    <row r="850" spans="1:51" ht="12.75" customHeight="1">
      <c r="A850" s="14"/>
      <c r="B850" s="14"/>
      <c r="C850" s="14"/>
      <c r="D850" s="14"/>
      <c r="E850" s="26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  <c r="AN850" s="14"/>
      <c r="AO850" s="94"/>
      <c r="AP850" s="94"/>
      <c r="AQ850" s="14"/>
      <c r="AR850" s="14"/>
      <c r="AS850" s="14"/>
      <c r="AT850" s="14"/>
      <c r="AU850" s="14"/>
      <c r="AV850" s="14"/>
      <c r="AW850" s="14"/>
      <c r="AX850" s="14"/>
      <c r="AY850" s="14"/>
    </row>
    <row r="851" spans="1:51" ht="12.75" customHeight="1">
      <c r="A851" s="14"/>
      <c r="B851" s="14"/>
      <c r="C851" s="14"/>
      <c r="D851" s="14"/>
      <c r="E851" s="26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  <c r="AO851" s="94"/>
      <c r="AP851" s="94"/>
      <c r="AQ851" s="14"/>
      <c r="AR851" s="14"/>
      <c r="AS851" s="14"/>
      <c r="AT851" s="14"/>
      <c r="AU851" s="14"/>
      <c r="AV851" s="14"/>
      <c r="AW851" s="14"/>
      <c r="AX851" s="14"/>
      <c r="AY851" s="14"/>
    </row>
    <row r="852" spans="1:51" ht="12.75" customHeight="1">
      <c r="A852" s="14"/>
      <c r="B852" s="14"/>
      <c r="C852" s="14"/>
      <c r="D852" s="14"/>
      <c r="E852" s="26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  <c r="AN852" s="14"/>
      <c r="AO852" s="94"/>
      <c r="AP852" s="94"/>
      <c r="AQ852" s="14"/>
      <c r="AR852" s="14"/>
      <c r="AS852" s="14"/>
      <c r="AT852" s="14"/>
      <c r="AU852" s="14"/>
      <c r="AV852" s="14"/>
      <c r="AW852" s="14"/>
      <c r="AX852" s="14"/>
      <c r="AY852" s="14"/>
    </row>
    <row r="853" spans="1:51" ht="12.75" customHeight="1">
      <c r="A853" s="14"/>
      <c r="B853" s="14"/>
      <c r="C853" s="14"/>
      <c r="D853" s="14"/>
      <c r="E853" s="26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  <c r="AO853" s="94"/>
      <c r="AP853" s="94"/>
      <c r="AQ853" s="14"/>
      <c r="AR853" s="14"/>
      <c r="AS853" s="14"/>
      <c r="AT853" s="14"/>
      <c r="AU853" s="14"/>
      <c r="AV853" s="14"/>
      <c r="AW853" s="14"/>
      <c r="AX853" s="14"/>
      <c r="AY853" s="14"/>
    </row>
    <row r="854" spans="1:51" ht="12.75" customHeight="1">
      <c r="A854" s="14"/>
      <c r="B854" s="14"/>
      <c r="C854" s="14"/>
      <c r="D854" s="14"/>
      <c r="E854" s="26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  <c r="AN854" s="14"/>
      <c r="AO854" s="94"/>
      <c r="AP854" s="94"/>
      <c r="AQ854" s="14"/>
      <c r="AR854" s="14"/>
      <c r="AS854" s="14"/>
      <c r="AT854" s="14"/>
      <c r="AU854" s="14"/>
      <c r="AV854" s="14"/>
      <c r="AW854" s="14"/>
      <c r="AX854" s="14"/>
      <c r="AY854" s="14"/>
    </row>
    <row r="855" spans="1:51" ht="12.75" customHeight="1">
      <c r="A855" s="14"/>
      <c r="B855" s="14"/>
      <c r="C855" s="14"/>
      <c r="D855" s="14"/>
      <c r="E855" s="26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  <c r="AO855" s="94"/>
      <c r="AP855" s="94"/>
      <c r="AQ855" s="14"/>
      <c r="AR855" s="14"/>
      <c r="AS855" s="14"/>
      <c r="AT855" s="14"/>
      <c r="AU855" s="14"/>
      <c r="AV855" s="14"/>
      <c r="AW855" s="14"/>
      <c r="AX855" s="14"/>
      <c r="AY855" s="14"/>
    </row>
    <row r="856" spans="1:51" ht="12.75" customHeight="1">
      <c r="A856" s="14"/>
      <c r="B856" s="14"/>
      <c r="C856" s="14"/>
      <c r="D856" s="14"/>
      <c r="E856" s="26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  <c r="AN856" s="14"/>
      <c r="AO856" s="94"/>
      <c r="AP856" s="94"/>
      <c r="AQ856" s="14"/>
      <c r="AR856" s="14"/>
      <c r="AS856" s="14"/>
      <c r="AT856" s="14"/>
      <c r="AU856" s="14"/>
      <c r="AV856" s="14"/>
      <c r="AW856" s="14"/>
      <c r="AX856" s="14"/>
      <c r="AY856" s="14"/>
    </row>
    <row r="857" spans="1:51" ht="12.75" customHeight="1">
      <c r="A857" s="14"/>
      <c r="B857" s="14"/>
      <c r="C857" s="14"/>
      <c r="D857" s="14"/>
      <c r="E857" s="26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  <c r="AO857" s="94"/>
      <c r="AP857" s="94"/>
      <c r="AQ857" s="14"/>
      <c r="AR857" s="14"/>
      <c r="AS857" s="14"/>
      <c r="AT857" s="14"/>
      <c r="AU857" s="14"/>
      <c r="AV857" s="14"/>
      <c r="AW857" s="14"/>
      <c r="AX857" s="14"/>
      <c r="AY857" s="14"/>
    </row>
    <row r="858" spans="1:51" ht="12.75" customHeight="1">
      <c r="A858" s="14"/>
      <c r="B858" s="14"/>
      <c r="C858" s="14"/>
      <c r="D858" s="14"/>
      <c r="E858" s="26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  <c r="AN858" s="14"/>
      <c r="AO858" s="94"/>
      <c r="AP858" s="94"/>
      <c r="AQ858" s="14"/>
      <c r="AR858" s="14"/>
      <c r="AS858" s="14"/>
      <c r="AT858" s="14"/>
      <c r="AU858" s="14"/>
      <c r="AV858" s="14"/>
      <c r="AW858" s="14"/>
      <c r="AX858" s="14"/>
      <c r="AY858" s="14"/>
    </row>
    <row r="859" spans="1:51" ht="12.75" customHeight="1">
      <c r="A859" s="14"/>
      <c r="B859" s="14"/>
      <c r="C859" s="14"/>
      <c r="D859" s="14"/>
      <c r="E859" s="26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  <c r="AO859" s="94"/>
      <c r="AP859" s="94"/>
      <c r="AQ859" s="14"/>
      <c r="AR859" s="14"/>
      <c r="AS859" s="14"/>
      <c r="AT859" s="14"/>
      <c r="AU859" s="14"/>
      <c r="AV859" s="14"/>
      <c r="AW859" s="14"/>
      <c r="AX859" s="14"/>
      <c r="AY859" s="14"/>
    </row>
    <row r="860" spans="1:51" ht="12.75" customHeight="1">
      <c r="A860" s="14"/>
      <c r="B860" s="14"/>
      <c r="C860" s="14"/>
      <c r="D860" s="14"/>
      <c r="E860" s="26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  <c r="AN860" s="14"/>
      <c r="AO860" s="94"/>
      <c r="AP860" s="94"/>
      <c r="AQ860" s="14"/>
      <c r="AR860" s="14"/>
      <c r="AS860" s="14"/>
      <c r="AT860" s="14"/>
      <c r="AU860" s="14"/>
      <c r="AV860" s="14"/>
      <c r="AW860" s="14"/>
      <c r="AX860" s="14"/>
      <c r="AY860" s="14"/>
    </row>
    <row r="861" spans="1:51" ht="12.75" customHeight="1">
      <c r="A861" s="14"/>
      <c r="B861" s="14"/>
      <c r="C861" s="14"/>
      <c r="D861" s="14"/>
      <c r="E861" s="26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  <c r="AN861" s="14"/>
      <c r="AO861" s="94"/>
      <c r="AP861" s="94"/>
      <c r="AQ861" s="14"/>
      <c r="AR861" s="14"/>
      <c r="AS861" s="14"/>
      <c r="AT861" s="14"/>
      <c r="AU861" s="14"/>
      <c r="AV861" s="14"/>
      <c r="AW861" s="14"/>
      <c r="AX861" s="14"/>
      <c r="AY861" s="14"/>
    </row>
    <row r="862" spans="1:51" ht="12.75" customHeight="1">
      <c r="A862" s="14"/>
      <c r="B862" s="14"/>
      <c r="C862" s="14"/>
      <c r="D862" s="14"/>
      <c r="E862" s="26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  <c r="AN862" s="14"/>
      <c r="AO862" s="94"/>
      <c r="AP862" s="94"/>
      <c r="AQ862" s="14"/>
      <c r="AR862" s="14"/>
      <c r="AS862" s="14"/>
      <c r="AT862" s="14"/>
      <c r="AU862" s="14"/>
      <c r="AV862" s="14"/>
      <c r="AW862" s="14"/>
      <c r="AX862" s="14"/>
      <c r="AY862" s="14"/>
    </row>
    <row r="863" spans="1:51" ht="12.75" customHeight="1">
      <c r="A863" s="14"/>
      <c r="B863" s="14"/>
      <c r="C863" s="14"/>
      <c r="D863" s="14"/>
      <c r="E863" s="26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  <c r="AO863" s="94"/>
      <c r="AP863" s="94"/>
      <c r="AQ863" s="14"/>
      <c r="AR863" s="14"/>
      <c r="AS863" s="14"/>
      <c r="AT863" s="14"/>
      <c r="AU863" s="14"/>
      <c r="AV863" s="14"/>
      <c r="AW863" s="14"/>
      <c r="AX863" s="14"/>
      <c r="AY863" s="14"/>
    </row>
    <row r="864" spans="1:51" ht="12.75" customHeight="1">
      <c r="A864" s="14"/>
      <c r="B864" s="14"/>
      <c r="C864" s="14"/>
      <c r="D864" s="14"/>
      <c r="E864" s="26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  <c r="AN864" s="14"/>
      <c r="AO864" s="94"/>
      <c r="AP864" s="94"/>
      <c r="AQ864" s="14"/>
      <c r="AR864" s="14"/>
      <c r="AS864" s="14"/>
      <c r="AT864" s="14"/>
      <c r="AU864" s="14"/>
      <c r="AV864" s="14"/>
      <c r="AW864" s="14"/>
      <c r="AX864" s="14"/>
      <c r="AY864" s="14"/>
    </row>
    <row r="865" spans="1:51" ht="12.75" customHeight="1">
      <c r="A865" s="14"/>
      <c r="B865" s="14"/>
      <c r="C865" s="14"/>
      <c r="D865" s="14"/>
      <c r="E865" s="26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  <c r="AN865" s="14"/>
      <c r="AO865" s="94"/>
      <c r="AP865" s="94"/>
      <c r="AQ865" s="14"/>
      <c r="AR865" s="14"/>
      <c r="AS865" s="14"/>
      <c r="AT865" s="14"/>
      <c r="AU865" s="14"/>
      <c r="AV865" s="14"/>
      <c r="AW865" s="14"/>
      <c r="AX865" s="14"/>
      <c r="AY865" s="14"/>
    </row>
    <row r="866" spans="1:51" ht="12.75" customHeight="1">
      <c r="A866" s="14"/>
      <c r="B866" s="14"/>
      <c r="C866" s="14"/>
      <c r="D866" s="14"/>
      <c r="E866" s="26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  <c r="AN866" s="14"/>
      <c r="AO866" s="94"/>
      <c r="AP866" s="94"/>
      <c r="AQ866" s="14"/>
      <c r="AR866" s="14"/>
      <c r="AS866" s="14"/>
      <c r="AT866" s="14"/>
      <c r="AU866" s="14"/>
      <c r="AV866" s="14"/>
      <c r="AW866" s="14"/>
      <c r="AX866" s="14"/>
      <c r="AY866" s="14"/>
    </row>
    <row r="867" spans="1:51" ht="12.75" customHeight="1">
      <c r="A867" s="14"/>
      <c r="B867" s="14"/>
      <c r="C867" s="14"/>
      <c r="D867" s="14"/>
      <c r="E867" s="26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  <c r="AN867" s="14"/>
      <c r="AO867" s="94"/>
      <c r="AP867" s="94"/>
      <c r="AQ867" s="14"/>
      <c r="AR867" s="14"/>
      <c r="AS867" s="14"/>
      <c r="AT867" s="14"/>
      <c r="AU867" s="14"/>
      <c r="AV867" s="14"/>
      <c r="AW867" s="14"/>
      <c r="AX867" s="14"/>
      <c r="AY867" s="14"/>
    </row>
    <row r="868" spans="1:51" ht="12.75" customHeight="1">
      <c r="A868" s="14"/>
      <c r="B868" s="14"/>
      <c r="C868" s="14"/>
      <c r="D868" s="14"/>
      <c r="E868" s="26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  <c r="AN868" s="14"/>
      <c r="AO868" s="94"/>
      <c r="AP868" s="94"/>
      <c r="AQ868" s="14"/>
      <c r="AR868" s="14"/>
      <c r="AS868" s="14"/>
      <c r="AT868" s="14"/>
      <c r="AU868" s="14"/>
      <c r="AV868" s="14"/>
      <c r="AW868" s="14"/>
      <c r="AX868" s="14"/>
      <c r="AY868" s="14"/>
    </row>
    <row r="869" spans="1:51" ht="12.75" customHeight="1">
      <c r="A869" s="14"/>
      <c r="B869" s="14"/>
      <c r="C869" s="14"/>
      <c r="D869" s="14"/>
      <c r="E869" s="26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  <c r="AN869" s="14"/>
      <c r="AO869" s="94"/>
      <c r="AP869" s="94"/>
      <c r="AQ869" s="14"/>
      <c r="AR869" s="14"/>
      <c r="AS869" s="14"/>
      <c r="AT869" s="14"/>
      <c r="AU869" s="14"/>
      <c r="AV869" s="14"/>
      <c r="AW869" s="14"/>
      <c r="AX869" s="14"/>
      <c r="AY869" s="14"/>
    </row>
    <row r="870" spans="1:51" ht="12.75" customHeight="1">
      <c r="A870" s="14"/>
      <c r="B870" s="14"/>
      <c r="C870" s="14"/>
      <c r="D870" s="14"/>
      <c r="E870" s="26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  <c r="AN870" s="14"/>
      <c r="AO870" s="94"/>
      <c r="AP870" s="94"/>
      <c r="AQ870" s="14"/>
      <c r="AR870" s="14"/>
      <c r="AS870" s="14"/>
      <c r="AT870" s="14"/>
      <c r="AU870" s="14"/>
      <c r="AV870" s="14"/>
      <c r="AW870" s="14"/>
      <c r="AX870" s="14"/>
      <c r="AY870" s="14"/>
    </row>
    <row r="871" spans="1:51" ht="12.75" customHeight="1">
      <c r="A871" s="14"/>
      <c r="B871" s="14"/>
      <c r="C871" s="14"/>
      <c r="D871" s="14"/>
      <c r="E871" s="26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  <c r="AO871" s="94"/>
      <c r="AP871" s="94"/>
      <c r="AQ871" s="14"/>
      <c r="AR871" s="14"/>
      <c r="AS871" s="14"/>
      <c r="AT871" s="14"/>
      <c r="AU871" s="14"/>
      <c r="AV871" s="14"/>
      <c r="AW871" s="14"/>
      <c r="AX871" s="14"/>
      <c r="AY871" s="14"/>
    </row>
    <row r="872" spans="1:51" ht="12.75" customHeight="1">
      <c r="A872" s="14"/>
      <c r="B872" s="14"/>
      <c r="C872" s="14"/>
      <c r="D872" s="14"/>
      <c r="E872" s="26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  <c r="AN872" s="14"/>
      <c r="AO872" s="94"/>
      <c r="AP872" s="94"/>
      <c r="AQ872" s="14"/>
      <c r="AR872" s="14"/>
      <c r="AS872" s="14"/>
      <c r="AT872" s="14"/>
      <c r="AU872" s="14"/>
      <c r="AV872" s="14"/>
      <c r="AW872" s="14"/>
      <c r="AX872" s="14"/>
      <c r="AY872" s="14"/>
    </row>
    <row r="873" spans="1:51" ht="12.75" customHeight="1">
      <c r="A873" s="14"/>
      <c r="B873" s="14"/>
      <c r="C873" s="14"/>
      <c r="D873" s="14"/>
      <c r="E873" s="26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  <c r="AO873" s="94"/>
      <c r="AP873" s="94"/>
      <c r="AQ873" s="14"/>
      <c r="AR873" s="14"/>
      <c r="AS873" s="14"/>
      <c r="AT873" s="14"/>
      <c r="AU873" s="14"/>
      <c r="AV873" s="14"/>
      <c r="AW873" s="14"/>
      <c r="AX873" s="14"/>
      <c r="AY873" s="14"/>
    </row>
    <row r="874" spans="1:51" ht="12.75" customHeight="1">
      <c r="A874" s="14"/>
      <c r="B874" s="14"/>
      <c r="C874" s="14"/>
      <c r="D874" s="14"/>
      <c r="E874" s="26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  <c r="AN874" s="14"/>
      <c r="AO874" s="94"/>
      <c r="AP874" s="94"/>
      <c r="AQ874" s="14"/>
      <c r="AR874" s="14"/>
      <c r="AS874" s="14"/>
      <c r="AT874" s="14"/>
      <c r="AU874" s="14"/>
      <c r="AV874" s="14"/>
      <c r="AW874" s="14"/>
      <c r="AX874" s="14"/>
      <c r="AY874" s="14"/>
    </row>
    <row r="875" spans="1:51" ht="12.75" customHeight="1">
      <c r="A875" s="14"/>
      <c r="B875" s="14"/>
      <c r="C875" s="14"/>
      <c r="D875" s="14"/>
      <c r="E875" s="26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  <c r="AN875" s="14"/>
      <c r="AO875" s="94"/>
      <c r="AP875" s="94"/>
      <c r="AQ875" s="14"/>
      <c r="AR875" s="14"/>
      <c r="AS875" s="14"/>
      <c r="AT875" s="14"/>
      <c r="AU875" s="14"/>
      <c r="AV875" s="14"/>
      <c r="AW875" s="14"/>
      <c r="AX875" s="14"/>
      <c r="AY875" s="14"/>
    </row>
    <row r="876" spans="1:51" ht="12.75" customHeight="1">
      <c r="A876" s="14"/>
      <c r="B876" s="14"/>
      <c r="C876" s="14"/>
      <c r="D876" s="14"/>
      <c r="E876" s="26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  <c r="AN876" s="14"/>
      <c r="AO876" s="94"/>
      <c r="AP876" s="94"/>
      <c r="AQ876" s="14"/>
      <c r="AR876" s="14"/>
      <c r="AS876" s="14"/>
      <c r="AT876" s="14"/>
      <c r="AU876" s="14"/>
      <c r="AV876" s="14"/>
      <c r="AW876" s="14"/>
      <c r="AX876" s="14"/>
      <c r="AY876" s="14"/>
    </row>
    <row r="877" spans="1:51" ht="12.75" customHeight="1">
      <c r="A877" s="14"/>
      <c r="B877" s="14"/>
      <c r="C877" s="14"/>
      <c r="D877" s="14"/>
      <c r="E877" s="26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  <c r="AO877" s="94"/>
      <c r="AP877" s="94"/>
      <c r="AQ877" s="14"/>
      <c r="AR877" s="14"/>
      <c r="AS877" s="14"/>
      <c r="AT877" s="14"/>
      <c r="AU877" s="14"/>
      <c r="AV877" s="14"/>
      <c r="AW877" s="14"/>
      <c r="AX877" s="14"/>
      <c r="AY877" s="14"/>
    </row>
    <row r="878" spans="1:51" ht="12.75" customHeight="1">
      <c r="A878" s="14"/>
      <c r="B878" s="14"/>
      <c r="C878" s="14"/>
      <c r="D878" s="14"/>
      <c r="E878" s="26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  <c r="AN878" s="14"/>
      <c r="AO878" s="94"/>
      <c r="AP878" s="94"/>
      <c r="AQ878" s="14"/>
      <c r="AR878" s="14"/>
      <c r="AS878" s="14"/>
      <c r="AT878" s="14"/>
      <c r="AU878" s="14"/>
      <c r="AV878" s="14"/>
      <c r="AW878" s="14"/>
      <c r="AX878" s="14"/>
      <c r="AY878" s="14"/>
    </row>
    <row r="879" spans="1:51" ht="12.75" customHeight="1">
      <c r="A879" s="14"/>
      <c r="B879" s="14"/>
      <c r="C879" s="14"/>
      <c r="D879" s="14"/>
      <c r="E879" s="26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  <c r="AN879" s="14"/>
      <c r="AO879" s="94"/>
      <c r="AP879" s="94"/>
      <c r="AQ879" s="14"/>
      <c r="AR879" s="14"/>
      <c r="AS879" s="14"/>
      <c r="AT879" s="14"/>
      <c r="AU879" s="14"/>
      <c r="AV879" s="14"/>
      <c r="AW879" s="14"/>
      <c r="AX879" s="14"/>
      <c r="AY879" s="14"/>
    </row>
    <row r="880" spans="1:51" ht="12.75" customHeight="1">
      <c r="A880" s="14"/>
      <c r="B880" s="14"/>
      <c r="C880" s="14"/>
      <c r="D880" s="14"/>
      <c r="E880" s="26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  <c r="AN880" s="14"/>
      <c r="AO880" s="94"/>
      <c r="AP880" s="94"/>
      <c r="AQ880" s="14"/>
      <c r="AR880" s="14"/>
      <c r="AS880" s="14"/>
      <c r="AT880" s="14"/>
      <c r="AU880" s="14"/>
      <c r="AV880" s="14"/>
      <c r="AW880" s="14"/>
      <c r="AX880" s="14"/>
      <c r="AY880" s="14"/>
    </row>
    <row r="881" spans="1:51" ht="12.75" customHeight="1">
      <c r="A881" s="14"/>
      <c r="B881" s="14"/>
      <c r="C881" s="14"/>
      <c r="D881" s="14"/>
      <c r="E881" s="26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  <c r="AO881" s="94"/>
      <c r="AP881" s="94"/>
      <c r="AQ881" s="14"/>
      <c r="AR881" s="14"/>
      <c r="AS881" s="14"/>
      <c r="AT881" s="14"/>
      <c r="AU881" s="14"/>
      <c r="AV881" s="14"/>
      <c r="AW881" s="14"/>
      <c r="AX881" s="14"/>
      <c r="AY881" s="14"/>
    </row>
    <row r="882" spans="1:51" ht="12.75" customHeight="1">
      <c r="A882" s="14"/>
      <c r="B882" s="14"/>
      <c r="C882" s="14"/>
      <c r="D882" s="14"/>
      <c r="E882" s="26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  <c r="AN882" s="14"/>
      <c r="AO882" s="94"/>
      <c r="AP882" s="94"/>
      <c r="AQ882" s="14"/>
      <c r="AR882" s="14"/>
      <c r="AS882" s="14"/>
      <c r="AT882" s="14"/>
      <c r="AU882" s="14"/>
      <c r="AV882" s="14"/>
      <c r="AW882" s="14"/>
      <c r="AX882" s="14"/>
      <c r="AY882" s="14"/>
    </row>
    <row r="883" spans="1:51" ht="12.75" customHeight="1">
      <c r="A883" s="14"/>
      <c r="B883" s="14"/>
      <c r="C883" s="14"/>
      <c r="D883" s="14"/>
      <c r="E883" s="26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  <c r="AN883" s="14"/>
      <c r="AO883" s="94"/>
      <c r="AP883" s="94"/>
      <c r="AQ883" s="14"/>
      <c r="AR883" s="14"/>
      <c r="AS883" s="14"/>
      <c r="AT883" s="14"/>
      <c r="AU883" s="14"/>
      <c r="AV883" s="14"/>
      <c r="AW883" s="14"/>
      <c r="AX883" s="14"/>
      <c r="AY883" s="14"/>
    </row>
    <row r="884" spans="1:51" ht="12.75" customHeight="1">
      <c r="A884" s="14"/>
      <c r="B884" s="14"/>
      <c r="C884" s="14"/>
      <c r="D884" s="14"/>
      <c r="E884" s="26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  <c r="AN884" s="14"/>
      <c r="AO884" s="94"/>
      <c r="AP884" s="94"/>
      <c r="AQ884" s="14"/>
      <c r="AR884" s="14"/>
      <c r="AS884" s="14"/>
      <c r="AT884" s="14"/>
      <c r="AU884" s="14"/>
      <c r="AV884" s="14"/>
      <c r="AW884" s="14"/>
      <c r="AX884" s="14"/>
      <c r="AY884" s="14"/>
    </row>
    <row r="885" spans="1:51" ht="12.75" customHeight="1">
      <c r="A885" s="14"/>
      <c r="B885" s="14"/>
      <c r="C885" s="14"/>
      <c r="D885" s="14"/>
      <c r="E885" s="26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  <c r="AN885" s="14"/>
      <c r="AO885" s="94"/>
      <c r="AP885" s="94"/>
      <c r="AQ885" s="14"/>
      <c r="AR885" s="14"/>
      <c r="AS885" s="14"/>
      <c r="AT885" s="14"/>
      <c r="AU885" s="14"/>
      <c r="AV885" s="14"/>
      <c r="AW885" s="14"/>
      <c r="AX885" s="14"/>
      <c r="AY885" s="14"/>
    </row>
    <row r="886" spans="1:51" ht="12.75" customHeight="1">
      <c r="A886" s="14"/>
      <c r="B886" s="14"/>
      <c r="C886" s="14"/>
      <c r="D886" s="14"/>
      <c r="E886" s="26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  <c r="AN886" s="14"/>
      <c r="AO886" s="94"/>
      <c r="AP886" s="94"/>
      <c r="AQ886" s="14"/>
      <c r="AR886" s="14"/>
      <c r="AS886" s="14"/>
      <c r="AT886" s="14"/>
      <c r="AU886" s="14"/>
      <c r="AV886" s="14"/>
      <c r="AW886" s="14"/>
      <c r="AX886" s="14"/>
      <c r="AY886" s="14"/>
    </row>
    <row r="887" spans="1:51" ht="12.75" customHeight="1">
      <c r="A887" s="14"/>
      <c r="B887" s="14"/>
      <c r="C887" s="14"/>
      <c r="D887" s="14"/>
      <c r="E887" s="26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  <c r="AN887" s="14"/>
      <c r="AO887" s="94"/>
      <c r="AP887" s="94"/>
      <c r="AQ887" s="14"/>
      <c r="AR887" s="14"/>
      <c r="AS887" s="14"/>
      <c r="AT887" s="14"/>
      <c r="AU887" s="14"/>
      <c r="AV887" s="14"/>
      <c r="AW887" s="14"/>
      <c r="AX887" s="14"/>
      <c r="AY887" s="14"/>
    </row>
    <row r="888" spans="1:51" ht="12.75" customHeight="1">
      <c r="A888" s="14"/>
      <c r="B888" s="14"/>
      <c r="C888" s="14"/>
      <c r="D888" s="14"/>
      <c r="E888" s="26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  <c r="AM888" s="14"/>
      <c r="AN888" s="14"/>
      <c r="AO888" s="94"/>
      <c r="AP888" s="94"/>
      <c r="AQ888" s="14"/>
      <c r="AR888" s="14"/>
      <c r="AS888" s="14"/>
      <c r="AT888" s="14"/>
      <c r="AU888" s="14"/>
      <c r="AV888" s="14"/>
      <c r="AW888" s="14"/>
      <c r="AX888" s="14"/>
      <c r="AY888" s="14"/>
    </row>
    <row r="889" spans="1:51" ht="12.75" customHeight="1">
      <c r="A889" s="14"/>
      <c r="B889" s="14"/>
      <c r="C889" s="14"/>
      <c r="D889" s="14"/>
      <c r="E889" s="26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  <c r="AN889" s="14"/>
      <c r="AO889" s="94"/>
      <c r="AP889" s="94"/>
      <c r="AQ889" s="14"/>
      <c r="AR889" s="14"/>
      <c r="AS889" s="14"/>
      <c r="AT889" s="14"/>
      <c r="AU889" s="14"/>
      <c r="AV889" s="14"/>
      <c r="AW889" s="14"/>
      <c r="AX889" s="14"/>
      <c r="AY889" s="14"/>
    </row>
    <row r="890" spans="1:51" ht="12.75" customHeight="1">
      <c r="A890" s="14"/>
      <c r="B890" s="14"/>
      <c r="C890" s="14"/>
      <c r="D890" s="14"/>
      <c r="E890" s="26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  <c r="AN890" s="14"/>
      <c r="AO890" s="94"/>
      <c r="AP890" s="94"/>
      <c r="AQ890" s="14"/>
      <c r="AR890" s="14"/>
      <c r="AS890" s="14"/>
      <c r="AT890" s="14"/>
      <c r="AU890" s="14"/>
      <c r="AV890" s="14"/>
      <c r="AW890" s="14"/>
      <c r="AX890" s="14"/>
      <c r="AY890" s="14"/>
    </row>
    <row r="891" spans="1:51" ht="12.75" customHeight="1">
      <c r="A891" s="14"/>
      <c r="B891" s="14"/>
      <c r="C891" s="14"/>
      <c r="D891" s="14"/>
      <c r="E891" s="26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  <c r="AN891" s="14"/>
      <c r="AO891" s="94"/>
      <c r="AP891" s="94"/>
      <c r="AQ891" s="14"/>
      <c r="AR891" s="14"/>
      <c r="AS891" s="14"/>
      <c r="AT891" s="14"/>
      <c r="AU891" s="14"/>
      <c r="AV891" s="14"/>
      <c r="AW891" s="14"/>
      <c r="AX891" s="14"/>
      <c r="AY891" s="14"/>
    </row>
    <row r="892" spans="1:51" ht="12.75" customHeight="1">
      <c r="A892" s="14"/>
      <c r="B892" s="14"/>
      <c r="C892" s="14"/>
      <c r="D892" s="14"/>
      <c r="E892" s="26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  <c r="AN892" s="14"/>
      <c r="AO892" s="94"/>
      <c r="AP892" s="94"/>
      <c r="AQ892" s="14"/>
      <c r="AR892" s="14"/>
      <c r="AS892" s="14"/>
      <c r="AT892" s="14"/>
      <c r="AU892" s="14"/>
      <c r="AV892" s="14"/>
      <c r="AW892" s="14"/>
      <c r="AX892" s="14"/>
      <c r="AY892" s="14"/>
    </row>
    <row r="893" spans="1:51" ht="12.75" customHeight="1">
      <c r="A893" s="14"/>
      <c r="B893" s="14"/>
      <c r="C893" s="14"/>
      <c r="D893" s="14"/>
      <c r="E893" s="26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  <c r="AO893" s="94"/>
      <c r="AP893" s="94"/>
      <c r="AQ893" s="14"/>
      <c r="AR893" s="14"/>
      <c r="AS893" s="14"/>
      <c r="AT893" s="14"/>
      <c r="AU893" s="14"/>
      <c r="AV893" s="14"/>
      <c r="AW893" s="14"/>
      <c r="AX893" s="14"/>
      <c r="AY893" s="14"/>
    </row>
    <row r="894" spans="1:51" ht="12.75" customHeight="1">
      <c r="A894" s="14"/>
      <c r="B894" s="14"/>
      <c r="C894" s="14"/>
      <c r="D894" s="14"/>
      <c r="E894" s="26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  <c r="AN894" s="14"/>
      <c r="AO894" s="94"/>
      <c r="AP894" s="94"/>
      <c r="AQ894" s="14"/>
      <c r="AR894" s="14"/>
      <c r="AS894" s="14"/>
      <c r="AT894" s="14"/>
      <c r="AU894" s="14"/>
      <c r="AV894" s="14"/>
      <c r="AW894" s="14"/>
      <c r="AX894" s="14"/>
      <c r="AY894" s="14"/>
    </row>
    <row r="895" spans="1:51" ht="12.75" customHeight="1">
      <c r="A895" s="14"/>
      <c r="B895" s="14"/>
      <c r="C895" s="14"/>
      <c r="D895" s="14"/>
      <c r="E895" s="26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  <c r="AO895" s="94"/>
      <c r="AP895" s="94"/>
      <c r="AQ895" s="14"/>
      <c r="AR895" s="14"/>
      <c r="AS895" s="14"/>
      <c r="AT895" s="14"/>
      <c r="AU895" s="14"/>
      <c r="AV895" s="14"/>
      <c r="AW895" s="14"/>
      <c r="AX895" s="14"/>
      <c r="AY895" s="14"/>
    </row>
    <row r="896" spans="1:51" ht="12.75" customHeight="1">
      <c r="A896" s="14"/>
      <c r="B896" s="14"/>
      <c r="C896" s="14"/>
      <c r="D896" s="14"/>
      <c r="E896" s="26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  <c r="AN896" s="14"/>
      <c r="AO896" s="94"/>
      <c r="AP896" s="94"/>
      <c r="AQ896" s="14"/>
      <c r="AR896" s="14"/>
      <c r="AS896" s="14"/>
      <c r="AT896" s="14"/>
      <c r="AU896" s="14"/>
      <c r="AV896" s="14"/>
      <c r="AW896" s="14"/>
      <c r="AX896" s="14"/>
      <c r="AY896" s="14"/>
    </row>
    <row r="897" spans="1:51" ht="12.75" customHeight="1">
      <c r="A897" s="14"/>
      <c r="B897" s="14"/>
      <c r="C897" s="14"/>
      <c r="D897" s="14"/>
      <c r="E897" s="26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  <c r="AO897" s="94"/>
      <c r="AP897" s="94"/>
      <c r="AQ897" s="14"/>
      <c r="AR897" s="14"/>
      <c r="AS897" s="14"/>
      <c r="AT897" s="14"/>
      <c r="AU897" s="14"/>
      <c r="AV897" s="14"/>
      <c r="AW897" s="14"/>
      <c r="AX897" s="14"/>
      <c r="AY897" s="14"/>
    </row>
    <row r="898" spans="1:51" ht="12.75" customHeight="1">
      <c r="A898" s="14"/>
      <c r="B898" s="14"/>
      <c r="C898" s="14"/>
      <c r="D898" s="14"/>
      <c r="E898" s="26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  <c r="AN898" s="14"/>
      <c r="AO898" s="94"/>
      <c r="AP898" s="94"/>
      <c r="AQ898" s="14"/>
      <c r="AR898" s="14"/>
      <c r="AS898" s="14"/>
      <c r="AT898" s="14"/>
      <c r="AU898" s="14"/>
      <c r="AV898" s="14"/>
      <c r="AW898" s="14"/>
      <c r="AX898" s="14"/>
      <c r="AY898" s="14"/>
    </row>
    <row r="899" spans="1:51" ht="12.75" customHeight="1">
      <c r="A899" s="14"/>
      <c r="B899" s="14"/>
      <c r="C899" s="14"/>
      <c r="D899" s="14"/>
      <c r="E899" s="26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  <c r="AO899" s="94"/>
      <c r="AP899" s="94"/>
      <c r="AQ899" s="14"/>
      <c r="AR899" s="14"/>
      <c r="AS899" s="14"/>
      <c r="AT899" s="14"/>
      <c r="AU899" s="14"/>
      <c r="AV899" s="14"/>
      <c r="AW899" s="14"/>
      <c r="AX899" s="14"/>
      <c r="AY899" s="14"/>
    </row>
    <row r="900" spans="1:51" ht="12.75" customHeight="1">
      <c r="A900" s="14"/>
      <c r="B900" s="14"/>
      <c r="C900" s="14"/>
      <c r="D900" s="14"/>
      <c r="E900" s="26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  <c r="AN900" s="14"/>
      <c r="AO900" s="94"/>
      <c r="AP900" s="94"/>
      <c r="AQ900" s="14"/>
      <c r="AR900" s="14"/>
      <c r="AS900" s="14"/>
      <c r="AT900" s="14"/>
      <c r="AU900" s="14"/>
      <c r="AV900" s="14"/>
      <c r="AW900" s="14"/>
      <c r="AX900" s="14"/>
      <c r="AY900" s="14"/>
    </row>
    <row r="901" spans="1:51" ht="12.75" customHeight="1">
      <c r="A901" s="14"/>
      <c r="B901" s="14"/>
      <c r="C901" s="14"/>
      <c r="D901" s="14"/>
      <c r="E901" s="26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  <c r="AO901" s="94"/>
      <c r="AP901" s="94"/>
      <c r="AQ901" s="14"/>
      <c r="AR901" s="14"/>
      <c r="AS901" s="14"/>
      <c r="AT901" s="14"/>
      <c r="AU901" s="14"/>
      <c r="AV901" s="14"/>
      <c r="AW901" s="14"/>
      <c r="AX901" s="14"/>
      <c r="AY901" s="14"/>
    </row>
    <row r="902" spans="1:51" ht="12.75" customHeight="1">
      <c r="A902" s="14"/>
      <c r="B902" s="14"/>
      <c r="C902" s="14"/>
      <c r="D902" s="14"/>
      <c r="E902" s="26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14"/>
      <c r="AN902" s="14"/>
      <c r="AO902" s="94"/>
      <c r="AP902" s="94"/>
      <c r="AQ902" s="14"/>
      <c r="AR902" s="14"/>
      <c r="AS902" s="14"/>
      <c r="AT902" s="14"/>
      <c r="AU902" s="14"/>
      <c r="AV902" s="14"/>
      <c r="AW902" s="14"/>
      <c r="AX902" s="14"/>
      <c r="AY902" s="14"/>
    </row>
    <row r="903" spans="1:51" ht="12.75" customHeight="1">
      <c r="A903" s="14"/>
      <c r="B903" s="14"/>
      <c r="C903" s="14"/>
      <c r="D903" s="14"/>
      <c r="E903" s="26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  <c r="AN903" s="14"/>
      <c r="AO903" s="94"/>
      <c r="AP903" s="94"/>
      <c r="AQ903" s="14"/>
      <c r="AR903" s="14"/>
      <c r="AS903" s="14"/>
      <c r="AT903" s="14"/>
      <c r="AU903" s="14"/>
      <c r="AV903" s="14"/>
      <c r="AW903" s="14"/>
      <c r="AX903" s="14"/>
      <c r="AY903" s="14"/>
    </row>
    <row r="904" spans="1:51" ht="12.75" customHeight="1">
      <c r="A904" s="14"/>
      <c r="B904" s="14"/>
      <c r="C904" s="14"/>
      <c r="D904" s="14"/>
      <c r="E904" s="26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  <c r="AN904" s="14"/>
      <c r="AO904" s="94"/>
      <c r="AP904" s="94"/>
      <c r="AQ904" s="14"/>
      <c r="AR904" s="14"/>
      <c r="AS904" s="14"/>
      <c r="AT904" s="14"/>
      <c r="AU904" s="14"/>
      <c r="AV904" s="14"/>
      <c r="AW904" s="14"/>
      <c r="AX904" s="14"/>
      <c r="AY904" s="14"/>
    </row>
    <row r="905" spans="1:51" ht="12.75" customHeight="1">
      <c r="A905" s="14"/>
      <c r="B905" s="14"/>
      <c r="C905" s="14"/>
      <c r="D905" s="14"/>
      <c r="E905" s="26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  <c r="AO905" s="94"/>
      <c r="AP905" s="94"/>
      <c r="AQ905" s="14"/>
      <c r="AR905" s="14"/>
      <c r="AS905" s="14"/>
      <c r="AT905" s="14"/>
      <c r="AU905" s="14"/>
      <c r="AV905" s="14"/>
      <c r="AW905" s="14"/>
      <c r="AX905" s="14"/>
      <c r="AY905" s="14"/>
    </row>
    <row r="906" spans="1:51" ht="12.75" customHeight="1">
      <c r="A906" s="14"/>
      <c r="B906" s="14"/>
      <c r="C906" s="14"/>
      <c r="D906" s="14"/>
      <c r="E906" s="26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  <c r="AN906" s="14"/>
      <c r="AO906" s="94"/>
      <c r="AP906" s="94"/>
      <c r="AQ906" s="14"/>
      <c r="AR906" s="14"/>
      <c r="AS906" s="14"/>
      <c r="AT906" s="14"/>
      <c r="AU906" s="14"/>
      <c r="AV906" s="14"/>
      <c r="AW906" s="14"/>
      <c r="AX906" s="14"/>
      <c r="AY906" s="14"/>
    </row>
    <row r="907" spans="1:51" ht="12.75" customHeight="1">
      <c r="A907" s="14"/>
      <c r="B907" s="14"/>
      <c r="C907" s="14"/>
      <c r="D907" s="14"/>
      <c r="E907" s="26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  <c r="AO907" s="94"/>
      <c r="AP907" s="94"/>
      <c r="AQ907" s="14"/>
      <c r="AR907" s="14"/>
      <c r="AS907" s="14"/>
      <c r="AT907" s="14"/>
      <c r="AU907" s="14"/>
      <c r="AV907" s="14"/>
      <c r="AW907" s="14"/>
      <c r="AX907" s="14"/>
      <c r="AY907" s="14"/>
    </row>
    <row r="908" spans="1:51" ht="12.75" customHeight="1">
      <c r="A908" s="14"/>
      <c r="B908" s="14"/>
      <c r="C908" s="14"/>
      <c r="D908" s="14"/>
      <c r="E908" s="26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  <c r="AN908" s="14"/>
      <c r="AO908" s="94"/>
      <c r="AP908" s="94"/>
      <c r="AQ908" s="14"/>
      <c r="AR908" s="14"/>
      <c r="AS908" s="14"/>
      <c r="AT908" s="14"/>
      <c r="AU908" s="14"/>
      <c r="AV908" s="14"/>
      <c r="AW908" s="14"/>
      <c r="AX908" s="14"/>
      <c r="AY908" s="14"/>
    </row>
    <row r="909" spans="1:51" ht="12.75" customHeight="1">
      <c r="A909" s="14"/>
      <c r="B909" s="14"/>
      <c r="C909" s="14"/>
      <c r="D909" s="14"/>
      <c r="E909" s="26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  <c r="AN909" s="14"/>
      <c r="AO909" s="94"/>
      <c r="AP909" s="94"/>
      <c r="AQ909" s="14"/>
      <c r="AR909" s="14"/>
      <c r="AS909" s="14"/>
      <c r="AT909" s="14"/>
      <c r="AU909" s="14"/>
      <c r="AV909" s="14"/>
      <c r="AW909" s="14"/>
      <c r="AX909" s="14"/>
      <c r="AY909" s="14"/>
    </row>
    <row r="910" spans="1:51" ht="12.75" customHeight="1">
      <c r="A910" s="14"/>
      <c r="B910" s="14"/>
      <c r="C910" s="14"/>
      <c r="D910" s="14"/>
      <c r="E910" s="26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  <c r="AN910" s="14"/>
      <c r="AO910" s="94"/>
      <c r="AP910" s="94"/>
      <c r="AQ910" s="14"/>
      <c r="AR910" s="14"/>
      <c r="AS910" s="14"/>
      <c r="AT910" s="14"/>
      <c r="AU910" s="14"/>
      <c r="AV910" s="14"/>
      <c r="AW910" s="14"/>
      <c r="AX910" s="14"/>
      <c r="AY910" s="14"/>
    </row>
    <row r="911" spans="1:51" ht="12.75" customHeight="1">
      <c r="A911" s="14"/>
      <c r="B911" s="14"/>
      <c r="C911" s="14"/>
      <c r="D911" s="14"/>
      <c r="E911" s="26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  <c r="AO911" s="94"/>
      <c r="AP911" s="94"/>
      <c r="AQ911" s="14"/>
      <c r="AR911" s="14"/>
      <c r="AS911" s="14"/>
      <c r="AT911" s="14"/>
      <c r="AU911" s="14"/>
      <c r="AV911" s="14"/>
      <c r="AW911" s="14"/>
      <c r="AX911" s="14"/>
      <c r="AY911" s="14"/>
    </row>
    <row r="912" spans="1:51" ht="12.75" customHeight="1">
      <c r="A912" s="14"/>
      <c r="B912" s="14"/>
      <c r="C912" s="14"/>
      <c r="D912" s="14"/>
      <c r="E912" s="26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  <c r="AN912" s="14"/>
      <c r="AO912" s="94"/>
      <c r="AP912" s="94"/>
      <c r="AQ912" s="14"/>
      <c r="AR912" s="14"/>
      <c r="AS912" s="14"/>
      <c r="AT912" s="14"/>
      <c r="AU912" s="14"/>
      <c r="AV912" s="14"/>
      <c r="AW912" s="14"/>
      <c r="AX912" s="14"/>
      <c r="AY912" s="14"/>
    </row>
    <row r="913" spans="1:51" ht="12.75" customHeight="1">
      <c r="A913" s="14"/>
      <c r="B913" s="14"/>
      <c r="C913" s="14"/>
      <c r="D913" s="14"/>
      <c r="E913" s="26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  <c r="AO913" s="94"/>
      <c r="AP913" s="94"/>
      <c r="AQ913" s="14"/>
      <c r="AR913" s="14"/>
      <c r="AS913" s="14"/>
      <c r="AT913" s="14"/>
      <c r="AU913" s="14"/>
      <c r="AV913" s="14"/>
      <c r="AW913" s="14"/>
      <c r="AX913" s="14"/>
      <c r="AY913" s="14"/>
    </row>
    <row r="914" spans="1:51" ht="12.75" customHeight="1">
      <c r="A914" s="14"/>
      <c r="B914" s="14"/>
      <c r="C914" s="14"/>
      <c r="D914" s="14"/>
      <c r="E914" s="26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  <c r="AN914" s="14"/>
      <c r="AO914" s="94"/>
      <c r="AP914" s="94"/>
      <c r="AQ914" s="14"/>
      <c r="AR914" s="14"/>
      <c r="AS914" s="14"/>
      <c r="AT914" s="14"/>
      <c r="AU914" s="14"/>
      <c r="AV914" s="14"/>
      <c r="AW914" s="14"/>
      <c r="AX914" s="14"/>
      <c r="AY914" s="14"/>
    </row>
    <row r="915" spans="1:51" ht="12.75" customHeight="1">
      <c r="A915" s="14"/>
      <c r="B915" s="14"/>
      <c r="C915" s="14"/>
      <c r="D915" s="14"/>
      <c r="E915" s="26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  <c r="AO915" s="94"/>
      <c r="AP915" s="94"/>
      <c r="AQ915" s="14"/>
      <c r="AR915" s="14"/>
      <c r="AS915" s="14"/>
      <c r="AT915" s="14"/>
      <c r="AU915" s="14"/>
      <c r="AV915" s="14"/>
      <c r="AW915" s="14"/>
      <c r="AX915" s="14"/>
      <c r="AY915" s="14"/>
    </row>
    <row r="916" spans="1:51" ht="12.75" customHeight="1">
      <c r="A916" s="14"/>
      <c r="B916" s="14"/>
      <c r="C916" s="14"/>
      <c r="D916" s="14"/>
      <c r="E916" s="26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/>
      <c r="AO916" s="94"/>
      <c r="AP916" s="94"/>
      <c r="AQ916" s="14"/>
      <c r="AR916" s="14"/>
      <c r="AS916" s="14"/>
      <c r="AT916" s="14"/>
      <c r="AU916" s="14"/>
      <c r="AV916" s="14"/>
      <c r="AW916" s="14"/>
      <c r="AX916" s="14"/>
      <c r="AY916" s="14"/>
    </row>
    <row r="917" spans="1:51" ht="12.75" customHeight="1">
      <c r="A917" s="14"/>
      <c r="B917" s="14"/>
      <c r="C917" s="14"/>
      <c r="D917" s="14"/>
      <c r="E917" s="26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/>
      <c r="AO917" s="94"/>
      <c r="AP917" s="94"/>
      <c r="AQ917" s="14"/>
      <c r="AR917" s="14"/>
      <c r="AS917" s="14"/>
      <c r="AT917" s="14"/>
      <c r="AU917" s="14"/>
      <c r="AV917" s="14"/>
      <c r="AW917" s="14"/>
      <c r="AX917" s="14"/>
      <c r="AY917" s="14"/>
    </row>
    <row r="918" spans="1:51" ht="12.75" customHeight="1">
      <c r="A918" s="14"/>
      <c r="B918" s="14"/>
      <c r="C918" s="14"/>
      <c r="D918" s="14"/>
      <c r="E918" s="26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  <c r="AO918" s="94"/>
      <c r="AP918" s="94"/>
      <c r="AQ918" s="14"/>
      <c r="AR918" s="14"/>
      <c r="AS918" s="14"/>
      <c r="AT918" s="14"/>
      <c r="AU918" s="14"/>
      <c r="AV918" s="14"/>
      <c r="AW918" s="14"/>
      <c r="AX918" s="14"/>
      <c r="AY918" s="14"/>
    </row>
    <row r="919" spans="1:51" ht="12.75" customHeight="1">
      <c r="A919" s="14"/>
      <c r="B919" s="14"/>
      <c r="C919" s="14"/>
      <c r="D919" s="14"/>
      <c r="E919" s="26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  <c r="AO919" s="94"/>
      <c r="AP919" s="94"/>
      <c r="AQ919" s="14"/>
      <c r="AR919" s="14"/>
      <c r="AS919" s="14"/>
      <c r="AT919" s="14"/>
      <c r="AU919" s="14"/>
      <c r="AV919" s="14"/>
      <c r="AW919" s="14"/>
      <c r="AX919" s="14"/>
      <c r="AY919" s="14"/>
    </row>
    <row r="920" spans="1:51" ht="12.75" customHeight="1">
      <c r="A920" s="14"/>
      <c r="B920" s="14"/>
      <c r="C920" s="14"/>
      <c r="D920" s="14"/>
      <c r="E920" s="26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  <c r="AO920" s="94"/>
      <c r="AP920" s="94"/>
      <c r="AQ920" s="14"/>
      <c r="AR920" s="14"/>
      <c r="AS920" s="14"/>
      <c r="AT920" s="14"/>
      <c r="AU920" s="14"/>
      <c r="AV920" s="14"/>
      <c r="AW920" s="14"/>
      <c r="AX920" s="14"/>
      <c r="AY920" s="14"/>
    </row>
    <row r="921" spans="1:51" ht="12.75" customHeight="1">
      <c r="A921" s="14"/>
      <c r="B921" s="14"/>
      <c r="C921" s="14"/>
      <c r="D921" s="14"/>
      <c r="E921" s="26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  <c r="AO921" s="94"/>
      <c r="AP921" s="94"/>
      <c r="AQ921" s="14"/>
      <c r="AR921" s="14"/>
      <c r="AS921" s="14"/>
      <c r="AT921" s="14"/>
      <c r="AU921" s="14"/>
      <c r="AV921" s="14"/>
      <c r="AW921" s="14"/>
      <c r="AX921" s="14"/>
      <c r="AY921" s="14"/>
    </row>
    <row r="922" spans="1:51" ht="12.75" customHeight="1">
      <c r="A922" s="14"/>
      <c r="B922" s="14"/>
      <c r="C922" s="14"/>
      <c r="D922" s="14"/>
      <c r="E922" s="26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  <c r="AO922" s="94"/>
      <c r="AP922" s="94"/>
      <c r="AQ922" s="14"/>
      <c r="AR922" s="14"/>
      <c r="AS922" s="14"/>
      <c r="AT922" s="14"/>
      <c r="AU922" s="14"/>
      <c r="AV922" s="14"/>
      <c r="AW922" s="14"/>
      <c r="AX922" s="14"/>
      <c r="AY922" s="14"/>
    </row>
    <row r="923" spans="1:51" ht="12.75" customHeight="1">
      <c r="A923" s="14"/>
      <c r="B923" s="14"/>
      <c r="C923" s="14"/>
      <c r="D923" s="14"/>
      <c r="E923" s="26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  <c r="AO923" s="94"/>
      <c r="AP923" s="94"/>
      <c r="AQ923" s="14"/>
      <c r="AR923" s="14"/>
      <c r="AS923" s="14"/>
      <c r="AT923" s="14"/>
      <c r="AU923" s="14"/>
      <c r="AV923" s="14"/>
      <c r="AW923" s="14"/>
      <c r="AX923" s="14"/>
      <c r="AY923" s="14"/>
    </row>
    <row r="924" spans="1:51" ht="12.75" customHeight="1">
      <c r="A924" s="14"/>
      <c r="B924" s="14"/>
      <c r="C924" s="14"/>
      <c r="D924" s="14"/>
      <c r="E924" s="26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  <c r="AO924" s="94"/>
      <c r="AP924" s="94"/>
      <c r="AQ924" s="14"/>
      <c r="AR924" s="14"/>
      <c r="AS924" s="14"/>
      <c r="AT924" s="14"/>
      <c r="AU924" s="14"/>
      <c r="AV924" s="14"/>
      <c r="AW924" s="14"/>
      <c r="AX924" s="14"/>
      <c r="AY924" s="14"/>
    </row>
    <row r="925" spans="1:51" ht="12.75" customHeight="1">
      <c r="A925" s="14"/>
      <c r="B925" s="14"/>
      <c r="C925" s="14"/>
      <c r="D925" s="14"/>
      <c r="E925" s="26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  <c r="AO925" s="94"/>
      <c r="AP925" s="94"/>
      <c r="AQ925" s="14"/>
      <c r="AR925" s="14"/>
      <c r="AS925" s="14"/>
      <c r="AT925" s="14"/>
      <c r="AU925" s="14"/>
      <c r="AV925" s="14"/>
      <c r="AW925" s="14"/>
      <c r="AX925" s="14"/>
      <c r="AY925" s="14"/>
    </row>
    <row r="926" spans="1:51" ht="12.75" customHeight="1">
      <c r="A926" s="14"/>
      <c r="B926" s="14"/>
      <c r="C926" s="14"/>
      <c r="D926" s="14"/>
      <c r="E926" s="26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  <c r="AO926" s="94"/>
      <c r="AP926" s="94"/>
      <c r="AQ926" s="14"/>
      <c r="AR926" s="14"/>
      <c r="AS926" s="14"/>
      <c r="AT926" s="14"/>
      <c r="AU926" s="14"/>
      <c r="AV926" s="14"/>
      <c r="AW926" s="14"/>
      <c r="AX926" s="14"/>
      <c r="AY926" s="14"/>
    </row>
    <row r="927" spans="1:51" ht="12.75" customHeight="1">
      <c r="A927" s="14"/>
      <c r="B927" s="14"/>
      <c r="C927" s="14"/>
      <c r="D927" s="14"/>
      <c r="E927" s="26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  <c r="AO927" s="94"/>
      <c r="AP927" s="94"/>
      <c r="AQ927" s="14"/>
      <c r="AR927" s="14"/>
      <c r="AS927" s="14"/>
      <c r="AT927" s="14"/>
      <c r="AU927" s="14"/>
      <c r="AV927" s="14"/>
      <c r="AW927" s="14"/>
      <c r="AX927" s="14"/>
      <c r="AY927" s="14"/>
    </row>
    <row r="928" spans="1:51" ht="12.75" customHeight="1">
      <c r="A928" s="14"/>
      <c r="B928" s="14"/>
      <c r="C928" s="14"/>
      <c r="D928" s="14"/>
      <c r="E928" s="26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  <c r="AN928" s="14"/>
      <c r="AO928" s="94"/>
      <c r="AP928" s="94"/>
      <c r="AQ928" s="14"/>
      <c r="AR928" s="14"/>
      <c r="AS928" s="14"/>
      <c r="AT928" s="14"/>
      <c r="AU928" s="14"/>
      <c r="AV928" s="14"/>
      <c r="AW928" s="14"/>
      <c r="AX928" s="14"/>
      <c r="AY928" s="14"/>
    </row>
    <row r="929" spans="1:51" ht="12.75" customHeight="1">
      <c r="A929" s="14"/>
      <c r="B929" s="14"/>
      <c r="C929" s="14"/>
      <c r="D929" s="14"/>
      <c r="E929" s="26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  <c r="AO929" s="94"/>
      <c r="AP929" s="94"/>
      <c r="AQ929" s="14"/>
      <c r="AR929" s="14"/>
      <c r="AS929" s="14"/>
      <c r="AT929" s="14"/>
      <c r="AU929" s="14"/>
      <c r="AV929" s="14"/>
      <c r="AW929" s="14"/>
      <c r="AX929" s="14"/>
      <c r="AY929" s="14"/>
    </row>
    <row r="930" spans="1:51" ht="12.75" customHeight="1">
      <c r="A930" s="14"/>
      <c r="B930" s="14"/>
      <c r="C930" s="14"/>
      <c r="D930" s="14"/>
      <c r="E930" s="26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  <c r="AO930" s="94"/>
      <c r="AP930" s="94"/>
      <c r="AQ930" s="14"/>
      <c r="AR930" s="14"/>
      <c r="AS930" s="14"/>
      <c r="AT930" s="14"/>
      <c r="AU930" s="14"/>
      <c r="AV930" s="14"/>
      <c r="AW930" s="14"/>
      <c r="AX930" s="14"/>
      <c r="AY930" s="14"/>
    </row>
    <row r="931" spans="1:51" ht="12.75" customHeight="1">
      <c r="A931" s="14"/>
      <c r="B931" s="14"/>
      <c r="C931" s="14"/>
      <c r="D931" s="14"/>
      <c r="E931" s="26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  <c r="AN931" s="14"/>
      <c r="AO931" s="94"/>
      <c r="AP931" s="94"/>
      <c r="AQ931" s="14"/>
      <c r="AR931" s="14"/>
      <c r="AS931" s="14"/>
      <c r="AT931" s="14"/>
      <c r="AU931" s="14"/>
      <c r="AV931" s="14"/>
      <c r="AW931" s="14"/>
      <c r="AX931" s="14"/>
      <c r="AY931" s="14"/>
    </row>
    <row r="932" spans="1:51" ht="12.75" customHeight="1">
      <c r="A932" s="14"/>
      <c r="B932" s="14"/>
      <c r="C932" s="14"/>
      <c r="D932" s="14"/>
      <c r="E932" s="26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  <c r="AN932" s="14"/>
      <c r="AO932" s="94"/>
      <c r="AP932" s="94"/>
      <c r="AQ932" s="14"/>
      <c r="AR932" s="14"/>
      <c r="AS932" s="14"/>
      <c r="AT932" s="14"/>
      <c r="AU932" s="14"/>
      <c r="AV932" s="14"/>
      <c r="AW932" s="14"/>
      <c r="AX932" s="14"/>
      <c r="AY932" s="14"/>
    </row>
    <row r="933" spans="1:51" ht="12.75" customHeight="1">
      <c r="A933" s="14"/>
      <c r="B933" s="14"/>
      <c r="C933" s="14"/>
      <c r="D933" s="14"/>
      <c r="E933" s="26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  <c r="AN933" s="14"/>
      <c r="AO933" s="94"/>
      <c r="AP933" s="94"/>
      <c r="AQ933" s="14"/>
      <c r="AR933" s="14"/>
      <c r="AS933" s="14"/>
      <c r="AT933" s="14"/>
      <c r="AU933" s="14"/>
      <c r="AV933" s="14"/>
      <c r="AW933" s="14"/>
      <c r="AX933" s="14"/>
      <c r="AY933" s="14"/>
    </row>
    <row r="934" spans="1:51" ht="12.75" customHeight="1">
      <c r="A934" s="14"/>
      <c r="B934" s="14"/>
      <c r="C934" s="14"/>
      <c r="D934" s="14"/>
      <c r="E934" s="26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  <c r="AN934" s="14"/>
      <c r="AO934" s="94"/>
      <c r="AP934" s="94"/>
      <c r="AQ934" s="14"/>
      <c r="AR934" s="14"/>
      <c r="AS934" s="14"/>
      <c r="AT934" s="14"/>
      <c r="AU934" s="14"/>
      <c r="AV934" s="14"/>
      <c r="AW934" s="14"/>
      <c r="AX934" s="14"/>
      <c r="AY934" s="14"/>
    </row>
    <row r="935" spans="1:51" ht="12.75" customHeight="1">
      <c r="A935" s="14"/>
      <c r="B935" s="14"/>
      <c r="C935" s="14"/>
      <c r="D935" s="14"/>
      <c r="E935" s="26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  <c r="AO935" s="94"/>
      <c r="AP935" s="94"/>
      <c r="AQ935" s="14"/>
      <c r="AR935" s="14"/>
      <c r="AS935" s="14"/>
      <c r="AT935" s="14"/>
      <c r="AU935" s="14"/>
      <c r="AV935" s="14"/>
      <c r="AW935" s="14"/>
      <c r="AX935" s="14"/>
      <c r="AY935" s="14"/>
    </row>
    <row r="936" spans="1:51" ht="12.75" customHeight="1">
      <c r="A936" s="14"/>
      <c r="B936" s="14"/>
      <c r="C936" s="14"/>
      <c r="D936" s="14"/>
      <c r="E936" s="26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  <c r="AN936" s="14"/>
      <c r="AO936" s="94"/>
      <c r="AP936" s="94"/>
      <c r="AQ936" s="14"/>
      <c r="AR936" s="14"/>
      <c r="AS936" s="14"/>
      <c r="AT936" s="14"/>
      <c r="AU936" s="14"/>
      <c r="AV936" s="14"/>
      <c r="AW936" s="14"/>
      <c r="AX936" s="14"/>
      <c r="AY936" s="14"/>
    </row>
    <row r="937" spans="1:51" ht="12.75" customHeight="1">
      <c r="A937" s="14"/>
      <c r="B937" s="14"/>
      <c r="C937" s="14"/>
      <c r="D937" s="14"/>
      <c r="E937" s="26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  <c r="AO937" s="94"/>
      <c r="AP937" s="94"/>
      <c r="AQ937" s="14"/>
      <c r="AR937" s="14"/>
      <c r="AS937" s="14"/>
      <c r="AT937" s="14"/>
      <c r="AU937" s="14"/>
      <c r="AV937" s="14"/>
      <c r="AW937" s="14"/>
      <c r="AX937" s="14"/>
      <c r="AY937" s="14"/>
    </row>
    <row r="938" spans="1:51" ht="12.75" customHeight="1">
      <c r="A938" s="14"/>
      <c r="B938" s="14"/>
      <c r="C938" s="14"/>
      <c r="D938" s="14"/>
      <c r="E938" s="26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  <c r="AN938" s="14"/>
      <c r="AO938" s="94"/>
      <c r="AP938" s="94"/>
      <c r="AQ938" s="14"/>
      <c r="AR938" s="14"/>
      <c r="AS938" s="14"/>
      <c r="AT938" s="14"/>
      <c r="AU938" s="14"/>
      <c r="AV938" s="14"/>
      <c r="AW938" s="14"/>
      <c r="AX938" s="14"/>
      <c r="AY938" s="14"/>
    </row>
    <row r="939" spans="1:51" ht="12.75" customHeight="1">
      <c r="A939" s="14"/>
      <c r="B939" s="14"/>
      <c r="C939" s="14"/>
      <c r="D939" s="14"/>
      <c r="E939" s="26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  <c r="AO939" s="94"/>
      <c r="AP939" s="94"/>
      <c r="AQ939" s="14"/>
      <c r="AR939" s="14"/>
      <c r="AS939" s="14"/>
      <c r="AT939" s="14"/>
      <c r="AU939" s="14"/>
      <c r="AV939" s="14"/>
      <c r="AW939" s="14"/>
      <c r="AX939" s="14"/>
      <c r="AY939" s="14"/>
    </row>
    <row r="940" spans="1:51" ht="12.75" customHeight="1">
      <c r="A940" s="14"/>
      <c r="B940" s="14"/>
      <c r="C940" s="14"/>
      <c r="D940" s="14"/>
      <c r="E940" s="26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  <c r="AN940" s="14"/>
      <c r="AO940" s="94"/>
      <c r="AP940" s="94"/>
      <c r="AQ940" s="14"/>
      <c r="AR940" s="14"/>
      <c r="AS940" s="14"/>
      <c r="AT940" s="14"/>
      <c r="AU940" s="14"/>
      <c r="AV940" s="14"/>
      <c r="AW940" s="14"/>
      <c r="AX940" s="14"/>
      <c r="AY940" s="14"/>
    </row>
    <row r="941" spans="1:51" ht="12.75" customHeight="1">
      <c r="A941" s="14"/>
      <c r="B941" s="14"/>
      <c r="C941" s="14"/>
      <c r="D941" s="14"/>
      <c r="E941" s="26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  <c r="AO941" s="94"/>
      <c r="AP941" s="94"/>
      <c r="AQ941" s="14"/>
      <c r="AR941" s="14"/>
      <c r="AS941" s="14"/>
      <c r="AT941" s="14"/>
      <c r="AU941" s="14"/>
      <c r="AV941" s="14"/>
      <c r="AW941" s="14"/>
      <c r="AX941" s="14"/>
      <c r="AY941" s="14"/>
    </row>
    <row r="942" spans="1:51" ht="12.75" customHeight="1">
      <c r="A942" s="14"/>
      <c r="B942" s="14"/>
      <c r="C942" s="14"/>
      <c r="D942" s="14"/>
      <c r="E942" s="26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  <c r="AN942" s="14"/>
      <c r="AO942" s="94"/>
      <c r="AP942" s="94"/>
      <c r="AQ942" s="14"/>
      <c r="AR942" s="14"/>
      <c r="AS942" s="14"/>
      <c r="AT942" s="14"/>
      <c r="AU942" s="14"/>
      <c r="AV942" s="14"/>
      <c r="AW942" s="14"/>
      <c r="AX942" s="14"/>
      <c r="AY942" s="14"/>
    </row>
    <row r="943" spans="1:51" ht="12.75" customHeight="1">
      <c r="A943" s="14"/>
      <c r="B943" s="14"/>
      <c r="C943" s="14"/>
      <c r="D943" s="14"/>
      <c r="E943" s="26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  <c r="AO943" s="94"/>
      <c r="AP943" s="94"/>
      <c r="AQ943" s="14"/>
      <c r="AR943" s="14"/>
      <c r="AS943" s="14"/>
      <c r="AT943" s="14"/>
      <c r="AU943" s="14"/>
      <c r="AV943" s="14"/>
      <c r="AW943" s="14"/>
      <c r="AX943" s="14"/>
      <c r="AY943" s="14"/>
    </row>
    <row r="944" spans="1:51" ht="12.75" customHeight="1">
      <c r="A944" s="14"/>
      <c r="B944" s="14"/>
      <c r="C944" s="14"/>
      <c r="D944" s="14"/>
      <c r="E944" s="26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  <c r="AO944" s="94"/>
      <c r="AP944" s="94"/>
      <c r="AQ944" s="14"/>
      <c r="AR944" s="14"/>
      <c r="AS944" s="14"/>
      <c r="AT944" s="14"/>
      <c r="AU944" s="14"/>
      <c r="AV944" s="14"/>
      <c r="AW944" s="14"/>
      <c r="AX944" s="14"/>
      <c r="AY944" s="14"/>
    </row>
    <row r="945" spans="1:51" ht="12.75" customHeight="1">
      <c r="A945" s="14"/>
      <c r="B945" s="14"/>
      <c r="C945" s="14"/>
      <c r="D945" s="14"/>
      <c r="E945" s="26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  <c r="AO945" s="94"/>
      <c r="AP945" s="94"/>
      <c r="AQ945" s="14"/>
      <c r="AR945" s="14"/>
      <c r="AS945" s="14"/>
      <c r="AT945" s="14"/>
      <c r="AU945" s="14"/>
      <c r="AV945" s="14"/>
      <c r="AW945" s="14"/>
      <c r="AX945" s="14"/>
      <c r="AY945" s="14"/>
    </row>
    <row r="946" spans="1:51" ht="12.75" customHeight="1">
      <c r="A946" s="14"/>
      <c r="B946" s="14"/>
      <c r="C946" s="14"/>
      <c r="D946" s="14"/>
      <c r="E946" s="26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  <c r="AN946" s="14"/>
      <c r="AO946" s="94"/>
      <c r="AP946" s="94"/>
      <c r="AQ946" s="14"/>
      <c r="AR946" s="14"/>
      <c r="AS946" s="14"/>
      <c r="AT946" s="14"/>
      <c r="AU946" s="14"/>
      <c r="AV946" s="14"/>
      <c r="AW946" s="14"/>
      <c r="AX946" s="14"/>
      <c r="AY946" s="14"/>
    </row>
    <row r="947" spans="1:51" ht="12.75" customHeight="1">
      <c r="A947" s="14"/>
      <c r="B947" s="14"/>
      <c r="C947" s="14"/>
      <c r="D947" s="14"/>
      <c r="E947" s="26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  <c r="AO947" s="94"/>
      <c r="AP947" s="94"/>
      <c r="AQ947" s="14"/>
      <c r="AR947" s="14"/>
      <c r="AS947" s="14"/>
      <c r="AT947" s="14"/>
      <c r="AU947" s="14"/>
      <c r="AV947" s="14"/>
      <c r="AW947" s="14"/>
      <c r="AX947" s="14"/>
      <c r="AY947" s="14"/>
    </row>
    <row r="948" spans="1:51" ht="12.75" customHeight="1">
      <c r="A948" s="14"/>
      <c r="B948" s="14"/>
      <c r="C948" s="14"/>
      <c r="D948" s="14"/>
      <c r="E948" s="26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  <c r="AN948" s="14"/>
      <c r="AO948" s="94"/>
      <c r="AP948" s="94"/>
      <c r="AQ948" s="14"/>
      <c r="AR948" s="14"/>
      <c r="AS948" s="14"/>
      <c r="AT948" s="14"/>
      <c r="AU948" s="14"/>
      <c r="AV948" s="14"/>
      <c r="AW948" s="14"/>
      <c r="AX948" s="14"/>
      <c r="AY948" s="14"/>
    </row>
    <row r="949" spans="1:51" ht="12.75" customHeight="1">
      <c r="A949" s="14"/>
      <c r="B949" s="14"/>
      <c r="C949" s="14"/>
      <c r="D949" s="14"/>
      <c r="E949" s="26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  <c r="AO949" s="94"/>
      <c r="AP949" s="94"/>
      <c r="AQ949" s="14"/>
      <c r="AR949" s="14"/>
      <c r="AS949" s="14"/>
      <c r="AT949" s="14"/>
      <c r="AU949" s="14"/>
      <c r="AV949" s="14"/>
      <c r="AW949" s="14"/>
      <c r="AX949" s="14"/>
      <c r="AY949" s="14"/>
    </row>
    <row r="950" spans="1:51" ht="12.75" customHeight="1">
      <c r="A950" s="14"/>
      <c r="B950" s="14"/>
      <c r="C950" s="14"/>
      <c r="D950" s="14"/>
      <c r="E950" s="26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  <c r="AO950" s="94"/>
      <c r="AP950" s="94"/>
      <c r="AQ950" s="14"/>
      <c r="AR950" s="14"/>
      <c r="AS950" s="14"/>
      <c r="AT950" s="14"/>
      <c r="AU950" s="14"/>
      <c r="AV950" s="14"/>
      <c r="AW950" s="14"/>
      <c r="AX950" s="14"/>
      <c r="AY950" s="14"/>
    </row>
    <row r="951" spans="1:51" ht="12.75" customHeight="1">
      <c r="A951" s="14"/>
      <c r="B951" s="14"/>
      <c r="C951" s="14"/>
      <c r="D951" s="14"/>
      <c r="E951" s="26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  <c r="AN951" s="14"/>
      <c r="AO951" s="94"/>
      <c r="AP951" s="94"/>
      <c r="AQ951" s="14"/>
      <c r="AR951" s="14"/>
      <c r="AS951" s="14"/>
      <c r="AT951" s="14"/>
      <c r="AU951" s="14"/>
      <c r="AV951" s="14"/>
      <c r="AW951" s="14"/>
      <c r="AX951" s="14"/>
      <c r="AY951" s="14"/>
    </row>
    <row r="952" spans="1:51" ht="12.75" customHeight="1">
      <c r="A952" s="14"/>
      <c r="B952" s="14"/>
      <c r="C952" s="14"/>
      <c r="D952" s="14"/>
      <c r="E952" s="26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  <c r="AN952" s="14"/>
      <c r="AO952" s="94"/>
      <c r="AP952" s="94"/>
      <c r="AQ952" s="14"/>
      <c r="AR952" s="14"/>
      <c r="AS952" s="14"/>
      <c r="AT952" s="14"/>
      <c r="AU952" s="14"/>
      <c r="AV952" s="14"/>
      <c r="AW952" s="14"/>
      <c r="AX952" s="14"/>
      <c r="AY952" s="14"/>
    </row>
    <row r="953" spans="1:51" ht="12.75" customHeight="1">
      <c r="A953" s="14"/>
      <c r="B953" s="14"/>
      <c r="C953" s="14"/>
      <c r="D953" s="14"/>
      <c r="E953" s="26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  <c r="AN953" s="14"/>
      <c r="AO953" s="94"/>
      <c r="AP953" s="94"/>
      <c r="AQ953" s="14"/>
      <c r="AR953" s="14"/>
      <c r="AS953" s="14"/>
      <c r="AT953" s="14"/>
      <c r="AU953" s="14"/>
      <c r="AV953" s="14"/>
      <c r="AW953" s="14"/>
      <c r="AX953" s="14"/>
      <c r="AY953" s="14"/>
    </row>
    <row r="954" spans="1:51" ht="12.75" customHeight="1">
      <c r="A954" s="14"/>
      <c r="B954" s="14"/>
      <c r="C954" s="14"/>
      <c r="D954" s="14"/>
      <c r="E954" s="26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  <c r="AN954" s="14"/>
      <c r="AO954" s="94"/>
      <c r="AP954" s="94"/>
      <c r="AQ954" s="14"/>
      <c r="AR954" s="14"/>
      <c r="AS954" s="14"/>
      <c r="AT954" s="14"/>
      <c r="AU954" s="14"/>
      <c r="AV954" s="14"/>
      <c r="AW954" s="14"/>
      <c r="AX954" s="14"/>
      <c r="AY954" s="14"/>
    </row>
    <row r="955" spans="1:51" ht="12.75" customHeight="1">
      <c r="A955" s="14"/>
      <c r="B955" s="14"/>
      <c r="C955" s="14"/>
      <c r="D955" s="14"/>
      <c r="E955" s="26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  <c r="AN955" s="14"/>
      <c r="AO955" s="94"/>
      <c r="AP955" s="94"/>
      <c r="AQ955" s="14"/>
      <c r="AR955" s="14"/>
      <c r="AS955" s="14"/>
      <c r="AT955" s="14"/>
      <c r="AU955" s="14"/>
      <c r="AV955" s="14"/>
      <c r="AW955" s="14"/>
      <c r="AX955" s="14"/>
      <c r="AY955" s="14"/>
    </row>
    <row r="956" spans="1:51" ht="12.75" customHeight="1">
      <c r="A956" s="14"/>
      <c r="B956" s="14"/>
      <c r="C956" s="14"/>
      <c r="D956" s="14"/>
      <c r="E956" s="26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  <c r="AN956" s="14"/>
      <c r="AO956" s="94"/>
      <c r="AP956" s="94"/>
      <c r="AQ956" s="14"/>
      <c r="AR956" s="14"/>
      <c r="AS956" s="14"/>
      <c r="AT956" s="14"/>
      <c r="AU956" s="14"/>
      <c r="AV956" s="14"/>
      <c r="AW956" s="14"/>
      <c r="AX956" s="14"/>
      <c r="AY956" s="14"/>
    </row>
    <row r="957" spans="1:51" ht="12.75" customHeight="1">
      <c r="A957" s="14"/>
      <c r="B957" s="14"/>
      <c r="C957" s="14"/>
      <c r="D957" s="14"/>
      <c r="E957" s="26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  <c r="AN957" s="14"/>
      <c r="AO957" s="94"/>
      <c r="AP957" s="94"/>
      <c r="AQ957" s="14"/>
      <c r="AR957" s="14"/>
      <c r="AS957" s="14"/>
      <c r="AT957" s="14"/>
      <c r="AU957" s="14"/>
      <c r="AV957" s="14"/>
      <c r="AW957" s="14"/>
      <c r="AX957" s="14"/>
      <c r="AY957" s="14"/>
    </row>
    <row r="958" spans="1:51" ht="12.75" customHeight="1">
      <c r="A958" s="14"/>
      <c r="B958" s="14"/>
      <c r="C958" s="14"/>
      <c r="D958" s="14"/>
      <c r="E958" s="26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  <c r="AN958" s="14"/>
      <c r="AO958" s="94"/>
      <c r="AP958" s="94"/>
      <c r="AQ958" s="14"/>
      <c r="AR958" s="14"/>
      <c r="AS958" s="14"/>
      <c r="AT958" s="14"/>
      <c r="AU958" s="14"/>
      <c r="AV958" s="14"/>
      <c r="AW958" s="14"/>
      <c r="AX958" s="14"/>
      <c r="AY958" s="14"/>
    </row>
    <row r="959" spans="1:51" ht="12.75" customHeight="1">
      <c r="A959" s="14"/>
      <c r="B959" s="14"/>
      <c r="C959" s="14"/>
      <c r="D959" s="14"/>
      <c r="E959" s="26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  <c r="AN959" s="14"/>
      <c r="AO959" s="94"/>
      <c r="AP959" s="94"/>
      <c r="AQ959" s="14"/>
      <c r="AR959" s="14"/>
      <c r="AS959" s="14"/>
      <c r="AT959" s="14"/>
      <c r="AU959" s="14"/>
      <c r="AV959" s="14"/>
      <c r="AW959" s="14"/>
      <c r="AX959" s="14"/>
      <c r="AY959" s="14"/>
    </row>
    <row r="960" spans="1:51" ht="12.75" customHeight="1">
      <c r="A960" s="14"/>
      <c r="B960" s="14"/>
      <c r="C960" s="14"/>
      <c r="D960" s="14"/>
      <c r="E960" s="26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  <c r="AN960" s="14"/>
      <c r="AO960" s="94"/>
      <c r="AP960" s="94"/>
      <c r="AQ960" s="14"/>
      <c r="AR960" s="14"/>
      <c r="AS960" s="14"/>
      <c r="AT960" s="14"/>
      <c r="AU960" s="14"/>
      <c r="AV960" s="14"/>
      <c r="AW960" s="14"/>
      <c r="AX960" s="14"/>
      <c r="AY960" s="14"/>
    </row>
    <row r="961" spans="1:51" ht="12.75" customHeight="1">
      <c r="A961" s="14"/>
      <c r="B961" s="14"/>
      <c r="C961" s="14"/>
      <c r="D961" s="14"/>
      <c r="E961" s="26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  <c r="AO961" s="94"/>
      <c r="AP961" s="94"/>
      <c r="AQ961" s="14"/>
      <c r="AR961" s="14"/>
      <c r="AS961" s="14"/>
      <c r="AT961" s="14"/>
      <c r="AU961" s="14"/>
      <c r="AV961" s="14"/>
      <c r="AW961" s="14"/>
      <c r="AX961" s="14"/>
      <c r="AY961" s="14"/>
    </row>
    <row r="962" spans="1:51" ht="12.75" customHeight="1">
      <c r="A962" s="14"/>
      <c r="B962" s="14"/>
      <c r="C962" s="14"/>
      <c r="D962" s="14"/>
      <c r="E962" s="26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  <c r="AO962" s="94"/>
      <c r="AP962" s="94"/>
      <c r="AQ962" s="14"/>
      <c r="AR962" s="14"/>
      <c r="AS962" s="14"/>
      <c r="AT962" s="14"/>
      <c r="AU962" s="14"/>
      <c r="AV962" s="14"/>
      <c r="AW962" s="14"/>
      <c r="AX962" s="14"/>
      <c r="AY962" s="14"/>
    </row>
    <row r="963" spans="1:51" ht="12.75" customHeight="1">
      <c r="A963" s="14"/>
      <c r="B963" s="14"/>
      <c r="C963" s="14"/>
      <c r="D963" s="14"/>
      <c r="E963" s="26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  <c r="AN963" s="14"/>
      <c r="AO963" s="94"/>
      <c r="AP963" s="94"/>
      <c r="AQ963" s="14"/>
      <c r="AR963" s="14"/>
      <c r="AS963" s="14"/>
      <c r="AT963" s="14"/>
      <c r="AU963" s="14"/>
      <c r="AV963" s="14"/>
      <c r="AW963" s="14"/>
      <c r="AX963" s="14"/>
      <c r="AY963" s="14"/>
    </row>
    <row r="964" spans="1:51" ht="12.75" customHeight="1">
      <c r="A964" s="14"/>
      <c r="B964" s="14"/>
      <c r="C964" s="14"/>
      <c r="D964" s="14"/>
      <c r="E964" s="26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  <c r="AN964" s="14"/>
      <c r="AO964" s="94"/>
      <c r="AP964" s="94"/>
      <c r="AQ964" s="14"/>
      <c r="AR964" s="14"/>
      <c r="AS964" s="14"/>
      <c r="AT964" s="14"/>
      <c r="AU964" s="14"/>
      <c r="AV964" s="14"/>
      <c r="AW964" s="14"/>
      <c r="AX964" s="14"/>
      <c r="AY964" s="14"/>
    </row>
    <row r="965" spans="1:51" ht="12.75" customHeight="1">
      <c r="A965" s="14"/>
      <c r="B965" s="14"/>
      <c r="C965" s="14"/>
      <c r="D965" s="14"/>
      <c r="E965" s="26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  <c r="AN965" s="14"/>
      <c r="AO965" s="94"/>
      <c r="AP965" s="94"/>
      <c r="AQ965" s="14"/>
      <c r="AR965" s="14"/>
      <c r="AS965" s="14"/>
      <c r="AT965" s="14"/>
      <c r="AU965" s="14"/>
      <c r="AV965" s="14"/>
      <c r="AW965" s="14"/>
      <c r="AX965" s="14"/>
      <c r="AY965" s="14"/>
    </row>
    <row r="966" spans="1:51" ht="12.75" customHeight="1">
      <c r="A966" s="14"/>
      <c r="B966" s="14"/>
      <c r="C966" s="14"/>
      <c r="D966" s="14"/>
      <c r="E966" s="26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  <c r="AN966" s="14"/>
      <c r="AO966" s="94"/>
      <c r="AP966" s="94"/>
      <c r="AQ966" s="14"/>
      <c r="AR966" s="14"/>
      <c r="AS966" s="14"/>
      <c r="AT966" s="14"/>
      <c r="AU966" s="14"/>
      <c r="AV966" s="14"/>
      <c r="AW966" s="14"/>
      <c r="AX966" s="14"/>
      <c r="AY966" s="14"/>
    </row>
    <row r="967" spans="1:51" ht="12.75" customHeight="1">
      <c r="A967" s="14"/>
      <c r="B967" s="14"/>
      <c r="C967" s="14"/>
      <c r="D967" s="14"/>
      <c r="E967" s="26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  <c r="AN967" s="14"/>
      <c r="AO967" s="94"/>
      <c r="AP967" s="94"/>
      <c r="AQ967" s="14"/>
      <c r="AR967" s="14"/>
      <c r="AS967" s="14"/>
      <c r="AT967" s="14"/>
      <c r="AU967" s="14"/>
      <c r="AV967" s="14"/>
      <c r="AW967" s="14"/>
      <c r="AX967" s="14"/>
      <c r="AY967" s="14"/>
    </row>
    <row r="968" spans="1:51" ht="12.75" customHeight="1">
      <c r="A968" s="14"/>
      <c r="B968" s="14"/>
      <c r="C968" s="14"/>
      <c r="D968" s="14"/>
      <c r="E968" s="26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  <c r="AN968" s="14"/>
      <c r="AO968" s="94"/>
      <c r="AP968" s="94"/>
      <c r="AQ968" s="14"/>
      <c r="AR968" s="14"/>
      <c r="AS968" s="14"/>
      <c r="AT968" s="14"/>
      <c r="AU968" s="14"/>
      <c r="AV968" s="14"/>
      <c r="AW968" s="14"/>
      <c r="AX968" s="14"/>
      <c r="AY968" s="14"/>
    </row>
    <row r="969" spans="1:51" ht="12.75" customHeight="1">
      <c r="A969" s="14"/>
      <c r="B969" s="14"/>
      <c r="C969" s="14"/>
      <c r="D969" s="14"/>
      <c r="E969" s="26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  <c r="AN969" s="14"/>
      <c r="AO969" s="94"/>
      <c r="AP969" s="94"/>
      <c r="AQ969" s="14"/>
      <c r="AR969" s="14"/>
      <c r="AS969" s="14"/>
      <c r="AT969" s="14"/>
      <c r="AU969" s="14"/>
      <c r="AV969" s="14"/>
      <c r="AW969" s="14"/>
      <c r="AX969" s="14"/>
      <c r="AY969" s="14"/>
    </row>
    <row r="970" spans="1:51" ht="12.75" customHeight="1">
      <c r="A970" s="14"/>
      <c r="B970" s="14"/>
      <c r="C970" s="14"/>
      <c r="D970" s="14"/>
      <c r="E970" s="26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  <c r="AN970" s="14"/>
      <c r="AO970" s="94"/>
      <c r="AP970" s="94"/>
      <c r="AQ970" s="14"/>
      <c r="AR970" s="14"/>
      <c r="AS970" s="14"/>
      <c r="AT970" s="14"/>
      <c r="AU970" s="14"/>
      <c r="AV970" s="14"/>
      <c r="AW970" s="14"/>
      <c r="AX970" s="14"/>
      <c r="AY970" s="14"/>
    </row>
    <row r="971" spans="1:51" ht="12.75" customHeight="1">
      <c r="A971" s="14"/>
      <c r="B971" s="14"/>
      <c r="C971" s="14"/>
      <c r="D971" s="14"/>
      <c r="E971" s="26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  <c r="AN971" s="14"/>
      <c r="AO971" s="94"/>
      <c r="AP971" s="94"/>
      <c r="AQ971" s="14"/>
      <c r="AR971" s="14"/>
      <c r="AS971" s="14"/>
      <c r="AT971" s="14"/>
      <c r="AU971" s="14"/>
      <c r="AV971" s="14"/>
      <c r="AW971" s="14"/>
      <c r="AX971" s="14"/>
      <c r="AY971" s="14"/>
    </row>
    <row r="972" spans="1:51" ht="12.75" customHeight="1">
      <c r="A972" s="14"/>
      <c r="B972" s="14"/>
      <c r="C972" s="14"/>
      <c r="D972" s="14"/>
      <c r="E972" s="26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  <c r="AL972" s="14"/>
      <c r="AM972" s="14"/>
      <c r="AN972" s="14"/>
      <c r="AO972" s="94"/>
      <c r="AP972" s="94"/>
      <c r="AQ972" s="14"/>
      <c r="AR972" s="14"/>
      <c r="AS972" s="14"/>
      <c r="AT972" s="14"/>
      <c r="AU972" s="14"/>
      <c r="AV972" s="14"/>
      <c r="AW972" s="14"/>
      <c r="AX972" s="14"/>
      <c r="AY972" s="14"/>
    </row>
    <row r="973" spans="1:51" ht="12.75" customHeight="1">
      <c r="A973" s="14"/>
      <c r="B973" s="14"/>
      <c r="C973" s="14"/>
      <c r="D973" s="14"/>
      <c r="E973" s="26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  <c r="AL973" s="14"/>
      <c r="AM973" s="14"/>
      <c r="AN973" s="14"/>
      <c r="AO973" s="94"/>
      <c r="AP973" s="94"/>
      <c r="AQ973" s="14"/>
      <c r="AR973" s="14"/>
      <c r="AS973" s="14"/>
      <c r="AT973" s="14"/>
      <c r="AU973" s="14"/>
      <c r="AV973" s="14"/>
      <c r="AW973" s="14"/>
      <c r="AX973" s="14"/>
      <c r="AY973" s="14"/>
    </row>
    <row r="974" spans="1:51" ht="12.75" customHeight="1">
      <c r="A974" s="14"/>
      <c r="B974" s="14"/>
      <c r="C974" s="14"/>
      <c r="D974" s="14"/>
      <c r="E974" s="26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  <c r="AM974" s="14"/>
      <c r="AN974" s="14"/>
      <c r="AO974" s="94"/>
      <c r="AP974" s="94"/>
      <c r="AQ974" s="14"/>
      <c r="AR974" s="14"/>
      <c r="AS974" s="14"/>
      <c r="AT974" s="14"/>
      <c r="AU974" s="14"/>
      <c r="AV974" s="14"/>
      <c r="AW974" s="14"/>
      <c r="AX974" s="14"/>
      <c r="AY974" s="14"/>
    </row>
    <row r="975" spans="1:51" ht="12.75" customHeight="1">
      <c r="A975" s="14"/>
      <c r="B975" s="14"/>
      <c r="C975" s="14"/>
      <c r="D975" s="14"/>
      <c r="E975" s="26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  <c r="AL975" s="14"/>
      <c r="AM975" s="14"/>
      <c r="AN975" s="14"/>
      <c r="AO975" s="94"/>
      <c r="AP975" s="94"/>
      <c r="AQ975" s="14"/>
      <c r="AR975" s="14"/>
      <c r="AS975" s="14"/>
      <c r="AT975" s="14"/>
      <c r="AU975" s="14"/>
      <c r="AV975" s="14"/>
      <c r="AW975" s="14"/>
      <c r="AX975" s="14"/>
      <c r="AY975" s="14"/>
    </row>
    <row r="976" spans="1:51" ht="12.75" customHeight="1">
      <c r="A976" s="14"/>
      <c r="B976" s="14"/>
      <c r="C976" s="14"/>
      <c r="D976" s="14"/>
      <c r="E976" s="26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  <c r="AM976" s="14"/>
      <c r="AN976" s="14"/>
      <c r="AO976" s="94"/>
      <c r="AP976" s="94"/>
      <c r="AQ976" s="14"/>
      <c r="AR976" s="14"/>
      <c r="AS976" s="14"/>
      <c r="AT976" s="14"/>
      <c r="AU976" s="14"/>
      <c r="AV976" s="14"/>
      <c r="AW976" s="14"/>
      <c r="AX976" s="14"/>
      <c r="AY976" s="14"/>
    </row>
    <row r="977" spans="1:51" ht="12.75" customHeight="1">
      <c r="A977" s="14"/>
      <c r="B977" s="14"/>
      <c r="C977" s="14"/>
      <c r="D977" s="14"/>
      <c r="E977" s="26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  <c r="AM977" s="14"/>
      <c r="AN977" s="14"/>
      <c r="AO977" s="94"/>
      <c r="AP977" s="94"/>
      <c r="AQ977" s="14"/>
      <c r="AR977" s="14"/>
      <c r="AS977" s="14"/>
      <c r="AT977" s="14"/>
      <c r="AU977" s="14"/>
      <c r="AV977" s="14"/>
      <c r="AW977" s="14"/>
      <c r="AX977" s="14"/>
      <c r="AY977" s="14"/>
    </row>
    <row r="978" spans="1:51" ht="12.75" customHeight="1">
      <c r="A978" s="14"/>
      <c r="B978" s="14"/>
      <c r="C978" s="14"/>
      <c r="D978" s="14"/>
      <c r="E978" s="26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  <c r="AL978" s="14"/>
      <c r="AM978" s="14"/>
      <c r="AN978" s="14"/>
      <c r="AO978" s="94"/>
      <c r="AP978" s="94"/>
      <c r="AQ978" s="14"/>
      <c r="AR978" s="14"/>
      <c r="AS978" s="14"/>
      <c r="AT978" s="14"/>
      <c r="AU978" s="14"/>
      <c r="AV978" s="14"/>
      <c r="AW978" s="14"/>
      <c r="AX978" s="14"/>
      <c r="AY978" s="14"/>
    </row>
    <row r="979" spans="1:51" ht="12.75" customHeight="1">
      <c r="A979" s="14"/>
      <c r="B979" s="14"/>
      <c r="C979" s="14"/>
      <c r="D979" s="14"/>
      <c r="E979" s="26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  <c r="AL979" s="14"/>
      <c r="AM979" s="14"/>
      <c r="AN979" s="14"/>
      <c r="AO979" s="94"/>
      <c r="AP979" s="94"/>
      <c r="AQ979" s="14"/>
      <c r="AR979" s="14"/>
      <c r="AS979" s="14"/>
      <c r="AT979" s="14"/>
      <c r="AU979" s="14"/>
      <c r="AV979" s="14"/>
      <c r="AW979" s="14"/>
      <c r="AX979" s="14"/>
      <c r="AY979" s="14"/>
    </row>
    <row r="980" spans="1:51" ht="12.75" customHeight="1">
      <c r="A980" s="14"/>
      <c r="B980" s="14"/>
      <c r="C980" s="14"/>
      <c r="D980" s="14"/>
      <c r="E980" s="26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  <c r="AM980" s="14"/>
      <c r="AN980" s="14"/>
      <c r="AO980" s="94"/>
      <c r="AP980" s="94"/>
      <c r="AQ980" s="14"/>
      <c r="AR980" s="14"/>
      <c r="AS980" s="14"/>
      <c r="AT980" s="14"/>
      <c r="AU980" s="14"/>
      <c r="AV980" s="14"/>
      <c r="AW980" s="14"/>
      <c r="AX980" s="14"/>
      <c r="AY980" s="14"/>
    </row>
    <row r="981" spans="1:51" ht="12.75" customHeight="1">
      <c r="A981" s="14"/>
      <c r="B981" s="14"/>
      <c r="C981" s="14"/>
      <c r="D981" s="14"/>
      <c r="E981" s="26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  <c r="AL981" s="14"/>
      <c r="AM981" s="14"/>
      <c r="AN981" s="14"/>
      <c r="AO981" s="94"/>
      <c r="AP981" s="94"/>
      <c r="AQ981" s="14"/>
      <c r="AR981" s="14"/>
      <c r="AS981" s="14"/>
      <c r="AT981" s="14"/>
      <c r="AU981" s="14"/>
      <c r="AV981" s="14"/>
      <c r="AW981" s="14"/>
      <c r="AX981" s="14"/>
      <c r="AY981" s="14"/>
    </row>
    <row r="982" spans="1:51" ht="12.75" customHeight="1">
      <c r="A982" s="14"/>
      <c r="B982" s="14"/>
      <c r="C982" s="14"/>
      <c r="D982" s="14"/>
      <c r="E982" s="26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  <c r="AL982" s="14"/>
      <c r="AM982" s="14"/>
      <c r="AN982" s="14"/>
      <c r="AO982" s="94"/>
      <c r="AP982" s="94"/>
      <c r="AQ982" s="14"/>
      <c r="AR982" s="14"/>
      <c r="AS982" s="14"/>
      <c r="AT982" s="14"/>
      <c r="AU982" s="14"/>
      <c r="AV982" s="14"/>
      <c r="AW982" s="14"/>
      <c r="AX982" s="14"/>
      <c r="AY982" s="14"/>
    </row>
    <row r="983" spans="1:51" ht="12.75" customHeight="1">
      <c r="A983" s="14"/>
      <c r="B983" s="14"/>
      <c r="C983" s="14"/>
      <c r="D983" s="14"/>
      <c r="E983" s="26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  <c r="AL983" s="14"/>
      <c r="AM983" s="14"/>
      <c r="AN983" s="14"/>
      <c r="AO983" s="94"/>
      <c r="AP983" s="94"/>
      <c r="AQ983" s="14"/>
      <c r="AR983" s="14"/>
      <c r="AS983" s="14"/>
      <c r="AT983" s="14"/>
      <c r="AU983" s="14"/>
      <c r="AV983" s="14"/>
      <c r="AW983" s="14"/>
      <c r="AX983" s="14"/>
      <c r="AY983" s="14"/>
    </row>
    <row r="984" spans="1:51" ht="12.75" customHeight="1">
      <c r="A984" s="14"/>
      <c r="B984" s="14"/>
      <c r="C984" s="14"/>
      <c r="D984" s="14"/>
      <c r="E984" s="26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  <c r="AL984" s="14"/>
      <c r="AM984" s="14"/>
      <c r="AN984" s="14"/>
      <c r="AO984" s="94"/>
      <c r="AP984" s="94"/>
      <c r="AQ984" s="14"/>
      <c r="AR984" s="14"/>
      <c r="AS984" s="14"/>
      <c r="AT984" s="14"/>
      <c r="AU984" s="14"/>
      <c r="AV984" s="14"/>
      <c r="AW984" s="14"/>
      <c r="AX984" s="14"/>
      <c r="AY984" s="14"/>
    </row>
    <row r="985" spans="1:51" ht="12.75" customHeight="1">
      <c r="A985" s="14"/>
      <c r="B985" s="14"/>
      <c r="C985" s="14"/>
      <c r="D985" s="14"/>
      <c r="E985" s="26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  <c r="AL985" s="14"/>
      <c r="AM985" s="14"/>
      <c r="AN985" s="14"/>
      <c r="AO985" s="94"/>
      <c r="AP985" s="94"/>
      <c r="AQ985" s="14"/>
      <c r="AR985" s="14"/>
      <c r="AS985" s="14"/>
      <c r="AT985" s="14"/>
      <c r="AU985" s="14"/>
      <c r="AV985" s="14"/>
      <c r="AW985" s="14"/>
      <c r="AX985" s="14"/>
      <c r="AY985" s="14"/>
    </row>
    <row r="986" spans="1:51" ht="12.75" customHeight="1">
      <c r="A986" s="14"/>
      <c r="B986" s="14"/>
      <c r="C986" s="14"/>
      <c r="D986" s="14"/>
      <c r="E986" s="26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  <c r="AL986" s="14"/>
      <c r="AM986" s="14"/>
      <c r="AN986" s="14"/>
      <c r="AO986" s="94"/>
      <c r="AP986" s="94"/>
      <c r="AQ986" s="14"/>
      <c r="AR986" s="14"/>
      <c r="AS986" s="14"/>
      <c r="AT986" s="14"/>
      <c r="AU986" s="14"/>
      <c r="AV986" s="14"/>
      <c r="AW986" s="14"/>
      <c r="AX986" s="14"/>
      <c r="AY986" s="14"/>
    </row>
    <row r="987" spans="1:51" ht="12.75" customHeight="1">
      <c r="A987" s="14"/>
      <c r="B987" s="14"/>
      <c r="C987" s="14"/>
      <c r="D987" s="14"/>
      <c r="E987" s="26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  <c r="AM987" s="14"/>
      <c r="AN987" s="14"/>
      <c r="AO987" s="94"/>
      <c r="AP987" s="94"/>
      <c r="AQ987" s="14"/>
      <c r="AR987" s="14"/>
      <c r="AS987" s="14"/>
      <c r="AT987" s="14"/>
      <c r="AU987" s="14"/>
      <c r="AV987" s="14"/>
      <c r="AW987" s="14"/>
      <c r="AX987" s="14"/>
      <c r="AY987" s="14"/>
    </row>
    <row r="988" spans="1:51" ht="12.75" customHeight="1">
      <c r="A988" s="14"/>
      <c r="B988" s="14"/>
      <c r="C988" s="14"/>
      <c r="D988" s="14"/>
      <c r="E988" s="26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  <c r="AL988" s="14"/>
      <c r="AM988" s="14"/>
      <c r="AN988" s="14"/>
      <c r="AO988" s="94"/>
      <c r="AP988" s="94"/>
      <c r="AQ988" s="14"/>
      <c r="AR988" s="14"/>
      <c r="AS988" s="14"/>
      <c r="AT988" s="14"/>
      <c r="AU988" s="14"/>
      <c r="AV988" s="14"/>
      <c r="AW988" s="14"/>
      <c r="AX988" s="14"/>
      <c r="AY988" s="14"/>
    </row>
    <row r="989" spans="1:51" ht="12.75" customHeight="1">
      <c r="A989" s="14"/>
      <c r="B989" s="14"/>
      <c r="C989" s="14"/>
      <c r="D989" s="14"/>
      <c r="E989" s="26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  <c r="AL989" s="14"/>
      <c r="AM989" s="14"/>
      <c r="AN989" s="14"/>
      <c r="AO989" s="94"/>
      <c r="AP989" s="94"/>
      <c r="AQ989" s="14"/>
      <c r="AR989" s="14"/>
      <c r="AS989" s="14"/>
      <c r="AT989" s="14"/>
      <c r="AU989" s="14"/>
      <c r="AV989" s="14"/>
      <c r="AW989" s="14"/>
      <c r="AX989" s="14"/>
      <c r="AY989" s="14"/>
    </row>
    <row r="990" spans="1:51" ht="12.75" customHeight="1">
      <c r="A990" s="14"/>
      <c r="B990" s="14"/>
      <c r="C990" s="14"/>
      <c r="D990" s="14"/>
      <c r="E990" s="26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  <c r="AL990" s="14"/>
      <c r="AM990" s="14"/>
      <c r="AN990" s="14"/>
      <c r="AO990" s="94"/>
      <c r="AP990" s="94"/>
      <c r="AQ990" s="14"/>
      <c r="AR990" s="14"/>
      <c r="AS990" s="14"/>
      <c r="AT990" s="14"/>
      <c r="AU990" s="14"/>
      <c r="AV990" s="14"/>
      <c r="AW990" s="14"/>
      <c r="AX990" s="14"/>
      <c r="AY990" s="14"/>
    </row>
    <row r="991" spans="1:51" ht="12.75" customHeight="1">
      <c r="A991" s="14"/>
      <c r="B991" s="14"/>
      <c r="C991" s="14"/>
      <c r="D991" s="14"/>
      <c r="E991" s="26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  <c r="AL991" s="14"/>
      <c r="AM991" s="14"/>
      <c r="AN991" s="14"/>
      <c r="AO991" s="94"/>
      <c r="AP991" s="94"/>
      <c r="AQ991" s="14"/>
      <c r="AR991" s="14"/>
      <c r="AS991" s="14"/>
      <c r="AT991" s="14"/>
      <c r="AU991" s="14"/>
      <c r="AV991" s="14"/>
      <c r="AW991" s="14"/>
      <c r="AX991" s="14"/>
      <c r="AY991" s="14"/>
    </row>
    <row r="992" spans="1:51" ht="12.75" customHeight="1">
      <c r="A992" s="14"/>
      <c r="B992" s="14"/>
      <c r="C992" s="14"/>
      <c r="D992" s="14"/>
      <c r="E992" s="26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  <c r="AL992" s="14"/>
      <c r="AM992" s="14"/>
      <c r="AN992" s="14"/>
      <c r="AO992" s="94"/>
      <c r="AP992" s="94"/>
      <c r="AQ992" s="14"/>
      <c r="AR992" s="14"/>
      <c r="AS992" s="14"/>
      <c r="AT992" s="14"/>
      <c r="AU992" s="14"/>
      <c r="AV992" s="14"/>
      <c r="AW992" s="14"/>
      <c r="AX992" s="14"/>
      <c r="AY992" s="14"/>
    </row>
    <row r="993" spans="1:51" ht="12.75" customHeight="1">
      <c r="A993" s="14"/>
      <c r="B993" s="14"/>
      <c r="C993" s="14"/>
      <c r="D993" s="14"/>
      <c r="E993" s="26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  <c r="AL993" s="14"/>
      <c r="AM993" s="14"/>
      <c r="AN993" s="14"/>
      <c r="AO993" s="94"/>
      <c r="AP993" s="94"/>
      <c r="AQ993" s="14"/>
      <c r="AR993" s="14"/>
      <c r="AS993" s="14"/>
      <c r="AT993" s="14"/>
      <c r="AU993" s="14"/>
      <c r="AV993" s="14"/>
      <c r="AW993" s="14"/>
      <c r="AX993" s="14"/>
      <c r="AY993" s="14"/>
    </row>
    <row r="994" spans="1:51" ht="12.75" customHeight="1">
      <c r="A994" s="14"/>
      <c r="B994" s="14"/>
      <c r="C994" s="14"/>
      <c r="D994" s="14"/>
      <c r="E994" s="26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  <c r="AL994" s="14"/>
      <c r="AM994" s="14"/>
      <c r="AN994" s="14"/>
      <c r="AO994" s="94"/>
      <c r="AP994" s="94"/>
      <c r="AQ994" s="14"/>
      <c r="AR994" s="14"/>
      <c r="AS994" s="14"/>
      <c r="AT994" s="14"/>
      <c r="AU994" s="14"/>
      <c r="AV994" s="14"/>
      <c r="AW994" s="14"/>
      <c r="AX994" s="14"/>
      <c r="AY994" s="14"/>
    </row>
    <row r="995" spans="1:51" ht="12.75" customHeight="1">
      <c r="A995" s="14"/>
      <c r="B995" s="14"/>
      <c r="C995" s="14"/>
      <c r="D995" s="14"/>
      <c r="E995" s="26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  <c r="AL995" s="14"/>
      <c r="AM995" s="14"/>
      <c r="AN995" s="14"/>
      <c r="AO995" s="94"/>
      <c r="AP995" s="94"/>
      <c r="AQ995" s="14"/>
      <c r="AR995" s="14"/>
      <c r="AS995" s="14"/>
      <c r="AT995" s="14"/>
      <c r="AU995" s="14"/>
      <c r="AV995" s="14"/>
      <c r="AW995" s="14"/>
      <c r="AX995" s="14"/>
      <c r="AY995" s="14"/>
    </row>
    <row r="996" spans="1:51" ht="12.75" customHeight="1">
      <c r="A996" s="14"/>
      <c r="B996" s="14"/>
      <c r="C996" s="14"/>
      <c r="D996" s="14"/>
      <c r="E996" s="26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  <c r="AL996" s="14"/>
      <c r="AM996" s="14"/>
      <c r="AN996" s="14"/>
      <c r="AO996" s="94"/>
      <c r="AP996" s="94"/>
      <c r="AQ996" s="14"/>
      <c r="AR996" s="14"/>
      <c r="AS996" s="14"/>
      <c r="AT996" s="14"/>
      <c r="AU996" s="14"/>
      <c r="AV996" s="14"/>
      <c r="AW996" s="14"/>
      <c r="AX996" s="14"/>
      <c r="AY996" s="14"/>
    </row>
    <row r="997" spans="1:51" ht="12.75" customHeight="1">
      <c r="A997" s="14"/>
      <c r="B997" s="14"/>
      <c r="C997" s="14"/>
      <c r="D997" s="14"/>
      <c r="E997" s="26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  <c r="AL997" s="14"/>
      <c r="AM997" s="14"/>
      <c r="AN997" s="14"/>
      <c r="AO997" s="94"/>
      <c r="AP997" s="94"/>
      <c r="AQ997" s="14"/>
      <c r="AR997" s="14"/>
      <c r="AS997" s="14"/>
      <c r="AT997" s="14"/>
      <c r="AU997" s="14"/>
      <c r="AV997" s="14"/>
      <c r="AW997" s="14"/>
      <c r="AX997" s="14"/>
      <c r="AY997" s="14"/>
    </row>
    <row r="998" spans="1:51" ht="12.75" customHeight="1">
      <c r="A998" s="14"/>
      <c r="B998" s="14"/>
      <c r="C998" s="14"/>
      <c r="D998" s="14"/>
      <c r="E998" s="26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  <c r="AK998" s="14"/>
      <c r="AL998" s="14"/>
      <c r="AM998" s="14"/>
      <c r="AN998" s="14"/>
      <c r="AO998" s="94"/>
      <c r="AP998" s="94"/>
      <c r="AQ998" s="14"/>
      <c r="AR998" s="14"/>
      <c r="AS998" s="14"/>
      <c r="AT998" s="14"/>
      <c r="AU998" s="14"/>
      <c r="AV998" s="14"/>
      <c r="AW998" s="14"/>
      <c r="AX998" s="14"/>
      <c r="AY998" s="14"/>
    </row>
    <row r="999" spans="1:51" ht="12.75" customHeight="1">
      <c r="A999" s="14"/>
      <c r="B999" s="14"/>
      <c r="C999" s="14"/>
      <c r="D999" s="14"/>
      <c r="E999" s="26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4"/>
      <c r="AK999" s="14"/>
      <c r="AL999" s="14"/>
      <c r="AM999" s="14"/>
      <c r="AN999" s="14"/>
      <c r="AO999" s="94"/>
      <c r="AP999" s="94"/>
      <c r="AQ999" s="14"/>
      <c r="AR999" s="14"/>
      <c r="AS999" s="14"/>
      <c r="AT999" s="14"/>
      <c r="AU999" s="14"/>
      <c r="AV999" s="14"/>
      <c r="AW999" s="14"/>
      <c r="AX999" s="14"/>
      <c r="AY999" s="14"/>
    </row>
    <row r="1000" spans="1:51" ht="12.75" customHeight="1">
      <c r="A1000" s="14"/>
      <c r="B1000" s="14"/>
      <c r="C1000" s="14"/>
      <c r="D1000" s="14"/>
      <c r="E1000" s="26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  <c r="AJ1000" s="14"/>
      <c r="AK1000" s="14"/>
      <c r="AL1000" s="14"/>
      <c r="AM1000" s="14"/>
      <c r="AN1000" s="14"/>
      <c r="AO1000" s="94"/>
      <c r="AP1000" s="94"/>
      <c r="AQ1000" s="14"/>
      <c r="AR1000" s="14"/>
      <c r="AS1000" s="14"/>
      <c r="AT1000" s="14"/>
      <c r="AU1000" s="14"/>
      <c r="AV1000" s="14"/>
      <c r="AW1000" s="14"/>
      <c r="AX1000" s="14"/>
      <c r="AY1000" s="14"/>
    </row>
  </sheetData>
  <autoFilter ref="A1:AY274" xr:uid="{00000000-0009-0000-0000-000006000000}">
    <filterColumn colId="0">
      <filters>
        <filter val="Atlantic Sturgeon"/>
      </filters>
    </filterColumn>
  </autoFilter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A1000"/>
  <sheetViews>
    <sheetView workbookViewId="0"/>
  </sheetViews>
  <sheetFormatPr defaultColWidth="12.5703125" defaultRowHeight="15" customHeight="1"/>
  <cols>
    <col min="1" max="1" width="18.7109375" customWidth="1"/>
    <col min="2" max="5" width="8.7109375" customWidth="1"/>
    <col min="6" max="13" width="8.7109375" hidden="1" customWidth="1"/>
    <col min="14" max="14" width="8.7109375" customWidth="1"/>
    <col min="15" max="15" width="7.42578125" customWidth="1"/>
    <col min="16" max="16" width="17" customWidth="1"/>
    <col min="17" max="17" width="8.7109375" customWidth="1"/>
    <col min="18" max="29" width="8.7109375" hidden="1" customWidth="1"/>
    <col min="30" max="48" width="8.7109375" customWidth="1"/>
    <col min="49" max="49" width="32.140625" customWidth="1"/>
    <col min="50" max="50" width="8.7109375" customWidth="1"/>
    <col min="51" max="51" width="44.42578125" customWidth="1"/>
    <col min="52" max="53" width="8.7109375" customWidth="1"/>
  </cols>
  <sheetData>
    <row r="1" spans="1:53" ht="12.75" customHeight="1">
      <c r="A1" s="1" t="s">
        <v>0</v>
      </c>
      <c r="B1" s="1" t="s">
        <v>1</v>
      </c>
      <c r="C1" s="3" t="s">
        <v>3</v>
      </c>
      <c r="D1" s="3" t="s">
        <v>4</v>
      </c>
      <c r="E1" s="4" t="s">
        <v>5</v>
      </c>
      <c r="F1" s="5" t="s">
        <v>6</v>
      </c>
      <c r="G1" s="3" t="s">
        <v>7</v>
      </c>
      <c r="H1" s="3" t="s">
        <v>8</v>
      </c>
      <c r="I1" s="3" t="s">
        <v>9</v>
      </c>
      <c r="J1" s="6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7" t="s">
        <v>16</v>
      </c>
      <c r="Q1" s="1" t="s">
        <v>9005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6" t="s">
        <v>29</v>
      </c>
      <c r="AA1" s="2" t="s">
        <v>30</v>
      </c>
      <c r="AB1" s="8" t="s">
        <v>34</v>
      </c>
      <c r="AC1" s="8" t="s">
        <v>35</v>
      </c>
      <c r="AD1" s="9" t="s">
        <v>36</v>
      </c>
      <c r="AE1" s="10" t="s">
        <v>37</v>
      </c>
      <c r="AF1" s="11" t="s">
        <v>38</v>
      </c>
      <c r="AG1" s="10" t="s">
        <v>39</v>
      </c>
      <c r="AH1" s="12" t="s">
        <v>40</v>
      </c>
      <c r="AI1" s="12" t="s">
        <v>41</v>
      </c>
      <c r="AJ1" s="12" t="s">
        <v>42</v>
      </c>
      <c r="AK1" s="12" t="s">
        <v>43</v>
      </c>
      <c r="AL1" s="12" t="s">
        <v>44</v>
      </c>
      <c r="AM1" s="12" t="s">
        <v>45</v>
      </c>
      <c r="AN1" s="12" t="s">
        <v>46</v>
      </c>
      <c r="AO1" s="13" t="s">
        <v>47</v>
      </c>
      <c r="AP1" s="13" t="s">
        <v>48</v>
      </c>
      <c r="AQ1" s="13" t="s">
        <v>49</v>
      </c>
      <c r="AR1" s="13" t="s">
        <v>50</v>
      </c>
      <c r="AS1" s="42" t="s">
        <v>51</v>
      </c>
      <c r="AT1" s="42" t="s">
        <v>52</v>
      </c>
      <c r="AU1" s="15" t="s">
        <v>53</v>
      </c>
      <c r="AV1" s="15" t="s">
        <v>54</v>
      </c>
      <c r="AW1" s="16" t="s">
        <v>56</v>
      </c>
      <c r="AX1" s="17" t="s">
        <v>57</v>
      </c>
      <c r="AY1" s="16" t="s">
        <v>58</v>
      </c>
      <c r="AZ1" s="16"/>
    </row>
    <row r="2" spans="1:53" ht="12.75" customHeight="1">
      <c r="A2" s="18" t="s">
        <v>233</v>
      </c>
      <c r="B2" s="18" t="s">
        <v>60</v>
      </c>
      <c r="C2" s="19">
        <v>139.5</v>
      </c>
      <c r="D2" s="19">
        <v>122.6</v>
      </c>
      <c r="E2" s="20">
        <v>21</v>
      </c>
      <c r="F2" s="21"/>
      <c r="G2" s="19">
        <v>100.6</v>
      </c>
      <c r="H2" s="19">
        <v>53.6</v>
      </c>
      <c r="I2" s="19">
        <v>73.2</v>
      </c>
      <c r="J2" s="22"/>
      <c r="K2" s="18" t="s">
        <v>1503</v>
      </c>
      <c r="L2" s="18" t="s">
        <v>60</v>
      </c>
      <c r="M2" s="18" t="s">
        <v>60</v>
      </c>
      <c r="N2" s="18" t="s">
        <v>3643</v>
      </c>
      <c r="O2" s="18" t="s">
        <v>3644</v>
      </c>
      <c r="P2" s="23" t="s">
        <v>3645</v>
      </c>
      <c r="Q2" s="18">
        <v>101267</v>
      </c>
      <c r="R2" s="18"/>
      <c r="S2" s="18"/>
      <c r="T2" s="18"/>
      <c r="U2" s="18"/>
      <c r="V2" s="18"/>
      <c r="W2" s="18"/>
      <c r="X2" s="18"/>
      <c r="Y2" s="18"/>
      <c r="Z2" s="22"/>
      <c r="AA2" s="18"/>
      <c r="AB2" s="14">
        <v>6</v>
      </c>
      <c r="AC2" s="14">
        <v>100</v>
      </c>
      <c r="AD2" s="24">
        <v>41066</v>
      </c>
      <c r="AE2" s="25">
        <v>0.5</v>
      </c>
      <c r="AF2" s="24">
        <v>41066</v>
      </c>
      <c r="AG2" s="25">
        <v>0.56874999999999998</v>
      </c>
      <c r="AH2" s="26">
        <v>30</v>
      </c>
      <c r="AI2" s="26">
        <v>25</v>
      </c>
      <c r="AJ2" s="26"/>
      <c r="AK2" s="26">
        <v>14.8</v>
      </c>
      <c r="AL2" s="26"/>
      <c r="AM2" s="26">
        <v>10.220000000000001</v>
      </c>
      <c r="AN2" s="26"/>
      <c r="AO2" s="27" t="s">
        <v>3646</v>
      </c>
      <c r="AP2" s="27" t="s">
        <v>3647</v>
      </c>
      <c r="AQ2" s="27" t="s">
        <v>3646</v>
      </c>
      <c r="AR2" s="27" t="s">
        <v>3648</v>
      </c>
      <c r="AU2" s="28"/>
      <c r="AV2" s="28"/>
      <c r="AW2" s="18" t="s">
        <v>3649</v>
      </c>
      <c r="AX2" s="29"/>
      <c r="AY2" s="18"/>
      <c r="AZ2" s="18"/>
      <c r="BA2" s="18"/>
    </row>
    <row r="3" spans="1:53" ht="12.75" customHeight="1">
      <c r="A3" s="18" t="s">
        <v>59</v>
      </c>
      <c r="B3" s="18" t="s">
        <v>60</v>
      </c>
      <c r="C3" s="19">
        <v>97</v>
      </c>
      <c r="D3" s="19">
        <v>90.3</v>
      </c>
      <c r="E3" s="20">
        <v>8</v>
      </c>
      <c r="F3" s="21"/>
      <c r="G3" s="19">
        <v>64.400000000000006</v>
      </c>
      <c r="H3" s="19">
        <v>45.6</v>
      </c>
      <c r="I3" s="19">
        <v>55.2</v>
      </c>
      <c r="J3" s="22"/>
      <c r="K3" s="18" t="s">
        <v>1477</v>
      </c>
      <c r="L3" s="18" t="s">
        <v>60</v>
      </c>
      <c r="M3" s="18" t="s">
        <v>60</v>
      </c>
      <c r="N3" s="18" t="s">
        <v>3659</v>
      </c>
      <c r="O3" s="18" t="s">
        <v>3660</v>
      </c>
      <c r="P3" s="23" t="s">
        <v>3661</v>
      </c>
      <c r="Q3" s="18">
        <v>101231</v>
      </c>
      <c r="R3" s="18"/>
      <c r="S3" s="18"/>
      <c r="T3" s="18"/>
      <c r="U3" s="18"/>
      <c r="V3" s="18"/>
      <c r="W3" s="18"/>
      <c r="X3" s="18"/>
      <c r="Y3" s="18"/>
      <c r="Z3" s="22"/>
      <c r="AA3" s="18"/>
      <c r="AB3" s="14">
        <v>6</v>
      </c>
      <c r="AC3" s="14">
        <v>100</v>
      </c>
      <c r="AD3" s="24">
        <v>41067</v>
      </c>
      <c r="AE3" s="25">
        <v>0.34375</v>
      </c>
      <c r="AF3" s="24">
        <v>41067</v>
      </c>
      <c r="AG3" s="25">
        <v>0.49305555555555558</v>
      </c>
      <c r="AH3" s="26">
        <v>24.1</v>
      </c>
      <c r="AI3" s="26">
        <v>24.5</v>
      </c>
      <c r="AJ3" s="26"/>
      <c r="AK3" s="26">
        <v>14.7</v>
      </c>
      <c r="AL3" s="26"/>
      <c r="AM3" s="26">
        <v>10.16</v>
      </c>
      <c r="AN3" s="26"/>
      <c r="AO3" s="27" t="s">
        <v>3662</v>
      </c>
      <c r="AP3" s="27" t="s">
        <v>3656</v>
      </c>
      <c r="AQ3" s="27" t="s">
        <v>3663</v>
      </c>
      <c r="AR3" s="27" t="s">
        <v>3664</v>
      </c>
      <c r="AU3" s="28"/>
      <c r="AV3" s="28"/>
      <c r="AW3" s="18" t="s">
        <v>3665</v>
      </c>
      <c r="AX3" s="29"/>
      <c r="AY3" s="18" t="s">
        <v>3666</v>
      </c>
      <c r="AZ3" s="18"/>
      <c r="BA3" s="18"/>
    </row>
    <row r="4" spans="1:53" ht="12.75" customHeight="1">
      <c r="A4" s="18" t="s">
        <v>233</v>
      </c>
      <c r="B4" s="18" t="s">
        <v>60</v>
      </c>
      <c r="C4" s="19">
        <v>144</v>
      </c>
      <c r="D4" s="19">
        <v>122.5</v>
      </c>
      <c r="E4" s="20">
        <v>20</v>
      </c>
      <c r="F4" s="21"/>
      <c r="G4" s="19">
        <v>96.6</v>
      </c>
      <c r="H4" s="19">
        <v>48.3</v>
      </c>
      <c r="I4" s="19">
        <v>76.7</v>
      </c>
      <c r="J4" s="22"/>
      <c r="K4" s="18" t="s">
        <v>1503</v>
      </c>
      <c r="L4" s="18" t="s">
        <v>60</v>
      </c>
      <c r="M4" s="18" t="s">
        <v>60</v>
      </c>
      <c r="N4" s="18" t="s">
        <v>3650</v>
      </c>
      <c r="O4" s="18" t="s">
        <v>3651</v>
      </c>
      <c r="P4" s="23" t="s">
        <v>3652</v>
      </c>
      <c r="Q4" s="18">
        <v>101218</v>
      </c>
      <c r="R4" s="18"/>
      <c r="S4" s="18"/>
      <c r="T4" s="18"/>
      <c r="U4" s="18"/>
      <c r="V4" s="18"/>
      <c r="W4" s="18"/>
      <c r="X4" s="18"/>
      <c r="Y4" s="18"/>
      <c r="Z4" s="22"/>
      <c r="AA4" s="18"/>
      <c r="AB4" s="14">
        <v>6</v>
      </c>
      <c r="AC4" s="14">
        <v>100</v>
      </c>
      <c r="AD4" s="24">
        <v>41067</v>
      </c>
      <c r="AE4" s="25">
        <v>0.33819444444444446</v>
      </c>
      <c r="AF4" s="24">
        <v>41067</v>
      </c>
      <c r="AG4" s="25">
        <v>0.43958333333333338</v>
      </c>
      <c r="AH4" s="26">
        <v>27.9</v>
      </c>
      <c r="AI4" s="26">
        <v>24.1</v>
      </c>
      <c r="AJ4" s="26"/>
      <c r="AK4" s="26">
        <v>14.7</v>
      </c>
      <c r="AL4" s="26"/>
      <c r="AM4" s="26">
        <v>10.08</v>
      </c>
      <c r="AN4" s="26"/>
      <c r="AO4" s="27" t="s">
        <v>3653</v>
      </c>
      <c r="AP4" s="27" t="s">
        <v>3654</v>
      </c>
      <c r="AQ4" s="27" t="s">
        <v>3655</v>
      </c>
      <c r="AR4" s="27" t="s">
        <v>3656</v>
      </c>
      <c r="AU4" s="28"/>
      <c r="AV4" s="28"/>
      <c r="AW4" s="18" t="s">
        <v>3657</v>
      </c>
      <c r="AX4" s="29"/>
      <c r="AY4" s="18" t="s">
        <v>3658</v>
      </c>
      <c r="AZ4" s="18"/>
      <c r="BA4" s="18"/>
    </row>
    <row r="5" spans="1:53" ht="12.75" customHeight="1">
      <c r="A5" s="18" t="s">
        <v>233</v>
      </c>
      <c r="B5" s="18" t="s">
        <v>60</v>
      </c>
      <c r="C5" s="19">
        <v>101</v>
      </c>
      <c r="D5" s="19">
        <v>85.3</v>
      </c>
      <c r="E5" s="20">
        <v>6</v>
      </c>
      <c r="F5" s="21"/>
      <c r="G5" s="19">
        <v>63</v>
      </c>
      <c r="H5" s="19">
        <v>33.1</v>
      </c>
      <c r="I5" s="19">
        <v>47.2</v>
      </c>
      <c r="J5" s="22"/>
      <c r="K5" s="18" t="s">
        <v>1503</v>
      </c>
      <c r="L5" s="18" t="s">
        <v>60</v>
      </c>
      <c r="M5" s="18" t="s">
        <v>60</v>
      </c>
      <c r="N5" s="18" t="s">
        <v>3684</v>
      </c>
      <c r="O5" s="18" t="s">
        <v>3685</v>
      </c>
      <c r="P5" s="23" t="s">
        <v>3686</v>
      </c>
      <c r="Q5" s="18">
        <v>101285</v>
      </c>
      <c r="R5" s="18"/>
      <c r="S5" s="18"/>
      <c r="T5" s="18"/>
      <c r="U5" s="18"/>
      <c r="V5" s="18"/>
      <c r="W5" s="18"/>
      <c r="X5" s="18"/>
      <c r="Y5" s="18"/>
      <c r="Z5" s="22"/>
      <c r="AA5" s="18"/>
      <c r="AB5" s="14">
        <v>6</v>
      </c>
      <c r="AC5" s="14">
        <v>100</v>
      </c>
      <c r="AD5" s="24">
        <v>41078</v>
      </c>
      <c r="AE5" s="25">
        <v>0.45347222222222222</v>
      </c>
      <c r="AF5" s="24">
        <v>41078</v>
      </c>
      <c r="AG5" s="25">
        <v>0.56597222222222221</v>
      </c>
      <c r="AH5" s="26">
        <v>43.4</v>
      </c>
      <c r="AI5" s="26">
        <v>39.299999999999997</v>
      </c>
      <c r="AJ5" s="26"/>
      <c r="AK5" s="26">
        <v>18.3</v>
      </c>
      <c r="AL5" s="26"/>
      <c r="AM5" s="26">
        <v>7.92</v>
      </c>
      <c r="AN5" s="26"/>
      <c r="AO5" s="27" t="s">
        <v>3653</v>
      </c>
      <c r="AP5" s="27" t="s">
        <v>3654</v>
      </c>
      <c r="AQ5" s="27" t="s">
        <v>3655</v>
      </c>
      <c r="AR5" s="27" t="s">
        <v>3654</v>
      </c>
      <c r="AU5" s="28"/>
      <c r="AV5" s="28"/>
      <c r="AW5" s="18" t="s">
        <v>3677</v>
      </c>
      <c r="AX5" s="29"/>
      <c r="AY5" s="18"/>
      <c r="AZ5" s="18"/>
      <c r="BA5" s="18"/>
    </row>
    <row r="6" spans="1:53" ht="12.75" customHeight="1">
      <c r="A6" s="18" t="s">
        <v>233</v>
      </c>
      <c r="B6" s="18" t="s">
        <v>60</v>
      </c>
      <c r="C6" s="19">
        <v>92.7</v>
      </c>
      <c r="D6" s="19">
        <v>79.5</v>
      </c>
      <c r="E6" s="20">
        <v>5</v>
      </c>
      <c r="F6" s="21"/>
      <c r="G6" s="19">
        <v>59.7</v>
      </c>
      <c r="H6" s="19">
        <v>33</v>
      </c>
      <c r="I6" s="19">
        <v>45.6</v>
      </c>
      <c r="J6" s="22"/>
      <c r="K6" s="18" t="s">
        <v>1503</v>
      </c>
      <c r="L6" s="18" t="s">
        <v>60</v>
      </c>
      <c r="M6" s="18" t="s">
        <v>60</v>
      </c>
      <c r="N6" s="18" t="s">
        <v>3678</v>
      </c>
      <c r="O6" s="18" t="s">
        <v>3679</v>
      </c>
      <c r="P6" s="23" t="s">
        <v>3680</v>
      </c>
      <c r="Q6" s="18">
        <v>101233</v>
      </c>
      <c r="R6" s="18"/>
      <c r="S6" s="18"/>
      <c r="T6" s="18"/>
      <c r="U6" s="18"/>
      <c r="V6" s="18"/>
      <c r="W6" s="18"/>
      <c r="X6" s="18"/>
      <c r="Y6" s="18"/>
      <c r="Z6" s="22"/>
      <c r="AA6" s="18"/>
      <c r="AB6" s="14">
        <v>6</v>
      </c>
      <c r="AC6" s="14">
        <v>100</v>
      </c>
      <c r="AD6" s="24">
        <v>41078</v>
      </c>
      <c r="AE6" s="25">
        <v>0.4597222222222222</v>
      </c>
      <c r="AF6" s="24">
        <v>41078</v>
      </c>
      <c r="AG6" s="25">
        <v>0.54722222222222217</v>
      </c>
      <c r="AH6" s="26">
        <v>36.799999999999997</v>
      </c>
      <c r="AI6" s="26">
        <v>37</v>
      </c>
      <c r="AJ6" s="26"/>
      <c r="AK6" s="26">
        <v>18.3</v>
      </c>
      <c r="AL6" s="26"/>
      <c r="AM6" s="26">
        <v>7.92</v>
      </c>
      <c r="AN6" s="26"/>
      <c r="AO6" s="27" t="s">
        <v>3670</v>
      </c>
      <c r="AP6" s="27" t="s">
        <v>3671</v>
      </c>
      <c r="AQ6" s="27" t="s">
        <v>3672</v>
      </c>
      <c r="AR6" s="27" t="s">
        <v>3671</v>
      </c>
      <c r="AU6" s="28"/>
      <c r="AV6" s="28"/>
      <c r="AW6" s="18" t="s">
        <v>3673</v>
      </c>
      <c r="AX6" s="29"/>
      <c r="AY6" s="18"/>
      <c r="AZ6" s="18"/>
      <c r="BA6" s="18"/>
    </row>
    <row r="7" spans="1:53" ht="12.75" customHeight="1">
      <c r="A7" s="18" t="s">
        <v>233</v>
      </c>
      <c r="B7" s="18" t="s">
        <v>60</v>
      </c>
      <c r="C7" s="19">
        <v>81.5</v>
      </c>
      <c r="D7" s="19">
        <v>69.3</v>
      </c>
      <c r="E7" s="20">
        <v>3.5</v>
      </c>
      <c r="F7" s="21"/>
      <c r="G7" s="19">
        <v>48.8</v>
      </c>
      <c r="H7" s="19">
        <v>27.8</v>
      </c>
      <c r="I7" s="19">
        <v>38.299999999999997</v>
      </c>
      <c r="J7" s="22"/>
      <c r="K7" s="18" t="s">
        <v>1503</v>
      </c>
      <c r="L7" s="18" t="s">
        <v>60</v>
      </c>
      <c r="M7" s="18" t="s">
        <v>60</v>
      </c>
      <c r="N7" s="18" t="s">
        <v>3667</v>
      </c>
      <c r="O7" s="18" t="s">
        <v>3668</v>
      </c>
      <c r="P7" s="23" t="s">
        <v>3669</v>
      </c>
      <c r="Q7" s="18">
        <v>101236</v>
      </c>
      <c r="R7" s="18"/>
      <c r="S7" s="18"/>
      <c r="T7" s="18"/>
      <c r="U7" s="18"/>
      <c r="V7" s="18"/>
      <c r="W7" s="18"/>
      <c r="X7" s="18"/>
      <c r="Y7" s="18"/>
      <c r="Z7" s="22"/>
      <c r="AA7" s="18"/>
      <c r="AB7" s="14">
        <v>6</v>
      </c>
      <c r="AC7" s="14">
        <v>100</v>
      </c>
      <c r="AD7" s="24">
        <v>41078</v>
      </c>
      <c r="AE7" s="25">
        <v>0.4597222222222222</v>
      </c>
      <c r="AF7" s="24">
        <v>41078</v>
      </c>
      <c r="AG7" s="25">
        <v>0.54722222222222217</v>
      </c>
      <c r="AH7" s="26">
        <v>36.799999999999997</v>
      </c>
      <c r="AI7" s="26">
        <v>37</v>
      </c>
      <c r="AJ7" s="26"/>
      <c r="AK7" s="26">
        <v>18.3</v>
      </c>
      <c r="AL7" s="26"/>
      <c r="AM7" s="26">
        <v>7.92</v>
      </c>
      <c r="AN7" s="26"/>
      <c r="AO7" s="27" t="s">
        <v>3670</v>
      </c>
      <c r="AP7" s="27" t="s">
        <v>3671</v>
      </c>
      <c r="AQ7" s="27" t="s">
        <v>3672</v>
      </c>
      <c r="AR7" s="27" t="s">
        <v>3671</v>
      </c>
      <c r="AU7" s="28"/>
      <c r="AV7" s="28"/>
      <c r="AW7" s="18" t="s">
        <v>3673</v>
      </c>
      <c r="AX7" s="29"/>
      <c r="AY7" s="18"/>
      <c r="AZ7" s="18"/>
      <c r="BA7" s="18"/>
    </row>
    <row r="8" spans="1:53" ht="12.75" customHeight="1">
      <c r="A8" s="18" t="s">
        <v>233</v>
      </c>
      <c r="B8" s="18" t="s">
        <v>60</v>
      </c>
      <c r="C8" s="19">
        <v>97.3</v>
      </c>
      <c r="D8" s="19">
        <v>84.2</v>
      </c>
      <c r="E8" s="20">
        <v>6</v>
      </c>
      <c r="F8" s="21"/>
      <c r="G8" s="19">
        <v>61.2</v>
      </c>
      <c r="H8" s="19">
        <v>38.700000000000003</v>
      </c>
      <c r="I8" s="19">
        <v>48.7</v>
      </c>
      <c r="J8" s="22"/>
      <c r="K8" s="18" t="s">
        <v>1503</v>
      </c>
      <c r="L8" s="18" t="s">
        <v>60</v>
      </c>
      <c r="M8" s="18" t="s">
        <v>60</v>
      </c>
      <c r="N8" s="18" t="s">
        <v>3681</v>
      </c>
      <c r="O8" s="18" t="s">
        <v>3682</v>
      </c>
      <c r="P8" s="23" t="s">
        <v>3683</v>
      </c>
      <c r="Q8" s="18">
        <v>101277</v>
      </c>
      <c r="R8" s="18"/>
      <c r="S8" s="18"/>
      <c r="T8" s="18"/>
      <c r="U8" s="18"/>
      <c r="V8" s="18"/>
      <c r="W8" s="18"/>
      <c r="X8" s="18"/>
      <c r="Y8" s="18"/>
      <c r="Z8" s="22"/>
      <c r="AA8" s="18"/>
      <c r="AB8" s="14">
        <v>6</v>
      </c>
      <c r="AC8" s="14">
        <v>100</v>
      </c>
      <c r="AD8" s="24">
        <v>41078</v>
      </c>
      <c r="AE8" s="25">
        <v>0.4597222222222222</v>
      </c>
      <c r="AF8" s="24">
        <v>41078</v>
      </c>
      <c r="AG8" s="25">
        <v>0.54722222222222217</v>
      </c>
      <c r="AH8" s="26">
        <v>36.799999999999997</v>
      </c>
      <c r="AI8" s="26">
        <v>37</v>
      </c>
      <c r="AJ8" s="26"/>
      <c r="AK8" s="26">
        <v>18.3</v>
      </c>
      <c r="AL8" s="26"/>
      <c r="AM8" s="26">
        <v>7.92</v>
      </c>
      <c r="AN8" s="26"/>
      <c r="AO8" s="27" t="s">
        <v>3670</v>
      </c>
      <c r="AP8" s="27" t="s">
        <v>3671</v>
      </c>
      <c r="AQ8" s="27" t="s">
        <v>3672</v>
      </c>
      <c r="AR8" s="27" t="s">
        <v>3671</v>
      </c>
      <c r="AU8" s="28"/>
      <c r="AV8" s="28"/>
      <c r="AW8" s="18" t="s">
        <v>3673</v>
      </c>
      <c r="AX8" s="29"/>
      <c r="AY8" s="18"/>
      <c r="AZ8" s="18"/>
      <c r="BA8" s="18"/>
    </row>
    <row r="9" spans="1:53" ht="12.75" customHeight="1">
      <c r="A9" s="18" t="s">
        <v>233</v>
      </c>
      <c r="B9" s="18" t="s">
        <v>60</v>
      </c>
      <c r="C9" s="19">
        <v>85.6</v>
      </c>
      <c r="D9" s="19">
        <v>75.2</v>
      </c>
      <c r="E9" s="20">
        <v>4</v>
      </c>
      <c r="F9" s="21"/>
      <c r="G9" s="19">
        <v>59.2</v>
      </c>
      <c r="H9" s="19">
        <v>35.5</v>
      </c>
      <c r="I9" s="19">
        <v>45.5</v>
      </c>
      <c r="J9" s="22"/>
      <c r="K9" s="18" t="s">
        <v>1503</v>
      </c>
      <c r="L9" s="18" t="s">
        <v>60</v>
      </c>
      <c r="M9" s="18" t="s">
        <v>60</v>
      </c>
      <c r="N9" s="18" t="s">
        <v>3674</v>
      </c>
      <c r="O9" s="18" t="s">
        <v>3675</v>
      </c>
      <c r="P9" s="23" t="s">
        <v>3676</v>
      </c>
      <c r="Q9" s="18">
        <v>101286</v>
      </c>
      <c r="R9" s="18"/>
      <c r="S9" s="18"/>
      <c r="T9" s="18"/>
      <c r="U9" s="18"/>
      <c r="V9" s="18"/>
      <c r="W9" s="18"/>
      <c r="X9" s="18"/>
      <c r="Y9" s="18"/>
      <c r="Z9" s="22"/>
      <c r="AA9" s="18"/>
      <c r="AB9" s="14">
        <v>6</v>
      </c>
      <c r="AC9" s="14">
        <v>100</v>
      </c>
      <c r="AD9" s="24">
        <v>41078</v>
      </c>
      <c r="AE9" s="25">
        <v>0.45347222222222222</v>
      </c>
      <c r="AF9" s="24">
        <v>41078</v>
      </c>
      <c r="AG9" s="25">
        <v>0.56597222222222221</v>
      </c>
      <c r="AH9" s="26">
        <v>43.4</v>
      </c>
      <c r="AI9" s="26">
        <v>39.299999999999997</v>
      </c>
      <c r="AJ9" s="26"/>
      <c r="AK9" s="26">
        <v>18.3</v>
      </c>
      <c r="AL9" s="26"/>
      <c r="AM9" s="26">
        <v>7.92</v>
      </c>
      <c r="AN9" s="26"/>
      <c r="AO9" s="27" t="s">
        <v>3653</v>
      </c>
      <c r="AP9" s="27" t="s">
        <v>3654</v>
      </c>
      <c r="AQ9" s="27" t="s">
        <v>3655</v>
      </c>
      <c r="AR9" s="27" t="s">
        <v>3654</v>
      </c>
      <c r="AU9" s="28"/>
      <c r="AV9" s="28"/>
      <c r="AW9" s="18" t="s">
        <v>3677</v>
      </c>
      <c r="AX9" s="29"/>
      <c r="AY9" s="18"/>
      <c r="AZ9" s="18"/>
      <c r="BA9" s="18"/>
    </row>
    <row r="10" spans="1:53" ht="12.75" customHeight="1">
      <c r="A10" s="18" t="s">
        <v>233</v>
      </c>
      <c r="B10" s="18" t="s">
        <v>115</v>
      </c>
      <c r="C10" s="19">
        <v>111.5</v>
      </c>
      <c r="D10" s="19">
        <v>96.8</v>
      </c>
      <c r="E10" s="20">
        <v>9.5</v>
      </c>
      <c r="F10" s="21"/>
      <c r="G10" s="19">
        <v>76.599999999999994</v>
      </c>
      <c r="H10" s="19">
        <v>43.5</v>
      </c>
      <c r="I10" s="19">
        <v>61</v>
      </c>
      <c r="J10" s="22"/>
      <c r="K10" s="18" t="s">
        <v>1503</v>
      </c>
      <c r="L10" s="18" t="s">
        <v>60</v>
      </c>
      <c r="M10" s="18" t="s">
        <v>60</v>
      </c>
      <c r="N10" s="18" t="s">
        <v>3687</v>
      </c>
      <c r="O10" s="18" t="s">
        <v>3688</v>
      </c>
      <c r="P10" s="23" t="s">
        <v>3689</v>
      </c>
      <c r="Q10" s="18">
        <v>101232</v>
      </c>
      <c r="R10" s="18"/>
      <c r="S10" s="18"/>
      <c r="T10" s="18"/>
      <c r="U10" s="18"/>
      <c r="V10" s="18"/>
      <c r="W10" s="18"/>
      <c r="X10" s="18"/>
      <c r="Y10" s="18"/>
      <c r="Z10" s="22"/>
      <c r="AA10" s="18"/>
      <c r="AB10" s="14">
        <v>6</v>
      </c>
      <c r="AC10" s="14">
        <v>100</v>
      </c>
      <c r="AD10" s="24">
        <v>41078</v>
      </c>
      <c r="AE10" s="25">
        <v>0.45347222222222222</v>
      </c>
      <c r="AF10" s="24">
        <v>41078</v>
      </c>
      <c r="AG10" s="25">
        <v>0.56597222222222221</v>
      </c>
      <c r="AH10" s="26">
        <v>43.4</v>
      </c>
      <c r="AI10" s="26">
        <v>39.299999999999997</v>
      </c>
      <c r="AJ10" s="26"/>
      <c r="AK10" s="26">
        <v>18.3</v>
      </c>
      <c r="AL10" s="26"/>
      <c r="AM10" s="26">
        <v>7.92</v>
      </c>
      <c r="AN10" s="26"/>
      <c r="AO10" s="27" t="s">
        <v>3653</v>
      </c>
      <c r="AP10" s="27" t="s">
        <v>3654</v>
      </c>
      <c r="AQ10" s="27" t="s">
        <v>3655</v>
      </c>
      <c r="AR10" s="27" t="s">
        <v>3654</v>
      </c>
      <c r="AU10" s="28"/>
      <c r="AV10" s="28"/>
      <c r="AW10" s="18" t="s">
        <v>3677</v>
      </c>
      <c r="AX10" s="29"/>
      <c r="AY10" s="18"/>
      <c r="AZ10" s="18"/>
      <c r="BA10" s="18"/>
    </row>
    <row r="11" spans="1:53" ht="12.75" customHeight="1">
      <c r="A11" s="18" t="s">
        <v>59</v>
      </c>
      <c r="B11" s="18" t="s">
        <v>60</v>
      </c>
      <c r="C11" s="19">
        <v>81.7</v>
      </c>
      <c r="D11" s="19">
        <v>71.900000000000006</v>
      </c>
      <c r="E11" s="20">
        <v>3</v>
      </c>
      <c r="F11" s="21"/>
      <c r="G11" s="19">
        <v>43.3</v>
      </c>
      <c r="H11" s="19">
        <v>37.700000000000003</v>
      </c>
      <c r="I11" s="19">
        <v>45.5</v>
      </c>
      <c r="J11" s="22"/>
      <c r="K11" s="18" t="s">
        <v>1503</v>
      </c>
      <c r="L11" s="18" t="s">
        <v>60</v>
      </c>
      <c r="M11" s="18" t="s">
        <v>60</v>
      </c>
      <c r="N11" s="18" t="s">
        <v>3704</v>
      </c>
      <c r="O11" s="18" t="s">
        <v>3705</v>
      </c>
      <c r="P11" s="23" t="s">
        <v>3706</v>
      </c>
      <c r="Q11" s="18">
        <v>101284</v>
      </c>
      <c r="R11" s="18"/>
      <c r="S11" s="18"/>
      <c r="T11" s="18"/>
      <c r="U11" s="18"/>
      <c r="V11" s="18"/>
      <c r="W11" s="18"/>
      <c r="X11" s="18"/>
      <c r="Y11" s="18"/>
      <c r="Z11" s="22"/>
      <c r="AA11" s="18"/>
      <c r="AB11" s="14">
        <v>6</v>
      </c>
      <c r="AC11" s="14">
        <v>100</v>
      </c>
      <c r="AD11" s="24">
        <v>41078</v>
      </c>
      <c r="AE11" s="25">
        <v>0.4597222222222222</v>
      </c>
      <c r="AF11" s="24">
        <v>41078</v>
      </c>
      <c r="AG11" s="25">
        <v>0.54722222222222217</v>
      </c>
      <c r="AH11" s="26">
        <v>36.799999999999997</v>
      </c>
      <c r="AI11" s="26">
        <v>37</v>
      </c>
      <c r="AJ11" s="26"/>
      <c r="AK11" s="26">
        <v>18.3</v>
      </c>
      <c r="AL11" s="26"/>
      <c r="AM11" s="26">
        <v>7.92</v>
      </c>
      <c r="AN11" s="26"/>
      <c r="AO11" s="27" t="s">
        <v>3670</v>
      </c>
      <c r="AP11" s="27" t="s">
        <v>3671</v>
      </c>
      <c r="AQ11" s="27" t="s">
        <v>3672</v>
      </c>
      <c r="AR11" s="27" t="s">
        <v>3671</v>
      </c>
      <c r="AU11" s="28"/>
      <c r="AV11" s="28"/>
      <c r="AW11" s="18" t="s">
        <v>3673</v>
      </c>
      <c r="AX11" s="29"/>
      <c r="AY11" s="18"/>
      <c r="AZ11" s="18"/>
      <c r="BA11" s="18"/>
    </row>
    <row r="12" spans="1:53" ht="12.75" customHeight="1">
      <c r="A12" s="18" t="s">
        <v>233</v>
      </c>
      <c r="B12" s="18" t="s">
        <v>60</v>
      </c>
      <c r="C12" s="19">
        <v>137.30000000000001</v>
      </c>
      <c r="D12" s="19">
        <v>122</v>
      </c>
      <c r="E12" s="20">
        <v>19.5</v>
      </c>
      <c r="F12" s="21"/>
      <c r="G12" s="19">
        <v>90</v>
      </c>
      <c r="H12" s="19">
        <v>52.5</v>
      </c>
      <c r="I12" s="19">
        <v>71.5</v>
      </c>
      <c r="J12" s="22"/>
      <c r="K12" s="18" t="s">
        <v>61</v>
      </c>
      <c r="L12" s="18" t="s">
        <v>60</v>
      </c>
      <c r="M12" s="18" t="s">
        <v>60</v>
      </c>
      <c r="N12" s="18" t="s">
        <v>3694</v>
      </c>
      <c r="O12" s="18" t="s">
        <v>3695</v>
      </c>
      <c r="P12" s="23" t="s">
        <v>3696</v>
      </c>
      <c r="Q12" s="18">
        <v>101246</v>
      </c>
      <c r="R12" s="18"/>
      <c r="S12" s="18"/>
      <c r="T12" s="18"/>
      <c r="U12" s="18"/>
      <c r="V12" s="18"/>
      <c r="W12" s="18"/>
      <c r="X12" s="18"/>
      <c r="Y12" s="18"/>
      <c r="Z12" s="22"/>
      <c r="AA12" s="18"/>
      <c r="AB12" s="14">
        <v>6</v>
      </c>
      <c r="AC12" s="14">
        <v>100</v>
      </c>
      <c r="AD12" s="24">
        <v>41078</v>
      </c>
      <c r="AE12" s="25">
        <v>0.4597222222222222</v>
      </c>
      <c r="AF12" s="24">
        <v>41078</v>
      </c>
      <c r="AG12" s="25">
        <v>0.54722222222222217</v>
      </c>
      <c r="AH12" s="26">
        <v>36.799999999999997</v>
      </c>
      <c r="AI12" s="26">
        <v>37</v>
      </c>
      <c r="AJ12" s="26"/>
      <c r="AK12" s="26">
        <v>18.3</v>
      </c>
      <c r="AL12" s="26"/>
      <c r="AM12" s="26">
        <v>7.92</v>
      </c>
      <c r="AN12" s="26"/>
      <c r="AO12" s="27" t="s">
        <v>3670</v>
      </c>
      <c r="AP12" s="27" t="s">
        <v>3671</v>
      </c>
      <c r="AQ12" s="27" t="s">
        <v>3672</v>
      </c>
      <c r="AR12" s="27" t="s">
        <v>3671</v>
      </c>
      <c r="AU12" s="28"/>
      <c r="AV12" s="28"/>
      <c r="AW12" s="18" t="s">
        <v>3673</v>
      </c>
      <c r="AX12" s="29"/>
      <c r="AY12" s="18" t="s">
        <v>3697</v>
      </c>
      <c r="AZ12" s="18"/>
      <c r="BA12" s="18"/>
    </row>
    <row r="13" spans="1:53" ht="12.75" customHeight="1">
      <c r="A13" s="18" t="s">
        <v>233</v>
      </c>
      <c r="B13" s="18" t="s">
        <v>60</v>
      </c>
      <c r="C13" s="19">
        <v>142.4</v>
      </c>
      <c r="D13" s="19">
        <v>121.6</v>
      </c>
      <c r="E13" s="20">
        <v>18</v>
      </c>
      <c r="F13" s="21"/>
      <c r="G13" s="19">
        <v>98.4</v>
      </c>
      <c r="H13" s="19">
        <v>47.8</v>
      </c>
      <c r="I13" s="19">
        <v>71.3</v>
      </c>
      <c r="J13" s="22"/>
      <c r="K13" s="18" t="s">
        <v>1503</v>
      </c>
      <c r="L13" s="18" t="s">
        <v>60</v>
      </c>
      <c r="M13" s="18" t="s">
        <v>60</v>
      </c>
      <c r="N13" s="18" t="s">
        <v>3698</v>
      </c>
      <c r="O13" s="18" t="s">
        <v>3699</v>
      </c>
      <c r="P13" s="23" t="s">
        <v>3700</v>
      </c>
      <c r="Q13" s="18">
        <v>101219</v>
      </c>
      <c r="R13" s="18"/>
      <c r="S13" s="18"/>
      <c r="T13" s="18"/>
      <c r="U13" s="18"/>
      <c r="V13" s="18"/>
      <c r="W13" s="18"/>
      <c r="X13" s="18"/>
      <c r="Y13" s="18"/>
      <c r="Z13" s="22"/>
      <c r="AA13" s="18"/>
      <c r="AB13" s="14">
        <v>6</v>
      </c>
      <c r="AC13" s="14">
        <v>100</v>
      </c>
      <c r="AD13" s="24">
        <v>41078</v>
      </c>
      <c r="AE13" s="25">
        <v>0.45347222222222222</v>
      </c>
      <c r="AF13" s="24">
        <v>41078</v>
      </c>
      <c r="AG13" s="25">
        <v>0.56597222222222221</v>
      </c>
      <c r="AH13" s="26">
        <v>43.4</v>
      </c>
      <c r="AI13" s="26">
        <v>39.299999999999997</v>
      </c>
      <c r="AJ13" s="26"/>
      <c r="AK13" s="26">
        <v>18.3</v>
      </c>
      <c r="AL13" s="26"/>
      <c r="AM13" s="26">
        <v>7.92</v>
      </c>
      <c r="AN13" s="26"/>
      <c r="AO13" s="27" t="s">
        <v>3653</v>
      </c>
      <c r="AP13" s="27" t="s">
        <v>3654</v>
      </c>
      <c r="AQ13" s="27" t="s">
        <v>3655</v>
      </c>
      <c r="AR13" s="27" t="s">
        <v>3654</v>
      </c>
      <c r="AU13" s="28"/>
      <c r="AV13" s="28"/>
      <c r="AW13" s="18" t="s">
        <v>3677</v>
      </c>
      <c r="AX13" s="29"/>
      <c r="AY13" s="18"/>
      <c r="AZ13" s="18"/>
      <c r="BA13" s="18"/>
    </row>
    <row r="14" spans="1:53" ht="12.75" customHeight="1">
      <c r="A14" s="18" t="s">
        <v>233</v>
      </c>
      <c r="B14" s="18" t="s">
        <v>60</v>
      </c>
      <c r="C14" s="19">
        <v>130.4</v>
      </c>
      <c r="D14" s="19">
        <v>110.5</v>
      </c>
      <c r="E14" s="20">
        <v>15.5</v>
      </c>
      <c r="F14" s="21"/>
      <c r="G14" s="19">
        <v>83.1</v>
      </c>
      <c r="H14" s="19">
        <v>43</v>
      </c>
      <c r="I14" s="19">
        <v>69.599999999999994</v>
      </c>
      <c r="J14" s="22"/>
      <c r="K14" s="18" t="s">
        <v>1503</v>
      </c>
      <c r="L14" s="18" t="s">
        <v>60</v>
      </c>
      <c r="M14" s="18" t="s">
        <v>60</v>
      </c>
      <c r="N14" s="18" t="s">
        <v>3690</v>
      </c>
      <c r="O14" s="18" t="s">
        <v>3691</v>
      </c>
      <c r="P14" s="23" t="s">
        <v>3692</v>
      </c>
      <c r="Q14" s="18">
        <v>101206</v>
      </c>
      <c r="R14" s="18"/>
      <c r="S14" s="18"/>
      <c r="T14" s="18"/>
      <c r="U14" s="18"/>
      <c r="V14" s="18"/>
      <c r="W14" s="18"/>
      <c r="X14" s="18"/>
      <c r="Y14" s="18"/>
      <c r="Z14" s="22"/>
      <c r="AA14" s="18"/>
      <c r="AB14" s="14">
        <v>6</v>
      </c>
      <c r="AC14" s="14">
        <v>100</v>
      </c>
      <c r="AD14" s="24">
        <v>41078</v>
      </c>
      <c r="AE14" s="25">
        <v>0.45347222222222222</v>
      </c>
      <c r="AF14" s="24">
        <v>41078</v>
      </c>
      <c r="AG14" s="25">
        <v>0.56597222222222221</v>
      </c>
      <c r="AH14" s="26">
        <v>43.4</v>
      </c>
      <c r="AI14" s="26">
        <v>39.299999999999997</v>
      </c>
      <c r="AJ14" s="26"/>
      <c r="AK14" s="26">
        <v>18.3</v>
      </c>
      <c r="AL14" s="26"/>
      <c r="AM14" s="26">
        <v>7.92</v>
      </c>
      <c r="AN14" s="26"/>
      <c r="AO14" s="27" t="s">
        <v>3653</v>
      </c>
      <c r="AP14" s="27" t="s">
        <v>3654</v>
      </c>
      <c r="AQ14" s="27" t="s">
        <v>3655</v>
      </c>
      <c r="AR14" s="27" t="s">
        <v>3654</v>
      </c>
      <c r="AU14" s="28"/>
      <c r="AV14" s="28"/>
      <c r="AW14" s="18" t="s">
        <v>3677</v>
      </c>
      <c r="AX14" s="29"/>
      <c r="AY14" s="18" t="s">
        <v>3693</v>
      </c>
      <c r="AZ14" s="18"/>
      <c r="BA14" s="18"/>
    </row>
    <row r="15" spans="1:53" ht="12.75" customHeight="1">
      <c r="A15" s="18" t="s">
        <v>233</v>
      </c>
      <c r="B15" s="18" t="s">
        <v>60</v>
      </c>
      <c r="C15" s="19">
        <v>146.69999999999999</v>
      </c>
      <c r="D15" s="19">
        <v>124.5</v>
      </c>
      <c r="E15" s="20">
        <v>21</v>
      </c>
      <c r="F15" s="21"/>
      <c r="G15" s="19">
        <v>100.3</v>
      </c>
      <c r="H15" s="19">
        <v>47.5</v>
      </c>
      <c r="I15" s="19">
        <v>69.599999999999994</v>
      </c>
      <c r="J15" s="22"/>
      <c r="K15" s="18" t="s">
        <v>61</v>
      </c>
      <c r="L15" s="18" t="s">
        <v>60</v>
      </c>
      <c r="M15" s="18" t="s">
        <v>60</v>
      </c>
      <c r="N15" s="18" t="s">
        <v>3701</v>
      </c>
      <c r="O15" s="18" t="s">
        <v>3702</v>
      </c>
      <c r="P15" s="23" t="s">
        <v>3703</v>
      </c>
      <c r="Q15" s="18">
        <v>101279</v>
      </c>
      <c r="R15" s="18"/>
      <c r="S15" s="18"/>
      <c r="T15" s="18"/>
      <c r="U15" s="18"/>
      <c r="V15" s="18"/>
      <c r="W15" s="18"/>
      <c r="X15" s="18"/>
      <c r="Y15" s="18"/>
      <c r="Z15" s="22"/>
      <c r="AA15" s="18"/>
      <c r="AB15" s="14">
        <v>6</v>
      </c>
      <c r="AC15" s="14">
        <v>100</v>
      </c>
      <c r="AD15" s="24">
        <v>41078</v>
      </c>
      <c r="AE15" s="25">
        <v>0.45347222222222222</v>
      </c>
      <c r="AF15" s="24">
        <v>41078</v>
      </c>
      <c r="AG15" s="25">
        <v>0.56597222222222221</v>
      </c>
      <c r="AH15" s="26">
        <v>43.4</v>
      </c>
      <c r="AI15" s="26">
        <v>39.299999999999997</v>
      </c>
      <c r="AJ15" s="26"/>
      <c r="AK15" s="26">
        <v>18.3</v>
      </c>
      <c r="AL15" s="26"/>
      <c r="AM15" s="26">
        <v>7.92</v>
      </c>
      <c r="AN15" s="26"/>
      <c r="AO15" s="27" t="s">
        <v>3653</v>
      </c>
      <c r="AP15" s="27" t="s">
        <v>3654</v>
      </c>
      <c r="AQ15" s="27" t="s">
        <v>3655</v>
      </c>
      <c r="AR15" s="27" t="s">
        <v>3654</v>
      </c>
      <c r="AU15" s="28"/>
      <c r="AV15" s="28"/>
      <c r="AW15" s="18" t="s">
        <v>3677</v>
      </c>
      <c r="AX15" s="29"/>
      <c r="AY15" s="18" t="s">
        <v>3693</v>
      </c>
      <c r="AZ15" s="18"/>
      <c r="BA15" s="18"/>
    </row>
    <row r="16" spans="1:53" ht="12.75" customHeight="1">
      <c r="A16" s="18" t="s">
        <v>233</v>
      </c>
      <c r="B16" s="18" t="s">
        <v>60</v>
      </c>
      <c r="C16" s="19">
        <v>121.6</v>
      </c>
      <c r="D16" s="19">
        <v>102.9</v>
      </c>
      <c r="E16" s="20">
        <v>11</v>
      </c>
      <c r="F16" s="21"/>
      <c r="G16" s="19">
        <v>77.400000000000006</v>
      </c>
      <c r="H16" s="19">
        <v>42.2</v>
      </c>
      <c r="I16" s="19">
        <v>60.4</v>
      </c>
      <c r="J16" s="22"/>
      <c r="K16" s="18" t="s">
        <v>1503</v>
      </c>
      <c r="L16" s="18" t="s">
        <v>60</v>
      </c>
      <c r="M16" s="18" t="s">
        <v>60</v>
      </c>
      <c r="N16" s="18" t="s">
        <v>3711</v>
      </c>
      <c r="O16" s="18" t="s">
        <v>3712</v>
      </c>
      <c r="P16" s="23" t="s">
        <v>3713</v>
      </c>
      <c r="Q16" s="18">
        <v>101288</v>
      </c>
      <c r="R16" s="18"/>
      <c r="S16" s="18"/>
      <c r="T16" s="18"/>
      <c r="U16" s="18"/>
      <c r="V16" s="18"/>
      <c r="W16" s="18"/>
      <c r="X16" s="18"/>
      <c r="Y16" s="18"/>
      <c r="Z16" s="22"/>
      <c r="AA16" s="18"/>
      <c r="AB16" s="14">
        <v>6</v>
      </c>
      <c r="AC16" s="14">
        <v>100</v>
      </c>
      <c r="AD16" s="24">
        <v>41081</v>
      </c>
      <c r="AE16" s="25">
        <v>0.50347222222222221</v>
      </c>
      <c r="AF16" s="24">
        <v>41081</v>
      </c>
      <c r="AG16" s="25">
        <v>0.54166666666666663</v>
      </c>
      <c r="AH16" s="26">
        <v>36.299999999999997</v>
      </c>
      <c r="AI16" s="26">
        <v>33.299999999999997</v>
      </c>
      <c r="AJ16" s="26"/>
      <c r="AK16" s="26">
        <v>20.100000000000001</v>
      </c>
      <c r="AL16" s="26"/>
      <c r="AM16" s="26">
        <v>7.9</v>
      </c>
      <c r="AN16" s="26"/>
      <c r="AO16" s="27" t="s">
        <v>3710</v>
      </c>
      <c r="AP16" s="27" t="s">
        <v>3671</v>
      </c>
      <c r="AQ16" s="27" t="s">
        <v>3662</v>
      </c>
      <c r="AR16" s="27" t="s">
        <v>3656</v>
      </c>
      <c r="AU16" s="28"/>
      <c r="AV16" s="28"/>
      <c r="AW16" s="18" t="s">
        <v>3673</v>
      </c>
      <c r="AX16" s="29"/>
      <c r="AY16" s="18" t="s">
        <v>3714</v>
      </c>
      <c r="AZ16" s="18"/>
      <c r="BA16" s="18"/>
    </row>
    <row r="17" spans="1:53" ht="12.75" customHeight="1">
      <c r="A17" s="18" t="s">
        <v>59</v>
      </c>
      <c r="B17" s="18" t="s">
        <v>60</v>
      </c>
      <c r="C17" s="19">
        <v>117.6</v>
      </c>
      <c r="D17" s="19">
        <v>99.9</v>
      </c>
      <c r="E17" s="20">
        <v>10</v>
      </c>
      <c r="F17" s="21"/>
      <c r="G17" s="19">
        <v>73.400000000000006</v>
      </c>
      <c r="H17" s="19">
        <v>58</v>
      </c>
      <c r="I17" s="19">
        <v>73.2</v>
      </c>
      <c r="J17" s="22"/>
      <c r="K17" s="18" t="s">
        <v>1477</v>
      </c>
      <c r="L17" s="18" t="s">
        <v>60</v>
      </c>
      <c r="M17" s="18" t="s">
        <v>60</v>
      </c>
      <c r="N17" s="18" t="s">
        <v>3718</v>
      </c>
      <c r="O17" s="18" t="s">
        <v>3719</v>
      </c>
      <c r="P17" s="23" t="s">
        <v>3720</v>
      </c>
      <c r="Q17" s="18">
        <v>101243</v>
      </c>
      <c r="R17" s="18"/>
      <c r="S17" s="18"/>
      <c r="T17" s="18"/>
      <c r="U17" s="18"/>
      <c r="V17" s="18"/>
      <c r="W17" s="18"/>
      <c r="X17" s="18"/>
      <c r="Y17" s="18"/>
      <c r="Z17" s="22"/>
      <c r="AA17" s="18"/>
      <c r="AB17" s="14">
        <v>6</v>
      </c>
      <c r="AC17" s="14">
        <v>100</v>
      </c>
      <c r="AD17" s="24">
        <v>41081</v>
      </c>
      <c r="AE17" s="25">
        <v>0.50347222222222221</v>
      </c>
      <c r="AF17" s="24">
        <v>41081</v>
      </c>
      <c r="AG17" s="25">
        <v>0.54166666666666663</v>
      </c>
      <c r="AH17" s="26">
        <v>36.299999999999997</v>
      </c>
      <c r="AI17" s="26">
        <v>33.299999999999997</v>
      </c>
      <c r="AJ17" s="26"/>
      <c r="AK17" s="26">
        <v>20.100000000000001</v>
      </c>
      <c r="AL17" s="26"/>
      <c r="AM17" s="26">
        <v>7.9</v>
      </c>
      <c r="AN17" s="26"/>
      <c r="AO17" s="27" t="s">
        <v>3710</v>
      </c>
      <c r="AP17" s="27" t="s">
        <v>3671</v>
      </c>
      <c r="AQ17" s="27" t="s">
        <v>3662</v>
      </c>
      <c r="AR17" s="27" t="s">
        <v>3656</v>
      </c>
      <c r="AU17" s="28"/>
      <c r="AV17" s="28"/>
      <c r="AW17" s="18" t="s">
        <v>3673</v>
      </c>
      <c r="AX17" s="29"/>
      <c r="AY17" s="18" t="s">
        <v>3693</v>
      </c>
      <c r="AZ17" s="18"/>
      <c r="BA17" s="18"/>
    </row>
    <row r="18" spans="1:53" ht="12.75" customHeight="1">
      <c r="A18" s="18" t="s">
        <v>233</v>
      </c>
      <c r="B18" s="18" t="s">
        <v>60</v>
      </c>
      <c r="C18" s="19">
        <v>114.4</v>
      </c>
      <c r="D18" s="19">
        <v>95.5</v>
      </c>
      <c r="E18" s="20">
        <v>9</v>
      </c>
      <c r="F18" s="21"/>
      <c r="G18" s="19">
        <v>71.900000000000006</v>
      </c>
      <c r="H18" s="19">
        <v>42.1</v>
      </c>
      <c r="I18" s="19">
        <v>56.9</v>
      </c>
      <c r="J18" s="22"/>
      <c r="K18" s="18" t="s">
        <v>1503</v>
      </c>
      <c r="L18" s="18" t="s">
        <v>60</v>
      </c>
      <c r="M18" s="18" t="s">
        <v>60</v>
      </c>
      <c r="N18" s="18" t="s">
        <v>3707</v>
      </c>
      <c r="O18" s="18" t="s">
        <v>3708</v>
      </c>
      <c r="P18" s="23" t="s">
        <v>3709</v>
      </c>
      <c r="Q18" s="18">
        <v>101215</v>
      </c>
      <c r="R18" s="18"/>
      <c r="S18" s="18"/>
      <c r="T18" s="18"/>
      <c r="U18" s="18"/>
      <c r="V18" s="18"/>
      <c r="W18" s="18"/>
      <c r="X18" s="18"/>
      <c r="Y18" s="18"/>
      <c r="Z18" s="22"/>
      <c r="AA18" s="18"/>
      <c r="AB18" s="14">
        <v>6</v>
      </c>
      <c r="AC18" s="14">
        <v>100</v>
      </c>
      <c r="AD18" s="24">
        <v>41081</v>
      </c>
      <c r="AE18" s="25">
        <v>0.50347222222222221</v>
      </c>
      <c r="AF18" s="24">
        <v>41081</v>
      </c>
      <c r="AG18" s="25">
        <v>0.54166666666666663</v>
      </c>
      <c r="AH18" s="26">
        <v>36.299999999999997</v>
      </c>
      <c r="AI18" s="26">
        <v>33.299999999999997</v>
      </c>
      <c r="AJ18" s="26"/>
      <c r="AK18" s="26">
        <v>20.100000000000001</v>
      </c>
      <c r="AL18" s="26"/>
      <c r="AM18" s="26">
        <v>7.9</v>
      </c>
      <c r="AN18" s="26"/>
      <c r="AO18" s="27" t="s">
        <v>3710</v>
      </c>
      <c r="AP18" s="27" t="s">
        <v>3671</v>
      </c>
      <c r="AQ18" s="27" t="s">
        <v>3662</v>
      </c>
      <c r="AR18" s="27" t="s">
        <v>3656</v>
      </c>
      <c r="AU18" s="28"/>
      <c r="AV18" s="28"/>
      <c r="AW18" s="18" t="s">
        <v>3673</v>
      </c>
      <c r="AX18" s="29"/>
      <c r="AY18" s="18"/>
      <c r="AZ18" s="18"/>
      <c r="BA18" s="18"/>
    </row>
    <row r="19" spans="1:53" ht="12.75" customHeight="1">
      <c r="A19" s="95" t="s">
        <v>233</v>
      </c>
      <c r="B19" s="95" t="s">
        <v>60</v>
      </c>
      <c r="C19" s="96">
        <v>138.1</v>
      </c>
      <c r="D19" s="96">
        <v>122.3</v>
      </c>
      <c r="E19" s="97">
        <v>18</v>
      </c>
      <c r="F19" s="98"/>
      <c r="G19" s="96">
        <v>95.4</v>
      </c>
      <c r="H19" s="96">
        <v>49.2</v>
      </c>
      <c r="I19" s="96">
        <v>71.8</v>
      </c>
      <c r="J19" s="99"/>
      <c r="K19" s="95" t="s">
        <v>1503</v>
      </c>
      <c r="L19" s="95" t="s">
        <v>60</v>
      </c>
      <c r="M19" s="95" t="s">
        <v>60</v>
      </c>
      <c r="N19" s="95" t="s">
        <v>3728</v>
      </c>
      <c r="O19" s="95" t="s">
        <v>3729</v>
      </c>
      <c r="P19" s="100" t="s">
        <v>3730</v>
      </c>
      <c r="Q19" s="95">
        <v>101268</v>
      </c>
      <c r="R19" s="95"/>
      <c r="S19" s="95"/>
      <c r="T19" s="95"/>
      <c r="U19" s="95"/>
      <c r="V19" s="95"/>
      <c r="W19" s="95"/>
      <c r="X19" s="95"/>
      <c r="Y19" s="95"/>
      <c r="Z19" s="99"/>
      <c r="AA19" s="95"/>
      <c r="AB19" s="101">
        <v>6</v>
      </c>
      <c r="AC19" s="101">
        <v>100</v>
      </c>
      <c r="AD19" s="102">
        <v>41100</v>
      </c>
      <c r="AE19" s="103">
        <v>0.47569444444444442</v>
      </c>
      <c r="AF19" s="102">
        <v>41100</v>
      </c>
      <c r="AG19" s="103">
        <v>0.53125</v>
      </c>
      <c r="AH19" s="104"/>
      <c r="AI19" s="104"/>
      <c r="AJ19" s="104"/>
      <c r="AK19" s="104">
        <v>19.100000000000001</v>
      </c>
      <c r="AL19" s="104"/>
      <c r="AM19" s="104">
        <v>7</v>
      </c>
      <c r="AN19" s="104"/>
      <c r="AO19" s="105"/>
      <c r="AP19" s="105"/>
      <c r="AQ19" s="105"/>
      <c r="AR19" s="105"/>
      <c r="AS19" s="106"/>
      <c r="AT19" s="106"/>
      <c r="AU19" s="107"/>
      <c r="AV19" s="107"/>
      <c r="AW19" s="95" t="s">
        <v>3673</v>
      </c>
      <c r="AX19" s="108"/>
      <c r="AY19" s="95" t="s">
        <v>3724</v>
      </c>
      <c r="AZ19" s="95"/>
      <c r="BA19" s="95"/>
    </row>
    <row r="20" spans="1:53" ht="12.75" customHeight="1">
      <c r="A20" s="95" t="s">
        <v>233</v>
      </c>
      <c r="B20" s="95" t="s">
        <v>60</v>
      </c>
      <c r="C20" s="96">
        <v>118.7</v>
      </c>
      <c r="D20" s="96">
        <v>101.4</v>
      </c>
      <c r="E20" s="97">
        <v>10.5</v>
      </c>
      <c r="F20" s="98"/>
      <c r="G20" s="96">
        <v>79.400000000000006</v>
      </c>
      <c r="H20" s="96">
        <v>41.6</v>
      </c>
      <c r="I20" s="96">
        <v>58.1</v>
      </c>
      <c r="J20" s="99"/>
      <c r="K20" s="95" t="s">
        <v>1503</v>
      </c>
      <c r="L20" s="95" t="s">
        <v>60</v>
      </c>
      <c r="M20" s="95" t="s">
        <v>60</v>
      </c>
      <c r="N20" s="95" t="s">
        <v>3731</v>
      </c>
      <c r="O20" s="95" t="s">
        <v>3732</v>
      </c>
      <c r="P20" s="100" t="s">
        <v>3733</v>
      </c>
      <c r="Q20" s="95">
        <v>101290</v>
      </c>
      <c r="R20" s="95"/>
      <c r="S20" s="95"/>
      <c r="T20" s="95"/>
      <c r="U20" s="95"/>
      <c r="V20" s="95"/>
      <c r="W20" s="95"/>
      <c r="X20" s="95"/>
      <c r="Y20" s="95"/>
      <c r="Z20" s="99"/>
      <c r="AA20" s="95"/>
      <c r="AB20" s="101">
        <v>6</v>
      </c>
      <c r="AC20" s="101">
        <v>100</v>
      </c>
      <c r="AD20" s="102">
        <v>41100</v>
      </c>
      <c r="AE20" s="103">
        <v>0.47569444444444442</v>
      </c>
      <c r="AF20" s="102">
        <v>41100</v>
      </c>
      <c r="AG20" s="103">
        <v>0.53125</v>
      </c>
      <c r="AH20" s="104"/>
      <c r="AI20" s="104"/>
      <c r="AJ20" s="104"/>
      <c r="AK20" s="104">
        <v>19.100000000000001</v>
      </c>
      <c r="AL20" s="104"/>
      <c r="AM20" s="104">
        <v>7</v>
      </c>
      <c r="AN20" s="104"/>
      <c r="AO20" s="105"/>
      <c r="AP20" s="105"/>
      <c r="AQ20" s="105"/>
      <c r="AR20" s="105"/>
      <c r="AS20" s="106"/>
      <c r="AT20" s="106"/>
      <c r="AU20" s="107"/>
      <c r="AV20" s="107"/>
      <c r="AW20" s="95" t="s">
        <v>3673</v>
      </c>
      <c r="AX20" s="108"/>
      <c r="AY20" s="95" t="s">
        <v>3724</v>
      </c>
      <c r="AZ20" s="95"/>
      <c r="BA20" s="95"/>
    </row>
    <row r="21" spans="1:53" ht="12.75" customHeight="1">
      <c r="A21" s="95" t="s">
        <v>233</v>
      </c>
      <c r="B21" s="95" t="s">
        <v>60</v>
      </c>
      <c r="C21" s="96">
        <v>107.3</v>
      </c>
      <c r="D21" s="96">
        <v>91.96</v>
      </c>
      <c r="E21" s="97">
        <v>6.5</v>
      </c>
      <c r="F21" s="98"/>
      <c r="G21" s="96">
        <v>71.7</v>
      </c>
      <c r="H21" s="96">
        <v>35.5</v>
      </c>
      <c r="I21" s="96">
        <v>52.1</v>
      </c>
      <c r="J21" s="99"/>
      <c r="K21" s="95" t="s">
        <v>1503</v>
      </c>
      <c r="L21" s="95" t="s">
        <v>60</v>
      </c>
      <c r="M21" s="95" t="s">
        <v>60</v>
      </c>
      <c r="N21" s="95" t="s">
        <v>3725</v>
      </c>
      <c r="O21" s="95" t="s">
        <v>3726</v>
      </c>
      <c r="P21" s="100" t="s">
        <v>3727</v>
      </c>
      <c r="Q21" s="95">
        <v>101287</v>
      </c>
      <c r="R21" s="95"/>
      <c r="S21" s="95"/>
      <c r="T21" s="95"/>
      <c r="U21" s="95"/>
      <c r="V21" s="95"/>
      <c r="W21" s="95"/>
      <c r="X21" s="95"/>
      <c r="Y21" s="95"/>
      <c r="Z21" s="99"/>
      <c r="AA21" s="95"/>
      <c r="AB21" s="101">
        <v>6</v>
      </c>
      <c r="AC21" s="101">
        <v>100</v>
      </c>
      <c r="AD21" s="102">
        <v>41100</v>
      </c>
      <c r="AE21" s="103">
        <v>0.47569444444444442</v>
      </c>
      <c r="AF21" s="102">
        <v>41100</v>
      </c>
      <c r="AG21" s="103">
        <v>0.53125</v>
      </c>
      <c r="AH21" s="104"/>
      <c r="AI21" s="104"/>
      <c r="AJ21" s="104"/>
      <c r="AK21" s="104">
        <v>19.100000000000001</v>
      </c>
      <c r="AL21" s="104"/>
      <c r="AM21" s="104">
        <v>7</v>
      </c>
      <c r="AN21" s="104"/>
      <c r="AO21" s="105"/>
      <c r="AP21" s="105"/>
      <c r="AQ21" s="105"/>
      <c r="AR21" s="105"/>
      <c r="AS21" s="106"/>
      <c r="AT21" s="106"/>
      <c r="AU21" s="107"/>
      <c r="AV21" s="107"/>
      <c r="AW21" s="95" t="s">
        <v>3673</v>
      </c>
      <c r="AX21" s="108"/>
      <c r="AY21" s="95" t="s">
        <v>3724</v>
      </c>
      <c r="AZ21" s="95"/>
      <c r="BA21" s="95"/>
    </row>
    <row r="22" spans="1:53" ht="12.75" customHeight="1">
      <c r="A22" s="95" t="s">
        <v>233</v>
      </c>
      <c r="B22" s="95" t="s">
        <v>60</v>
      </c>
      <c r="C22" s="96">
        <v>122.1</v>
      </c>
      <c r="D22" s="96">
        <v>103.5</v>
      </c>
      <c r="E22" s="97">
        <v>12</v>
      </c>
      <c r="F22" s="98"/>
      <c r="G22" s="96">
        <v>77.5</v>
      </c>
      <c r="H22" s="96">
        <v>43.3</v>
      </c>
      <c r="I22" s="96">
        <v>64.2</v>
      </c>
      <c r="J22" s="99"/>
      <c r="K22" s="95" t="s">
        <v>1503</v>
      </c>
      <c r="L22" s="95" t="s">
        <v>60</v>
      </c>
      <c r="M22" s="95" t="s">
        <v>60</v>
      </c>
      <c r="N22" s="95" t="s">
        <v>3734</v>
      </c>
      <c r="O22" s="95" t="s">
        <v>3735</v>
      </c>
      <c r="P22" s="100" t="s">
        <v>3736</v>
      </c>
      <c r="Q22" s="95">
        <v>101297</v>
      </c>
      <c r="R22" s="95"/>
      <c r="S22" s="95"/>
      <c r="T22" s="95"/>
      <c r="U22" s="95"/>
      <c r="V22" s="95"/>
      <c r="W22" s="95"/>
      <c r="X22" s="95"/>
      <c r="Y22" s="95"/>
      <c r="Z22" s="99"/>
      <c r="AA22" s="95"/>
      <c r="AB22" s="101">
        <v>6</v>
      </c>
      <c r="AC22" s="101">
        <v>100</v>
      </c>
      <c r="AD22" s="102">
        <v>41100</v>
      </c>
      <c r="AE22" s="103">
        <v>0.47569444444444442</v>
      </c>
      <c r="AF22" s="102">
        <v>41100</v>
      </c>
      <c r="AG22" s="103">
        <v>0.53125</v>
      </c>
      <c r="AH22" s="104"/>
      <c r="AI22" s="104"/>
      <c r="AJ22" s="104"/>
      <c r="AK22" s="104">
        <v>19.100000000000001</v>
      </c>
      <c r="AL22" s="104"/>
      <c r="AM22" s="104">
        <v>7</v>
      </c>
      <c r="AN22" s="104"/>
      <c r="AO22" s="105"/>
      <c r="AP22" s="105"/>
      <c r="AQ22" s="105"/>
      <c r="AR22" s="105"/>
      <c r="AS22" s="106"/>
      <c r="AT22" s="106"/>
      <c r="AU22" s="107"/>
      <c r="AV22" s="107"/>
      <c r="AW22" s="95" t="s">
        <v>3673</v>
      </c>
      <c r="AX22" s="108"/>
      <c r="AY22" s="95" t="s">
        <v>3724</v>
      </c>
      <c r="AZ22" s="95"/>
      <c r="BA22" s="95"/>
    </row>
    <row r="23" spans="1:53" ht="12.75" customHeight="1">
      <c r="A23" s="95" t="s">
        <v>233</v>
      </c>
      <c r="B23" s="95" t="s">
        <v>60</v>
      </c>
      <c r="C23" s="96">
        <v>89.5</v>
      </c>
      <c r="D23" s="96">
        <v>80.900000000000006</v>
      </c>
      <c r="E23" s="97">
        <v>5</v>
      </c>
      <c r="F23" s="98"/>
      <c r="G23" s="96">
        <v>58.9</v>
      </c>
      <c r="H23" s="96">
        <v>32.6</v>
      </c>
      <c r="I23" s="96">
        <v>50.1</v>
      </c>
      <c r="J23" s="99"/>
      <c r="K23" s="95" t="s">
        <v>1503</v>
      </c>
      <c r="L23" s="95" t="s">
        <v>60</v>
      </c>
      <c r="M23" s="95" t="s">
        <v>60</v>
      </c>
      <c r="N23" s="95" t="s">
        <v>3721</v>
      </c>
      <c r="O23" s="95" t="s">
        <v>3722</v>
      </c>
      <c r="P23" s="100" t="s">
        <v>3723</v>
      </c>
      <c r="Q23" s="95">
        <v>101208</v>
      </c>
      <c r="R23" s="95"/>
      <c r="S23" s="95"/>
      <c r="T23" s="95"/>
      <c r="U23" s="95"/>
      <c r="V23" s="95"/>
      <c r="W23" s="95"/>
      <c r="X23" s="95"/>
      <c r="Y23" s="95"/>
      <c r="Z23" s="99"/>
      <c r="AA23" s="95"/>
      <c r="AB23" s="101">
        <v>6</v>
      </c>
      <c r="AC23" s="101">
        <v>100</v>
      </c>
      <c r="AD23" s="102">
        <v>41100</v>
      </c>
      <c r="AE23" s="103">
        <v>0.47569444444444442</v>
      </c>
      <c r="AF23" s="102">
        <v>41100</v>
      </c>
      <c r="AG23" s="103">
        <v>0.53125</v>
      </c>
      <c r="AH23" s="104"/>
      <c r="AI23" s="104"/>
      <c r="AJ23" s="104"/>
      <c r="AK23" s="104">
        <v>19.100000000000001</v>
      </c>
      <c r="AL23" s="104"/>
      <c r="AM23" s="104">
        <v>7</v>
      </c>
      <c r="AN23" s="104"/>
      <c r="AO23" s="105"/>
      <c r="AP23" s="105"/>
      <c r="AQ23" s="105"/>
      <c r="AR23" s="105"/>
      <c r="AS23" s="106"/>
      <c r="AT23" s="106"/>
      <c r="AU23" s="107"/>
      <c r="AV23" s="107"/>
      <c r="AW23" s="95" t="s">
        <v>3673</v>
      </c>
      <c r="AX23" s="108"/>
      <c r="AY23" s="95" t="s">
        <v>3724</v>
      </c>
      <c r="AZ23" s="95"/>
      <c r="BA23" s="95"/>
    </row>
    <row r="24" spans="1:53" ht="12.75" customHeight="1">
      <c r="A24" s="18" t="s">
        <v>233</v>
      </c>
      <c r="B24" s="18" t="s">
        <v>60</v>
      </c>
      <c r="C24" s="19">
        <v>182.2</v>
      </c>
      <c r="D24" s="19">
        <v>156.1</v>
      </c>
      <c r="E24" s="20" t="s">
        <v>3737</v>
      </c>
      <c r="F24" s="21"/>
      <c r="G24" s="19">
        <v>131.30000000000001</v>
      </c>
      <c r="H24" s="19">
        <v>79.2</v>
      </c>
      <c r="I24" s="19">
        <v>93.4</v>
      </c>
      <c r="J24" s="22"/>
      <c r="K24" s="18" t="s">
        <v>61</v>
      </c>
      <c r="L24" s="18" t="s">
        <v>60</v>
      </c>
      <c r="M24" s="18" t="s">
        <v>60</v>
      </c>
      <c r="N24" s="18"/>
      <c r="O24" s="18" t="s">
        <v>3738</v>
      </c>
      <c r="P24" s="23" t="s">
        <v>3739</v>
      </c>
      <c r="Q24" s="18">
        <v>101235</v>
      </c>
      <c r="R24" s="18"/>
      <c r="S24" s="18"/>
      <c r="T24" s="18"/>
      <c r="U24" s="18"/>
      <c r="V24" s="18"/>
      <c r="W24" s="18"/>
      <c r="X24" s="18"/>
      <c r="Y24" s="18"/>
      <c r="Z24" s="22"/>
      <c r="AA24" s="18"/>
      <c r="AB24" s="14">
        <v>6</v>
      </c>
      <c r="AC24" s="14">
        <v>100</v>
      </c>
      <c r="AD24" s="24">
        <v>41100</v>
      </c>
      <c r="AE24" s="25">
        <v>0.51736111111111105</v>
      </c>
      <c r="AF24" s="24">
        <v>41100</v>
      </c>
      <c r="AG24" s="25">
        <v>0.60416666666666663</v>
      </c>
      <c r="AH24" s="26"/>
      <c r="AI24" s="26"/>
      <c r="AJ24" s="26"/>
      <c r="AK24" s="26">
        <v>19.100000000000001</v>
      </c>
      <c r="AL24" s="26"/>
      <c r="AM24" s="26">
        <v>7</v>
      </c>
      <c r="AN24" s="26"/>
      <c r="AO24" s="27"/>
      <c r="AP24" s="27"/>
      <c r="AQ24" s="27"/>
      <c r="AR24" s="27"/>
      <c r="AU24" s="28"/>
      <c r="AV24" s="28"/>
      <c r="AW24" s="18" t="s">
        <v>3673</v>
      </c>
      <c r="AX24" s="29"/>
      <c r="AY24" s="18" t="s">
        <v>3740</v>
      </c>
      <c r="AZ24" s="18"/>
      <c r="BA24" s="18"/>
    </row>
    <row r="25" spans="1:53" ht="12.75" customHeight="1">
      <c r="A25" s="18" t="s">
        <v>59</v>
      </c>
      <c r="B25" s="18" t="s">
        <v>60</v>
      </c>
      <c r="C25" s="19">
        <v>86.6</v>
      </c>
      <c r="D25" s="19">
        <v>77.099999999999994</v>
      </c>
      <c r="E25" s="20">
        <v>4</v>
      </c>
      <c r="F25" s="21"/>
      <c r="G25" s="19">
        <v>57.7</v>
      </c>
      <c r="H25" s="19">
        <v>41</v>
      </c>
      <c r="I25" s="19">
        <v>51.7</v>
      </c>
      <c r="J25" s="22"/>
      <c r="K25" s="18" t="s">
        <v>61</v>
      </c>
      <c r="L25" s="18" t="s">
        <v>60</v>
      </c>
      <c r="M25" s="18" t="s">
        <v>60</v>
      </c>
      <c r="N25" s="18" t="s">
        <v>3748</v>
      </c>
      <c r="O25" s="18" t="s">
        <v>3749</v>
      </c>
      <c r="P25" s="23" t="s">
        <v>3750</v>
      </c>
      <c r="Q25" s="18">
        <v>101225</v>
      </c>
      <c r="R25" s="18"/>
      <c r="S25" s="18"/>
      <c r="T25" s="18"/>
      <c r="U25" s="18"/>
      <c r="V25" s="18"/>
      <c r="W25" s="18"/>
      <c r="X25" s="18"/>
      <c r="Y25" s="18"/>
      <c r="Z25" s="22"/>
      <c r="AA25" s="18"/>
      <c r="AB25" s="14">
        <v>6</v>
      </c>
      <c r="AC25" s="14">
        <v>100</v>
      </c>
      <c r="AD25" s="24">
        <v>41120</v>
      </c>
      <c r="AE25" s="25">
        <v>0.46875</v>
      </c>
      <c r="AF25" s="24">
        <v>41120</v>
      </c>
      <c r="AG25" s="25">
        <v>0.51388888888888895</v>
      </c>
      <c r="AH25" s="26">
        <v>37.6</v>
      </c>
      <c r="AI25" s="26">
        <v>32.6</v>
      </c>
      <c r="AJ25" s="26"/>
      <c r="AK25" s="26">
        <v>21.5</v>
      </c>
      <c r="AL25" s="26"/>
      <c r="AM25" s="26">
        <v>6.5</v>
      </c>
      <c r="AN25" s="26"/>
      <c r="AO25" s="27">
        <v>4948272</v>
      </c>
      <c r="AP25" s="27">
        <v>514217</v>
      </c>
      <c r="AQ25" s="27">
        <v>4948219</v>
      </c>
      <c r="AR25" s="27">
        <v>514414</v>
      </c>
      <c r="AU25" s="28"/>
      <c r="AV25" s="28"/>
      <c r="AW25" s="18" t="s">
        <v>1141</v>
      </c>
      <c r="AX25" s="29"/>
      <c r="AY25" s="18" t="s">
        <v>3120</v>
      </c>
      <c r="AZ25" s="18"/>
      <c r="BA25" s="18"/>
    </row>
    <row r="26" spans="1:53" ht="12.75" customHeight="1">
      <c r="A26" s="18" t="s">
        <v>59</v>
      </c>
      <c r="B26" s="18" t="s">
        <v>60</v>
      </c>
      <c r="C26" s="19">
        <v>85.5</v>
      </c>
      <c r="D26" s="19">
        <v>72.7</v>
      </c>
      <c r="E26" s="20">
        <v>3.5</v>
      </c>
      <c r="F26" s="21"/>
      <c r="G26" s="19">
        <v>54.8</v>
      </c>
      <c r="H26" s="19">
        <v>37.6</v>
      </c>
      <c r="I26" s="19">
        <v>47</v>
      </c>
      <c r="J26" s="22"/>
      <c r="K26" s="18" t="s">
        <v>1503</v>
      </c>
      <c r="L26" s="18" t="s">
        <v>60</v>
      </c>
      <c r="M26" s="18" t="s">
        <v>60</v>
      </c>
      <c r="N26" s="18" t="s">
        <v>3745</v>
      </c>
      <c r="O26" s="18" t="s">
        <v>3746</v>
      </c>
      <c r="P26" s="23" t="s">
        <v>3747</v>
      </c>
      <c r="Q26" s="18">
        <v>101237</v>
      </c>
      <c r="R26" s="18"/>
      <c r="S26" s="18"/>
      <c r="T26" s="18"/>
      <c r="U26" s="18"/>
      <c r="V26" s="18"/>
      <c r="W26" s="18"/>
      <c r="X26" s="18"/>
      <c r="Y26" s="18"/>
      <c r="Z26" s="22"/>
      <c r="AA26" s="18"/>
      <c r="AB26" s="14">
        <v>6</v>
      </c>
      <c r="AC26" s="14">
        <v>100</v>
      </c>
      <c r="AD26" s="24">
        <v>41120</v>
      </c>
      <c r="AE26" s="25">
        <v>0.46875</v>
      </c>
      <c r="AF26" s="24">
        <v>41120</v>
      </c>
      <c r="AG26" s="25">
        <v>0.51388888888888895</v>
      </c>
      <c r="AH26" s="26">
        <v>37.6</v>
      </c>
      <c r="AI26" s="26">
        <v>32.6</v>
      </c>
      <c r="AJ26" s="26"/>
      <c r="AK26" s="26">
        <v>21.5</v>
      </c>
      <c r="AL26" s="26"/>
      <c r="AM26" s="26">
        <v>6.5</v>
      </c>
      <c r="AN26" s="26"/>
      <c r="AO26" s="27">
        <v>4948272</v>
      </c>
      <c r="AP26" s="27">
        <v>514217</v>
      </c>
      <c r="AQ26" s="27">
        <v>4948219</v>
      </c>
      <c r="AR26" s="27">
        <v>514414</v>
      </c>
      <c r="AU26" s="28"/>
      <c r="AV26" s="28"/>
      <c r="AW26" s="18" t="s">
        <v>1141</v>
      </c>
      <c r="AX26" s="29"/>
      <c r="AY26" s="18" t="s">
        <v>3120</v>
      </c>
      <c r="AZ26" s="18"/>
      <c r="BA26" s="18"/>
    </row>
    <row r="27" spans="1:53" ht="12.75" customHeight="1">
      <c r="A27" s="18" t="s">
        <v>233</v>
      </c>
      <c r="B27" s="18" t="s">
        <v>60</v>
      </c>
      <c r="C27" s="19">
        <v>114.1</v>
      </c>
      <c r="D27" s="19">
        <v>96.7</v>
      </c>
      <c r="E27" s="20">
        <v>7</v>
      </c>
      <c r="F27" s="21"/>
      <c r="G27" s="19">
        <v>71.7</v>
      </c>
      <c r="H27" s="19">
        <v>39.299999999999997</v>
      </c>
      <c r="I27" s="19">
        <v>56.4</v>
      </c>
      <c r="J27" s="22"/>
      <c r="K27" s="18" t="s">
        <v>1503</v>
      </c>
      <c r="L27" s="18" t="s">
        <v>60</v>
      </c>
      <c r="M27" s="18" t="s">
        <v>60</v>
      </c>
      <c r="N27" s="18" t="s">
        <v>3751</v>
      </c>
      <c r="O27" s="18" t="s">
        <v>3752</v>
      </c>
      <c r="P27" s="23" t="s">
        <v>3753</v>
      </c>
      <c r="Q27" s="18">
        <v>101275</v>
      </c>
      <c r="R27" s="18"/>
      <c r="S27" s="18"/>
      <c r="T27" s="18"/>
      <c r="U27" s="18"/>
      <c r="V27" s="18"/>
      <c r="W27" s="18"/>
      <c r="X27" s="18"/>
      <c r="Y27" s="18"/>
      <c r="Z27" s="22"/>
      <c r="AA27" s="18"/>
      <c r="AB27" s="14">
        <v>6</v>
      </c>
      <c r="AC27" s="14">
        <v>100</v>
      </c>
      <c r="AD27" s="24">
        <v>41122</v>
      </c>
      <c r="AE27" s="25">
        <v>0.41666666666666669</v>
      </c>
      <c r="AF27" s="24">
        <v>41122</v>
      </c>
      <c r="AG27" s="25">
        <v>0.46527777777777773</v>
      </c>
      <c r="AH27" s="26">
        <v>33.1</v>
      </c>
      <c r="AI27" s="26">
        <v>32.4</v>
      </c>
      <c r="AJ27" s="26"/>
      <c r="AK27" s="26">
        <v>20.399999999999999</v>
      </c>
      <c r="AL27" s="26"/>
      <c r="AM27" s="26">
        <v>6.5</v>
      </c>
      <c r="AN27" s="26"/>
      <c r="AO27" s="27">
        <v>4948258</v>
      </c>
      <c r="AP27" s="27">
        <v>514204</v>
      </c>
      <c r="AQ27" s="27">
        <v>4948259</v>
      </c>
      <c r="AR27" s="27">
        <v>514088</v>
      </c>
      <c r="AU27" s="28"/>
      <c r="AV27" s="28"/>
      <c r="AW27" s="18" t="s">
        <v>1141</v>
      </c>
      <c r="AX27" s="29"/>
      <c r="AY27" s="18"/>
      <c r="AZ27" s="18"/>
      <c r="BA27" s="18"/>
    </row>
    <row r="28" spans="1:53" ht="12.75" customHeight="1">
      <c r="A28" s="95" t="s">
        <v>233</v>
      </c>
      <c r="B28" s="95" t="s">
        <v>60</v>
      </c>
      <c r="C28" s="96">
        <v>127.6</v>
      </c>
      <c r="D28" s="96">
        <v>107</v>
      </c>
      <c r="E28" s="97">
        <v>10.5</v>
      </c>
      <c r="F28" s="98"/>
      <c r="G28" s="96">
        <v>79.099999999999994</v>
      </c>
      <c r="H28" s="96">
        <v>45.7</v>
      </c>
      <c r="I28" s="96">
        <v>61.6</v>
      </c>
      <c r="J28" s="99"/>
      <c r="K28" s="95" t="s">
        <v>1503</v>
      </c>
      <c r="L28" s="95" t="s">
        <v>60</v>
      </c>
      <c r="M28" s="95" t="s">
        <v>60</v>
      </c>
      <c r="N28" s="95" t="s">
        <v>3758</v>
      </c>
      <c r="O28" s="95" t="s">
        <v>3759</v>
      </c>
      <c r="P28" s="100" t="s">
        <v>3760</v>
      </c>
      <c r="Q28" s="95">
        <v>101292</v>
      </c>
      <c r="R28" s="95"/>
      <c r="S28" s="95"/>
      <c r="T28" s="95"/>
      <c r="U28" s="95"/>
      <c r="V28" s="95"/>
      <c r="W28" s="95"/>
      <c r="X28" s="95"/>
      <c r="Y28" s="95"/>
      <c r="Z28" s="99"/>
      <c r="AA28" s="95"/>
      <c r="AB28" s="101">
        <v>6</v>
      </c>
      <c r="AC28" s="101">
        <v>100</v>
      </c>
      <c r="AD28" s="102">
        <v>41122</v>
      </c>
      <c r="AE28" s="103">
        <v>0.42708333333333331</v>
      </c>
      <c r="AF28" s="102">
        <v>41122</v>
      </c>
      <c r="AG28" s="103">
        <v>0.47222222222222227</v>
      </c>
      <c r="AH28" s="104">
        <v>32.6</v>
      </c>
      <c r="AI28" s="104">
        <v>29.6</v>
      </c>
      <c r="AJ28" s="104"/>
      <c r="AK28" s="104">
        <v>20.399999999999999</v>
      </c>
      <c r="AL28" s="104"/>
      <c r="AM28" s="104">
        <v>6.5</v>
      </c>
      <c r="AN28" s="104"/>
      <c r="AO28" s="105">
        <v>4948272</v>
      </c>
      <c r="AP28" s="105">
        <v>514318</v>
      </c>
      <c r="AQ28" s="105">
        <v>4948269</v>
      </c>
      <c r="AR28" s="105">
        <v>514348</v>
      </c>
      <c r="AS28" s="106"/>
      <c r="AT28" s="106"/>
      <c r="AU28" s="107"/>
      <c r="AV28" s="107"/>
      <c r="AW28" s="95" t="s">
        <v>1141</v>
      </c>
      <c r="AX28" s="108"/>
      <c r="AY28" s="95" t="s">
        <v>3761</v>
      </c>
      <c r="AZ28" s="95"/>
      <c r="BA28" s="95"/>
    </row>
    <row r="29" spans="1:53" ht="12.75" customHeight="1">
      <c r="A29" s="18" t="s">
        <v>59</v>
      </c>
      <c r="B29" s="18" t="s">
        <v>60</v>
      </c>
      <c r="C29" s="19">
        <v>82.3</v>
      </c>
      <c r="D29" s="19">
        <v>72.3</v>
      </c>
      <c r="E29" s="20">
        <v>4</v>
      </c>
      <c r="F29" s="21"/>
      <c r="G29" s="19">
        <v>54.4</v>
      </c>
      <c r="H29" s="19">
        <v>40.1</v>
      </c>
      <c r="I29" s="19">
        <v>53</v>
      </c>
      <c r="J29" s="22"/>
      <c r="K29" s="18" t="s">
        <v>1503</v>
      </c>
      <c r="L29" s="18" t="s">
        <v>60</v>
      </c>
      <c r="M29" s="18" t="s">
        <v>60</v>
      </c>
      <c r="N29" s="18" t="s">
        <v>3762</v>
      </c>
      <c r="O29" s="18" t="s">
        <v>3763</v>
      </c>
      <c r="P29" s="23" t="s">
        <v>3764</v>
      </c>
      <c r="Q29" s="18">
        <v>101293</v>
      </c>
      <c r="R29" s="18"/>
      <c r="S29" s="18"/>
      <c r="T29" s="18"/>
      <c r="U29" s="18"/>
      <c r="V29" s="18"/>
      <c r="W29" s="18"/>
      <c r="X29" s="18"/>
      <c r="Y29" s="18"/>
      <c r="Z29" s="22"/>
      <c r="AA29" s="18"/>
      <c r="AB29" s="14">
        <v>6</v>
      </c>
      <c r="AC29" s="14">
        <v>100</v>
      </c>
      <c r="AD29" s="24">
        <v>41122</v>
      </c>
      <c r="AE29" s="25">
        <v>0.41666666666666669</v>
      </c>
      <c r="AF29" s="24">
        <v>41122</v>
      </c>
      <c r="AG29" s="25">
        <v>0.46527777777777773</v>
      </c>
      <c r="AH29" s="26">
        <v>33.1</v>
      </c>
      <c r="AI29" s="26">
        <v>32.4</v>
      </c>
      <c r="AJ29" s="26"/>
      <c r="AK29" s="26">
        <v>20.399999999999999</v>
      </c>
      <c r="AL29" s="26"/>
      <c r="AM29" s="26">
        <v>6.5</v>
      </c>
      <c r="AN29" s="26"/>
      <c r="AO29" s="27">
        <v>4948258</v>
      </c>
      <c r="AP29" s="27">
        <v>514204</v>
      </c>
      <c r="AQ29" s="27">
        <v>4948259</v>
      </c>
      <c r="AR29" s="27">
        <v>514088</v>
      </c>
      <c r="AU29" s="28"/>
      <c r="AV29" s="28"/>
      <c r="AW29" s="18" t="s">
        <v>1141</v>
      </c>
      <c r="AX29" s="29"/>
      <c r="AY29" s="18"/>
      <c r="AZ29" s="18"/>
      <c r="BA29" s="18"/>
    </row>
    <row r="30" spans="1:53" ht="12.75" customHeight="1">
      <c r="A30" s="18" t="s">
        <v>233</v>
      </c>
      <c r="B30" s="18" t="s">
        <v>60</v>
      </c>
      <c r="C30" s="19">
        <v>125.9</v>
      </c>
      <c r="D30" s="19">
        <v>113.1</v>
      </c>
      <c r="E30" s="20">
        <v>13.5</v>
      </c>
      <c r="F30" s="21"/>
      <c r="G30" s="19">
        <v>87.1</v>
      </c>
      <c r="H30" s="19">
        <v>42.2</v>
      </c>
      <c r="I30" s="19">
        <v>66</v>
      </c>
      <c r="J30" s="22"/>
      <c r="K30" s="18" t="s">
        <v>61</v>
      </c>
      <c r="L30" s="18" t="s">
        <v>60</v>
      </c>
      <c r="M30" s="18" t="s">
        <v>60</v>
      </c>
      <c r="N30" s="18" t="s">
        <v>3754</v>
      </c>
      <c r="O30" s="18" t="s">
        <v>3755</v>
      </c>
      <c r="P30" s="23" t="s">
        <v>3756</v>
      </c>
      <c r="Q30" s="18">
        <v>101282</v>
      </c>
      <c r="R30" s="18"/>
      <c r="S30" s="18"/>
      <c r="T30" s="18"/>
      <c r="U30" s="18"/>
      <c r="V30" s="18"/>
      <c r="W30" s="18"/>
      <c r="X30" s="18"/>
      <c r="Y30" s="18"/>
      <c r="Z30" s="22"/>
      <c r="AA30" s="18"/>
      <c r="AB30" s="14">
        <v>6</v>
      </c>
      <c r="AC30" s="14">
        <v>100</v>
      </c>
      <c r="AD30" s="24">
        <v>41122</v>
      </c>
      <c r="AE30" s="25">
        <v>0.41666666666666669</v>
      </c>
      <c r="AF30" s="24">
        <v>41122</v>
      </c>
      <c r="AG30" s="25">
        <v>0.46527777777777773</v>
      </c>
      <c r="AH30" s="26">
        <v>33.1</v>
      </c>
      <c r="AI30" s="26">
        <v>32.4</v>
      </c>
      <c r="AJ30" s="26"/>
      <c r="AK30" s="26">
        <v>20.399999999999999</v>
      </c>
      <c r="AL30" s="26"/>
      <c r="AM30" s="26">
        <v>6.5</v>
      </c>
      <c r="AN30" s="26"/>
      <c r="AO30" s="27">
        <v>4948258</v>
      </c>
      <c r="AP30" s="27">
        <v>514204</v>
      </c>
      <c r="AQ30" s="27">
        <v>4948259</v>
      </c>
      <c r="AR30" s="27">
        <v>514088</v>
      </c>
      <c r="AU30" s="28"/>
      <c r="AV30" s="28"/>
      <c r="AW30" s="18" t="s">
        <v>1141</v>
      </c>
      <c r="AX30" s="29"/>
      <c r="AY30" s="18" t="s">
        <v>3757</v>
      </c>
      <c r="AZ30" s="18"/>
      <c r="BA30" s="18"/>
    </row>
    <row r="31" spans="1:53" ht="12.75" customHeight="1">
      <c r="A31" s="95" t="s">
        <v>59</v>
      </c>
      <c r="B31" s="95" t="s">
        <v>60</v>
      </c>
      <c r="C31" s="96">
        <v>113.4</v>
      </c>
      <c r="D31" s="96">
        <v>97.8</v>
      </c>
      <c r="E31" s="97">
        <v>9</v>
      </c>
      <c r="F31" s="98"/>
      <c r="G31" s="96">
        <v>73.3</v>
      </c>
      <c r="H31" s="96">
        <v>49.5</v>
      </c>
      <c r="I31" s="96">
        <v>69.3</v>
      </c>
      <c r="J31" s="99"/>
      <c r="K31" s="95" t="s">
        <v>1477</v>
      </c>
      <c r="L31" s="95" t="s">
        <v>60</v>
      </c>
      <c r="M31" s="95" t="s">
        <v>60</v>
      </c>
      <c r="N31" s="95" t="s">
        <v>3772</v>
      </c>
      <c r="O31" s="95" t="s">
        <v>3773</v>
      </c>
      <c r="P31" s="100" t="s">
        <v>3774</v>
      </c>
      <c r="Q31" s="95">
        <v>101276</v>
      </c>
      <c r="R31" s="95"/>
      <c r="S31" s="95"/>
      <c r="T31" s="95"/>
      <c r="U31" s="95"/>
      <c r="V31" s="95"/>
      <c r="W31" s="95"/>
      <c r="X31" s="95"/>
      <c r="Y31" s="95"/>
      <c r="Z31" s="99"/>
      <c r="AA31" s="95"/>
      <c r="AB31" s="101">
        <v>6</v>
      </c>
      <c r="AC31" s="101">
        <v>100</v>
      </c>
      <c r="AD31" s="102">
        <v>41122</v>
      </c>
      <c r="AE31" s="103">
        <v>0.41666666666666669</v>
      </c>
      <c r="AF31" s="102">
        <v>41122</v>
      </c>
      <c r="AG31" s="103">
        <v>0.46527777777777773</v>
      </c>
      <c r="AH31" s="104">
        <v>33.1</v>
      </c>
      <c r="AI31" s="104">
        <v>32.4</v>
      </c>
      <c r="AJ31" s="104"/>
      <c r="AK31" s="104">
        <v>20.399999999999999</v>
      </c>
      <c r="AL31" s="104"/>
      <c r="AM31" s="104">
        <v>6.5</v>
      </c>
      <c r="AN31" s="104"/>
      <c r="AO31" s="105">
        <v>4948258</v>
      </c>
      <c r="AP31" s="105">
        <v>514204</v>
      </c>
      <c r="AQ31" s="105">
        <v>4948259</v>
      </c>
      <c r="AR31" s="105">
        <v>514088</v>
      </c>
      <c r="AS31" s="106"/>
      <c r="AT31" s="106"/>
      <c r="AU31" s="107"/>
      <c r="AV31" s="107"/>
      <c r="AW31" s="95" t="s">
        <v>1141</v>
      </c>
      <c r="AX31" s="108"/>
      <c r="AY31" s="95" t="s">
        <v>3761</v>
      </c>
      <c r="AZ31" s="95"/>
      <c r="BA31" s="95"/>
    </row>
    <row r="32" spans="1:53" ht="12.75" customHeight="1">
      <c r="A32" s="18" t="s">
        <v>59</v>
      </c>
      <c r="B32" s="18" t="s">
        <v>60</v>
      </c>
      <c r="C32" s="19">
        <v>84.5</v>
      </c>
      <c r="D32" s="19">
        <v>73.900000000000006</v>
      </c>
      <c r="E32" s="20">
        <v>3.5</v>
      </c>
      <c r="F32" s="21"/>
      <c r="G32" s="19">
        <v>55</v>
      </c>
      <c r="H32" s="19">
        <v>43</v>
      </c>
      <c r="I32" s="19">
        <v>56.8</v>
      </c>
      <c r="J32" s="22"/>
      <c r="K32" s="18" t="s">
        <v>61</v>
      </c>
      <c r="L32" s="18" t="s">
        <v>60</v>
      </c>
      <c r="M32" s="18" t="s">
        <v>60</v>
      </c>
      <c r="N32" s="18" t="s">
        <v>3769</v>
      </c>
      <c r="O32" s="18" t="s">
        <v>3770</v>
      </c>
      <c r="P32" s="23" t="s">
        <v>3771</v>
      </c>
      <c r="Q32" s="18">
        <v>101260</v>
      </c>
      <c r="R32" s="18"/>
      <c r="S32" s="18"/>
      <c r="T32" s="18"/>
      <c r="U32" s="18"/>
      <c r="V32" s="18"/>
      <c r="W32" s="18"/>
      <c r="X32" s="18"/>
      <c r="Y32" s="18"/>
      <c r="Z32" s="22"/>
      <c r="AA32" s="18"/>
      <c r="AB32" s="14">
        <v>6</v>
      </c>
      <c r="AC32" s="14">
        <v>100</v>
      </c>
      <c r="AD32" s="24">
        <v>41122</v>
      </c>
      <c r="AE32" s="25">
        <v>0.41666666666666669</v>
      </c>
      <c r="AF32" s="24">
        <v>41122</v>
      </c>
      <c r="AG32" s="25">
        <v>0.46527777777777773</v>
      </c>
      <c r="AH32" s="26">
        <v>33.1</v>
      </c>
      <c r="AI32" s="26">
        <v>32.4</v>
      </c>
      <c r="AJ32" s="26"/>
      <c r="AK32" s="26">
        <v>20.399999999999999</v>
      </c>
      <c r="AL32" s="26"/>
      <c r="AM32" s="26">
        <v>6.5</v>
      </c>
      <c r="AN32" s="26"/>
      <c r="AO32" s="27">
        <v>4948258</v>
      </c>
      <c r="AP32" s="27">
        <v>514204</v>
      </c>
      <c r="AQ32" s="27">
        <v>4948259</v>
      </c>
      <c r="AR32" s="27">
        <v>514088</v>
      </c>
      <c r="AU32" s="28"/>
      <c r="AV32" s="28"/>
      <c r="AW32" s="18" t="s">
        <v>1141</v>
      </c>
      <c r="AX32" s="29"/>
      <c r="AY32" s="18"/>
      <c r="AZ32" s="18"/>
      <c r="BA32" s="18"/>
    </row>
    <row r="33" spans="1:53" ht="12.75" customHeight="1">
      <c r="A33" s="18" t="s">
        <v>59</v>
      </c>
      <c r="B33" s="18" t="s">
        <v>60</v>
      </c>
      <c r="C33" s="19">
        <v>84.2</v>
      </c>
      <c r="D33" s="19">
        <v>74.099999999999994</v>
      </c>
      <c r="E33" s="20">
        <v>3.5</v>
      </c>
      <c r="F33" s="21"/>
      <c r="G33" s="19">
        <v>53.5</v>
      </c>
      <c r="H33" s="19">
        <v>41.4</v>
      </c>
      <c r="I33" s="19">
        <v>50.2</v>
      </c>
      <c r="J33" s="22"/>
      <c r="K33" s="18" t="s">
        <v>61</v>
      </c>
      <c r="L33" s="18" t="s">
        <v>60</v>
      </c>
      <c r="M33" s="18" t="s">
        <v>60</v>
      </c>
      <c r="N33" s="18" t="s">
        <v>3765</v>
      </c>
      <c r="O33" s="18" t="s">
        <v>3766</v>
      </c>
      <c r="P33" s="23" t="s">
        <v>3767</v>
      </c>
      <c r="Q33" s="18">
        <v>101239</v>
      </c>
      <c r="R33" s="18"/>
      <c r="S33" s="18"/>
      <c r="T33" s="18"/>
      <c r="U33" s="18"/>
      <c r="V33" s="18"/>
      <c r="W33" s="18"/>
      <c r="X33" s="18"/>
      <c r="Y33" s="18"/>
      <c r="Z33" s="22"/>
      <c r="AA33" s="18"/>
      <c r="AB33" s="14">
        <v>6</v>
      </c>
      <c r="AC33" s="14">
        <v>100</v>
      </c>
      <c r="AD33" s="24">
        <v>41122</v>
      </c>
      <c r="AE33" s="25">
        <v>0.46527777777777773</v>
      </c>
      <c r="AF33" s="24">
        <v>41122</v>
      </c>
      <c r="AG33" s="25">
        <v>0.52083333333333337</v>
      </c>
      <c r="AH33" s="26">
        <v>33.1</v>
      </c>
      <c r="AI33" s="26">
        <v>32.4</v>
      </c>
      <c r="AJ33" s="26"/>
      <c r="AK33" s="26">
        <v>20.399999999999999</v>
      </c>
      <c r="AL33" s="26"/>
      <c r="AM33" s="26">
        <v>6.5</v>
      </c>
      <c r="AN33" s="26"/>
      <c r="AO33" s="27">
        <v>4948258</v>
      </c>
      <c r="AP33" s="27">
        <v>514204</v>
      </c>
      <c r="AQ33" s="27">
        <v>4948259</v>
      </c>
      <c r="AR33" s="27">
        <v>514088</v>
      </c>
      <c r="AU33" s="28"/>
      <c r="AV33" s="28"/>
      <c r="AW33" s="18" t="s">
        <v>1141</v>
      </c>
      <c r="AX33" s="29"/>
      <c r="AY33" s="18" t="s">
        <v>3768</v>
      </c>
      <c r="AZ33" s="18"/>
      <c r="BA33" s="18"/>
    </row>
    <row r="34" spans="1:53" ht="12.75" customHeight="1">
      <c r="A34" s="95" t="s">
        <v>59</v>
      </c>
      <c r="B34" s="95" t="s">
        <v>115</v>
      </c>
      <c r="C34" s="96">
        <v>80.099999999999994</v>
      </c>
      <c r="D34" s="96">
        <v>71</v>
      </c>
      <c r="E34" s="97">
        <v>4</v>
      </c>
      <c r="F34" s="98"/>
      <c r="G34" s="96">
        <v>52.6</v>
      </c>
      <c r="H34" s="96">
        <v>41.1</v>
      </c>
      <c r="I34" s="96">
        <v>49</v>
      </c>
      <c r="J34" s="99"/>
      <c r="K34" s="95" t="s">
        <v>61</v>
      </c>
      <c r="L34" s="95" t="s">
        <v>60</v>
      </c>
      <c r="M34" s="95" t="s">
        <v>60</v>
      </c>
      <c r="N34" s="95" t="s">
        <v>3787</v>
      </c>
      <c r="O34" s="95" t="s">
        <v>3788</v>
      </c>
      <c r="P34" s="100" t="s">
        <v>3789</v>
      </c>
      <c r="Q34" s="95">
        <v>101259</v>
      </c>
      <c r="R34" s="95"/>
      <c r="S34" s="95"/>
      <c r="T34" s="95"/>
      <c r="U34" s="95"/>
      <c r="V34" s="95"/>
      <c r="W34" s="95"/>
      <c r="X34" s="95"/>
      <c r="Y34" s="95"/>
      <c r="Z34" s="99"/>
      <c r="AA34" s="95"/>
      <c r="AB34" s="101">
        <v>6</v>
      </c>
      <c r="AC34" s="101">
        <v>100</v>
      </c>
      <c r="AD34" s="102">
        <v>41127</v>
      </c>
      <c r="AE34" s="103">
        <v>0.35069444444444442</v>
      </c>
      <c r="AF34" s="102">
        <v>41127</v>
      </c>
      <c r="AG34" s="103">
        <v>0.39930555555555558</v>
      </c>
      <c r="AH34" s="104">
        <v>22.3</v>
      </c>
      <c r="AI34" s="104">
        <v>24.9</v>
      </c>
      <c r="AJ34" s="104"/>
      <c r="AK34" s="104">
        <v>20.6</v>
      </c>
      <c r="AL34" s="104"/>
      <c r="AM34" s="104">
        <v>6.33</v>
      </c>
      <c r="AN34" s="104"/>
      <c r="AO34" s="105">
        <v>4948235</v>
      </c>
      <c r="AP34" s="105">
        <v>514215</v>
      </c>
      <c r="AQ34" s="105">
        <v>4948204</v>
      </c>
      <c r="AR34" s="105">
        <v>514342</v>
      </c>
      <c r="AS34" s="106"/>
      <c r="AT34" s="106"/>
      <c r="AU34" s="107"/>
      <c r="AV34" s="107"/>
      <c r="AW34" s="95" t="s">
        <v>3778</v>
      </c>
      <c r="AX34" s="108"/>
      <c r="AY34" s="95" t="s">
        <v>3761</v>
      </c>
      <c r="AZ34" s="95"/>
      <c r="BA34" s="95"/>
    </row>
    <row r="35" spans="1:53" ht="12.75" customHeight="1">
      <c r="A35" s="18" t="s">
        <v>233</v>
      </c>
      <c r="B35" s="18" t="s">
        <v>60</v>
      </c>
      <c r="C35" s="19">
        <v>98.6</v>
      </c>
      <c r="D35" s="19">
        <v>83.7</v>
      </c>
      <c r="E35" s="20">
        <v>5.5</v>
      </c>
      <c r="F35" s="21"/>
      <c r="G35" s="19">
        <v>68.5</v>
      </c>
      <c r="H35" s="19">
        <v>34.4</v>
      </c>
      <c r="I35" s="19">
        <v>48.5</v>
      </c>
      <c r="J35" s="22"/>
      <c r="K35" s="18" t="s">
        <v>1503</v>
      </c>
      <c r="L35" s="18" t="s">
        <v>60</v>
      </c>
      <c r="M35" s="18" t="s">
        <v>60</v>
      </c>
      <c r="N35" s="18" t="s">
        <v>3775</v>
      </c>
      <c r="O35" s="18" t="s">
        <v>3776</v>
      </c>
      <c r="P35" s="23" t="s">
        <v>3777</v>
      </c>
      <c r="Q35" s="18">
        <v>101262</v>
      </c>
      <c r="R35" s="18"/>
      <c r="S35" s="18"/>
      <c r="T35" s="18"/>
      <c r="U35" s="18"/>
      <c r="V35" s="18"/>
      <c r="W35" s="18"/>
      <c r="X35" s="18"/>
      <c r="Y35" s="18"/>
      <c r="Z35" s="22"/>
      <c r="AA35" s="18"/>
      <c r="AB35" s="14">
        <v>6</v>
      </c>
      <c r="AC35" s="14">
        <v>100</v>
      </c>
      <c r="AD35" s="24">
        <v>41127</v>
      </c>
      <c r="AE35" s="25">
        <v>0.35486111111111113</v>
      </c>
      <c r="AF35" s="24">
        <v>41127</v>
      </c>
      <c r="AG35" s="25">
        <v>0.41319444444444442</v>
      </c>
      <c r="AH35" s="26">
        <v>33.4</v>
      </c>
      <c r="AI35" s="26">
        <v>20.6</v>
      </c>
      <c r="AJ35" s="26"/>
      <c r="AK35" s="26">
        <v>20.6</v>
      </c>
      <c r="AL35" s="26"/>
      <c r="AM35" s="26">
        <v>6.33</v>
      </c>
      <c r="AN35" s="26"/>
      <c r="AO35" s="27">
        <v>4948176</v>
      </c>
      <c r="AP35" s="27">
        <v>514422</v>
      </c>
      <c r="AQ35" s="27">
        <v>4948128</v>
      </c>
      <c r="AR35" s="27">
        <v>514545</v>
      </c>
      <c r="AU35" s="28"/>
      <c r="AV35" s="28"/>
      <c r="AW35" s="18" t="s">
        <v>3778</v>
      </c>
      <c r="AX35" s="29"/>
      <c r="AY35" s="18"/>
      <c r="AZ35" s="18"/>
      <c r="BA35" s="18"/>
    </row>
    <row r="36" spans="1:53" ht="12.75" customHeight="1">
      <c r="A36" s="18" t="s">
        <v>233</v>
      </c>
      <c r="B36" s="18" t="s">
        <v>60</v>
      </c>
      <c r="C36" s="19">
        <v>136.19999999999999</v>
      </c>
      <c r="D36" s="19">
        <v>117.9</v>
      </c>
      <c r="E36" s="20">
        <v>15</v>
      </c>
      <c r="F36" s="21"/>
      <c r="G36" s="19">
        <v>92</v>
      </c>
      <c r="H36" s="19">
        <v>40.5</v>
      </c>
      <c r="I36" s="19">
        <v>57.6</v>
      </c>
      <c r="J36" s="22"/>
      <c r="K36" s="18" t="s">
        <v>1503</v>
      </c>
      <c r="L36" s="18" t="s">
        <v>60</v>
      </c>
      <c r="M36" s="18" t="s">
        <v>60</v>
      </c>
      <c r="N36" s="18" t="s">
        <v>3782</v>
      </c>
      <c r="O36" s="18" t="s">
        <v>3783</v>
      </c>
      <c r="P36" s="23" t="s">
        <v>3784</v>
      </c>
      <c r="Q36" s="18">
        <v>101299</v>
      </c>
      <c r="R36" s="18"/>
      <c r="S36" s="18"/>
      <c r="T36" s="18"/>
      <c r="U36" s="18"/>
      <c r="V36" s="18"/>
      <c r="W36" s="18"/>
      <c r="X36" s="18"/>
      <c r="Y36" s="18"/>
      <c r="Z36" s="22"/>
      <c r="AA36" s="18"/>
      <c r="AB36" s="14">
        <v>6</v>
      </c>
      <c r="AC36" s="14">
        <v>100</v>
      </c>
      <c r="AD36" s="24">
        <v>41127</v>
      </c>
      <c r="AE36" s="25">
        <v>0.35486111111111113</v>
      </c>
      <c r="AF36" s="24">
        <v>41127</v>
      </c>
      <c r="AG36" s="25">
        <v>0.41319444444444442</v>
      </c>
      <c r="AH36" s="26">
        <v>33.4</v>
      </c>
      <c r="AI36" s="26">
        <v>20.6</v>
      </c>
      <c r="AJ36" s="26"/>
      <c r="AK36" s="26">
        <v>20.6</v>
      </c>
      <c r="AL36" s="26"/>
      <c r="AM36" s="26">
        <v>6.33</v>
      </c>
      <c r="AN36" s="26"/>
      <c r="AO36" s="27">
        <v>4948176</v>
      </c>
      <c r="AP36" s="27">
        <v>514422</v>
      </c>
      <c r="AQ36" s="27">
        <v>4948128</v>
      </c>
      <c r="AR36" s="27">
        <v>514545</v>
      </c>
      <c r="AU36" s="28"/>
      <c r="AV36" s="28"/>
      <c r="AW36" s="18" t="s">
        <v>3778</v>
      </c>
      <c r="AX36" s="29"/>
      <c r="AY36" s="18" t="s">
        <v>3120</v>
      </c>
      <c r="AZ36" s="18"/>
      <c r="BA36" s="18"/>
    </row>
    <row r="37" spans="1:53" ht="12.75" customHeight="1">
      <c r="A37" s="18" t="s">
        <v>233</v>
      </c>
      <c r="B37" s="18" t="s">
        <v>60</v>
      </c>
      <c r="C37" s="19">
        <v>109.9</v>
      </c>
      <c r="D37" s="19">
        <v>94.4</v>
      </c>
      <c r="E37" s="20">
        <v>7.3</v>
      </c>
      <c r="F37" s="21"/>
      <c r="G37" s="19">
        <v>75.599999999999994</v>
      </c>
      <c r="H37" s="19">
        <v>41.5</v>
      </c>
      <c r="I37" s="19">
        <v>51.7</v>
      </c>
      <c r="J37" s="22"/>
      <c r="K37" s="18" t="s">
        <v>1503</v>
      </c>
      <c r="L37" s="18" t="s">
        <v>60</v>
      </c>
      <c r="M37" s="18" t="s">
        <v>60</v>
      </c>
      <c r="N37" s="18" t="s">
        <v>3779</v>
      </c>
      <c r="O37" s="18" t="s">
        <v>3780</v>
      </c>
      <c r="P37" s="23" t="s">
        <v>3781</v>
      </c>
      <c r="Q37" s="18">
        <v>101252</v>
      </c>
      <c r="R37" s="18"/>
      <c r="S37" s="18"/>
      <c r="T37" s="18"/>
      <c r="U37" s="18"/>
      <c r="V37" s="18"/>
      <c r="W37" s="18"/>
      <c r="X37" s="18"/>
      <c r="Y37" s="18"/>
      <c r="Z37" s="22"/>
      <c r="AA37" s="18"/>
      <c r="AB37" s="14">
        <v>6</v>
      </c>
      <c r="AC37" s="14">
        <v>100</v>
      </c>
      <c r="AD37" s="24">
        <v>41127</v>
      </c>
      <c r="AE37" s="25">
        <v>0.35486111111111113</v>
      </c>
      <c r="AF37" s="24">
        <v>41127</v>
      </c>
      <c r="AG37" s="25">
        <v>0.41319444444444442</v>
      </c>
      <c r="AH37" s="26">
        <v>33.4</v>
      </c>
      <c r="AI37" s="26">
        <v>20.6</v>
      </c>
      <c r="AJ37" s="26"/>
      <c r="AK37" s="26">
        <v>20.6</v>
      </c>
      <c r="AL37" s="26"/>
      <c r="AM37" s="26">
        <v>6.33</v>
      </c>
      <c r="AN37" s="26"/>
      <c r="AO37" s="27">
        <v>4948176</v>
      </c>
      <c r="AP37" s="27">
        <v>514422</v>
      </c>
      <c r="AQ37" s="27">
        <v>4948128</v>
      </c>
      <c r="AR37" s="27">
        <v>514545</v>
      </c>
      <c r="AU37" s="28"/>
      <c r="AV37" s="28"/>
      <c r="AW37" s="18" t="s">
        <v>3778</v>
      </c>
      <c r="AX37" s="29"/>
      <c r="AY37" s="18"/>
      <c r="AZ37" s="18"/>
      <c r="BA37" s="18"/>
    </row>
    <row r="38" spans="1:53" ht="12.75" customHeight="1">
      <c r="A38" s="18" t="s">
        <v>233</v>
      </c>
      <c r="B38" s="18" t="s">
        <v>60</v>
      </c>
      <c r="C38" s="19">
        <v>132.4</v>
      </c>
      <c r="D38" s="19">
        <v>115.3</v>
      </c>
      <c r="E38" s="20">
        <v>12.2</v>
      </c>
      <c r="F38" s="21"/>
      <c r="G38" s="19">
        <v>87.7</v>
      </c>
      <c r="H38" s="19">
        <v>43.5</v>
      </c>
      <c r="I38" s="19">
        <v>61.5</v>
      </c>
      <c r="J38" s="22"/>
      <c r="K38" s="18" t="s">
        <v>1503</v>
      </c>
      <c r="L38" s="18" t="s">
        <v>60</v>
      </c>
      <c r="M38" s="18" t="s">
        <v>60</v>
      </c>
      <c r="N38" s="18" t="s">
        <v>3790</v>
      </c>
      <c r="O38" s="18" t="s">
        <v>3791</v>
      </c>
      <c r="P38" s="23" t="s">
        <v>3792</v>
      </c>
      <c r="Q38" s="18">
        <v>101273</v>
      </c>
      <c r="R38" s="18"/>
      <c r="S38" s="18"/>
      <c r="T38" s="18"/>
      <c r="U38" s="18"/>
      <c r="V38" s="18"/>
      <c r="W38" s="18"/>
      <c r="X38" s="18"/>
      <c r="Y38" s="18"/>
      <c r="Z38" s="22"/>
      <c r="AA38" s="18"/>
      <c r="AB38" s="14">
        <v>6</v>
      </c>
      <c r="AC38" s="14">
        <v>100</v>
      </c>
      <c r="AD38" s="24">
        <v>41129</v>
      </c>
      <c r="AE38" s="25">
        <v>0.39930555555555558</v>
      </c>
      <c r="AF38" s="24">
        <v>41129</v>
      </c>
      <c r="AG38" s="25">
        <v>0.44444444444444442</v>
      </c>
      <c r="AH38" s="26">
        <v>34.200000000000003</v>
      </c>
      <c r="AI38" s="26">
        <v>12</v>
      </c>
      <c r="AJ38" s="26"/>
      <c r="AK38" s="26">
        <v>23</v>
      </c>
      <c r="AL38" s="26"/>
      <c r="AM38" s="26">
        <v>6.31</v>
      </c>
      <c r="AN38" s="26"/>
      <c r="AO38" s="27">
        <v>4948186</v>
      </c>
      <c r="AP38" s="27">
        <v>514435</v>
      </c>
      <c r="AQ38" s="27">
        <v>4948170</v>
      </c>
      <c r="AR38" s="27">
        <v>514535</v>
      </c>
      <c r="AU38" s="28"/>
      <c r="AV38" s="28"/>
      <c r="AW38" s="18" t="s">
        <v>3793</v>
      </c>
      <c r="AX38" s="29"/>
      <c r="AY38" s="18" t="s">
        <v>3794</v>
      </c>
      <c r="AZ38" s="18"/>
      <c r="BA38" s="18"/>
    </row>
    <row r="39" spans="1:53" ht="12.75" customHeight="1">
      <c r="A39" s="95" t="s">
        <v>59</v>
      </c>
      <c r="B39" s="95" t="s">
        <v>60</v>
      </c>
      <c r="C39" s="96">
        <v>77.400000000000006</v>
      </c>
      <c r="D39" s="96">
        <v>65.3</v>
      </c>
      <c r="E39" s="97">
        <v>2.4</v>
      </c>
      <c r="F39" s="98"/>
      <c r="G39" s="96">
        <v>48.3</v>
      </c>
      <c r="H39" s="96">
        <v>36.799999999999997</v>
      </c>
      <c r="I39" s="96">
        <v>45.2</v>
      </c>
      <c r="J39" s="99"/>
      <c r="K39" s="95" t="s">
        <v>1503</v>
      </c>
      <c r="L39" s="95" t="s">
        <v>60</v>
      </c>
      <c r="M39" s="95" t="s">
        <v>60</v>
      </c>
      <c r="N39" s="95" t="s">
        <v>3797</v>
      </c>
      <c r="O39" s="95" t="s">
        <v>3798</v>
      </c>
      <c r="P39" s="100" t="s">
        <v>3799</v>
      </c>
      <c r="Q39" s="95">
        <v>101230</v>
      </c>
      <c r="R39" s="95"/>
      <c r="S39" s="95"/>
      <c r="T39" s="95"/>
      <c r="U39" s="95"/>
      <c r="V39" s="95"/>
      <c r="W39" s="95"/>
      <c r="X39" s="95"/>
      <c r="Y39" s="95"/>
      <c r="Z39" s="99"/>
      <c r="AA39" s="95"/>
      <c r="AB39" s="101">
        <v>6</v>
      </c>
      <c r="AC39" s="101">
        <v>100</v>
      </c>
      <c r="AD39" s="102">
        <v>41129</v>
      </c>
      <c r="AE39" s="103">
        <v>0.44444444444444442</v>
      </c>
      <c r="AF39" s="102">
        <v>41129</v>
      </c>
      <c r="AG39" s="103">
        <v>0.49305555555555558</v>
      </c>
      <c r="AH39" s="104">
        <v>34.200000000000003</v>
      </c>
      <c r="AI39" s="104">
        <v>12</v>
      </c>
      <c r="AJ39" s="104"/>
      <c r="AK39" s="104">
        <v>23</v>
      </c>
      <c r="AL39" s="104"/>
      <c r="AM39" s="104">
        <v>6.31</v>
      </c>
      <c r="AN39" s="104"/>
      <c r="AO39" s="105">
        <v>4948186</v>
      </c>
      <c r="AP39" s="105">
        <v>514435</v>
      </c>
      <c r="AQ39" s="105">
        <v>4948170</v>
      </c>
      <c r="AR39" s="105">
        <v>514535</v>
      </c>
      <c r="AS39" s="106"/>
      <c r="AT39" s="106"/>
      <c r="AU39" s="107"/>
      <c r="AV39" s="107"/>
      <c r="AW39" s="95" t="s">
        <v>3793</v>
      </c>
      <c r="AX39" s="108"/>
      <c r="AY39" s="95" t="s">
        <v>3761</v>
      </c>
      <c r="AZ39" s="95"/>
      <c r="BA39" s="95"/>
    </row>
    <row r="40" spans="1:53" ht="12.75" customHeight="1">
      <c r="A40" s="18" t="s">
        <v>59</v>
      </c>
      <c r="B40" s="18" t="s">
        <v>60</v>
      </c>
      <c r="C40" s="19">
        <v>104.9</v>
      </c>
      <c r="D40" s="19">
        <v>93.1</v>
      </c>
      <c r="E40" s="20">
        <v>6.9</v>
      </c>
      <c r="F40" s="21"/>
      <c r="G40" s="19">
        <v>69.8</v>
      </c>
      <c r="H40" s="19">
        <v>52.3</v>
      </c>
      <c r="I40" s="19">
        <v>58.2</v>
      </c>
      <c r="J40" s="22"/>
      <c r="K40" s="18" t="s">
        <v>61</v>
      </c>
      <c r="L40" s="18" t="s">
        <v>60</v>
      </c>
      <c r="M40" s="18" t="s">
        <v>60</v>
      </c>
      <c r="N40" s="18"/>
      <c r="O40" s="18" t="s">
        <v>3807</v>
      </c>
      <c r="P40" s="23" t="s">
        <v>3808</v>
      </c>
      <c r="Q40" s="18">
        <v>101131</v>
      </c>
      <c r="R40" s="18"/>
      <c r="S40" s="18"/>
      <c r="T40" s="18"/>
      <c r="U40" s="18"/>
      <c r="V40" s="18"/>
      <c r="W40" s="18"/>
      <c r="X40" s="18"/>
      <c r="Y40" s="18"/>
      <c r="Z40" s="22"/>
      <c r="AA40" s="18"/>
      <c r="AB40" s="14">
        <v>6</v>
      </c>
      <c r="AC40" s="14">
        <v>100</v>
      </c>
      <c r="AD40" s="24">
        <v>41135</v>
      </c>
      <c r="AE40" s="25">
        <v>0.45833333333333331</v>
      </c>
      <c r="AF40" s="24">
        <v>41135</v>
      </c>
      <c r="AG40" s="25">
        <v>0.51041666666666663</v>
      </c>
      <c r="AH40" s="26">
        <v>57.6</v>
      </c>
      <c r="AI40" s="26">
        <v>58.2</v>
      </c>
      <c r="AJ40" s="26"/>
      <c r="AK40" s="26">
        <v>18.3</v>
      </c>
      <c r="AL40" s="26"/>
      <c r="AM40" s="26">
        <v>6.21</v>
      </c>
      <c r="AN40" s="26"/>
      <c r="AO40" s="27">
        <v>4947989</v>
      </c>
      <c r="AP40" s="27">
        <v>514556</v>
      </c>
      <c r="AQ40" s="27">
        <v>4947865</v>
      </c>
      <c r="AR40" s="27">
        <v>514558</v>
      </c>
      <c r="AS40" s="14"/>
      <c r="AT40" s="14"/>
      <c r="AU40" s="28"/>
      <c r="AV40" s="28"/>
      <c r="AW40" s="18" t="s">
        <v>3800</v>
      </c>
      <c r="AX40" s="29"/>
      <c r="AY40" s="18"/>
      <c r="AZ40" s="18"/>
      <c r="BA40" s="18"/>
    </row>
    <row r="41" spans="1:53" ht="12.75" customHeight="1">
      <c r="A41" s="18" t="s">
        <v>233</v>
      </c>
      <c r="B41" s="18" t="s">
        <v>60</v>
      </c>
      <c r="C41" s="19">
        <v>146.5</v>
      </c>
      <c r="D41" s="19">
        <v>123.6</v>
      </c>
      <c r="E41" s="20">
        <v>17.05</v>
      </c>
      <c r="F41" s="21"/>
      <c r="G41" s="19">
        <v>97</v>
      </c>
      <c r="H41" s="19">
        <v>51.8</v>
      </c>
      <c r="I41" s="19">
        <v>69.2</v>
      </c>
      <c r="J41" s="22"/>
      <c r="K41" s="18" t="s">
        <v>1503</v>
      </c>
      <c r="L41" s="18" t="s">
        <v>60</v>
      </c>
      <c r="M41" s="18" t="s">
        <v>60</v>
      </c>
      <c r="N41" s="18"/>
      <c r="O41" s="18" t="s">
        <v>3805</v>
      </c>
      <c r="P41" s="23" t="s">
        <v>3806</v>
      </c>
      <c r="Q41" s="18">
        <v>101203</v>
      </c>
      <c r="R41" s="18"/>
      <c r="S41" s="18"/>
      <c r="T41" s="18"/>
      <c r="U41" s="18"/>
      <c r="V41" s="18"/>
      <c r="W41" s="18"/>
      <c r="X41" s="18"/>
      <c r="Y41" s="18"/>
      <c r="Z41" s="22"/>
      <c r="AA41" s="18"/>
      <c r="AB41" s="14">
        <v>6</v>
      </c>
      <c r="AC41" s="14">
        <v>100</v>
      </c>
      <c r="AD41" s="24">
        <v>41135</v>
      </c>
      <c r="AE41" s="25">
        <v>0.44444444444444442</v>
      </c>
      <c r="AF41" s="24">
        <v>41135</v>
      </c>
      <c r="AG41" s="25">
        <v>0.48958333333333331</v>
      </c>
      <c r="AH41" s="26">
        <v>58.2</v>
      </c>
      <c r="AI41" s="26">
        <v>44.4</v>
      </c>
      <c r="AJ41" s="26"/>
      <c r="AK41" s="26">
        <v>18.3</v>
      </c>
      <c r="AL41" s="26"/>
      <c r="AM41" s="26">
        <v>6.21</v>
      </c>
      <c r="AN41" s="26"/>
      <c r="AO41" s="27">
        <v>4947480</v>
      </c>
      <c r="AP41" s="27">
        <v>514598</v>
      </c>
      <c r="AQ41" s="27">
        <v>4947342</v>
      </c>
      <c r="AR41" s="27">
        <v>514606</v>
      </c>
      <c r="AS41" s="14"/>
      <c r="AT41" s="14"/>
      <c r="AU41" s="28"/>
      <c r="AV41" s="28"/>
      <c r="AW41" s="18" t="s">
        <v>3800</v>
      </c>
      <c r="AX41" s="29"/>
      <c r="AY41" s="18" t="s">
        <v>3120</v>
      </c>
      <c r="AZ41" s="18"/>
      <c r="BA41" s="18"/>
    </row>
    <row r="42" spans="1:53" ht="12.75" customHeight="1">
      <c r="A42" s="18" t="s">
        <v>59</v>
      </c>
      <c r="B42" s="18" t="s">
        <v>60</v>
      </c>
      <c r="C42" s="19">
        <v>115</v>
      </c>
      <c r="D42" s="19">
        <v>98.5</v>
      </c>
      <c r="E42" s="20">
        <v>7.55</v>
      </c>
      <c r="F42" s="21"/>
      <c r="G42" s="19">
        <v>71</v>
      </c>
      <c r="H42" s="19">
        <v>55.5</v>
      </c>
      <c r="I42" s="19">
        <v>58.9</v>
      </c>
      <c r="J42" s="22"/>
      <c r="K42" s="18" t="s">
        <v>61</v>
      </c>
      <c r="L42" s="18" t="s">
        <v>60</v>
      </c>
      <c r="M42" s="18" t="s">
        <v>60</v>
      </c>
      <c r="N42" s="18"/>
      <c r="O42" s="18" t="s">
        <v>3809</v>
      </c>
      <c r="P42" s="23" t="s">
        <v>3810</v>
      </c>
      <c r="Q42" s="18">
        <v>101221</v>
      </c>
      <c r="R42" s="18"/>
      <c r="S42" s="18"/>
      <c r="T42" s="18"/>
      <c r="U42" s="18"/>
      <c r="V42" s="18"/>
      <c r="W42" s="18"/>
      <c r="X42" s="18"/>
      <c r="Y42" s="18"/>
      <c r="Z42" s="22"/>
      <c r="AA42" s="18"/>
      <c r="AB42" s="14">
        <v>6</v>
      </c>
      <c r="AC42" s="14">
        <v>100</v>
      </c>
      <c r="AD42" s="24">
        <v>41135</v>
      </c>
      <c r="AE42" s="25">
        <v>0.45833333333333331</v>
      </c>
      <c r="AF42" s="24">
        <v>41135</v>
      </c>
      <c r="AG42" s="25">
        <v>0.51041666666666663</v>
      </c>
      <c r="AH42" s="26">
        <v>57.6</v>
      </c>
      <c r="AI42" s="26">
        <v>58.2</v>
      </c>
      <c r="AJ42" s="26"/>
      <c r="AK42" s="26">
        <v>18.3</v>
      </c>
      <c r="AL42" s="26"/>
      <c r="AM42" s="26">
        <v>6.21</v>
      </c>
      <c r="AN42" s="26"/>
      <c r="AO42" s="27">
        <v>4947989</v>
      </c>
      <c r="AP42" s="27">
        <v>514556</v>
      </c>
      <c r="AQ42" s="27">
        <v>4947865</v>
      </c>
      <c r="AR42" s="27">
        <v>514558</v>
      </c>
      <c r="AS42" s="14"/>
      <c r="AT42" s="14"/>
      <c r="AU42" s="28"/>
      <c r="AV42" s="28"/>
      <c r="AW42" s="18" t="s">
        <v>3800</v>
      </c>
      <c r="AX42" s="29"/>
      <c r="AY42" s="18"/>
      <c r="AZ42" s="18"/>
      <c r="BA42" s="18"/>
    </row>
    <row r="43" spans="1:53" ht="12.75" customHeight="1">
      <c r="A43" s="95" t="s">
        <v>233</v>
      </c>
      <c r="B43" s="95" t="s">
        <v>60</v>
      </c>
      <c r="C43" s="96">
        <v>80.2</v>
      </c>
      <c r="D43" s="96">
        <v>71</v>
      </c>
      <c r="E43" s="97">
        <v>2.8</v>
      </c>
      <c r="F43" s="98"/>
      <c r="G43" s="96">
        <v>52.1</v>
      </c>
      <c r="H43" s="96">
        <v>28.3</v>
      </c>
      <c r="I43" s="96">
        <v>38.299999999999997</v>
      </c>
      <c r="J43" s="99"/>
      <c r="K43" s="95" t="s">
        <v>1503</v>
      </c>
      <c r="L43" s="95" t="s">
        <v>60</v>
      </c>
      <c r="M43" s="95" t="s">
        <v>60</v>
      </c>
      <c r="N43" s="95"/>
      <c r="O43" s="95" t="s">
        <v>3803</v>
      </c>
      <c r="P43" s="100" t="s">
        <v>3804</v>
      </c>
      <c r="Q43" s="95">
        <v>101128</v>
      </c>
      <c r="R43" s="95"/>
      <c r="S43" s="95"/>
      <c r="T43" s="95"/>
      <c r="U43" s="95"/>
      <c r="V43" s="95"/>
      <c r="W43" s="95"/>
      <c r="X43" s="95"/>
      <c r="Y43" s="95"/>
      <c r="Z43" s="99"/>
      <c r="AA43" s="95"/>
      <c r="AB43" s="101">
        <v>6</v>
      </c>
      <c r="AC43" s="101">
        <v>100</v>
      </c>
      <c r="AD43" s="102">
        <v>41135</v>
      </c>
      <c r="AE43" s="103">
        <v>0.44444444444444442</v>
      </c>
      <c r="AF43" s="102">
        <v>41135</v>
      </c>
      <c r="AG43" s="103">
        <v>0.48958333333333331</v>
      </c>
      <c r="AH43" s="104">
        <v>58.2</v>
      </c>
      <c r="AI43" s="104">
        <v>44.4</v>
      </c>
      <c r="AJ43" s="104"/>
      <c r="AK43" s="104">
        <v>18.3</v>
      </c>
      <c r="AL43" s="104"/>
      <c r="AM43" s="104">
        <v>6.21</v>
      </c>
      <c r="AN43" s="104"/>
      <c r="AO43" s="105">
        <v>4947480</v>
      </c>
      <c r="AP43" s="105">
        <v>514598</v>
      </c>
      <c r="AQ43" s="105">
        <v>4947342</v>
      </c>
      <c r="AR43" s="105">
        <v>514606</v>
      </c>
      <c r="AS43" s="101"/>
      <c r="AT43" s="101"/>
      <c r="AU43" s="107"/>
      <c r="AV43" s="107"/>
      <c r="AW43" s="95" t="s">
        <v>3800</v>
      </c>
      <c r="AX43" s="108"/>
      <c r="AY43" s="95" t="s">
        <v>3761</v>
      </c>
      <c r="AZ43" s="95"/>
      <c r="BA43" s="95"/>
    </row>
    <row r="44" spans="1:53" ht="12.75" customHeight="1">
      <c r="A44" s="95" t="s">
        <v>233</v>
      </c>
      <c r="B44" s="95" t="s">
        <v>60</v>
      </c>
      <c r="C44" s="96">
        <v>77.8</v>
      </c>
      <c r="D44" s="96">
        <v>70.400000000000006</v>
      </c>
      <c r="E44" s="97">
        <v>2.4500000000000002</v>
      </c>
      <c r="F44" s="98"/>
      <c r="G44" s="96">
        <v>51.4</v>
      </c>
      <c r="H44" s="96">
        <v>28.5</v>
      </c>
      <c r="I44" s="96">
        <v>37.1</v>
      </c>
      <c r="J44" s="99"/>
      <c r="K44" s="95" t="s">
        <v>1503</v>
      </c>
      <c r="L44" s="95" t="s">
        <v>60</v>
      </c>
      <c r="M44" s="95" t="s">
        <v>60</v>
      </c>
      <c r="N44" s="95"/>
      <c r="O44" s="95" t="s">
        <v>3801</v>
      </c>
      <c r="P44" s="100" t="s">
        <v>3802</v>
      </c>
      <c r="Q44" s="95">
        <v>101163</v>
      </c>
      <c r="R44" s="95"/>
      <c r="S44" s="95"/>
      <c r="T44" s="95"/>
      <c r="U44" s="95"/>
      <c r="V44" s="95"/>
      <c r="W44" s="95"/>
      <c r="X44" s="95"/>
      <c r="Y44" s="95"/>
      <c r="Z44" s="99"/>
      <c r="AA44" s="95"/>
      <c r="AB44" s="101">
        <v>6</v>
      </c>
      <c r="AC44" s="101">
        <v>100</v>
      </c>
      <c r="AD44" s="102">
        <v>41135</v>
      </c>
      <c r="AE44" s="103">
        <v>0.44444444444444442</v>
      </c>
      <c r="AF44" s="102">
        <v>41135</v>
      </c>
      <c r="AG44" s="103">
        <v>0.48958333333333331</v>
      </c>
      <c r="AH44" s="104">
        <v>58.2</v>
      </c>
      <c r="AI44" s="104">
        <v>44.4</v>
      </c>
      <c r="AJ44" s="104"/>
      <c r="AK44" s="104">
        <v>18.3</v>
      </c>
      <c r="AL44" s="104"/>
      <c r="AM44" s="104">
        <v>6.21</v>
      </c>
      <c r="AN44" s="104"/>
      <c r="AO44" s="105">
        <v>4947480</v>
      </c>
      <c r="AP44" s="105">
        <v>514598</v>
      </c>
      <c r="AQ44" s="105">
        <v>4947342</v>
      </c>
      <c r="AR44" s="105">
        <v>514606</v>
      </c>
      <c r="AS44" s="101"/>
      <c r="AT44" s="101"/>
      <c r="AU44" s="107"/>
      <c r="AV44" s="107"/>
      <c r="AW44" s="95" t="s">
        <v>3800</v>
      </c>
      <c r="AX44" s="108"/>
      <c r="AY44" s="95" t="s">
        <v>3761</v>
      </c>
      <c r="AZ44" s="95"/>
      <c r="BA44" s="95"/>
    </row>
    <row r="45" spans="1:53" ht="12.75" customHeight="1">
      <c r="A45" s="95" t="s">
        <v>59</v>
      </c>
      <c r="B45" s="95" t="s">
        <v>60</v>
      </c>
      <c r="C45" s="96">
        <v>86.2</v>
      </c>
      <c r="D45" s="96">
        <v>75.599999999999994</v>
      </c>
      <c r="E45" s="97">
        <v>2.95</v>
      </c>
      <c r="F45" s="98"/>
      <c r="G45" s="96">
        <v>55.5</v>
      </c>
      <c r="H45" s="96">
        <v>43</v>
      </c>
      <c r="I45" s="96">
        <v>50.1</v>
      </c>
      <c r="J45" s="99"/>
      <c r="K45" s="95" t="s">
        <v>1503</v>
      </c>
      <c r="L45" s="95" t="s">
        <v>60</v>
      </c>
      <c r="M45" s="95" t="s">
        <v>60</v>
      </c>
      <c r="N45" s="95" t="s">
        <v>3826</v>
      </c>
      <c r="O45" s="95" t="s">
        <v>3827</v>
      </c>
      <c r="P45" s="100" t="s">
        <v>3828</v>
      </c>
      <c r="Q45" s="95">
        <v>101214</v>
      </c>
      <c r="R45" s="95"/>
      <c r="S45" s="95"/>
      <c r="T45" s="95"/>
      <c r="U45" s="95"/>
      <c r="V45" s="95"/>
      <c r="W45" s="95"/>
      <c r="X45" s="95"/>
      <c r="Y45" s="95"/>
      <c r="Z45" s="99"/>
      <c r="AA45" s="95"/>
      <c r="AB45" s="101">
        <v>6</v>
      </c>
      <c r="AC45" s="101">
        <v>100</v>
      </c>
      <c r="AD45" s="102">
        <v>41143</v>
      </c>
      <c r="AE45" s="103">
        <v>0.375</v>
      </c>
      <c r="AF45" s="102">
        <v>41143</v>
      </c>
      <c r="AG45" s="103">
        <v>0.41805555555555557</v>
      </c>
      <c r="AH45" s="104">
        <v>14.3</v>
      </c>
      <c r="AI45" s="104">
        <v>13.6</v>
      </c>
      <c r="AJ45" s="104"/>
      <c r="AK45" s="104">
        <v>24.1</v>
      </c>
      <c r="AL45" s="104"/>
      <c r="AM45" s="104">
        <v>7.2</v>
      </c>
      <c r="AN45" s="104"/>
      <c r="AO45" s="105">
        <v>4958259</v>
      </c>
      <c r="AP45" s="105">
        <v>517195</v>
      </c>
      <c r="AQ45" s="105">
        <v>498198</v>
      </c>
      <c r="AR45" s="105">
        <v>517126</v>
      </c>
      <c r="AS45" s="106"/>
      <c r="AT45" s="106"/>
      <c r="AU45" s="107"/>
      <c r="AV45" s="107"/>
      <c r="AW45" s="95" t="s">
        <v>3812</v>
      </c>
      <c r="AX45" s="108"/>
      <c r="AY45" s="95" t="s">
        <v>3821</v>
      </c>
      <c r="AZ45" s="95"/>
      <c r="BA45" s="95"/>
    </row>
    <row r="46" spans="1:53" ht="12.75" customHeight="1">
      <c r="A46" s="18" t="s">
        <v>59</v>
      </c>
      <c r="B46" s="18" t="s">
        <v>60</v>
      </c>
      <c r="C46" s="19">
        <v>91.2</v>
      </c>
      <c r="D46" s="19">
        <v>81.099999999999994</v>
      </c>
      <c r="E46" s="20">
        <v>3.75</v>
      </c>
      <c r="F46" s="21"/>
      <c r="G46" s="19">
        <v>58.6</v>
      </c>
      <c r="H46" s="19">
        <v>49.6</v>
      </c>
      <c r="I46" s="19">
        <v>53.5</v>
      </c>
      <c r="J46" s="22"/>
      <c r="K46" s="18" t="s">
        <v>1477</v>
      </c>
      <c r="L46" s="18" t="s">
        <v>60</v>
      </c>
      <c r="M46" s="18" t="s">
        <v>60</v>
      </c>
      <c r="N46" s="18" t="s">
        <v>3832</v>
      </c>
      <c r="O46" s="18" t="s">
        <v>3833</v>
      </c>
      <c r="P46" s="23" t="s">
        <v>3834</v>
      </c>
      <c r="Q46" s="18">
        <v>101271</v>
      </c>
      <c r="R46" s="18"/>
      <c r="S46" s="18"/>
      <c r="T46" s="18"/>
      <c r="U46" s="18"/>
      <c r="V46" s="18"/>
      <c r="W46" s="18"/>
      <c r="X46" s="18"/>
      <c r="Y46" s="18"/>
      <c r="Z46" s="22"/>
      <c r="AA46" s="18"/>
      <c r="AB46" s="14">
        <v>6</v>
      </c>
      <c r="AC46" s="14">
        <v>100</v>
      </c>
      <c r="AD46" s="24">
        <v>41143</v>
      </c>
      <c r="AE46" s="25">
        <v>0.375</v>
      </c>
      <c r="AF46" s="24">
        <v>41143</v>
      </c>
      <c r="AG46" s="25">
        <v>0.41805555555555557</v>
      </c>
      <c r="AH46" s="26">
        <v>14.3</v>
      </c>
      <c r="AI46" s="26">
        <v>13.6</v>
      </c>
      <c r="AJ46" s="26"/>
      <c r="AK46" s="26">
        <v>24.1</v>
      </c>
      <c r="AL46" s="26"/>
      <c r="AM46" s="26">
        <v>7.2</v>
      </c>
      <c r="AN46" s="26"/>
      <c r="AO46" s="27">
        <v>4958259</v>
      </c>
      <c r="AP46" s="27">
        <v>517195</v>
      </c>
      <c r="AQ46" s="27">
        <v>498198</v>
      </c>
      <c r="AR46" s="27">
        <v>517126</v>
      </c>
      <c r="AU46" s="28"/>
      <c r="AV46" s="28"/>
      <c r="AW46" s="18" t="s">
        <v>3812</v>
      </c>
      <c r="AX46" s="29"/>
      <c r="AY46" s="18" t="s">
        <v>3821</v>
      </c>
      <c r="AZ46" s="18"/>
      <c r="BA46" s="18"/>
    </row>
    <row r="47" spans="1:53" ht="12.75" customHeight="1">
      <c r="A47" s="18" t="s">
        <v>59</v>
      </c>
      <c r="B47" s="18" t="s">
        <v>60</v>
      </c>
      <c r="C47" s="19">
        <v>116.2</v>
      </c>
      <c r="D47" s="19">
        <v>98.4</v>
      </c>
      <c r="E47" s="20">
        <v>6.6</v>
      </c>
      <c r="F47" s="21"/>
      <c r="G47" s="19">
        <v>69.099999999999994</v>
      </c>
      <c r="H47" s="19">
        <v>51</v>
      </c>
      <c r="I47" s="19">
        <v>54.9</v>
      </c>
      <c r="J47" s="22"/>
      <c r="K47" s="18" t="s">
        <v>1503</v>
      </c>
      <c r="L47" s="18" t="s">
        <v>60</v>
      </c>
      <c r="M47" s="18" t="s">
        <v>60</v>
      </c>
      <c r="N47" s="18" t="s">
        <v>3840</v>
      </c>
      <c r="O47" s="18" t="s">
        <v>3841</v>
      </c>
      <c r="P47" s="23" t="s">
        <v>3842</v>
      </c>
      <c r="Q47" s="18">
        <v>101144</v>
      </c>
      <c r="R47" s="18"/>
      <c r="S47" s="18"/>
      <c r="T47" s="18"/>
      <c r="U47" s="18"/>
      <c r="V47" s="18"/>
      <c r="W47" s="18"/>
      <c r="X47" s="18"/>
      <c r="Y47" s="18"/>
      <c r="Z47" s="22"/>
      <c r="AA47" s="18"/>
      <c r="AB47" s="14">
        <v>6</v>
      </c>
      <c r="AC47" s="14">
        <v>100</v>
      </c>
      <c r="AD47" s="24">
        <v>41143</v>
      </c>
      <c r="AE47" s="25">
        <v>0.375</v>
      </c>
      <c r="AF47" s="24">
        <v>41143</v>
      </c>
      <c r="AG47" s="25">
        <v>0.41805555555555557</v>
      </c>
      <c r="AH47" s="26">
        <v>14.3</v>
      </c>
      <c r="AI47" s="26">
        <v>13.6</v>
      </c>
      <c r="AJ47" s="26"/>
      <c r="AK47" s="26">
        <v>24.1</v>
      </c>
      <c r="AL47" s="26"/>
      <c r="AM47" s="26">
        <v>7.2</v>
      </c>
      <c r="AN47" s="26"/>
      <c r="AO47" s="27">
        <v>4958259</v>
      </c>
      <c r="AP47" s="27">
        <v>517195</v>
      </c>
      <c r="AQ47" s="27">
        <v>498198</v>
      </c>
      <c r="AR47" s="27">
        <v>517126</v>
      </c>
      <c r="AU47" s="28"/>
      <c r="AV47" s="28"/>
      <c r="AW47" s="18" t="s">
        <v>3812</v>
      </c>
      <c r="AX47" s="29"/>
      <c r="AY47" s="18" t="s">
        <v>3843</v>
      </c>
      <c r="AZ47" s="18"/>
      <c r="BA47" s="18"/>
    </row>
    <row r="48" spans="1:53" ht="12.75" customHeight="1">
      <c r="A48" s="18" t="s">
        <v>59</v>
      </c>
      <c r="B48" s="18" t="s">
        <v>60</v>
      </c>
      <c r="C48" s="19">
        <v>103.5</v>
      </c>
      <c r="D48" s="19">
        <v>86.1</v>
      </c>
      <c r="E48" s="20">
        <v>6</v>
      </c>
      <c r="F48" s="21"/>
      <c r="G48" s="19">
        <v>63.7</v>
      </c>
      <c r="H48" s="19">
        <v>50</v>
      </c>
      <c r="I48" s="19">
        <v>57.5</v>
      </c>
      <c r="J48" s="22"/>
      <c r="K48" s="18" t="s">
        <v>1477</v>
      </c>
      <c r="L48" s="18" t="s">
        <v>60</v>
      </c>
      <c r="M48" s="18" t="s">
        <v>60</v>
      </c>
      <c r="N48" s="18" t="s">
        <v>3836</v>
      </c>
      <c r="O48" s="18" t="s">
        <v>3837</v>
      </c>
      <c r="P48" s="23" t="s">
        <v>3838</v>
      </c>
      <c r="Q48" s="18">
        <v>101148</v>
      </c>
      <c r="R48" s="18"/>
      <c r="S48" s="18"/>
      <c r="T48" s="18"/>
      <c r="U48" s="18"/>
      <c r="V48" s="18"/>
      <c r="W48" s="18"/>
      <c r="X48" s="18"/>
      <c r="Y48" s="18"/>
      <c r="Z48" s="22"/>
      <c r="AA48" s="18"/>
      <c r="AB48" s="14">
        <v>6</v>
      </c>
      <c r="AC48" s="14">
        <v>100</v>
      </c>
      <c r="AD48" s="24">
        <v>41143</v>
      </c>
      <c r="AE48" s="25">
        <v>0.375</v>
      </c>
      <c r="AF48" s="24">
        <v>41143</v>
      </c>
      <c r="AG48" s="25">
        <v>0.41805555555555557</v>
      </c>
      <c r="AH48" s="26">
        <v>14.3</v>
      </c>
      <c r="AI48" s="26">
        <v>13.6</v>
      </c>
      <c r="AJ48" s="26"/>
      <c r="AK48" s="26">
        <v>24.1</v>
      </c>
      <c r="AL48" s="26"/>
      <c r="AM48" s="26">
        <v>7.2</v>
      </c>
      <c r="AN48" s="26"/>
      <c r="AO48" s="27">
        <v>4958259</v>
      </c>
      <c r="AP48" s="27">
        <v>517195</v>
      </c>
      <c r="AQ48" s="27">
        <v>498198</v>
      </c>
      <c r="AR48" s="27">
        <v>517126</v>
      </c>
      <c r="AU48" s="28"/>
      <c r="AV48" s="28"/>
      <c r="AW48" s="18" t="s">
        <v>3812</v>
      </c>
      <c r="AX48" s="29"/>
      <c r="AY48" s="18" t="s">
        <v>3839</v>
      </c>
      <c r="AZ48" s="18"/>
      <c r="BA48" s="18"/>
    </row>
    <row r="49" spans="1:53" ht="12.75" customHeight="1">
      <c r="A49" s="18" t="s">
        <v>59</v>
      </c>
      <c r="B49" s="18" t="s">
        <v>60</v>
      </c>
      <c r="C49" s="19">
        <v>88.3</v>
      </c>
      <c r="D49" s="19">
        <v>77.2</v>
      </c>
      <c r="E49" s="20">
        <v>4.0999999999999996</v>
      </c>
      <c r="F49" s="21"/>
      <c r="G49" s="19">
        <v>56.6</v>
      </c>
      <c r="H49" s="19">
        <v>48</v>
      </c>
      <c r="I49" s="19">
        <v>52</v>
      </c>
      <c r="J49" s="22"/>
      <c r="K49" s="18" t="s">
        <v>61</v>
      </c>
      <c r="L49" s="18" t="s">
        <v>60</v>
      </c>
      <c r="M49" s="18" t="s">
        <v>60</v>
      </c>
      <c r="N49" s="18" t="s">
        <v>3829</v>
      </c>
      <c r="O49" s="18" t="s">
        <v>3830</v>
      </c>
      <c r="P49" s="23" t="s">
        <v>3831</v>
      </c>
      <c r="Q49" s="18">
        <v>101110</v>
      </c>
      <c r="R49" s="18"/>
      <c r="S49" s="18"/>
      <c r="T49" s="18"/>
      <c r="U49" s="18"/>
      <c r="V49" s="18"/>
      <c r="W49" s="18"/>
      <c r="X49" s="18"/>
      <c r="Y49" s="18"/>
      <c r="Z49" s="22"/>
      <c r="AA49" s="18"/>
      <c r="AB49" s="14">
        <v>6</v>
      </c>
      <c r="AC49" s="14">
        <v>100</v>
      </c>
      <c r="AD49" s="24">
        <v>41143</v>
      </c>
      <c r="AE49" s="25">
        <v>0.375</v>
      </c>
      <c r="AF49" s="24">
        <v>41143</v>
      </c>
      <c r="AG49" s="25">
        <v>0.41805555555555557</v>
      </c>
      <c r="AH49" s="26">
        <v>14.3</v>
      </c>
      <c r="AI49" s="26">
        <v>13.6</v>
      </c>
      <c r="AJ49" s="26"/>
      <c r="AK49" s="26">
        <v>24.1</v>
      </c>
      <c r="AL49" s="26"/>
      <c r="AM49" s="26">
        <v>7.2</v>
      </c>
      <c r="AN49" s="26"/>
      <c r="AO49" s="27">
        <v>4958259</v>
      </c>
      <c r="AP49" s="27">
        <v>517195</v>
      </c>
      <c r="AQ49" s="27">
        <v>498198</v>
      </c>
      <c r="AR49" s="27">
        <v>517126</v>
      </c>
      <c r="AU49" s="28"/>
      <c r="AV49" s="28"/>
      <c r="AW49" s="18" t="s">
        <v>3812</v>
      </c>
      <c r="AX49" s="29"/>
      <c r="AY49" s="18" t="s">
        <v>3821</v>
      </c>
      <c r="AZ49" s="18"/>
      <c r="BA49" s="18"/>
    </row>
    <row r="50" spans="1:53" ht="12.75" customHeight="1">
      <c r="A50" s="18" t="s">
        <v>59</v>
      </c>
      <c r="B50" s="18" t="s">
        <v>60</v>
      </c>
      <c r="C50" s="19">
        <v>120.5</v>
      </c>
      <c r="D50" s="19">
        <v>103.1</v>
      </c>
      <c r="E50" s="20">
        <v>9.4499999999999993</v>
      </c>
      <c r="F50" s="21"/>
      <c r="G50" s="19">
        <v>74.5</v>
      </c>
      <c r="H50" s="19">
        <v>62</v>
      </c>
      <c r="I50" s="19">
        <v>67</v>
      </c>
      <c r="J50" s="22"/>
      <c r="K50" s="18" t="s">
        <v>1477</v>
      </c>
      <c r="L50" s="18" t="s">
        <v>60</v>
      </c>
      <c r="M50" s="18" t="s">
        <v>60</v>
      </c>
      <c r="N50" s="18" t="s">
        <v>3862</v>
      </c>
      <c r="O50" s="18" t="s">
        <v>3863</v>
      </c>
      <c r="P50" s="23" t="s">
        <v>3864</v>
      </c>
      <c r="Q50" s="18">
        <v>101200</v>
      </c>
      <c r="R50" s="18"/>
      <c r="S50" s="18"/>
      <c r="T50" s="18"/>
      <c r="U50" s="18"/>
      <c r="V50" s="18"/>
      <c r="W50" s="18"/>
      <c r="X50" s="18"/>
      <c r="Y50" s="18"/>
      <c r="Z50" s="22"/>
      <c r="AA50" s="18"/>
      <c r="AB50" s="14">
        <v>6</v>
      </c>
      <c r="AC50" s="14">
        <v>100</v>
      </c>
      <c r="AD50" s="24">
        <v>41159</v>
      </c>
      <c r="AE50" s="25">
        <v>0.4861111111111111</v>
      </c>
      <c r="AF50" s="24">
        <v>41159</v>
      </c>
      <c r="AG50" s="25">
        <v>0.53055555555555556</v>
      </c>
      <c r="AH50" s="26">
        <v>17.3</v>
      </c>
      <c r="AI50" s="26">
        <v>18.7</v>
      </c>
      <c r="AJ50" s="26"/>
      <c r="AK50" s="26">
        <v>20.100000000000001</v>
      </c>
      <c r="AL50" s="26"/>
      <c r="AM50" s="26">
        <v>8.16</v>
      </c>
      <c r="AN50" s="26"/>
      <c r="AO50" s="27">
        <v>4958098</v>
      </c>
      <c r="AP50" s="27">
        <v>517144</v>
      </c>
      <c r="AQ50" s="27">
        <v>4958038</v>
      </c>
      <c r="AR50" s="27">
        <v>517072</v>
      </c>
      <c r="AU50" s="28"/>
      <c r="AV50" s="28"/>
      <c r="AW50" s="18" t="s">
        <v>3845</v>
      </c>
      <c r="AX50" s="29"/>
      <c r="AY50" s="18" t="s">
        <v>3120</v>
      </c>
      <c r="AZ50" s="18"/>
      <c r="BA50" s="18"/>
    </row>
    <row r="51" spans="1:53" ht="12.75" customHeight="1">
      <c r="A51" s="95" t="s">
        <v>59</v>
      </c>
      <c r="B51" s="95" t="s">
        <v>60</v>
      </c>
      <c r="C51" s="96">
        <v>112.9</v>
      </c>
      <c r="D51" s="96">
        <v>98.1</v>
      </c>
      <c r="E51" s="97">
        <v>8.1</v>
      </c>
      <c r="F51" s="98"/>
      <c r="G51" s="96">
        <v>69.8</v>
      </c>
      <c r="H51" s="96">
        <v>60.5</v>
      </c>
      <c r="I51" s="96">
        <v>64</v>
      </c>
      <c r="J51" s="99"/>
      <c r="K51" s="95" t="s">
        <v>1477</v>
      </c>
      <c r="L51" s="95" t="s">
        <v>60</v>
      </c>
      <c r="M51" s="95" t="s">
        <v>60</v>
      </c>
      <c r="N51" s="95" t="s">
        <v>3859</v>
      </c>
      <c r="O51" s="95" t="s">
        <v>3860</v>
      </c>
      <c r="P51" s="100" t="s">
        <v>3861</v>
      </c>
      <c r="Q51" s="95">
        <v>101295</v>
      </c>
      <c r="R51" s="95"/>
      <c r="S51" s="95"/>
      <c r="T51" s="95"/>
      <c r="U51" s="95"/>
      <c r="V51" s="95"/>
      <c r="W51" s="95"/>
      <c r="X51" s="95"/>
      <c r="Y51" s="95"/>
      <c r="Z51" s="99"/>
      <c r="AA51" s="95"/>
      <c r="AB51" s="101">
        <v>6</v>
      </c>
      <c r="AC51" s="101">
        <v>100</v>
      </c>
      <c r="AD51" s="102">
        <v>41159</v>
      </c>
      <c r="AE51" s="103">
        <v>0.5</v>
      </c>
      <c r="AF51" s="102">
        <v>41159</v>
      </c>
      <c r="AG51" s="103">
        <v>0.54375000000000007</v>
      </c>
      <c r="AH51" s="104">
        <v>23</v>
      </c>
      <c r="AI51" s="104">
        <v>23</v>
      </c>
      <c r="AJ51" s="104"/>
      <c r="AK51" s="104">
        <v>20.100000000000001</v>
      </c>
      <c r="AL51" s="104"/>
      <c r="AM51" s="104">
        <v>8.16</v>
      </c>
      <c r="AN51" s="104"/>
      <c r="AO51" s="105">
        <v>4957965</v>
      </c>
      <c r="AP51" s="105">
        <v>517043</v>
      </c>
      <c r="AQ51" s="105">
        <v>4957899</v>
      </c>
      <c r="AR51" s="105">
        <v>516989</v>
      </c>
      <c r="AS51" s="106"/>
      <c r="AT51" s="106"/>
      <c r="AU51" s="107"/>
      <c r="AV51" s="107"/>
      <c r="AW51" s="95" t="s">
        <v>3845</v>
      </c>
      <c r="AX51" s="108"/>
      <c r="AY51" s="95" t="s">
        <v>3761</v>
      </c>
      <c r="AZ51" s="95"/>
      <c r="BA51" s="95"/>
    </row>
    <row r="52" spans="1:53" ht="12.75" customHeight="1">
      <c r="A52" s="95" t="s">
        <v>59</v>
      </c>
      <c r="B52" s="95" t="s">
        <v>60</v>
      </c>
      <c r="C52" s="96">
        <v>102.8</v>
      </c>
      <c r="D52" s="96">
        <v>87.6</v>
      </c>
      <c r="E52" s="97">
        <v>4.9000000000000004</v>
      </c>
      <c r="F52" s="98"/>
      <c r="G52" s="96">
        <v>63.9</v>
      </c>
      <c r="H52" s="96">
        <v>46.1</v>
      </c>
      <c r="I52" s="96">
        <v>51.1</v>
      </c>
      <c r="J52" s="99"/>
      <c r="K52" s="95" t="s">
        <v>1503</v>
      </c>
      <c r="L52" s="95" t="s">
        <v>60</v>
      </c>
      <c r="M52" s="95" t="s">
        <v>60</v>
      </c>
      <c r="N52" s="95" t="s">
        <v>3854</v>
      </c>
      <c r="O52" s="95" t="s">
        <v>3855</v>
      </c>
      <c r="P52" s="100" t="s">
        <v>9045</v>
      </c>
      <c r="Q52" s="95">
        <v>101220</v>
      </c>
      <c r="R52" s="95"/>
      <c r="S52" s="95"/>
      <c r="T52" s="95"/>
      <c r="U52" s="95"/>
      <c r="V52" s="95"/>
      <c r="W52" s="95"/>
      <c r="X52" s="95"/>
      <c r="Y52" s="95"/>
      <c r="Z52" s="99"/>
      <c r="AA52" s="95"/>
      <c r="AB52" s="101">
        <v>6</v>
      </c>
      <c r="AC52" s="101">
        <v>100</v>
      </c>
      <c r="AD52" s="102">
        <v>41159</v>
      </c>
      <c r="AE52" s="103">
        <v>0.4861111111111111</v>
      </c>
      <c r="AF52" s="102">
        <v>41159</v>
      </c>
      <c r="AG52" s="103">
        <v>0.53055555555555556</v>
      </c>
      <c r="AH52" s="104">
        <v>17.3</v>
      </c>
      <c r="AI52" s="104">
        <v>18.7</v>
      </c>
      <c r="AJ52" s="104"/>
      <c r="AK52" s="104">
        <v>20.100000000000001</v>
      </c>
      <c r="AL52" s="104"/>
      <c r="AM52" s="104">
        <v>8.16</v>
      </c>
      <c r="AN52" s="104"/>
      <c r="AO52" s="105">
        <v>4958098</v>
      </c>
      <c r="AP52" s="105">
        <v>517144</v>
      </c>
      <c r="AQ52" s="105">
        <v>4958038</v>
      </c>
      <c r="AR52" s="105">
        <v>517072</v>
      </c>
      <c r="AS52" s="106"/>
      <c r="AT52" s="106"/>
      <c r="AU52" s="107"/>
      <c r="AV52" s="107"/>
      <c r="AW52" s="95" t="s">
        <v>3845</v>
      </c>
      <c r="AX52" s="108"/>
      <c r="AY52" s="95" t="s">
        <v>3761</v>
      </c>
      <c r="AZ52" s="95"/>
      <c r="BA52" s="95"/>
    </row>
    <row r="53" spans="1:53" ht="12.75" customHeight="1">
      <c r="A53" s="18" t="s">
        <v>59</v>
      </c>
      <c r="B53" s="18" t="s">
        <v>60</v>
      </c>
      <c r="C53" s="19">
        <v>102.9</v>
      </c>
      <c r="D53" s="19">
        <v>89</v>
      </c>
      <c r="E53" s="20">
        <v>5.3</v>
      </c>
      <c r="F53" s="21"/>
      <c r="G53" s="19">
        <v>66.5</v>
      </c>
      <c r="H53" s="19">
        <v>44.1</v>
      </c>
      <c r="I53" s="19">
        <v>52.8</v>
      </c>
      <c r="J53" s="22"/>
      <c r="K53" s="18" t="s">
        <v>61</v>
      </c>
      <c r="L53" s="18" t="s">
        <v>60</v>
      </c>
      <c r="M53" s="18" t="s">
        <v>60</v>
      </c>
      <c r="N53" s="18" t="s">
        <v>3856</v>
      </c>
      <c r="O53" s="18" t="s">
        <v>3857</v>
      </c>
      <c r="P53" s="23" t="s">
        <v>3858</v>
      </c>
      <c r="Q53" s="18">
        <v>101150</v>
      </c>
      <c r="R53" s="18"/>
      <c r="S53" s="18"/>
      <c r="T53" s="18"/>
      <c r="U53" s="18"/>
      <c r="V53" s="18"/>
      <c r="W53" s="18"/>
      <c r="X53" s="18"/>
      <c r="Y53" s="18"/>
      <c r="Z53" s="22"/>
      <c r="AA53" s="18"/>
      <c r="AB53" s="14">
        <v>6</v>
      </c>
      <c r="AC53" s="14">
        <v>100</v>
      </c>
      <c r="AD53" s="24">
        <v>41159</v>
      </c>
      <c r="AE53" s="25">
        <v>0.5</v>
      </c>
      <c r="AF53" s="24">
        <v>41159</v>
      </c>
      <c r="AG53" s="25">
        <v>0.54375000000000007</v>
      </c>
      <c r="AH53" s="26">
        <v>23</v>
      </c>
      <c r="AI53" s="26">
        <v>23</v>
      </c>
      <c r="AJ53" s="26"/>
      <c r="AK53" s="26">
        <v>20.100000000000001</v>
      </c>
      <c r="AL53" s="26"/>
      <c r="AM53" s="26">
        <v>8.16</v>
      </c>
      <c r="AN53" s="26"/>
      <c r="AO53" s="27">
        <v>4957965</v>
      </c>
      <c r="AP53" s="27">
        <v>517043</v>
      </c>
      <c r="AQ53" s="27">
        <v>4957899</v>
      </c>
      <c r="AR53" s="27">
        <v>516989</v>
      </c>
      <c r="AU53" s="28"/>
      <c r="AV53" s="28"/>
      <c r="AW53" s="18" t="s">
        <v>3845</v>
      </c>
      <c r="AX53" s="29"/>
      <c r="AY53" s="18"/>
      <c r="AZ53" s="18"/>
      <c r="BA53" s="18"/>
    </row>
    <row r="54" spans="1:53" ht="12.75" customHeight="1">
      <c r="A54" s="95" t="s">
        <v>59</v>
      </c>
      <c r="B54" s="95" t="s">
        <v>60</v>
      </c>
      <c r="C54" s="96">
        <v>95.6</v>
      </c>
      <c r="D54" s="96">
        <v>81.5</v>
      </c>
      <c r="E54" s="97">
        <v>3.9</v>
      </c>
      <c r="F54" s="98"/>
      <c r="G54" s="96">
        <v>60.7</v>
      </c>
      <c r="H54" s="96">
        <v>45.8</v>
      </c>
      <c r="I54" s="96">
        <v>51.4</v>
      </c>
      <c r="J54" s="99"/>
      <c r="K54" s="95" t="s">
        <v>1503</v>
      </c>
      <c r="L54" s="95" t="s">
        <v>60</v>
      </c>
      <c r="M54" s="95" t="s">
        <v>60</v>
      </c>
      <c r="N54" s="95" t="s">
        <v>3885</v>
      </c>
      <c r="O54" s="95" t="s">
        <v>3886</v>
      </c>
      <c r="P54" s="100" t="s">
        <v>3887</v>
      </c>
      <c r="Q54" s="95">
        <v>101170</v>
      </c>
      <c r="R54" s="95"/>
      <c r="S54" s="95"/>
      <c r="T54" s="95"/>
      <c r="U54" s="95"/>
      <c r="V54" s="95"/>
      <c r="W54" s="95"/>
      <c r="X54" s="95"/>
      <c r="Y54" s="95"/>
      <c r="Z54" s="99"/>
      <c r="AA54" s="95"/>
      <c r="AB54" s="101">
        <v>6</v>
      </c>
      <c r="AC54" s="101">
        <v>100</v>
      </c>
      <c r="AD54" s="102">
        <v>41166</v>
      </c>
      <c r="AE54" s="103">
        <v>0.39374999999999999</v>
      </c>
      <c r="AF54" s="102">
        <v>41166</v>
      </c>
      <c r="AG54" s="103">
        <v>0.44722222222222219</v>
      </c>
      <c r="AH54" s="104">
        <v>28.2</v>
      </c>
      <c r="AI54" s="104">
        <v>26.8</v>
      </c>
      <c r="AJ54" s="104"/>
      <c r="AK54" s="104">
        <v>19.7</v>
      </c>
      <c r="AL54" s="104"/>
      <c r="AM54" s="104">
        <v>8.3000000000000007</v>
      </c>
      <c r="AN54" s="104"/>
      <c r="AO54" s="105">
        <v>4958321</v>
      </c>
      <c r="AP54" s="105">
        <v>517293</v>
      </c>
      <c r="AQ54" s="105">
        <v>4958235</v>
      </c>
      <c r="AR54" s="105">
        <v>517207</v>
      </c>
      <c r="AS54" s="106"/>
      <c r="AT54" s="106"/>
      <c r="AU54" s="107"/>
      <c r="AV54" s="107"/>
      <c r="AW54" s="95" t="s">
        <v>3868</v>
      </c>
      <c r="AX54" s="108"/>
      <c r="AY54" s="95" t="s">
        <v>3874</v>
      </c>
      <c r="AZ54" s="95"/>
      <c r="BA54" s="95"/>
    </row>
    <row r="55" spans="1:53" ht="12.75" customHeight="1">
      <c r="A55" s="18" t="s">
        <v>233</v>
      </c>
      <c r="B55" s="18" t="s">
        <v>60</v>
      </c>
      <c r="C55" s="19">
        <v>105.8</v>
      </c>
      <c r="D55" s="19">
        <v>89.2</v>
      </c>
      <c r="E55" s="20">
        <v>5.25</v>
      </c>
      <c r="F55" s="21"/>
      <c r="G55" s="19">
        <v>68.5</v>
      </c>
      <c r="H55" s="19">
        <v>34.1</v>
      </c>
      <c r="I55" s="19">
        <v>49.5</v>
      </c>
      <c r="J55" s="22"/>
      <c r="K55" s="18" t="s">
        <v>1503</v>
      </c>
      <c r="L55" s="18" t="s">
        <v>60</v>
      </c>
      <c r="M55" s="18" t="s">
        <v>60</v>
      </c>
      <c r="N55" s="18" t="s">
        <v>3865</v>
      </c>
      <c r="O55" s="18" t="s">
        <v>3866</v>
      </c>
      <c r="P55" s="23" t="s">
        <v>3867</v>
      </c>
      <c r="Q55" s="18">
        <v>101108</v>
      </c>
      <c r="R55" s="18"/>
      <c r="S55" s="18"/>
      <c r="T55" s="18"/>
      <c r="U55" s="18"/>
      <c r="V55" s="18"/>
      <c r="W55" s="18"/>
      <c r="X55" s="18"/>
      <c r="Y55" s="18"/>
      <c r="Z55" s="22"/>
      <c r="AA55" s="18"/>
      <c r="AB55" s="14">
        <v>6</v>
      </c>
      <c r="AC55" s="14">
        <v>100</v>
      </c>
      <c r="AD55" s="24">
        <v>41166</v>
      </c>
      <c r="AE55" s="25">
        <v>0.39374999999999999</v>
      </c>
      <c r="AF55" s="24">
        <v>41166</v>
      </c>
      <c r="AG55" s="25">
        <v>0.44722222222222219</v>
      </c>
      <c r="AH55" s="26">
        <v>28.2</v>
      </c>
      <c r="AI55" s="26">
        <v>26.8</v>
      </c>
      <c r="AJ55" s="26"/>
      <c r="AK55" s="26">
        <v>19.7</v>
      </c>
      <c r="AL55" s="26"/>
      <c r="AM55" s="26">
        <v>8.3000000000000007</v>
      </c>
      <c r="AN55" s="26"/>
      <c r="AO55" s="27">
        <v>4958321</v>
      </c>
      <c r="AP55" s="27">
        <v>517293</v>
      </c>
      <c r="AQ55" s="27">
        <v>4958235</v>
      </c>
      <c r="AR55" s="27">
        <v>517207</v>
      </c>
      <c r="AU55" s="28"/>
      <c r="AV55" s="28"/>
      <c r="AW55" s="18" t="s">
        <v>3868</v>
      </c>
      <c r="AX55" s="29"/>
      <c r="AY55" s="18" t="s">
        <v>3869</v>
      </c>
      <c r="AZ55" s="18"/>
      <c r="BA55" s="18"/>
    </row>
    <row r="56" spans="1:53" ht="12.75" customHeight="1">
      <c r="A56" s="95" t="s">
        <v>59</v>
      </c>
      <c r="B56" s="95" t="s">
        <v>60</v>
      </c>
      <c r="C56" s="96">
        <v>89.5</v>
      </c>
      <c r="D56" s="96">
        <v>77.8</v>
      </c>
      <c r="E56" s="97">
        <v>3</v>
      </c>
      <c r="F56" s="98"/>
      <c r="G56" s="96">
        <v>53.8</v>
      </c>
      <c r="H56" s="96">
        <v>45.5</v>
      </c>
      <c r="I56" s="96">
        <v>49.3</v>
      </c>
      <c r="J56" s="99"/>
      <c r="K56" s="95" t="s">
        <v>1503</v>
      </c>
      <c r="L56" s="95" t="s">
        <v>60</v>
      </c>
      <c r="M56" s="95" t="s">
        <v>60</v>
      </c>
      <c r="N56" s="95" t="s">
        <v>3876</v>
      </c>
      <c r="O56" s="95" t="s">
        <v>3877</v>
      </c>
      <c r="P56" s="100" t="s">
        <v>3878</v>
      </c>
      <c r="Q56" s="95">
        <v>101111</v>
      </c>
      <c r="R56" s="95"/>
      <c r="S56" s="95"/>
      <c r="T56" s="95"/>
      <c r="U56" s="95"/>
      <c r="V56" s="95"/>
      <c r="W56" s="95"/>
      <c r="X56" s="95"/>
      <c r="Y56" s="95"/>
      <c r="Z56" s="99"/>
      <c r="AA56" s="95"/>
      <c r="AB56" s="101">
        <v>6</v>
      </c>
      <c r="AC56" s="101">
        <v>100</v>
      </c>
      <c r="AD56" s="102">
        <v>41166</v>
      </c>
      <c r="AE56" s="103">
        <v>0.39374999999999999</v>
      </c>
      <c r="AF56" s="102">
        <v>41166</v>
      </c>
      <c r="AG56" s="103">
        <v>0.44722222222222219</v>
      </c>
      <c r="AH56" s="104">
        <v>28.2</v>
      </c>
      <c r="AI56" s="104">
        <v>26.8</v>
      </c>
      <c r="AJ56" s="104"/>
      <c r="AK56" s="104">
        <v>19.7</v>
      </c>
      <c r="AL56" s="104"/>
      <c r="AM56" s="104">
        <v>8.3000000000000007</v>
      </c>
      <c r="AN56" s="104"/>
      <c r="AO56" s="105">
        <v>4958321</v>
      </c>
      <c r="AP56" s="105">
        <v>517293</v>
      </c>
      <c r="AQ56" s="105">
        <v>4958235</v>
      </c>
      <c r="AR56" s="105">
        <v>517207</v>
      </c>
      <c r="AS56" s="106"/>
      <c r="AT56" s="106"/>
      <c r="AU56" s="107"/>
      <c r="AV56" s="107"/>
      <c r="AW56" s="95" t="s">
        <v>3868</v>
      </c>
      <c r="AX56" s="108"/>
      <c r="AY56" s="95" t="s">
        <v>3874</v>
      </c>
      <c r="AZ56" s="95"/>
      <c r="BA56" s="95"/>
    </row>
    <row r="57" spans="1:53" ht="12.75" customHeight="1">
      <c r="A57" s="95" t="s">
        <v>59</v>
      </c>
      <c r="B57" s="95" t="s">
        <v>60</v>
      </c>
      <c r="C57" s="96">
        <v>103.3</v>
      </c>
      <c r="D57" s="96">
        <v>86.4</v>
      </c>
      <c r="E57" s="97">
        <v>5.35</v>
      </c>
      <c r="F57" s="98"/>
      <c r="G57" s="96">
        <v>67.599999999999994</v>
      </c>
      <c r="H57" s="96">
        <v>46.2</v>
      </c>
      <c r="I57" s="96">
        <v>58.2</v>
      </c>
      <c r="J57" s="99"/>
      <c r="K57" s="95" t="s">
        <v>1503</v>
      </c>
      <c r="L57" s="95" t="s">
        <v>60</v>
      </c>
      <c r="M57" s="95" t="s">
        <v>60</v>
      </c>
      <c r="N57" s="95" t="s">
        <v>3888</v>
      </c>
      <c r="O57" s="95" t="s">
        <v>3889</v>
      </c>
      <c r="P57" s="100" t="s">
        <v>3890</v>
      </c>
      <c r="Q57" s="95">
        <v>101298</v>
      </c>
      <c r="R57" s="95"/>
      <c r="S57" s="95"/>
      <c r="T57" s="95"/>
      <c r="U57" s="95"/>
      <c r="V57" s="95"/>
      <c r="W57" s="95"/>
      <c r="X57" s="95"/>
      <c r="Y57" s="95"/>
      <c r="Z57" s="99"/>
      <c r="AA57" s="95"/>
      <c r="AB57" s="101">
        <v>6</v>
      </c>
      <c r="AC57" s="101">
        <v>100</v>
      </c>
      <c r="AD57" s="102">
        <v>41166</v>
      </c>
      <c r="AE57" s="103">
        <v>0.38472222222222219</v>
      </c>
      <c r="AF57" s="102">
        <v>41166</v>
      </c>
      <c r="AG57" s="103">
        <v>0.43124999999999997</v>
      </c>
      <c r="AH57" s="104">
        <v>31.5</v>
      </c>
      <c r="AI57" s="104">
        <v>28.1</v>
      </c>
      <c r="AJ57" s="104"/>
      <c r="AK57" s="104">
        <v>19.7</v>
      </c>
      <c r="AL57" s="104"/>
      <c r="AM57" s="104">
        <v>8.3000000000000007</v>
      </c>
      <c r="AN57" s="104"/>
      <c r="AO57" s="105">
        <v>4958033</v>
      </c>
      <c r="AP57" s="105">
        <v>517071</v>
      </c>
      <c r="AQ57" s="105">
        <v>4957946</v>
      </c>
      <c r="AR57" s="105">
        <v>516996</v>
      </c>
      <c r="AS57" s="106"/>
      <c r="AT57" s="106"/>
      <c r="AU57" s="107"/>
      <c r="AV57" s="107"/>
      <c r="AW57" s="95" t="s">
        <v>3873</v>
      </c>
      <c r="AX57" s="108"/>
      <c r="AY57" s="95" t="s">
        <v>3874</v>
      </c>
      <c r="AZ57" s="95"/>
      <c r="BA57" s="95"/>
    </row>
    <row r="58" spans="1:53" ht="12.75" customHeight="1">
      <c r="A58" s="95" t="s">
        <v>59</v>
      </c>
      <c r="B58" s="95" t="s">
        <v>60</v>
      </c>
      <c r="C58" s="96">
        <v>94</v>
      </c>
      <c r="D58" s="96">
        <v>80.7</v>
      </c>
      <c r="E58" s="97">
        <v>3.5</v>
      </c>
      <c r="F58" s="98"/>
      <c r="G58" s="96">
        <v>63.4</v>
      </c>
      <c r="H58" s="96">
        <v>44.5</v>
      </c>
      <c r="I58" s="96">
        <v>47.6</v>
      </c>
      <c r="J58" s="99"/>
      <c r="K58" s="95" t="s">
        <v>1503</v>
      </c>
      <c r="L58" s="95" t="s">
        <v>60</v>
      </c>
      <c r="M58" s="95" t="s">
        <v>60</v>
      </c>
      <c r="N58" s="95" t="s">
        <v>3882</v>
      </c>
      <c r="O58" s="95" t="s">
        <v>3883</v>
      </c>
      <c r="P58" s="100" t="s">
        <v>3884</v>
      </c>
      <c r="Q58" s="95">
        <v>101100</v>
      </c>
      <c r="R58" s="95"/>
      <c r="S58" s="95"/>
      <c r="T58" s="95"/>
      <c r="U58" s="95"/>
      <c r="V58" s="95"/>
      <c r="W58" s="95"/>
      <c r="X58" s="95"/>
      <c r="Y58" s="95"/>
      <c r="Z58" s="99"/>
      <c r="AA58" s="95"/>
      <c r="AB58" s="101">
        <v>6</v>
      </c>
      <c r="AC58" s="101">
        <v>100</v>
      </c>
      <c r="AD58" s="102">
        <v>41166</v>
      </c>
      <c r="AE58" s="103">
        <v>0.38472222222222219</v>
      </c>
      <c r="AF58" s="102">
        <v>41166</v>
      </c>
      <c r="AG58" s="103">
        <v>0.43124999999999997</v>
      </c>
      <c r="AH58" s="104">
        <v>31.5</v>
      </c>
      <c r="AI58" s="104">
        <v>28.1</v>
      </c>
      <c r="AJ58" s="104"/>
      <c r="AK58" s="104">
        <v>19.7</v>
      </c>
      <c r="AL58" s="104"/>
      <c r="AM58" s="104">
        <v>8.3000000000000007</v>
      </c>
      <c r="AN58" s="104"/>
      <c r="AO58" s="105">
        <v>4958033</v>
      </c>
      <c r="AP58" s="105">
        <v>517071</v>
      </c>
      <c r="AQ58" s="105">
        <v>4957946</v>
      </c>
      <c r="AR58" s="105">
        <v>516996</v>
      </c>
      <c r="AS58" s="106"/>
      <c r="AT58" s="106"/>
      <c r="AU58" s="107"/>
      <c r="AV58" s="107"/>
      <c r="AW58" s="95" t="s">
        <v>3873</v>
      </c>
      <c r="AX58" s="108"/>
      <c r="AY58" s="95" t="s">
        <v>3874</v>
      </c>
      <c r="AZ58" s="95"/>
      <c r="BA58" s="95"/>
    </row>
    <row r="59" spans="1:53" ht="12.75" customHeight="1">
      <c r="A59" s="95" t="s">
        <v>233</v>
      </c>
      <c r="B59" s="95" t="s">
        <v>60</v>
      </c>
      <c r="C59" s="96">
        <v>165.1</v>
      </c>
      <c r="D59" s="96">
        <v>140.19999999999999</v>
      </c>
      <c r="E59" s="97">
        <v>23.7</v>
      </c>
      <c r="F59" s="98"/>
      <c r="G59" s="96">
        <v>104.9</v>
      </c>
      <c r="H59" s="96">
        <v>54.6</v>
      </c>
      <c r="I59" s="96">
        <v>71</v>
      </c>
      <c r="J59" s="99"/>
      <c r="K59" s="95" t="s">
        <v>61</v>
      </c>
      <c r="L59" s="95" t="s">
        <v>60</v>
      </c>
      <c r="M59" s="95" t="s">
        <v>60</v>
      </c>
      <c r="N59" s="95" t="s">
        <v>3870</v>
      </c>
      <c r="O59" s="95" t="s">
        <v>3871</v>
      </c>
      <c r="P59" s="100" t="s">
        <v>3872</v>
      </c>
      <c r="Q59" s="95">
        <v>101169</v>
      </c>
      <c r="R59" s="95"/>
      <c r="S59" s="95"/>
      <c r="T59" s="95"/>
      <c r="U59" s="95"/>
      <c r="V59" s="95"/>
      <c r="W59" s="95"/>
      <c r="X59" s="95"/>
      <c r="Y59" s="95"/>
      <c r="Z59" s="99"/>
      <c r="AA59" s="95"/>
      <c r="AB59" s="101">
        <v>6</v>
      </c>
      <c r="AC59" s="101">
        <v>100</v>
      </c>
      <c r="AD59" s="102">
        <v>41166</v>
      </c>
      <c r="AE59" s="103">
        <v>0.38472222222222219</v>
      </c>
      <c r="AF59" s="102">
        <v>41166</v>
      </c>
      <c r="AG59" s="103">
        <v>0.43124999999999997</v>
      </c>
      <c r="AH59" s="104">
        <v>31.5</v>
      </c>
      <c r="AI59" s="104">
        <v>28.1</v>
      </c>
      <c r="AJ59" s="104"/>
      <c r="AK59" s="104">
        <v>19.7</v>
      </c>
      <c r="AL59" s="104"/>
      <c r="AM59" s="104">
        <v>8.3000000000000007</v>
      </c>
      <c r="AN59" s="104"/>
      <c r="AO59" s="105">
        <v>4958033</v>
      </c>
      <c r="AP59" s="105">
        <v>517071</v>
      </c>
      <c r="AQ59" s="105">
        <v>4957946</v>
      </c>
      <c r="AR59" s="105">
        <v>516996</v>
      </c>
      <c r="AS59" s="106"/>
      <c r="AT59" s="106"/>
      <c r="AU59" s="107"/>
      <c r="AV59" s="107"/>
      <c r="AW59" s="95" t="s">
        <v>3873</v>
      </c>
      <c r="AX59" s="108"/>
      <c r="AY59" s="95" t="s">
        <v>3874</v>
      </c>
      <c r="AZ59" s="95"/>
      <c r="BA59" s="95"/>
    </row>
    <row r="60" spans="1:53" ht="12.75" customHeight="1">
      <c r="A60" s="18" t="s">
        <v>59</v>
      </c>
      <c r="B60" s="18" t="s">
        <v>60</v>
      </c>
      <c r="C60" s="19">
        <v>91.5</v>
      </c>
      <c r="D60" s="19">
        <v>75</v>
      </c>
      <c r="E60" s="20">
        <v>2.85</v>
      </c>
      <c r="F60" s="21"/>
      <c r="G60" s="19">
        <v>54.9</v>
      </c>
      <c r="H60" s="19">
        <v>45.2</v>
      </c>
      <c r="I60" s="19">
        <v>48.3</v>
      </c>
      <c r="J60" s="22"/>
      <c r="K60" s="18" t="s">
        <v>1503</v>
      </c>
      <c r="L60" s="18" t="s">
        <v>60</v>
      </c>
      <c r="M60" s="18" t="s">
        <v>60</v>
      </c>
      <c r="N60" s="18" t="s">
        <v>3879</v>
      </c>
      <c r="O60" s="18" t="s">
        <v>3880</v>
      </c>
      <c r="P60" s="23" t="s">
        <v>3881</v>
      </c>
      <c r="Q60" s="18">
        <v>101249</v>
      </c>
      <c r="R60" s="18"/>
      <c r="S60" s="18"/>
      <c r="T60" s="18"/>
      <c r="U60" s="18"/>
      <c r="V60" s="18"/>
      <c r="W60" s="18"/>
      <c r="X60" s="18"/>
      <c r="Y60" s="18"/>
      <c r="Z60" s="22"/>
      <c r="AA60" s="18"/>
      <c r="AB60" s="14">
        <v>6</v>
      </c>
      <c r="AC60" s="14">
        <v>100</v>
      </c>
      <c r="AD60" s="24">
        <v>41166</v>
      </c>
      <c r="AE60" s="25">
        <v>0.43124999999999997</v>
      </c>
      <c r="AF60" s="24">
        <v>41166</v>
      </c>
      <c r="AG60" s="25">
        <v>0.51041666666666663</v>
      </c>
      <c r="AH60" s="26">
        <v>28.2</v>
      </c>
      <c r="AI60" s="26">
        <v>26.8</v>
      </c>
      <c r="AJ60" s="26"/>
      <c r="AK60" s="26">
        <v>19.7</v>
      </c>
      <c r="AL60" s="26"/>
      <c r="AM60" s="26">
        <v>8.3000000000000007</v>
      </c>
      <c r="AN60" s="26"/>
      <c r="AO60" s="27">
        <v>4958321</v>
      </c>
      <c r="AP60" s="27">
        <v>517293</v>
      </c>
      <c r="AQ60" s="27">
        <v>4958235</v>
      </c>
      <c r="AR60" s="27">
        <v>517207</v>
      </c>
      <c r="AU60" s="28"/>
      <c r="AV60" s="28"/>
      <c r="AW60" s="18" t="s">
        <v>3868</v>
      </c>
      <c r="AX60" s="29"/>
      <c r="AY60" s="18"/>
      <c r="AZ60" s="18"/>
      <c r="BA60" s="18"/>
    </row>
    <row r="61" spans="1:53" ht="12.75" customHeight="1">
      <c r="A61" s="18" t="s">
        <v>59</v>
      </c>
      <c r="B61" s="18" t="s">
        <v>60</v>
      </c>
      <c r="C61" s="19">
        <v>85.3</v>
      </c>
      <c r="D61" s="19">
        <v>72.2</v>
      </c>
      <c r="E61" s="20">
        <v>2.8</v>
      </c>
      <c r="F61" s="21"/>
      <c r="G61" s="19">
        <v>52.3</v>
      </c>
      <c r="H61" s="19">
        <v>40.4</v>
      </c>
      <c r="I61" s="19">
        <v>42.8</v>
      </c>
      <c r="J61" s="22"/>
      <c r="K61" s="18" t="s">
        <v>1503</v>
      </c>
      <c r="L61" s="18" t="s">
        <v>60</v>
      </c>
      <c r="M61" s="18" t="s">
        <v>60</v>
      </c>
      <c r="N61" s="18" t="s">
        <v>3935</v>
      </c>
      <c r="O61" s="18" t="s">
        <v>3936</v>
      </c>
      <c r="P61" s="23" t="s">
        <v>3937</v>
      </c>
      <c r="Q61" s="18">
        <v>101255</v>
      </c>
      <c r="R61" s="18"/>
      <c r="S61" s="18"/>
      <c r="T61" s="18"/>
      <c r="U61" s="18"/>
      <c r="V61" s="18"/>
      <c r="W61" s="18"/>
      <c r="X61" s="18"/>
      <c r="Y61" s="18"/>
      <c r="Z61" s="22"/>
      <c r="AA61" s="18"/>
      <c r="AB61" s="14">
        <v>6</v>
      </c>
      <c r="AC61" s="14">
        <v>100</v>
      </c>
      <c r="AD61" s="24">
        <v>41180</v>
      </c>
      <c r="AE61" s="25">
        <v>0.38541666666666669</v>
      </c>
      <c r="AF61" s="24">
        <v>41180</v>
      </c>
      <c r="AG61" s="25">
        <v>0.47638888888888892</v>
      </c>
      <c r="AH61" s="26">
        <v>24.3</v>
      </c>
      <c r="AI61" s="26"/>
      <c r="AJ61" s="26"/>
      <c r="AK61" s="26">
        <v>16.2</v>
      </c>
      <c r="AL61" s="26"/>
      <c r="AM61" s="26">
        <v>8.83</v>
      </c>
      <c r="AN61" s="26"/>
      <c r="AO61" s="27">
        <v>4958469</v>
      </c>
      <c r="AP61" s="27">
        <v>517357</v>
      </c>
      <c r="AQ61" s="27">
        <v>4958389</v>
      </c>
      <c r="AR61" s="27">
        <v>517291</v>
      </c>
      <c r="AU61" s="28"/>
      <c r="AV61" s="28"/>
      <c r="AW61" s="18" t="s">
        <v>3891</v>
      </c>
      <c r="AX61" s="29"/>
      <c r="AY61" s="18"/>
      <c r="AZ61" s="18"/>
      <c r="BA61" s="18"/>
    </row>
    <row r="62" spans="1:53" ht="12.75" customHeight="1">
      <c r="A62" s="18" t="s">
        <v>59</v>
      </c>
      <c r="B62" s="18" t="s">
        <v>60</v>
      </c>
      <c r="C62" s="19">
        <v>90.5</v>
      </c>
      <c r="D62" s="19">
        <v>78.400000000000006</v>
      </c>
      <c r="E62" s="20">
        <v>4.3499999999999996</v>
      </c>
      <c r="F62" s="21"/>
      <c r="G62" s="19">
        <v>56.5</v>
      </c>
      <c r="H62" s="19">
        <v>41.1</v>
      </c>
      <c r="I62" s="19">
        <v>50.9</v>
      </c>
      <c r="J62" s="22"/>
      <c r="K62" s="18" t="s">
        <v>1477</v>
      </c>
      <c r="L62" s="18" t="s">
        <v>60</v>
      </c>
      <c r="M62" s="18" t="s">
        <v>60</v>
      </c>
      <c r="N62" s="18" t="s">
        <v>3951</v>
      </c>
      <c r="O62" s="18" t="s">
        <v>3952</v>
      </c>
      <c r="P62" s="23" t="s">
        <v>3953</v>
      </c>
      <c r="Q62" s="18">
        <v>101257</v>
      </c>
      <c r="R62" s="18"/>
      <c r="S62" s="18"/>
      <c r="T62" s="18"/>
      <c r="U62" s="18"/>
      <c r="V62" s="18"/>
      <c r="W62" s="18"/>
      <c r="X62" s="18"/>
      <c r="Y62" s="18"/>
      <c r="Z62" s="22"/>
      <c r="AA62" s="18"/>
      <c r="AB62" s="14">
        <v>6</v>
      </c>
      <c r="AC62" s="14">
        <v>100</v>
      </c>
      <c r="AD62" s="24">
        <v>41180</v>
      </c>
      <c r="AE62" s="25">
        <v>0.38541666666666669</v>
      </c>
      <c r="AF62" s="24">
        <v>41180</v>
      </c>
      <c r="AG62" s="25">
        <v>0.47638888888888892</v>
      </c>
      <c r="AH62" s="26">
        <v>24.3</v>
      </c>
      <c r="AI62" s="26"/>
      <c r="AJ62" s="26"/>
      <c r="AK62" s="26">
        <v>16.2</v>
      </c>
      <c r="AL62" s="26"/>
      <c r="AM62" s="26">
        <v>8.83</v>
      </c>
      <c r="AN62" s="26"/>
      <c r="AO62" s="27">
        <v>4958469</v>
      </c>
      <c r="AP62" s="27">
        <v>517357</v>
      </c>
      <c r="AQ62" s="27">
        <v>4958389</v>
      </c>
      <c r="AR62" s="27">
        <v>517291</v>
      </c>
      <c r="AU62" s="28"/>
      <c r="AV62" s="28"/>
      <c r="AW62" s="18" t="s">
        <v>3891</v>
      </c>
      <c r="AX62" s="29"/>
      <c r="AY62" s="18" t="s">
        <v>3916</v>
      </c>
      <c r="AZ62" s="18"/>
      <c r="BA62" s="18"/>
    </row>
    <row r="63" spans="1:53" ht="12.75" customHeight="1">
      <c r="A63" s="95" t="s">
        <v>59</v>
      </c>
      <c r="B63" s="95" t="s">
        <v>115</v>
      </c>
      <c r="C63" s="96">
        <v>81</v>
      </c>
      <c r="D63" s="96">
        <v>71.099999999999994</v>
      </c>
      <c r="E63" s="97">
        <v>3.7</v>
      </c>
      <c r="F63" s="98"/>
      <c r="G63" s="96">
        <v>53</v>
      </c>
      <c r="H63" s="96">
        <v>40.299999999999997</v>
      </c>
      <c r="I63" s="96">
        <v>51.9</v>
      </c>
      <c r="J63" s="99"/>
      <c r="K63" s="95" t="s">
        <v>61</v>
      </c>
      <c r="L63" s="95" t="s">
        <v>60</v>
      </c>
      <c r="M63" s="95" t="s">
        <v>60</v>
      </c>
      <c r="N63" s="95" t="s">
        <v>3910</v>
      </c>
      <c r="O63" s="95" t="s">
        <v>3911</v>
      </c>
      <c r="P63" s="100" t="s">
        <v>3550</v>
      </c>
      <c r="Q63" s="95">
        <v>101157</v>
      </c>
      <c r="R63" s="95"/>
      <c r="S63" s="95"/>
      <c r="T63" s="95"/>
      <c r="U63" s="95"/>
      <c r="V63" s="95"/>
      <c r="W63" s="95"/>
      <c r="X63" s="95"/>
      <c r="Y63" s="95"/>
      <c r="Z63" s="99"/>
      <c r="AA63" s="95"/>
      <c r="AB63" s="101">
        <v>6</v>
      </c>
      <c r="AC63" s="101">
        <v>100</v>
      </c>
      <c r="AD63" s="102">
        <v>41180</v>
      </c>
      <c r="AE63" s="103">
        <v>0.38541666666666669</v>
      </c>
      <c r="AF63" s="102">
        <v>41180</v>
      </c>
      <c r="AG63" s="103">
        <v>0.47638888888888892</v>
      </c>
      <c r="AH63" s="104">
        <v>24.3</v>
      </c>
      <c r="AI63" s="104"/>
      <c r="AJ63" s="104"/>
      <c r="AK63" s="104">
        <v>16.2</v>
      </c>
      <c r="AL63" s="104"/>
      <c r="AM63" s="104">
        <v>8.83</v>
      </c>
      <c r="AN63" s="104"/>
      <c r="AO63" s="105">
        <v>4958469</v>
      </c>
      <c r="AP63" s="105">
        <v>517357</v>
      </c>
      <c r="AQ63" s="105">
        <v>4958389</v>
      </c>
      <c r="AR63" s="105">
        <v>517291</v>
      </c>
      <c r="AS63" s="106"/>
      <c r="AT63" s="106"/>
      <c r="AU63" s="107"/>
      <c r="AV63" s="107"/>
      <c r="AW63" s="95" t="s">
        <v>3891</v>
      </c>
      <c r="AX63" s="108"/>
      <c r="AY63" s="95" t="s">
        <v>3898</v>
      </c>
      <c r="AZ63" s="95"/>
      <c r="BA63" s="95"/>
    </row>
    <row r="64" spans="1:53" ht="12.75" customHeight="1">
      <c r="A64" s="95" t="s">
        <v>59</v>
      </c>
      <c r="B64" s="95" t="s">
        <v>60</v>
      </c>
      <c r="C64" s="96">
        <v>80.900000000000006</v>
      </c>
      <c r="D64" s="96">
        <v>69.099999999999994</v>
      </c>
      <c r="E64" s="97">
        <v>1.95</v>
      </c>
      <c r="F64" s="98"/>
      <c r="G64" s="96">
        <v>52.7</v>
      </c>
      <c r="H64" s="96">
        <v>39.1</v>
      </c>
      <c r="I64" s="96">
        <v>46.9</v>
      </c>
      <c r="J64" s="99"/>
      <c r="K64" s="95" t="s">
        <v>1503</v>
      </c>
      <c r="L64" s="95" t="s">
        <v>60</v>
      </c>
      <c r="M64" s="95" t="s">
        <v>60</v>
      </c>
      <c r="N64" s="95" t="s">
        <v>3926</v>
      </c>
      <c r="O64" s="95" t="s">
        <v>3927</v>
      </c>
      <c r="P64" s="100" t="s">
        <v>3928</v>
      </c>
      <c r="Q64" s="95">
        <v>101212</v>
      </c>
      <c r="R64" s="95"/>
      <c r="S64" s="95"/>
      <c r="T64" s="95"/>
      <c r="U64" s="95"/>
      <c r="V64" s="95"/>
      <c r="W64" s="95"/>
      <c r="X64" s="95"/>
      <c r="Y64" s="95"/>
      <c r="Z64" s="99"/>
      <c r="AA64" s="95"/>
      <c r="AB64" s="101">
        <v>6</v>
      </c>
      <c r="AC64" s="101">
        <v>100</v>
      </c>
      <c r="AD64" s="102">
        <v>41180</v>
      </c>
      <c r="AE64" s="103">
        <v>0.38541666666666669</v>
      </c>
      <c r="AF64" s="102">
        <v>41180</v>
      </c>
      <c r="AG64" s="103">
        <v>0.47638888888888892</v>
      </c>
      <c r="AH64" s="104">
        <v>24.3</v>
      </c>
      <c r="AI64" s="104"/>
      <c r="AJ64" s="104"/>
      <c r="AK64" s="104">
        <v>16.2</v>
      </c>
      <c r="AL64" s="104"/>
      <c r="AM64" s="104">
        <v>8.83</v>
      </c>
      <c r="AN64" s="104"/>
      <c r="AO64" s="105">
        <v>4958469</v>
      </c>
      <c r="AP64" s="105">
        <v>517357</v>
      </c>
      <c r="AQ64" s="105">
        <v>4958389</v>
      </c>
      <c r="AR64" s="105">
        <v>517291</v>
      </c>
      <c r="AS64" s="106"/>
      <c r="AT64" s="106"/>
      <c r="AU64" s="107"/>
      <c r="AV64" s="107"/>
      <c r="AW64" s="95" t="s">
        <v>3891</v>
      </c>
      <c r="AX64" s="108"/>
      <c r="AY64" s="95" t="s">
        <v>3874</v>
      </c>
      <c r="AZ64" s="95"/>
      <c r="BA64" s="95"/>
    </row>
    <row r="65" spans="1:53" ht="12.75" customHeight="1">
      <c r="A65" s="95" t="s">
        <v>59</v>
      </c>
      <c r="B65" s="95" t="s">
        <v>60</v>
      </c>
      <c r="C65" s="96">
        <v>91.5</v>
      </c>
      <c r="D65" s="96">
        <v>81.400000000000006</v>
      </c>
      <c r="E65" s="97">
        <v>3.5</v>
      </c>
      <c r="F65" s="98"/>
      <c r="G65" s="96">
        <v>60.7</v>
      </c>
      <c r="H65" s="96">
        <v>43.3</v>
      </c>
      <c r="I65" s="96">
        <v>54.1</v>
      </c>
      <c r="J65" s="99"/>
      <c r="K65" s="95" t="s">
        <v>1503</v>
      </c>
      <c r="L65" s="95" t="s">
        <v>60</v>
      </c>
      <c r="M65" s="95" t="s">
        <v>60</v>
      </c>
      <c r="N65" s="95" t="s">
        <v>3954</v>
      </c>
      <c r="O65" s="95" t="s">
        <v>3955</v>
      </c>
      <c r="P65" s="100" t="s">
        <v>3956</v>
      </c>
      <c r="Q65" s="95">
        <v>101151</v>
      </c>
      <c r="R65" s="95"/>
      <c r="S65" s="95"/>
      <c r="T65" s="95"/>
      <c r="U65" s="95"/>
      <c r="V65" s="95"/>
      <c r="W65" s="95"/>
      <c r="X65" s="95"/>
      <c r="Y65" s="95"/>
      <c r="Z65" s="99"/>
      <c r="AA65" s="95"/>
      <c r="AB65" s="101">
        <v>6</v>
      </c>
      <c r="AC65" s="101">
        <v>100</v>
      </c>
      <c r="AD65" s="102">
        <v>41180</v>
      </c>
      <c r="AE65" s="103">
        <v>0.38194444444444442</v>
      </c>
      <c r="AF65" s="102">
        <v>41180</v>
      </c>
      <c r="AG65" s="103">
        <v>0.43958333333333338</v>
      </c>
      <c r="AH65" s="104">
        <v>25.3</v>
      </c>
      <c r="AI65" s="104">
        <v>24.6</v>
      </c>
      <c r="AJ65" s="104"/>
      <c r="AK65" s="104">
        <v>16.2</v>
      </c>
      <c r="AL65" s="104"/>
      <c r="AM65" s="104">
        <v>8.83</v>
      </c>
      <c r="AN65" s="104"/>
      <c r="AO65" s="105">
        <v>4958314</v>
      </c>
      <c r="AP65" s="105">
        <v>517260</v>
      </c>
      <c r="AQ65" s="105">
        <v>4958234</v>
      </c>
      <c r="AR65" s="105">
        <v>517172</v>
      </c>
      <c r="AS65" s="106"/>
      <c r="AT65" s="106"/>
      <c r="AU65" s="107"/>
      <c r="AV65" s="107"/>
      <c r="AW65" s="95" t="s">
        <v>3891</v>
      </c>
      <c r="AX65" s="108"/>
      <c r="AY65" s="95" t="s">
        <v>3874</v>
      </c>
      <c r="AZ65" s="95"/>
      <c r="BA65" s="95"/>
    </row>
    <row r="66" spans="1:53" ht="12.75" customHeight="1">
      <c r="A66" s="18" t="s">
        <v>59</v>
      </c>
      <c r="B66" s="18" t="s">
        <v>60</v>
      </c>
      <c r="C66" s="19">
        <v>97.8</v>
      </c>
      <c r="D66" s="19">
        <v>86.2</v>
      </c>
      <c r="E66" s="20">
        <v>5.75</v>
      </c>
      <c r="F66" s="21"/>
      <c r="G66" s="19">
        <v>62.6</v>
      </c>
      <c r="H66" s="19">
        <v>47.5</v>
      </c>
      <c r="I66" s="19">
        <v>56.5</v>
      </c>
      <c r="J66" s="22"/>
      <c r="K66" s="18" t="s">
        <v>1477</v>
      </c>
      <c r="L66" s="18" t="s">
        <v>60</v>
      </c>
      <c r="M66" s="18" t="s">
        <v>60</v>
      </c>
      <c r="N66" s="18" t="s">
        <v>3969</v>
      </c>
      <c r="O66" s="18" t="s">
        <v>3970</v>
      </c>
      <c r="P66" s="23" t="s">
        <v>3971</v>
      </c>
      <c r="Q66" s="18">
        <v>101123</v>
      </c>
      <c r="R66" s="18"/>
      <c r="S66" s="18"/>
      <c r="T66" s="18"/>
      <c r="U66" s="18"/>
      <c r="V66" s="18"/>
      <c r="W66" s="18"/>
      <c r="X66" s="18"/>
      <c r="Y66" s="18"/>
      <c r="Z66" s="22"/>
      <c r="AA66" s="18"/>
      <c r="AB66" s="14">
        <v>6</v>
      </c>
      <c r="AC66" s="14">
        <v>100</v>
      </c>
      <c r="AD66" s="24">
        <v>41180</v>
      </c>
      <c r="AE66" s="25">
        <v>0.38541666666666669</v>
      </c>
      <c r="AF66" s="24">
        <v>41180</v>
      </c>
      <c r="AG66" s="25">
        <v>0.47638888888888892</v>
      </c>
      <c r="AH66" s="26">
        <v>24.3</v>
      </c>
      <c r="AI66" s="26"/>
      <c r="AJ66" s="26"/>
      <c r="AK66" s="26">
        <v>16.2</v>
      </c>
      <c r="AL66" s="26"/>
      <c r="AM66" s="26">
        <v>8.83</v>
      </c>
      <c r="AN66" s="26"/>
      <c r="AO66" s="27">
        <v>4958469</v>
      </c>
      <c r="AP66" s="27">
        <v>517357</v>
      </c>
      <c r="AQ66" s="27">
        <v>4958389</v>
      </c>
      <c r="AR66" s="27">
        <v>517291</v>
      </c>
      <c r="AU66" s="28"/>
      <c r="AV66" s="28"/>
      <c r="AW66" s="18" t="s">
        <v>3891</v>
      </c>
      <c r="AX66" s="29"/>
      <c r="AY66" s="18" t="s">
        <v>3757</v>
      </c>
      <c r="AZ66" s="18"/>
      <c r="BA66" s="18"/>
    </row>
    <row r="67" spans="1:53" ht="12.75" customHeight="1">
      <c r="A67" s="18" t="s">
        <v>59</v>
      </c>
      <c r="B67" s="18" t="s">
        <v>60</v>
      </c>
      <c r="C67" s="19">
        <v>103.6</v>
      </c>
      <c r="D67" s="19">
        <v>88.3</v>
      </c>
      <c r="E67" s="20">
        <v>4.55</v>
      </c>
      <c r="F67" s="21"/>
      <c r="G67" s="19">
        <v>63.9</v>
      </c>
      <c r="H67" s="19">
        <v>44.4</v>
      </c>
      <c r="I67" s="19">
        <v>53.6</v>
      </c>
      <c r="J67" s="22"/>
      <c r="K67" s="18" t="s">
        <v>1503</v>
      </c>
      <c r="L67" s="18" t="s">
        <v>60</v>
      </c>
      <c r="M67" s="18" t="s">
        <v>60</v>
      </c>
      <c r="N67" s="18" t="s">
        <v>3987</v>
      </c>
      <c r="O67" s="18" t="s">
        <v>3988</v>
      </c>
      <c r="P67" s="23" t="s">
        <v>3989</v>
      </c>
      <c r="Q67" s="18">
        <v>101112</v>
      </c>
      <c r="R67" s="18"/>
      <c r="S67" s="18"/>
      <c r="T67" s="18"/>
      <c r="U67" s="18"/>
      <c r="V67" s="18"/>
      <c r="W67" s="18"/>
      <c r="X67" s="18"/>
      <c r="Y67" s="18"/>
      <c r="Z67" s="22"/>
      <c r="AA67" s="18"/>
      <c r="AB67" s="14">
        <v>6</v>
      </c>
      <c r="AC67" s="14">
        <v>100</v>
      </c>
      <c r="AD67" s="24">
        <v>41180</v>
      </c>
      <c r="AE67" s="25">
        <v>0.38194444444444442</v>
      </c>
      <c r="AF67" s="24">
        <v>41180</v>
      </c>
      <c r="AG67" s="25">
        <v>0.43958333333333338</v>
      </c>
      <c r="AH67" s="26">
        <v>25.3</v>
      </c>
      <c r="AI67" s="26">
        <v>24.6</v>
      </c>
      <c r="AJ67" s="26"/>
      <c r="AK67" s="26">
        <v>16.2</v>
      </c>
      <c r="AL67" s="26"/>
      <c r="AM67" s="26">
        <v>8.83</v>
      </c>
      <c r="AN67" s="26"/>
      <c r="AO67" s="27">
        <v>4958314</v>
      </c>
      <c r="AP67" s="27">
        <v>517260</v>
      </c>
      <c r="AQ67" s="27">
        <v>4958234</v>
      </c>
      <c r="AR67" s="27">
        <v>517172</v>
      </c>
      <c r="AU67" s="28"/>
      <c r="AV67" s="28"/>
      <c r="AW67" s="18" t="s">
        <v>3891</v>
      </c>
      <c r="AX67" s="29"/>
      <c r="AY67" s="18"/>
      <c r="AZ67" s="18"/>
      <c r="BA67" s="18"/>
    </row>
    <row r="68" spans="1:53" ht="12.75" customHeight="1">
      <c r="A68" s="95" t="s">
        <v>59</v>
      </c>
      <c r="B68" s="95" t="s">
        <v>60</v>
      </c>
      <c r="C68" s="96">
        <v>103.2</v>
      </c>
      <c r="D68" s="96">
        <v>91</v>
      </c>
      <c r="E68" s="97">
        <v>6.1</v>
      </c>
      <c r="F68" s="98"/>
      <c r="G68" s="96">
        <v>70.400000000000006</v>
      </c>
      <c r="H68" s="96">
        <v>52.9</v>
      </c>
      <c r="I68" s="96">
        <v>64.8</v>
      </c>
      <c r="J68" s="99"/>
      <c r="K68" s="95" t="s">
        <v>61</v>
      </c>
      <c r="L68" s="95" t="s">
        <v>60</v>
      </c>
      <c r="M68" s="95" t="s">
        <v>60</v>
      </c>
      <c r="N68" s="95" t="s">
        <v>3983</v>
      </c>
      <c r="O68" s="95" t="s">
        <v>3984</v>
      </c>
      <c r="P68" s="100" t="s">
        <v>3985</v>
      </c>
      <c r="Q68" s="95">
        <v>101116</v>
      </c>
      <c r="R68" s="95"/>
      <c r="S68" s="95"/>
      <c r="T68" s="95"/>
      <c r="U68" s="95"/>
      <c r="V68" s="95"/>
      <c r="W68" s="95"/>
      <c r="X68" s="95"/>
      <c r="Y68" s="95"/>
      <c r="Z68" s="99"/>
      <c r="AA68" s="95"/>
      <c r="AB68" s="101">
        <v>6</v>
      </c>
      <c r="AC68" s="101">
        <v>100</v>
      </c>
      <c r="AD68" s="102">
        <v>41180</v>
      </c>
      <c r="AE68" s="103">
        <v>0.38194444444444442</v>
      </c>
      <c r="AF68" s="102">
        <v>41180</v>
      </c>
      <c r="AG68" s="103">
        <v>0.43958333333333338</v>
      </c>
      <c r="AH68" s="104">
        <v>25.3</v>
      </c>
      <c r="AI68" s="104">
        <v>24.6</v>
      </c>
      <c r="AJ68" s="104"/>
      <c r="AK68" s="104">
        <v>16.2</v>
      </c>
      <c r="AL68" s="104"/>
      <c r="AM68" s="104">
        <v>8.83</v>
      </c>
      <c r="AN68" s="104"/>
      <c r="AO68" s="105">
        <v>4958314</v>
      </c>
      <c r="AP68" s="105">
        <v>517260</v>
      </c>
      <c r="AQ68" s="105">
        <v>4958234</v>
      </c>
      <c r="AR68" s="105">
        <v>517172</v>
      </c>
      <c r="AS68" s="106"/>
      <c r="AT68" s="106"/>
      <c r="AU68" s="107"/>
      <c r="AV68" s="107"/>
      <c r="AW68" s="95" t="s">
        <v>3891</v>
      </c>
      <c r="AX68" s="108"/>
      <c r="AY68" s="95" t="s">
        <v>3874</v>
      </c>
      <c r="AZ68" s="95"/>
      <c r="BA68" s="95"/>
    </row>
    <row r="69" spans="1:53" ht="12.75" customHeight="1">
      <c r="A69" s="95" t="s">
        <v>59</v>
      </c>
      <c r="B69" s="95" t="s">
        <v>60</v>
      </c>
      <c r="C69" s="96">
        <v>91.9</v>
      </c>
      <c r="D69" s="96">
        <v>75.8</v>
      </c>
      <c r="E69" s="97">
        <v>2.95</v>
      </c>
      <c r="F69" s="98"/>
      <c r="G69" s="96">
        <v>58</v>
      </c>
      <c r="H69" s="96">
        <v>40.700000000000003</v>
      </c>
      <c r="I69" s="96">
        <v>47.7</v>
      </c>
      <c r="J69" s="99"/>
      <c r="K69" s="95" t="s">
        <v>1503</v>
      </c>
      <c r="L69" s="95" t="s">
        <v>60</v>
      </c>
      <c r="M69" s="95" t="s">
        <v>60</v>
      </c>
      <c r="N69" s="95" t="s">
        <v>3957</v>
      </c>
      <c r="O69" s="95" t="s">
        <v>3958</v>
      </c>
      <c r="P69" s="100" t="s">
        <v>3959</v>
      </c>
      <c r="Q69" s="95">
        <v>101122</v>
      </c>
      <c r="R69" s="95"/>
      <c r="S69" s="95"/>
      <c r="T69" s="95"/>
      <c r="U69" s="95"/>
      <c r="V69" s="95"/>
      <c r="W69" s="95"/>
      <c r="X69" s="95"/>
      <c r="Y69" s="95"/>
      <c r="Z69" s="99"/>
      <c r="AA69" s="95"/>
      <c r="AB69" s="101">
        <v>6</v>
      </c>
      <c r="AC69" s="101">
        <v>100</v>
      </c>
      <c r="AD69" s="102">
        <v>41180</v>
      </c>
      <c r="AE69" s="103">
        <v>0.38541666666666669</v>
      </c>
      <c r="AF69" s="102">
        <v>41180</v>
      </c>
      <c r="AG69" s="103">
        <v>0.47638888888888892</v>
      </c>
      <c r="AH69" s="104">
        <v>24.3</v>
      </c>
      <c r="AI69" s="104"/>
      <c r="AJ69" s="104"/>
      <c r="AK69" s="104">
        <v>16.2</v>
      </c>
      <c r="AL69" s="104"/>
      <c r="AM69" s="104">
        <v>8.83</v>
      </c>
      <c r="AN69" s="104"/>
      <c r="AO69" s="105">
        <v>4958469</v>
      </c>
      <c r="AP69" s="105">
        <v>517357</v>
      </c>
      <c r="AQ69" s="105">
        <v>4958389</v>
      </c>
      <c r="AR69" s="105">
        <v>517291</v>
      </c>
      <c r="AS69" s="106"/>
      <c r="AT69" s="106"/>
      <c r="AU69" s="107"/>
      <c r="AV69" s="107"/>
      <c r="AW69" s="95" t="s">
        <v>3891</v>
      </c>
      <c r="AX69" s="108"/>
      <c r="AY69" s="95" t="s">
        <v>3874</v>
      </c>
      <c r="AZ69" s="95"/>
      <c r="BA69" s="95"/>
    </row>
    <row r="70" spans="1:53" ht="12.75" customHeight="1">
      <c r="A70" s="95" t="s">
        <v>59</v>
      </c>
      <c r="B70" s="95" t="s">
        <v>60</v>
      </c>
      <c r="C70" s="96">
        <v>102.4</v>
      </c>
      <c r="D70" s="96">
        <v>87.4</v>
      </c>
      <c r="E70" s="97">
        <v>4.5999999999999996</v>
      </c>
      <c r="F70" s="98"/>
      <c r="G70" s="96">
        <v>61.5</v>
      </c>
      <c r="H70" s="96">
        <v>56</v>
      </c>
      <c r="I70" s="96">
        <v>45.2</v>
      </c>
      <c r="J70" s="99"/>
      <c r="K70" s="95" t="s">
        <v>61</v>
      </c>
      <c r="L70" s="95" t="s">
        <v>60</v>
      </c>
      <c r="M70" s="95" t="s">
        <v>60</v>
      </c>
      <c r="N70" s="95" t="s">
        <v>3980</v>
      </c>
      <c r="O70" s="95" t="s">
        <v>3981</v>
      </c>
      <c r="P70" s="100" t="s">
        <v>3982</v>
      </c>
      <c r="Q70" s="95">
        <v>101152</v>
      </c>
      <c r="R70" s="95"/>
      <c r="S70" s="95"/>
      <c r="T70" s="95"/>
      <c r="U70" s="95"/>
      <c r="V70" s="95"/>
      <c r="W70" s="95"/>
      <c r="X70" s="95"/>
      <c r="Y70" s="95"/>
      <c r="Z70" s="99"/>
      <c r="AA70" s="95"/>
      <c r="AB70" s="101">
        <v>6</v>
      </c>
      <c r="AC70" s="101">
        <v>100</v>
      </c>
      <c r="AD70" s="102">
        <v>41180</v>
      </c>
      <c r="AE70" s="103">
        <v>0.38541666666666669</v>
      </c>
      <c r="AF70" s="102">
        <v>41180</v>
      </c>
      <c r="AG70" s="103">
        <v>0.47638888888888892</v>
      </c>
      <c r="AH70" s="104">
        <v>24.3</v>
      </c>
      <c r="AI70" s="104"/>
      <c r="AJ70" s="104"/>
      <c r="AK70" s="104">
        <v>16.2</v>
      </c>
      <c r="AL70" s="104"/>
      <c r="AM70" s="104">
        <v>8.83</v>
      </c>
      <c r="AN70" s="104"/>
      <c r="AO70" s="105">
        <v>4958469</v>
      </c>
      <c r="AP70" s="105">
        <v>517357</v>
      </c>
      <c r="AQ70" s="105">
        <v>4958389</v>
      </c>
      <c r="AR70" s="105">
        <v>517291</v>
      </c>
      <c r="AS70" s="106"/>
      <c r="AT70" s="106"/>
      <c r="AU70" s="107"/>
      <c r="AV70" s="107"/>
      <c r="AW70" s="95" t="s">
        <v>3891</v>
      </c>
      <c r="AX70" s="108"/>
      <c r="AY70" s="95" t="s">
        <v>3874</v>
      </c>
      <c r="AZ70" s="95"/>
      <c r="BA70" s="95"/>
    </row>
    <row r="71" spans="1:53" ht="12.75" customHeight="1">
      <c r="A71" s="18" t="s">
        <v>59</v>
      </c>
      <c r="B71" s="18" t="s">
        <v>60</v>
      </c>
      <c r="C71" s="19">
        <v>92.6</v>
      </c>
      <c r="D71" s="19">
        <v>81.5</v>
      </c>
      <c r="E71" s="20">
        <v>3.9</v>
      </c>
      <c r="F71" s="21"/>
      <c r="G71" s="19">
        <v>57.2</v>
      </c>
      <c r="H71" s="19">
        <v>43.6</v>
      </c>
      <c r="I71" s="19">
        <v>54.5</v>
      </c>
      <c r="J71" s="22"/>
      <c r="K71" s="18" t="s">
        <v>1503</v>
      </c>
      <c r="L71" s="18" t="s">
        <v>60</v>
      </c>
      <c r="M71" s="18" t="s">
        <v>60</v>
      </c>
      <c r="N71" s="18" t="s">
        <v>3963</v>
      </c>
      <c r="O71" s="18" t="s">
        <v>3964</v>
      </c>
      <c r="P71" s="23" t="s">
        <v>3965</v>
      </c>
      <c r="Q71" s="18">
        <v>101103</v>
      </c>
      <c r="R71" s="18"/>
      <c r="S71" s="18"/>
      <c r="T71" s="18"/>
      <c r="U71" s="18"/>
      <c r="V71" s="18"/>
      <c r="W71" s="18"/>
      <c r="X71" s="18"/>
      <c r="Y71" s="18"/>
      <c r="Z71" s="22"/>
      <c r="AA71" s="18"/>
      <c r="AB71" s="14">
        <v>6</v>
      </c>
      <c r="AC71" s="14">
        <v>100</v>
      </c>
      <c r="AD71" s="24">
        <v>41180</v>
      </c>
      <c r="AE71" s="25">
        <v>0.38194444444444442</v>
      </c>
      <c r="AF71" s="24">
        <v>41180</v>
      </c>
      <c r="AG71" s="25">
        <v>0.43958333333333338</v>
      </c>
      <c r="AH71" s="26">
        <v>25.3</v>
      </c>
      <c r="AI71" s="26">
        <v>24.6</v>
      </c>
      <c r="AJ71" s="26"/>
      <c r="AK71" s="26">
        <v>16.2</v>
      </c>
      <c r="AL71" s="26"/>
      <c r="AM71" s="26">
        <v>8.83</v>
      </c>
      <c r="AN71" s="26"/>
      <c r="AO71" s="27">
        <v>4958314</v>
      </c>
      <c r="AP71" s="27">
        <v>517260</v>
      </c>
      <c r="AQ71" s="27">
        <v>4958234</v>
      </c>
      <c r="AR71" s="27">
        <v>517172</v>
      </c>
      <c r="AU71" s="28"/>
      <c r="AV71" s="28"/>
      <c r="AW71" s="18" t="s">
        <v>3891</v>
      </c>
      <c r="AX71" s="29"/>
      <c r="AY71" s="18"/>
      <c r="AZ71" s="18"/>
      <c r="BA71" s="18"/>
    </row>
    <row r="72" spans="1:53" ht="12.75" customHeight="1">
      <c r="A72" s="95" t="s">
        <v>59</v>
      </c>
      <c r="B72" s="95" t="s">
        <v>60</v>
      </c>
      <c r="C72" s="96">
        <v>68</v>
      </c>
      <c r="D72" s="96">
        <v>63.2</v>
      </c>
      <c r="E72" s="97">
        <v>1.8</v>
      </c>
      <c r="F72" s="98"/>
      <c r="G72" s="96">
        <v>44.1</v>
      </c>
      <c r="H72" s="96">
        <v>35.200000000000003</v>
      </c>
      <c r="I72" s="96">
        <v>40</v>
      </c>
      <c r="J72" s="99"/>
      <c r="K72" s="95" t="s">
        <v>1503</v>
      </c>
      <c r="L72" s="95" t="s">
        <v>60</v>
      </c>
      <c r="M72" s="95" t="s">
        <v>60</v>
      </c>
      <c r="N72" s="95" t="s">
        <v>3917</v>
      </c>
      <c r="O72" s="95" t="s">
        <v>3918</v>
      </c>
      <c r="P72" s="100" t="s">
        <v>3919</v>
      </c>
      <c r="Q72" s="95">
        <v>101120</v>
      </c>
      <c r="R72" s="95"/>
      <c r="S72" s="95"/>
      <c r="T72" s="95"/>
      <c r="U72" s="95"/>
      <c r="V72" s="95"/>
      <c r="W72" s="95"/>
      <c r="X72" s="95"/>
      <c r="Y72" s="95"/>
      <c r="Z72" s="99"/>
      <c r="AA72" s="95"/>
      <c r="AB72" s="101">
        <v>6</v>
      </c>
      <c r="AC72" s="101">
        <v>100</v>
      </c>
      <c r="AD72" s="102">
        <v>41180</v>
      </c>
      <c r="AE72" s="103">
        <v>0.38194444444444442</v>
      </c>
      <c r="AF72" s="102">
        <v>41180</v>
      </c>
      <c r="AG72" s="103">
        <v>0.43958333333333338</v>
      </c>
      <c r="AH72" s="104">
        <v>25.3</v>
      </c>
      <c r="AI72" s="104">
        <v>24.6</v>
      </c>
      <c r="AJ72" s="104"/>
      <c r="AK72" s="104">
        <v>16.2</v>
      </c>
      <c r="AL72" s="104"/>
      <c r="AM72" s="104">
        <v>8.83</v>
      </c>
      <c r="AN72" s="104"/>
      <c r="AO72" s="105">
        <v>4958314</v>
      </c>
      <c r="AP72" s="105">
        <v>517260</v>
      </c>
      <c r="AQ72" s="105">
        <v>4958234</v>
      </c>
      <c r="AR72" s="105">
        <v>517172</v>
      </c>
      <c r="AS72" s="106"/>
      <c r="AT72" s="106"/>
      <c r="AU72" s="107"/>
      <c r="AV72" s="107"/>
      <c r="AW72" s="95" t="s">
        <v>3891</v>
      </c>
      <c r="AX72" s="108"/>
      <c r="AY72" s="95" t="s">
        <v>3920</v>
      </c>
      <c r="AZ72" s="95"/>
      <c r="BA72" s="95"/>
    </row>
    <row r="73" spans="1:53" ht="12.75" customHeight="1">
      <c r="A73" s="18" t="s">
        <v>59</v>
      </c>
      <c r="B73" s="18" t="s">
        <v>60</v>
      </c>
      <c r="C73" s="19">
        <v>114.2</v>
      </c>
      <c r="D73" s="19">
        <v>99.4</v>
      </c>
      <c r="E73" s="20">
        <v>6.85</v>
      </c>
      <c r="F73" s="21"/>
      <c r="G73" s="19">
        <v>70.3</v>
      </c>
      <c r="H73" s="19">
        <v>49.3</v>
      </c>
      <c r="I73" s="19">
        <v>62.8</v>
      </c>
      <c r="J73" s="22"/>
      <c r="K73" s="18" t="s">
        <v>1477</v>
      </c>
      <c r="L73" s="18" t="s">
        <v>60</v>
      </c>
      <c r="M73" s="18" t="s">
        <v>60</v>
      </c>
      <c r="N73" s="18" t="s">
        <v>3995</v>
      </c>
      <c r="O73" s="18" t="s">
        <v>3996</v>
      </c>
      <c r="P73" s="23" t="s">
        <v>3997</v>
      </c>
      <c r="Q73" s="18">
        <v>101101</v>
      </c>
      <c r="R73" s="18"/>
      <c r="S73" s="18"/>
      <c r="T73" s="18"/>
      <c r="U73" s="18"/>
      <c r="V73" s="18"/>
      <c r="W73" s="18"/>
      <c r="X73" s="18"/>
      <c r="Y73" s="18"/>
      <c r="Z73" s="22"/>
      <c r="AA73" s="18"/>
      <c r="AB73" s="14">
        <v>6</v>
      </c>
      <c r="AC73" s="14">
        <v>100</v>
      </c>
      <c r="AD73" s="24">
        <v>41180</v>
      </c>
      <c r="AE73" s="25">
        <v>0.38541666666666669</v>
      </c>
      <c r="AF73" s="24">
        <v>41180</v>
      </c>
      <c r="AG73" s="25">
        <v>0.47638888888888892</v>
      </c>
      <c r="AH73" s="26">
        <v>24.3</v>
      </c>
      <c r="AI73" s="26"/>
      <c r="AJ73" s="26"/>
      <c r="AK73" s="26">
        <v>16.2</v>
      </c>
      <c r="AL73" s="26"/>
      <c r="AM73" s="26">
        <v>8.83</v>
      </c>
      <c r="AN73" s="26"/>
      <c r="AO73" s="27">
        <v>4958469</v>
      </c>
      <c r="AP73" s="27">
        <v>517357</v>
      </c>
      <c r="AQ73" s="27">
        <v>4958389</v>
      </c>
      <c r="AR73" s="27">
        <v>517291</v>
      </c>
      <c r="AU73" s="28"/>
      <c r="AV73" s="28"/>
      <c r="AW73" s="18" t="s">
        <v>3891</v>
      </c>
      <c r="AX73" s="29"/>
      <c r="AY73" s="18" t="s">
        <v>3757</v>
      </c>
      <c r="AZ73" s="18"/>
      <c r="BA73" s="18"/>
    </row>
    <row r="74" spans="1:53" ht="12.75" customHeight="1">
      <c r="A74" s="18" t="s">
        <v>59</v>
      </c>
      <c r="B74" s="18" t="s">
        <v>60</v>
      </c>
      <c r="C74" s="19">
        <v>106.2</v>
      </c>
      <c r="D74" s="19">
        <v>93.6</v>
      </c>
      <c r="E74" s="20">
        <v>6.1</v>
      </c>
      <c r="F74" s="21"/>
      <c r="G74" s="19">
        <v>69.7</v>
      </c>
      <c r="H74" s="19">
        <v>53.3</v>
      </c>
      <c r="I74" s="19">
        <v>57.5</v>
      </c>
      <c r="J74" s="22"/>
      <c r="K74" s="18" t="s">
        <v>61</v>
      </c>
      <c r="L74" s="18" t="s">
        <v>60</v>
      </c>
      <c r="M74" s="18" t="s">
        <v>60</v>
      </c>
      <c r="N74" s="18" t="s">
        <v>3991</v>
      </c>
      <c r="O74" s="18" t="s">
        <v>3992</v>
      </c>
      <c r="P74" s="23" t="s">
        <v>3993</v>
      </c>
      <c r="Q74" s="18">
        <v>101224</v>
      </c>
      <c r="R74" s="18"/>
      <c r="S74" s="18"/>
      <c r="T74" s="18"/>
      <c r="U74" s="18"/>
      <c r="V74" s="18"/>
      <c r="W74" s="18"/>
      <c r="X74" s="18"/>
      <c r="Y74" s="18"/>
      <c r="Z74" s="22"/>
      <c r="AA74" s="18"/>
      <c r="AB74" s="14">
        <v>6</v>
      </c>
      <c r="AC74" s="14">
        <v>100</v>
      </c>
      <c r="AD74" s="24">
        <v>41180</v>
      </c>
      <c r="AE74" s="25">
        <v>0.38541666666666669</v>
      </c>
      <c r="AF74" s="24">
        <v>41180</v>
      </c>
      <c r="AG74" s="25">
        <v>0.47638888888888892</v>
      </c>
      <c r="AH74" s="26">
        <v>24.3</v>
      </c>
      <c r="AI74" s="26"/>
      <c r="AJ74" s="26"/>
      <c r="AK74" s="26">
        <v>16.2</v>
      </c>
      <c r="AL74" s="26"/>
      <c r="AM74" s="26">
        <v>8.83</v>
      </c>
      <c r="AN74" s="26"/>
      <c r="AO74" s="27">
        <v>4958469</v>
      </c>
      <c r="AP74" s="27">
        <v>517357</v>
      </c>
      <c r="AQ74" s="27">
        <v>4958389</v>
      </c>
      <c r="AR74" s="27">
        <v>517291</v>
      </c>
      <c r="AU74" s="28"/>
      <c r="AV74" s="28"/>
      <c r="AW74" s="18" t="s">
        <v>3891</v>
      </c>
      <c r="AX74" s="29"/>
      <c r="AY74" s="18" t="s">
        <v>3994</v>
      </c>
      <c r="AZ74" s="18"/>
      <c r="BA74" s="18"/>
    </row>
    <row r="75" spans="1:53" ht="12.75" customHeight="1">
      <c r="A75" s="18" t="s">
        <v>59</v>
      </c>
      <c r="B75" s="18" t="s">
        <v>60</v>
      </c>
      <c r="C75" s="19">
        <v>87.7</v>
      </c>
      <c r="D75" s="19">
        <v>76.900000000000006</v>
      </c>
      <c r="E75" s="20">
        <v>2.8</v>
      </c>
      <c r="F75" s="21"/>
      <c r="G75" s="19">
        <v>56.4</v>
      </c>
      <c r="H75" s="19">
        <v>38.6</v>
      </c>
      <c r="I75" s="19">
        <v>44.5</v>
      </c>
      <c r="J75" s="22"/>
      <c r="K75" s="18" t="s">
        <v>1503</v>
      </c>
      <c r="L75" s="18" t="s">
        <v>60</v>
      </c>
      <c r="M75" s="18" t="s">
        <v>60</v>
      </c>
      <c r="N75" s="18" t="s">
        <v>3943</v>
      </c>
      <c r="O75" s="18" t="s">
        <v>3944</v>
      </c>
      <c r="P75" s="23" t="s">
        <v>3945</v>
      </c>
      <c r="Q75" s="18">
        <v>101281</v>
      </c>
      <c r="R75" s="18"/>
      <c r="S75" s="18"/>
      <c r="T75" s="18"/>
      <c r="U75" s="18"/>
      <c r="V75" s="18"/>
      <c r="W75" s="18"/>
      <c r="X75" s="18"/>
      <c r="Y75" s="18"/>
      <c r="Z75" s="22"/>
      <c r="AA75" s="18"/>
      <c r="AB75" s="14">
        <v>6</v>
      </c>
      <c r="AC75" s="14">
        <v>100</v>
      </c>
      <c r="AD75" s="24">
        <v>41180</v>
      </c>
      <c r="AE75" s="25">
        <v>0.38541666666666669</v>
      </c>
      <c r="AF75" s="24">
        <v>41180</v>
      </c>
      <c r="AG75" s="25">
        <v>0.47638888888888892</v>
      </c>
      <c r="AH75" s="26">
        <v>24.3</v>
      </c>
      <c r="AI75" s="26"/>
      <c r="AJ75" s="26"/>
      <c r="AK75" s="26">
        <v>16.2</v>
      </c>
      <c r="AL75" s="26"/>
      <c r="AM75" s="26">
        <v>8.83</v>
      </c>
      <c r="AN75" s="26"/>
      <c r="AO75" s="27">
        <v>4958469</v>
      </c>
      <c r="AP75" s="27">
        <v>517357</v>
      </c>
      <c r="AQ75" s="27">
        <v>4958389</v>
      </c>
      <c r="AR75" s="27">
        <v>517291</v>
      </c>
      <c r="AU75" s="28"/>
      <c r="AV75" s="28"/>
      <c r="AW75" s="18" t="s">
        <v>3891</v>
      </c>
      <c r="AX75" s="29"/>
      <c r="AY75" s="18"/>
      <c r="AZ75" s="18"/>
      <c r="BA75" s="18"/>
    </row>
    <row r="76" spans="1:53" ht="12.75" customHeight="1">
      <c r="A76" s="18" t="s">
        <v>59</v>
      </c>
      <c r="B76" s="18" t="s">
        <v>60</v>
      </c>
      <c r="C76" s="19">
        <v>85.6</v>
      </c>
      <c r="D76" s="19">
        <v>74.099999999999994</v>
      </c>
      <c r="E76" s="20">
        <v>2.9</v>
      </c>
      <c r="F76" s="21"/>
      <c r="G76" s="19">
        <v>52</v>
      </c>
      <c r="H76" s="19">
        <v>39.700000000000003</v>
      </c>
      <c r="I76" s="19">
        <v>48.6</v>
      </c>
      <c r="J76" s="22"/>
      <c r="K76" s="18" t="s">
        <v>1503</v>
      </c>
      <c r="L76" s="18" t="s">
        <v>60</v>
      </c>
      <c r="M76" s="18" t="s">
        <v>60</v>
      </c>
      <c r="N76" s="18" t="s">
        <v>3938</v>
      </c>
      <c r="O76" s="18" t="s">
        <v>3939</v>
      </c>
      <c r="P76" s="23" t="s">
        <v>3940</v>
      </c>
      <c r="Q76" s="18">
        <v>101247</v>
      </c>
      <c r="R76" s="18"/>
      <c r="S76" s="18"/>
      <c r="T76" s="18"/>
      <c r="U76" s="18"/>
      <c r="V76" s="18"/>
      <c r="W76" s="18"/>
      <c r="X76" s="18"/>
      <c r="Y76" s="18"/>
      <c r="Z76" s="22"/>
      <c r="AA76" s="18"/>
      <c r="AB76" s="14">
        <v>6</v>
      </c>
      <c r="AC76" s="14">
        <v>100</v>
      </c>
      <c r="AD76" s="24">
        <v>41180</v>
      </c>
      <c r="AE76" s="25">
        <v>0.38541666666666669</v>
      </c>
      <c r="AF76" s="24">
        <v>41180</v>
      </c>
      <c r="AG76" s="25">
        <v>0.47638888888888892</v>
      </c>
      <c r="AH76" s="26">
        <v>24.3</v>
      </c>
      <c r="AI76" s="26"/>
      <c r="AJ76" s="26"/>
      <c r="AK76" s="26">
        <v>16.2</v>
      </c>
      <c r="AL76" s="26"/>
      <c r="AM76" s="26">
        <v>8.83</v>
      </c>
      <c r="AN76" s="26"/>
      <c r="AO76" s="27">
        <v>4958469</v>
      </c>
      <c r="AP76" s="27">
        <v>517357</v>
      </c>
      <c r="AQ76" s="27">
        <v>4958389</v>
      </c>
      <c r="AR76" s="27">
        <v>517291</v>
      </c>
      <c r="AU76" s="28"/>
      <c r="AV76" s="28"/>
      <c r="AW76" s="18" t="s">
        <v>3891</v>
      </c>
      <c r="AX76" s="29"/>
      <c r="AY76" s="18"/>
      <c r="AZ76" s="18"/>
      <c r="BA76" s="18"/>
    </row>
    <row r="77" spans="1:53" ht="12.75" customHeight="1">
      <c r="A77" s="18" t="s">
        <v>59</v>
      </c>
      <c r="B77" s="18" t="s">
        <v>60</v>
      </c>
      <c r="C77" s="19">
        <v>92</v>
      </c>
      <c r="D77" s="19">
        <v>80.599999999999994</v>
      </c>
      <c r="E77" s="20">
        <v>3.3</v>
      </c>
      <c r="F77" s="21"/>
      <c r="G77" s="19">
        <v>53.8</v>
      </c>
      <c r="H77" s="19">
        <v>43.1</v>
      </c>
      <c r="I77" s="19">
        <v>52</v>
      </c>
      <c r="J77" s="22"/>
      <c r="K77" s="18" t="s">
        <v>1503</v>
      </c>
      <c r="L77" s="18" t="s">
        <v>60</v>
      </c>
      <c r="M77" s="18" t="s">
        <v>60</v>
      </c>
      <c r="N77" s="18" t="s">
        <v>3960</v>
      </c>
      <c r="O77" s="18" t="s">
        <v>3961</v>
      </c>
      <c r="P77" s="23" t="s">
        <v>3962</v>
      </c>
      <c r="Q77" s="18">
        <v>101204</v>
      </c>
      <c r="R77" s="18"/>
      <c r="S77" s="18"/>
      <c r="T77" s="18"/>
      <c r="U77" s="18"/>
      <c r="V77" s="18"/>
      <c r="W77" s="18"/>
      <c r="X77" s="18"/>
      <c r="Y77" s="18"/>
      <c r="Z77" s="22"/>
      <c r="AA77" s="18"/>
      <c r="AB77" s="14">
        <v>6</v>
      </c>
      <c r="AC77" s="14">
        <v>100</v>
      </c>
      <c r="AD77" s="24">
        <v>41180</v>
      </c>
      <c r="AE77" s="25">
        <v>0.38541666666666669</v>
      </c>
      <c r="AF77" s="24">
        <v>41180</v>
      </c>
      <c r="AG77" s="25">
        <v>0.47638888888888892</v>
      </c>
      <c r="AH77" s="26">
        <v>24.3</v>
      </c>
      <c r="AI77" s="26"/>
      <c r="AJ77" s="26"/>
      <c r="AK77" s="26">
        <v>16.2</v>
      </c>
      <c r="AL77" s="26"/>
      <c r="AM77" s="26">
        <v>8.83</v>
      </c>
      <c r="AN77" s="26"/>
      <c r="AO77" s="27">
        <v>4958469</v>
      </c>
      <c r="AP77" s="27">
        <v>517357</v>
      </c>
      <c r="AQ77" s="27">
        <v>4958389</v>
      </c>
      <c r="AR77" s="27">
        <v>517291</v>
      </c>
      <c r="AU77" s="28"/>
      <c r="AV77" s="28"/>
      <c r="AW77" s="18" t="s">
        <v>3891</v>
      </c>
      <c r="AX77" s="29"/>
      <c r="AY77" s="18"/>
      <c r="AZ77" s="18"/>
      <c r="BA77" s="18"/>
    </row>
    <row r="78" spans="1:53" ht="12.75" customHeight="1">
      <c r="A78" s="18" t="s">
        <v>59</v>
      </c>
      <c r="B78" s="18" t="s">
        <v>60</v>
      </c>
      <c r="C78" s="19">
        <v>102.3</v>
      </c>
      <c r="D78" s="19">
        <v>84.5</v>
      </c>
      <c r="E78" s="20">
        <v>4.7</v>
      </c>
      <c r="F78" s="21"/>
      <c r="G78" s="19">
        <v>65</v>
      </c>
      <c r="H78" s="19">
        <v>48.1</v>
      </c>
      <c r="I78" s="19">
        <v>53.2</v>
      </c>
      <c r="J78" s="22"/>
      <c r="K78" s="18" t="s">
        <v>61</v>
      </c>
      <c r="L78" s="18" t="s">
        <v>60</v>
      </c>
      <c r="M78" s="18" t="s">
        <v>60</v>
      </c>
      <c r="N78" s="18" t="s">
        <v>3976</v>
      </c>
      <c r="O78" s="18" t="s">
        <v>3977</v>
      </c>
      <c r="P78" s="23" t="s">
        <v>3978</v>
      </c>
      <c r="Q78" s="18">
        <v>101159</v>
      </c>
      <c r="R78" s="18"/>
      <c r="S78" s="18"/>
      <c r="T78" s="18"/>
      <c r="U78" s="18"/>
      <c r="V78" s="18"/>
      <c r="W78" s="18"/>
      <c r="X78" s="18"/>
      <c r="Y78" s="18"/>
      <c r="Z78" s="22"/>
      <c r="AA78" s="18"/>
      <c r="AB78" s="14">
        <v>6</v>
      </c>
      <c r="AC78" s="14">
        <v>100</v>
      </c>
      <c r="AD78" s="24">
        <v>41180</v>
      </c>
      <c r="AE78" s="25">
        <v>0.38194444444444442</v>
      </c>
      <c r="AF78" s="24">
        <v>41180</v>
      </c>
      <c r="AG78" s="25">
        <v>0.43958333333333338</v>
      </c>
      <c r="AH78" s="26">
        <v>25.3</v>
      </c>
      <c r="AI78" s="26">
        <v>24.6</v>
      </c>
      <c r="AJ78" s="26"/>
      <c r="AK78" s="26">
        <v>16.2</v>
      </c>
      <c r="AL78" s="26"/>
      <c r="AM78" s="26">
        <v>8.83</v>
      </c>
      <c r="AN78" s="26"/>
      <c r="AO78" s="27">
        <v>4958314</v>
      </c>
      <c r="AP78" s="27">
        <v>517260</v>
      </c>
      <c r="AQ78" s="27">
        <v>4958234</v>
      </c>
      <c r="AR78" s="27">
        <v>517172</v>
      </c>
      <c r="AU78" s="28"/>
      <c r="AV78" s="28"/>
      <c r="AW78" s="18" t="s">
        <v>3891</v>
      </c>
      <c r="AX78" s="29"/>
      <c r="AY78" s="18"/>
      <c r="AZ78" s="18"/>
      <c r="BA78" s="18"/>
    </row>
    <row r="79" spans="1:53" ht="12.75" customHeight="1">
      <c r="A79" s="18" t="s">
        <v>59</v>
      </c>
      <c r="B79" s="18" t="s">
        <v>60</v>
      </c>
      <c r="C79" s="19">
        <v>98.2</v>
      </c>
      <c r="D79" s="19">
        <v>81.099999999999994</v>
      </c>
      <c r="E79" s="20">
        <v>4.5999999999999996</v>
      </c>
      <c r="F79" s="21"/>
      <c r="G79" s="19">
        <v>58.9</v>
      </c>
      <c r="H79" s="19">
        <v>44</v>
      </c>
      <c r="I79" s="19">
        <v>53.5</v>
      </c>
      <c r="J79" s="22"/>
      <c r="K79" s="18" t="s">
        <v>1477</v>
      </c>
      <c r="L79" s="18" t="s">
        <v>60</v>
      </c>
      <c r="M79" s="18" t="s">
        <v>60</v>
      </c>
      <c r="N79" s="18" t="s">
        <v>3972</v>
      </c>
      <c r="O79" s="18" t="s">
        <v>3973</v>
      </c>
      <c r="P79" s="23" t="s">
        <v>3974</v>
      </c>
      <c r="Q79" s="18">
        <v>101226</v>
      </c>
      <c r="R79" s="18"/>
      <c r="S79" s="18"/>
      <c r="T79" s="18"/>
      <c r="U79" s="18"/>
      <c r="V79" s="18"/>
      <c r="W79" s="18"/>
      <c r="X79" s="18"/>
      <c r="Y79" s="18"/>
      <c r="Z79" s="22"/>
      <c r="AA79" s="18"/>
      <c r="AB79" s="14">
        <v>6</v>
      </c>
      <c r="AC79" s="14">
        <v>100</v>
      </c>
      <c r="AD79" s="24">
        <v>41180</v>
      </c>
      <c r="AE79" s="25">
        <v>0.38541666666666669</v>
      </c>
      <c r="AF79" s="24">
        <v>41180</v>
      </c>
      <c r="AG79" s="25">
        <v>0.47638888888888892</v>
      </c>
      <c r="AH79" s="26">
        <v>24.3</v>
      </c>
      <c r="AI79" s="26"/>
      <c r="AJ79" s="26"/>
      <c r="AK79" s="26">
        <v>16.2</v>
      </c>
      <c r="AL79" s="26"/>
      <c r="AM79" s="26">
        <v>8.83</v>
      </c>
      <c r="AN79" s="26"/>
      <c r="AO79" s="27">
        <v>4958469</v>
      </c>
      <c r="AP79" s="27">
        <v>517357</v>
      </c>
      <c r="AQ79" s="27">
        <v>4958389</v>
      </c>
      <c r="AR79" s="27">
        <v>517291</v>
      </c>
      <c r="AU79" s="28"/>
      <c r="AV79" s="28"/>
      <c r="AW79" s="18" t="s">
        <v>3891</v>
      </c>
      <c r="AX79" s="29"/>
      <c r="AY79" s="18" t="s">
        <v>3975</v>
      </c>
      <c r="AZ79" s="18"/>
      <c r="BA79" s="18"/>
    </row>
    <row r="80" spans="1:53" ht="12.75" customHeight="1">
      <c r="A80" s="18" t="s">
        <v>59</v>
      </c>
      <c r="B80" s="18" t="s">
        <v>60</v>
      </c>
      <c r="C80" s="19">
        <v>92.6</v>
      </c>
      <c r="D80" s="19">
        <v>78.099999999999994</v>
      </c>
      <c r="E80" s="20">
        <v>3.8</v>
      </c>
      <c r="F80" s="21"/>
      <c r="G80" s="19">
        <v>57.3</v>
      </c>
      <c r="H80" s="19">
        <v>40.200000000000003</v>
      </c>
      <c r="I80" s="19">
        <v>47.6</v>
      </c>
      <c r="J80" s="22"/>
      <c r="K80" s="18" t="s">
        <v>1503</v>
      </c>
      <c r="L80" s="18" t="s">
        <v>60</v>
      </c>
      <c r="M80" s="18" t="s">
        <v>60</v>
      </c>
      <c r="N80" s="18" t="s">
        <v>3966</v>
      </c>
      <c r="O80" s="18" t="s">
        <v>3967</v>
      </c>
      <c r="P80" s="23" t="s">
        <v>3968</v>
      </c>
      <c r="Q80" s="18">
        <v>101102</v>
      </c>
      <c r="R80" s="18"/>
      <c r="S80" s="18"/>
      <c r="T80" s="18"/>
      <c r="U80" s="18"/>
      <c r="V80" s="18"/>
      <c r="W80" s="18"/>
      <c r="X80" s="18"/>
      <c r="Y80" s="18"/>
      <c r="Z80" s="22"/>
      <c r="AA80" s="18"/>
      <c r="AB80" s="14">
        <v>6</v>
      </c>
      <c r="AC80" s="14">
        <v>100</v>
      </c>
      <c r="AD80" s="24">
        <v>41180</v>
      </c>
      <c r="AE80" s="25">
        <v>0.38541666666666669</v>
      </c>
      <c r="AF80" s="24">
        <v>41180</v>
      </c>
      <c r="AG80" s="25">
        <v>0.47638888888888892</v>
      </c>
      <c r="AH80" s="26">
        <v>24.3</v>
      </c>
      <c r="AI80" s="26"/>
      <c r="AJ80" s="26"/>
      <c r="AK80" s="26">
        <v>16.2</v>
      </c>
      <c r="AL80" s="26"/>
      <c r="AM80" s="26">
        <v>8.83</v>
      </c>
      <c r="AN80" s="26"/>
      <c r="AO80" s="27">
        <v>4958469</v>
      </c>
      <c r="AP80" s="27">
        <v>517357</v>
      </c>
      <c r="AQ80" s="27">
        <v>4958389</v>
      </c>
      <c r="AR80" s="27">
        <v>517291</v>
      </c>
      <c r="AU80" s="28"/>
      <c r="AV80" s="28"/>
      <c r="AW80" s="18" t="s">
        <v>3891</v>
      </c>
      <c r="AX80" s="29"/>
      <c r="AY80" s="18"/>
      <c r="AZ80" s="18"/>
      <c r="BA80" s="18"/>
    </row>
    <row r="81" spans="1:53" ht="12.75" customHeight="1">
      <c r="A81" s="18" t="s">
        <v>59</v>
      </c>
      <c r="B81" s="18" t="s">
        <v>60</v>
      </c>
      <c r="C81" s="19">
        <v>131.4</v>
      </c>
      <c r="D81" s="19">
        <v>111.2</v>
      </c>
      <c r="E81" s="20">
        <v>12.95</v>
      </c>
      <c r="F81" s="21"/>
      <c r="G81" s="19">
        <v>80.900000000000006</v>
      </c>
      <c r="H81" s="19">
        <v>53.6</v>
      </c>
      <c r="I81" s="19">
        <v>60.2</v>
      </c>
      <c r="J81" s="22"/>
      <c r="K81" s="18" t="s">
        <v>61</v>
      </c>
      <c r="L81" s="18" t="s">
        <v>60</v>
      </c>
      <c r="M81" s="18" t="s">
        <v>60</v>
      </c>
      <c r="N81" s="18" t="s">
        <v>3998</v>
      </c>
      <c r="O81" s="18" t="s">
        <v>3999</v>
      </c>
      <c r="P81" s="23" t="s">
        <v>4000</v>
      </c>
      <c r="Q81" s="18">
        <v>101166</v>
      </c>
      <c r="R81" s="18"/>
      <c r="S81" s="18"/>
      <c r="T81" s="18"/>
      <c r="U81" s="18"/>
      <c r="V81" s="18"/>
      <c r="W81" s="18"/>
      <c r="X81" s="18"/>
      <c r="Y81" s="18"/>
      <c r="Z81" s="22"/>
      <c r="AA81" s="18"/>
      <c r="AB81" s="14">
        <v>6</v>
      </c>
      <c r="AC81" s="14">
        <v>100</v>
      </c>
      <c r="AD81" s="24">
        <v>41180</v>
      </c>
      <c r="AE81" s="25">
        <v>0.38194444444444442</v>
      </c>
      <c r="AF81" s="24">
        <v>41180</v>
      </c>
      <c r="AG81" s="25">
        <v>0.43958333333333338</v>
      </c>
      <c r="AH81" s="26">
        <v>25.3</v>
      </c>
      <c r="AI81" s="26">
        <v>24.6</v>
      </c>
      <c r="AJ81" s="26"/>
      <c r="AK81" s="26">
        <v>16.2</v>
      </c>
      <c r="AL81" s="26"/>
      <c r="AM81" s="26">
        <v>8.83</v>
      </c>
      <c r="AN81" s="26"/>
      <c r="AO81" s="27">
        <v>4958314</v>
      </c>
      <c r="AP81" s="27">
        <v>517260</v>
      </c>
      <c r="AQ81" s="27">
        <v>4958234</v>
      </c>
      <c r="AR81" s="27">
        <v>517172</v>
      </c>
      <c r="AU81" s="28"/>
      <c r="AV81" s="28"/>
      <c r="AW81" s="18" t="s">
        <v>3891</v>
      </c>
      <c r="AX81" s="29"/>
      <c r="AY81" s="18"/>
      <c r="AZ81" s="18"/>
      <c r="BA81" s="18"/>
    </row>
    <row r="82" spans="1:53" ht="12.75" customHeight="1">
      <c r="A82" s="18" t="s">
        <v>59</v>
      </c>
      <c r="B82" s="18" t="s">
        <v>60</v>
      </c>
      <c r="C82" s="19">
        <v>76.7</v>
      </c>
      <c r="D82" s="19">
        <v>65.5</v>
      </c>
      <c r="E82" s="20">
        <v>2.4</v>
      </c>
      <c r="F82" s="21"/>
      <c r="G82" s="19">
        <v>47.6</v>
      </c>
      <c r="H82" s="19">
        <v>35.799999999999997</v>
      </c>
      <c r="I82" s="19">
        <v>40</v>
      </c>
      <c r="J82" s="22"/>
      <c r="K82" s="18" t="s">
        <v>1503</v>
      </c>
      <c r="L82" s="18" t="s">
        <v>60</v>
      </c>
      <c r="M82" s="18" t="s">
        <v>60</v>
      </c>
      <c r="N82" s="18" t="s">
        <v>3923</v>
      </c>
      <c r="O82" s="18" t="s">
        <v>3924</v>
      </c>
      <c r="P82" s="23" t="s">
        <v>3925</v>
      </c>
      <c r="Q82" s="18">
        <v>101202</v>
      </c>
      <c r="R82" s="18"/>
      <c r="S82" s="18"/>
      <c r="T82" s="18"/>
      <c r="U82" s="18"/>
      <c r="V82" s="18"/>
      <c r="W82" s="18"/>
      <c r="X82" s="18"/>
      <c r="Y82" s="18"/>
      <c r="Z82" s="22"/>
      <c r="AA82" s="18"/>
      <c r="AB82" s="14">
        <v>6</v>
      </c>
      <c r="AC82" s="14">
        <v>100</v>
      </c>
      <c r="AD82" s="24">
        <v>41180</v>
      </c>
      <c r="AE82" s="25">
        <v>0.38541666666666669</v>
      </c>
      <c r="AF82" s="24">
        <v>41180</v>
      </c>
      <c r="AG82" s="25">
        <v>0.47638888888888892</v>
      </c>
      <c r="AH82" s="26">
        <v>24.3</v>
      </c>
      <c r="AI82" s="26"/>
      <c r="AJ82" s="26"/>
      <c r="AK82" s="26">
        <v>16.2</v>
      </c>
      <c r="AL82" s="26"/>
      <c r="AM82" s="26">
        <v>8.83</v>
      </c>
      <c r="AN82" s="26"/>
      <c r="AO82" s="27">
        <v>4958469</v>
      </c>
      <c r="AP82" s="27">
        <v>517357</v>
      </c>
      <c r="AQ82" s="27">
        <v>4958389</v>
      </c>
      <c r="AR82" s="27">
        <v>517291</v>
      </c>
      <c r="AU82" s="28"/>
      <c r="AV82" s="28"/>
      <c r="AW82" s="18" t="s">
        <v>3891</v>
      </c>
      <c r="AX82" s="29"/>
      <c r="AY82" s="18"/>
      <c r="AZ82" s="18"/>
      <c r="BA82" s="18"/>
    </row>
    <row r="83" spans="1:53" ht="12.75" customHeight="1">
      <c r="A83" s="18" t="s">
        <v>59</v>
      </c>
      <c r="B83" s="18" t="s">
        <v>60</v>
      </c>
      <c r="C83" s="19">
        <v>84.5</v>
      </c>
      <c r="D83" s="19">
        <v>74.2</v>
      </c>
      <c r="E83" s="20">
        <v>2.85</v>
      </c>
      <c r="F83" s="21"/>
      <c r="G83" s="19">
        <v>56.2</v>
      </c>
      <c r="H83" s="19">
        <v>41</v>
      </c>
      <c r="I83" s="19">
        <v>50.5</v>
      </c>
      <c r="J83" s="22"/>
      <c r="K83" s="18" t="s">
        <v>61</v>
      </c>
      <c r="L83" s="18" t="s">
        <v>60</v>
      </c>
      <c r="M83" s="18" t="s">
        <v>60</v>
      </c>
      <c r="N83" s="18" t="s">
        <v>3932</v>
      </c>
      <c r="O83" s="18" t="s">
        <v>3933</v>
      </c>
      <c r="P83" s="23" t="s">
        <v>3934</v>
      </c>
      <c r="Q83" s="18">
        <v>101256</v>
      </c>
      <c r="R83" s="18"/>
      <c r="S83" s="18"/>
      <c r="T83" s="18"/>
      <c r="U83" s="18"/>
      <c r="V83" s="18"/>
      <c r="W83" s="18"/>
      <c r="X83" s="18"/>
      <c r="Y83" s="18"/>
      <c r="Z83" s="22"/>
      <c r="AA83" s="18"/>
      <c r="AB83" s="14">
        <v>6</v>
      </c>
      <c r="AC83" s="14">
        <v>100</v>
      </c>
      <c r="AD83" s="24">
        <v>41180</v>
      </c>
      <c r="AE83" s="25">
        <v>0.38541666666666669</v>
      </c>
      <c r="AF83" s="24">
        <v>41180</v>
      </c>
      <c r="AG83" s="25">
        <v>0.47638888888888892</v>
      </c>
      <c r="AH83" s="26">
        <v>24.3</v>
      </c>
      <c r="AI83" s="26"/>
      <c r="AJ83" s="26"/>
      <c r="AK83" s="26">
        <v>16.2</v>
      </c>
      <c r="AL83" s="26"/>
      <c r="AM83" s="26">
        <v>8.83</v>
      </c>
      <c r="AN83" s="26"/>
      <c r="AO83" s="27">
        <v>4958469</v>
      </c>
      <c r="AP83" s="27">
        <v>517357</v>
      </c>
      <c r="AQ83" s="27">
        <v>4958389</v>
      </c>
      <c r="AR83" s="27">
        <v>517291</v>
      </c>
      <c r="AU83" s="28"/>
      <c r="AV83" s="28"/>
      <c r="AW83" s="18" t="s">
        <v>3891</v>
      </c>
      <c r="AX83" s="29"/>
      <c r="AY83" s="18"/>
      <c r="AZ83" s="18"/>
      <c r="BA83" s="18"/>
    </row>
    <row r="84" spans="1:53" ht="12.75" customHeight="1">
      <c r="A84" s="18" t="s">
        <v>59</v>
      </c>
      <c r="B84" s="18" t="s">
        <v>60</v>
      </c>
      <c r="C84" s="19">
        <v>82.4</v>
      </c>
      <c r="D84" s="19">
        <v>70.599999999999994</v>
      </c>
      <c r="E84" s="20">
        <v>2.4500000000000002</v>
      </c>
      <c r="F84" s="21"/>
      <c r="G84" s="19">
        <v>51.3</v>
      </c>
      <c r="H84" s="19">
        <v>42.4</v>
      </c>
      <c r="I84" s="19">
        <v>47.8</v>
      </c>
      <c r="J84" s="22"/>
      <c r="K84" s="18" t="s">
        <v>1503</v>
      </c>
      <c r="L84" s="18" t="s">
        <v>60</v>
      </c>
      <c r="M84" s="18" t="s">
        <v>60</v>
      </c>
      <c r="N84" s="18" t="s">
        <v>3929</v>
      </c>
      <c r="O84" s="18" t="s">
        <v>3930</v>
      </c>
      <c r="P84" s="23" t="s">
        <v>3931</v>
      </c>
      <c r="Q84" s="18">
        <v>101244</v>
      </c>
      <c r="R84" s="18"/>
      <c r="S84" s="18"/>
      <c r="T84" s="18"/>
      <c r="U84" s="18"/>
      <c r="V84" s="18"/>
      <c r="W84" s="18"/>
      <c r="X84" s="18"/>
      <c r="Y84" s="18"/>
      <c r="Z84" s="22"/>
      <c r="AA84" s="18"/>
      <c r="AB84" s="14">
        <v>6</v>
      </c>
      <c r="AC84" s="14">
        <v>100</v>
      </c>
      <c r="AD84" s="24">
        <v>41180</v>
      </c>
      <c r="AE84" s="25">
        <v>0.38541666666666669</v>
      </c>
      <c r="AF84" s="24">
        <v>41180</v>
      </c>
      <c r="AG84" s="25">
        <v>0.47638888888888892</v>
      </c>
      <c r="AH84" s="26">
        <v>24.3</v>
      </c>
      <c r="AI84" s="26"/>
      <c r="AJ84" s="26"/>
      <c r="AK84" s="26">
        <v>16.2</v>
      </c>
      <c r="AL84" s="26"/>
      <c r="AM84" s="26">
        <v>8.83</v>
      </c>
      <c r="AN84" s="26"/>
      <c r="AO84" s="27">
        <v>4958469</v>
      </c>
      <c r="AP84" s="27">
        <v>517357</v>
      </c>
      <c r="AQ84" s="27">
        <v>4958389</v>
      </c>
      <c r="AR84" s="27">
        <v>517291</v>
      </c>
      <c r="AU84" s="28"/>
      <c r="AV84" s="28"/>
      <c r="AW84" s="18" t="s">
        <v>3891</v>
      </c>
      <c r="AX84" s="29"/>
      <c r="AY84" s="18"/>
      <c r="AZ84" s="18"/>
      <c r="BA84" s="18"/>
    </row>
    <row r="85" spans="1:53" ht="12.75" customHeight="1">
      <c r="A85" s="18" t="s">
        <v>59</v>
      </c>
      <c r="B85" s="18" t="s">
        <v>60</v>
      </c>
      <c r="C85" s="19">
        <v>88.3</v>
      </c>
      <c r="D85" s="19">
        <v>76</v>
      </c>
      <c r="E85" s="20">
        <v>3.1</v>
      </c>
      <c r="F85" s="21"/>
      <c r="G85" s="19">
        <v>54.7</v>
      </c>
      <c r="H85" s="19">
        <v>43.5</v>
      </c>
      <c r="I85" s="19">
        <v>51.3</v>
      </c>
      <c r="J85" s="22"/>
      <c r="K85" s="18" t="s">
        <v>1503</v>
      </c>
      <c r="L85" s="18" t="s">
        <v>60</v>
      </c>
      <c r="M85" s="18" t="s">
        <v>60</v>
      </c>
      <c r="N85" s="18"/>
      <c r="O85" s="18" t="s">
        <v>3947</v>
      </c>
      <c r="P85" s="23" t="s">
        <v>3948</v>
      </c>
      <c r="Q85" s="18">
        <v>101278</v>
      </c>
      <c r="R85" s="18"/>
      <c r="S85" s="18"/>
      <c r="T85" s="18"/>
      <c r="U85" s="18"/>
      <c r="V85" s="18"/>
      <c r="W85" s="18"/>
      <c r="X85" s="18"/>
      <c r="Y85" s="18"/>
      <c r="Z85" s="22"/>
      <c r="AA85" s="18"/>
      <c r="AB85" s="14">
        <v>6</v>
      </c>
      <c r="AC85" s="14">
        <v>100</v>
      </c>
      <c r="AD85" s="24">
        <v>41180</v>
      </c>
      <c r="AE85" s="25">
        <v>0.38194444444444442</v>
      </c>
      <c r="AF85" s="24">
        <v>41180</v>
      </c>
      <c r="AG85" s="25">
        <v>0.43958333333333338</v>
      </c>
      <c r="AH85" s="26">
        <v>25.3</v>
      </c>
      <c r="AI85" s="26">
        <v>24.6</v>
      </c>
      <c r="AJ85" s="26"/>
      <c r="AK85" s="26">
        <v>16.2</v>
      </c>
      <c r="AL85" s="26"/>
      <c r="AM85" s="26">
        <v>8.83</v>
      </c>
      <c r="AN85" s="26"/>
      <c r="AO85" s="27">
        <v>4958314</v>
      </c>
      <c r="AP85" s="27">
        <v>517260</v>
      </c>
      <c r="AQ85" s="27">
        <v>4958234</v>
      </c>
      <c r="AR85" s="27">
        <v>517172</v>
      </c>
      <c r="AU85" s="28"/>
      <c r="AV85" s="28"/>
      <c r="AW85" s="18" t="s">
        <v>3891</v>
      </c>
      <c r="AX85" s="29"/>
      <c r="AY85" s="18"/>
      <c r="AZ85" s="18"/>
      <c r="BA85" s="18"/>
    </row>
    <row r="86" spans="1:53" ht="12.75" customHeight="1">
      <c r="A86" s="18" t="s">
        <v>59</v>
      </c>
      <c r="B86" s="18" t="s">
        <v>60</v>
      </c>
      <c r="C86" s="19">
        <v>86.8</v>
      </c>
      <c r="D86" s="19">
        <v>73.599999999999994</v>
      </c>
      <c r="E86" s="20">
        <v>3.45</v>
      </c>
      <c r="F86" s="21"/>
      <c r="G86" s="19">
        <v>59.5</v>
      </c>
      <c r="H86" s="19">
        <v>40.9</v>
      </c>
      <c r="I86" s="19">
        <v>45.6</v>
      </c>
      <c r="J86" s="22"/>
      <c r="K86" s="18" t="s">
        <v>1503</v>
      </c>
      <c r="L86" s="18" t="s">
        <v>60</v>
      </c>
      <c r="M86" s="18" t="s">
        <v>60</v>
      </c>
      <c r="N86" s="18"/>
      <c r="O86" s="18" t="s">
        <v>3941</v>
      </c>
      <c r="P86" s="23" t="s">
        <v>3942</v>
      </c>
      <c r="Q86" s="18">
        <v>101228</v>
      </c>
      <c r="R86" s="18"/>
      <c r="S86" s="18"/>
      <c r="T86" s="18"/>
      <c r="U86" s="18"/>
      <c r="V86" s="18"/>
      <c r="W86" s="18"/>
      <c r="X86" s="18"/>
      <c r="Y86" s="18"/>
      <c r="Z86" s="22"/>
      <c r="AA86" s="18"/>
      <c r="AB86" s="14">
        <v>6</v>
      </c>
      <c r="AC86" s="14">
        <v>100</v>
      </c>
      <c r="AD86" s="24">
        <v>41180</v>
      </c>
      <c r="AE86" s="25">
        <v>0.38541666666666669</v>
      </c>
      <c r="AF86" s="24">
        <v>41180</v>
      </c>
      <c r="AG86" s="25">
        <v>0.47638888888888892</v>
      </c>
      <c r="AH86" s="26">
        <v>24.3</v>
      </c>
      <c r="AI86" s="26"/>
      <c r="AJ86" s="26"/>
      <c r="AK86" s="26">
        <v>16.2</v>
      </c>
      <c r="AL86" s="26"/>
      <c r="AM86" s="26">
        <v>8.83</v>
      </c>
      <c r="AN86" s="26"/>
      <c r="AO86" s="27">
        <v>4958469</v>
      </c>
      <c r="AP86" s="27">
        <v>517357</v>
      </c>
      <c r="AQ86" s="27">
        <v>4958389</v>
      </c>
      <c r="AR86" s="27">
        <v>517291</v>
      </c>
      <c r="AU86" s="28"/>
      <c r="AV86" s="28"/>
      <c r="AW86" s="18" t="s">
        <v>3891</v>
      </c>
      <c r="AX86" s="29"/>
      <c r="AY86" s="18"/>
      <c r="AZ86" s="18"/>
      <c r="BA86" s="18"/>
    </row>
    <row r="87" spans="1:53" ht="12.75" customHeight="1">
      <c r="A87" s="18" t="s">
        <v>59</v>
      </c>
      <c r="B87" s="18" t="s">
        <v>60</v>
      </c>
      <c r="C87" s="19">
        <v>89.1</v>
      </c>
      <c r="D87" s="19">
        <v>76.599999999999994</v>
      </c>
      <c r="E87" s="20">
        <v>3.3</v>
      </c>
      <c r="F87" s="21"/>
      <c r="G87" s="19">
        <v>55.3</v>
      </c>
      <c r="H87" s="19">
        <v>39.700000000000003</v>
      </c>
      <c r="I87" s="19">
        <v>43.2</v>
      </c>
      <c r="J87" s="22"/>
      <c r="K87" s="18" t="s">
        <v>1503</v>
      </c>
      <c r="L87" s="18" t="s">
        <v>60</v>
      </c>
      <c r="M87" s="18" t="s">
        <v>60</v>
      </c>
      <c r="N87" s="18"/>
      <c r="O87" s="18" t="s">
        <v>3949</v>
      </c>
      <c r="P87" s="23" t="s">
        <v>3950</v>
      </c>
      <c r="Q87" s="18">
        <v>101251</v>
      </c>
      <c r="R87" s="18"/>
      <c r="S87" s="18"/>
      <c r="T87" s="18"/>
      <c r="U87" s="18"/>
      <c r="V87" s="18"/>
      <c r="W87" s="18"/>
      <c r="X87" s="18"/>
      <c r="Y87" s="18"/>
      <c r="Z87" s="22"/>
      <c r="AA87" s="18"/>
      <c r="AB87" s="14">
        <v>6</v>
      </c>
      <c r="AC87" s="14">
        <v>100</v>
      </c>
      <c r="AD87" s="24">
        <v>41180</v>
      </c>
      <c r="AE87" s="25">
        <v>0.38541666666666669</v>
      </c>
      <c r="AF87" s="24">
        <v>41180</v>
      </c>
      <c r="AG87" s="25">
        <v>0.47638888888888892</v>
      </c>
      <c r="AH87" s="26">
        <v>24.3</v>
      </c>
      <c r="AI87" s="26"/>
      <c r="AJ87" s="26"/>
      <c r="AK87" s="26">
        <v>16.2</v>
      </c>
      <c r="AL87" s="26"/>
      <c r="AM87" s="26">
        <v>8.83</v>
      </c>
      <c r="AN87" s="26"/>
      <c r="AO87" s="27">
        <v>4958469</v>
      </c>
      <c r="AP87" s="27">
        <v>517357</v>
      </c>
      <c r="AQ87" s="27">
        <v>4958389</v>
      </c>
      <c r="AR87" s="27">
        <v>517291</v>
      </c>
      <c r="AU87" s="28"/>
      <c r="AV87" s="28"/>
      <c r="AW87" s="18" t="s">
        <v>3891</v>
      </c>
      <c r="AX87" s="29"/>
      <c r="AY87" s="18"/>
      <c r="AZ87" s="18"/>
      <c r="BA87" s="18"/>
    </row>
    <row r="88" spans="1:53" ht="12.75" customHeight="1">
      <c r="A88" s="18" t="s">
        <v>59</v>
      </c>
      <c r="B88" s="18" t="s">
        <v>60</v>
      </c>
      <c r="C88" s="19">
        <v>70</v>
      </c>
      <c r="D88" s="19">
        <v>64.900000000000006</v>
      </c>
      <c r="E88" s="20">
        <v>2.75</v>
      </c>
      <c r="F88" s="21"/>
      <c r="G88" s="19">
        <v>48</v>
      </c>
      <c r="H88" s="19">
        <v>36.9</v>
      </c>
      <c r="I88" s="19">
        <v>43.9</v>
      </c>
      <c r="J88" s="22"/>
      <c r="K88" s="18" t="s">
        <v>1503</v>
      </c>
      <c r="L88" s="18" t="s">
        <v>60</v>
      </c>
      <c r="M88" s="18" t="s">
        <v>60</v>
      </c>
      <c r="N88" s="18"/>
      <c r="O88" s="18" t="s">
        <v>3921</v>
      </c>
      <c r="P88" s="23" t="s">
        <v>3922</v>
      </c>
      <c r="Q88" s="18">
        <v>101153</v>
      </c>
      <c r="R88" s="18"/>
      <c r="S88" s="18"/>
      <c r="T88" s="18"/>
      <c r="U88" s="18"/>
      <c r="V88" s="18"/>
      <c r="W88" s="18"/>
      <c r="X88" s="18"/>
      <c r="Y88" s="18"/>
      <c r="Z88" s="22"/>
      <c r="AA88" s="18"/>
      <c r="AB88" s="14">
        <v>6</v>
      </c>
      <c r="AC88" s="14">
        <v>100</v>
      </c>
      <c r="AD88" s="24">
        <v>41180</v>
      </c>
      <c r="AE88" s="25">
        <v>0.38541666666666669</v>
      </c>
      <c r="AF88" s="24">
        <v>41180</v>
      </c>
      <c r="AG88" s="25">
        <v>0.47638888888888892</v>
      </c>
      <c r="AH88" s="26">
        <v>24.3</v>
      </c>
      <c r="AI88" s="26"/>
      <c r="AJ88" s="26"/>
      <c r="AK88" s="26">
        <v>16.2</v>
      </c>
      <c r="AL88" s="26"/>
      <c r="AM88" s="26">
        <v>8.83</v>
      </c>
      <c r="AN88" s="26"/>
      <c r="AO88" s="27">
        <v>4958469</v>
      </c>
      <c r="AP88" s="27">
        <v>517357</v>
      </c>
      <c r="AQ88" s="27">
        <v>4958389</v>
      </c>
      <c r="AR88" s="27">
        <v>517291</v>
      </c>
      <c r="AU88" s="28"/>
      <c r="AV88" s="28"/>
      <c r="AW88" s="18" t="s">
        <v>3891</v>
      </c>
      <c r="AX88" s="29"/>
      <c r="AY88" s="18"/>
      <c r="AZ88" s="18"/>
      <c r="BA88" s="18"/>
    </row>
    <row r="89" spans="1:53" ht="12.75" customHeight="1">
      <c r="A89" s="18" t="s">
        <v>59</v>
      </c>
      <c r="B89" s="18" t="s">
        <v>60</v>
      </c>
      <c r="C89" s="19">
        <v>82</v>
      </c>
      <c r="D89" s="19">
        <v>71.099999999999994</v>
      </c>
      <c r="E89" s="20">
        <v>2.85</v>
      </c>
      <c r="F89" s="21"/>
      <c r="G89" s="19">
        <v>49.5</v>
      </c>
      <c r="H89" s="19">
        <v>41</v>
      </c>
      <c r="I89" s="19">
        <v>49.5</v>
      </c>
      <c r="J89" s="22"/>
      <c r="K89" s="18" t="s">
        <v>1503</v>
      </c>
      <c r="L89" s="18" t="s">
        <v>60</v>
      </c>
      <c r="M89" s="18" t="s">
        <v>60</v>
      </c>
      <c r="N89" s="18" t="s">
        <v>4047</v>
      </c>
      <c r="O89" s="18" t="s">
        <v>4048</v>
      </c>
      <c r="P89" s="23" t="s">
        <v>4049</v>
      </c>
      <c r="Q89" s="18">
        <v>101154</v>
      </c>
      <c r="R89" s="18"/>
      <c r="S89" s="18"/>
      <c r="T89" s="18"/>
      <c r="U89" s="18"/>
      <c r="V89" s="18"/>
      <c r="W89" s="18"/>
      <c r="X89" s="18"/>
      <c r="Y89" s="18"/>
      <c r="Z89" s="22"/>
      <c r="AA89" s="18"/>
      <c r="AB89" s="14">
        <v>6</v>
      </c>
      <c r="AC89" s="14">
        <v>50</v>
      </c>
      <c r="AD89" s="24">
        <v>41187</v>
      </c>
      <c r="AE89" s="25">
        <v>0.5</v>
      </c>
      <c r="AF89" s="24">
        <v>41187</v>
      </c>
      <c r="AG89" s="25">
        <v>0.53472222222222221</v>
      </c>
      <c r="AH89" s="26">
        <v>19</v>
      </c>
      <c r="AI89" s="26">
        <v>18.7</v>
      </c>
      <c r="AJ89" s="26"/>
      <c r="AK89" s="26">
        <v>15.5</v>
      </c>
      <c r="AL89" s="26"/>
      <c r="AM89" s="26">
        <v>9.17</v>
      </c>
      <c r="AN89" s="26"/>
      <c r="AO89" s="27">
        <v>4958241</v>
      </c>
      <c r="AP89" s="27">
        <v>517172</v>
      </c>
      <c r="AQ89" s="27">
        <v>4958189</v>
      </c>
      <c r="AR89" s="27">
        <v>517130</v>
      </c>
      <c r="AU89" s="28"/>
      <c r="AV89" s="28"/>
      <c r="AW89" s="18"/>
      <c r="AX89" s="29"/>
      <c r="AY89" s="18"/>
      <c r="AZ89" s="18"/>
      <c r="BA89" s="18"/>
    </row>
    <row r="90" spans="1:53" ht="12.75" customHeight="1">
      <c r="A90" s="18" t="s">
        <v>59</v>
      </c>
      <c r="B90" s="18" t="s">
        <v>60</v>
      </c>
      <c r="C90" s="19">
        <v>92.6</v>
      </c>
      <c r="D90" s="19">
        <v>79.900000000000006</v>
      </c>
      <c r="E90" s="20">
        <v>3.85</v>
      </c>
      <c r="F90" s="21"/>
      <c r="G90" s="19">
        <v>61.6</v>
      </c>
      <c r="H90" s="19">
        <v>47.5</v>
      </c>
      <c r="I90" s="19">
        <v>59.3</v>
      </c>
      <c r="J90" s="22"/>
      <c r="K90" s="18" t="s">
        <v>1477</v>
      </c>
      <c r="L90" s="18" t="s">
        <v>60</v>
      </c>
      <c r="M90" s="18" t="s">
        <v>60</v>
      </c>
      <c r="N90" s="18" t="s">
        <v>4081</v>
      </c>
      <c r="O90" s="18" t="s">
        <v>4082</v>
      </c>
      <c r="P90" s="23" t="s">
        <v>4083</v>
      </c>
      <c r="Q90" s="18">
        <v>101272</v>
      </c>
      <c r="R90" s="18"/>
      <c r="S90" s="18"/>
      <c r="T90" s="18"/>
      <c r="U90" s="18"/>
      <c r="V90" s="18"/>
      <c r="W90" s="18"/>
      <c r="X90" s="18"/>
      <c r="Y90" s="18"/>
      <c r="Z90" s="22"/>
      <c r="AA90" s="18"/>
      <c r="AB90" s="14">
        <v>6</v>
      </c>
      <c r="AC90" s="14">
        <v>50</v>
      </c>
      <c r="AD90" s="24">
        <v>41187</v>
      </c>
      <c r="AE90" s="25">
        <v>0.5</v>
      </c>
      <c r="AF90" s="24">
        <v>41187</v>
      </c>
      <c r="AG90" s="25">
        <v>0.53472222222222221</v>
      </c>
      <c r="AH90" s="26">
        <v>19</v>
      </c>
      <c r="AI90" s="26">
        <v>18.7</v>
      </c>
      <c r="AJ90" s="26"/>
      <c r="AK90" s="26">
        <v>15.5</v>
      </c>
      <c r="AL90" s="26"/>
      <c r="AM90" s="26">
        <v>9.17</v>
      </c>
      <c r="AN90" s="26"/>
      <c r="AO90" s="27">
        <v>4958241</v>
      </c>
      <c r="AP90" s="27">
        <v>517172</v>
      </c>
      <c r="AQ90" s="27">
        <v>4958189</v>
      </c>
      <c r="AR90" s="27">
        <v>517130</v>
      </c>
      <c r="AU90" s="28"/>
      <c r="AV90" s="28"/>
      <c r="AW90" s="18"/>
      <c r="AX90" s="29"/>
      <c r="AY90" s="18"/>
      <c r="AZ90" s="18"/>
      <c r="BA90" s="18"/>
    </row>
    <row r="91" spans="1:53" ht="12.75" customHeight="1">
      <c r="A91" s="18" t="s">
        <v>59</v>
      </c>
      <c r="B91" s="18" t="s">
        <v>60</v>
      </c>
      <c r="C91" s="19">
        <v>94.2</v>
      </c>
      <c r="D91" s="19">
        <v>82.1</v>
      </c>
      <c r="E91" s="20">
        <v>4.0999999999999996</v>
      </c>
      <c r="F91" s="21"/>
      <c r="G91" s="19">
        <v>53.8</v>
      </c>
      <c r="H91" s="19">
        <v>45.5</v>
      </c>
      <c r="I91" s="19">
        <v>54.2</v>
      </c>
      <c r="J91" s="22"/>
      <c r="K91" s="18" t="s">
        <v>61</v>
      </c>
      <c r="L91" s="18" t="s">
        <v>60</v>
      </c>
      <c r="M91" s="18" t="s">
        <v>60</v>
      </c>
      <c r="N91" s="18" t="s">
        <v>4092</v>
      </c>
      <c r="O91" s="18" t="s">
        <v>4093</v>
      </c>
      <c r="P91" s="23" t="s">
        <v>4094</v>
      </c>
      <c r="Q91" s="18">
        <v>101294</v>
      </c>
      <c r="R91" s="18"/>
      <c r="S91" s="18"/>
      <c r="T91" s="18"/>
      <c r="U91" s="18"/>
      <c r="V91" s="18"/>
      <c r="W91" s="18"/>
      <c r="X91" s="18"/>
      <c r="Y91" s="18"/>
      <c r="Z91" s="22"/>
      <c r="AA91" s="18"/>
      <c r="AB91" s="14">
        <v>6</v>
      </c>
      <c r="AC91" s="14">
        <v>50</v>
      </c>
      <c r="AD91" s="24">
        <v>41187</v>
      </c>
      <c r="AE91" s="25">
        <v>0.5</v>
      </c>
      <c r="AF91" s="24">
        <v>41187</v>
      </c>
      <c r="AG91" s="25">
        <v>0.53472222222222221</v>
      </c>
      <c r="AH91" s="26">
        <v>19</v>
      </c>
      <c r="AI91" s="26">
        <v>18.7</v>
      </c>
      <c r="AJ91" s="26"/>
      <c r="AK91" s="26">
        <v>15.5</v>
      </c>
      <c r="AL91" s="26"/>
      <c r="AM91" s="26">
        <v>9.17</v>
      </c>
      <c r="AN91" s="26"/>
      <c r="AO91" s="27">
        <v>4958241</v>
      </c>
      <c r="AP91" s="27">
        <v>517172</v>
      </c>
      <c r="AQ91" s="27">
        <v>4958189</v>
      </c>
      <c r="AR91" s="27">
        <v>517130</v>
      </c>
      <c r="AU91" s="28"/>
      <c r="AV91" s="28"/>
      <c r="AW91" s="18"/>
      <c r="AX91" s="29"/>
      <c r="AY91" s="18"/>
      <c r="AZ91" s="18"/>
      <c r="BA91" s="18"/>
    </row>
    <row r="92" spans="1:53" ht="12.75" customHeight="1">
      <c r="A92" s="18" t="s">
        <v>59</v>
      </c>
      <c r="B92" s="18" t="s">
        <v>60</v>
      </c>
      <c r="C92" s="19">
        <v>82.1</v>
      </c>
      <c r="D92" s="19">
        <v>70.599999999999994</v>
      </c>
      <c r="E92" s="20">
        <v>3.1</v>
      </c>
      <c r="F92" s="21"/>
      <c r="G92" s="19">
        <v>51.7</v>
      </c>
      <c r="H92" s="19">
        <v>39.5</v>
      </c>
      <c r="I92" s="19">
        <v>48.6</v>
      </c>
      <c r="J92" s="22"/>
      <c r="K92" s="18" t="s">
        <v>1503</v>
      </c>
      <c r="L92" s="18" t="s">
        <v>60</v>
      </c>
      <c r="M92" s="18" t="s">
        <v>60</v>
      </c>
      <c r="N92" s="18" t="s">
        <v>4050</v>
      </c>
      <c r="O92" s="18" t="s">
        <v>4051</v>
      </c>
      <c r="P92" s="23" t="s">
        <v>4052</v>
      </c>
      <c r="Q92" s="18">
        <v>101258</v>
      </c>
      <c r="R92" s="18"/>
      <c r="S92" s="18"/>
      <c r="T92" s="18"/>
      <c r="U92" s="18"/>
      <c r="V92" s="18"/>
      <c r="W92" s="18"/>
      <c r="X92" s="18"/>
      <c r="Y92" s="18"/>
      <c r="Z92" s="22"/>
      <c r="AA92" s="18"/>
      <c r="AB92" s="14">
        <v>6</v>
      </c>
      <c r="AC92" s="14">
        <v>50</v>
      </c>
      <c r="AD92" s="24">
        <v>41187</v>
      </c>
      <c r="AE92" s="25">
        <v>0.5</v>
      </c>
      <c r="AF92" s="24">
        <v>41187</v>
      </c>
      <c r="AG92" s="25">
        <v>0.53472222222222221</v>
      </c>
      <c r="AH92" s="26">
        <v>19</v>
      </c>
      <c r="AI92" s="26">
        <v>18.7</v>
      </c>
      <c r="AJ92" s="26"/>
      <c r="AK92" s="26">
        <v>15.5</v>
      </c>
      <c r="AL92" s="26"/>
      <c r="AM92" s="26">
        <v>9.17</v>
      </c>
      <c r="AN92" s="26"/>
      <c r="AO92" s="27">
        <v>4958241</v>
      </c>
      <c r="AP92" s="27">
        <v>517172</v>
      </c>
      <c r="AQ92" s="27">
        <v>4958189</v>
      </c>
      <c r="AR92" s="27">
        <v>517130</v>
      </c>
      <c r="AU92" s="28"/>
      <c r="AV92" s="28"/>
      <c r="AW92" s="18"/>
      <c r="AX92" s="29"/>
      <c r="AY92" s="18"/>
      <c r="AZ92" s="18"/>
      <c r="BA92" s="18"/>
    </row>
    <row r="93" spans="1:53" ht="12.75" customHeight="1">
      <c r="A93" s="18" t="s">
        <v>59</v>
      </c>
      <c r="B93" s="18" t="s">
        <v>60</v>
      </c>
      <c r="C93" s="19">
        <v>76.599999999999994</v>
      </c>
      <c r="D93" s="19">
        <v>67.2</v>
      </c>
      <c r="E93" s="20">
        <v>2.25</v>
      </c>
      <c r="F93" s="21"/>
      <c r="G93" s="19">
        <v>53.9</v>
      </c>
      <c r="H93" s="19">
        <v>39.799999999999997</v>
      </c>
      <c r="I93" s="19">
        <v>47.7</v>
      </c>
      <c r="J93" s="22"/>
      <c r="K93" s="18" t="s">
        <v>1503</v>
      </c>
      <c r="L93" s="18" t="s">
        <v>60</v>
      </c>
      <c r="M93" s="18" t="s">
        <v>60</v>
      </c>
      <c r="N93" s="18" t="s">
        <v>4044</v>
      </c>
      <c r="O93" s="18" t="s">
        <v>4045</v>
      </c>
      <c r="P93" s="23" t="s">
        <v>4046</v>
      </c>
      <c r="Q93" s="18">
        <v>101113</v>
      </c>
      <c r="R93" s="18"/>
      <c r="S93" s="18"/>
      <c r="T93" s="18"/>
      <c r="U93" s="18"/>
      <c r="V93" s="18"/>
      <c r="W93" s="18"/>
      <c r="X93" s="18"/>
      <c r="Y93" s="18"/>
      <c r="Z93" s="22"/>
      <c r="AA93" s="18"/>
      <c r="AB93" s="14">
        <v>6</v>
      </c>
      <c r="AC93" s="14">
        <v>50</v>
      </c>
      <c r="AD93" s="24">
        <v>41187</v>
      </c>
      <c r="AE93" s="25">
        <v>0.5</v>
      </c>
      <c r="AF93" s="24">
        <v>41187</v>
      </c>
      <c r="AG93" s="25">
        <v>0.53472222222222221</v>
      </c>
      <c r="AH93" s="26">
        <v>19</v>
      </c>
      <c r="AI93" s="26">
        <v>18.7</v>
      </c>
      <c r="AJ93" s="26"/>
      <c r="AK93" s="26">
        <v>15.5</v>
      </c>
      <c r="AL93" s="26"/>
      <c r="AM93" s="26">
        <v>9.17</v>
      </c>
      <c r="AN93" s="26"/>
      <c r="AO93" s="27">
        <v>4958241</v>
      </c>
      <c r="AP93" s="27">
        <v>517172</v>
      </c>
      <c r="AQ93" s="27">
        <v>4958189</v>
      </c>
      <c r="AR93" s="27">
        <v>517130</v>
      </c>
      <c r="AU93" s="28"/>
      <c r="AV93" s="28"/>
      <c r="AW93" s="18"/>
      <c r="AX93" s="29"/>
      <c r="AY93" s="18"/>
      <c r="AZ93" s="18"/>
      <c r="BA93" s="18"/>
    </row>
    <row r="94" spans="1:53" ht="12.75" customHeight="1">
      <c r="A94" s="18" t="s">
        <v>59</v>
      </c>
      <c r="B94" s="18" t="s">
        <v>60</v>
      </c>
      <c r="C94" s="19">
        <v>101</v>
      </c>
      <c r="D94" s="19">
        <v>86</v>
      </c>
      <c r="E94" s="20">
        <v>4.4000000000000004</v>
      </c>
      <c r="F94" s="21"/>
      <c r="G94" s="19">
        <v>62.2</v>
      </c>
      <c r="H94" s="19">
        <v>49.6</v>
      </c>
      <c r="I94" s="19">
        <v>54</v>
      </c>
      <c r="J94" s="22"/>
      <c r="K94" s="18" t="s">
        <v>1503</v>
      </c>
      <c r="L94" s="18" t="s">
        <v>60</v>
      </c>
      <c r="M94" s="18" t="s">
        <v>60</v>
      </c>
      <c r="N94" s="18" t="s">
        <v>4104</v>
      </c>
      <c r="O94" s="18" t="s">
        <v>4105</v>
      </c>
      <c r="P94" s="23" t="s">
        <v>4106</v>
      </c>
      <c r="Q94" s="18">
        <v>101266</v>
      </c>
      <c r="R94" s="18"/>
      <c r="S94" s="18"/>
      <c r="T94" s="18"/>
      <c r="U94" s="18"/>
      <c r="V94" s="18"/>
      <c r="W94" s="18"/>
      <c r="X94" s="18"/>
      <c r="Y94" s="18"/>
      <c r="Z94" s="22"/>
      <c r="AA94" s="18"/>
      <c r="AB94" s="14">
        <v>6</v>
      </c>
      <c r="AC94" s="14">
        <v>50</v>
      </c>
      <c r="AD94" s="24">
        <v>41187</v>
      </c>
      <c r="AE94" s="25">
        <v>0.5</v>
      </c>
      <c r="AF94" s="24">
        <v>41187</v>
      </c>
      <c r="AG94" s="25">
        <v>0.53472222222222221</v>
      </c>
      <c r="AH94" s="26">
        <v>19</v>
      </c>
      <c r="AI94" s="26">
        <v>18.7</v>
      </c>
      <c r="AJ94" s="26"/>
      <c r="AK94" s="26">
        <v>15.5</v>
      </c>
      <c r="AL94" s="26"/>
      <c r="AM94" s="26">
        <v>9.17</v>
      </c>
      <c r="AN94" s="26"/>
      <c r="AO94" s="27">
        <v>4958241</v>
      </c>
      <c r="AP94" s="27">
        <v>517172</v>
      </c>
      <c r="AQ94" s="27">
        <v>4958189</v>
      </c>
      <c r="AR94" s="27">
        <v>517130</v>
      </c>
      <c r="AU94" s="28"/>
      <c r="AV94" s="28"/>
      <c r="AW94" s="18"/>
      <c r="AX94" s="29"/>
      <c r="AY94" s="18"/>
      <c r="AZ94" s="18"/>
      <c r="BA94" s="18"/>
    </row>
    <row r="95" spans="1:53" ht="12.75" customHeight="1">
      <c r="A95" s="18" t="s">
        <v>59</v>
      </c>
      <c r="B95" s="18" t="s">
        <v>60</v>
      </c>
      <c r="C95" s="19">
        <v>92.6</v>
      </c>
      <c r="D95" s="19">
        <v>82.4</v>
      </c>
      <c r="E95" s="20">
        <v>3.65</v>
      </c>
      <c r="F95" s="21"/>
      <c r="G95" s="19">
        <v>57.5</v>
      </c>
      <c r="H95" s="19">
        <v>46.5</v>
      </c>
      <c r="I95" s="19">
        <v>57.5</v>
      </c>
      <c r="J95" s="22"/>
      <c r="K95" s="18" t="s">
        <v>61</v>
      </c>
      <c r="L95" s="18" t="s">
        <v>60</v>
      </c>
      <c r="M95" s="18" t="s">
        <v>60</v>
      </c>
      <c r="N95" s="18" t="s">
        <v>4084</v>
      </c>
      <c r="O95" s="18" t="s">
        <v>4085</v>
      </c>
      <c r="P95" s="23" t="s">
        <v>4086</v>
      </c>
      <c r="Q95" s="18">
        <v>101296</v>
      </c>
      <c r="R95" s="18"/>
      <c r="S95" s="18"/>
      <c r="T95" s="18"/>
      <c r="U95" s="18"/>
      <c r="V95" s="18"/>
      <c r="W95" s="18"/>
      <c r="X95" s="18"/>
      <c r="Y95" s="18"/>
      <c r="Z95" s="22"/>
      <c r="AA95" s="18"/>
      <c r="AB95" s="14">
        <v>6</v>
      </c>
      <c r="AC95" s="14">
        <v>50</v>
      </c>
      <c r="AD95" s="24">
        <v>41187</v>
      </c>
      <c r="AE95" s="25">
        <v>0.5</v>
      </c>
      <c r="AF95" s="24">
        <v>41187</v>
      </c>
      <c r="AG95" s="25">
        <v>0.53472222222222221</v>
      </c>
      <c r="AH95" s="26">
        <v>19</v>
      </c>
      <c r="AI95" s="26">
        <v>18.7</v>
      </c>
      <c r="AJ95" s="26"/>
      <c r="AK95" s="26">
        <v>15.5</v>
      </c>
      <c r="AL95" s="26"/>
      <c r="AM95" s="26">
        <v>9.17</v>
      </c>
      <c r="AN95" s="26"/>
      <c r="AO95" s="27">
        <v>4958241</v>
      </c>
      <c r="AP95" s="27">
        <v>517172</v>
      </c>
      <c r="AQ95" s="27">
        <v>4958189</v>
      </c>
      <c r="AR95" s="27">
        <v>517130</v>
      </c>
      <c r="AU95" s="28"/>
      <c r="AV95" s="28"/>
      <c r="AW95" s="18"/>
      <c r="AX95" s="29"/>
      <c r="AY95" s="18" t="s">
        <v>4087</v>
      </c>
      <c r="AZ95" s="18"/>
      <c r="BA95" s="18"/>
    </row>
    <row r="96" spans="1:53" ht="12.75" customHeight="1">
      <c r="A96" s="18" t="s">
        <v>59</v>
      </c>
      <c r="B96" s="18" t="s">
        <v>60</v>
      </c>
      <c r="C96" s="19">
        <v>84.4</v>
      </c>
      <c r="D96" s="19">
        <v>76.3</v>
      </c>
      <c r="E96" s="20">
        <v>3.1</v>
      </c>
      <c r="F96" s="21"/>
      <c r="G96" s="19">
        <v>53.2</v>
      </c>
      <c r="H96" s="19">
        <v>42.2</v>
      </c>
      <c r="I96" s="19">
        <v>49.2</v>
      </c>
      <c r="J96" s="22"/>
      <c r="K96" s="18" t="s">
        <v>1503</v>
      </c>
      <c r="L96" s="18" t="s">
        <v>60</v>
      </c>
      <c r="M96" s="18" t="s">
        <v>60</v>
      </c>
      <c r="N96" s="18" t="s">
        <v>4059</v>
      </c>
      <c r="O96" s="18" t="s">
        <v>4060</v>
      </c>
      <c r="P96" s="23" t="s">
        <v>4061</v>
      </c>
      <c r="Q96" s="18">
        <v>101216</v>
      </c>
      <c r="R96" s="18"/>
      <c r="S96" s="18"/>
      <c r="T96" s="18"/>
      <c r="U96" s="18"/>
      <c r="V96" s="18"/>
      <c r="W96" s="18"/>
      <c r="X96" s="18"/>
      <c r="Y96" s="18"/>
      <c r="Z96" s="22"/>
      <c r="AA96" s="18"/>
      <c r="AB96" s="14">
        <v>6</v>
      </c>
      <c r="AC96" s="14">
        <v>50</v>
      </c>
      <c r="AD96" s="24">
        <v>41187</v>
      </c>
      <c r="AE96" s="25">
        <v>0.5</v>
      </c>
      <c r="AF96" s="24">
        <v>41187</v>
      </c>
      <c r="AG96" s="25">
        <v>0.53472222222222221</v>
      </c>
      <c r="AH96" s="26">
        <v>19</v>
      </c>
      <c r="AI96" s="26">
        <v>18.7</v>
      </c>
      <c r="AJ96" s="26"/>
      <c r="AK96" s="26">
        <v>15.5</v>
      </c>
      <c r="AL96" s="26"/>
      <c r="AM96" s="26">
        <v>9.17</v>
      </c>
      <c r="AN96" s="26"/>
      <c r="AO96" s="27">
        <v>4958241</v>
      </c>
      <c r="AP96" s="27">
        <v>517172</v>
      </c>
      <c r="AQ96" s="27">
        <v>4958189</v>
      </c>
      <c r="AR96" s="27">
        <v>517130</v>
      </c>
      <c r="AU96" s="28"/>
      <c r="AV96" s="28"/>
      <c r="AW96" s="18"/>
      <c r="AX96" s="29"/>
      <c r="AY96" s="18"/>
      <c r="AZ96" s="18"/>
      <c r="BA96" s="18"/>
    </row>
    <row r="97" spans="1:53" ht="12.75" customHeight="1">
      <c r="A97" s="18" t="s">
        <v>59</v>
      </c>
      <c r="B97" s="18" t="s">
        <v>60</v>
      </c>
      <c r="C97" s="19">
        <v>92.5</v>
      </c>
      <c r="D97" s="19">
        <v>79.8</v>
      </c>
      <c r="E97" s="20">
        <v>3.6</v>
      </c>
      <c r="F97" s="21"/>
      <c r="G97" s="19">
        <v>62.9</v>
      </c>
      <c r="H97" s="19">
        <v>43.8</v>
      </c>
      <c r="I97" s="19">
        <v>53.9</v>
      </c>
      <c r="J97" s="22"/>
      <c r="K97" s="18" t="s">
        <v>1503</v>
      </c>
      <c r="L97" s="18" t="s">
        <v>60</v>
      </c>
      <c r="M97" s="18" t="s">
        <v>60</v>
      </c>
      <c r="N97" s="18" t="s">
        <v>4078</v>
      </c>
      <c r="O97" s="18" t="s">
        <v>4079</v>
      </c>
      <c r="P97" s="23" t="s">
        <v>4080</v>
      </c>
      <c r="Q97" s="18">
        <v>101172</v>
      </c>
      <c r="R97" s="18"/>
      <c r="S97" s="18"/>
      <c r="T97" s="18"/>
      <c r="U97" s="18"/>
      <c r="V97" s="18"/>
      <c r="W97" s="18"/>
      <c r="X97" s="18"/>
      <c r="Y97" s="18"/>
      <c r="Z97" s="22"/>
      <c r="AA97" s="18"/>
      <c r="AB97" s="14">
        <v>6</v>
      </c>
      <c r="AC97" s="14">
        <v>50</v>
      </c>
      <c r="AD97" s="24">
        <v>41187</v>
      </c>
      <c r="AE97" s="25">
        <v>0.5</v>
      </c>
      <c r="AF97" s="24">
        <v>41187</v>
      </c>
      <c r="AG97" s="25">
        <v>0.53472222222222221</v>
      </c>
      <c r="AH97" s="26">
        <v>19</v>
      </c>
      <c r="AI97" s="26">
        <v>18.7</v>
      </c>
      <c r="AJ97" s="26"/>
      <c r="AK97" s="26">
        <v>15.5</v>
      </c>
      <c r="AL97" s="26"/>
      <c r="AM97" s="26">
        <v>9.17</v>
      </c>
      <c r="AN97" s="26"/>
      <c r="AO97" s="27">
        <v>4958241</v>
      </c>
      <c r="AP97" s="27">
        <v>517172</v>
      </c>
      <c r="AQ97" s="27">
        <v>4958189</v>
      </c>
      <c r="AR97" s="27">
        <v>517130</v>
      </c>
      <c r="AU97" s="28"/>
      <c r="AV97" s="28"/>
      <c r="AW97" s="18"/>
      <c r="AX97" s="29"/>
      <c r="AY97" s="18"/>
      <c r="AZ97" s="18"/>
      <c r="BA97" s="18"/>
    </row>
    <row r="98" spans="1:53" ht="12.75" customHeight="1">
      <c r="A98" s="18" t="s">
        <v>59</v>
      </c>
      <c r="B98" s="18" t="s">
        <v>60</v>
      </c>
      <c r="C98" s="19">
        <v>85.9</v>
      </c>
      <c r="D98" s="19">
        <v>73</v>
      </c>
      <c r="E98" s="20">
        <v>2.9</v>
      </c>
      <c r="F98" s="21"/>
      <c r="G98" s="19">
        <v>58</v>
      </c>
      <c r="H98" s="19">
        <v>41.3</v>
      </c>
      <c r="I98" s="19">
        <v>50.2</v>
      </c>
      <c r="J98" s="22"/>
      <c r="K98" s="18" t="s">
        <v>1503</v>
      </c>
      <c r="L98" s="18" t="s">
        <v>60</v>
      </c>
      <c r="M98" s="18" t="s">
        <v>60</v>
      </c>
      <c r="N98" s="18" t="s">
        <v>4062</v>
      </c>
      <c r="O98" s="18" t="s">
        <v>4063</v>
      </c>
      <c r="P98" s="23" t="s">
        <v>4064</v>
      </c>
      <c r="Q98" s="18">
        <v>101289</v>
      </c>
      <c r="R98" s="18"/>
      <c r="S98" s="18"/>
      <c r="T98" s="18"/>
      <c r="U98" s="18"/>
      <c r="V98" s="18"/>
      <c r="W98" s="18"/>
      <c r="X98" s="18"/>
      <c r="Y98" s="18"/>
      <c r="Z98" s="22"/>
      <c r="AA98" s="18"/>
      <c r="AB98" s="14">
        <v>6</v>
      </c>
      <c r="AC98" s="14">
        <v>50</v>
      </c>
      <c r="AD98" s="24">
        <v>41187</v>
      </c>
      <c r="AE98" s="25">
        <v>0.5</v>
      </c>
      <c r="AF98" s="24">
        <v>41187</v>
      </c>
      <c r="AG98" s="25">
        <v>0.53472222222222221</v>
      </c>
      <c r="AH98" s="26">
        <v>19</v>
      </c>
      <c r="AI98" s="26">
        <v>18.7</v>
      </c>
      <c r="AJ98" s="26"/>
      <c r="AK98" s="26">
        <v>15.5</v>
      </c>
      <c r="AL98" s="26"/>
      <c r="AM98" s="26">
        <v>9.17</v>
      </c>
      <c r="AN98" s="26"/>
      <c r="AO98" s="27">
        <v>4958241</v>
      </c>
      <c r="AP98" s="27">
        <v>517172</v>
      </c>
      <c r="AQ98" s="27">
        <v>4958189</v>
      </c>
      <c r="AR98" s="27">
        <v>517130</v>
      </c>
      <c r="AU98" s="28"/>
      <c r="AV98" s="28"/>
      <c r="AW98" s="18"/>
      <c r="AX98" s="29"/>
      <c r="AY98" s="18"/>
      <c r="AZ98" s="18"/>
      <c r="BA98" s="18"/>
    </row>
    <row r="99" spans="1:53" ht="12.75" customHeight="1">
      <c r="A99" s="18" t="s">
        <v>59</v>
      </c>
      <c r="B99" s="18" t="s">
        <v>60</v>
      </c>
      <c r="C99" s="19">
        <v>98.1</v>
      </c>
      <c r="D99" s="19">
        <v>81.8</v>
      </c>
      <c r="E99" s="20">
        <v>3.9</v>
      </c>
      <c r="F99" s="21"/>
      <c r="G99" s="19">
        <v>59.5</v>
      </c>
      <c r="H99" s="19">
        <v>40.9</v>
      </c>
      <c r="I99" s="19">
        <v>46.5</v>
      </c>
      <c r="J99" s="22"/>
      <c r="K99" s="18" t="s">
        <v>61</v>
      </c>
      <c r="L99" s="18" t="s">
        <v>60</v>
      </c>
      <c r="M99" s="18" t="s">
        <v>60</v>
      </c>
      <c r="N99" s="18" t="s">
        <v>4101</v>
      </c>
      <c r="O99" s="18" t="s">
        <v>4102</v>
      </c>
      <c r="P99" s="23" t="s">
        <v>4103</v>
      </c>
      <c r="Q99" s="18">
        <v>101209</v>
      </c>
      <c r="R99" s="18"/>
      <c r="S99" s="18"/>
      <c r="T99" s="18"/>
      <c r="U99" s="18"/>
      <c r="V99" s="18"/>
      <c r="W99" s="18"/>
      <c r="X99" s="18"/>
      <c r="Y99" s="18"/>
      <c r="Z99" s="22"/>
      <c r="AA99" s="18"/>
      <c r="AB99" s="14">
        <v>6</v>
      </c>
      <c r="AC99" s="14">
        <v>50</v>
      </c>
      <c r="AD99" s="24">
        <v>41187</v>
      </c>
      <c r="AE99" s="25">
        <v>0.5</v>
      </c>
      <c r="AF99" s="24">
        <v>41187</v>
      </c>
      <c r="AG99" s="25">
        <v>0.53472222222222221</v>
      </c>
      <c r="AH99" s="26">
        <v>19</v>
      </c>
      <c r="AI99" s="26">
        <v>18.7</v>
      </c>
      <c r="AJ99" s="26"/>
      <c r="AK99" s="26">
        <v>15.5</v>
      </c>
      <c r="AL99" s="26"/>
      <c r="AM99" s="26">
        <v>9.17</v>
      </c>
      <c r="AN99" s="26"/>
      <c r="AO99" s="27">
        <v>4958241</v>
      </c>
      <c r="AP99" s="27">
        <v>517172</v>
      </c>
      <c r="AQ99" s="27">
        <v>4958189</v>
      </c>
      <c r="AR99" s="27">
        <v>517130</v>
      </c>
      <c r="AU99" s="28"/>
      <c r="AV99" s="28"/>
      <c r="AW99" s="18"/>
      <c r="AX99" s="29"/>
      <c r="AY99" s="18"/>
      <c r="AZ99" s="18"/>
      <c r="BA99" s="18"/>
    </row>
    <row r="100" spans="1:53" ht="12.75" customHeight="1">
      <c r="A100" s="18" t="s">
        <v>59</v>
      </c>
      <c r="B100" s="18" t="s">
        <v>60</v>
      </c>
      <c r="C100" s="19">
        <v>73.8</v>
      </c>
      <c r="D100" s="19">
        <v>62.5</v>
      </c>
      <c r="E100" s="20">
        <v>1.85</v>
      </c>
      <c r="F100" s="21"/>
      <c r="G100" s="19">
        <v>45.5</v>
      </c>
      <c r="H100" s="19">
        <v>32</v>
      </c>
      <c r="I100" s="19">
        <v>40.4</v>
      </c>
      <c r="J100" s="22"/>
      <c r="K100" s="18" t="s">
        <v>1503</v>
      </c>
      <c r="L100" s="18" t="s">
        <v>60</v>
      </c>
      <c r="M100" s="18" t="s">
        <v>60</v>
      </c>
      <c r="N100" s="18" t="s">
        <v>4038</v>
      </c>
      <c r="O100" s="18" t="s">
        <v>4039</v>
      </c>
      <c r="P100" s="23" t="s">
        <v>4040</v>
      </c>
      <c r="Q100" s="18">
        <v>101158</v>
      </c>
      <c r="R100" s="18"/>
      <c r="S100" s="18"/>
      <c r="T100" s="18"/>
      <c r="U100" s="18"/>
      <c r="V100" s="18"/>
      <c r="W100" s="18"/>
      <c r="X100" s="18"/>
      <c r="Y100" s="18"/>
      <c r="Z100" s="22"/>
      <c r="AA100" s="18"/>
      <c r="AB100" s="14">
        <v>6</v>
      </c>
      <c r="AC100" s="14">
        <v>50</v>
      </c>
      <c r="AD100" s="24">
        <v>41187</v>
      </c>
      <c r="AE100" s="25">
        <v>0.5</v>
      </c>
      <c r="AF100" s="24">
        <v>41187</v>
      </c>
      <c r="AG100" s="25">
        <v>0.53472222222222221</v>
      </c>
      <c r="AH100" s="26">
        <v>19</v>
      </c>
      <c r="AI100" s="26">
        <v>18.7</v>
      </c>
      <c r="AJ100" s="26"/>
      <c r="AK100" s="26">
        <v>15.5</v>
      </c>
      <c r="AL100" s="26"/>
      <c r="AM100" s="26">
        <v>9.17</v>
      </c>
      <c r="AN100" s="26"/>
      <c r="AO100" s="27">
        <v>4958241</v>
      </c>
      <c r="AP100" s="27">
        <v>517172</v>
      </c>
      <c r="AQ100" s="27">
        <v>4958189</v>
      </c>
      <c r="AR100" s="27">
        <v>517130</v>
      </c>
      <c r="AU100" s="28"/>
      <c r="AV100" s="28"/>
      <c r="AW100" s="18"/>
      <c r="AX100" s="29"/>
      <c r="AY100" s="18"/>
      <c r="AZ100" s="18"/>
      <c r="BA100" s="18"/>
    </row>
    <row r="101" spans="1:53" ht="12.75" customHeight="1">
      <c r="A101" s="18" t="s">
        <v>59</v>
      </c>
      <c r="B101" s="18" t="s">
        <v>60</v>
      </c>
      <c r="C101" s="19">
        <v>82.5</v>
      </c>
      <c r="D101" s="19">
        <v>72.3</v>
      </c>
      <c r="E101" s="20">
        <v>2.9</v>
      </c>
      <c r="F101" s="21"/>
      <c r="G101" s="19">
        <v>50.9</v>
      </c>
      <c r="H101" s="19">
        <v>37.9</v>
      </c>
      <c r="I101" s="19">
        <v>46.8</v>
      </c>
      <c r="J101" s="22"/>
      <c r="K101" s="18" t="s">
        <v>1503</v>
      </c>
      <c r="L101" s="18" t="s">
        <v>60</v>
      </c>
      <c r="M101" s="18" t="s">
        <v>60</v>
      </c>
      <c r="N101" s="18" t="s">
        <v>4053</v>
      </c>
      <c r="O101" s="18" t="s">
        <v>4054</v>
      </c>
      <c r="P101" s="23" t="s">
        <v>4055</v>
      </c>
      <c r="Q101" s="18">
        <v>101265</v>
      </c>
      <c r="R101" s="18"/>
      <c r="S101" s="18"/>
      <c r="T101" s="18"/>
      <c r="U101" s="18"/>
      <c r="V101" s="18"/>
      <c r="W101" s="18"/>
      <c r="X101" s="18"/>
      <c r="Y101" s="18"/>
      <c r="Z101" s="22"/>
      <c r="AA101" s="18"/>
      <c r="AB101" s="14">
        <v>6</v>
      </c>
      <c r="AC101" s="14">
        <v>50</v>
      </c>
      <c r="AD101" s="24">
        <v>41187</v>
      </c>
      <c r="AE101" s="25">
        <v>0.50347222222222221</v>
      </c>
      <c r="AF101" s="24">
        <v>41187</v>
      </c>
      <c r="AG101" s="25">
        <v>0.54513888888888895</v>
      </c>
      <c r="AH101" s="26"/>
      <c r="AI101" s="26"/>
      <c r="AJ101" s="26"/>
      <c r="AK101" s="26">
        <v>15.5</v>
      </c>
      <c r="AL101" s="26"/>
      <c r="AM101" s="26">
        <v>9.17</v>
      </c>
      <c r="AN101" s="26"/>
      <c r="AO101" s="27">
        <v>4958320</v>
      </c>
      <c r="AP101" s="27">
        <v>517237</v>
      </c>
      <c r="AQ101" s="27">
        <v>4958270</v>
      </c>
      <c r="AR101" s="27">
        <v>517197</v>
      </c>
      <c r="AU101" s="28"/>
      <c r="AV101" s="28"/>
      <c r="AW101" s="18"/>
      <c r="AX101" s="29"/>
      <c r="AY101" s="18"/>
      <c r="AZ101" s="18"/>
      <c r="BA101" s="18"/>
    </row>
    <row r="102" spans="1:53" ht="12.75" customHeight="1">
      <c r="A102" s="18" t="s">
        <v>59</v>
      </c>
      <c r="B102" s="18" t="s">
        <v>60</v>
      </c>
      <c r="C102" s="19">
        <v>92.9</v>
      </c>
      <c r="D102" s="19">
        <v>82.4</v>
      </c>
      <c r="E102" s="20">
        <v>4.4000000000000004</v>
      </c>
      <c r="F102" s="21"/>
      <c r="G102" s="19">
        <v>60.4</v>
      </c>
      <c r="H102" s="19">
        <v>40.200000000000003</v>
      </c>
      <c r="I102" s="19">
        <v>52.1</v>
      </c>
      <c r="J102" s="22"/>
      <c r="K102" s="18" t="s">
        <v>61</v>
      </c>
      <c r="L102" s="18" t="s">
        <v>60</v>
      </c>
      <c r="M102" s="18" t="s">
        <v>60</v>
      </c>
      <c r="N102" s="18" t="s">
        <v>4088</v>
      </c>
      <c r="O102" s="18" t="s">
        <v>4089</v>
      </c>
      <c r="P102" s="23" t="s">
        <v>4090</v>
      </c>
      <c r="Q102" s="18">
        <v>101126</v>
      </c>
      <c r="R102" s="18"/>
      <c r="S102" s="18"/>
      <c r="T102" s="18"/>
      <c r="U102" s="18"/>
      <c r="V102" s="18"/>
      <c r="W102" s="18"/>
      <c r="X102" s="18"/>
      <c r="Y102" s="18"/>
      <c r="Z102" s="22"/>
      <c r="AA102" s="18"/>
      <c r="AB102" s="14">
        <v>6</v>
      </c>
      <c r="AC102" s="14">
        <v>50</v>
      </c>
      <c r="AD102" s="24">
        <v>41187</v>
      </c>
      <c r="AE102" s="25">
        <v>0.50347222222222221</v>
      </c>
      <c r="AF102" s="24">
        <v>41187</v>
      </c>
      <c r="AG102" s="25">
        <v>0.54513888888888895</v>
      </c>
      <c r="AH102" s="26"/>
      <c r="AI102" s="26"/>
      <c r="AJ102" s="26"/>
      <c r="AK102" s="26">
        <v>15.5</v>
      </c>
      <c r="AL102" s="26"/>
      <c r="AM102" s="26">
        <v>9.17</v>
      </c>
      <c r="AN102" s="26"/>
      <c r="AO102" s="27">
        <v>4958320</v>
      </c>
      <c r="AP102" s="27">
        <v>517237</v>
      </c>
      <c r="AQ102" s="27">
        <v>4958270</v>
      </c>
      <c r="AR102" s="27">
        <v>517197</v>
      </c>
      <c r="AU102" s="28"/>
      <c r="AV102" s="28"/>
      <c r="AW102" s="18"/>
      <c r="AX102" s="29"/>
      <c r="AY102" s="18"/>
      <c r="AZ102" s="18"/>
      <c r="BA102" s="18"/>
    </row>
    <row r="103" spans="1:53" ht="12.75" customHeight="1">
      <c r="A103" s="18" t="s">
        <v>59</v>
      </c>
      <c r="B103" s="18" t="s">
        <v>115</v>
      </c>
      <c r="C103" s="19">
        <v>115.7</v>
      </c>
      <c r="D103" s="19">
        <v>100.1</v>
      </c>
      <c r="E103" s="20">
        <v>5.55</v>
      </c>
      <c r="F103" s="21"/>
      <c r="G103" s="19">
        <v>67.599999999999994</v>
      </c>
      <c r="H103" s="19">
        <v>49.3</v>
      </c>
      <c r="I103" s="19">
        <v>58.1</v>
      </c>
      <c r="J103" s="22"/>
      <c r="K103" s="18" t="s">
        <v>1477</v>
      </c>
      <c r="L103" s="18" t="s">
        <v>60</v>
      </c>
      <c r="M103" s="18" t="s">
        <v>60</v>
      </c>
      <c r="N103" s="18" t="s">
        <v>4001</v>
      </c>
      <c r="O103" s="18" t="s">
        <v>4002</v>
      </c>
      <c r="P103" s="23" t="s">
        <v>230</v>
      </c>
      <c r="Q103" s="18">
        <v>101187</v>
      </c>
      <c r="R103" s="18"/>
      <c r="S103" s="18"/>
      <c r="T103" s="18"/>
      <c r="U103" s="18"/>
      <c r="V103" s="18"/>
      <c r="W103" s="18"/>
      <c r="X103" s="18"/>
      <c r="Y103" s="18"/>
      <c r="Z103" s="22"/>
      <c r="AA103" s="18"/>
      <c r="AB103" s="14">
        <v>6</v>
      </c>
      <c r="AC103" s="14">
        <v>50</v>
      </c>
      <c r="AD103" s="24">
        <v>41187</v>
      </c>
      <c r="AE103" s="25">
        <v>0.5</v>
      </c>
      <c r="AF103" s="24">
        <v>41187</v>
      </c>
      <c r="AG103" s="25">
        <v>0.53472222222222221</v>
      </c>
      <c r="AH103" s="26">
        <v>19</v>
      </c>
      <c r="AI103" s="26">
        <v>18.7</v>
      </c>
      <c r="AJ103" s="26"/>
      <c r="AK103" s="26">
        <v>15.5</v>
      </c>
      <c r="AL103" s="26"/>
      <c r="AM103" s="26">
        <v>9.17</v>
      </c>
      <c r="AN103" s="26"/>
      <c r="AO103" s="27">
        <v>4958241</v>
      </c>
      <c r="AP103" s="27">
        <v>517172</v>
      </c>
      <c r="AQ103" s="27">
        <v>4958189</v>
      </c>
      <c r="AR103" s="27">
        <v>517130</v>
      </c>
      <c r="AU103" s="28"/>
      <c r="AV103" s="28"/>
      <c r="AW103" s="18"/>
      <c r="AX103" s="29"/>
      <c r="AY103" s="18" t="s">
        <v>4003</v>
      </c>
      <c r="AZ103" s="18"/>
      <c r="BA103" s="18"/>
    </row>
    <row r="104" spans="1:53" ht="12.75" customHeight="1">
      <c r="A104" s="18" t="s">
        <v>59</v>
      </c>
      <c r="B104" s="18" t="s">
        <v>60</v>
      </c>
      <c r="C104" s="19">
        <v>96.4</v>
      </c>
      <c r="D104" s="19">
        <v>83.2</v>
      </c>
      <c r="E104" s="20">
        <v>5.6</v>
      </c>
      <c r="F104" s="21"/>
      <c r="G104" s="19">
        <v>59.9</v>
      </c>
      <c r="H104" s="19">
        <v>45.5</v>
      </c>
      <c r="I104" s="19">
        <v>52.3</v>
      </c>
      <c r="J104" s="22"/>
      <c r="K104" s="18" t="s">
        <v>1446</v>
      </c>
      <c r="L104" s="18" t="s">
        <v>115</v>
      </c>
      <c r="M104" s="18" t="s">
        <v>60</v>
      </c>
      <c r="N104" s="18" t="s">
        <v>4098</v>
      </c>
      <c r="O104" s="18" t="s">
        <v>4099</v>
      </c>
      <c r="P104" s="23" t="s">
        <v>4100</v>
      </c>
      <c r="Q104" s="18">
        <v>101181</v>
      </c>
      <c r="R104" s="18">
        <v>1147463</v>
      </c>
      <c r="S104" s="18"/>
      <c r="T104" s="18">
        <v>28176</v>
      </c>
      <c r="U104" s="18"/>
      <c r="V104" s="18"/>
      <c r="W104" s="18"/>
      <c r="X104" s="18"/>
      <c r="Y104" s="18"/>
      <c r="Z104" s="22"/>
      <c r="AA104" s="18"/>
      <c r="AB104" s="14">
        <v>6</v>
      </c>
      <c r="AC104" s="14">
        <v>50</v>
      </c>
      <c r="AD104" s="24">
        <v>41187</v>
      </c>
      <c r="AE104" s="25">
        <v>0.5</v>
      </c>
      <c r="AF104" s="24">
        <v>41187</v>
      </c>
      <c r="AG104" s="25">
        <v>0.53472222222222221</v>
      </c>
      <c r="AH104" s="26">
        <v>19</v>
      </c>
      <c r="AI104" s="26">
        <v>18.7</v>
      </c>
      <c r="AJ104" s="26"/>
      <c r="AK104" s="26">
        <v>15.5</v>
      </c>
      <c r="AL104" s="26"/>
      <c r="AM104" s="26">
        <v>9.17</v>
      </c>
      <c r="AN104" s="26"/>
      <c r="AO104" s="27">
        <v>4958241</v>
      </c>
      <c r="AP104" s="27">
        <v>517172</v>
      </c>
      <c r="AQ104" s="27">
        <v>4958189</v>
      </c>
      <c r="AR104" s="27">
        <v>517130</v>
      </c>
      <c r="AU104" s="28"/>
      <c r="AV104" s="28"/>
      <c r="AW104" s="18"/>
      <c r="AX104" s="29"/>
      <c r="AY104" s="18" t="s">
        <v>4031</v>
      </c>
      <c r="AZ104" s="18"/>
      <c r="BA104" s="18"/>
    </row>
    <row r="105" spans="1:53" ht="12.75" customHeight="1">
      <c r="A105" s="18" t="s">
        <v>59</v>
      </c>
      <c r="B105" s="18" t="s">
        <v>60</v>
      </c>
      <c r="C105" s="19">
        <v>110.5</v>
      </c>
      <c r="D105" s="19">
        <v>94.5</v>
      </c>
      <c r="E105" s="20">
        <v>6.2</v>
      </c>
      <c r="F105" s="21"/>
      <c r="G105" s="19">
        <v>67.5</v>
      </c>
      <c r="H105" s="19">
        <v>46.5</v>
      </c>
      <c r="I105" s="19">
        <v>57.3</v>
      </c>
      <c r="J105" s="22"/>
      <c r="K105" s="18" t="s">
        <v>1477</v>
      </c>
      <c r="L105" s="18" t="s">
        <v>60</v>
      </c>
      <c r="M105" s="18" t="s">
        <v>60</v>
      </c>
      <c r="N105" s="18" t="s">
        <v>4120</v>
      </c>
      <c r="O105" s="18" t="s">
        <v>4121</v>
      </c>
      <c r="P105" s="23" t="s">
        <v>4122</v>
      </c>
      <c r="Q105" s="18">
        <v>101179</v>
      </c>
      <c r="R105" s="18"/>
      <c r="S105" s="18"/>
      <c r="T105" s="18"/>
      <c r="U105" s="18"/>
      <c r="V105" s="18"/>
      <c r="W105" s="18"/>
      <c r="X105" s="18"/>
      <c r="Y105" s="18"/>
      <c r="Z105" s="22"/>
      <c r="AA105" s="18"/>
      <c r="AB105" s="14">
        <v>6</v>
      </c>
      <c r="AC105" s="14">
        <v>50</v>
      </c>
      <c r="AD105" s="24">
        <v>41187</v>
      </c>
      <c r="AE105" s="25">
        <v>0.5</v>
      </c>
      <c r="AF105" s="24">
        <v>41187</v>
      </c>
      <c r="AG105" s="25">
        <v>0.53472222222222221</v>
      </c>
      <c r="AH105" s="26">
        <v>19</v>
      </c>
      <c r="AI105" s="26">
        <v>18.7</v>
      </c>
      <c r="AJ105" s="26"/>
      <c r="AK105" s="26">
        <v>15.5</v>
      </c>
      <c r="AL105" s="26"/>
      <c r="AM105" s="26">
        <v>9.17</v>
      </c>
      <c r="AN105" s="26"/>
      <c r="AO105" s="27">
        <v>4958241</v>
      </c>
      <c r="AP105" s="27">
        <v>517172</v>
      </c>
      <c r="AQ105" s="27">
        <v>4958189</v>
      </c>
      <c r="AR105" s="27">
        <v>517130</v>
      </c>
      <c r="AU105" s="28"/>
      <c r="AV105" s="28"/>
      <c r="AW105" s="18"/>
      <c r="AX105" s="29"/>
      <c r="AY105" s="18"/>
      <c r="AZ105" s="18"/>
      <c r="BA105" s="18"/>
    </row>
    <row r="106" spans="1:53" ht="12.75" customHeight="1">
      <c r="A106" s="18" t="s">
        <v>59</v>
      </c>
      <c r="B106" s="18" t="s">
        <v>60</v>
      </c>
      <c r="C106" s="19">
        <v>101.9</v>
      </c>
      <c r="D106" s="19">
        <v>86.6</v>
      </c>
      <c r="E106" s="20">
        <v>5.9</v>
      </c>
      <c r="F106" s="21"/>
      <c r="G106" s="19">
        <v>63.1</v>
      </c>
      <c r="H106" s="19">
        <v>46.5</v>
      </c>
      <c r="I106" s="19">
        <v>58</v>
      </c>
      <c r="J106" s="22"/>
      <c r="K106" s="18" t="s">
        <v>1446</v>
      </c>
      <c r="L106" s="18" t="s">
        <v>60</v>
      </c>
      <c r="M106" s="18" t="s">
        <v>60</v>
      </c>
      <c r="N106" s="18" t="s">
        <v>4108</v>
      </c>
      <c r="O106" s="18" t="s">
        <v>4109</v>
      </c>
      <c r="P106" s="23" t="s">
        <v>4110</v>
      </c>
      <c r="Q106" s="18">
        <v>101168</v>
      </c>
      <c r="R106" s="18">
        <v>1147455</v>
      </c>
      <c r="S106" s="18"/>
      <c r="T106" s="18">
        <v>28168</v>
      </c>
      <c r="U106" s="18"/>
      <c r="V106" s="18"/>
      <c r="W106" s="18"/>
      <c r="X106" s="18"/>
      <c r="Y106" s="18"/>
      <c r="Z106" s="22"/>
      <c r="AA106" s="18"/>
      <c r="AB106" s="14">
        <v>6</v>
      </c>
      <c r="AC106" s="14">
        <v>50</v>
      </c>
      <c r="AD106" s="24">
        <v>41187</v>
      </c>
      <c r="AE106" s="25">
        <v>0.5</v>
      </c>
      <c r="AF106" s="24">
        <v>41187</v>
      </c>
      <c r="AG106" s="25">
        <v>0.53472222222222221</v>
      </c>
      <c r="AH106" s="26">
        <v>19</v>
      </c>
      <c r="AI106" s="26">
        <v>18.7</v>
      </c>
      <c r="AJ106" s="26"/>
      <c r="AK106" s="26">
        <v>15.5</v>
      </c>
      <c r="AL106" s="26"/>
      <c r="AM106" s="26">
        <v>9.17</v>
      </c>
      <c r="AN106" s="26"/>
      <c r="AO106" s="27">
        <v>4958241</v>
      </c>
      <c r="AP106" s="27">
        <v>517172</v>
      </c>
      <c r="AQ106" s="27">
        <v>4958189</v>
      </c>
      <c r="AR106" s="27">
        <v>517130</v>
      </c>
      <c r="AU106" s="28"/>
      <c r="AV106" s="28"/>
      <c r="AW106" s="18"/>
      <c r="AX106" s="29"/>
      <c r="AY106" s="18" t="s">
        <v>4031</v>
      </c>
      <c r="AZ106" s="18"/>
      <c r="BA106" s="18"/>
    </row>
    <row r="107" spans="1:53" ht="12.75" customHeight="1">
      <c r="A107" s="18" t="s">
        <v>59</v>
      </c>
      <c r="B107" s="18" t="s">
        <v>60</v>
      </c>
      <c r="C107" s="19">
        <v>103.3</v>
      </c>
      <c r="D107" s="19">
        <v>89.7</v>
      </c>
      <c r="E107" s="20">
        <v>7.3</v>
      </c>
      <c r="F107" s="21"/>
      <c r="G107" s="19">
        <v>62.4</v>
      </c>
      <c r="H107" s="19">
        <v>50.3</v>
      </c>
      <c r="I107" s="19">
        <v>62.9</v>
      </c>
      <c r="J107" s="22"/>
      <c r="K107" s="18" t="s">
        <v>1446</v>
      </c>
      <c r="L107" s="18" t="s">
        <v>115</v>
      </c>
      <c r="M107" s="18" t="s">
        <v>60</v>
      </c>
      <c r="N107" s="18" t="s">
        <v>4111</v>
      </c>
      <c r="O107" s="18" t="s">
        <v>4112</v>
      </c>
      <c r="P107" s="23" t="s">
        <v>4113</v>
      </c>
      <c r="Q107" s="18">
        <v>101177</v>
      </c>
      <c r="R107" s="18">
        <v>1147457</v>
      </c>
      <c r="S107" s="18"/>
      <c r="T107" s="18">
        <v>28170</v>
      </c>
      <c r="U107" s="18"/>
      <c r="V107" s="18"/>
      <c r="W107" s="18"/>
      <c r="X107" s="18"/>
      <c r="Y107" s="18"/>
      <c r="Z107" s="22"/>
      <c r="AA107" s="18"/>
      <c r="AB107" s="14">
        <v>6</v>
      </c>
      <c r="AC107" s="14">
        <v>50</v>
      </c>
      <c r="AD107" s="24">
        <v>41187</v>
      </c>
      <c r="AE107" s="25">
        <v>0.5</v>
      </c>
      <c r="AF107" s="24">
        <v>41187</v>
      </c>
      <c r="AG107" s="25">
        <v>0.53472222222222221</v>
      </c>
      <c r="AH107" s="26">
        <v>19</v>
      </c>
      <c r="AI107" s="26">
        <v>18.7</v>
      </c>
      <c r="AJ107" s="26"/>
      <c r="AK107" s="26">
        <v>15.5</v>
      </c>
      <c r="AL107" s="26"/>
      <c r="AM107" s="26">
        <v>9.17</v>
      </c>
      <c r="AN107" s="26"/>
      <c r="AO107" s="27">
        <v>4958241</v>
      </c>
      <c r="AP107" s="27">
        <v>517172</v>
      </c>
      <c r="AQ107" s="27">
        <v>4958189</v>
      </c>
      <c r="AR107" s="27">
        <v>517130</v>
      </c>
      <c r="AU107" s="28"/>
      <c r="AV107" s="28"/>
      <c r="AW107" s="18"/>
      <c r="AX107" s="29"/>
      <c r="AY107" s="18" t="s">
        <v>4031</v>
      </c>
      <c r="AZ107" s="18"/>
      <c r="BA107" s="18"/>
    </row>
    <row r="108" spans="1:53" ht="12.75" customHeight="1">
      <c r="A108" s="18" t="s">
        <v>59</v>
      </c>
      <c r="B108" s="18" t="s">
        <v>60</v>
      </c>
      <c r="C108" s="19">
        <v>86.3</v>
      </c>
      <c r="D108" s="19">
        <v>77</v>
      </c>
      <c r="E108" s="20">
        <v>3.55</v>
      </c>
      <c r="F108" s="21"/>
      <c r="G108" s="19">
        <v>55.1</v>
      </c>
      <c r="H108" s="19">
        <v>41.6</v>
      </c>
      <c r="I108" s="19">
        <v>51.8</v>
      </c>
      <c r="J108" s="22"/>
      <c r="K108" s="18" t="s">
        <v>61</v>
      </c>
      <c r="L108" s="18" t="s">
        <v>60</v>
      </c>
      <c r="M108" s="18" t="s">
        <v>60</v>
      </c>
      <c r="N108" s="18" t="s">
        <v>4065</v>
      </c>
      <c r="O108" s="18" t="s">
        <v>4066</v>
      </c>
      <c r="P108" s="23" t="s">
        <v>4067</v>
      </c>
      <c r="Q108" s="18">
        <v>101192</v>
      </c>
      <c r="R108" s="18"/>
      <c r="S108" s="18"/>
      <c r="T108" s="18"/>
      <c r="U108" s="18"/>
      <c r="V108" s="18"/>
      <c r="W108" s="18"/>
      <c r="X108" s="18"/>
      <c r="Y108" s="18"/>
      <c r="Z108" s="22"/>
      <c r="AA108" s="18"/>
      <c r="AB108" s="14">
        <v>6</v>
      </c>
      <c r="AC108" s="14">
        <v>50</v>
      </c>
      <c r="AD108" s="24">
        <v>41187</v>
      </c>
      <c r="AE108" s="25">
        <v>0.5</v>
      </c>
      <c r="AF108" s="24">
        <v>41187</v>
      </c>
      <c r="AG108" s="25">
        <v>0.53472222222222221</v>
      </c>
      <c r="AH108" s="26">
        <v>19</v>
      </c>
      <c r="AI108" s="26">
        <v>18.7</v>
      </c>
      <c r="AJ108" s="26"/>
      <c r="AK108" s="26">
        <v>15.5</v>
      </c>
      <c r="AL108" s="26"/>
      <c r="AM108" s="26">
        <v>9.17</v>
      </c>
      <c r="AN108" s="26"/>
      <c r="AO108" s="27">
        <v>4958241</v>
      </c>
      <c r="AP108" s="27">
        <v>517172</v>
      </c>
      <c r="AQ108" s="27">
        <v>4958189</v>
      </c>
      <c r="AR108" s="27">
        <v>517130</v>
      </c>
      <c r="AU108" s="28"/>
      <c r="AV108" s="28"/>
      <c r="AW108" s="18"/>
      <c r="AX108" s="29"/>
      <c r="AY108" s="18"/>
      <c r="AZ108" s="18"/>
      <c r="BA108" s="18"/>
    </row>
    <row r="109" spans="1:53" ht="12.75" customHeight="1">
      <c r="A109" s="18" t="s">
        <v>59</v>
      </c>
      <c r="B109" s="18" t="s">
        <v>60</v>
      </c>
      <c r="C109" s="19">
        <v>95.6</v>
      </c>
      <c r="D109" s="19">
        <v>83.7</v>
      </c>
      <c r="E109" s="20">
        <v>4.3</v>
      </c>
      <c r="F109" s="21"/>
      <c r="G109" s="19">
        <v>61.6</v>
      </c>
      <c r="H109" s="19">
        <v>46.6</v>
      </c>
      <c r="I109" s="19">
        <v>63</v>
      </c>
      <c r="J109" s="22"/>
      <c r="K109" s="18" t="s">
        <v>1477</v>
      </c>
      <c r="L109" s="18" t="s">
        <v>60</v>
      </c>
      <c r="M109" s="18" t="s">
        <v>60</v>
      </c>
      <c r="N109" s="18" t="s">
        <v>4095</v>
      </c>
      <c r="O109" s="18" t="s">
        <v>4096</v>
      </c>
      <c r="P109" s="23" t="s">
        <v>4097</v>
      </c>
      <c r="Q109" s="18">
        <v>101182</v>
      </c>
      <c r="R109" s="18"/>
      <c r="S109" s="18"/>
      <c r="T109" s="18"/>
      <c r="U109" s="18"/>
      <c r="V109" s="18"/>
      <c r="W109" s="18"/>
      <c r="X109" s="18"/>
      <c r="Y109" s="18"/>
      <c r="Z109" s="22"/>
      <c r="AA109" s="18"/>
      <c r="AB109" s="14">
        <v>6</v>
      </c>
      <c r="AC109" s="14">
        <v>50</v>
      </c>
      <c r="AD109" s="24">
        <v>41187</v>
      </c>
      <c r="AE109" s="25">
        <v>0.5</v>
      </c>
      <c r="AF109" s="24">
        <v>41187</v>
      </c>
      <c r="AG109" s="25">
        <v>0.53472222222222221</v>
      </c>
      <c r="AH109" s="26">
        <v>19</v>
      </c>
      <c r="AI109" s="26">
        <v>18.7</v>
      </c>
      <c r="AJ109" s="26"/>
      <c r="AK109" s="26">
        <v>15.5</v>
      </c>
      <c r="AL109" s="26"/>
      <c r="AM109" s="26">
        <v>9.17</v>
      </c>
      <c r="AN109" s="26"/>
      <c r="AO109" s="27">
        <v>4958241</v>
      </c>
      <c r="AP109" s="27">
        <v>517172</v>
      </c>
      <c r="AQ109" s="27">
        <v>4958189</v>
      </c>
      <c r="AR109" s="27">
        <v>517130</v>
      </c>
      <c r="AU109" s="28"/>
      <c r="AV109" s="28"/>
      <c r="AW109" s="18"/>
      <c r="AX109" s="29"/>
      <c r="AY109" s="18"/>
      <c r="AZ109" s="18"/>
      <c r="BA109" s="18"/>
    </row>
    <row r="110" spans="1:53" ht="12.75" customHeight="1">
      <c r="A110" s="18" t="s">
        <v>59</v>
      </c>
      <c r="B110" s="18" t="s">
        <v>60</v>
      </c>
      <c r="C110" s="19">
        <v>89.8</v>
      </c>
      <c r="D110" s="19">
        <v>76.400000000000006</v>
      </c>
      <c r="E110" s="20">
        <v>3.55</v>
      </c>
      <c r="F110" s="21"/>
      <c r="G110" s="19">
        <v>59.5</v>
      </c>
      <c r="H110" s="19">
        <v>44.4</v>
      </c>
      <c r="I110" s="19">
        <v>49.8</v>
      </c>
      <c r="J110" s="22"/>
      <c r="K110" s="18" t="s">
        <v>1503</v>
      </c>
      <c r="L110" s="18" t="s">
        <v>60</v>
      </c>
      <c r="M110" s="18" t="s">
        <v>60</v>
      </c>
      <c r="N110" s="18" t="s">
        <v>4068</v>
      </c>
      <c r="O110" s="18" t="s">
        <v>4069</v>
      </c>
      <c r="P110" s="23" t="s">
        <v>4070</v>
      </c>
      <c r="Q110" s="18">
        <v>101175</v>
      </c>
      <c r="R110" s="18"/>
      <c r="S110" s="18"/>
      <c r="T110" s="18"/>
      <c r="U110" s="18"/>
      <c r="V110" s="18"/>
      <c r="W110" s="18"/>
      <c r="X110" s="18"/>
      <c r="Y110" s="18"/>
      <c r="Z110" s="22"/>
      <c r="AA110" s="18"/>
      <c r="AB110" s="14">
        <v>6</v>
      </c>
      <c r="AC110" s="14">
        <v>50</v>
      </c>
      <c r="AD110" s="24">
        <v>41187</v>
      </c>
      <c r="AE110" s="25">
        <v>0.5</v>
      </c>
      <c r="AF110" s="24">
        <v>41187</v>
      </c>
      <c r="AG110" s="25">
        <v>0.53472222222222221</v>
      </c>
      <c r="AH110" s="26">
        <v>19</v>
      </c>
      <c r="AI110" s="26">
        <v>18.7</v>
      </c>
      <c r="AJ110" s="26"/>
      <c r="AK110" s="26">
        <v>15.5</v>
      </c>
      <c r="AL110" s="26"/>
      <c r="AM110" s="26">
        <v>9.17</v>
      </c>
      <c r="AN110" s="26"/>
      <c r="AO110" s="27">
        <v>4958241</v>
      </c>
      <c r="AP110" s="27">
        <v>517172</v>
      </c>
      <c r="AQ110" s="27">
        <v>4958189</v>
      </c>
      <c r="AR110" s="27">
        <v>517130</v>
      </c>
      <c r="AU110" s="28"/>
      <c r="AV110" s="28"/>
      <c r="AW110" s="18"/>
      <c r="AX110" s="29"/>
      <c r="AY110" s="18"/>
      <c r="AZ110" s="18"/>
      <c r="BA110" s="18"/>
    </row>
    <row r="111" spans="1:53" ht="12.75" customHeight="1">
      <c r="A111" s="18" t="s">
        <v>59</v>
      </c>
      <c r="B111" s="18" t="s">
        <v>60</v>
      </c>
      <c r="C111" s="19">
        <v>103.5</v>
      </c>
      <c r="D111" s="19">
        <v>86.1</v>
      </c>
      <c r="E111" s="20">
        <v>4.8499999999999996</v>
      </c>
      <c r="F111" s="21"/>
      <c r="G111" s="19">
        <v>61.5</v>
      </c>
      <c r="H111" s="19">
        <v>41.5</v>
      </c>
      <c r="I111" s="19">
        <v>50.5</v>
      </c>
      <c r="J111" s="22"/>
      <c r="K111" s="18" t="s">
        <v>1503</v>
      </c>
      <c r="L111" s="18" t="s">
        <v>60</v>
      </c>
      <c r="M111" s="18" t="s">
        <v>60</v>
      </c>
      <c r="N111" s="18" t="s">
        <v>4114</v>
      </c>
      <c r="O111" s="18" t="s">
        <v>4115</v>
      </c>
      <c r="P111" s="23" t="s">
        <v>4116</v>
      </c>
      <c r="Q111" s="18">
        <v>101176</v>
      </c>
      <c r="R111" s="18"/>
      <c r="S111" s="18"/>
      <c r="T111" s="18"/>
      <c r="U111" s="18"/>
      <c r="V111" s="18"/>
      <c r="W111" s="18"/>
      <c r="X111" s="18"/>
      <c r="Y111" s="18"/>
      <c r="Z111" s="22"/>
      <c r="AA111" s="18"/>
      <c r="AB111" s="14">
        <v>6</v>
      </c>
      <c r="AC111" s="14">
        <v>50</v>
      </c>
      <c r="AD111" s="24">
        <v>41187</v>
      </c>
      <c r="AE111" s="25">
        <v>0.50347222222222221</v>
      </c>
      <c r="AF111" s="24">
        <v>41187</v>
      </c>
      <c r="AG111" s="25">
        <v>0.54513888888888895</v>
      </c>
      <c r="AH111" s="26"/>
      <c r="AI111" s="26"/>
      <c r="AJ111" s="26"/>
      <c r="AK111" s="26">
        <v>15.5</v>
      </c>
      <c r="AL111" s="26"/>
      <c r="AM111" s="26">
        <v>9.17</v>
      </c>
      <c r="AN111" s="26"/>
      <c r="AO111" s="27">
        <v>4958320</v>
      </c>
      <c r="AP111" s="27">
        <v>517237</v>
      </c>
      <c r="AQ111" s="27">
        <v>4958270</v>
      </c>
      <c r="AR111" s="27">
        <v>517197</v>
      </c>
      <c r="AU111" s="28"/>
      <c r="AV111" s="28"/>
      <c r="AW111" s="18"/>
      <c r="AX111" s="29"/>
      <c r="AY111" s="18"/>
      <c r="AZ111" s="18"/>
      <c r="BA111" s="18"/>
    </row>
    <row r="112" spans="1:53" ht="12.75" customHeight="1">
      <c r="A112" s="18" t="s">
        <v>59</v>
      </c>
      <c r="B112" s="18" t="s">
        <v>60</v>
      </c>
      <c r="C112" s="19">
        <v>106.3</v>
      </c>
      <c r="D112" s="19">
        <v>91.5</v>
      </c>
      <c r="E112" s="20">
        <v>5.6</v>
      </c>
      <c r="F112" s="21"/>
      <c r="G112" s="19">
        <v>67</v>
      </c>
      <c r="H112" s="19">
        <v>49</v>
      </c>
      <c r="I112" s="19">
        <v>59.4</v>
      </c>
      <c r="J112" s="22"/>
      <c r="K112" s="18" t="s">
        <v>1503</v>
      </c>
      <c r="L112" s="18" t="s">
        <v>60</v>
      </c>
      <c r="M112" s="18" t="s">
        <v>60</v>
      </c>
      <c r="N112" s="18" t="s">
        <v>4117</v>
      </c>
      <c r="O112" s="18" t="s">
        <v>4118</v>
      </c>
      <c r="P112" s="23" t="s">
        <v>4119</v>
      </c>
      <c r="Q112" s="18">
        <v>101134</v>
      </c>
      <c r="R112" s="18"/>
      <c r="S112" s="18"/>
      <c r="T112" s="18"/>
      <c r="U112" s="18"/>
      <c r="V112" s="18"/>
      <c r="W112" s="18"/>
      <c r="X112" s="18"/>
      <c r="Y112" s="18"/>
      <c r="Z112" s="22"/>
      <c r="AA112" s="18"/>
      <c r="AB112" s="14">
        <v>6</v>
      </c>
      <c r="AC112" s="14">
        <v>50</v>
      </c>
      <c r="AD112" s="24">
        <v>41187</v>
      </c>
      <c r="AE112" s="25">
        <v>0.50347222222222221</v>
      </c>
      <c r="AF112" s="24">
        <v>41187</v>
      </c>
      <c r="AG112" s="25">
        <v>0.54513888888888895</v>
      </c>
      <c r="AH112" s="26"/>
      <c r="AI112" s="26"/>
      <c r="AJ112" s="26"/>
      <c r="AK112" s="26">
        <v>15.5</v>
      </c>
      <c r="AL112" s="26"/>
      <c r="AM112" s="26">
        <v>9.17</v>
      </c>
      <c r="AN112" s="26"/>
      <c r="AO112" s="27">
        <v>4958320</v>
      </c>
      <c r="AP112" s="27">
        <v>517237</v>
      </c>
      <c r="AQ112" s="27">
        <v>4958270</v>
      </c>
      <c r="AR112" s="27">
        <v>517197</v>
      </c>
      <c r="AU112" s="28"/>
      <c r="AV112" s="28"/>
      <c r="AW112" s="18"/>
      <c r="AX112" s="29"/>
      <c r="AY112" s="18"/>
      <c r="AZ112" s="18"/>
      <c r="BA112" s="18"/>
    </row>
    <row r="113" spans="1:53" ht="12.75" customHeight="1">
      <c r="A113" s="18" t="s">
        <v>59</v>
      </c>
      <c r="B113" s="18" t="s">
        <v>60</v>
      </c>
      <c r="C113" s="19">
        <v>83.9</v>
      </c>
      <c r="D113" s="19">
        <v>78.2</v>
      </c>
      <c r="E113" s="20">
        <v>3.5</v>
      </c>
      <c r="F113" s="21"/>
      <c r="G113" s="19">
        <v>58.8</v>
      </c>
      <c r="H113" s="19">
        <v>42.9</v>
      </c>
      <c r="I113" s="19">
        <v>46.5</v>
      </c>
      <c r="J113" s="22"/>
      <c r="K113" s="18" t="s">
        <v>1503</v>
      </c>
      <c r="L113" s="18" t="s">
        <v>60</v>
      </c>
      <c r="M113" s="18" t="s">
        <v>60</v>
      </c>
      <c r="N113" s="18" t="s">
        <v>4056</v>
      </c>
      <c r="O113" s="18" t="s">
        <v>4057</v>
      </c>
      <c r="P113" s="23" t="s">
        <v>4058</v>
      </c>
      <c r="Q113" s="18">
        <v>101189</v>
      </c>
      <c r="R113" s="18"/>
      <c r="S113" s="18"/>
      <c r="T113" s="18"/>
      <c r="U113" s="18"/>
      <c r="V113" s="18"/>
      <c r="W113" s="18"/>
      <c r="X113" s="18"/>
      <c r="Y113" s="18"/>
      <c r="Z113" s="22"/>
      <c r="AA113" s="18"/>
      <c r="AB113" s="14">
        <v>6</v>
      </c>
      <c r="AC113" s="14">
        <v>50</v>
      </c>
      <c r="AD113" s="24">
        <v>41187</v>
      </c>
      <c r="AE113" s="25">
        <v>0.50347222222222221</v>
      </c>
      <c r="AF113" s="24">
        <v>41187</v>
      </c>
      <c r="AG113" s="25">
        <v>0.54513888888888895</v>
      </c>
      <c r="AH113" s="26"/>
      <c r="AI113" s="26"/>
      <c r="AJ113" s="26"/>
      <c r="AK113" s="26">
        <v>15.5</v>
      </c>
      <c r="AL113" s="26"/>
      <c r="AM113" s="26">
        <v>9.17</v>
      </c>
      <c r="AN113" s="26"/>
      <c r="AO113" s="27">
        <v>4958320</v>
      </c>
      <c r="AP113" s="27">
        <v>517237</v>
      </c>
      <c r="AQ113" s="27">
        <v>4958270</v>
      </c>
      <c r="AR113" s="27">
        <v>517197</v>
      </c>
      <c r="AU113" s="28"/>
      <c r="AV113" s="28"/>
      <c r="AW113" s="18"/>
      <c r="AX113" s="29"/>
      <c r="AY113" s="18"/>
      <c r="AZ113" s="18"/>
      <c r="BA113" s="18"/>
    </row>
    <row r="114" spans="1:53" ht="12.75" customHeight="1">
      <c r="A114" s="18" t="s">
        <v>59</v>
      </c>
      <c r="B114" s="18" t="s">
        <v>60</v>
      </c>
      <c r="C114" s="19">
        <v>92.1</v>
      </c>
      <c r="D114" s="19">
        <v>80</v>
      </c>
      <c r="E114" s="20">
        <v>4</v>
      </c>
      <c r="F114" s="21"/>
      <c r="G114" s="19">
        <v>59.8</v>
      </c>
      <c r="H114" s="19">
        <v>43.6</v>
      </c>
      <c r="I114" s="19">
        <v>48.1</v>
      </c>
      <c r="J114" s="22"/>
      <c r="K114" s="18" t="s">
        <v>61</v>
      </c>
      <c r="L114" s="18" t="s">
        <v>60</v>
      </c>
      <c r="M114" s="18" t="s">
        <v>60</v>
      </c>
      <c r="N114" s="18" t="s">
        <v>4075</v>
      </c>
      <c r="O114" s="18" t="s">
        <v>4076</v>
      </c>
      <c r="P114" s="23" t="s">
        <v>4077</v>
      </c>
      <c r="Q114" s="18">
        <v>101229</v>
      </c>
      <c r="R114" s="18"/>
      <c r="S114" s="18"/>
      <c r="T114" s="18"/>
      <c r="U114" s="18"/>
      <c r="V114" s="18"/>
      <c r="W114" s="18"/>
      <c r="X114" s="18"/>
      <c r="Y114" s="18"/>
      <c r="Z114" s="22"/>
      <c r="AA114" s="18"/>
      <c r="AB114" s="14">
        <v>6</v>
      </c>
      <c r="AC114" s="14">
        <v>50</v>
      </c>
      <c r="AD114" s="24">
        <v>41187</v>
      </c>
      <c r="AE114" s="25">
        <v>0.50347222222222221</v>
      </c>
      <c r="AF114" s="24">
        <v>41187</v>
      </c>
      <c r="AG114" s="25">
        <v>0.54513888888888895</v>
      </c>
      <c r="AH114" s="26"/>
      <c r="AI114" s="26"/>
      <c r="AJ114" s="26"/>
      <c r="AK114" s="26">
        <v>15.5</v>
      </c>
      <c r="AL114" s="26"/>
      <c r="AM114" s="26">
        <v>9.17</v>
      </c>
      <c r="AN114" s="26"/>
      <c r="AO114" s="27">
        <v>4958320</v>
      </c>
      <c r="AP114" s="27">
        <v>517237</v>
      </c>
      <c r="AQ114" s="27">
        <v>4958270</v>
      </c>
      <c r="AR114" s="27">
        <v>517197</v>
      </c>
      <c r="AU114" s="28"/>
      <c r="AV114" s="28"/>
      <c r="AW114" s="18"/>
      <c r="AX114" s="29"/>
      <c r="AY114" s="18"/>
      <c r="AZ114" s="18"/>
      <c r="BA114" s="18"/>
    </row>
    <row r="115" spans="1:53" ht="12.75" customHeight="1">
      <c r="A115" s="18" t="s">
        <v>59</v>
      </c>
      <c r="B115" s="18" t="s">
        <v>60</v>
      </c>
      <c r="C115" s="19">
        <v>90.8</v>
      </c>
      <c r="D115" s="19">
        <v>81.2</v>
      </c>
      <c r="E115" s="20">
        <v>4.5999999999999996</v>
      </c>
      <c r="F115" s="21"/>
      <c r="G115" s="19">
        <v>61.7</v>
      </c>
      <c r="H115" s="19">
        <v>47.9</v>
      </c>
      <c r="I115" s="19">
        <v>60</v>
      </c>
      <c r="J115" s="22"/>
      <c r="K115" s="18" t="s">
        <v>61</v>
      </c>
      <c r="L115" s="18" t="s">
        <v>60</v>
      </c>
      <c r="M115" s="18" t="s">
        <v>60</v>
      </c>
      <c r="N115" s="18" t="s">
        <v>4072</v>
      </c>
      <c r="O115" s="18" t="s">
        <v>4073</v>
      </c>
      <c r="P115" s="23" t="s">
        <v>4074</v>
      </c>
      <c r="Q115" s="18">
        <v>101198</v>
      </c>
      <c r="R115" s="18"/>
      <c r="S115" s="18"/>
      <c r="T115" s="18"/>
      <c r="U115" s="18"/>
      <c r="V115" s="18"/>
      <c r="W115" s="18"/>
      <c r="X115" s="18"/>
      <c r="Y115" s="18"/>
      <c r="Z115" s="22"/>
      <c r="AA115" s="18"/>
      <c r="AB115" s="14">
        <v>6</v>
      </c>
      <c r="AC115" s="14">
        <v>50</v>
      </c>
      <c r="AD115" s="24">
        <v>41187</v>
      </c>
      <c r="AE115" s="25">
        <v>0.50347222222222221</v>
      </c>
      <c r="AF115" s="24">
        <v>41187</v>
      </c>
      <c r="AG115" s="25">
        <v>0.54513888888888895</v>
      </c>
      <c r="AH115" s="26"/>
      <c r="AI115" s="26"/>
      <c r="AJ115" s="26"/>
      <c r="AK115" s="26">
        <v>15.5</v>
      </c>
      <c r="AL115" s="26"/>
      <c r="AM115" s="26">
        <v>9.17</v>
      </c>
      <c r="AN115" s="26"/>
      <c r="AO115" s="27">
        <v>4958320</v>
      </c>
      <c r="AP115" s="27">
        <v>517237</v>
      </c>
      <c r="AQ115" s="27">
        <v>4958270</v>
      </c>
      <c r="AR115" s="27">
        <v>517197</v>
      </c>
      <c r="AU115" s="28"/>
      <c r="AV115" s="28"/>
      <c r="AW115" s="18"/>
      <c r="AX115" s="29"/>
      <c r="AY115" s="18"/>
      <c r="AZ115" s="18"/>
      <c r="BA115" s="18"/>
    </row>
    <row r="116" spans="1:53" ht="12.75" customHeight="1">
      <c r="A116" s="18" t="s">
        <v>59</v>
      </c>
      <c r="B116" s="18" t="s">
        <v>60</v>
      </c>
      <c r="C116" s="19">
        <v>75.400000000000006</v>
      </c>
      <c r="D116" s="19">
        <v>69.599999999999994</v>
      </c>
      <c r="E116" s="20">
        <v>2.95</v>
      </c>
      <c r="F116" s="21"/>
      <c r="G116" s="19">
        <v>55.2</v>
      </c>
      <c r="H116" s="19">
        <v>43.2</v>
      </c>
      <c r="I116" s="19">
        <v>44.8</v>
      </c>
      <c r="J116" s="22"/>
      <c r="K116" s="18" t="s">
        <v>1503</v>
      </c>
      <c r="L116" s="18" t="s">
        <v>60</v>
      </c>
      <c r="M116" s="18" t="s">
        <v>60</v>
      </c>
      <c r="N116" s="18" t="s">
        <v>4041</v>
      </c>
      <c r="O116" s="18" t="s">
        <v>4042</v>
      </c>
      <c r="P116" s="23" t="s">
        <v>4043</v>
      </c>
      <c r="Q116" s="18">
        <v>101141</v>
      </c>
      <c r="R116" s="18"/>
      <c r="S116" s="18"/>
      <c r="T116" s="18"/>
      <c r="U116" s="18"/>
      <c r="V116" s="18"/>
      <c r="W116" s="18"/>
      <c r="X116" s="18"/>
      <c r="Y116" s="18"/>
      <c r="Z116" s="22"/>
      <c r="AA116" s="18"/>
      <c r="AB116" s="14">
        <v>6</v>
      </c>
      <c r="AC116" s="14">
        <v>50</v>
      </c>
      <c r="AD116" s="24">
        <v>41187</v>
      </c>
      <c r="AE116" s="25">
        <v>0.50347222222222221</v>
      </c>
      <c r="AF116" s="24">
        <v>41187</v>
      </c>
      <c r="AG116" s="25">
        <v>0.54513888888888895</v>
      </c>
      <c r="AH116" s="26"/>
      <c r="AI116" s="26"/>
      <c r="AJ116" s="26"/>
      <c r="AK116" s="26">
        <v>15.5</v>
      </c>
      <c r="AL116" s="26"/>
      <c r="AM116" s="26">
        <v>9.17</v>
      </c>
      <c r="AN116" s="26"/>
      <c r="AO116" s="27">
        <v>4958320</v>
      </c>
      <c r="AP116" s="27">
        <v>517237</v>
      </c>
      <c r="AQ116" s="27">
        <v>4958270</v>
      </c>
      <c r="AR116" s="27">
        <v>517197</v>
      </c>
      <c r="AU116" s="28"/>
      <c r="AV116" s="28"/>
      <c r="AW116" s="18"/>
      <c r="AX116" s="29"/>
      <c r="AY116" s="18"/>
      <c r="AZ116" s="18"/>
      <c r="BA116" s="18"/>
    </row>
    <row r="117" spans="1:53" ht="12.75" customHeight="1">
      <c r="A117" s="18" t="s">
        <v>9008</v>
      </c>
      <c r="B117" s="18" t="s">
        <v>60</v>
      </c>
      <c r="C117" s="19">
        <v>50.2</v>
      </c>
      <c r="D117" s="19">
        <v>44.5</v>
      </c>
      <c r="E117" s="20">
        <v>1.7</v>
      </c>
      <c r="F117" s="21"/>
      <c r="G117" s="19"/>
      <c r="H117" s="19"/>
      <c r="I117" s="19"/>
      <c r="J117" s="22"/>
      <c r="K117" s="18"/>
      <c r="L117" s="18"/>
      <c r="M117" s="18"/>
      <c r="N117" s="18" t="s">
        <v>9046</v>
      </c>
      <c r="O117" s="18"/>
      <c r="P117" s="23"/>
      <c r="Q117" s="18"/>
      <c r="R117" s="18"/>
      <c r="S117" s="18"/>
      <c r="T117" s="18"/>
      <c r="U117" s="18"/>
      <c r="V117" s="18"/>
      <c r="W117" s="18"/>
      <c r="X117" s="18"/>
      <c r="Y117" s="18"/>
      <c r="Z117" s="22"/>
      <c r="AA117" s="18"/>
      <c r="AB117" s="14">
        <v>6</v>
      </c>
      <c r="AC117" s="14">
        <v>100</v>
      </c>
      <c r="AD117" s="24">
        <v>41067</v>
      </c>
      <c r="AE117" s="25">
        <v>0.34375</v>
      </c>
      <c r="AF117" s="24">
        <v>41067</v>
      </c>
      <c r="AG117" s="25">
        <v>0.49305555555555558</v>
      </c>
      <c r="AH117" s="26">
        <v>24.1</v>
      </c>
      <c r="AI117" s="26">
        <v>24.5</v>
      </c>
      <c r="AJ117" s="26"/>
      <c r="AK117" s="26">
        <v>14.7</v>
      </c>
      <c r="AL117" s="26"/>
      <c r="AM117" s="26">
        <v>10.16</v>
      </c>
      <c r="AN117" s="26"/>
      <c r="AO117" s="27" t="s">
        <v>3662</v>
      </c>
      <c r="AP117" s="27" t="s">
        <v>3656</v>
      </c>
      <c r="AQ117" s="27" t="s">
        <v>3663</v>
      </c>
      <c r="AR117" s="27" t="s">
        <v>3664</v>
      </c>
      <c r="AU117" s="28"/>
      <c r="AV117" s="28"/>
      <c r="AW117" s="18" t="s">
        <v>3665</v>
      </c>
      <c r="AX117" s="29"/>
      <c r="AY117" s="18" t="s">
        <v>9047</v>
      </c>
      <c r="AZ117" s="18"/>
      <c r="BA117" s="18"/>
    </row>
    <row r="118" spans="1:53" ht="12.75" customHeight="1">
      <c r="A118" s="18" t="s">
        <v>9048</v>
      </c>
      <c r="B118" s="18" t="s">
        <v>60</v>
      </c>
      <c r="C118" s="19">
        <v>30.9</v>
      </c>
      <c r="D118" s="19"/>
      <c r="E118" s="20"/>
      <c r="F118" s="21"/>
      <c r="G118" s="19"/>
      <c r="H118" s="19"/>
      <c r="I118" s="19"/>
      <c r="J118" s="22"/>
      <c r="K118" s="18"/>
      <c r="L118" s="18"/>
      <c r="M118" s="18"/>
      <c r="N118" s="18"/>
      <c r="O118" s="18"/>
      <c r="P118" s="23"/>
      <c r="Q118" s="18"/>
      <c r="R118" s="18"/>
      <c r="S118" s="18"/>
      <c r="T118" s="18"/>
      <c r="U118" s="18"/>
      <c r="V118" s="18"/>
      <c r="W118" s="18"/>
      <c r="X118" s="18"/>
      <c r="Y118" s="18"/>
      <c r="Z118" s="22"/>
      <c r="AA118" s="18"/>
      <c r="AB118" s="14">
        <v>6</v>
      </c>
      <c r="AC118" s="14">
        <v>100</v>
      </c>
      <c r="AD118" s="24">
        <v>41078</v>
      </c>
      <c r="AE118" s="25">
        <v>0.45347222222222222</v>
      </c>
      <c r="AF118" s="24">
        <v>41078</v>
      </c>
      <c r="AG118" s="25">
        <v>0.56597222222222221</v>
      </c>
      <c r="AH118" s="26">
        <v>43.4</v>
      </c>
      <c r="AI118" s="26">
        <v>39.299999999999997</v>
      </c>
      <c r="AJ118" s="26"/>
      <c r="AK118" s="26">
        <v>18.3</v>
      </c>
      <c r="AL118" s="26"/>
      <c r="AM118" s="26">
        <v>7.92</v>
      </c>
      <c r="AN118" s="26"/>
      <c r="AO118" s="27" t="s">
        <v>3653</v>
      </c>
      <c r="AP118" s="27" t="s">
        <v>3654</v>
      </c>
      <c r="AQ118" s="27" t="s">
        <v>3655</v>
      </c>
      <c r="AR118" s="27" t="s">
        <v>3654</v>
      </c>
      <c r="AU118" s="28"/>
      <c r="AV118" s="28"/>
      <c r="AW118" s="18" t="s">
        <v>3677</v>
      </c>
      <c r="AX118" s="29"/>
      <c r="AY118" s="18"/>
      <c r="AZ118" s="18"/>
      <c r="BA118" s="18"/>
    </row>
    <row r="119" spans="1:53" ht="12.75" customHeight="1">
      <c r="A119" s="18" t="s">
        <v>59</v>
      </c>
      <c r="B119" s="18" t="s">
        <v>115</v>
      </c>
      <c r="C119" s="19">
        <v>87.3</v>
      </c>
      <c r="D119" s="19">
        <v>78.5</v>
      </c>
      <c r="E119" s="20">
        <v>4.5</v>
      </c>
      <c r="F119" s="21"/>
      <c r="G119" s="19">
        <v>64</v>
      </c>
      <c r="H119" s="19">
        <v>50.5</v>
      </c>
      <c r="I119" s="19">
        <v>56.8</v>
      </c>
      <c r="J119" s="22"/>
      <c r="K119" s="18" t="s">
        <v>1503</v>
      </c>
      <c r="L119" s="18" t="s">
        <v>60</v>
      </c>
      <c r="M119" s="18" t="s">
        <v>60</v>
      </c>
      <c r="N119" s="18" t="s">
        <v>3715</v>
      </c>
      <c r="O119" s="18"/>
      <c r="P119" s="23" t="s">
        <v>2295</v>
      </c>
      <c r="Q119" s="18">
        <v>101291</v>
      </c>
      <c r="R119" s="18"/>
      <c r="S119" s="18"/>
      <c r="T119" s="18"/>
      <c r="U119" s="18"/>
      <c r="V119" s="18"/>
      <c r="W119" s="18"/>
      <c r="X119" s="18"/>
      <c r="Y119" s="18"/>
      <c r="Z119" s="22"/>
      <c r="AA119" s="18"/>
      <c r="AB119" s="14">
        <v>6</v>
      </c>
      <c r="AC119" s="14">
        <v>100</v>
      </c>
      <c r="AD119" s="24">
        <v>41081</v>
      </c>
      <c r="AE119" s="25">
        <v>0.50347222222222221</v>
      </c>
      <c r="AF119" s="24">
        <v>41081</v>
      </c>
      <c r="AG119" s="25">
        <v>0.54166666666666663</v>
      </c>
      <c r="AH119" s="26">
        <v>36.299999999999997</v>
      </c>
      <c r="AI119" s="26">
        <v>33.299999999999997</v>
      </c>
      <c r="AJ119" s="26"/>
      <c r="AK119" s="26">
        <v>20.100000000000001</v>
      </c>
      <c r="AL119" s="26"/>
      <c r="AM119" s="26">
        <v>7.9</v>
      </c>
      <c r="AN119" s="26"/>
      <c r="AO119" s="27" t="s">
        <v>3710</v>
      </c>
      <c r="AP119" s="27" t="s">
        <v>3671</v>
      </c>
      <c r="AQ119" s="27" t="s">
        <v>3662</v>
      </c>
      <c r="AR119" s="27" t="s">
        <v>3656</v>
      </c>
      <c r="AU119" s="28"/>
      <c r="AV119" s="28"/>
      <c r="AW119" s="18" t="s">
        <v>3673</v>
      </c>
      <c r="AX119" s="29"/>
      <c r="AY119" s="18" t="s">
        <v>3716</v>
      </c>
      <c r="AZ119" s="18"/>
      <c r="BA119" s="18"/>
    </row>
    <row r="120" spans="1:53" ht="12.75" customHeight="1">
      <c r="A120" s="18" t="s">
        <v>59</v>
      </c>
      <c r="B120" s="18" t="s">
        <v>115</v>
      </c>
      <c r="C120" s="19">
        <v>84.7</v>
      </c>
      <c r="D120" s="19">
        <v>74.099999999999994</v>
      </c>
      <c r="E120" s="20">
        <v>3.5</v>
      </c>
      <c r="F120" s="21"/>
      <c r="G120" s="19">
        <v>58.2</v>
      </c>
      <c r="H120" s="19">
        <v>38.700000000000003</v>
      </c>
      <c r="I120" s="19">
        <v>52.5</v>
      </c>
      <c r="J120" s="22"/>
      <c r="K120" s="18" t="s">
        <v>1503</v>
      </c>
      <c r="L120" s="18" t="s">
        <v>60</v>
      </c>
      <c r="M120" s="18" t="s">
        <v>60</v>
      </c>
      <c r="N120" s="18" t="s">
        <v>3743</v>
      </c>
      <c r="O120" s="18"/>
      <c r="P120" s="23" t="s">
        <v>3343</v>
      </c>
      <c r="Q120" s="18">
        <v>101335</v>
      </c>
      <c r="R120" s="18"/>
      <c r="S120" s="18"/>
      <c r="T120" s="18"/>
      <c r="U120" s="18"/>
      <c r="V120" s="18"/>
      <c r="W120" s="18"/>
      <c r="X120" s="18"/>
      <c r="Y120" s="18"/>
      <c r="Z120" s="22"/>
      <c r="AA120" s="18"/>
      <c r="AB120" s="14">
        <v>6</v>
      </c>
      <c r="AC120" s="14">
        <v>100</v>
      </c>
      <c r="AD120" s="24">
        <v>41100</v>
      </c>
      <c r="AE120" s="25">
        <v>0.46875</v>
      </c>
      <c r="AF120" s="24">
        <v>41100</v>
      </c>
      <c r="AG120" s="25">
        <v>0.51736111111111105</v>
      </c>
      <c r="AH120" s="26"/>
      <c r="AI120" s="26"/>
      <c r="AJ120" s="26"/>
      <c r="AK120" s="26">
        <v>19.100000000000001</v>
      </c>
      <c r="AL120" s="26"/>
      <c r="AM120" s="26">
        <v>7</v>
      </c>
      <c r="AN120" s="26"/>
      <c r="AO120" s="27"/>
      <c r="AP120" s="27"/>
      <c r="AQ120" s="27"/>
      <c r="AR120" s="27"/>
      <c r="AU120" s="28"/>
      <c r="AV120" s="28"/>
      <c r="AW120" s="18" t="s">
        <v>3673</v>
      </c>
      <c r="AX120" s="29"/>
      <c r="AY120" s="18" t="s">
        <v>3744</v>
      </c>
      <c r="AZ120" s="18"/>
      <c r="BA120" s="18"/>
    </row>
    <row r="121" spans="1:53" ht="12.75" customHeight="1">
      <c r="A121" s="95" t="s">
        <v>59</v>
      </c>
      <c r="B121" s="95" t="s">
        <v>115</v>
      </c>
      <c r="C121" s="96">
        <v>84.4</v>
      </c>
      <c r="D121" s="96">
        <v>74.599999999999994</v>
      </c>
      <c r="E121" s="97">
        <v>2.5</v>
      </c>
      <c r="F121" s="98"/>
      <c r="G121" s="96">
        <v>54.4</v>
      </c>
      <c r="H121" s="96">
        <v>39.200000000000003</v>
      </c>
      <c r="I121" s="96">
        <v>45</v>
      </c>
      <c r="J121" s="99"/>
      <c r="K121" s="95" t="s">
        <v>1503</v>
      </c>
      <c r="L121" s="95" t="s">
        <v>60</v>
      </c>
      <c r="M121" s="95" t="s">
        <v>60</v>
      </c>
      <c r="N121" s="95" t="s">
        <v>3741</v>
      </c>
      <c r="O121" s="95"/>
      <c r="P121" s="100" t="s">
        <v>1418</v>
      </c>
      <c r="Q121" s="95" t="s">
        <v>9049</v>
      </c>
      <c r="R121" s="95"/>
      <c r="S121" s="95"/>
      <c r="T121" s="95"/>
      <c r="U121" s="95"/>
      <c r="V121" s="95"/>
      <c r="W121" s="95"/>
      <c r="X121" s="95"/>
      <c r="Y121" s="95"/>
      <c r="Z121" s="99"/>
      <c r="AA121" s="95"/>
      <c r="AB121" s="101">
        <v>6</v>
      </c>
      <c r="AC121" s="101">
        <v>100</v>
      </c>
      <c r="AD121" s="102">
        <v>41100</v>
      </c>
      <c r="AE121" s="103">
        <v>0.47569444444444442</v>
      </c>
      <c r="AF121" s="102">
        <v>41100</v>
      </c>
      <c r="AG121" s="103">
        <v>0.53125</v>
      </c>
      <c r="AH121" s="104"/>
      <c r="AI121" s="104"/>
      <c r="AJ121" s="104"/>
      <c r="AK121" s="104">
        <v>19.100000000000001</v>
      </c>
      <c r="AL121" s="104"/>
      <c r="AM121" s="104">
        <v>7</v>
      </c>
      <c r="AN121" s="104"/>
      <c r="AO121" s="105"/>
      <c r="AP121" s="105"/>
      <c r="AQ121" s="105"/>
      <c r="AR121" s="105"/>
      <c r="AS121" s="106"/>
      <c r="AT121" s="106"/>
      <c r="AU121" s="107"/>
      <c r="AV121" s="107"/>
      <c r="AW121" s="95" t="s">
        <v>3673</v>
      </c>
      <c r="AX121" s="108"/>
      <c r="AY121" s="95" t="s">
        <v>3742</v>
      </c>
      <c r="AZ121" s="95"/>
      <c r="BA121" s="95"/>
    </row>
    <row r="122" spans="1:53" ht="12.75" customHeight="1">
      <c r="A122" s="18" t="s">
        <v>59</v>
      </c>
      <c r="B122" s="18" t="s">
        <v>115</v>
      </c>
      <c r="C122" s="19">
        <v>97.1</v>
      </c>
      <c r="D122" s="19">
        <v>83</v>
      </c>
      <c r="E122" s="20">
        <v>5.75</v>
      </c>
      <c r="F122" s="21"/>
      <c r="G122" s="19">
        <v>62.7</v>
      </c>
      <c r="H122" s="19">
        <v>43.3</v>
      </c>
      <c r="I122" s="19">
        <v>53</v>
      </c>
      <c r="J122" s="22"/>
      <c r="K122" s="18" t="s">
        <v>61</v>
      </c>
      <c r="L122" s="18" t="s">
        <v>60</v>
      </c>
      <c r="M122" s="18" t="s">
        <v>60</v>
      </c>
      <c r="N122" s="18" t="s">
        <v>3786</v>
      </c>
      <c r="O122" s="18"/>
      <c r="P122" s="23" t="s">
        <v>2156</v>
      </c>
      <c r="Q122" s="18">
        <v>32336</v>
      </c>
      <c r="R122" s="18"/>
      <c r="S122" s="18"/>
      <c r="T122" s="18"/>
      <c r="U122" s="18"/>
      <c r="V122" s="18"/>
      <c r="W122" s="18"/>
      <c r="X122" s="18"/>
      <c r="Y122" s="18"/>
      <c r="Z122" s="22"/>
      <c r="AA122" s="18"/>
      <c r="AB122" s="14">
        <v>6</v>
      </c>
      <c r="AC122" s="14">
        <v>100</v>
      </c>
      <c r="AD122" s="24">
        <v>41127</v>
      </c>
      <c r="AE122" s="25">
        <v>0.35069444444444442</v>
      </c>
      <c r="AF122" s="24">
        <v>41127</v>
      </c>
      <c r="AG122" s="25">
        <v>0.39930555555555558</v>
      </c>
      <c r="AH122" s="26">
        <v>22.3</v>
      </c>
      <c r="AI122" s="26">
        <v>24.9</v>
      </c>
      <c r="AJ122" s="26"/>
      <c r="AK122" s="26">
        <v>20.6</v>
      </c>
      <c r="AL122" s="26"/>
      <c r="AM122" s="26">
        <v>6.33</v>
      </c>
      <c r="AN122" s="26"/>
      <c r="AO122" s="27">
        <v>4948235</v>
      </c>
      <c r="AP122" s="27">
        <v>514215</v>
      </c>
      <c r="AQ122" s="27">
        <v>4948204</v>
      </c>
      <c r="AR122" s="27">
        <v>514342</v>
      </c>
      <c r="AU122" s="28"/>
      <c r="AV122" s="28"/>
      <c r="AW122" s="18" t="s">
        <v>3778</v>
      </c>
      <c r="AX122" s="29"/>
      <c r="AY122" s="18" t="s">
        <v>3120</v>
      </c>
      <c r="AZ122" s="18"/>
      <c r="BA122" s="18"/>
    </row>
    <row r="123" spans="1:53" ht="12.75" customHeight="1">
      <c r="A123" s="18" t="s">
        <v>59</v>
      </c>
      <c r="B123" s="18" t="s">
        <v>115</v>
      </c>
      <c r="C123" s="19">
        <v>90.6</v>
      </c>
      <c r="D123" s="19">
        <v>82.4</v>
      </c>
      <c r="E123" s="20">
        <v>4.9000000000000004</v>
      </c>
      <c r="F123" s="21"/>
      <c r="G123" s="19">
        <v>60.5</v>
      </c>
      <c r="H123" s="19">
        <v>44.1</v>
      </c>
      <c r="I123" s="19">
        <v>51.1</v>
      </c>
      <c r="J123" s="22"/>
      <c r="K123" s="18" t="s">
        <v>61</v>
      </c>
      <c r="L123" s="18" t="s">
        <v>60</v>
      </c>
      <c r="M123" s="18" t="s">
        <v>60</v>
      </c>
      <c r="N123" s="18" t="s">
        <v>3785</v>
      </c>
      <c r="O123" s="18"/>
      <c r="P123" s="23" t="s">
        <v>1513</v>
      </c>
      <c r="Q123" s="18">
        <v>101254</v>
      </c>
      <c r="R123" s="18"/>
      <c r="S123" s="18"/>
      <c r="T123" s="18"/>
      <c r="U123" s="18"/>
      <c r="V123" s="18"/>
      <c r="W123" s="18"/>
      <c r="X123" s="18"/>
      <c r="Y123" s="18"/>
      <c r="Z123" s="22"/>
      <c r="AA123" s="18"/>
      <c r="AB123" s="14">
        <v>6</v>
      </c>
      <c r="AC123" s="14">
        <v>100</v>
      </c>
      <c r="AD123" s="24">
        <v>41127</v>
      </c>
      <c r="AE123" s="25">
        <v>0.35069444444444442</v>
      </c>
      <c r="AF123" s="24">
        <v>41127</v>
      </c>
      <c r="AG123" s="25">
        <v>0.39930555555555558</v>
      </c>
      <c r="AH123" s="26">
        <v>22.3</v>
      </c>
      <c r="AI123" s="26">
        <v>24.9</v>
      </c>
      <c r="AJ123" s="26"/>
      <c r="AK123" s="26">
        <v>20.6</v>
      </c>
      <c r="AL123" s="26"/>
      <c r="AM123" s="26">
        <v>6.33</v>
      </c>
      <c r="AN123" s="26"/>
      <c r="AO123" s="27">
        <v>4948235</v>
      </c>
      <c r="AP123" s="27">
        <v>514215</v>
      </c>
      <c r="AQ123" s="27">
        <v>4948204</v>
      </c>
      <c r="AR123" s="27">
        <v>514342</v>
      </c>
      <c r="AU123" s="28"/>
      <c r="AV123" s="28"/>
      <c r="AW123" s="18" t="s">
        <v>3778</v>
      </c>
      <c r="AX123" s="29"/>
      <c r="AY123" s="18" t="s">
        <v>3120</v>
      </c>
      <c r="AZ123" s="18"/>
      <c r="BA123" s="18"/>
    </row>
    <row r="124" spans="1:53" ht="12.75" customHeight="1">
      <c r="A124" s="18" t="s">
        <v>59</v>
      </c>
      <c r="B124" s="18" t="s">
        <v>115</v>
      </c>
      <c r="C124" s="19">
        <v>109.3</v>
      </c>
      <c r="D124" s="19">
        <v>90.4</v>
      </c>
      <c r="E124" s="20">
        <v>7.4</v>
      </c>
      <c r="F124" s="21"/>
      <c r="G124" s="19">
        <v>67.400000000000006</v>
      </c>
      <c r="H124" s="19">
        <v>46.7</v>
      </c>
      <c r="I124" s="19">
        <v>57.4</v>
      </c>
      <c r="J124" s="22"/>
      <c r="K124" s="18" t="s">
        <v>61</v>
      </c>
      <c r="L124" s="18" t="s">
        <v>60</v>
      </c>
      <c r="M124" s="18" t="s">
        <v>60</v>
      </c>
      <c r="N124" s="18" t="s">
        <v>3795</v>
      </c>
      <c r="O124" s="18"/>
      <c r="P124" s="23" t="s">
        <v>1412</v>
      </c>
      <c r="Q124" s="18" t="s">
        <v>9050</v>
      </c>
      <c r="R124" s="18"/>
      <c r="S124" s="18"/>
      <c r="T124" s="18"/>
      <c r="U124" s="18"/>
      <c r="V124" s="18"/>
      <c r="W124" s="18"/>
      <c r="X124" s="18"/>
      <c r="Y124" s="18"/>
      <c r="Z124" s="22"/>
      <c r="AA124" s="18"/>
      <c r="AB124" s="14">
        <v>6</v>
      </c>
      <c r="AC124" s="14">
        <v>100</v>
      </c>
      <c r="AD124" s="24">
        <v>41129</v>
      </c>
      <c r="AE124" s="25">
        <v>0.47916666666666669</v>
      </c>
      <c r="AF124" s="24">
        <v>41129</v>
      </c>
      <c r="AG124" s="25">
        <v>0.51874999999999993</v>
      </c>
      <c r="AH124" s="26">
        <v>21.8</v>
      </c>
      <c r="AI124" s="26">
        <v>26.3</v>
      </c>
      <c r="AJ124" s="26"/>
      <c r="AK124" s="26">
        <v>23</v>
      </c>
      <c r="AL124" s="26"/>
      <c r="AM124" s="26">
        <v>6.31</v>
      </c>
      <c r="AN124" s="26"/>
      <c r="AO124" s="27">
        <v>4948238</v>
      </c>
      <c r="AP124" s="27">
        <v>514261</v>
      </c>
      <c r="AQ124" s="27">
        <v>4948225</v>
      </c>
      <c r="AR124" s="27">
        <v>514354</v>
      </c>
      <c r="AU124" s="28"/>
      <c r="AV124" s="28"/>
      <c r="AW124" s="18" t="s">
        <v>3793</v>
      </c>
      <c r="AX124" s="29"/>
      <c r="AY124" s="18" t="s">
        <v>3796</v>
      </c>
      <c r="AZ124" s="18"/>
      <c r="BA124" s="18"/>
    </row>
    <row r="125" spans="1:53" ht="12.75" customHeight="1">
      <c r="A125" s="18" t="s">
        <v>233</v>
      </c>
      <c r="B125" s="18" t="s">
        <v>115</v>
      </c>
      <c r="C125" s="19">
        <v>149.6</v>
      </c>
      <c r="D125" s="19">
        <v>128.5</v>
      </c>
      <c r="E125" s="20">
        <v>19.399999999999999</v>
      </c>
      <c r="F125" s="21"/>
      <c r="G125" s="19">
        <v>98.2</v>
      </c>
      <c r="H125" s="19">
        <v>49.6</v>
      </c>
      <c r="I125" s="19">
        <v>73.2</v>
      </c>
      <c r="J125" s="22"/>
      <c r="K125" s="18" t="s">
        <v>1503</v>
      </c>
      <c r="L125" s="18" t="s">
        <v>60</v>
      </c>
      <c r="M125" s="18" t="s">
        <v>60</v>
      </c>
      <c r="N125" s="18"/>
      <c r="O125" s="18"/>
      <c r="P125" s="23" t="s">
        <v>3652</v>
      </c>
      <c r="Q125" s="18">
        <v>101218</v>
      </c>
      <c r="R125" s="18"/>
      <c r="S125" s="18"/>
      <c r="T125" s="18"/>
      <c r="U125" s="18"/>
      <c r="V125" s="18"/>
      <c r="W125" s="18"/>
      <c r="X125" s="18"/>
      <c r="Y125" s="18"/>
      <c r="Z125" s="22"/>
      <c r="AA125" s="18"/>
      <c r="AB125" s="14">
        <v>6</v>
      </c>
      <c r="AC125" s="14">
        <v>100</v>
      </c>
      <c r="AD125" s="24">
        <v>41135</v>
      </c>
      <c r="AE125" s="25">
        <v>0.44444444444444442</v>
      </c>
      <c r="AF125" s="24">
        <v>41135</v>
      </c>
      <c r="AG125" s="25">
        <v>0.48958333333333331</v>
      </c>
      <c r="AH125" s="26">
        <v>58.2</v>
      </c>
      <c r="AI125" s="26">
        <v>44.4</v>
      </c>
      <c r="AJ125" s="26"/>
      <c r="AK125" s="26">
        <v>18.3</v>
      </c>
      <c r="AL125" s="26"/>
      <c r="AM125" s="26">
        <v>6.21</v>
      </c>
      <c r="AN125" s="26"/>
      <c r="AO125" s="27">
        <v>4947480</v>
      </c>
      <c r="AP125" s="27">
        <v>514598</v>
      </c>
      <c r="AQ125" s="27">
        <v>4947342</v>
      </c>
      <c r="AR125" s="27">
        <v>514606</v>
      </c>
      <c r="AS125" s="14"/>
      <c r="AT125" s="14"/>
      <c r="AU125" s="28"/>
      <c r="AV125" s="28"/>
      <c r="AW125" s="18" t="s">
        <v>3800</v>
      </c>
      <c r="AX125" s="29"/>
      <c r="AY125" s="18"/>
      <c r="AZ125" s="18"/>
      <c r="BA125" s="18"/>
    </row>
    <row r="126" spans="1:53" ht="12.75" customHeight="1">
      <c r="A126" s="18" t="s">
        <v>59</v>
      </c>
      <c r="B126" s="18" t="s">
        <v>115</v>
      </c>
      <c r="C126" s="19">
        <v>107.4</v>
      </c>
      <c r="D126" s="19">
        <v>94.2</v>
      </c>
      <c r="E126" s="20">
        <v>9.0500000000000007</v>
      </c>
      <c r="F126" s="21"/>
      <c r="G126" s="19">
        <v>75.3</v>
      </c>
      <c r="H126" s="19">
        <v>54.7</v>
      </c>
      <c r="I126" s="19">
        <v>69.8</v>
      </c>
      <c r="J126" s="22"/>
      <c r="K126" s="18" t="s">
        <v>1477</v>
      </c>
      <c r="L126" s="18" t="s">
        <v>60</v>
      </c>
      <c r="M126" s="18" t="s">
        <v>60</v>
      </c>
      <c r="N126" s="18"/>
      <c r="O126" s="18"/>
      <c r="P126" s="23" t="s">
        <v>1211</v>
      </c>
      <c r="Q126" s="18">
        <v>101164</v>
      </c>
      <c r="R126" s="18"/>
      <c r="S126" s="18"/>
      <c r="T126" s="18"/>
      <c r="U126" s="18"/>
      <c r="V126" s="18"/>
      <c r="W126" s="18"/>
      <c r="X126" s="18"/>
      <c r="Y126" s="18"/>
      <c r="Z126" s="22"/>
      <c r="AA126" s="18"/>
      <c r="AB126" s="14">
        <v>6</v>
      </c>
      <c r="AC126" s="14">
        <v>100</v>
      </c>
      <c r="AD126" s="24">
        <v>41135</v>
      </c>
      <c r="AE126" s="25">
        <v>0.44444444444444442</v>
      </c>
      <c r="AF126" s="24">
        <v>41135</v>
      </c>
      <c r="AG126" s="25">
        <v>0.48958333333333331</v>
      </c>
      <c r="AH126" s="26">
        <v>58.2</v>
      </c>
      <c r="AI126" s="26">
        <v>44.4</v>
      </c>
      <c r="AJ126" s="26"/>
      <c r="AK126" s="26">
        <v>18.3</v>
      </c>
      <c r="AL126" s="26"/>
      <c r="AM126" s="26">
        <v>6.21</v>
      </c>
      <c r="AN126" s="26"/>
      <c r="AO126" s="27">
        <v>4947480</v>
      </c>
      <c r="AP126" s="27">
        <v>514598</v>
      </c>
      <c r="AQ126" s="27">
        <v>4947342</v>
      </c>
      <c r="AR126" s="27">
        <v>514606</v>
      </c>
      <c r="AS126" s="14"/>
      <c r="AT126" s="14"/>
      <c r="AU126" s="28"/>
      <c r="AV126" s="28"/>
      <c r="AW126" s="18" t="s">
        <v>3800</v>
      </c>
      <c r="AX126" s="29"/>
      <c r="AY126" s="18"/>
      <c r="AZ126" s="18"/>
      <c r="BA126" s="18"/>
    </row>
    <row r="127" spans="1:53" ht="12.75" customHeight="1">
      <c r="A127" s="95" t="s">
        <v>59</v>
      </c>
      <c r="B127" s="95" t="s">
        <v>115</v>
      </c>
      <c r="C127" s="96">
        <v>85.6</v>
      </c>
      <c r="D127" s="96">
        <v>73.400000000000006</v>
      </c>
      <c r="E127" s="97">
        <v>3.1</v>
      </c>
      <c r="F127" s="98"/>
      <c r="G127" s="96">
        <v>57.9</v>
      </c>
      <c r="H127" s="96">
        <v>45.4</v>
      </c>
      <c r="I127" s="96">
        <v>50.3</v>
      </c>
      <c r="J127" s="99"/>
      <c r="K127" s="95" t="s">
        <v>1503</v>
      </c>
      <c r="L127" s="95" t="s">
        <v>60</v>
      </c>
      <c r="M127" s="95" t="s">
        <v>60</v>
      </c>
      <c r="N127" s="95"/>
      <c r="O127" s="95"/>
      <c r="P127" s="100" t="s">
        <v>3560</v>
      </c>
      <c r="Q127" s="95">
        <v>101107</v>
      </c>
      <c r="R127" s="95"/>
      <c r="S127" s="95"/>
      <c r="T127" s="95"/>
      <c r="U127" s="95"/>
      <c r="V127" s="95"/>
      <c r="W127" s="95"/>
      <c r="X127" s="95"/>
      <c r="Y127" s="95"/>
      <c r="Z127" s="99"/>
      <c r="AA127" s="95"/>
      <c r="AB127" s="101">
        <v>6</v>
      </c>
      <c r="AC127" s="101">
        <v>100</v>
      </c>
      <c r="AD127" s="102">
        <v>41135</v>
      </c>
      <c r="AE127" s="103">
        <v>0.44444444444444442</v>
      </c>
      <c r="AF127" s="102">
        <v>41135</v>
      </c>
      <c r="AG127" s="103">
        <v>0.48958333333333331</v>
      </c>
      <c r="AH127" s="104">
        <v>58.2</v>
      </c>
      <c r="AI127" s="104">
        <v>44.4</v>
      </c>
      <c r="AJ127" s="104"/>
      <c r="AK127" s="104">
        <v>18.3</v>
      </c>
      <c r="AL127" s="104"/>
      <c r="AM127" s="104">
        <v>6.21</v>
      </c>
      <c r="AN127" s="104"/>
      <c r="AO127" s="105">
        <v>4947480</v>
      </c>
      <c r="AP127" s="105">
        <v>514598</v>
      </c>
      <c r="AQ127" s="105">
        <v>4947342</v>
      </c>
      <c r="AR127" s="105">
        <v>514606</v>
      </c>
      <c r="AS127" s="101"/>
      <c r="AT127" s="101"/>
      <c r="AU127" s="107"/>
      <c r="AV127" s="107"/>
      <c r="AW127" s="95" t="s">
        <v>3800</v>
      </c>
      <c r="AX127" s="108"/>
      <c r="AY127" s="95" t="s">
        <v>3761</v>
      </c>
      <c r="AZ127" s="95"/>
      <c r="BA127" s="95"/>
    </row>
    <row r="128" spans="1:53" ht="12.75" customHeight="1">
      <c r="A128" s="95" t="s">
        <v>59</v>
      </c>
      <c r="B128" s="95" t="s">
        <v>115</v>
      </c>
      <c r="C128" s="96">
        <v>91.1</v>
      </c>
      <c r="D128" s="96">
        <v>83.4</v>
      </c>
      <c r="E128" s="97">
        <v>4.0999999999999996</v>
      </c>
      <c r="F128" s="98"/>
      <c r="G128" s="96">
        <v>61.5</v>
      </c>
      <c r="H128" s="96">
        <v>45.6</v>
      </c>
      <c r="I128" s="96">
        <v>52.1</v>
      </c>
      <c r="J128" s="99"/>
      <c r="K128" s="95" t="s">
        <v>61</v>
      </c>
      <c r="L128" s="95" t="s">
        <v>60</v>
      </c>
      <c r="M128" s="95" t="s">
        <v>60</v>
      </c>
      <c r="N128" s="95" t="s">
        <v>3811</v>
      </c>
      <c r="O128" s="95"/>
      <c r="P128" s="100" t="s">
        <v>1513</v>
      </c>
      <c r="Q128" s="95">
        <v>101254</v>
      </c>
      <c r="R128" s="95"/>
      <c r="S128" s="95"/>
      <c r="T128" s="95"/>
      <c r="U128" s="95"/>
      <c r="V128" s="95"/>
      <c r="W128" s="95"/>
      <c r="X128" s="95"/>
      <c r="Y128" s="95"/>
      <c r="Z128" s="99"/>
      <c r="AA128" s="95"/>
      <c r="AB128" s="101">
        <v>6</v>
      </c>
      <c r="AC128" s="101">
        <v>100</v>
      </c>
      <c r="AD128" s="102">
        <v>41141</v>
      </c>
      <c r="AE128" s="103">
        <v>0.58333333333333337</v>
      </c>
      <c r="AF128" s="102">
        <v>41141</v>
      </c>
      <c r="AG128" s="103">
        <v>0.62847222222222221</v>
      </c>
      <c r="AH128" s="104">
        <v>26.4</v>
      </c>
      <c r="AI128" s="104">
        <v>28.2</v>
      </c>
      <c r="AJ128" s="104"/>
      <c r="AK128" s="104">
        <v>24.2</v>
      </c>
      <c r="AL128" s="104"/>
      <c r="AM128" s="104">
        <v>7.39</v>
      </c>
      <c r="AN128" s="104"/>
      <c r="AO128" s="105">
        <v>4958253</v>
      </c>
      <c r="AP128" s="105">
        <v>517193</v>
      </c>
      <c r="AQ128" s="105">
        <v>4958167</v>
      </c>
      <c r="AR128" s="105">
        <v>517115</v>
      </c>
      <c r="AS128" s="106"/>
      <c r="AT128" s="106"/>
      <c r="AU128" s="107"/>
      <c r="AV128" s="107"/>
      <c r="AW128" s="95" t="s">
        <v>3812</v>
      </c>
      <c r="AX128" s="108"/>
      <c r="AY128" s="95" t="s">
        <v>3813</v>
      </c>
      <c r="AZ128" s="95"/>
      <c r="BA128" s="95"/>
    </row>
    <row r="129" spans="1:53" ht="12.75" customHeight="1">
      <c r="A129" s="18" t="s">
        <v>59</v>
      </c>
      <c r="B129" s="18" t="s">
        <v>115</v>
      </c>
      <c r="C129" s="19">
        <v>91.6</v>
      </c>
      <c r="D129" s="19">
        <v>81</v>
      </c>
      <c r="E129" s="20">
        <v>4</v>
      </c>
      <c r="F129" s="21"/>
      <c r="G129" s="19">
        <v>57</v>
      </c>
      <c r="H129" s="19">
        <v>47.1</v>
      </c>
      <c r="I129" s="19">
        <v>60.2</v>
      </c>
      <c r="J129" s="22"/>
      <c r="K129" s="18" t="s">
        <v>1477</v>
      </c>
      <c r="L129" s="18" t="s">
        <v>60</v>
      </c>
      <c r="M129" s="18" t="s">
        <v>60</v>
      </c>
      <c r="N129" s="18" t="s">
        <v>3814</v>
      </c>
      <c r="O129" s="18"/>
      <c r="P129" s="23" t="s">
        <v>3306</v>
      </c>
      <c r="Q129" s="18">
        <v>101105</v>
      </c>
      <c r="R129" s="18"/>
      <c r="S129" s="18"/>
      <c r="T129" s="18"/>
      <c r="U129" s="18"/>
      <c r="V129" s="18"/>
      <c r="W129" s="18"/>
      <c r="X129" s="18"/>
      <c r="Y129" s="18"/>
      <c r="Z129" s="22"/>
      <c r="AA129" s="18"/>
      <c r="AB129" s="14">
        <v>6</v>
      </c>
      <c r="AC129" s="14">
        <v>100</v>
      </c>
      <c r="AD129" s="24">
        <v>41141</v>
      </c>
      <c r="AE129" s="25">
        <v>0.58333333333333337</v>
      </c>
      <c r="AF129" s="24">
        <v>41141</v>
      </c>
      <c r="AG129" s="25">
        <v>0.62847222222222221</v>
      </c>
      <c r="AH129" s="26">
        <v>26.4</v>
      </c>
      <c r="AI129" s="26">
        <v>28.2</v>
      </c>
      <c r="AJ129" s="26"/>
      <c r="AK129" s="26">
        <v>24.2</v>
      </c>
      <c r="AL129" s="26"/>
      <c r="AM129" s="26">
        <v>7.4</v>
      </c>
      <c r="AN129" s="26"/>
      <c r="AO129" s="27">
        <v>4958253</v>
      </c>
      <c r="AP129" s="27">
        <v>517193</v>
      </c>
      <c r="AQ129" s="27">
        <v>4958167</v>
      </c>
      <c r="AR129" s="27">
        <v>517115</v>
      </c>
      <c r="AU129" s="28"/>
      <c r="AV129" s="28"/>
      <c r="AW129" s="18" t="s">
        <v>3812</v>
      </c>
      <c r="AX129" s="29"/>
      <c r="AY129" s="18" t="s">
        <v>3815</v>
      </c>
      <c r="AZ129" s="18"/>
      <c r="BA129" s="18"/>
    </row>
    <row r="130" spans="1:53" ht="12.75" customHeight="1">
      <c r="A130" s="18" t="s">
        <v>59</v>
      </c>
      <c r="B130" s="18" t="s">
        <v>115</v>
      </c>
      <c r="C130" s="19">
        <v>94.5</v>
      </c>
      <c r="D130" s="19">
        <v>82.3</v>
      </c>
      <c r="E130" s="20">
        <v>6.95</v>
      </c>
      <c r="F130" s="21"/>
      <c r="G130" s="19">
        <v>65.3</v>
      </c>
      <c r="H130" s="19">
        <v>53.8</v>
      </c>
      <c r="I130" s="19">
        <v>61.4</v>
      </c>
      <c r="J130" s="22"/>
      <c r="K130" s="18" t="s">
        <v>61</v>
      </c>
      <c r="L130" s="18" t="s">
        <v>60</v>
      </c>
      <c r="M130" s="18" t="s">
        <v>60</v>
      </c>
      <c r="N130" s="18" t="s">
        <v>3816</v>
      </c>
      <c r="O130" s="18"/>
      <c r="P130" s="23" t="s">
        <v>3207</v>
      </c>
      <c r="Q130" s="18">
        <v>101173</v>
      </c>
      <c r="R130" s="18"/>
      <c r="S130" s="18"/>
      <c r="T130" s="18"/>
      <c r="U130" s="18"/>
      <c r="V130" s="18"/>
      <c r="W130" s="18"/>
      <c r="X130" s="18"/>
      <c r="Y130" s="18"/>
      <c r="Z130" s="22"/>
      <c r="AA130" s="18"/>
      <c r="AB130" s="14">
        <v>6</v>
      </c>
      <c r="AC130" s="14">
        <v>100</v>
      </c>
      <c r="AD130" s="24">
        <v>41141.486111111109</v>
      </c>
      <c r="AE130" s="25">
        <v>0.4861111111111111</v>
      </c>
      <c r="AF130" s="24">
        <v>41141</v>
      </c>
      <c r="AG130" s="25">
        <v>0.53055555555555556</v>
      </c>
      <c r="AH130" s="26">
        <v>25</v>
      </c>
      <c r="AI130" s="26">
        <v>29</v>
      </c>
      <c r="AJ130" s="26"/>
      <c r="AK130" s="26">
        <v>24.2</v>
      </c>
      <c r="AL130" s="26"/>
      <c r="AM130" s="26">
        <v>7.39</v>
      </c>
      <c r="AN130" s="26"/>
      <c r="AO130" s="27">
        <v>4958143</v>
      </c>
      <c r="AP130" s="27">
        <v>517223</v>
      </c>
      <c r="AQ130" s="27">
        <v>4958088</v>
      </c>
      <c r="AR130" s="27">
        <v>517163</v>
      </c>
      <c r="AS130" s="14"/>
      <c r="AT130" s="14"/>
      <c r="AU130" s="28"/>
      <c r="AV130" s="28"/>
      <c r="AW130" s="18" t="s">
        <v>3812</v>
      </c>
      <c r="AX130" s="29"/>
      <c r="AY130" s="18" t="s">
        <v>3817</v>
      </c>
      <c r="AZ130" s="18"/>
      <c r="BA130" s="18"/>
    </row>
    <row r="131" spans="1:53" ht="12.75" customHeight="1">
      <c r="A131" s="95" t="s">
        <v>59</v>
      </c>
      <c r="B131" s="95" t="s">
        <v>115</v>
      </c>
      <c r="C131" s="96">
        <v>96.4</v>
      </c>
      <c r="D131" s="96">
        <v>81.400000000000006</v>
      </c>
      <c r="E131" s="97">
        <v>4.1500000000000004</v>
      </c>
      <c r="F131" s="98"/>
      <c r="G131" s="96">
        <v>61.9</v>
      </c>
      <c r="H131" s="96">
        <v>44</v>
      </c>
      <c r="I131" s="96">
        <v>46</v>
      </c>
      <c r="J131" s="99"/>
      <c r="K131" s="95" t="s">
        <v>1503</v>
      </c>
      <c r="L131" s="95" t="s">
        <v>60</v>
      </c>
      <c r="M131" s="95" t="s">
        <v>60</v>
      </c>
      <c r="N131" s="95" t="s">
        <v>3822</v>
      </c>
      <c r="O131" s="95"/>
      <c r="P131" s="100" t="s">
        <v>3389</v>
      </c>
      <c r="Q131" s="95">
        <v>101119</v>
      </c>
      <c r="R131" s="95"/>
      <c r="S131" s="95"/>
      <c r="T131" s="95"/>
      <c r="U131" s="95"/>
      <c r="V131" s="95"/>
      <c r="W131" s="95"/>
      <c r="X131" s="95"/>
      <c r="Y131" s="95"/>
      <c r="Z131" s="99"/>
      <c r="AA131" s="95"/>
      <c r="AB131" s="101">
        <v>6</v>
      </c>
      <c r="AC131" s="101">
        <v>100</v>
      </c>
      <c r="AD131" s="102">
        <v>41143</v>
      </c>
      <c r="AE131" s="103">
        <v>0.375</v>
      </c>
      <c r="AF131" s="102">
        <v>41143</v>
      </c>
      <c r="AG131" s="103">
        <v>0.41805555555555557</v>
      </c>
      <c r="AH131" s="104">
        <v>14.3</v>
      </c>
      <c r="AI131" s="104">
        <v>13.6</v>
      </c>
      <c r="AJ131" s="104"/>
      <c r="AK131" s="104">
        <v>24.1</v>
      </c>
      <c r="AL131" s="104"/>
      <c r="AM131" s="104">
        <v>7.2</v>
      </c>
      <c r="AN131" s="104"/>
      <c r="AO131" s="105">
        <v>4958259</v>
      </c>
      <c r="AP131" s="105">
        <v>517195</v>
      </c>
      <c r="AQ131" s="105">
        <v>498198</v>
      </c>
      <c r="AR131" s="105">
        <v>517126</v>
      </c>
      <c r="AS131" s="106"/>
      <c r="AT131" s="106"/>
      <c r="AU131" s="107"/>
      <c r="AV131" s="107"/>
      <c r="AW131" s="95" t="s">
        <v>3812</v>
      </c>
      <c r="AX131" s="108"/>
      <c r="AY131" s="95" t="s">
        <v>3823</v>
      </c>
      <c r="AZ131" s="95"/>
      <c r="BA131" s="95"/>
    </row>
    <row r="132" spans="1:53" ht="12.75" customHeight="1">
      <c r="A132" s="18" t="s">
        <v>59</v>
      </c>
      <c r="B132" s="18" t="s">
        <v>115</v>
      </c>
      <c r="C132" s="19">
        <v>101.2</v>
      </c>
      <c r="D132" s="19">
        <v>84</v>
      </c>
      <c r="E132" s="20">
        <v>5.25</v>
      </c>
      <c r="F132" s="21"/>
      <c r="G132" s="19">
        <v>62</v>
      </c>
      <c r="H132" s="19">
        <v>49.1</v>
      </c>
      <c r="I132" s="19">
        <v>59</v>
      </c>
      <c r="J132" s="22"/>
      <c r="K132" s="18" t="s">
        <v>1503</v>
      </c>
      <c r="L132" s="18" t="s">
        <v>60</v>
      </c>
      <c r="M132" s="18" t="s">
        <v>60</v>
      </c>
      <c r="N132" s="18" t="s">
        <v>3820</v>
      </c>
      <c r="O132" s="18"/>
      <c r="P132" s="23" t="s">
        <v>2305</v>
      </c>
      <c r="Q132" s="18">
        <v>101160</v>
      </c>
      <c r="R132" s="18"/>
      <c r="S132" s="18"/>
      <c r="T132" s="18"/>
      <c r="U132" s="18"/>
      <c r="V132" s="18"/>
      <c r="W132" s="18"/>
      <c r="X132" s="18"/>
      <c r="Y132" s="18"/>
      <c r="Z132" s="22"/>
      <c r="AA132" s="18"/>
      <c r="AB132" s="14">
        <v>6</v>
      </c>
      <c r="AC132" s="14">
        <v>100</v>
      </c>
      <c r="AD132" s="24">
        <v>41143</v>
      </c>
      <c r="AE132" s="25">
        <v>0.375</v>
      </c>
      <c r="AF132" s="24">
        <v>41143</v>
      </c>
      <c r="AG132" s="25">
        <v>0.41805555555555557</v>
      </c>
      <c r="AH132" s="26">
        <v>14.3</v>
      </c>
      <c r="AI132" s="26">
        <v>13.6</v>
      </c>
      <c r="AJ132" s="26"/>
      <c r="AK132" s="26">
        <v>24.1</v>
      </c>
      <c r="AL132" s="26"/>
      <c r="AM132" s="26">
        <v>7.2</v>
      </c>
      <c r="AN132" s="26"/>
      <c r="AO132" s="27">
        <v>4958259</v>
      </c>
      <c r="AP132" s="27">
        <v>517195</v>
      </c>
      <c r="AQ132" s="27">
        <v>498198</v>
      </c>
      <c r="AR132" s="27">
        <v>517126</v>
      </c>
      <c r="AU132" s="28"/>
      <c r="AV132" s="28"/>
      <c r="AW132" s="18" t="s">
        <v>3812</v>
      </c>
      <c r="AX132" s="29"/>
      <c r="AY132" s="18" t="s">
        <v>3821</v>
      </c>
      <c r="AZ132" s="18"/>
      <c r="BA132" s="18"/>
    </row>
    <row r="133" spans="1:53" ht="12.75" customHeight="1">
      <c r="A133" s="18" t="s">
        <v>59</v>
      </c>
      <c r="B133" s="18" t="s">
        <v>115</v>
      </c>
      <c r="C133" s="19">
        <v>85.9</v>
      </c>
      <c r="D133" s="19">
        <v>73.599999999999994</v>
      </c>
      <c r="E133" s="20">
        <v>3.3</v>
      </c>
      <c r="F133" s="21"/>
      <c r="G133" s="19">
        <v>61.4</v>
      </c>
      <c r="H133" s="19">
        <v>46.1</v>
      </c>
      <c r="I133" s="19">
        <v>49.3</v>
      </c>
      <c r="J133" s="22"/>
      <c r="K133" s="18" t="s">
        <v>1503</v>
      </c>
      <c r="L133" s="18" t="s">
        <v>60</v>
      </c>
      <c r="M133" s="18" t="s">
        <v>60</v>
      </c>
      <c r="N133" s="18" t="s">
        <v>3824</v>
      </c>
      <c r="O133" s="18"/>
      <c r="P133" s="23" t="s">
        <v>3496</v>
      </c>
      <c r="Q133" s="18">
        <v>101114</v>
      </c>
      <c r="R133" s="18"/>
      <c r="S133" s="18"/>
      <c r="T133" s="18"/>
      <c r="U133" s="18"/>
      <c r="V133" s="18"/>
      <c r="W133" s="18"/>
      <c r="X133" s="18"/>
      <c r="Y133" s="18"/>
      <c r="Z133" s="22"/>
      <c r="AA133" s="18"/>
      <c r="AB133" s="14">
        <v>6</v>
      </c>
      <c r="AC133" s="14">
        <v>100</v>
      </c>
      <c r="AD133" s="24">
        <v>41143</v>
      </c>
      <c r="AE133" s="25">
        <v>0.38194444444444442</v>
      </c>
      <c r="AF133" s="24">
        <v>41143</v>
      </c>
      <c r="AG133" s="25">
        <v>0.42499999999999999</v>
      </c>
      <c r="AH133" s="26">
        <v>16.899999999999999</v>
      </c>
      <c r="AI133" s="26">
        <v>16.5</v>
      </c>
      <c r="AJ133" s="26"/>
      <c r="AK133" s="26">
        <v>24.1</v>
      </c>
      <c r="AL133" s="26"/>
      <c r="AM133" s="26">
        <v>7.2</v>
      </c>
      <c r="AN133" s="26"/>
      <c r="AO133" s="27">
        <v>4958201</v>
      </c>
      <c r="AP133" s="27">
        <v>517246</v>
      </c>
      <c r="AQ133" s="27">
        <v>4958116</v>
      </c>
      <c r="AR133" s="27">
        <v>517169</v>
      </c>
      <c r="AU133" s="28"/>
      <c r="AV133" s="28"/>
      <c r="AW133" s="18" t="s">
        <v>3812</v>
      </c>
      <c r="AX133" s="29"/>
      <c r="AY133" s="18" t="s">
        <v>3825</v>
      </c>
      <c r="AZ133" s="18"/>
      <c r="BA133" s="18"/>
    </row>
    <row r="134" spans="1:53" ht="12.75" customHeight="1">
      <c r="A134" s="95" t="s">
        <v>59</v>
      </c>
      <c r="B134" s="95" t="s">
        <v>115</v>
      </c>
      <c r="C134" s="96">
        <v>93.8</v>
      </c>
      <c r="D134" s="96">
        <v>86.9</v>
      </c>
      <c r="E134" s="97">
        <v>5.8</v>
      </c>
      <c r="F134" s="98"/>
      <c r="G134" s="96">
        <v>66.5</v>
      </c>
      <c r="H134" s="96">
        <v>48.7</v>
      </c>
      <c r="I134" s="96">
        <v>59.5</v>
      </c>
      <c r="J134" s="99"/>
      <c r="K134" s="95" t="s">
        <v>1477</v>
      </c>
      <c r="L134" s="95" t="s">
        <v>60</v>
      </c>
      <c r="M134" s="95" t="s">
        <v>60</v>
      </c>
      <c r="N134" s="95" t="s">
        <v>3818</v>
      </c>
      <c r="O134" s="95"/>
      <c r="P134" s="100" t="s">
        <v>403</v>
      </c>
      <c r="Q134" s="95">
        <v>101075</v>
      </c>
      <c r="R134" s="95"/>
      <c r="S134" s="95"/>
      <c r="T134" s="95"/>
      <c r="U134" s="95"/>
      <c r="V134" s="95"/>
      <c r="W134" s="95"/>
      <c r="X134" s="95"/>
      <c r="Y134" s="95"/>
      <c r="Z134" s="99"/>
      <c r="AA134" s="95"/>
      <c r="AB134" s="101">
        <v>6</v>
      </c>
      <c r="AC134" s="101">
        <v>100</v>
      </c>
      <c r="AD134" s="102">
        <v>41143</v>
      </c>
      <c r="AE134" s="103">
        <v>0.38194444444444442</v>
      </c>
      <c r="AF134" s="102">
        <v>41143</v>
      </c>
      <c r="AG134" s="103">
        <v>0.42499999999999999</v>
      </c>
      <c r="AH134" s="104">
        <v>16.899999999999999</v>
      </c>
      <c r="AI134" s="104">
        <v>16.5</v>
      </c>
      <c r="AJ134" s="104"/>
      <c r="AK134" s="104">
        <v>24.1</v>
      </c>
      <c r="AL134" s="104"/>
      <c r="AM134" s="104">
        <v>7.2</v>
      </c>
      <c r="AN134" s="104"/>
      <c r="AO134" s="105">
        <v>4958201</v>
      </c>
      <c r="AP134" s="105">
        <v>517246</v>
      </c>
      <c r="AQ134" s="105">
        <v>4958116</v>
      </c>
      <c r="AR134" s="105">
        <v>517169</v>
      </c>
      <c r="AS134" s="106"/>
      <c r="AT134" s="106"/>
      <c r="AU134" s="107"/>
      <c r="AV134" s="107"/>
      <c r="AW134" s="95" t="s">
        <v>3812</v>
      </c>
      <c r="AX134" s="108"/>
      <c r="AY134" s="95" t="s">
        <v>3819</v>
      </c>
      <c r="AZ134" s="95"/>
      <c r="BA134" s="95"/>
    </row>
    <row r="135" spans="1:53" ht="12.75" customHeight="1">
      <c r="A135" s="18" t="s">
        <v>59</v>
      </c>
      <c r="B135" s="18" t="s">
        <v>115</v>
      </c>
      <c r="C135" s="19">
        <v>124.4</v>
      </c>
      <c r="D135" s="19">
        <v>108.5</v>
      </c>
      <c r="E135" s="20">
        <v>8.65</v>
      </c>
      <c r="F135" s="21"/>
      <c r="G135" s="19">
        <v>67.099999999999994</v>
      </c>
      <c r="H135" s="19">
        <v>57.5</v>
      </c>
      <c r="I135" s="19">
        <v>65.2</v>
      </c>
      <c r="J135" s="22"/>
      <c r="K135" s="18" t="s">
        <v>1477</v>
      </c>
      <c r="L135" s="18" t="s">
        <v>60</v>
      </c>
      <c r="M135" s="18" t="s">
        <v>60</v>
      </c>
      <c r="N135" s="18" t="s">
        <v>3852</v>
      </c>
      <c r="O135" s="18"/>
      <c r="P135" s="23" t="s">
        <v>3283</v>
      </c>
      <c r="Q135" s="18">
        <v>101357</v>
      </c>
      <c r="R135" s="18"/>
      <c r="S135" s="18"/>
      <c r="T135" s="18"/>
      <c r="U135" s="18"/>
      <c r="V135" s="18"/>
      <c r="W135" s="18"/>
      <c r="X135" s="18"/>
      <c r="Y135" s="18"/>
      <c r="Z135" s="22"/>
      <c r="AA135" s="18"/>
      <c r="AB135" s="14">
        <v>6</v>
      </c>
      <c r="AC135" s="14">
        <v>100</v>
      </c>
      <c r="AD135" s="24">
        <v>41159</v>
      </c>
      <c r="AE135" s="25">
        <v>0.43958333333333338</v>
      </c>
      <c r="AF135" s="24">
        <v>41159</v>
      </c>
      <c r="AG135" s="25">
        <v>0.4861111111111111</v>
      </c>
      <c r="AH135" s="26">
        <v>17.3</v>
      </c>
      <c r="AI135" s="26">
        <v>18.7</v>
      </c>
      <c r="AJ135" s="26"/>
      <c r="AK135" s="26">
        <v>20.100000000000001</v>
      </c>
      <c r="AL135" s="26"/>
      <c r="AM135" s="26">
        <v>8.16</v>
      </c>
      <c r="AN135" s="26"/>
      <c r="AO135" s="27">
        <v>4958098</v>
      </c>
      <c r="AP135" s="27">
        <v>517144</v>
      </c>
      <c r="AQ135" s="27">
        <v>4958038</v>
      </c>
      <c r="AR135" s="27">
        <v>517072</v>
      </c>
      <c r="AU135" s="28"/>
      <c r="AV135" s="28"/>
      <c r="AW135" s="18" t="s">
        <v>3845</v>
      </c>
      <c r="AX135" s="29"/>
      <c r="AY135" s="18" t="s">
        <v>3853</v>
      </c>
      <c r="AZ135" s="18"/>
      <c r="BA135" s="18"/>
    </row>
    <row r="136" spans="1:53" ht="12.75" customHeight="1">
      <c r="A136" s="18" t="s">
        <v>59</v>
      </c>
      <c r="B136" s="18" t="s">
        <v>115</v>
      </c>
      <c r="C136" s="19">
        <v>107.4</v>
      </c>
      <c r="D136" s="19">
        <v>93</v>
      </c>
      <c r="E136" s="20">
        <v>5.0999999999999996</v>
      </c>
      <c r="F136" s="21"/>
      <c r="G136" s="19">
        <v>63.2</v>
      </c>
      <c r="H136" s="19">
        <v>46.7</v>
      </c>
      <c r="I136" s="19">
        <v>54.5</v>
      </c>
      <c r="J136" s="22"/>
      <c r="K136" s="18" t="s">
        <v>61</v>
      </c>
      <c r="L136" s="18" t="s">
        <v>60</v>
      </c>
      <c r="M136" s="18" t="s">
        <v>60</v>
      </c>
      <c r="N136" s="18" t="s">
        <v>3850</v>
      </c>
      <c r="O136" s="18"/>
      <c r="P136" s="23" t="s">
        <v>2684</v>
      </c>
      <c r="Q136" s="18">
        <v>101167</v>
      </c>
      <c r="R136" s="18"/>
      <c r="S136" s="18"/>
      <c r="T136" s="18"/>
      <c r="U136" s="18"/>
      <c r="V136" s="18"/>
      <c r="W136" s="18"/>
      <c r="X136" s="18"/>
      <c r="Y136" s="18"/>
      <c r="Z136" s="22"/>
      <c r="AA136" s="18"/>
      <c r="AB136" s="14">
        <v>6</v>
      </c>
      <c r="AC136" s="14">
        <v>100</v>
      </c>
      <c r="AD136" s="24">
        <v>41159</v>
      </c>
      <c r="AE136" s="25">
        <v>0.4861111111111111</v>
      </c>
      <c r="AF136" s="24">
        <v>41159</v>
      </c>
      <c r="AG136" s="25">
        <v>0.53055555555555556</v>
      </c>
      <c r="AH136" s="26">
        <v>17.3</v>
      </c>
      <c r="AI136" s="26">
        <v>18.7</v>
      </c>
      <c r="AJ136" s="26"/>
      <c r="AK136" s="26">
        <v>20.100000000000001</v>
      </c>
      <c r="AL136" s="26"/>
      <c r="AM136" s="26">
        <v>8.16</v>
      </c>
      <c r="AN136" s="26"/>
      <c r="AO136" s="27">
        <v>4958098</v>
      </c>
      <c r="AP136" s="27">
        <v>517144</v>
      </c>
      <c r="AQ136" s="27">
        <v>4958038</v>
      </c>
      <c r="AR136" s="27">
        <v>517072</v>
      </c>
      <c r="AU136" s="28"/>
      <c r="AV136" s="28"/>
      <c r="AW136" s="18" t="s">
        <v>3845</v>
      </c>
      <c r="AX136" s="29"/>
      <c r="AY136" s="18" t="s">
        <v>3851</v>
      </c>
      <c r="AZ136" s="18"/>
      <c r="BA136" s="18"/>
    </row>
    <row r="137" spans="1:53" ht="12.75" customHeight="1">
      <c r="A137" s="18" t="s">
        <v>59</v>
      </c>
      <c r="B137" s="18" t="s">
        <v>115</v>
      </c>
      <c r="C137" s="19">
        <v>106.1</v>
      </c>
      <c r="D137" s="19">
        <v>93</v>
      </c>
      <c r="E137" s="20">
        <v>6.65</v>
      </c>
      <c r="F137" s="21"/>
      <c r="G137" s="19">
        <v>72.400000000000006</v>
      </c>
      <c r="H137" s="19">
        <v>49.2</v>
      </c>
      <c r="I137" s="19">
        <v>60.3</v>
      </c>
      <c r="J137" s="22"/>
      <c r="K137" s="18" t="s">
        <v>61</v>
      </c>
      <c r="L137" s="18" t="s">
        <v>60</v>
      </c>
      <c r="M137" s="18" t="s">
        <v>60</v>
      </c>
      <c r="N137" s="18" t="s">
        <v>3846</v>
      </c>
      <c r="O137" s="18"/>
      <c r="P137" s="23" t="s">
        <v>1997</v>
      </c>
      <c r="Q137" s="18">
        <v>101162</v>
      </c>
      <c r="R137" s="18"/>
      <c r="S137" s="18"/>
      <c r="T137" s="18"/>
      <c r="U137" s="18"/>
      <c r="V137" s="18"/>
      <c r="W137" s="18"/>
      <c r="X137" s="18"/>
      <c r="Y137" s="18"/>
      <c r="Z137" s="22"/>
      <c r="AA137" s="18"/>
      <c r="AB137" s="14">
        <v>6</v>
      </c>
      <c r="AC137" s="14">
        <v>100</v>
      </c>
      <c r="AD137" s="24">
        <v>41159</v>
      </c>
      <c r="AE137" s="25">
        <v>0.4861111111111111</v>
      </c>
      <c r="AF137" s="24">
        <v>41159</v>
      </c>
      <c r="AG137" s="25">
        <v>0.53055555555555556</v>
      </c>
      <c r="AH137" s="26">
        <v>17.3</v>
      </c>
      <c r="AI137" s="26">
        <v>18.7</v>
      </c>
      <c r="AJ137" s="26"/>
      <c r="AK137" s="26">
        <v>20.100000000000001</v>
      </c>
      <c r="AL137" s="26"/>
      <c r="AM137" s="26">
        <v>8.16</v>
      </c>
      <c r="AN137" s="26"/>
      <c r="AO137" s="27">
        <v>4958098</v>
      </c>
      <c r="AP137" s="27">
        <v>517144</v>
      </c>
      <c r="AQ137" s="27">
        <v>4958038</v>
      </c>
      <c r="AR137" s="27">
        <v>517072</v>
      </c>
      <c r="AU137" s="28"/>
      <c r="AV137" s="28"/>
      <c r="AW137" s="18" t="s">
        <v>3845</v>
      </c>
      <c r="AX137" s="29"/>
      <c r="AY137" s="18" t="s">
        <v>3847</v>
      </c>
      <c r="AZ137" s="18"/>
      <c r="BA137" s="18"/>
    </row>
    <row r="138" spans="1:53" ht="12.75" customHeight="1">
      <c r="A138" s="18" t="s">
        <v>59</v>
      </c>
      <c r="B138" s="18" t="s">
        <v>115</v>
      </c>
      <c r="C138" s="19">
        <v>101.4</v>
      </c>
      <c r="D138" s="19">
        <v>86.2</v>
      </c>
      <c r="E138" s="20">
        <v>5.3</v>
      </c>
      <c r="F138" s="21"/>
      <c r="G138" s="19">
        <v>51.2</v>
      </c>
      <c r="H138" s="19">
        <v>45.7</v>
      </c>
      <c r="I138" s="19">
        <v>55.9</v>
      </c>
      <c r="J138" s="22"/>
      <c r="K138" s="18" t="s">
        <v>1503</v>
      </c>
      <c r="L138" s="18" t="s">
        <v>60</v>
      </c>
      <c r="M138" s="18" t="s">
        <v>60</v>
      </c>
      <c r="N138" s="18" t="s">
        <v>3848</v>
      </c>
      <c r="O138" s="18"/>
      <c r="P138" s="23" t="s">
        <v>2188</v>
      </c>
      <c r="Q138" s="18">
        <v>101171</v>
      </c>
      <c r="R138" s="18"/>
      <c r="S138" s="18"/>
      <c r="T138" s="18"/>
      <c r="U138" s="18"/>
      <c r="V138" s="18"/>
      <c r="W138" s="18"/>
      <c r="X138" s="18"/>
      <c r="Y138" s="18"/>
      <c r="Z138" s="22"/>
      <c r="AA138" s="18"/>
      <c r="AB138" s="14">
        <v>6</v>
      </c>
      <c r="AC138" s="14">
        <v>100</v>
      </c>
      <c r="AD138" s="24">
        <v>41159</v>
      </c>
      <c r="AE138" s="25">
        <v>0.5</v>
      </c>
      <c r="AF138" s="24">
        <v>41159</v>
      </c>
      <c r="AG138" s="25">
        <v>0.54375000000000007</v>
      </c>
      <c r="AH138" s="26">
        <v>23</v>
      </c>
      <c r="AI138" s="26">
        <v>23</v>
      </c>
      <c r="AJ138" s="26"/>
      <c r="AK138" s="26">
        <v>20.100000000000001</v>
      </c>
      <c r="AL138" s="26"/>
      <c r="AM138" s="26">
        <v>8.16</v>
      </c>
      <c r="AN138" s="26"/>
      <c r="AO138" s="27">
        <v>4957965</v>
      </c>
      <c r="AP138" s="27">
        <v>517043</v>
      </c>
      <c r="AQ138" s="27">
        <v>4957899</v>
      </c>
      <c r="AR138" s="27">
        <v>516989</v>
      </c>
      <c r="AU138" s="28"/>
      <c r="AV138" s="28"/>
      <c r="AW138" s="18" t="s">
        <v>3845</v>
      </c>
      <c r="AX138" s="29"/>
      <c r="AY138" s="18" t="s">
        <v>3849</v>
      </c>
      <c r="AZ138" s="18"/>
      <c r="BA138" s="18"/>
    </row>
    <row r="139" spans="1:53" ht="12.75" customHeight="1">
      <c r="A139" s="18" t="s">
        <v>59</v>
      </c>
      <c r="B139" s="18" t="s">
        <v>115</v>
      </c>
      <c r="C139" s="19">
        <v>90.5</v>
      </c>
      <c r="D139" s="19">
        <v>79.900000000000006</v>
      </c>
      <c r="E139" s="20">
        <v>3.6</v>
      </c>
      <c r="F139" s="21"/>
      <c r="G139" s="19">
        <v>53</v>
      </c>
      <c r="H139" s="19">
        <v>47.4</v>
      </c>
      <c r="I139" s="19">
        <v>53.9</v>
      </c>
      <c r="J139" s="22"/>
      <c r="K139" s="18" t="s">
        <v>1477</v>
      </c>
      <c r="L139" s="18" t="s">
        <v>60</v>
      </c>
      <c r="M139" s="18" t="s">
        <v>60</v>
      </c>
      <c r="N139" s="18" t="s">
        <v>3844</v>
      </c>
      <c r="O139" s="18"/>
      <c r="P139" s="23" t="s">
        <v>1691</v>
      </c>
      <c r="Q139" s="18">
        <v>101104</v>
      </c>
      <c r="R139" s="18"/>
      <c r="S139" s="18"/>
      <c r="T139" s="18"/>
      <c r="U139" s="18"/>
      <c r="V139" s="18"/>
      <c r="W139" s="18"/>
      <c r="X139" s="18"/>
      <c r="Y139" s="18"/>
      <c r="Z139" s="22"/>
      <c r="AA139" s="18"/>
      <c r="AB139" s="14">
        <v>6</v>
      </c>
      <c r="AC139" s="14">
        <v>100</v>
      </c>
      <c r="AD139" s="24">
        <v>41159</v>
      </c>
      <c r="AE139" s="25">
        <v>0.5</v>
      </c>
      <c r="AF139" s="24">
        <v>41159</v>
      </c>
      <c r="AG139" s="25">
        <v>0.54375000000000007</v>
      </c>
      <c r="AH139" s="26">
        <v>23</v>
      </c>
      <c r="AI139" s="26">
        <v>23</v>
      </c>
      <c r="AJ139" s="26"/>
      <c r="AK139" s="26">
        <v>20.100000000000001</v>
      </c>
      <c r="AL139" s="26"/>
      <c r="AM139" s="26">
        <v>8.16</v>
      </c>
      <c r="AN139" s="26"/>
      <c r="AO139" s="27">
        <v>4957965</v>
      </c>
      <c r="AP139" s="27">
        <v>517043</v>
      </c>
      <c r="AQ139" s="27">
        <v>4957899</v>
      </c>
      <c r="AR139" s="27">
        <v>516989</v>
      </c>
      <c r="AU139" s="28"/>
      <c r="AV139" s="28"/>
      <c r="AW139" s="18" t="s">
        <v>3845</v>
      </c>
      <c r="AX139" s="29"/>
      <c r="AY139" s="18"/>
      <c r="AZ139" s="18"/>
      <c r="BA139" s="18"/>
    </row>
    <row r="140" spans="1:53" ht="12.75" customHeight="1">
      <c r="A140" s="95" t="s">
        <v>59</v>
      </c>
      <c r="B140" s="95" t="s">
        <v>115</v>
      </c>
      <c r="C140" s="96">
        <v>96.5</v>
      </c>
      <c r="D140" s="96">
        <v>83.4</v>
      </c>
      <c r="E140" s="97">
        <v>4.9000000000000004</v>
      </c>
      <c r="F140" s="98"/>
      <c r="G140" s="96">
        <v>60.1</v>
      </c>
      <c r="H140" s="96">
        <v>44.9</v>
      </c>
      <c r="I140" s="96">
        <v>50.1</v>
      </c>
      <c r="J140" s="99"/>
      <c r="K140" s="95" t="s">
        <v>1477</v>
      </c>
      <c r="L140" s="95" t="s">
        <v>60</v>
      </c>
      <c r="M140" s="95" t="s">
        <v>60</v>
      </c>
      <c r="N140" s="95" t="s">
        <v>3875</v>
      </c>
      <c r="O140" s="95"/>
      <c r="P140" s="100" t="s">
        <v>2654</v>
      </c>
      <c r="Q140" s="95">
        <v>101217</v>
      </c>
      <c r="R140" s="95"/>
      <c r="S140" s="95"/>
      <c r="T140" s="95"/>
      <c r="U140" s="95"/>
      <c r="V140" s="95"/>
      <c r="W140" s="95"/>
      <c r="X140" s="95"/>
      <c r="Y140" s="95"/>
      <c r="Z140" s="99"/>
      <c r="AA140" s="95"/>
      <c r="AB140" s="101">
        <v>6</v>
      </c>
      <c r="AC140" s="101">
        <v>100</v>
      </c>
      <c r="AD140" s="102">
        <v>41166</v>
      </c>
      <c r="AE140" s="103">
        <v>0.39374999999999999</v>
      </c>
      <c r="AF140" s="102">
        <v>41166</v>
      </c>
      <c r="AG140" s="103">
        <v>0.44722222222222219</v>
      </c>
      <c r="AH140" s="104">
        <v>28.2</v>
      </c>
      <c r="AI140" s="104">
        <v>26.8</v>
      </c>
      <c r="AJ140" s="104"/>
      <c r="AK140" s="104">
        <v>19.7</v>
      </c>
      <c r="AL140" s="104"/>
      <c r="AM140" s="104">
        <v>8.3000000000000007</v>
      </c>
      <c r="AN140" s="104"/>
      <c r="AO140" s="105">
        <v>4958321</v>
      </c>
      <c r="AP140" s="105">
        <v>517293</v>
      </c>
      <c r="AQ140" s="105">
        <v>4958235</v>
      </c>
      <c r="AR140" s="105">
        <v>517207</v>
      </c>
      <c r="AS140" s="106"/>
      <c r="AT140" s="106"/>
      <c r="AU140" s="107"/>
      <c r="AV140" s="107"/>
      <c r="AW140" s="95" t="s">
        <v>3868</v>
      </c>
      <c r="AX140" s="108"/>
      <c r="AY140" s="95" t="s">
        <v>3874</v>
      </c>
      <c r="AZ140" s="95"/>
      <c r="BA140" s="95"/>
    </row>
    <row r="141" spans="1:53" ht="12.75" customHeight="1">
      <c r="A141" s="18" t="s">
        <v>59</v>
      </c>
      <c r="B141" s="18" t="s">
        <v>115</v>
      </c>
      <c r="C141" s="19">
        <v>93.4</v>
      </c>
      <c r="D141" s="19">
        <v>82.7</v>
      </c>
      <c r="E141" s="20">
        <v>4.3</v>
      </c>
      <c r="F141" s="21"/>
      <c r="G141" s="19">
        <v>56.2</v>
      </c>
      <c r="H141" s="19">
        <v>44.9</v>
      </c>
      <c r="I141" s="19">
        <v>56.5</v>
      </c>
      <c r="J141" s="22"/>
      <c r="K141" s="18" t="s">
        <v>1503</v>
      </c>
      <c r="L141" s="18" t="s">
        <v>60</v>
      </c>
      <c r="M141" s="18" t="s">
        <v>60</v>
      </c>
      <c r="N141" s="18" t="s">
        <v>3899</v>
      </c>
      <c r="O141" s="18"/>
      <c r="P141" s="23" t="s">
        <v>2593</v>
      </c>
      <c r="Q141" s="18">
        <v>101223</v>
      </c>
      <c r="R141" s="18"/>
      <c r="S141" s="18"/>
      <c r="T141" s="18"/>
      <c r="U141" s="18"/>
      <c r="V141" s="18"/>
      <c r="W141" s="18"/>
      <c r="X141" s="18"/>
      <c r="Y141" s="18"/>
      <c r="Z141" s="22"/>
      <c r="AA141" s="18"/>
      <c r="AB141" s="14">
        <v>6</v>
      </c>
      <c r="AC141" s="14">
        <v>100</v>
      </c>
      <c r="AD141" s="24">
        <v>41180</v>
      </c>
      <c r="AE141" s="25">
        <v>0.38194444444444442</v>
      </c>
      <c r="AF141" s="24">
        <v>41180</v>
      </c>
      <c r="AG141" s="25">
        <v>0.43958333333333338</v>
      </c>
      <c r="AH141" s="26">
        <v>25.3</v>
      </c>
      <c r="AI141" s="26">
        <v>24.6</v>
      </c>
      <c r="AJ141" s="26"/>
      <c r="AK141" s="26">
        <v>16.2</v>
      </c>
      <c r="AL141" s="26"/>
      <c r="AM141" s="26">
        <v>8.83</v>
      </c>
      <c r="AN141" s="26"/>
      <c r="AO141" s="27">
        <v>4958314</v>
      </c>
      <c r="AP141" s="27">
        <v>517260</v>
      </c>
      <c r="AQ141" s="27">
        <v>4958234</v>
      </c>
      <c r="AR141" s="27">
        <v>517172</v>
      </c>
      <c r="AU141" s="28"/>
      <c r="AV141" s="28"/>
      <c r="AW141" s="18" t="s">
        <v>3891</v>
      </c>
      <c r="AX141" s="29"/>
      <c r="AY141" s="18" t="s">
        <v>3900</v>
      </c>
      <c r="AZ141" s="18"/>
      <c r="BA141" s="18"/>
    </row>
    <row r="142" spans="1:53" ht="12.75" customHeight="1">
      <c r="A142" s="95" t="s">
        <v>59</v>
      </c>
      <c r="B142" s="95" t="s">
        <v>115</v>
      </c>
      <c r="C142" s="96">
        <v>95.5</v>
      </c>
      <c r="D142" s="96">
        <v>85.7</v>
      </c>
      <c r="E142" s="97">
        <v>4.8</v>
      </c>
      <c r="F142" s="98"/>
      <c r="G142" s="96">
        <v>62.5</v>
      </c>
      <c r="H142" s="96">
        <v>53.6</v>
      </c>
      <c r="I142" s="96">
        <v>62.8</v>
      </c>
      <c r="J142" s="99"/>
      <c r="K142" s="95" t="s">
        <v>61</v>
      </c>
      <c r="L142" s="95" t="s">
        <v>60</v>
      </c>
      <c r="M142" s="95" t="s">
        <v>60</v>
      </c>
      <c r="N142" s="95" t="s">
        <v>3907</v>
      </c>
      <c r="O142" s="95"/>
      <c r="P142" s="100" t="s">
        <v>3256</v>
      </c>
      <c r="Q142" s="95">
        <v>101264</v>
      </c>
      <c r="R142" s="95"/>
      <c r="S142" s="95"/>
      <c r="T142" s="95"/>
      <c r="U142" s="95"/>
      <c r="V142" s="95"/>
      <c r="W142" s="95"/>
      <c r="X142" s="95"/>
      <c r="Y142" s="95"/>
      <c r="Z142" s="99"/>
      <c r="AA142" s="95"/>
      <c r="AB142" s="101">
        <v>6</v>
      </c>
      <c r="AC142" s="101">
        <v>100</v>
      </c>
      <c r="AD142" s="102">
        <v>41180</v>
      </c>
      <c r="AE142" s="103">
        <v>0.38194444444444442</v>
      </c>
      <c r="AF142" s="102">
        <v>41180</v>
      </c>
      <c r="AG142" s="103">
        <v>0.43958333333333338</v>
      </c>
      <c r="AH142" s="104">
        <v>25.3</v>
      </c>
      <c r="AI142" s="104">
        <v>24.6</v>
      </c>
      <c r="AJ142" s="104"/>
      <c r="AK142" s="104">
        <v>16.2</v>
      </c>
      <c r="AL142" s="104"/>
      <c r="AM142" s="104">
        <v>8.83</v>
      </c>
      <c r="AN142" s="104"/>
      <c r="AO142" s="105">
        <v>4958314</v>
      </c>
      <c r="AP142" s="105">
        <v>517260</v>
      </c>
      <c r="AQ142" s="105">
        <v>4958234</v>
      </c>
      <c r="AR142" s="105">
        <v>517172</v>
      </c>
      <c r="AS142" s="106"/>
      <c r="AT142" s="106"/>
      <c r="AU142" s="107"/>
      <c r="AV142" s="107"/>
      <c r="AW142" s="95" t="s">
        <v>3891</v>
      </c>
      <c r="AX142" s="108"/>
      <c r="AY142" s="95" t="s">
        <v>3898</v>
      </c>
      <c r="AZ142" s="95"/>
      <c r="BA142" s="95"/>
    </row>
    <row r="143" spans="1:53" ht="12.75" customHeight="1">
      <c r="A143" s="18" t="s">
        <v>59</v>
      </c>
      <c r="B143" s="18" t="s">
        <v>115</v>
      </c>
      <c r="C143" s="19">
        <v>102.8</v>
      </c>
      <c r="D143" s="19">
        <v>88.1</v>
      </c>
      <c r="E143" s="20">
        <v>5.45</v>
      </c>
      <c r="F143" s="21"/>
      <c r="G143" s="19">
        <v>62</v>
      </c>
      <c r="H143" s="19">
        <v>45.3</v>
      </c>
      <c r="I143" s="19">
        <v>52.4</v>
      </c>
      <c r="J143" s="22"/>
      <c r="K143" s="18" t="s">
        <v>1503</v>
      </c>
      <c r="L143" s="18" t="s">
        <v>60</v>
      </c>
      <c r="M143" s="18" t="s">
        <v>60</v>
      </c>
      <c r="N143" s="18" t="s">
        <v>3895</v>
      </c>
      <c r="O143" s="18"/>
      <c r="P143" s="23" t="s">
        <v>1938</v>
      </c>
      <c r="Q143" s="18">
        <v>101201</v>
      </c>
      <c r="R143" s="18"/>
      <c r="S143" s="18"/>
      <c r="T143" s="18"/>
      <c r="U143" s="18"/>
      <c r="V143" s="18"/>
      <c r="W143" s="18"/>
      <c r="X143" s="18"/>
      <c r="Y143" s="18"/>
      <c r="Z143" s="22"/>
      <c r="AA143" s="18"/>
      <c r="AB143" s="14">
        <v>6</v>
      </c>
      <c r="AC143" s="14">
        <v>100</v>
      </c>
      <c r="AD143" s="24">
        <v>41180</v>
      </c>
      <c r="AE143" s="25">
        <v>0.38194444444444442</v>
      </c>
      <c r="AF143" s="24">
        <v>41180</v>
      </c>
      <c r="AG143" s="25">
        <v>0.43958333333333338</v>
      </c>
      <c r="AH143" s="26">
        <v>25.3</v>
      </c>
      <c r="AI143" s="26">
        <v>24.6</v>
      </c>
      <c r="AJ143" s="26"/>
      <c r="AK143" s="26">
        <v>16.2</v>
      </c>
      <c r="AL143" s="26"/>
      <c r="AM143" s="26">
        <v>8.83</v>
      </c>
      <c r="AN143" s="26"/>
      <c r="AO143" s="27">
        <v>4958314</v>
      </c>
      <c r="AP143" s="27">
        <v>517260</v>
      </c>
      <c r="AQ143" s="27">
        <v>4958234</v>
      </c>
      <c r="AR143" s="27">
        <v>517172</v>
      </c>
      <c r="AU143" s="28"/>
      <c r="AV143" s="28"/>
      <c r="AW143" s="18" t="s">
        <v>3891</v>
      </c>
      <c r="AX143" s="29"/>
      <c r="AY143" s="18" t="s">
        <v>3896</v>
      </c>
      <c r="AZ143" s="18"/>
      <c r="BA143" s="18"/>
    </row>
    <row r="144" spans="1:53" ht="12.75" customHeight="1">
      <c r="A144" s="18" t="s">
        <v>59</v>
      </c>
      <c r="B144" s="18" t="s">
        <v>115</v>
      </c>
      <c r="C144" s="19">
        <v>89.6</v>
      </c>
      <c r="D144" s="19">
        <v>76.3</v>
      </c>
      <c r="E144" s="20">
        <v>3.83</v>
      </c>
      <c r="F144" s="21"/>
      <c r="G144" s="19">
        <v>54.3</v>
      </c>
      <c r="H144" s="19">
        <v>41.5</v>
      </c>
      <c r="I144" s="19">
        <v>50</v>
      </c>
      <c r="J144" s="22"/>
      <c r="K144" s="18" t="s">
        <v>1503</v>
      </c>
      <c r="L144" s="18" t="s">
        <v>60</v>
      </c>
      <c r="M144" s="18" t="s">
        <v>60</v>
      </c>
      <c r="N144" s="18" t="s">
        <v>3893</v>
      </c>
      <c r="O144" s="18"/>
      <c r="P144" s="23" t="s">
        <v>1588</v>
      </c>
      <c r="Q144" s="18">
        <v>101165</v>
      </c>
      <c r="R144" s="18"/>
      <c r="S144" s="18"/>
      <c r="T144" s="18"/>
      <c r="U144" s="18"/>
      <c r="V144" s="18"/>
      <c r="W144" s="18"/>
      <c r="X144" s="18"/>
      <c r="Y144" s="18"/>
      <c r="Z144" s="22"/>
      <c r="AA144" s="18"/>
      <c r="AB144" s="14">
        <v>6</v>
      </c>
      <c r="AC144" s="14">
        <v>100</v>
      </c>
      <c r="AD144" s="24">
        <v>41180</v>
      </c>
      <c r="AE144" s="25">
        <v>0.38194444444444442</v>
      </c>
      <c r="AF144" s="24">
        <v>41180</v>
      </c>
      <c r="AG144" s="25">
        <v>0.43958333333333338</v>
      </c>
      <c r="AH144" s="26">
        <v>25.3</v>
      </c>
      <c r="AI144" s="26">
        <v>24.6</v>
      </c>
      <c r="AJ144" s="26"/>
      <c r="AK144" s="26">
        <v>16.2</v>
      </c>
      <c r="AL144" s="26"/>
      <c r="AM144" s="26">
        <v>8.83</v>
      </c>
      <c r="AN144" s="26"/>
      <c r="AO144" s="27">
        <v>4958314</v>
      </c>
      <c r="AP144" s="27">
        <v>517260</v>
      </c>
      <c r="AQ144" s="27">
        <v>4958234</v>
      </c>
      <c r="AR144" s="27">
        <v>517172</v>
      </c>
      <c r="AU144" s="28"/>
      <c r="AV144" s="28"/>
      <c r="AW144" s="18" t="s">
        <v>3891</v>
      </c>
      <c r="AX144" s="29"/>
      <c r="AY144" s="18"/>
      <c r="AZ144" s="18"/>
      <c r="BA144" s="18"/>
    </row>
    <row r="145" spans="1:53" ht="12.75" customHeight="1">
      <c r="A145" s="18" t="s">
        <v>59</v>
      </c>
      <c r="B145" s="18" t="s">
        <v>115</v>
      </c>
      <c r="C145" s="19">
        <v>82</v>
      </c>
      <c r="D145" s="19">
        <v>69.8</v>
      </c>
      <c r="E145" s="20">
        <v>2.1</v>
      </c>
      <c r="F145" s="21"/>
      <c r="G145" s="19">
        <v>50.5</v>
      </c>
      <c r="H145" s="19">
        <v>38.200000000000003</v>
      </c>
      <c r="I145" s="19">
        <v>44.5</v>
      </c>
      <c r="J145" s="22"/>
      <c r="K145" s="18" t="s">
        <v>1503</v>
      </c>
      <c r="L145" s="18" t="s">
        <v>60</v>
      </c>
      <c r="M145" s="18" t="s">
        <v>60</v>
      </c>
      <c r="N145" s="18" t="s">
        <v>3914</v>
      </c>
      <c r="O145" s="18"/>
      <c r="P145" s="23" t="s">
        <v>3628</v>
      </c>
      <c r="Q145" s="18">
        <v>101240</v>
      </c>
      <c r="R145" s="18"/>
      <c r="S145" s="18"/>
      <c r="T145" s="18"/>
      <c r="U145" s="18"/>
      <c r="V145" s="18"/>
      <c r="W145" s="18"/>
      <c r="X145" s="18"/>
      <c r="Y145" s="18"/>
      <c r="Z145" s="22"/>
      <c r="AA145" s="18"/>
      <c r="AB145" s="14">
        <v>6</v>
      </c>
      <c r="AC145" s="14">
        <v>100</v>
      </c>
      <c r="AD145" s="24">
        <v>41180</v>
      </c>
      <c r="AE145" s="25">
        <v>0.38194444444444442</v>
      </c>
      <c r="AF145" s="24">
        <v>41180</v>
      </c>
      <c r="AG145" s="25">
        <v>0.43958333333333338</v>
      </c>
      <c r="AH145" s="26">
        <v>25.3</v>
      </c>
      <c r="AI145" s="26">
        <v>24.6</v>
      </c>
      <c r="AJ145" s="26"/>
      <c r="AK145" s="26">
        <v>16.2</v>
      </c>
      <c r="AL145" s="26"/>
      <c r="AM145" s="26">
        <v>8.83</v>
      </c>
      <c r="AN145" s="26"/>
      <c r="AO145" s="27">
        <v>4958314</v>
      </c>
      <c r="AP145" s="27">
        <v>517260</v>
      </c>
      <c r="AQ145" s="27">
        <v>4958234</v>
      </c>
      <c r="AR145" s="27">
        <v>517172</v>
      </c>
      <c r="AU145" s="28"/>
      <c r="AV145" s="28"/>
      <c r="AW145" s="18" t="s">
        <v>3891</v>
      </c>
      <c r="AX145" s="29"/>
      <c r="AY145" s="18"/>
      <c r="AZ145" s="18"/>
      <c r="BA145" s="18"/>
    </row>
    <row r="146" spans="1:53" ht="12.75" customHeight="1">
      <c r="A146" s="18" t="s">
        <v>59</v>
      </c>
      <c r="B146" s="18" t="s">
        <v>115</v>
      </c>
      <c r="C146" s="19">
        <v>91.6</v>
      </c>
      <c r="D146" s="19">
        <v>80.5</v>
      </c>
      <c r="E146" s="20">
        <v>4.3499999999999996</v>
      </c>
      <c r="F146" s="21"/>
      <c r="G146" s="19">
        <v>60.7</v>
      </c>
      <c r="H146" s="19">
        <v>49.4</v>
      </c>
      <c r="I146" s="19">
        <v>57.9</v>
      </c>
      <c r="J146" s="22"/>
      <c r="K146" s="18" t="s">
        <v>61</v>
      </c>
      <c r="L146" s="18" t="s">
        <v>60</v>
      </c>
      <c r="M146" s="18" t="s">
        <v>60</v>
      </c>
      <c r="N146" s="18"/>
      <c r="O146" s="18"/>
      <c r="P146" s="23" t="s">
        <v>2581</v>
      </c>
      <c r="Q146" s="18">
        <v>101210</v>
      </c>
      <c r="R146" s="18"/>
      <c r="S146" s="18"/>
      <c r="T146" s="18"/>
      <c r="U146" s="18"/>
      <c r="V146" s="18"/>
      <c r="W146" s="18"/>
      <c r="X146" s="18"/>
      <c r="Y146" s="18"/>
      <c r="Z146" s="22"/>
      <c r="AA146" s="18"/>
      <c r="AB146" s="14">
        <v>6</v>
      </c>
      <c r="AC146" s="14">
        <v>100</v>
      </c>
      <c r="AD146" s="24">
        <v>41180</v>
      </c>
      <c r="AE146" s="25">
        <v>0.38194444444444442</v>
      </c>
      <c r="AF146" s="24">
        <v>41180</v>
      </c>
      <c r="AG146" s="25">
        <v>0.43958333333333338</v>
      </c>
      <c r="AH146" s="26">
        <v>25.3</v>
      </c>
      <c r="AI146" s="26">
        <v>24.6</v>
      </c>
      <c r="AJ146" s="26"/>
      <c r="AK146" s="26">
        <v>16.2</v>
      </c>
      <c r="AL146" s="26"/>
      <c r="AM146" s="26">
        <v>8.83</v>
      </c>
      <c r="AN146" s="26"/>
      <c r="AO146" s="27">
        <v>4958314</v>
      </c>
      <c r="AP146" s="27">
        <v>517260</v>
      </c>
      <c r="AQ146" s="27">
        <v>4958234</v>
      </c>
      <c r="AR146" s="27">
        <v>517172</v>
      </c>
      <c r="AU146" s="28"/>
      <c r="AV146" s="28"/>
      <c r="AW146" s="18" t="s">
        <v>3891</v>
      </c>
      <c r="AX146" s="29"/>
      <c r="AY146" s="18" t="s">
        <v>3892</v>
      </c>
      <c r="AZ146" s="18"/>
      <c r="BA146" s="18"/>
    </row>
    <row r="147" spans="1:53" ht="12.75" customHeight="1">
      <c r="A147" s="18" t="s">
        <v>59</v>
      </c>
      <c r="B147" s="18" t="s">
        <v>115</v>
      </c>
      <c r="C147" s="19">
        <v>91.6</v>
      </c>
      <c r="D147" s="19">
        <v>81.400000000000006</v>
      </c>
      <c r="E147" s="20">
        <v>4.2</v>
      </c>
      <c r="F147" s="21"/>
      <c r="G147" s="19">
        <v>62.8</v>
      </c>
      <c r="H147" s="19">
        <v>47.5</v>
      </c>
      <c r="I147" s="19">
        <v>58.5</v>
      </c>
      <c r="J147" s="22"/>
      <c r="K147" s="18" t="s">
        <v>1477</v>
      </c>
      <c r="L147" s="18" t="s">
        <v>60</v>
      </c>
      <c r="M147" s="18" t="s">
        <v>60</v>
      </c>
      <c r="N147" s="18" t="s">
        <v>3905</v>
      </c>
      <c r="O147" s="18"/>
      <c r="P147" s="18" t="s">
        <v>3249</v>
      </c>
      <c r="Q147" s="18">
        <v>101280</v>
      </c>
      <c r="R147" s="18"/>
      <c r="S147" s="18"/>
      <c r="T147" s="18"/>
      <c r="U147" s="18"/>
      <c r="V147" s="18"/>
      <c r="W147" s="18"/>
      <c r="X147" s="18"/>
      <c r="Y147" s="18"/>
      <c r="Z147" s="22"/>
      <c r="AA147" s="18"/>
      <c r="AB147" s="14">
        <v>6</v>
      </c>
      <c r="AC147" s="14">
        <v>100</v>
      </c>
      <c r="AD147" s="24">
        <v>41180</v>
      </c>
      <c r="AE147" s="25">
        <v>0.38541666666666669</v>
      </c>
      <c r="AF147" s="24">
        <v>41180</v>
      </c>
      <c r="AG147" s="25">
        <v>0.47638888888888892</v>
      </c>
      <c r="AH147" s="26">
        <v>24.3</v>
      </c>
      <c r="AI147" s="26"/>
      <c r="AJ147" s="26"/>
      <c r="AK147" s="26">
        <v>16.2</v>
      </c>
      <c r="AL147" s="26"/>
      <c r="AM147" s="26">
        <v>8.83</v>
      </c>
      <c r="AN147" s="26"/>
      <c r="AO147" s="27">
        <v>4958469</v>
      </c>
      <c r="AP147" s="27">
        <v>517357</v>
      </c>
      <c r="AQ147" s="27">
        <v>4958389</v>
      </c>
      <c r="AR147" s="27">
        <v>517291</v>
      </c>
      <c r="AU147" s="28"/>
      <c r="AV147" s="28"/>
      <c r="AW147" s="18" t="s">
        <v>3891</v>
      </c>
      <c r="AX147" s="29"/>
      <c r="AY147" s="18" t="s">
        <v>3892</v>
      </c>
      <c r="AZ147" s="18"/>
      <c r="BA147" s="18"/>
    </row>
    <row r="148" spans="1:53" ht="12.75" customHeight="1">
      <c r="A148" s="18" t="s">
        <v>59</v>
      </c>
      <c r="B148" s="18" t="s">
        <v>115</v>
      </c>
      <c r="C148" s="19">
        <v>115.8</v>
      </c>
      <c r="D148" s="19">
        <v>99.4</v>
      </c>
      <c r="E148" s="20">
        <v>7.05</v>
      </c>
      <c r="F148" s="21"/>
      <c r="G148" s="19">
        <v>66.900000000000006</v>
      </c>
      <c r="H148" s="19">
        <v>50</v>
      </c>
      <c r="I148" s="19">
        <v>58.1</v>
      </c>
      <c r="J148" s="22"/>
      <c r="K148" s="18" t="s">
        <v>1477</v>
      </c>
      <c r="L148" s="18" t="s">
        <v>60</v>
      </c>
      <c r="M148" s="18" t="s">
        <v>60</v>
      </c>
      <c r="N148" s="18" t="s">
        <v>3915</v>
      </c>
      <c r="O148" s="18"/>
      <c r="P148" s="23" t="s">
        <v>3810</v>
      </c>
      <c r="Q148" s="18">
        <v>101221</v>
      </c>
      <c r="R148" s="18"/>
      <c r="S148" s="18"/>
      <c r="T148" s="18"/>
      <c r="U148" s="18"/>
      <c r="V148" s="18"/>
      <c r="W148" s="18"/>
      <c r="X148" s="18"/>
      <c r="Y148" s="18"/>
      <c r="Z148" s="22"/>
      <c r="AA148" s="18"/>
      <c r="AB148" s="14">
        <v>6</v>
      </c>
      <c r="AC148" s="14">
        <v>100</v>
      </c>
      <c r="AD148" s="24">
        <v>41180</v>
      </c>
      <c r="AE148" s="25">
        <v>0.38541666666666669</v>
      </c>
      <c r="AF148" s="24">
        <v>41180</v>
      </c>
      <c r="AG148" s="25">
        <v>0.47638888888888892</v>
      </c>
      <c r="AH148" s="26">
        <v>24.3</v>
      </c>
      <c r="AI148" s="26"/>
      <c r="AJ148" s="26"/>
      <c r="AK148" s="26">
        <v>16.2</v>
      </c>
      <c r="AL148" s="26"/>
      <c r="AM148" s="26">
        <v>8.83</v>
      </c>
      <c r="AN148" s="26"/>
      <c r="AO148" s="27">
        <v>4958469</v>
      </c>
      <c r="AP148" s="27">
        <v>517357</v>
      </c>
      <c r="AQ148" s="27">
        <v>4958389</v>
      </c>
      <c r="AR148" s="27">
        <v>517291</v>
      </c>
      <c r="AU148" s="28"/>
      <c r="AV148" s="28"/>
      <c r="AW148" s="18" t="s">
        <v>3891</v>
      </c>
      <c r="AX148" s="29"/>
      <c r="AY148" s="18" t="s">
        <v>3916</v>
      </c>
      <c r="AZ148" s="18"/>
      <c r="BA148" s="18"/>
    </row>
    <row r="149" spans="1:53" ht="12.75" customHeight="1">
      <c r="A149" s="18" t="s">
        <v>59</v>
      </c>
      <c r="B149" s="18" t="s">
        <v>115</v>
      </c>
      <c r="C149" s="19">
        <v>93.9</v>
      </c>
      <c r="D149" s="19">
        <v>82.5</v>
      </c>
      <c r="E149" s="20">
        <v>5.25</v>
      </c>
      <c r="F149" s="21"/>
      <c r="G149" s="19">
        <v>57.5</v>
      </c>
      <c r="H149" s="19">
        <v>49.4</v>
      </c>
      <c r="I149" s="19">
        <v>59.5</v>
      </c>
      <c r="J149" s="22"/>
      <c r="K149" s="18" t="s">
        <v>1477</v>
      </c>
      <c r="L149" s="18" t="s">
        <v>60</v>
      </c>
      <c r="M149" s="18" t="s">
        <v>60</v>
      </c>
      <c r="N149" s="18" t="s">
        <v>3894</v>
      </c>
      <c r="O149" s="18"/>
      <c r="P149" s="23" t="s">
        <v>1929</v>
      </c>
      <c r="Q149" s="18">
        <v>101121</v>
      </c>
      <c r="R149" s="18"/>
      <c r="S149" s="18"/>
      <c r="T149" s="18"/>
      <c r="U149" s="18"/>
      <c r="V149" s="18"/>
      <c r="W149" s="18"/>
      <c r="X149" s="18"/>
      <c r="Y149" s="18"/>
      <c r="Z149" s="22"/>
      <c r="AA149" s="18"/>
      <c r="AB149" s="14">
        <v>6</v>
      </c>
      <c r="AC149" s="14">
        <v>100</v>
      </c>
      <c r="AD149" s="24">
        <v>41180</v>
      </c>
      <c r="AE149" s="25">
        <v>0.38541666666666669</v>
      </c>
      <c r="AF149" s="24">
        <v>41180</v>
      </c>
      <c r="AG149" s="25">
        <v>0.47638888888888892</v>
      </c>
      <c r="AH149" s="26">
        <v>24.3</v>
      </c>
      <c r="AI149" s="26"/>
      <c r="AJ149" s="26"/>
      <c r="AK149" s="26">
        <v>16.2</v>
      </c>
      <c r="AL149" s="26"/>
      <c r="AM149" s="26">
        <v>8.83</v>
      </c>
      <c r="AN149" s="26"/>
      <c r="AO149" s="27">
        <v>4958469</v>
      </c>
      <c r="AP149" s="27">
        <v>517357</v>
      </c>
      <c r="AQ149" s="27">
        <v>4958389</v>
      </c>
      <c r="AR149" s="27">
        <v>517291</v>
      </c>
      <c r="AU149" s="28"/>
      <c r="AV149" s="28"/>
      <c r="AW149" s="18" t="s">
        <v>3891</v>
      </c>
      <c r="AX149" s="29"/>
      <c r="AY149" s="18" t="s">
        <v>3757</v>
      </c>
      <c r="AZ149" s="18"/>
      <c r="BA149" s="18"/>
    </row>
    <row r="150" spans="1:53" ht="12.75" customHeight="1">
      <c r="A150" s="18" t="s">
        <v>59</v>
      </c>
      <c r="B150" s="18" t="s">
        <v>115</v>
      </c>
      <c r="C150" s="19">
        <v>91.9</v>
      </c>
      <c r="D150" s="19">
        <v>78.5</v>
      </c>
      <c r="E150" s="20">
        <v>3.2</v>
      </c>
      <c r="F150" s="21"/>
      <c r="G150" s="19">
        <v>59</v>
      </c>
      <c r="H150" s="19">
        <v>44.8</v>
      </c>
      <c r="I150" s="19">
        <v>49.9</v>
      </c>
      <c r="J150" s="22"/>
      <c r="K150" s="18" t="s">
        <v>1503</v>
      </c>
      <c r="L150" s="18" t="s">
        <v>60</v>
      </c>
      <c r="M150" s="18" t="s">
        <v>60</v>
      </c>
      <c r="N150" s="18" t="s">
        <v>3903</v>
      </c>
      <c r="O150" s="18"/>
      <c r="P150" s="23" t="s">
        <v>2925</v>
      </c>
      <c r="Q150" s="18">
        <v>101174</v>
      </c>
      <c r="R150" s="18"/>
      <c r="S150" s="18"/>
      <c r="T150" s="18"/>
      <c r="U150" s="18"/>
      <c r="V150" s="18"/>
      <c r="W150" s="18"/>
      <c r="X150" s="18"/>
      <c r="Y150" s="18"/>
      <c r="Z150" s="22"/>
      <c r="AA150" s="18"/>
      <c r="AB150" s="14">
        <v>6</v>
      </c>
      <c r="AC150" s="14">
        <v>100</v>
      </c>
      <c r="AD150" s="24">
        <v>41180</v>
      </c>
      <c r="AE150" s="25">
        <v>0.38541666666666669</v>
      </c>
      <c r="AF150" s="24">
        <v>41180</v>
      </c>
      <c r="AG150" s="25">
        <v>0.47638888888888892</v>
      </c>
      <c r="AH150" s="26">
        <v>24.3</v>
      </c>
      <c r="AI150" s="26"/>
      <c r="AJ150" s="26"/>
      <c r="AK150" s="26">
        <v>16.2</v>
      </c>
      <c r="AL150" s="26"/>
      <c r="AM150" s="26">
        <v>8.83</v>
      </c>
      <c r="AN150" s="26"/>
      <c r="AO150" s="27">
        <v>4958469</v>
      </c>
      <c r="AP150" s="27">
        <v>517357</v>
      </c>
      <c r="AQ150" s="27">
        <v>4958389</v>
      </c>
      <c r="AR150" s="27">
        <v>517291</v>
      </c>
      <c r="AU150" s="28"/>
      <c r="AV150" s="28"/>
      <c r="AW150" s="18" t="s">
        <v>3891</v>
      </c>
      <c r="AX150" s="29"/>
      <c r="AY150" s="18" t="s">
        <v>3904</v>
      </c>
      <c r="AZ150" s="18"/>
      <c r="BA150" s="18"/>
    </row>
    <row r="151" spans="1:53" ht="12.75" customHeight="1">
      <c r="A151" s="95" t="s">
        <v>59</v>
      </c>
      <c r="B151" s="95" t="s">
        <v>115</v>
      </c>
      <c r="C151" s="96">
        <v>94.3</v>
      </c>
      <c r="D151" s="96">
        <v>77.8</v>
      </c>
      <c r="E151" s="97">
        <v>3.85</v>
      </c>
      <c r="F151" s="98"/>
      <c r="G151" s="96">
        <v>60</v>
      </c>
      <c r="H151" s="96">
        <v>43.7</v>
      </c>
      <c r="I151" s="96">
        <v>48</v>
      </c>
      <c r="J151" s="99"/>
      <c r="K151" s="95" t="s">
        <v>1503</v>
      </c>
      <c r="L151" s="95" t="s">
        <v>60</v>
      </c>
      <c r="M151" s="95" t="s">
        <v>60</v>
      </c>
      <c r="N151" s="95" t="s">
        <v>3897</v>
      </c>
      <c r="O151" s="95"/>
      <c r="P151" s="100" t="s">
        <v>2375</v>
      </c>
      <c r="Q151" s="95">
        <v>101156</v>
      </c>
      <c r="R151" s="95"/>
      <c r="S151" s="95"/>
      <c r="T151" s="95"/>
      <c r="U151" s="95"/>
      <c r="V151" s="95"/>
      <c r="W151" s="95"/>
      <c r="X151" s="95"/>
      <c r="Y151" s="95"/>
      <c r="Z151" s="99"/>
      <c r="AA151" s="95"/>
      <c r="AB151" s="101">
        <v>6</v>
      </c>
      <c r="AC151" s="101">
        <v>100</v>
      </c>
      <c r="AD151" s="102">
        <v>41180</v>
      </c>
      <c r="AE151" s="103">
        <v>0.38541666666666669</v>
      </c>
      <c r="AF151" s="102">
        <v>41180</v>
      </c>
      <c r="AG151" s="103">
        <v>0.47638888888888892</v>
      </c>
      <c r="AH151" s="104">
        <v>24.3</v>
      </c>
      <c r="AI151" s="104"/>
      <c r="AJ151" s="104"/>
      <c r="AK151" s="104">
        <v>16.2</v>
      </c>
      <c r="AL151" s="104"/>
      <c r="AM151" s="104">
        <v>8.83</v>
      </c>
      <c r="AN151" s="104"/>
      <c r="AO151" s="105">
        <v>4958469</v>
      </c>
      <c r="AP151" s="105">
        <v>517357</v>
      </c>
      <c r="AQ151" s="105">
        <v>4958389</v>
      </c>
      <c r="AR151" s="105">
        <v>517291</v>
      </c>
      <c r="AS151" s="106"/>
      <c r="AT151" s="106"/>
      <c r="AU151" s="107"/>
      <c r="AV151" s="107"/>
      <c r="AW151" s="95" t="s">
        <v>3891</v>
      </c>
      <c r="AX151" s="108"/>
      <c r="AY151" s="95" t="s">
        <v>3898</v>
      </c>
      <c r="AZ151" s="95"/>
      <c r="BA151" s="95"/>
    </row>
    <row r="152" spans="1:53" ht="12.75" customHeight="1">
      <c r="A152" s="95" t="s">
        <v>59</v>
      </c>
      <c r="B152" s="95" t="s">
        <v>115</v>
      </c>
      <c r="C152" s="96">
        <v>95</v>
      </c>
      <c r="D152" s="96">
        <v>80.900000000000006</v>
      </c>
      <c r="E152" s="97">
        <v>4.25</v>
      </c>
      <c r="F152" s="98"/>
      <c r="G152" s="96">
        <v>62.2</v>
      </c>
      <c r="H152" s="96">
        <v>43.4</v>
      </c>
      <c r="I152" s="96">
        <v>54.8</v>
      </c>
      <c r="J152" s="99"/>
      <c r="K152" s="95" t="s">
        <v>1503</v>
      </c>
      <c r="L152" s="95" t="s">
        <v>60</v>
      </c>
      <c r="M152" s="95" t="s">
        <v>60</v>
      </c>
      <c r="N152" s="95" t="s">
        <v>3906</v>
      </c>
      <c r="O152" s="95"/>
      <c r="P152" s="100" t="s">
        <v>3253</v>
      </c>
      <c r="Q152" s="95">
        <v>101261</v>
      </c>
      <c r="R152" s="95"/>
      <c r="S152" s="95"/>
      <c r="T152" s="95"/>
      <c r="U152" s="95"/>
      <c r="V152" s="95"/>
      <c r="W152" s="95"/>
      <c r="X152" s="95"/>
      <c r="Y152" s="95"/>
      <c r="Z152" s="99"/>
      <c r="AA152" s="95"/>
      <c r="AB152" s="101">
        <v>6</v>
      </c>
      <c r="AC152" s="101">
        <v>100</v>
      </c>
      <c r="AD152" s="102">
        <v>41180</v>
      </c>
      <c r="AE152" s="103">
        <v>0.38541666666666669</v>
      </c>
      <c r="AF152" s="102">
        <v>41180</v>
      </c>
      <c r="AG152" s="103">
        <v>0.47638888888888892</v>
      </c>
      <c r="AH152" s="104">
        <v>24.3</v>
      </c>
      <c r="AI152" s="104"/>
      <c r="AJ152" s="104"/>
      <c r="AK152" s="104">
        <v>16.2</v>
      </c>
      <c r="AL152" s="104"/>
      <c r="AM152" s="104">
        <v>8.83</v>
      </c>
      <c r="AN152" s="104"/>
      <c r="AO152" s="105">
        <v>4958469</v>
      </c>
      <c r="AP152" s="105">
        <v>517357</v>
      </c>
      <c r="AQ152" s="105">
        <v>4958389</v>
      </c>
      <c r="AR152" s="105">
        <v>517291</v>
      </c>
      <c r="AS152" s="106"/>
      <c r="AT152" s="106"/>
      <c r="AU152" s="107"/>
      <c r="AV152" s="107"/>
      <c r="AW152" s="95" t="s">
        <v>3891</v>
      </c>
      <c r="AX152" s="108"/>
      <c r="AY152" s="95" t="s">
        <v>3898</v>
      </c>
      <c r="AZ152" s="95"/>
      <c r="BA152" s="95"/>
    </row>
    <row r="153" spans="1:53" ht="12.75" customHeight="1">
      <c r="A153" s="18" t="s">
        <v>59</v>
      </c>
      <c r="B153" s="18" t="s">
        <v>115</v>
      </c>
      <c r="C153" s="19">
        <v>88.4</v>
      </c>
      <c r="D153" s="19">
        <v>77.5</v>
      </c>
      <c r="E153" s="20">
        <v>3</v>
      </c>
      <c r="F153" s="21"/>
      <c r="G153" s="19">
        <v>53.2</v>
      </c>
      <c r="H153" s="19">
        <v>44</v>
      </c>
      <c r="I153" s="19">
        <v>49.2</v>
      </c>
      <c r="J153" s="22"/>
      <c r="K153" s="18" t="s">
        <v>1503</v>
      </c>
      <c r="L153" s="18" t="s">
        <v>60</v>
      </c>
      <c r="M153" s="18" t="s">
        <v>60</v>
      </c>
      <c r="N153" s="18" t="s">
        <v>3912</v>
      </c>
      <c r="O153" s="18"/>
      <c r="P153" s="23" t="s">
        <v>3555</v>
      </c>
      <c r="Q153" s="18">
        <v>101106</v>
      </c>
      <c r="R153" s="18"/>
      <c r="S153" s="18"/>
      <c r="T153" s="18"/>
      <c r="U153" s="18"/>
      <c r="V153" s="18"/>
      <c r="W153" s="18"/>
      <c r="X153" s="18"/>
      <c r="Y153" s="18"/>
      <c r="Z153" s="22"/>
      <c r="AA153" s="18"/>
      <c r="AB153" s="14">
        <v>6</v>
      </c>
      <c r="AC153" s="14">
        <v>100</v>
      </c>
      <c r="AD153" s="24">
        <v>41180</v>
      </c>
      <c r="AE153" s="25">
        <v>0.38541666666666669</v>
      </c>
      <c r="AF153" s="24">
        <v>41180</v>
      </c>
      <c r="AG153" s="25">
        <v>0.47638888888888892</v>
      </c>
      <c r="AH153" s="26">
        <v>24.3</v>
      </c>
      <c r="AI153" s="26"/>
      <c r="AJ153" s="26"/>
      <c r="AK153" s="26">
        <v>16.2</v>
      </c>
      <c r="AL153" s="26"/>
      <c r="AM153" s="26">
        <v>8.83</v>
      </c>
      <c r="AN153" s="26"/>
      <c r="AO153" s="27">
        <v>4958469</v>
      </c>
      <c r="AP153" s="27">
        <v>517357</v>
      </c>
      <c r="AQ153" s="27">
        <v>4958389</v>
      </c>
      <c r="AR153" s="27">
        <v>517291</v>
      </c>
      <c r="AU153" s="28"/>
      <c r="AV153" s="28"/>
      <c r="AW153" s="18" t="s">
        <v>3891</v>
      </c>
      <c r="AX153" s="29"/>
      <c r="AY153" s="18" t="s">
        <v>3892</v>
      </c>
      <c r="AZ153" s="18"/>
      <c r="BA153" s="18"/>
    </row>
    <row r="154" spans="1:53" ht="12.75" customHeight="1">
      <c r="A154" s="18" t="s">
        <v>59</v>
      </c>
      <c r="B154" s="18" t="s">
        <v>115</v>
      </c>
      <c r="C154" s="19">
        <v>75.5</v>
      </c>
      <c r="D154" s="19">
        <v>65.3</v>
      </c>
      <c r="E154" s="20">
        <v>2.2000000000000002</v>
      </c>
      <c r="F154" s="21"/>
      <c r="G154" s="19">
        <v>47.5</v>
      </c>
      <c r="H154" s="19">
        <v>37.799999999999997</v>
      </c>
      <c r="I154" s="19">
        <v>44.2</v>
      </c>
      <c r="J154" s="22"/>
      <c r="K154" s="18" t="s">
        <v>1503</v>
      </c>
      <c r="L154" s="18" t="s">
        <v>60</v>
      </c>
      <c r="M154" s="18" t="s">
        <v>60</v>
      </c>
      <c r="N154" s="18" t="s">
        <v>3908</v>
      </c>
      <c r="O154" s="18"/>
      <c r="P154" s="18" t="s">
        <v>3407</v>
      </c>
      <c r="Q154" s="18">
        <v>101269</v>
      </c>
      <c r="R154" s="18"/>
      <c r="S154" s="18"/>
      <c r="T154" s="18"/>
      <c r="U154" s="18"/>
      <c r="V154" s="18"/>
      <c r="W154" s="18"/>
      <c r="X154" s="18"/>
      <c r="Y154" s="18"/>
      <c r="Z154" s="22"/>
      <c r="AA154" s="18"/>
      <c r="AB154" s="14">
        <v>6</v>
      </c>
      <c r="AC154" s="14">
        <v>100</v>
      </c>
      <c r="AD154" s="24">
        <v>41180</v>
      </c>
      <c r="AE154" s="25">
        <v>0.38541666666666669</v>
      </c>
      <c r="AF154" s="24">
        <v>41180</v>
      </c>
      <c r="AG154" s="25">
        <v>0.47638888888888892</v>
      </c>
      <c r="AH154" s="26">
        <v>24.3</v>
      </c>
      <c r="AI154" s="26"/>
      <c r="AJ154" s="26"/>
      <c r="AK154" s="26">
        <v>16.2</v>
      </c>
      <c r="AL154" s="26"/>
      <c r="AM154" s="26">
        <v>8.83</v>
      </c>
      <c r="AN154" s="26"/>
      <c r="AO154" s="27">
        <v>4958469</v>
      </c>
      <c r="AP154" s="27">
        <v>517357</v>
      </c>
      <c r="AQ154" s="27">
        <v>4958389</v>
      </c>
      <c r="AR154" s="27">
        <v>517291</v>
      </c>
      <c r="AU154" s="28"/>
      <c r="AV154" s="28"/>
      <c r="AW154" s="18" t="s">
        <v>3891</v>
      </c>
      <c r="AX154" s="29"/>
      <c r="AY154" s="18" t="s">
        <v>3892</v>
      </c>
      <c r="AZ154" s="18"/>
      <c r="BA154" s="18"/>
    </row>
    <row r="155" spans="1:53" ht="12.75" customHeight="1">
      <c r="A155" s="18" t="s">
        <v>59</v>
      </c>
      <c r="B155" s="18" t="s">
        <v>115</v>
      </c>
      <c r="C155" s="19">
        <v>88.6</v>
      </c>
      <c r="D155" s="19">
        <v>74.7</v>
      </c>
      <c r="E155" s="20">
        <v>3.25</v>
      </c>
      <c r="F155" s="21"/>
      <c r="G155" s="19">
        <v>58.1</v>
      </c>
      <c r="H155" s="19">
        <v>42.9</v>
      </c>
      <c r="I155" s="19">
        <v>47</v>
      </c>
      <c r="J155" s="22"/>
      <c r="K155" s="18" t="s">
        <v>1503</v>
      </c>
      <c r="L155" s="18" t="s">
        <v>60</v>
      </c>
      <c r="M155" s="18" t="s">
        <v>60</v>
      </c>
      <c r="N155" s="18" t="s">
        <v>3913</v>
      </c>
      <c r="O155" s="18"/>
      <c r="P155" s="23" t="s">
        <v>3579</v>
      </c>
      <c r="Q155" s="18">
        <v>101205</v>
      </c>
      <c r="R155" s="18"/>
      <c r="S155" s="18"/>
      <c r="T155" s="18"/>
      <c r="U155" s="18"/>
      <c r="V155" s="18"/>
      <c r="W155" s="18"/>
      <c r="X155" s="18"/>
      <c r="Y155" s="18"/>
      <c r="Z155" s="22"/>
      <c r="AA155" s="18"/>
      <c r="AB155" s="14">
        <v>6</v>
      </c>
      <c r="AC155" s="14">
        <v>100</v>
      </c>
      <c r="AD155" s="24">
        <v>41180</v>
      </c>
      <c r="AE155" s="25">
        <v>0.38541666666666669</v>
      </c>
      <c r="AF155" s="24">
        <v>41180</v>
      </c>
      <c r="AG155" s="25">
        <v>0.47638888888888892</v>
      </c>
      <c r="AH155" s="26">
        <v>24.3</v>
      </c>
      <c r="AI155" s="26"/>
      <c r="AJ155" s="26"/>
      <c r="AK155" s="26">
        <v>16.2</v>
      </c>
      <c r="AL155" s="26"/>
      <c r="AM155" s="26">
        <v>8.83</v>
      </c>
      <c r="AN155" s="26"/>
      <c r="AO155" s="27">
        <v>4958469</v>
      </c>
      <c r="AP155" s="27">
        <v>517357</v>
      </c>
      <c r="AQ155" s="27">
        <v>4958389</v>
      </c>
      <c r="AR155" s="27">
        <v>517291</v>
      </c>
      <c r="AU155" s="28"/>
      <c r="AV155" s="28"/>
      <c r="AW155" s="18" t="s">
        <v>3891</v>
      </c>
      <c r="AX155" s="29"/>
      <c r="AY155" s="18" t="s">
        <v>3892</v>
      </c>
      <c r="AZ155" s="18"/>
      <c r="BA155" s="18"/>
    </row>
    <row r="156" spans="1:53" ht="12.75" customHeight="1">
      <c r="A156" s="18" t="s">
        <v>59</v>
      </c>
      <c r="B156" s="18" t="s">
        <v>115</v>
      </c>
      <c r="C156" s="19">
        <v>98</v>
      </c>
      <c r="D156" s="19">
        <v>81.8</v>
      </c>
      <c r="E156" s="20">
        <v>5</v>
      </c>
      <c r="F156" s="21"/>
      <c r="G156" s="19">
        <v>60.8</v>
      </c>
      <c r="H156" s="19">
        <v>41.7</v>
      </c>
      <c r="I156" s="19">
        <v>51.7</v>
      </c>
      <c r="J156" s="22"/>
      <c r="K156" s="18" t="s">
        <v>61</v>
      </c>
      <c r="L156" s="18" t="s">
        <v>60</v>
      </c>
      <c r="M156" s="18" t="s">
        <v>60</v>
      </c>
      <c r="N156" s="18" t="s">
        <v>3909</v>
      </c>
      <c r="O156" s="18"/>
      <c r="P156" s="23" t="s">
        <v>9051</v>
      </c>
      <c r="Q156" s="18">
        <v>101321</v>
      </c>
      <c r="R156" s="18"/>
      <c r="S156" s="18"/>
      <c r="T156" s="18"/>
      <c r="U156" s="18"/>
      <c r="V156" s="18"/>
      <c r="W156" s="18"/>
      <c r="X156" s="18"/>
      <c r="Y156" s="18"/>
      <c r="Z156" s="22"/>
      <c r="AA156" s="18"/>
      <c r="AB156" s="14">
        <v>6</v>
      </c>
      <c r="AC156" s="14">
        <v>100</v>
      </c>
      <c r="AD156" s="24">
        <v>41180</v>
      </c>
      <c r="AE156" s="25">
        <v>0.38541666666666669</v>
      </c>
      <c r="AF156" s="24">
        <v>41180</v>
      </c>
      <c r="AG156" s="25">
        <v>0.47638888888888892</v>
      </c>
      <c r="AH156" s="26">
        <v>24.3</v>
      </c>
      <c r="AI156" s="26"/>
      <c r="AJ156" s="26"/>
      <c r="AK156" s="26">
        <v>16.2</v>
      </c>
      <c r="AL156" s="26"/>
      <c r="AM156" s="26">
        <v>8.83</v>
      </c>
      <c r="AN156" s="26"/>
      <c r="AO156" s="27">
        <v>4958469</v>
      </c>
      <c r="AP156" s="27">
        <v>517357</v>
      </c>
      <c r="AQ156" s="27">
        <v>4958389</v>
      </c>
      <c r="AR156" s="27">
        <v>517291</v>
      </c>
      <c r="AU156" s="28"/>
      <c r="AV156" s="28"/>
      <c r="AW156" s="18" t="s">
        <v>3891</v>
      </c>
      <c r="AX156" s="29"/>
      <c r="AY156" s="18"/>
      <c r="AZ156" s="18"/>
      <c r="BA156" s="18"/>
    </row>
    <row r="157" spans="1:53" ht="12.75" customHeight="1">
      <c r="A157" s="18" t="s">
        <v>59</v>
      </c>
      <c r="B157" s="18" t="s">
        <v>115</v>
      </c>
      <c r="C157" s="19">
        <v>83.6</v>
      </c>
      <c r="D157" s="19">
        <v>71.900000000000006</v>
      </c>
      <c r="E157" s="20">
        <v>2.75</v>
      </c>
      <c r="F157" s="21"/>
      <c r="G157" s="19">
        <v>52.1</v>
      </c>
      <c r="H157" s="19">
        <v>39</v>
      </c>
      <c r="I157" s="19">
        <v>44.1</v>
      </c>
      <c r="J157" s="22"/>
      <c r="K157" s="18" t="s">
        <v>1503</v>
      </c>
      <c r="L157" s="18" t="s">
        <v>60</v>
      </c>
      <c r="M157" s="18" t="s">
        <v>60</v>
      </c>
      <c r="N157" s="18" t="s">
        <v>3901</v>
      </c>
      <c r="O157" s="18"/>
      <c r="P157" s="23" t="s">
        <v>2702</v>
      </c>
      <c r="Q157" s="18">
        <v>101270</v>
      </c>
      <c r="R157" s="18"/>
      <c r="S157" s="18"/>
      <c r="T157" s="18"/>
      <c r="U157" s="18"/>
      <c r="V157" s="18"/>
      <c r="W157" s="18"/>
      <c r="X157" s="18"/>
      <c r="Y157" s="18"/>
      <c r="Z157" s="22"/>
      <c r="AA157" s="18"/>
      <c r="AB157" s="14">
        <v>6</v>
      </c>
      <c r="AC157" s="14">
        <v>100</v>
      </c>
      <c r="AD157" s="24">
        <v>41180</v>
      </c>
      <c r="AE157" s="25">
        <v>0.38541666666666669</v>
      </c>
      <c r="AF157" s="24">
        <v>41180</v>
      </c>
      <c r="AG157" s="25">
        <v>0.47638888888888892</v>
      </c>
      <c r="AH157" s="26">
        <v>24.3</v>
      </c>
      <c r="AI157" s="26"/>
      <c r="AJ157" s="26"/>
      <c r="AK157" s="26">
        <v>16.2</v>
      </c>
      <c r="AL157" s="26"/>
      <c r="AM157" s="26">
        <v>8.83</v>
      </c>
      <c r="AN157" s="26"/>
      <c r="AO157" s="27">
        <v>4958469</v>
      </c>
      <c r="AP157" s="27">
        <v>517357</v>
      </c>
      <c r="AQ157" s="27">
        <v>4958389</v>
      </c>
      <c r="AR157" s="27">
        <v>517291</v>
      </c>
      <c r="AU157" s="28"/>
      <c r="AV157" s="28"/>
      <c r="AW157" s="18" t="s">
        <v>3891</v>
      </c>
      <c r="AX157" s="29"/>
      <c r="AY157" s="18" t="s">
        <v>3902</v>
      </c>
      <c r="AZ157" s="18"/>
      <c r="BA157" s="18"/>
    </row>
    <row r="158" spans="1:53" ht="12.75" customHeight="1">
      <c r="A158" s="18" t="s">
        <v>59</v>
      </c>
      <c r="B158" s="18" t="s">
        <v>115</v>
      </c>
      <c r="C158" s="19">
        <v>93.8</v>
      </c>
      <c r="D158" s="19">
        <v>78.3</v>
      </c>
      <c r="E158" s="20">
        <v>3.3</v>
      </c>
      <c r="F158" s="21"/>
      <c r="G158" s="19">
        <v>59</v>
      </c>
      <c r="H158" s="19">
        <v>42</v>
      </c>
      <c r="I158" s="19">
        <v>50.3</v>
      </c>
      <c r="J158" s="22"/>
      <c r="K158" s="18" t="s">
        <v>1503</v>
      </c>
      <c r="L158" s="18" t="s">
        <v>60</v>
      </c>
      <c r="M158" s="18" t="s">
        <v>60</v>
      </c>
      <c r="N158" s="18"/>
      <c r="O158" s="18"/>
      <c r="P158" s="23" t="s">
        <v>1409</v>
      </c>
      <c r="Q158" s="18">
        <v>101263</v>
      </c>
      <c r="R158" s="18"/>
      <c r="S158" s="18"/>
      <c r="T158" s="18"/>
      <c r="U158" s="18"/>
      <c r="V158" s="18"/>
      <c r="W158" s="18"/>
      <c r="X158" s="18"/>
      <c r="Y158" s="18"/>
      <c r="Z158" s="22"/>
      <c r="AA158" s="18"/>
      <c r="AB158" s="14">
        <v>6</v>
      </c>
      <c r="AC158" s="14">
        <v>100</v>
      </c>
      <c r="AD158" s="24">
        <v>41180</v>
      </c>
      <c r="AE158" s="25">
        <v>0.38541666666666669</v>
      </c>
      <c r="AF158" s="24">
        <v>41180</v>
      </c>
      <c r="AG158" s="25">
        <v>0.47638888888888892</v>
      </c>
      <c r="AH158" s="26">
        <v>24.3</v>
      </c>
      <c r="AI158" s="26"/>
      <c r="AJ158" s="26"/>
      <c r="AK158" s="26">
        <v>16.2</v>
      </c>
      <c r="AL158" s="26"/>
      <c r="AM158" s="26">
        <v>8.83</v>
      </c>
      <c r="AN158" s="26"/>
      <c r="AO158" s="27">
        <v>4958469</v>
      </c>
      <c r="AP158" s="27">
        <v>517357</v>
      </c>
      <c r="AQ158" s="27">
        <v>4958389</v>
      </c>
      <c r="AR158" s="27">
        <v>517291</v>
      </c>
      <c r="AU158" s="28"/>
      <c r="AV158" s="28"/>
      <c r="AW158" s="18" t="s">
        <v>3891</v>
      </c>
      <c r="AX158" s="29"/>
      <c r="AY158" s="18" t="s">
        <v>3892</v>
      </c>
      <c r="AZ158" s="18"/>
      <c r="BA158" s="18"/>
    </row>
    <row r="159" spans="1:53" ht="12.75" customHeight="1">
      <c r="A159" s="18" t="s">
        <v>59</v>
      </c>
      <c r="B159" s="18" t="s">
        <v>115</v>
      </c>
      <c r="C159" s="19">
        <v>100.4</v>
      </c>
      <c r="D159" s="19">
        <v>85.5</v>
      </c>
      <c r="E159" s="20">
        <v>4.8</v>
      </c>
      <c r="F159" s="21"/>
      <c r="G159" s="19">
        <v>62.1</v>
      </c>
      <c r="H159" s="19">
        <v>49.8</v>
      </c>
      <c r="I159" s="19">
        <v>56.5</v>
      </c>
      <c r="J159" s="22"/>
      <c r="K159" s="18" t="s">
        <v>1503</v>
      </c>
      <c r="L159" s="18" t="s">
        <v>60</v>
      </c>
      <c r="M159" s="18" t="s">
        <v>60</v>
      </c>
      <c r="N159" s="18"/>
      <c r="O159" s="18"/>
      <c r="P159" s="23" t="s">
        <v>2305</v>
      </c>
      <c r="Q159" s="18">
        <v>101160</v>
      </c>
      <c r="R159" s="18"/>
      <c r="S159" s="18"/>
      <c r="T159" s="18"/>
      <c r="U159" s="18"/>
      <c r="V159" s="18"/>
      <c r="W159" s="18"/>
      <c r="X159" s="18"/>
      <c r="Y159" s="18"/>
      <c r="Z159" s="22"/>
      <c r="AA159" s="18"/>
      <c r="AB159" s="14">
        <v>6</v>
      </c>
      <c r="AC159" s="14">
        <v>100</v>
      </c>
      <c r="AD159" s="24">
        <v>41180</v>
      </c>
      <c r="AE159" s="25">
        <v>0.38541666666666669</v>
      </c>
      <c r="AF159" s="24">
        <v>41180</v>
      </c>
      <c r="AG159" s="25">
        <v>0.47638888888888892</v>
      </c>
      <c r="AH159" s="26">
        <v>24.3</v>
      </c>
      <c r="AI159" s="26"/>
      <c r="AJ159" s="26"/>
      <c r="AK159" s="26">
        <v>16.2</v>
      </c>
      <c r="AL159" s="26"/>
      <c r="AM159" s="26">
        <v>8.83</v>
      </c>
      <c r="AN159" s="26"/>
      <c r="AO159" s="27">
        <v>4958469</v>
      </c>
      <c r="AP159" s="27">
        <v>517357</v>
      </c>
      <c r="AQ159" s="27">
        <v>4958389</v>
      </c>
      <c r="AR159" s="27">
        <v>517291</v>
      </c>
      <c r="AU159" s="28"/>
      <c r="AV159" s="28"/>
      <c r="AW159" s="18" t="s">
        <v>3891</v>
      </c>
      <c r="AX159" s="29"/>
      <c r="AY159" s="18"/>
      <c r="AZ159" s="18"/>
      <c r="BA159" s="18"/>
    </row>
    <row r="160" spans="1:53" ht="12.75" customHeight="1">
      <c r="A160" s="18" t="s">
        <v>59</v>
      </c>
      <c r="B160" s="18" t="s">
        <v>115</v>
      </c>
      <c r="C160" s="19">
        <v>92.1</v>
      </c>
      <c r="D160" s="19">
        <v>77.2</v>
      </c>
      <c r="E160" s="20">
        <v>3.45</v>
      </c>
      <c r="F160" s="21"/>
      <c r="G160" s="19">
        <v>58</v>
      </c>
      <c r="H160" s="19">
        <v>41.6</v>
      </c>
      <c r="I160" s="19">
        <v>45.9</v>
      </c>
      <c r="J160" s="22"/>
      <c r="K160" s="18" t="s">
        <v>61</v>
      </c>
      <c r="L160" s="18" t="s">
        <v>60</v>
      </c>
      <c r="M160" s="18" t="s">
        <v>60</v>
      </c>
      <c r="N160" s="18"/>
      <c r="O160" s="18"/>
      <c r="P160" s="23" t="s">
        <v>893</v>
      </c>
      <c r="Q160" s="18">
        <v>101211</v>
      </c>
      <c r="R160" s="18"/>
      <c r="S160" s="18"/>
      <c r="T160" s="18"/>
      <c r="U160" s="18"/>
      <c r="V160" s="18"/>
      <c r="W160" s="18"/>
      <c r="X160" s="18"/>
      <c r="Y160" s="18"/>
      <c r="Z160" s="22"/>
      <c r="AA160" s="18"/>
      <c r="AB160" s="14">
        <v>6</v>
      </c>
      <c r="AC160" s="14">
        <v>100</v>
      </c>
      <c r="AD160" s="24">
        <v>41180</v>
      </c>
      <c r="AE160" s="25">
        <v>0.38541666666666669</v>
      </c>
      <c r="AF160" s="24">
        <v>41180</v>
      </c>
      <c r="AG160" s="25">
        <v>0.47638888888888892</v>
      </c>
      <c r="AH160" s="26">
        <v>24.3</v>
      </c>
      <c r="AI160" s="26"/>
      <c r="AJ160" s="26"/>
      <c r="AK160" s="26">
        <v>16.2</v>
      </c>
      <c r="AL160" s="26"/>
      <c r="AM160" s="26">
        <v>8.83</v>
      </c>
      <c r="AN160" s="26"/>
      <c r="AO160" s="27">
        <v>4958469</v>
      </c>
      <c r="AP160" s="27">
        <v>517357</v>
      </c>
      <c r="AQ160" s="27">
        <v>4958389</v>
      </c>
      <c r="AR160" s="27">
        <v>517291</v>
      </c>
      <c r="AU160" s="28"/>
      <c r="AV160" s="28"/>
      <c r="AW160" s="18" t="s">
        <v>3891</v>
      </c>
      <c r="AX160" s="29"/>
      <c r="AY160" s="18" t="s">
        <v>3892</v>
      </c>
      <c r="AZ160" s="18"/>
      <c r="BA160" s="18"/>
    </row>
    <row r="161" spans="1:53" ht="12.75" customHeight="1">
      <c r="A161" s="18" t="s">
        <v>59</v>
      </c>
      <c r="B161" s="18" t="s">
        <v>115</v>
      </c>
      <c r="C161" s="19">
        <v>98.1</v>
      </c>
      <c r="D161" s="19">
        <v>84</v>
      </c>
      <c r="E161" s="20">
        <v>5.55</v>
      </c>
      <c r="F161" s="21"/>
      <c r="G161" s="19">
        <v>65.7</v>
      </c>
      <c r="H161" s="19">
        <v>43.9</v>
      </c>
      <c r="I161" s="19">
        <v>52.2</v>
      </c>
      <c r="J161" s="22"/>
      <c r="K161" s="18" t="s">
        <v>1446</v>
      </c>
      <c r="L161" s="18" t="s">
        <v>115</v>
      </c>
      <c r="M161" s="18" t="s">
        <v>60</v>
      </c>
      <c r="N161" s="18" t="s">
        <v>4030</v>
      </c>
      <c r="O161" s="18"/>
      <c r="P161" s="23" t="s">
        <v>3451</v>
      </c>
      <c r="Q161" s="18">
        <v>101191</v>
      </c>
      <c r="R161" s="18">
        <v>1147461</v>
      </c>
      <c r="S161" s="18"/>
      <c r="T161" s="18">
        <v>28174</v>
      </c>
      <c r="U161" s="18"/>
      <c r="V161" s="18"/>
      <c r="W161" s="18"/>
      <c r="X161" s="18"/>
      <c r="Y161" s="18"/>
      <c r="Z161" s="22"/>
      <c r="AA161" s="18"/>
      <c r="AB161" s="14">
        <v>6</v>
      </c>
      <c r="AC161" s="14">
        <v>50</v>
      </c>
      <c r="AD161" s="24">
        <v>41187</v>
      </c>
      <c r="AE161" s="25">
        <v>0.5</v>
      </c>
      <c r="AF161" s="24">
        <v>41187</v>
      </c>
      <c r="AG161" s="25">
        <v>0.53472222222222221</v>
      </c>
      <c r="AH161" s="26">
        <v>19</v>
      </c>
      <c r="AI161" s="26">
        <v>18.7</v>
      </c>
      <c r="AJ161" s="26"/>
      <c r="AK161" s="26">
        <v>15.5</v>
      </c>
      <c r="AL161" s="26"/>
      <c r="AM161" s="26">
        <v>9.17</v>
      </c>
      <c r="AN161" s="26"/>
      <c r="AO161" s="27">
        <v>4958241</v>
      </c>
      <c r="AP161" s="27">
        <v>517172</v>
      </c>
      <c r="AQ161" s="27">
        <v>4958189</v>
      </c>
      <c r="AR161" s="27">
        <v>517130</v>
      </c>
      <c r="AU161" s="28"/>
      <c r="AV161" s="28"/>
      <c r="AW161" s="18"/>
      <c r="AX161" s="29"/>
      <c r="AY161" s="18" t="s">
        <v>4031</v>
      </c>
      <c r="AZ161" s="18"/>
      <c r="BA161" s="18"/>
    </row>
    <row r="162" spans="1:53" ht="12.75" customHeight="1">
      <c r="A162" s="18" t="s">
        <v>59</v>
      </c>
      <c r="B162" s="18" t="s">
        <v>115</v>
      </c>
      <c r="C162" s="19">
        <v>105.3</v>
      </c>
      <c r="D162" s="19">
        <v>93.7</v>
      </c>
      <c r="E162" s="20">
        <v>6</v>
      </c>
      <c r="F162" s="21"/>
      <c r="G162" s="19">
        <v>70.3</v>
      </c>
      <c r="H162" s="19">
        <v>47.8</v>
      </c>
      <c r="I162" s="19">
        <v>57.5</v>
      </c>
      <c r="J162" s="22"/>
      <c r="K162" s="18" t="s">
        <v>61</v>
      </c>
      <c r="L162" s="18" t="s">
        <v>60</v>
      </c>
      <c r="M162" s="18" t="s">
        <v>60</v>
      </c>
      <c r="N162" s="18" t="s">
        <v>4037</v>
      </c>
      <c r="O162" s="18"/>
      <c r="P162" s="23" t="s">
        <v>3993</v>
      </c>
      <c r="Q162" s="18">
        <v>101224</v>
      </c>
      <c r="R162" s="18"/>
      <c r="S162" s="18"/>
      <c r="T162" s="18"/>
      <c r="U162" s="18"/>
      <c r="V162" s="18"/>
      <c r="W162" s="18"/>
      <c r="X162" s="18"/>
      <c r="Y162" s="18"/>
      <c r="Z162" s="22"/>
      <c r="AA162" s="18"/>
      <c r="AB162" s="14">
        <v>6</v>
      </c>
      <c r="AC162" s="14">
        <v>50</v>
      </c>
      <c r="AD162" s="24">
        <v>41187</v>
      </c>
      <c r="AE162" s="25">
        <v>0.5</v>
      </c>
      <c r="AF162" s="24">
        <v>41187</v>
      </c>
      <c r="AG162" s="25">
        <v>0.53472222222222221</v>
      </c>
      <c r="AH162" s="26">
        <v>19</v>
      </c>
      <c r="AI162" s="26">
        <v>18.7</v>
      </c>
      <c r="AJ162" s="26"/>
      <c r="AK162" s="26">
        <v>15.5</v>
      </c>
      <c r="AL162" s="26"/>
      <c r="AM162" s="26">
        <v>9.17</v>
      </c>
      <c r="AN162" s="26"/>
      <c r="AO162" s="27">
        <v>4958241</v>
      </c>
      <c r="AP162" s="27">
        <v>517172</v>
      </c>
      <c r="AQ162" s="27">
        <v>4958189</v>
      </c>
      <c r="AR162" s="27">
        <v>517130</v>
      </c>
      <c r="AU162" s="28"/>
      <c r="AV162" s="28"/>
      <c r="AW162" s="18"/>
      <c r="AX162" s="29"/>
      <c r="AY162" s="18"/>
      <c r="AZ162" s="18"/>
      <c r="BA162" s="18"/>
    </row>
    <row r="163" spans="1:53" ht="12.75" customHeight="1">
      <c r="A163" s="18" t="s">
        <v>59</v>
      </c>
      <c r="B163" s="18" t="s">
        <v>115</v>
      </c>
      <c r="C163" s="19">
        <v>106.3</v>
      </c>
      <c r="D163" s="19">
        <v>87.5</v>
      </c>
      <c r="E163" s="20">
        <v>5.5</v>
      </c>
      <c r="F163" s="21"/>
      <c r="G163" s="19">
        <v>62.5</v>
      </c>
      <c r="H163" s="19">
        <v>48.4</v>
      </c>
      <c r="I163" s="19">
        <v>58.5</v>
      </c>
      <c r="J163" s="22"/>
      <c r="K163" s="18" t="s">
        <v>1503</v>
      </c>
      <c r="L163" s="18" t="s">
        <v>60</v>
      </c>
      <c r="M163" s="18" t="s">
        <v>60</v>
      </c>
      <c r="N163" s="18" t="s">
        <v>4024</v>
      </c>
      <c r="O163" s="18"/>
      <c r="P163" s="23" t="s">
        <v>2956</v>
      </c>
      <c r="Q163" s="18">
        <v>101125</v>
      </c>
      <c r="R163" s="18"/>
      <c r="S163" s="18"/>
      <c r="T163" s="18"/>
      <c r="U163" s="18"/>
      <c r="V163" s="18"/>
      <c r="W163" s="18"/>
      <c r="X163" s="18"/>
      <c r="Y163" s="18"/>
      <c r="Z163" s="22"/>
      <c r="AA163" s="18"/>
      <c r="AB163" s="14">
        <v>6</v>
      </c>
      <c r="AC163" s="14">
        <v>50</v>
      </c>
      <c r="AD163" s="24">
        <v>41187</v>
      </c>
      <c r="AE163" s="25">
        <v>0.5</v>
      </c>
      <c r="AF163" s="24">
        <v>41187</v>
      </c>
      <c r="AG163" s="25">
        <v>0.53472222222222221</v>
      </c>
      <c r="AH163" s="26">
        <v>19</v>
      </c>
      <c r="AI163" s="26">
        <v>18.7</v>
      </c>
      <c r="AJ163" s="26"/>
      <c r="AK163" s="26">
        <v>15.5</v>
      </c>
      <c r="AL163" s="26"/>
      <c r="AM163" s="26">
        <v>9.17</v>
      </c>
      <c r="AN163" s="26"/>
      <c r="AO163" s="27">
        <v>4958241</v>
      </c>
      <c r="AP163" s="27">
        <v>517172</v>
      </c>
      <c r="AQ163" s="27">
        <v>4958189</v>
      </c>
      <c r="AR163" s="27">
        <v>517130</v>
      </c>
      <c r="AU163" s="28"/>
      <c r="AV163" s="28"/>
      <c r="AW163" s="18"/>
      <c r="AX163" s="29"/>
      <c r="AY163" s="18" t="s">
        <v>4025</v>
      </c>
      <c r="AZ163" s="18"/>
      <c r="BA163" s="18"/>
    </row>
    <row r="164" spans="1:53" ht="12.75" customHeight="1">
      <c r="A164" s="18" t="s">
        <v>59</v>
      </c>
      <c r="B164" s="18" t="s">
        <v>115</v>
      </c>
      <c r="C164" s="19">
        <v>69.400000000000006</v>
      </c>
      <c r="D164" s="19">
        <v>80.8</v>
      </c>
      <c r="E164" s="20">
        <v>2.4</v>
      </c>
      <c r="F164" s="21"/>
      <c r="G164" s="19">
        <v>53.1</v>
      </c>
      <c r="H164" s="19">
        <v>41.1</v>
      </c>
      <c r="I164" s="19">
        <v>48.5</v>
      </c>
      <c r="J164" s="22"/>
      <c r="K164" s="18" t="s">
        <v>1503</v>
      </c>
      <c r="L164" s="18" t="s">
        <v>60</v>
      </c>
      <c r="M164" s="18" t="s">
        <v>60</v>
      </c>
      <c r="N164" s="18" t="s">
        <v>4036</v>
      </c>
      <c r="O164" s="18"/>
      <c r="P164" s="23" t="s">
        <v>3928</v>
      </c>
      <c r="Q164" s="18">
        <v>101212</v>
      </c>
      <c r="R164" s="18"/>
      <c r="S164" s="18"/>
      <c r="T164" s="18"/>
      <c r="U164" s="18"/>
      <c r="V164" s="18"/>
      <c r="W164" s="18"/>
      <c r="X164" s="18"/>
      <c r="Y164" s="18"/>
      <c r="Z164" s="22"/>
      <c r="AA164" s="18"/>
      <c r="AB164" s="14">
        <v>6</v>
      </c>
      <c r="AC164" s="14">
        <v>50</v>
      </c>
      <c r="AD164" s="24">
        <v>41187</v>
      </c>
      <c r="AE164" s="25">
        <v>0.5</v>
      </c>
      <c r="AF164" s="24">
        <v>41187</v>
      </c>
      <c r="AG164" s="25">
        <v>0.53472222222222221</v>
      </c>
      <c r="AH164" s="26">
        <v>19</v>
      </c>
      <c r="AI164" s="26">
        <v>18.7</v>
      </c>
      <c r="AJ164" s="26"/>
      <c r="AK164" s="26">
        <v>15.5</v>
      </c>
      <c r="AL164" s="26"/>
      <c r="AM164" s="26">
        <v>9.17</v>
      </c>
      <c r="AN164" s="26"/>
      <c r="AO164" s="27">
        <v>4958241</v>
      </c>
      <c r="AP164" s="27">
        <v>517172</v>
      </c>
      <c r="AQ164" s="27">
        <v>4958189</v>
      </c>
      <c r="AR164" s="27">
        <v>517130</v>
      </c>
      <c r="AU164" s="28"/>
      <c r="AV164" s="28"/>
      <c r="AW164" s="18"/>
      <c r="AX164" s="29"/>
      <c r="AY164" s="18"/>
      <c r="AZ164" s="18"/>
      <c r="BA164" s="18"/>
    </row>
    <row r="165" spans="1:53" ht="12.75" customHeight="1">
      <c r="A165" s="18" t="s">
        <v>59</v>
      </c>
      <c r="B165" s="18" t="s">
        <v>115</v>
      </c>
      <c r="C165" s="19">
        <v>107</v>
      </c>
      <c r="D165" s="19">
        <v>92.3</v>
      </c>
      <c r="E165" s="20">
        <v>6.15</v>
      </c>
      <c r="F165" s="21"/>
      <c r="G165" s="19">
        <v>65</v>
      </c>
      <c r="H165" s="19">
        <v>45.9</v>
      </c>
      <c r="I165" s="19">
        <v>54.4</v>
      </c>
      <c r="J165" s="22"/>
      <c r="K165" s="18" t="s">
        <v>1477</v>
      </c>
      <c r="L165" s="18" t="s">
        <v>60</v>
      </c>
      <c r="M165" s="18" t="s">
        <v>60</v>
      </c>
      <c r="N165" s="18" t="s">
        <v>4015</v>
      </c>
      <c r="O165" s="18"/>
      <c r="P165" s="23" t="s">
        <v>2182</v>
      </c>
      <c r="Q165" s="18">
        <v>101115</v>
      </c>
      <c r="R165" s="18">
        <v>1147464</v>
      </c>
      <c r="S165" s="18"/>
      <c r="T165" s="18">
        <v>28177</v>
      </c>
      <c r="U165" s="18"/>
      <c r="V165" s="18"/>
      <c r="W165" s="18"/>
      <c r="X165" s="18"/>
      <c r="Y165" s="18"/>
      <c r="Z165" s="22"/>
      <c r="AA165" s="18"/>
      <c r="AB165" s="14">
        <v>6</v>
      </c>
      <c r="AC165" s="14">
        <v>50</v>
      </c>
      <c r="AD165" s="24">
        <v>41187</v>
      </c>
      <c r="AE165" s="25">
        <v>0.50347222222222221</v>
      </c>
      <c r="AF165" s="24">
        <v>41187</v>
      </c>
      <c r="AG165" s="25">
        <v>0.54513888888888895</v>
      </c>
      <c r="AH165" s="26"/>
      <c r="AI165" s="26"/>
      <c r="AJ165" s="26"/>
      <c r="AK165" s="26">
        <v>15.5</v>
      </c>
      <c r="AL165" s="26"/>
      <c r="AM165" s="26">
        <v>9.17</v>
      </c>
      <c r="AN165" s="26"/>
      <c r="AO165" s="27">
        <v>4958320</v>
      </c>
      <c r="AP165" s="27">
        <v>517237</v>
      </c>
      <c r="AQ165" s="27">
        <v>4958270</v>
      </c>
      <c r="AR165" s="27">
        <v>517197</v>
      </c>
      <c r="AU165" s="28"/>
      <c r="AV165" s="28"/>
      <c r="AW165" s="18"/>
      <c r="AX165" s="29"/>
      <c r="AY165" s="18" t="s">
        <v>4016</v>
      </c>
      <c r="AZ165" s="18"/>
      <c r="BA165" s="18"/>
    </row>
    <row r="166" spans="1:53" ht="12.75" customHeight="1">
      <c r="A166" s="18" t="s">
        <v>59</v>
      </c>
      <c r="B166" s="18" t="s">
        <v>115</v>
      </c>
      <c r="C166" s="19">
        <v>80.099999999999994</v>
      </c>
      <c r="D166" s="19">
        <v>70.099999999999994</v>
      </c>
      <c r="E166" s="20">
        <v>3.6</v>
      </c>
      <c r="F166" s="21"/>
      <c r="G166" s="19">
        <v>53</v>
      </c>
      <c r="H166" s="19">
        <v>40.200000000000003</v>
      </c>
      <c r="I166" s="19">
        <v>52.3</v>
      </c>
      <c r="J166" s="22"/>
      <c r="K166" s="18" t="s">
        <v>1477</v>
      </c>
      <c r="L166" s="18" t="s">
        <v>60</v>
      </c>
      <c r="M166" s="18" t="s">
        <v>60</v>
      </c>
      <c r="N166" s="18" t="s">
        <v>4033</v>
      </c>
      <c r="O166" s="18"/>
      <c r="P166" s="23" t="s">
        <v>3550</v>
      </c>
      <c r="Q166" s="18">
        <v>101157</v>
      </c>
      <c r="R166" s="18"/>
      <c r="S166" s="18"/>
      <c r="T166" s="18"/>
      <c r="U166" s="18"/>
      <c r="V166" s="18"/>
      <c r="W166" s="18"/>
      <c r="X166" s="18"/>
      <c r="Y166" s="18"/>
      <c r="Z166" s="22"/>
      <c r="AA166" s="18"/>
      <c r="AB166" s="14">
        <v>6</v>
      </c>
      <c r="AC166" s="14">
        <v>50</v>
      </c>
      <c r="AD166" s="24">
        <v>41187</v>
      </c>
      <c r="AE166" s="25">
        <v>0.50347222222222221</v>
      </c>
      <c r="AF166" s="24">
        <v>41187</v>
      </c>
      <c r="AG166" s="25">
        <v>0.54513888888888895</v>
      </c>
      <c r="AH166" s="26"/>
      <c r="AI166" s="26"/>
      <c r="AJ166" s="26"/>
      <c r="AK166" s="26">
        <v>15.5</v>
      </c>
      <c r="AL166" s="26"/>
      <c r="AM166" s="26">
        <v>9.17</v>
      </c>
      <c r="AN166" s="26"/>
      <c r="AO166" s="27">
        <v>4958320</v>
      </c>
      <c r="AP166" s="27">
        <v>517237</v>
      </c>
      <c r="AQ166" s="27">
        <v>4958270</v>
      </c>
      <c r="AR166" s="27">
        <v>517197</v>
      </c>
      <c r="AU166" s="28"/>
      <c r="AV166" s="28"/>
      <c r="AW166" s="18"/>
      <c r="AX166" s="29"/>
      <c r="AY166" s="18"/>
      <c r="AZ166" s="18"/>
      <c r="BA166" s="18"/>
    </row>
    <row r="167" spans="1:53" ht="12.75" customHeight="1">
      <c r="A167" s="18" t="s">
        <v>59</v>
      </c>
      <c r="B167" s="18" t="s">
        <v>115</v>
      </c>
      <c r="C167" s="19">
        <v>98.1</v>
      </c>
      <c r="D167" s="19">
        <v>82.6</v>
      </c>
      <c r="E167" s="20">
        <v>4.1500000000000004</v>
      </c>
      <c r="F167" s="21"/>
      <c r="G167" s="19">
        <v>58.3</v>
      </c>
      <c r="H167" s="19">
        <v>41.9</v>
      </c>
      <c r="I167" s="19"/>
      <c r="J167" s="22"/>
      <c r="K167" s="18" t="s">
        <v>61</v>
      </c>
      <c r="L167" s="18" t="s">
        <v>60</v>
      </c>
      <c r="M167" s="18" t="s">
        <v>60</v>
      </c>
      <c r="N167" s="18" t="s">
        <v>4004</v>
      </c>
      <c r="O167" s="18"/>
      <c r="P167" s="23" t="s">
        <v>1205</v>
      </c>
      <c r="Q167" s="18">
        <v>101109</v>
      </c>
      <c r="R167" s="18"/>
      <c r="S167" s="18"/>
      <c r="T167" s="18"/>
      <c r="U167" s="18"/>
      <c r="V167" s="18"/>
      <c r="W167" s="18"/>
      <c r="X167" s="18"/>
      <c r="Y167" s="18"/>
      <c r="Z167" s="22"/>
      <c r="AA167" s="18"/>
      <c r="AB167" s="14">
        <v>6</v>
      </c>
      <c r="AC167" s="14">
        <v>50</v>
      </c>
      <c r="AD167" s="24">
        <v>41187</v>
      </c>
      <c r="AE167" s="25">
        <v>0.50347222222222221</v>
      </c>
      <c r="AF167" s="24">
        <v>41187</v>
      </c>
      <c r="AG167" s="25">
        <v>0.54513888888888895</v>
      </c>
      <c r="AH167" s="26"/>
      <c r="AI167" s="26"/>
      <c r="AJ167" s="26"/>
      <c r="AK167" s="26">
        <v>15.5</v>
      </c>
      <c r="AL167" s="26"/>
      <c r="AM167" s="26">
        <v>9.17</v>
      </c>
      <c r="AN167" s="26"/>
      <c r="AO167" s="27">
        <v>4958320</v>
      </c>
      <c r="AP167" s="27">
        <v>517237</v>
      </c>
      <c r="AQ167" s="27">
        <v>4958270</v>
      </c>
      <c r="AR167" s="27">
        <v>517197</v>
      </c>
      <c r="AU167" s="28"/>
      <c r="AV167" s="28"/>
      <c r="AW167" s="18"/>
      <c r="AX167" s="29"/>
      <c r="AY167" s="18" t="s">
        <v>4005</v>
      </c>
      <c r="AZ167" s="18"/>
      <c r="BA167" s="18"/>
    </row>
    <row r="168" spans="1:53" ht="12.75" customHeight="1">
      <c r="A168" s="18" t="s">
        <v>59</v>
      </c>
      <c r="B168" s="18" t="s">
        <v>115</v>
      </c>
      <c r="C168" s="19">
        <v>87.9</v>
      </c>
      <c r="D168" s="19">
        <v>74.3</v>
      </c>
      <c r="E168" s="20">
        <v>3.5</v>
      </c>
      <c r="F168" s="21"/>
      <c r="G168" s="19">
        <v>55.2</v>
      </c>
      <c r="H168" s="19">
        <v>41.2</v>
      </c>
      <c r="I168" s="19">
        <v>48</v>
      </c>
      <c r="J168" s="22"/>
      <c r="K168" s="18" t="s">
        <v>1503</v>
      </c>
      <c r="L168" s="18" t="s">
        <v>60</v>
      </c>
      <c r="M168" s="18" t="s">
        <v>60</v>
      </c>
      <c r="N168" s="18" t="s">
        <v>4034</v>
      </c>
      <c r="O168" s="18"/>
      <c r="P168" s="23" t="s">
        <v>3553</v>
      </c>
      <c r="Q168" s="18">
        <v>101129</v>
      </c>
      <c r="R168" s="18"/>
      <c r="S168" s="18"/>
      <c r="T168" s="18"/>
      <c r="U168" s="18"/>
      <c r="V168" s="18"/>
      <c r="W168" s="18"/>
      <c r="X168" s="18"/>
      <c r="Y168" s="18"/>
      <c r="Z168" s="22"/>
      <c r="AA168" s="18"/>
      <c r="AB168" s="14">
        <v>6</v>
      </c>
      <c r="AC168" s="14">
        <v>50</v>
      </c>
      <c r="AD168" s="24">
        <v>41187</v>
      </c>
      <c r="AE168" s="25">
        <v>0.50347222222222221</v>
      </c>
      <c r="AF168" s="24">
        <v>41187</v>
      </c>
      <c r="AG168" s="25">
        <v>0.54513888888888895</v>
      </c>
      <c r="AH168" s="26"/>
      <c r="AI168" s="26"/>
      <c r="AJ168" s="26"/>
      <c r="AK168" s="26">
        <v>15.5</v>
      </c>
      <c r="AL168" s="26"/>
      <c r="AM168" s="26">
        <v>9.17</v>
      </c>
      <c r="AN168" s="26"/>
      <c r="AO168" s="27">
        <v>4958320</v>
      </c>
      <c r="AP168" s="27">
        <v>517237</v>
      </c>
      <c r="AQ168" s="27">
        <v>4958270</v>
      </c>
      <c r="AR168" s="27">
        <v>517197</v>
      </c>
      <c r="AU168" s="28"/>
      <c r="AV168" s="28"/>
      <c r="AW168" s="18"/>
      <c r="AX168" s="29"/>
      <c r="AY168" s="18" t="s">
        <v>4008</v>
      </c>
      <c r="AZ168" s="18"/>
      <c r="BA168" s="18"/>
    </row>
    <row r="169" spans="1:53" ht="12.75" customHeight="1">
      <c r="A169" s="95" t="s">
        <v>59</v>
      </c>
      <c r="B169" s="95" t="s">
        <v>115</v>
      </c>
      <c r="C169" s="96">
        <v>91.3</v>
      </c>
      <c r="D169" s="96">
        <v>82.2</v>
      </c>
      <c r="E169" s="97">
        <v>3.85</v>
      </c>
      <c r="F169" s="98"/>
      <c r="G169" s="96">
        <v>59.7</v>
      </c>
      <c r="H169" s="96">
        <v>42.8</v>
      </c>
      <c r="I169" s="96">
        <v>51.7</v>
      </c>
      <c r="J169" s="99"/>
      <c r="K169" s="95" t="s">
        <v>61</v>
      </c>
      <c r="L169" s="95" t="s">
        <v>60</v>
      </c>
      <c r="M169" s="95" t="s">
        <v>60</v>
      </c>
      <c r="N169" s="95" t="s">
        <v>4009</v>
      </c>
      <c r="O169" s="95"/>
      <c r="P169" s="100" t="s">
        <v>1513</v>
      </c>
      <c r="Q169" s="95">
        <v>101254</v>
      </c>
      <c r="R169" s="95"/>
      <c r="S169" s="95"/>
      <c r="T169" s="95"/>
      <c r="U169" s="95"/>
      <c r="V169" s="95"/>
      <c r="W169" s="95"/>
      <c r="X169" s="95"/>
      <c r="Y169" s="95"/>
      <c r="Z169" s="99"/>
      <c r="AA169" s="95"/>
      <c r="AB169" s="101">
        <v>6</v>
      </c>
      <c r="AC169" s="101">
        <v>50</v>
      </c>
      <c r="AD169" s="102">
        <v>41187</v>
      </c>
      <c r="AE169" s="103">
        <v>0.50347222222222221</v>
      </c>
      <c r="AF169" s="102">
        <v>41187</v>
      </c>
      <c r="AG169" s="103">
        <v>0.54513888888888895</v>
      </c>
      <c r="AH169" s="104"/>
      <c r="AI169" s="104"/>
      <c r="AJ169" s="104"/>
      <c r="AK169" s="104">
        <v>15.5</v>
      </c>
      <c r="AL169" s="104"/>
      <c r="AM169" s="104">
        <v>9.17</v>
      </c>
      <c r="AN169" s="104"/>
      <c r="AO169" s="105">
        <v>4958320</v>
      </c>
      <c r="AP169" s="105">
        <v>517237</v>
      </c>
      <c r="AQ169" s="105">
        <v>4958270</v>
      </c>
      <c r="AR169" s="105">
        <v>517197</v>
      </c>
      <c r="AS169" s="106"/>
      <c r="AT169" s="106"/>
      <c r="AU169" s="107"/>
      <c r="AV169" s="107"/>
      <c r="AW169" s="95"/>
      <c r="AX169" s="108"/>
      <c r="AY169" s="95" t="s">
        <v>4010</v>
      </c>
      <c r="AZ169" s="95"/>
      <c r="BA169" s="95"/>
    </row>
    <row r="170" spans="1:53" ht="12.75" customHeight="1">
      <c r="A170" s="95" t="s">
        <v>59</v>
      </c>
      <c r="B170" s="95" t="s">
        <v>115</v>
      </c>
      <c r="C170" s="96">
        <v>90</v>
      </c>
      <c r="D170" s="96">
        <v>77.5</v>
      </c>
      <c r="E170" s="97">
        <v>3</v>
      </c>
      <c r="F170" s="98"/>
      <c r="G170" s="96">
        <v>54.1</v>
      </c>
      <c r="H170" s="96">
        <v>43.8</v>
      </c>
      <c r="I170" s="96">
        <v>46.1</v>
      </c>
      <c r="J170" s="99"/>
      <c r="K170" s="95" t="s">
        <v>1503</v>
      </c>
      <c r="L170" s="95" t="s">
        <v>60</v>
      </c>
      <c r="M170" s="95" t="s">
        <v>60</v>
      </c>
      <c r="N170" s="95" t="s">
        <v>4035</v>
      </c>
      <c r="O170" s="95"/>
      <c r="P170" s="100" t="s">
        <v>3878</v>
      </c>
      <c r="Q170" s="95">
        <v>101111</v>
      </c>
      <c r="R170" s="95"/>
      <c r="S170" s="95"/>
      <c r="T170" s="95"/>
      <c r="U170" s="95"/>
      <c r="V170" s="95"/>
      <c r="W170" s="95"/>
      <c r="X170" s="95"/>
      <c r="Y170" s="95"/>
      <c r="Z170" s="99"/>
      <c r="AA170" s="95"/>
      <c r="AB170" s="101">
        <v>6</v>
      </c>
      <c r="AC170" s="101">
        <v>50</v>
      </c>
      <c r="AD170" s="102">
        <v>41187</v>
      </c>
      <c r="AE170" s="103">
        <v>0.50347222222222221</v>
      </c>
      <c r="AF170" s="102">
        <v>41187</v>
      </c>
      <c r="AG170" s="103">
        <v>0.54513888888888895</v>
      </c>
      <c r="AH170" s="104"/>
      <c r="AI170" s="104"/>
      <c r="AJ170" s="104"/>
      <c r="AK170" s="104">
        <v>15.5</v>
      </c>
      <c r="AL170" s="104"/>
      <c r="AM170" s="104">
        <v>9.17</v>
      </c>
      <c r="AN170" s="104"/>
      <c r="AO170" s="105">
        <v>4958320</v>
      </c>
      <c r="AP170" s="105">
        <v>517237</v>
      </c>
      <c r="AQ170" s="105">
        <v>4958270</v>
      </c>
      <c r="AR170" s="105">
        <v>517197</v>
      </c>
      <c r="AS170" s="106"/>
      <c r="AT170" s="106"/>
      <c r="AU170" s="107"/>
      <c r="AV170" s="107"/>
      <c r="AW170" s="95"/>
      <c r="AX170" s="108"/>
      <c r="AY170" s="95" t="s">
        <v>4010</v>
      </c>
      <c r="AZ170" s="95"/>
      <c r="BA170" s="95"/>
    </row>
    <row r="171" spans="1:53" ht="12.75" customHeight="1">
      <c r="A171" s="18" t="s">
        <v>59</v>
      </c>
      <c r="B171" s="18" t="s">
        <v>115</v>
      </c>
      <c r="C171" s="19">
        <v>104.5</v>
      </c>
      <c r="D171" s="19">
        <v>86.5</v>
      </c>
      <c r="E171" s="20">
        <v>6.1</v>
      </c>
      <c r="F171" s="21"/>
      <c r="G171" s="19">
        <v>58.9</v>
      </c>
      <c r="H171" s="19">
        <v>47.9</v>
      </c>
      <c r="I171" s="19">
        <v>56</v>
      </c>
      <c r="J171" s="22"/>
      <c r="K171" s="18" t="s">
        <v>1446</v>
      </c>
      <c r="L171" s="18" t="s">
        <v>60</v>
      </c>
      <c r="M171" s="18" t="s">
        <v>60</v>
      </c>
      <c r="N171" s="18" t="s">
        <v>4017</v>
      </c>
      <c r="O171" s="18"/>
      <c r="P171" s="23" t="s">
        <v>2191</v>
      </c>
      <c r="Q171" s="18">
        <v>101186</v>
      </c>
      <c r="R171" s="18">
        <v>1147458</v>
      </c>
      <c r="S171" s="18"/>
      <c r="T171" s="18">
        <v>28171</v>
      </c>
      <c r="U171" s="18"/>
      <c r="V171" s="18"/>
      <c r="W171" s="18"/>
      <c r="X171" s="18"/>
      <c r="Y171" s="18"/>
      <c r="Z171" s="22"/>
      <c r="AA171" s="18"/>
      <c r="AB171" s="14">
        <v>6</v>
      </c>
      <c r="AC171" s="14">
        <v>50</v>
      </c>
      <c r="AD171" s="24">
        <v>41187</v>
      </c>
      <c r="AE171" s="25">
        <v>0.50347222222222221</v>
      </c>
      <c r="AF171" s="24">
        <v>41187</v>
      </c>
      <c r="AG171" s="25">
        <v>0.54513888888888895</v>
      </c>
      <c r="AH171" s="26"/>
      <c r="AI171" s="26"/>
      <c r="AJ171" s="26"/>
      <c r="AK171" s="26">
        <v>15.5</v>
      </c>
      <c r="AL171" s="26"/>
      <c r="AM171" s="26">
        <v>9.17</v>
      </c>
      <c r="AN171" s="26"/>
      <c r="AO171" s="27">
        <v>4958320</v>
      </c>
      <c r="AP171" s="27">
        <v>517237</v>
      </c>
      <c r="AQ171" s="27">
        <v>4958270</v>
      </c>
      <c r="AR171" s="27">
        <v>517197</v>
      </c>
      <c r="AU171" s="28"/>
      <c r="AV171" s="28"/>
      <c r="AW171" s="18"/>
      <c r="AX171" s="29"/>
      <c r="AY171" s="18" t="s">
        <v>4018</v>
      </c>
      <c r="AZ171" s="18"/>
      <c r="BA171" s="18"/>
    </row>
    <row r="172" spans="1:53" ht="12.75" customHeight="1">
      <c r="A172" s="18" t="s">
        <v>59</v>
      </c>
      <c r="B172" s="18" t="s">
        <v>115</v>
      </c>
      <c r="C172" s="19">
        <v>100</v>
      </c>
      <c r="D172" s="19">
        <v>84.3</v>
      </c>
      <c r="E172" s="20">
        <v>3.8</v>
      </c>
      <c r="F172" s="21"/>
      <c r="G172" s="19">
        <v>64.400000000000006</v>
      </c>
      <c r="H172" s="19">
        <v>44</v>
      </c>
      <c r="I172" s="19">
        <v>54.2</v>
      </c>
      <c r="J172" s="22"/>
      <c r="K172" s="18" t="s">
        <v>61</v>
      </c>
      <c r="L172" s="18" t="s">
        <v>60</v>
      </c>
      <c r="M172" s="18" t="s">
        <v>60</v>
      </c>
      <c r="N172" s="18" t="s">
        <v>4020</v>
      </c>
      <c r="O172" s="18"/>
      <c r="P172" s="23" t="s">
        <v>2301</v>
      </c>
      <c r="Q172" s="18">
        <v>101117</v>
      </c>
      <c r="R172" s="18"/>
      <c r="S172" s="18"/>
      <c r="T172" s="18"/>
      <c r="U172" s="18"/>
      <c r="V172" s="18"/>
      <c r="W172" s="18"/>
      <c r="X172" s="18"/>
      <c r="Y172" s="18"/>
      <c r="Z172" s="22"/>
      <c r="AA172" s="18"/>
      <c r="AB172" s="14">
        <v>6</v>
      </c>
      <c r="AC172" s="14">
        <v>50</v>
      </c>
      <c r="AD172" s="24">
        <v>41187</v>
      </c>
      <c r="AE172" s="25">
        <v>0.50347222222222221</v>
      </c>
      <c r="AF172" s="24">
        <v>41187</v>
      </c>
      <c r="AG172" s="25">
        <v>0.54513888888888895</v>
      </c>
      <c r="AH172" s="26"/>
      <c r="AI172" s="26"/>
      <c r="AJ172" s="26"/>
      <c r="AK172" s="26">
        <v>15.5</v>
      </c>
      <c r="AL172" s="26"/>
      <c r="AM172" s="26">
        <v>9.17</v>
      </c>
      <c r="AN172" s="26"/>
      <c r="AO172" s="27">
        <v>4958320</v>
      </c>
      <c r="AP172" s="27">
        <v>517237</v>
      </c>
      <c r="AQ172" s="27">
        <v>4958270</v>
      </c>
      <c r="AR172" s="27">
        <v>517197</v>
      </c>
      <c r="AU172" s="28"/>
      <c r="AV172" s="28"/>
      <c r="AW172" s="18"/>
      <c r="AX172" s="29"/>
      <c r="AY172" s="18"/>
      <c r="AZ172" s="18"/>
      <c r="BA172" s="18"/>
    </row>
    <row r="173" spans="1:53" ht="12.75" customHeight="1">
      <c r="A173" s="18" t="s">
        <v>59</v>
      </c>
      <c r="B173" s="18" t="s">
        <v>115</v>
      </c>
      <c r="C173" s="19">
        <v>92.3</v>
      </c>
      <c r="D173" s="19">
        <v>78.7</v>
      </c>
      <c r="E173" s="20">
        <v>3.1</v>
      </c>
      <c r="F173" s="21"/>
      <c r="G173" s="19">
        <v>58.2</v>
      </c>
      <c r="H173" s="19">
        <v>41.4</v>
      </c>
      <c r="I173" s="19">
        <v>49.4</v>
      </c>
      <c r="J173" s="22"/>
      <c r="K173" s="18" t="s">
        <v>1503</v>
      </c>
      <c r="L173" s="18" t="s">
        <v>60</v>
      </c>
      <c r="M173" s="18" t="s">
        <v>60</v>
      </c>
      <c r="N173" s="18" t="s">
        <v>4013</v>
      </c>
      <c r="O173" s="18"/>
      <c r="P173" s="23" t="s">
        <v>1970</v>
      </c>
      <c r="Q173" s="18">
        <v>101250</v>
      </c>
      <c r="R173" s="18"/>
      <c r="S173" s="18"/>
      <c r="T173" s="18"/>
      <c r="U173" s="18"/>
      <c r="V173" s="18"/>
      <c r="W173" s="18"/>
      <c r="X173" s="18"/>
      <c r="Y173" s="18"/>
      <c r="Z173" s="22"/>
      <c r="AA173" s="18"/>
      <c r="AB173" s="14">
        <v>6</v>
      </c>
      <c r="AC173" s="14">
        <v>50</v>
      </c>
      <c r="AD173" s="24">
        <v>41187</v>
      </c>
      <c r="AE173" s="25">
        <v>0.50347222222222221</v>
      </c>
      <c r="AF173" s="24">
        <v>41187</v>
      </c>
      <c r="AG173" s="25">
        <v>0.54513888888888895</v>
      </c>
      <c r="AH173" s="26"/>
      <c r="AI173" s="26"/>
      <c r="AJ173" s="26"/>
      <c r="AK173" s="26">
        <v>15.5</v>
      </c>
      <c r="AL173" s="26"/>
      <c r="AM173" s="26">
        <v>9.17</v>
      </c>
      <c r="AN173" s="26"/>
      <c r="AO173" s="27">
        <v>4958320</v>
      </c>
      <c r="AP173" s="27">
        <v>517237</v>
      </c>
      <c r="AQ173" s="27">
        <v>4958270</v>
      </c>
      <c r="AR173" s="27">
        <v>517197</v>
      </c>
      <c r="AU173" s="28"/>
      <c r="AV173" s="28"/>
      <c r="AW173" s="18"/>
      <c r="AX173" s="29"/>
      <c r="AY173" s="18" t="s">
        <v>4014</v>
      </c>
      <c r="AZ173" s="18"/>
      <c r="BA173" s="18"/>
    </row>
    <row r="174" spans="1:53" ht="12.75" customHeight="1">
      <c r="A174" s="18" t="s">
        <v>59</v>
      </c>
      <c r="B174" s="18" t="s">
        <v>115</v>
      </c>
      <c r="C174" s="19">
        <v>84.1</v>
      </c>
      <c r="D174" s="19">
        <v>71.8</v>
      </c>
      <c r="E174" s="20">
        <v>2.6</v>
      </c>
      <c r="F174" s="21"/>
      <c r="G174" s="19">
        <v>52.6</v>
      </c>
      <c r="H174" s="19">
        <v>36.9</v>
      </c>
      <c r="I174" s="19">
        <v>43.8</v>
      </c>
      <c r="J174" s="22"/>
      <c r="K174" s="18" t="s">
        <v>1503</v>
      </c>
      <c r="L174" s="18" t="s">
        <v>60</v>
      </c>
      <c r="M174" s="18" t="s">
        <v>60</v>
      </c>
      <c r="N174" s="18" t="s">
        <v>4032</v>
      </c>
      <c r="O174" s="18"/>
      <c r="P174" s="23" t="s">
        <v>3545</v>
      </c>
      <c r="Q174" s="18">
        <v>101155</v>
      </c>
      <c r="R174" s="18"/>
      <c r="S174" s="18"/>
      <c r="T174" s="18"/>
      <c r="U174" s="18"/>
      <c r="V174" s="18"/>
      <c r="W174" s="18"/>
      <c r="X174" s="18"/>
      <c r="Y174" s="18"/>
      <c r="Z174" s="22"/>
      <c r="AA174" s="18"/>
      <c r="AB174" s="14">
        <v>6</v>
      </c>
      <c r="AC174" s="14">
        <v>50</v>
      </c>
      <c r="AD174" s="24">
        <v>41187</v>
      </c>
      <c r="AE174" s="25">
        <v>0.50347222222222221</v>
      </c>
      <c r="AF174" s="24">
        <v>41187</v>
      </c>
      <c r="AG174" s="25">
        <v>0.54513888888888895</v>
      </c>
      <c r="AH174" s="26"/>
      <c r="AI174" s="26"/>
      <c r="AJ174" s="26"/>
      <c r="AK174" s="26">
        <v>15.5</v>
      </c>
      <c r="AL174" s="26"/>
      <c r="AM174" s="26">
        <v>9.17</v>
      </c>
      <c r="AN174" s="26"/>
      <c r="AO174" s="27">
        <v>4958320</v>
      </c>
      <c r="AP174" s="27">
        <v>517237</v>
      </c>
      <c r="AQ174" s="27">
        <v>4958270</v>
      </c>
      <c r="AR174" s="27">
        <v>517197</v>
      </c>
      <c r="AU174" s="28"/>
      <c r="AV174" s="28"/>
      <c r="AW174" s="18"/>
      <c r="AX174" s="29"/>
      <c r="AY174" s="18" t="s">
        <v>4008</v>
      </c>
      <c r="AZ174" s="18"/>
      <c r="BA174" s="18"/>
    </row>
    <row r="175" spans="1:53" ht="12.75" customHeight="1">
      <c r="A175" s="18" t="s">
        <v>59</v>
      </c>
      <c r="B175" s="18" t="s">
        <v>115</v>
      </c>
      <c r="C175" s="19">
        <v>106.1</v>
      </c>
      <c r="D175" s="19">
        <v>94</v>
      </c>
      <c r="E175" s="20">
        <v>5.5</v>
      </c>
      <c r="F175" s="21"/>
      <c r="G175" s="19">
        <v>68</v>
      </c>
      <c r="H175" s="19">
        <v>47</v>
      </c>
      <c r="I175" s="19">
        <v>60.1</v>
      </c>
      <c r="J175" s="22"/>
      <c r="K175" s="18" t="s">
        <v>1477</v>
      </c>
      <c r="L175" s="18" t="s">
        <v>60</v>
      </c>
      <c r="M175" s="18" t="s">
        <v>60</v>
      </c>
      <c r="N175" s="18" t="s">
        <v>4026</v>
      </c>
      <c r="O175" s="18"/>
      <c r="P175" s="23" t="s">
        <v>2981</v>
      </c>
      <c r="Q175" s="18">
        <v>101195</v>
      </c>
      <c r="R175" s="18"/>
      <c r="S175" s="18"/>
      <c r="T175" s="18"/>
      <c r="U175" s="18"/>
      <c r="V175" s="18"/>
      <c r="W175" s="18"/>
      <c r="X175" s="18"/>
      <c r="Y175" s="18"/>
      <c r="Z175" s="22"/>
      <c r="AA175" s="18"/>
      <c r="AB175" s="14">
        <v>6</v>
      </c>
      <c r="AC175" s="14">
        <v>50</v>
      </c>
      <c r="AD175" s="24">
        <v>41187</v>
      </c>
      <c r="AE175" s="25">
        <v>0.50347222222222221</v>
      </c>
      <c r="AF175" s="24">
        <v>41187</v>
      </c>
      <c r="AG175" s="25">
        <v>0.54513888888888895</v>
      </c>
      <c r="AH175" s="26"/>
      <c r="AI175" s="26"/>
      <c r="AJ175" s="26"/>
      <c r="AK175" s="26">
        <v>15.5</v>
      </c>
      <c r="AL175" s="26"/>
      <c r="AM175" s="26">
        <v>9.17</v>
      </c>
      <c r="AN175" s="26"/>
      <c r="AO175" s="27">
        <v>4958320</v>
      </c>
      <c r="AP175" s="27">
        <v>517237</v>
      </c>
      <c r="AQ175" s="27">
        <v>4958270</v>
      </c>
      <c r="AR175" s="27">
        <v>517197</v>
      </c>
      <c r="AU175" s="28"/>
      <c r="AV175" s="28"/>
      <c r="AW175" s="18"/>
      <c r="AX175" s="29"/>
      <c r="AY175" s="18" t="s">
        <v>4027</v>
      </c>
      <c r="AZ175" s="18"/>
      <c r="BA175" s="18"/>
    </row>
    <row r="176" spans="1:53" ht="12.75" customHeight="1">
      <c r="A176" s="18" t="s">
        <v>59</v>
      </c>
      <c r="B176" s="18" t="s">
        <v>115</v>
      </c>
      <c r="C176" s="19">
        <v>95.6</v>
      </c>
      <c r="D176" s="19">
        <v>85.7</v>
      </c>
      <c r="E176" s="20">
        <v>5.35</v>
      </c>
      <c r="F176" s="21"/>
      <c r="G176" s="19">
        <v>59.7</v>
      </c>
      <c r="H176" s="19">
        <v>48.1</v>
      </c>
      <c r="I176" s="19">
        <v>58.6</v>
      </c>
      <c r="J176" s="22"/>
      <c r="K176" s="18"/>
      <c r="L176" s="18"/>
      <c r="M176" s="18"/>
      <c r="N176" s="18" t="s">
        <v>4011</v>
      </c>
      <c r="O176" s="18"/>
      <c r="P176" s="23" t="s">
        <v>1917</v>
      </c>
      <c r="Q176" s="18">
        <v>101193</v>
      </c>
      <c r="R176" s="18">
        <v>1147447</v>
      </c>
      <c r="S176" s="18"/>
      <c r="T176" s="18">
        <v>28160</v>
      </c>
      <c r="U176" s="18"/>
      <c r="V176" s="18"/>
      <c r="W176" s="18"/>
      <c r="X176" s="18"/>
      <c r="Y176" s="18"/>
      <c r="Z176" s="22"/>
      <c r="AA176" s="18"/>
      <c r="AB176" s="14">
        <v>6</v>
      </c>
      <c r="AC176" s="14">
        <v>50</v>
      </c>
      <c r="AD176" s="24">
        <v>41187</v>
      </c>
      <c r="AE176" s="25">
        <v>0.50347222222222221</v>
      </c>
      <c r="AF176" s="24">
        <v>41187</v>
      </c>
      <c r="AG176" s="25">
        <v>0.54513888888888895</v>
      </c>
      <c r="AH176" s="26"/>
      <c r="AI176" s="26"/>
      <c r="AJ176" s="26"/>
      <c r="AK176" s="26">
        <v>15.5</v>
      </c>
      <c r="AL176" s="26"/>
      <c r="AM176" s="26">
        <v>9.17</v>
      </c>
      <c r="AN176" s="26"/>
      <c r="AO176" s="27">
        <v>4958320</v>
      </c>
      <c r="AP176" s="27">
        <v>517237</v>
      </c>
      <c r="AQ176" s="27">
        <v>4958270</v>
      </c>
      <c r="AR176" s="27">
        <v>517197</v>
      </c>
      <c r="AU176" s="28"/>
      <c r="AV176" s="28"/>
      <c r="AW176" s="18"/>
      <c r="AX176" s="29"/>
      <c r="AY176" s="18" t="s">
        <v>4012</v>
      </c>
      <c r="AZ176" s="18"/>
      <c r="BA176" s="18"/>
    </row>
    <row r="177" spans="1:53" ht="12.75" customHeight="1">
      <c r="A177" s="18" t="s">
        <v>59</v>
      </c>
      <c r="B177" s="18" t="s">
        <v>115</v>
      </c>
      <c r="C177" s="19">
        <v>93.5</v>
      </c>
      <c r="D177" s="19">
        <v>77.099999999999994</v>
      </c>
      <c r="E177" s="20">
        <v>3.65</v>
      </c>
      <c r="F177" s="21"/>
      <c r="G177" s="19">
        <v>60</v>
      </c>
      <c r="H177" s="19">
        <v>41.7</v>
      </c>
      <c r="I177" s="19">
        <v>47.4</v>
      </c>
      <c r="J177" s="22"/>
      <c r="K177" s="18" t="s">
        <v>1503</v>
      </c>
      <c r="L177" s="18" t="s">
        <v>60</v>
      </c>
      <c r="M177" s="18" t="s">
        <v>60</v>
      </c>
      <c r="N177" s="18" t="s">
        <v>4021</v>
      </c>
      <c r="O177" s="18"/>
      <c r="P177" s="23" t="s">
        <v>2375</v>
      </c>
      <c r="Q177" s="18">
        <v>101156</v>
      </c>
      <c r="R177" s="18"/>
      <c r="S177" s="18"/>
      <c r="T177" s="18"/>
      <c r="U177" s="18"/>
      <c r="V177" s="18"/>
      <c r="W177" s="18"/>
      <c r="X177" s="18"/>
      <c r="Y177" s="18"/>
      <c r="Z177" s="22"/>
      <c r="AA177" s="18"/>
      <c r="AB177" s="14">
        <v>6</v>
      </c>
      <c r="AC177" s="14">
        <v>50</v>
      </c>
      <c r="AD177" s="24">
        <v>41187</v>
      </c>
      <c r="AE177" s="25">
        <v>0.50347222222222221</v>
      </c>
      <c r="AF177" s="24">
        <v>41187</v>
      </c>
      <c r="AG177" s="25">
        <v>0.54513888888888895</v>
      </c>
      <c r="AH177" s="26"/>
      <c r="AI177" s="26"/>
      <c r="AJ177" s="26"/>
      <c r="AK177" s="26">
        <v>15.5</v>
      </c>
      <c r="AL177" s="26"/>
      <c r="AM177" s="26">
        <v>9.17</v>
      </c>
      <c r="AN177" s="26"/>
      <c r="AO177" s="27">
        <v>4958320</v>
      </c>
      <c r="AP177" s="27">
        <v>517237</v>
      </c>
      <c r="AQ177" s="27">
        <v>4958270</v>
      </c>
      <c r="AR177" s="27">
        <v>517197</v>
      </c>
      <c r="AU177" s="28"/>
      <c r="AV177" s="28"/>
      <c r="AW177" s="18"/>
      <c r="AX177" s="29"/>
      <c r="AY177" s="18"/>
      <c r="AZ177" s="18"/>
      <c r="BA177" s="18"/>
    </row>
    <row r="178" spans="1:53" ht="12.75" customHeight="1">
      <c r="A178" s="18" t="s">
        <v>59</v>
      </c>
      <c r="B178" s="18" t="s">
        <v>115</v>
      </c>
      <c r="C178" s="19">
        <v>94.8</v>
      </c>
      <c r="D178" s="19">
        <v>80.599999999999994</v>
      </c>
      <c r="E178" s="20">
        <v>3.8</v>
      </c>
      <c r="F178" s="21"/>
      <c r="G178" s="19">
        <v>57.5</v>
      </c>
      <c r="H178" s="19">
        <v>40.5</v>
      </c>
      <c r="I178" s="19">
        <v>48.9</v>
      </c>
      <c r="J178" s="22"/>
      <c r="K178" s="18" t="s">
        <v>1503</v>
      </c>
      <c r="L178" s="18" t="s">
        <v>60</v>
      </c>
      <c r="M178" s="18" t="s">
        <v>60</v>
      </c>
      <c r="N178" s="18" t="s">
        <v>4022</v>
      </c>
      <c r="O178" s="18"/>
      <c r="P178" s="23" t="s">
        <v>2705</v>
      </c>
      <c r="Q178" s="18">
        <v>101199</v>
      </c>
      <c r="R178" s="18"/>
      <c r="S178" s="18"/>
      <c r="T178" s="18"/>
      <c r="U178" s="18"/>
      <c r="V178" s="18"/>
      <c r="W178" s="18"/>
      <c r="X178" s="18"/>
      <c r="Y178" s="18"/>
      <c r="Z178" s="22"/>
      <c r="AA178" s="18"/>
      <c r="AB178" s="14">
        <v>6</v>
      </c>
      <c r="AC178" s="14">
        <v>50</v>
      </c>
      <c r="AD178" s="24">
        <v>41187</v>
      </c>
      <c r="AE178" s="25">
        <v>0.50347222222222221</v>
      </c>
      <c r="AF178" s="24">
        <v>41187</v>
      </c>
      <c r="AG178" s="25">
        <v>0.54513888888888895</v>
      </c>
      <c r="AH178" s="26"/>
      <c r="AI178" s="26"/>
      <c r="AJ178" s="26"/>
      <c r="AK178" s="26">
        <v>15.5</v>
      </c>
      <c r="AL178" s="26"/>
      <c r="AM178" s="26">
        <v>9.17</v>
      </c>
      <c r="AN178" s="26"/>
      <c r="AO178" s="27">
        <v>4958320</v>
      </c>
      <c r="AP178" s="27">
        <v>517237</v>
      </c>
      <c r="AQ178" s="27">
        <v>4958270</v>
      </c>
      <c r="AR178" s="27">
        <v>517197</v>
      </c>
      <c r="AU178" s="28"/>
      <c r="AV178" s="28"/>
      <c r="AW178" s="18"/>
      <c r="AX178" s="29"/>
      <c r="AY178" s="18" t="s">
        <v>4023</v>
      </c>
      <c r="AZ178" s="18"/>
      <c r="BA178" s="18"/>
    </row>
    <row r="179" spans="1:53" ht="12.75" customHeight="1">
      <c r="A179" s="18" t="s">
        <v>59</v>
      </c>
      <c r="B179" s="18" t="s">
        <v>115</v>
      </c>
      <c r="C179" s="19">
        <v>93.6</v>
      </c>
      <c r="D179" s="19">
        <v>82.9</v>
      </c>
      <c r="E179" s="20">
        <v>5.05</v>
      </c>
      <c r="F179" s="21"/>
      <c r="G179" s="19">
        <v>60.2</v>
      </c>
      <c r="H179" s="19">
        <v>45.9</v>
      </c>
      <c r="I179" s="19">
        <v>54.6</v>
      </c>
      <c r="J179" s="22"/>
      <c r="K179" s="18" t="s">
        <v>1477</v>
      </c>
      <c r="L179" s="18" t="s">
        <v>60</v>
      </c>
      <c r="M179" s="18" t="s">
        <v>60</v>
      </c>
      <c r="N179" s="18" t="s">
        <v>4019</v>
      </c>
      <c r="O179" s="18"/>
      <c r="P179" s="23" t="s">
        <v>2297</v>
      </c>
      <c r="Q179" s="18">
        <v>101139</v>
      </c>
      <c r="R179" s="18"/>
      <c r="S179" s="18"/>
      <c r="T179" s="18"/>
      <c r="U179" s="18"/>
      <c r="V179" s="18"/>
      <c r="W179" s="18"/>
      <c r="X179" s="18"/>
      <c r="Y179" s="18"/>
      <c r="Z179" s="22"/>
      <c r="AA179" s="18"/>
      <c r="AB179" s="14">
        <v>6</v>
      </c>
      <c r="AC179" s="14">
        <v>50</v>
      </c>
      <c r="AD179" s="24">
        <v>41187</v>
      </c>
      <c r="AE179" s="25">
        <v>0.50347222222222221</v>
      </c>
      <c r="AF179" s="24">
        <v>41187</v>
      </c>
      <c r="AG179" s="25">
        <v>0.54513888888888895</v>
      </c>
      <c r="AH179" s="26"/>
      <c r="AI179" s="26"/>
      <c r="AJ179" s="26"/>
      <c r="AK179" s="26">
        <v>15.5</v>
      </c>
      <c r="AL179" s="26"/>
      <c r="AM179" s="26">
        <v>9.17</v>
      </c>
      <c r="AN179" s="26"/>
      <c r="AO179" s="27">
        <v>4958320</v>
      </c>
      <c r="AP179" s="27">
        <v>517237</v>
      </c>
      <c r="AQ179" s="27">
        <v>4958270</v>
      </c>
      <c r="AR179" s="27">
        <v>517197</v>
      </c>
      <c r="AU179" s="28"/>
      <c r="AV179" s="28"/>
      <c r="AW179" s="18"/>
      <c r="AX179" s="29"/>
      <c r="AY179" s="18" t="s">
        <v>4008</v>
      </c>
      <c r="AZ179" s="18"/>
      <c r="BA179" s="18"/>
    </row>
    <row r="180" spans="1:53" ht="12.75" customHeight="1">
      <c r="A180" s="18" t="s">
        <v>59</v>
      </c>
      <c r="B180" s="18" t="s">
        <v>115</v>
      </c>
      <c r="C180" s="19">
        <v>91.5</v>
      </c>
      <c r="D180" s="19">
        <v>80.599999999999994</v>
      </c>
      <c r="E180" s="20">
        <v>4.5999999999999996</v>
      </c>
      <c r="F180" s="21"/>
      <c r="G180" s="19">
        <v>56.4</v>
      </c>
      <c r="H180" s="19">
        <v>43.9</v>
      </c>
      <c r="I180" s="19">
        <v>60.3</v>
      </c>
      <c r="J180" s="22"/>
      <c r="K180" s="18" t="s">
        <v>61</v>
      </c>
      <c r="L180" s="18" t="s">
        <v>60</v>
      </c>
      <c r="M180" s="18" t="s">
        <v>60</v>
      </c>
      <c r="N180" s="18" t="s">
        <v>4028</v>
      </c>
      <c r="O180" s="18"/>
      <c r="P180" s="23" t="s">
        <v>3379</v>
      </c>
      <c r="Q180" s="18">
        <v>101354</v>
      </c>
      <c r="R180" s="18"/>
      <c r="S180" s="18"/>
      <c r="T180" s="18"/>
      <c r="U180" s="18"/>
      <c r="V180" s="18"/>
      <c r="W180" s="18"/>
      <c r="X180" s="18"/>
      <c r="Y180" s="18"/>
      <c r="Z180" s="22"/>
      <c r="AA180" s="18"/>
      <c r="AB180" s="14">
        <v>6</v>
      </c>
      <c r="AC180" s="14">
        <v>50</v>
      </c>
      <c r="AD180" s="24">
        <v>41187</v>
      </c>
      <c r="AE180" s="25">
        <v>0.50347222222222221</v>
      </c>
      <c r="AF180" s="24">
        <v>41187</v>
      </c>
      <c r="AG180" s="25">
        <v>0.54513888888888895</v>
      </c>
      <c r="AH180" s="26"/>
      <c r="AI180" s="26"/>
      <c r="AJ180" s="26"/>
      <c r="AK180" s="26">
        <v>15.5</v>
      </c>
      <c r="AL180" s="26"/>
      <c r="AM180" s="26">
        <v>9.17</v>
      </c>
      <c r="AN180" s="26"/>
      <c r="AO180" s="27">
        <v>4958320</v>
      </c>
      <c r="AP180" s="27">
        <v>517237</v>
      </c>
      <c r="AQ180" s="27">
        <v>4958270</v>
      </c>
      <c r="AR180" s="27">
        <v>517197</v>
      </c>
      <c r="AU180" s="28"/>
      <c r="AV180" s="28"/>
      <c r="AW180" s="18"/>
      <c r="AX180" s="29"/>
      <c r="AY180" s="18" t="s">
        <v>4029</v>
      </c>
      <c r="AZ180" s="18"/>
      <c r="BA180" s="18"/>
    </row>
    <row r="181" spans="1:53" ht="12.75" customHeight="1">
      <c r="A181" s="18" t="s">
        <v>59</v>
      </c>
      <c r="B181" s="18" t="s">
        <v>115</v>
      </c>
      <c r="C181" s="19">
        <v>109.1</v>
      </c>
      <c r="D181" s="19">
        <v>92</v>
      </c>
      <c r="E181" s="20">
        <v>6.05</v>
      </c>
      <c r="F181" s="21"/>
      <c r="G181" s="19">
        <v>65.599999999999994</v>
      </c>
      <c r="H181" s="19">
        <v>51.6</v>
      </c>
      <c r="I181" s="19">
        <v>58</v>
      </c>
      <c r="J181" s="22"/>
      <c r="K181" s="18" t="s">
        <v>1503</v>
      </c>
      <c r="L181" s="18" t="s">
        <v>60</v>
      </c>
      <c r="M181" s="18" t="s">
        <v>60</v>
      </c>
      <c r="N181" s="18" t="s">
        <v>4006</v>
      </c>
      <c r="O181" s="18"/>
      <c r="P181" s="23" t="s">
        <v>1444</v>
      </c>
      <c r="Q181" s="18">
        <v>101183</v>
      </c>
      <c r="R181" s="18"/>
      <c r="S181" s="18"/>
      <c r="T181" s="18"/>
      <c r="U181" s="18"/>
      <c r="V181" s="18"/>
      <c r="W181" s="18"/>
      <c r="X181" s="18"/>
      <c r="Y181" s="18"/>
      <c r="Z181" s="22"/>
      <c r="AA181" s="18"/>
      <c r="AB181" s="14">
        <v>6</v>
      </c>
      <c r="AC181" s="14">
        <v>50</v>
      </c>
      <c r="AD181" s="24">
        <v>41187</v>
      </c>
      <c r="AE181" s="25">
        <v>0.50347222222222221</v>
      </c>
      <c r="AF181" s="24">
        <v>41187</v>
      </c>
      <c r="AG181" s="25">
        <v>0.54513888888888895</v>
      </c>
      <c r="AH181" s="26"/>
      <c r="AI181" s="26"/>
      <c r="AJ181" s="26"/>
      <c r="AK181" s="26">
        <v>15.5</v>
      </c>
      <c r="AL181" s="26"/>
      <c r="AM181" s="26">
        <v>9.17</v>
      </c>
      <c r="AN181" s="26"/>
      <c r="AO181" s="27">
        <v>4958320</v>
      </c>
      <c r="AP181" s="27">
        <v>517237</v>
      </c>
      <c r="AQ181" s="27">
        <v>4958270</v>
      </c>
      <c r="AR181" s="27">
        <v>517197</v>
      </c>
      <c r="AU181" s="28"/>
      <c r="AV181" s="28"/>
      <c r="AW181" s="18"/>
      <c r="AX181" s="29"/>
      <c r="AY181" s="18" t="s">
        <v>4008</v>
      </c>
      <c r="AZ181" s="18"/>
      <c r="BA181" s="18"/>
    </row>
    <row r="182" spans="1:53" ht="12.75" customHeight="1"/>
    <row r="183" spans="1:53" ht="12.75" customHeight="1"/>
    <row r="184" spans="1:53" ht="12.75" customHeight="1"/>
    <row r="185" spans="1:53" ht="12.75" customHeight="1"/>
    <row r="186" spans="1:53" ht="12.75" customHeight="1"/>
    <row r="187" spans="1:53" ht="12.75" customHeight="1"/>
    <row r="188" spans="1:53" ht="12.75" customHeight="1"/>
    <row r="189" spans="1:53" ht="12.75" customHeight="1"/>
    <row r="190" spans="1:53" ht="12.75" customHeight="1"/>
    <row r="191" spans="1:53" ht="12.75" customHeight="1"/>
    <row r="192" spans="1:53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A1:AY181" xr:uid="{00000000-0009-0000-0000-000007000000}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AZ1000"/>
  <sheetViews>
    <sheetView workbookViewId="0"/>
  </sheetViews>
  <sheetFormatPr defaultColWidth="12.5703125" defaultRowHeight="15" customHeight="1"/>
  <cols>
    <col min="1" max="1" width="17.7109375" customWidth="1"/>
    <col min="2" max="15" width="8.7109375" customWidth="1"/>
    <col min="16" max="16" width="16.7109375" customWidth="1"/>
    <col min="17" max="48" width="8.7109375" customWidth="1"/>
    <col min="49" max="49" width="32.140625" customWidth="1"/>
    <col min="50" max="50" width="8.7109375" customWidth="1"/>
    <col min="51" max="51" width="42.28515625" customWidth="1"/>
    <col min="52" max="52" width="8.7109375" customWidth="1"/>
  </cols>
  <sheetData>
    <row r="1" spans="1:52" ht="12.75" customHeight="1">
      <c r="A1" s="109" t="s">
        <v>0</v>
      </c>
      <c r="B1" s="1" t="s">
        <v>1</v>
      </c>
      <c r="C1" s="3" t="s">
        <v>3</v>
      </c>
      <c r="D1" s="3" t="s">
        <v>4</v>
      </c>
      <c r="E1" s="4" t="s">
        <v>5</v>
      </c>
      <c r="F1" s="5" t="s">
        <v>6</v>
      </c>
      <c r="G1" s="3" t="s">
        <v>7</v>
      </c>
      <c r="H1" s="3" t="s">
        <v>8</v>
      </c>
      <c r="I1" s="3" t="s">
        <v>9</v>
      </c>
      <c r="J1" s="6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7" t="s">
        <v>16</v>
      </c>
      <c r="Q1" s="1" t="s">
        <v>9005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6" t="s">
        <v>29</v>
      </c>
      <c r="AA1" s="2" t="s">
        <v>30</v>
      </c>
      <c r="AB1" s="8" t="s">
        <v>34</v>
      </c>
      <c r="AC1" s="8" t="s">
        <v>35</v>
      </c>
      <c r="AD1" s="9" t="s">
        <v>36</v>
      </c>
      <c r="AE1" s="10" t="s">
        <v>37</v>
      </c>
      <c r="AF1" s="11" t="s">
        <v>38</v>
      </c>
      <c r="AG1" s="10" t="s">
        <v>39</v>
      </c>
      <c r="AH1" s="12" t="s">
        <v>40</v>
      </c>
      <c r="AI1" s="12" t="s">
        <v>41</v>
      </c>
      <c r="AJ1" s="12" t="s">
        <v>42</v>
      </c>
      <c r="AK1" s="12" t="s">
        <v>43</v>
      </c>
      <c r="AL1" s="12" t="s">
        <v>44</v>
      </c>
      <c r="AM1" s="12" t="s">
        <v>45</v>
      </c>
      <c r="AN1" s="12" t="s">
        <v>46</v>
      </c>
      <c r="AO1" s="13" t="s">
        <v>47</v>
      </c>
      <c r="AP1" s="13" t="s">
        <v>48</v>
      </c>
      <c r="AQ1" s="13" t="s">
        <v>49</v>
      </c>
      <c r="AR1" s="13" t="s">
        <v>50</v>
      </c>
      <c r="AS1" s="42" t="s">
        <v>51</v>
      </c>
      <c r="AT1" s="42" t="s">
        <v>52</v>
      </c>
      <c r="AU1" s="15" t="s">
        <v>53</v>
      </c>
      <c r="AV1" s="15" t="s">
        <v>54</v>
      </c>
      <c r="AW1" s="16" t="s">
        <v>56</v>
      </c>
      <c r="AX1" s="17" t="s">
        <v>57</v>
      </c>
      <c r="AY1" s="16" t="s">
        <v>58</v>
      </c>
      <c r="AZ1" s="16"/>
    </row>
    <row r="2" spans="1:52" ht="12.75" customHeight="1">
      <c r="A2" s="18" t="s">
        <v>233</v>
      </c>
      <c r="B2" s="18" t="s">
        <v>60</v>
      </c>
      <c r="C2" s="19">
        <v>109.5</v>
      </c>
      <c r="D2" s="19">
        <v>96.5</v>
      </c>
      <c r="E2" s="20">
        <v>7.9</v>
      </c>
      <c r="F2" s="20"/>
      <c r="G2" s="19">
        <v>71.3</v>
      </c>
      <c r="H2" s="19">
        <v>34.200000000000003</v>
      </c>
      <c r="I2" s="19">
        <v>58.3</v>
      </c>
      <c r="J2" s="22"/>
      <c r="K2" s="18" t="s">
        <v>1503</v>
      </c>
      <c r="L2" s="18"/>
      <c r="M2" s="18" t="s">
        <v>60</v>
      </c>
      <c r="N2" s="18" t="s">
        <v>4142</v>
      </c>
      <c r="O2" s="18" t="s">
        <v>4143</v>
      </c>
      <c r="P2" s="23" t="s">
        <v>4144</v>
      </c>
      <c r="Q2" s="18">
        <v>102349</v>
      </c>
      <c r="R2" s="18"/>
      <c r="S2" s="18"/>
      <c r="T2" s="18"/>
      <c r="U2" s="18"/>
      <c r="V2" s="18"/>
      <c r="W2" s="18"/>
      <c r="X2" s="18"/>
      <c r="Y2" s="18"/>
      <c r="Z2" s="22"/>
      <c r="AA2" s="18"/>
      <c r="AB2" s="14">
        <v>6</v>
      </c>
      <c r="AC2" s="14">
        <v>100</v>
      </c>
      <c r="AD2" s="24">
        <v>41444</v>
      </c>
      <c r="AE2" s="25"/>
      <c r="AF2" s="24">
        <v>41444</v>
      </c>
      <c r="AG2" s="25"/>
      <c r="AH2" s="26">
        <v>38.1</v>
      </c>
      <c r="AI2" s="26">
        <v>44.2</v>
      </c>
      <c r="AJ2" s="26"/>
      <c r="AK2" s="26">
        <v>18.8</v>
      </c>
      <c r="AL2" s="26"/>
      <c r="AM2" s="26">
        <v>7.8</v>
      </c>
      <c r="AN2" s="26"/>
      <c r="AO2" s="27"/>
      <c r="AP2" s="27"/>
      <c r="AQ2" s="27"/>
      <c r="AR2" s="27"/>
      <c r="AS2" s="14" t="s">
        <v>1748</v>
      </c>
      <c r="AT2" s="14" t="s">
        <v>1053</v>
      </c>
      <c r="AU2" s="28" t="s">
        <v>4135</v>
      </c>
      <c r="AV2" s="28" t="s">
        <v>1764</v>
      </c>
      <c r="AW2" s="18" t="s">
        <v>4128</v>
      </c>
      <c r="AX2" s="29"/>
      <c r="AY2" s="18"/>
    </row>
    <row r="3" spans="1:52" ht="12.75" customHeight="1">
      <c r="A3" s="18" t="s">
        <v>233</v>
      </c>
      <c r="B3" s="18" t="s">
        <v>60</v>
      </c>
      <c r="C3" s="19">
        <v>154.30000000000001</v>
      </c>
      <c r="D3" s="19">
        <v>131.5</v>
      </c>
      <c r="E3" s="20">
        <v>19.5</v>
      </c>
      <c r="F3" s="21"/>
      <c r="G3" s="19">
        <v>95.9</v>
      </c>
      <c r="H3" s="19">
        <v>41.5</v>
      </c>
      <c r="I3" s="19">
        <v>76.3</v>
      </c>
      <c r="J3" s="22"/>
      <c r="K3" s="18" t="s">
        <v>1503</v>
      </c>
      <c r="L3" s="18"/>
      <c r="M3" s="18" t="s">
        <v>60</v>
      </c>
      <c r="N3" s="18" t="s">
        <v>4139</v>
      </c>
      <c r="O3" s="18" t="s">
        <v>4140</v>
      </c>
      <c r="P3" s="23" t="s">
        <v>4141</v>
      </c>
      <c r="Q3" s="18">
        <v>102330</v>
      </c>
      <c r="R3" s="18"/>
      <c r="S3" s="18"/>
      <c r="T3" s="18"/>
      <c r="U3" s="18"/>
      <c r="V3" s="18"/>
      <c r="W3" s="18"/>
      <c r="X3" s="18"/>
      <c r="Y3" s="18"/>
      <c r="Z3" s="22"/>
      <c r="AA3" s="18"/>
      <c r="AB3" s="14">
        <v>6</v>
      </c>
      <c r="AC3" s="14">
        <v>100</v>
      </c>
      <c r="AD3" s="24">
        <v>41444</v>
      </c>
      <c r="AE3" s="25" t="s">
        <v>9052</v>
      </c>
      <c r="AF3" s="24">
        <v>41444</v>
      </c>
      <c r="AG3" s="25">
        <v>0.40486111111111112</v>
      </c>
      <c r="AH3" s="26">
        <v>36.4</v>
      </c>
      <c r="AI3" s="26">
        <v>34.700000000000003</v>
      </c>
      <c r="AJ3" s="26"/>
      <c r="AK3" s="26">
        <v>18.8</v>
      </c>
      <c r="AL3" s="26"/>
      <c r="AM3" s="26">
        <v>7.8</v>
      </c>
      <c r="AN3" s="26"/>
      <c r="AO3" s="27"/>
      <c r="AP3" s="27"/>
      <c r="AQ3" s="27"/>
      <c r="AR3" s="27"/>
      <c r="AS3" s="14" t="s">
        <v>4125</v>
      </c>
      <c r="AT3" s="14" t="s">
        <v>4126</v>
      </c>
      <c r="AU3" s="28" t="s">
        <v>4127</v>
      </c>
      <c r="AV3" s="28" t="s">
        <v>1762</v>
      </c>
      <c r="AW3" s="18" t="s">
        <v>4128</v>
      </c>
      <c r="AX3" s="29"/>
      <c r="AY3" s="18"/>
    </row>
    <row r="4" spans="1:52" ht="12.75" customHeight="1">
      <c r="A4" s="18" t="s">
        <v>233</v>
      </c>
      <c r="B4" s="18" t="s">
        <v>60</v>
      </c>
      <c r="C4" s="19">
        <v>129.1</v>
      </c>
      <c r="D4" s="19">
        <v>110.1</v>
      </c>
      <c r="E4" s="20">
        <v>13.5</v>
      </c>
      <c r="F4" s="21"/>
      <c r="G4" s="19">
        <v>83.6</v>
      </c>
      <c r="H4" s="19">
        <v>38</v>
      </c>
      <c r="I4" s="19">
        <v>64.5</v>
      </c>
      <c r="J4" s="22"/>
      <c r="K4" s="18" t="s">
        <v>1503</v>
      </c>
      <c r="L4" s="18"/>
      <c r="M4" s="18" t="s">
        <v>60</v>
      </c>
      <c r="N4" s="18" t="s">
        <v>4136</v>
      </c>
      <c r="O4" s="18" t="s">
        <v>4137</v>
      </c>
      <c r="P4" s="23" t="s">
        <v>4138</v>
      </c>
      <c r="Q4" s="18">
        <v>102331</v>
      </c>
      <c r="R4" s="18"/>
      <c r="S4" s="18"/>
      <c r="T4" s="18"/>
      <c r="U4" s="18"/>
      <c r="V4" s="18"/>
      <c r="W4" s="18"/>
      <c r="X4" s="18"/>
      <c r="Y4" s="18"/>
      <c r="Z4" s="22"/>
      <c r="AA4" s="18"/>
      <c r="AB4" s="14">
        <v>6</v>
      </c>
      <c r="AC4" s="14">
        <v>100</v>
      </c>
      <c r="AD4" s="24">
        <v>41444</v>
      </c>
      <c r="AE4" s="25" t="s">
        <v>9052</v>
      </c>
      <c r="AF4" s="24">
        <v>41444</v>
      </c>
      <c r="AG4" s="25">
        <v>0.40486111111111112</v>
      </c>
      <c r="AH4" s="26">
        <v>36.4</v>
      </c>
      <c r="AI4" s="26">
        <v>34.700000000000003</v>
      </c>
      <c r="AJ4" s="26"/>
      <c r="AK4" s="26">
        <v>18.8</v>
      </c>
      <c r="AL4" s="26"/>
      <c r="AM4" s="26">
        <v>7.8</v>
      </c>
      <c r="AN4" s="26"/>
      <c r="AO4" s="27"/>
      <c r="AP4" s="27"/>
      <c r="AQ4" s="27"/>
      <c r="AR4" s="27"/>
      <c r="AS4" s="14" t="s">
        <v>4125</v>
      </c>
      <c r="AT4" s="14" t="s">
        <v>4126</v>
      </c>
      <c r="AU4" s="28" t="s">
        <v>4127</v>
      </c>
      <c r="AV4" s="28" t="s">
        <v>1762</v>
      </c>
      <c r="AW4" s="18" t="s">
        <v>4128</v>
      </c>
      <c r="AX4" s="29"/>
      <c r="AY4" s="18"/>
    </row>
    <row r="5" spans="1:52" ht="12.75" customHeight="1">
      <c r="A5" s="18" t="s">
        <v>233</v>
      </c>
      <c r="B5" s="18" t="s">
        <v>115</v>
      </c>
      <c r="C5" s="19">
        <v>134.19999999999999</v>
      </c>
      <c r="D5" s="19">
        <v>113.8</v>
      </c>
      <c r="E5" s="20">
        <v>14.3</v>
      </c>
      <c r="F5" s="21"/>
      <c r="G5" s="19">
        <v>90.4</v>
      </c>
      <c r="H5" s="19">
        <v>41.8</v>
      </c>
      <c r="I5" s="19">
        <v>57.8</v>
      </c>
      <c r="J5" s="22"/>
      <c r="K5" s="18" t="s">
        <v>1503</v>
      </c>
      <c r="L5" s="18"/>
      <c r="M5" s="18" t="s">
        <v>60</v>
      </c>
      <c r="N5" s="18" t="s">
        <v>4123</v>
      </c>
      <c r="O5" s="18" t="s">
        <v>4124</v>
      </c>
      <c r="P5" s="23" t="s">
        <v>2488</v>
      </c>
      <c r="Q5" s="18">
        <v>102341</v>
      </c>
      <c r="R5" s="18"/>
      <c r="S5" s="18"/>
      <c r="T5" s="18"/>
      <c r="U5" s="18"/>
      <c r="V5" s="18"/>
      <c r="W5" s="18"/>
      <c r="X5" s="18"/>
      <c r="Y5" s="18"/>
      <c r="Z5" s="22"/>
      <c r="AA5" s="18"/>
      <c r="AB5" s="14">
        <v>6</v>
      </c>
      <c r="AC5" s="14">
        <v>100</v>
      </c>
      <c r="AD5" s="24">
        <v>41444</v>
      </c>
      <c r="AE5" s="25" t="s">
        <v>9052</v>
      </c>
      <c r="AF5" s="24">
        <v>41444</v>
      </c>
      <c r="AG5" s="25">
        <v>0.40486111111111112</v>
      </c>
      <c r="AH5" s="26">
        <v>36.4</v>
      </c>
      <c r="AI5" s="26">
        <v>34.700000000000003</v>
      </c>
      <c r="AJ5" s="26"/>
      <c r="AK5" s="26">
        <v>18.8</v>
      </c>
      <c r="AL5" s="26"/>
      <c r="AM5" s="26">
        <v>7.8</v>
      </c>
      <c r="AN5" s="26"/>
      <c r="AO5" s="27"/>
      <c r="AP5" s="27"/>
      <c r="AQ5" s="27"/>
      <c r="AR5" s="27"/>
      <c r="AS5" s="14" t="s">
        <v>4125</v>
      </c>
      <c r="AT5" s="14" t="s">
        <v>4126</v>
      </c>
      <c r="AU5" s="28" t="s">
        <v>4127</v>
      </c>
      <c r="AV5" s="28" t="s">
        <v>1762</v>
      </c>
      <c r="AW5" s="18" t="s">
        <v>4128</v>
      </c>
      <c r="AX5" s="29"/>
      <c r="AY5" s="18"/>
    </row>
    <row r="6" spans="1:52" ht="12.75" customHeight="1">
      <c r="A6" s="18" t="s">
        <v>233</v>
      </c>
      <c r="B6" s="18" t="s">
        <v>60</v>
      </c>
      <c r="C6" s="19">
        <v>115.2</v>
      </c>
      <c r="D6" s="19">
        <v>96.5</v>
      </c>
      <c r="E6" s="20">
        <v>8.6999999999999993</v>
      </c>
      <c r="F6" s="21"/>
      <c r="G6" s="19">
        <v>70.400000000000006</v>
      </c>
      <c r="H6" s="19">
        <v>38</v>
      </c>
      <c r="I6" s="19">
        <v>54.5</v>
      </c>
      <c r="J6" s="22"/>
      <c r="K6" s="18" t="s">
        <v>1503</v>
      </c>
      <c r="L6" s="18"/>
      <c r="M6" s="18" t="s">
        <v>60</v>
      </c>
      <c r="N6" s="18" t="s">
        <v>4129</v>
      </c>
      <c r="O6" s="18" t="s">
        <v>4130</v>
      </c>
      <c r="P6" s="23" t="s">
        <v>4131</v>
      </c>
      <c r="Q6" s="18">
        <v>102328</v>
      </c>
      <c r="R6" s="18"/>
      <c r="S6" s="18"/>
      <c r="T6" s="18"/>
      <c r="U6" s="18"/>
      <c r="V6" s="18"/>
      <c r="W6" s="18"/>
      <c r="X6" s="18"/>
      <c r="Y6" s="18"/>
      <c r="Z6" s="22"/>
      <c r="AA6" s="18"/>
      <c r="AB6" s="14">
        <v>6</v>
      </c>
      <c r="AC6" s="14">
        <v>100</v>
      </c>
      <c r="AD6" s="24">
        <v>41444</v>
      </c>
      <c r="AE6" s="25" t="s">
        <v>9052</v>
      </c>
      <c r="AF6" s="24">
        <v>41444</v>
      </c>
      <c r="AG6" s="25">
        <v>0.40486111111111112</v>
      </c>
      <c r="AH6" s="26">
        <v>36.4</v>
      </c>
      <c r="AI6" s="26">
        <v>34.700000000000003</v>
      </c>
      <c r="AJ6" s="26"/>
      <c r="AK6" s="26">
        <v>18.8</v>
      </c>
      <c r="AL6" s="26"/>
      <c r="AM6" s="26">
        <v>7.8</v>
      </c>
      <c r="AN6" s="26"/>
      <c r="AO6" s="27"/>
      <c r="AP6" s="27"/>
      <c r="AQ6" s="27"/>
      <c r="AR6" s="27"/>
      <c r="AS6" s="14" t="s">
        <v>4125</v>
      </c>
      <c r="AT6" s="14" t="s">
        <v>4126</v>
      </c>
      <c r="AU6" s="28" t="s">
        <v>4127</v>
      </c>
      <c r="AV6" s="28" t="s">
        <v>1762</v>
      </c>
      <c r="AW6" s="18" t="s">
        <v>4128</v>
      </c>
      <c r="AX6" s="29"/>
      <c r="AY6" s="18"/>
    </row>
    <row r="7" spans="1:52" ht="12.75" customHeight="1">
      <c r="A7" s="18" t="s">
        <v>233</v>
      </c>
      <c r="B7" s="18" t="s">
        <v>60</v>
      </c>
      <c r="C7" s="19">
        <v>118.5</v>
      </c>
      <c r="D7" s="19">
        <v>100.2</v>
      </c>
      <c r="E7" s="20">
        <v>8</v>
      </c>
      <c r="F7" s="21"/>
      <c r="G7" s="19">
        <v>76.400000000000006</v>
      </c>
      <c r="H7" s="19">
        <v>41.5</v>
      </c>
      <c r="I7" s="19">
        <v>53.7</v>
      </c>
      <c r="J7" s="22"/>
      <c r="K7" s="18" t="s">
        <v>1503</v>
      </c>
      <c r="L7" s="18"/>
      <c r="M7" s="18" t="s">
        <v>60</v>
      </c>
      <c r="N7" s="18" t="s">
        <v>4132</v>
      </c>
      <c r="O7" s="18" t="s">
        <v>4133</v>
      </c>
      <c r="P7" s="23" t="s">
        <v>4134</v>
      </c>
      <c r="Q7" s="18">
        <v>102340</v>
      </c>
      <c r="R7" s="18"/>
      <c r="S7" s="18"/>
      <c r="T7" s="18"/>
      <c r="U7" s="18"/>
      <c r="V7" s="18"/>
      <c r="W7" s="18"/>
      <c r="X7" s="18"/>
      <c r="Y7" s="18"/>
      <c r="Z7" s="22"/>
      <c r="AA7" s="18"/>
      <c r="AB7" s="14">
        <v>6</v>
      </c>
      <c r="AC7" s="14">
        <v>100</v>
      </c>
      <c r="AD7" s="24">
        <v>41444</v>
      </c>
      <c r="AE7" s="25">
        <v>0.38541666666666669</v>
      </c>
      <c r="AF7" s="24">
        <v>41444</v>
      </c>
      <c r="AG7" s="25">
        <v>0.47916666666666669</v>
      </c>
      <c r="AH7" s="26">
        <v>38.1</v>
      </c>
      <c r="AI7" s="26">
        <v>44.2</v>
      </c>
      <c r="AJ7" s="26"/>
      <c r="AK7" s="26">
        <v>18.8</v>
      </c>
      <c r="AL7" s="26"/>
      <c r="AM7" s="26">
        <v>7.8</v>
      </c>
      <c r="AN7" s="26"/>
      <c r="AO7" s="27"/>
      <c r="AP7" s="27"/>
      <c r="AQ7" s="27"/>
      <c r="AR7" s="27"/>
      <c r="AS7" s="14" t="s">
        <v>1748</v>
      </c>
      <c r="AT7" s="14" t="s">
        <v>1053</v>
      </c>
      <c r="AU7" s="28" t="s">
        <v>4135</v>
      </c>
      <c r="AV7" s="28" t="s">
        <v>1764</v>
      </c>
      <c r="AW7" s="18" t="s">
        <v>4128</v>
      </c>
      <c r="AX7" s="29"/>
      <c r="AY7" s="18"/>
    </row>
    <row r="8" spans="1:52" ht="12.75" hidden="1" customHeight="1">
      <c r="A8" s="18" t="s">
        <v>59</v>
      </c>
      <c r="B8" s="18" t="s">
        <v>115</v>
      </c>
      <c r="C8" s="19">
        <v>92.8</v>
      </c>
      <c r="D8" s="19">
        <v>82.5</v>
      </c>
      <c r="E8" s="20">
        <v>4.3</v>
      </c>
      <c r="F8" s="21"/>
      <c r="G8" s="19">
        <v>58.1</v>
      </c>
      <c r="H8" s="19">
        <v>46.8</v>
      </c>
      <c r="I8" s="19">
        <v>58.9</v>
      </c>
      <c r="J8" s="22"/>
      <c r="K8" s="18" t="s">
        <v>61</v>
      </c>
      <c r="L8" s="18"/>
      <c r="M8" s="18" t="s">
        <v>60</v>
      </c>
      <c r="N8" s="18" t="s">
        <v>4145</v>
      </c>
      <c r="O8" s="18" t="s">
        <v>4146</v>
      </c>
      <c r="P8" s="23" t="s">
        <v>1929</v>
      </c>
      <c r="Q8" s="18">
        <v>101121</v>
      </c>
      <c r="R8" s="18"/>
      <c r="S8" s="18"/>
      <c r="T8" s="18"/>
      <c r="U8" s="18"/>
      <c r="V8" s="18"/>
      <c r="W8" s="18"/>
      <c r="X8" s="18"/>
      <c r="Y8" s="18"/>
      <c r="Z8" s="22"/>
      <c r="AA8" s="18"/>
      <c r="AB8" s="14">
        <v>6</v>
      </c>
      <c r="AC8" s="14">
        <v>100</v>
      </c>
      <c r="AD8" s="24">
        <v>41444</v>
      </c>
      <c r="AE8" s="25"/>
      <c r="AF8" s="24">
        <v>41444</v>
      </c>
      <c r="AG8" s="25"/>
      <c r="AH8" s="26">
        <v>38.1</v>
      </c>
      <c r="AI8" s="26">
        <v>44.2</v>
      </c>
      <c r="AJ8" s="26"/>
      <c r="AK8" s="26">
        <v>18.8</v>
      </c>
      <c r="AL8" s="26"/>
      <c r="AM8" s="26">
        <v>7.8</v>
      </c>
      <c r="AN8" s="26"/>
      <c r="AO8" s="27"/>
      <c r="AP8" s="27"/>
      <c r="AQ8" s="27"/>
      <c r="AR8" s="27"/>
      <c r="AS8" s="14" t="s">
        <v>1713</v>
      </c>
      <c r="AT8" s="14" t="s">
        <v>2006</v>
      </c>
      <c r="AU8" s="28" t="s">
        <v>1083</v>
      </c>
      <c r="AV8" s="28" t="s">
        <v>1053</v>
      </c>
      <c r="AW8" s="18" t="s">
        <v>4128</v>
      </c>
      <c r="AX8" s="29"/>
      <c r="AY8" s="18"/>
    </row>
    <row r="9" spans="1:52" ht="12.75" hidden="1" customHeight="1">
      <c r="A9" s="18" t="s">
        <v>59</v>
      </c>
      <c r="B9" s="18" t="s">
        <v>60</v>
      </c>
      <c r="C9" s="19">
        <v>106.1</v>
      </c>
      <c r="D9" s="19">
        <v>93.4</v>
      </c>
      <c r="E9" s="20">
        <v>6.7</v>
      </c>
      <c r="F9" s="21"/>
      <c r="G9" s="19">
        <v>69.400000000000006</v>
      </c>
      <c r="H9" s="19">
        <v>40</v>
      </c>
      <c r="I9" s="19">
        <v>65.2</v>
      </c>
      <c r="J9" s="22"/>
      <c r="K9" s="18" t="s">
        <v>1477</v>
      </c>
      <c r="L9" s="18"/>
      <c r="M9" s="18" t="s">
        <v>60</v>
      </c>
      <c r="N9" s="18" t="s">
        <v>4153</v>
      </c>
      <c r="O9" s="18" t="s">
        <v>4154</v>
      </c>
      <c r="P9" s="23" t="s">
        <v>4155</v>
      </c>
      <c r="Q9" s="18">
        <v>102329</v>
      </c>
      <c r="R9" s="18"/>
      <c r="S9" s="18"/>
      <c r="T9" s="18"/>
      <c r="U9" s="18"/>
      <c r="V9" s="18"/>
      <c r="W9" s="18"/>
      <c r="X9" s="18"/>
      <c r="Y9" s="18"/>
      <c r="Z9" s="22"/>
      <c r="AA9" s="18"/>
      <c r="AB9" s="14">
        <v>6</v>
      </c>
      <c r="AC9" s="14">
        <v>100</v>
      </c>
      <c r="AD9" s="24">
        <v>41444</v>
      </c>
      <c r="AE9" s="25" t="s">
        <v>9052</v>
      </c>
      <c r="AF9" s="24">
        <v>41444</v>
      </c>
      <c r="AG9" s="25">
        <v>0.40486111111111112</v>
      </c>
      <c r="AH9" s="26">
        <v>36.4</v>
      </c>
      <c r="AI9" s="26">
        <v>34.700000000000003</v>
      </c>
      <c r="AJ9" s="26"/>
      <c r="AK9" s="26">
        <v>18.8</v>
      </c>
      <c r="AL9" s="26"/>
      <c r="AM9" s="26">
        <v>7.8</v>
      </c>
      <c r="AN9" s="26"/>
      <c r="AO9" s="27"/>
      <c r="AP9" s="27"/>
      <c r="AQ9" s="27"/>
      <c r="AR9" s="27"/>
      <c r="AS9" s="14" t="s">
        <v>4125</v>
      </c>
      <c r="AT9" s="14" t="s">
        <v>4126</v>
      </c>
      <c r="AU9" s="28" t="s">
        <v>4127</v>
      </c>
      <c r="AV9" s="28" t="s">
        <v>1762</v>
      </c>
      <c r="AW9" s="18" t="s">
        <v>4128</v>
      </c>
      <c r="AX9" s="29"/>
      <c r="AY9" s="18"/>
    </row>
    <row r="10" spans="1:52" ht="12.75" hidden="1" customHeight="1">
      <c r="A10" s="18" t="s">
        <v>59</v>
      </c>
      <c r="B10" s="18" t="s">
        <v>60</v>
      </c>
      <c r="C10" s="19">
        <v>76.5</v>
      </c>
      <c r="D10" s="19">
        <v>60</v>
      </c>
      <c r="E10" s="20">
        <v>2.2999999999999998</v>
      </c>
      <c r="F10" s="21"/>
      <c r="G10" s="19">
        <v>45.8</v>
      </c>
      <c r="H10" s="19">
        <v>38</v>
      </c>
      <c r="I10" s="19">
        <v>43.6</v>
      </c>
      <c r="J10" s="22"/>
      <c r="K10" s="18" t="s">
        <v>1503</v>
      </c>
      <c r="L10" s="18"/>
      <c r="M10" s="18" t="s">
        <v>60</v>
      </c>
      <c r="N10" s="18" t="s">
        <v>4147</v>
      </c>
      <c r="O10" s="18" t="s">
        <v>4148</v>
      </c>
      <c r="P10" s="23" t="s">
        <v>4149</v>
      </c>
      <c r="Q10" s="18">
        <v>102326</v>
      </c>
      <c r="R10" s="18"/>
      <c r="S10" s="18"/>
      <c r="T10" s="18"/>
      <c r="U10" s="18"/>
      <c r="V10" s="18"/>
      <c r="W10" s="18"/>
      <c r="X10" s="18"/>
      <c r="Y10" s="18"/>
      <c r="Z10" s="22"/>
      <c r="AA10" s="18"/>
      <c r="AB10" s="14">
        <v>6</v>
      </c>
      <c r="AC10" s="14">
        <v>100</v>
      </c>
      <c r="AD10" s="24">
        <v>41444</v>
      </c>
      <c r="AE10" s="25" t="s">
        <v>9052</v>
      </c>
      <c r="AF10" s="24">
        <v>41444</v>
      </c>
      <c r="AG10" s="25">
        <v>0.40486111111111112</v>
      </c>
      <c r="AH10" s="26">
        <v>36.4</v>
      </c>
      <c r="AI10" s="26">
        <v>34.700000000000003</v>
      </c>
      <c r="AJ10" s="26"/>
      <c r="AK10" s="26">
        <v>18.8</v>
      </c>
      <c r="AL10" s="26"/>
      <c r="AM10" s="26">
        <v>7.8</v>
      </c>
      <c r="AN10" s="26"/>
      <c r="AO10" s="27"/>
      <c r="AP10" s="27"/>
      <c r="AQ10" s="27"/>
      <c r="AR10" s="27"/>
      <c r="AS10" s="14" t="s">
        <v>4125</v>
      </c>
      <c r="AT10" s="14" t="s">
        <v>4126</v>
      </c>
      <c r="AU10" s="28" t="s">
        <v>4127</v>
      </c>
      <c r="AV10" s="28" t="s">
        <v>1762</v>
      </c>
      <c r="AW10" s="18" t="s">
        <v>4128</v>
      </c>
      <c r="AX10" s="29"/>
      <c r="AY10" s="18"/>
    </row>
    <row r="11" spans="1:52" ht="12.75" hidden="1" customHeight="1">
      <c r="A11" s="18" t="s">
        <v>59</v>
      </c>
      <c r="B11" s="18" t="s">
        <v>60</v>
      </c>
      <c r="C11" s="19">
        <v>83.8</v>
      </c>
      <c r="D11" s="19">
        <v>70.8</v>
      </c>
      <c r="E11" s="20">
        <v>2.8</v>
      </c>
      <c r="F11" s="21"/>
      <c r="G11" s="19">
        <v>51.8</v>
      </c>
      <c r="H11" s="19">
        <v>37.9</v>
      </c>
      <c r="I11" s="19">
        <v>43.5</v>
      </c>
      <c r="J11" s="22"/>
      <c r="K11" s="18" t="s">
        <v>1503</v>
      </c>
      <c r="L11" s="18"/>
      <c r="M11" s="18" t="s">
        <v>60</v>
      </c>
      <c r="N11" s="18" t="s">
        <v>4150</v>
      </c>
      <c r="O11" s="18" t="s">
        <v>4151</v>
      </c>
      <c r="P11" s="23" t="s">
        <v>4152</v>
      </c>
      <c r="Q11" s="18">
        <v>102348</v>
      </c>
      <c r="R11" s="18"/>
      <c r="S11" s="18"/>
      <c r="T11" s="18"/>
      <c r="U11" s="18"/>
      <c r="V11" s="18"/>
      <c r="W11" s="18"/>
      <c r="X11" s="18"/>
      <c r="Y11" s="18"/>
      <c r="Z11" s="22"/>
      <c r="AA11" s="18"/>
      <c r="AB11" s="14">
        <v>6</v>
      </c>
      <c r="AC11" s="14">
        <v>100</v>
      </c>
      <c r="AD11" s="24">
        <v>41444</v>
      </c>
      <c r="AE11" s="25">
        <v>0.38541666666666669</v>
      </c>
      <c r="AF11" s="24">
        <v>41444</v>
      </c>
      <c r="AG11" s="25">
        <v>0.47916666666666669</v>
      </c>
      <c r="AH11" s="26">
        <v>38.1</v>
      </c>
      <c r="AI11" s="26">
        <v>44.2</v>
      </c>
      <c r="AJ11" s="26"/>
      <c r="AK11" s="26">
        <v>18.8</v>
      </c>
      <c r="AL11" s="26"/>
      <c r="AM11" s="26">
        <v>7.8</v>
      </c>
      <c r="AN11" s="26"/>
      <c r="AO11" s="27"/>
      <c r="AP11" s="27"/>
      <c r="AQ11" s="27"/>
      <c r="AR11" s="27"/>
      <c r="AS11" s="14" t="s">
        <v>1748</v>
      </c>
      <c r="AT11" s="14" t="s">
        <v>1053</v>
      </c>
      <c r="AU11" s="28" t="s">
        <v>4135</v>
      </c>
      <c r="AV11" s="28" t="s">
        <v>1764</v>
      </c>
      <c r="AW11" s="18" t="s">
        <v>4128</v>
      </c>
      <c r="AX11" s="29"/>
      <c r="AY11" s="18"/>
    </row>
    <row r="12" spans="1:52" ht="12.75" customHeight="1">
      <c r="A12" s="18" t="s">
        <v>233</v>
      </c>
      <c r="B12" s="18" t="s">
        <v>60</v>
      </c>
      <c r="C12" s="19">
        <v>114.1</v>
      </c>
      <c r="D12" s="19">
        <v>96.5</v>
      </c>
      <c r="E12" s="20">
        <v>7.15</v>
      </c>
      <c r="F12" s="21"/>
      <c r="G12" s="19">
        <v>68.900000000000006</v>
      </c>
      <c r="H12" s="19">
        <v>35.4</v>
      </c>
      <c r="I12" s="19">
        <v>50.1</v>
      </c>
      <c r="J12" s="22"/>
      <c r="K12" s="18" t="s">
        <v>1503</v>
      </c>
      <c r="L12" s="18"/>
      <c r="M12" s="18" t="s">
        <v>60</v>
      </c>
      <c r="N12" s="18" t="s">
        <v>4156</v>
      </c>
      <c r="O12" s="18" t="s">
        <v>4157</v>
      </c>
      <c r="P12" s="23" t="s">
        <v>4158</v>
      </c>
      <c r="Q12" s="18">
        <v>102332</v>
      </c>
      <c r="R12" s="18"/>
      <c r="S12" s="18"/>
      <c r="T12" s="18"/>
      <c r="U12" s="18"/>
      <c r="V12" s="18"/>
      <c r="W12" s="18"/>
      <c r="X12" s="18"/>
      <c r="Y12" s="18"/>
      <c r="Z12" s="22"/>
      <c r="AA12" s="18"/>
      <c r="AB12" s="14">
        <v>6</v>
      </c>
      <c r="AC12" s="14">
        <v>100</v>
      </c>
      <c r="AD12" s="24">
        <v>41446</v>
      </c>
      <c r="AE12" s="25">
        <v>0.375</v>
      </c>
      <c r="AF12" s="24">
        <v>41446</v>
      </c>
      <c r="AG12" s="25">
        <v>0.46875</v>
      </c>
      <c r="AH12" s="26">
        <v>43.5</v>
      </c>
      <c r="AI12" s="26">
        <v>40.9</v>
      </c>
      <c r="AJ12" s="26"/>
      <c r="AK12" s="26">
        <v>18.8</v>
      </c>
      <c r="AL12" s="26"/>
      <c r="AM12" s="26">
        <v>7.6</v>
      </c>
      <c r="AN12" s="26"/>
      <c r="AO12" s="27"/>
      <c r="AP12" s="27"/>
      <c r="AQ12" s="27"/>
      <c r="AR12" s="27"/>
      <c r="AS12" s="14" t="s">
        <v>4159</v>
      </c>
      <c r="AT12" s="14" t="s">
        <v>1909</v>
      </c>
      <c r="AU12" s="28" t="s">
        <v>4160</v>
      </c>
      <c r="AV12" s="28" t="s">
        <v>1866</v>
      </c>
      <c r="AW12" s="18" t="s">
        <v>4128</v>
      </c>
      <c r="AX12" s="29"/>
      <c r="AY12" s="18"/>
    </row>
    <row r="13" spans="1:52" ht="12.75" customHeight="1">
      <c r="A13" s="18" t="s">
        <v>233</v>
      </c>
      <c r="B13" s="18" t="s">
        <v>60</v>
      </c>
      <c r="C13" s="19">
        <v>125.5</v>
      </c>
      <c r="D13" s="19">
        <v>113.9</v>
      </c>
      <c r="E13" s="20">
        <v>13</v>
      </c>
      <c r="F13" s="21"/>
      <c r="G13" s="19">
        <v>85</v>
      </c>
      <c r="H13" s="19">
        <v>46.1</v>
      </c>
      <c r="I13" s="19">
        <v>68.7</v>
      </c>
      <c r="J13" s="22"/>
      <c r="K13" s="18" t="s">
        <v>1503</v>
      </c>
      <c r="L13" s="18"/>
      <c r="M13" s="18" t="s">
        <v>60</v>
      </c>
      <c r="N13" s="18" t="s">
        <v>4161</v>
      </c>
      <c r="O13" s="18" t="s">
        <v>4162</v>
      </c>
      <c r="P13" s="23" t="s">
        <v>4163</v>
      </c>
      <c r="Q13" s="18">
        <v>102345</v>
      </c>
      <c r="R13" s="18"/>
      <c r="S13" s="18"/>
      <c r="T13" s="18"/>
      <c r="U13" s="18"/>
      <c r="V13" s="18"/>
      <c r="W13" s="18"/>
      <c r="X13" s="18"/>
      <c r="Y13" s="18"/>
      <c r="Z13" s="22"/>
      <c r="AA13" s="18"/>
      <c r="AB13" s="14">
        <v>6</v>
      </c>
      <c r="AC13" s="14">
        <v>100</v>
      </c>
      <c r="AD13" s="24">
        <v>41446</v>
      </c>
      <c r="AE13" s="25">
        <v>0.375</v>
      </c>
      <c r="AF13" s="24">
        <v>41446</v>
      </c>
      <c r="AG13" s="25">
        <v>0.46875</v>
      </c>
      <c r="AH13" s="26">
        <v>43.5</v>
      </c>
      <c r="AI13" s="26">
        <v>40.9</v>
      </c>
      <c r="AJ13" s="26"/>
      <c r="AK13" s="26">
        <v>18.8</v>
      </c>
      <c r="AL13" s="26"/>
      <c r="AM13" s="26">
        <v>7.6</v>
      </c>
      <c r="AN13" s="26"/>
      <c r="AO13" s="27"/>
      <c r="AP13" s="27"/>
      <c r="AQ13" s="27"/>
      <c r="AR13" s="27"/>
      <c r="AS13" s="14" t="s">
        <v>4159</v>
      </c>
      <c r="AT13" s="14" t="s">
        <v>1909</v>
      </c>
      <c r="AU13" s="28" t="s">
        <v>4160</v>
      </c>
      <c r="AV13" s="28" t="s">
        <v>1866</v>
      </c>
      <c r="AW13" s="18" t="s">
        <v>4128</v>
      </c>
      <c r="AX13" s="29"/>
      <c r="AY13" s="18"/>
    </row>
    <row r="14" spans="1:52" ht="12.75" hidden="1" customHeight="1">
      <c r="A14" s="18" t="s">
        <v>59</v>
      </c>
      <c r="B14" s="18" t="s">
        <v>60</v>
      </c>
      <c r="C14" s="19">
        <v>109.4</v>
      </c>
      <c r="D14" s="19">
        <v>94.1</v>
      </c>
      <c r="E14" s="20">
        <v>7.43</v>
      </c>
      <c r="F14" s="21"/>
      <c r="G14" s="19">
        <v>69.099999999999994</v>
      </c>
      <c r="H14" s="19">
        <v>47.9</v>
      </c>
      <c r="I14" s="19">
        <v>63.8</v>
      </c>
      <c r="J14" s="22"/>
      <c r="K14" s="18" t="s">
        <v>1477</v>
      </c>
      <c r="L14" s="18"/>
      <c r="M14" s="18" t="s">
        <v>60</v>
      </c>
      <c r="N14" s="18" t="s">
        <v>4164</v>
      </c>
      <c r="O14" s="18" t="s">
        <v>4165</v>
      </c>
      <c r="P14" s="23" t="s">
        <v>4166</v>
      </c>
      <c r="Q14" s="18">
        <v>102325</v>
      </c>
      <c r="R14" s="18"/>
      <c r="S14" s="18"/>
      <c r="T14" s="18"/>
      <c r="U14" s="18"/>
      <c r="V14" s="18"/>
      <c r="W14" s="18"/>
      <c r="X14" s="18"/>
      <c r="Y14" s="18"/>
      <c r="Z14" s="22"/>
      <c r="AA14" s="18"/>
      <c r="AB14" s="14">
        <v>6</v>
      </c>
      <c r="AC14" s="14">
        <v>100</v>
      </c>
      <c r="AD14" s="24">
        <v>41446</v>
      </c>
      <c r="AE14" s="25">
        <v>0.375</v>
      </c>
      <c r="AF14" s="24">
        <v>41446</v>
      </c>
      <c r="AG14" s="25">
        <v>0.46875</v>
      </c>
      <c r="AH14" s="26">
        <v>43.5</v>
      </c>
      <c r="AI14" s="26">
        <v>40.9</v>
      </c>
      <c r="AJ14" s="26"/>
      <c r="AK14" s="26">
        <v>18.8</v>
      </c>
      <c r="AL14" s="26"/>
      <c r="AM14" s="26">
        <v>7.6</v>
      </c>
      <c r="AN14" s="26"/>
      <c r="AO14" s="27"/>
      <c r="AP14" s="27"/>
      <c r="AQ14" s="27"/>
      <c r="AR14" s="27"/>
      <c r="AS14" s="14" t="s">
        <v>4159</v>
      </c>
      <c r="AT14" s="14" t="s">
        <v>1909</v>
      </c>
      <c r="AU14" s="28" t="s">
        <v>4160</v>
      </c>
      <c r="AV14" s="28" t="s">
        <v>1866</v>
      </c>
      <c r="AW14" s="18" t="s">
        <v>4128</v>
      </c>
      <c r="AX14" s="29"/>
      <c r="AY14" s="18"/>
    </row>
    <row r="15" spans="1:52" ht="12.75" customHeight="1">
      <c r="A15" s="18" t="s">
        <v>233</v>
      </c>
      <c r="B15" s="18" t="s">
        <v>60</v>
      </c>
      <c r="C15" s="19">
        <v>118.5</v>
      </c>
      <c r="D15" s="19">
        <v>100.5</v>
      </c>
      <c r="E15" s="20"/>
      <c r="F15" s="21"/>
      <c r="G15" s="19">
        <v>75</v>
      </c>
      <c r="H15" s="19">
        <v>35.700000000000003</v>
      </c>
      <c r="I15" s="19">
        <v>50.1</v>
      </c>
      <c r="J15" s="22"/>
      <c r="K15" s="18" t="s">
        <v>1503</v>
      </c>
      <c r="L15" s="18"/>
      <c r="M15" s="18" t="s">
        <v>60</v>
      </c>
      <c r="N15" s="18" t="s">
        <v>4171</v>
      </c>
      <c r="O15" s="18" t="s">
        <v>4172</v>
      </c>
      <c r="P15" s="23" t="s">
        <v>4173</v>
      </c>
      <c r="Q15" s="18">
        <v>101133</v>
      </c>
      <c r="R15" s="18"/>
      <c r="S15" s="18"/>
      <c r="T15" s="18"/>
      <c r="U15" s="18"/>
      <c r="V15" s="18"/>
      <c r="W15" s="18"/>
      <c r="X15" s="18"/>
      <c r="Y15" s="18"/>
      <c r="Z15" s="22"/>
      <c r="AA15" s="18"/>
      <c r="AB15" s="14">
        <v>6</v>
      </c>
      <c r="AC15" s="14">
        <v>100</v>
      </c>
      <c r="AD15" s="24">
        <v>41453</v>
      </c>
      <c r="AE15" s="25" t="s">
        <v>9053</v>
      </c>
      <c r="AF15" s="24">
        <v>41453</v>
      </c>
      <c r="AG15" s="77" t="s">
        <v>9054</v>
      </c>
      <c r="AH15" s="26" t="s">
        <v>9055</v>
      </c>
      <c r="AI15" s="26" t="s">
        <v>9056</v>
      </c>
      <c r="AJ15" s="26"/>
      <c r="AK15" s="26">
        <v>21.1</v>
      </c>
      <c r="AL15" s="26"/>
      <c r="AM15" s="26" t="s">
        <v>9057</v>
      </c>
      <c r="AN15" s="26"/>
      <c r="AO15" s="27"/>
      <c r="AP15" s="27"/>
      <c r="AQ15" s="27"/>
      <c r="AR15" s="27"/>
      <c r="AS15" s="14" t="s">
        <v>9058</v>
      </c>
      <c r="AT15" s="14" t="s">
        <v>9059</v>
      </c>
      <c r="AU15" s="28" t="s">
        <v>9060</v>
      </c>
      <c r="AV15" s="28" t="s">
        <v>9061</v>
      </c>
      <c r="AW15" s="18" t="s">
        <v>4128</v>
      </c>
      <c r="AX15" s="29"/>
      <c r="AY15" s="18" t="s">
        <v>4170</v>
      </c>
    </row>
    <row r="16" spans="1:52" ht="12.75" customHeight="1">
      <c r="A16" s="18" t="s">
        <v>233</v>
      </c>
      <c r="B16" s="18" t="s">
        <v>60</v>
      </c>
      <c r="C16" s="19">
        <v>92</v>
      </c>
      <c r="D16" s="19">
        <v>81.099999999999994</v>
      </c>
      <c r="E16" s="20"/>
      <c r="F16" s="21"/>
      <c r="G16" s="19">
        <v>61.1</v>
      </c>
      <c r="H16" s="19">
        <v>32.9</v>
      </c>
      <c r="I16" s="19">
        <v>45.5</v>
      </c>
      <c r="J16" s="22"/>
      <c r="K16" s="18" t="s">
        <v>1503</v>
      </c>
      <c r="L16" s="18"/>
      <c r="M16" s="18" t="s">
        <v>60</v>
      </c>
      <c r="N16" s="18" t="s">
        <v>4167</v>
      </c>
      <c r="O16" s="18" t="s">
        <v>4168</v>
      </c>
      <c r="P16" s="23" t="s">
        <v>4169</v>
      </c>
      <c r="Q16" s="18">
        <v>101143</v>
      </c>
      <c r="R16" s="18"/>
      <c r="S16" s="18"/>
      <c r="T16" s="18"/>
      <c r="U16" s="18"/>
      <c r="V16" s="18"/>
      <c r="W16" s="18"/>
      <c r="X16" s="18"/>
      <c r="Y16" s="18"/>
      <c r="Z16" s="22"/>
      <c r="AA16" s="18"/>
      <c r="AB16" s="14">
        <v>6</v>
      </c>
      <c r="AC16" s="14">
        <v>100</v>
      </c>
      <c r="AD16" s="24">
        <v>41453</v>
      </c>
      <c r="AE16" s="25" t="s">
        <v>9053</v>
      </c>
      <c r="AF16" s="24">
        <v>41453</v>
      </c>
      <c r="AG16" s="77" t="s">
        <v>9054</v>
      </c>
      <c r="AH16" s="26" t="s">
        <v>9055</v>
      </c>
      <c r="AI16" s="26" t="s">
        <v>9056</v>
      </c>
      <c r="AJ16" s="26"/>
      <c r="AK16" s="26">
        <v>21.1</v>
      </c>
      <c r="AL16" s="26"/>
      <c r="AM16" s="26" t="s">
        <v>9057</v>
      </c>
      <c r="AN16" s="26"/>
      <c r="AO16" s="27"/>
      <c r="AP16" s="27"/>
      <c r="AQ16" s="27"/>
      <c r="AR16" s="27"/>
      <c r="AS16" s="14" t="s">
        <v>9058</v>
      </c>
      <c r="AT16" s="14" t="s">
        <v>9059</v>
      </c>
      <c r="AU16" s="28" t="s">
        <v>9060</v>
      </c>
      <c r="AV16" s="28" t="s">
        <v>9061</v>
      </c>
      <c r="AW16" s="18" t="s">
        <v>4128</v>
      </c>
      <c r="AX16" s="29"/>
      <c r="AY16" s="18" t="s">
        <v>4170</v>
      </c>
    </row>
    <row r="17" spans="1:52" ht="12.75" hidden="1" customHeight="1">
      <c r="A17" s="18" t="s">
        <v>59</v>
      </c>
      <c r="B17" s="18" t="s">
        <v>60</v>
      </c>
      <c r="C17" s="19">
        <v>120.3</v>
      </c>
      <c r="D17" s="19">
        <v>106.4</v>
      </c>
      <c r="E17" s="20">
        <v>9.9</v>
      </c>
      <c r="F17" s="21"/>
      <c r="G17" s="19">
        <v>71.5</v>
      </c>
      <c r="H17" s="19">
        <v>47.6</v>
      </c>
      <c r="I17" s="19">
        <v>65</v>
      </c>
      <c r="J17" s="22"/>
      <c r="K17" s="18" t="s">
        <v>191</v>
      </c>
      <c r="L17" s="18"/>
      <c r="M17" s="18" t="s">
        <v>60</v>
      </c>
      <c r="N17" s="18" t="s">
        <v>4181</v>
      </c>
      <c r="O17" s="18" t="s">
        <v>4182</v>
      </c>
      <c r="P17" s="23" t="s">
        <v>4183</v>
      </c>
      <c r="Q17" s="18">
        <v>102327</v>
      </c>
      <c r="R17" s="18"/>
      <c r="S17" s="18"/>
      <c r="T17" s="18"/>
      <c r="U17" s="18"/>
      <c r="V17" s="18"/>
      <c r="W17" s="18"/>
      <c r="X17" s="18"/>
      <c r="Y17" s="18"/>
      <c r="Z17" s="22"/>
      <c r="AA17" s="18"/>
      <c r="AB17" s="14">
        <v>6</v>
      </c>
      <c r="AC17" s="14">
        <v>100</v>
      </c>
      <c r="AD17" s="24">
        <v>41453</v>
      </c>
      <c r="AE17" s="25" t="s">
        <v>9053</v>
      </c>
      <c r="AF17" s="24">
        <v>41453</v>
      </c>
      <c r="AG17" s="77" t="s">
        <v>9054</v>
      </c>
      <c r="AH17" s="26" t="s">
        <v>9055</v>
      </c>
      <c r="AI17" s="26" t="s">
        <v>9056</v>
      </c>
      <c r="AJ17" s="26"/>
      <c r="AK17" s="26">
        <v>21.1</v>
      </c>
      <c r="AL17" s="26"/>
      <c r="AM17" s="26" t="s">
        <v>9057</v>
      </c>
      <c r="AN17" s="26"/>
      <c r="AO17" s="27"/>
      <c r="AP17" s="27"/>
      <c r="AQ17" s="27"/>
      <c r="AR17" s="27"/>
      <c r="AS17" s="14" t="s">
        <v>9058</v>
      </c>
      <c r="AT17" s="14" t="s">
        <v>9059</v>
      </c>
      <c r="AU17" s="28" t="s">
        <v>9060</v>
      </c>
      <c r="AV17" s="28" t="s">
        <v>9061</v>
      </c>
      <c r="AW17" s="18" t="s">
        <v>4128</v>
      </c>
      <c r="AX17" s="29"/>
      <c r="AY17" s="18" t="s">
        <v>4170</v>
      </c>
    </row>
    <row r="18" spans="1:52" ht="12.75" hidden="1" customHeight="1">
      <c r="A18" s="18" t="s">
        <v>59</v>
      </c>
      <c r="B18" s="18" t="s">
        <v>115</v>
      </c>
      <c r="C18" s="19">
        <v>88.5</v>
      </c>
      <c r="D18" s="19">
        <v>77.400000000000006</v>
      </c>
      <c r="E18" s="20"/>
      <c r="F18" s="21"/>
      <c r="G18" s="19">
        <v>57</v>
      </c>
      <c r="H18" s="19">
        <v>45.6</v>
      </c>
      <c r="I18" s="19">
        <v>59.4</v>
      </c>
      <c r="J18" s="22"/>
      <c r="K18" s="18" t="s">
        <v>61</v>
      </c>
      <c r="L18" s="18"/>
      <c r="M18" s="18" t="s">
        <v>60</v>
      </c>
      <c r="N18" s="18" t="s">
        <v>4177</v>
      </c>
      <c r="O18" s="18"/>
      <c r="P18" s="23" t="s">
        <v>3771</v>
      </c>
      <c r="Q18" s="18">
        <v>102333</v>
      </c>
      <c r="R18" s="18"/>
      <c r="S18" s="18"/>
      <c r="T18" s="18"/>
      <c r="U18" s="18"/>
      <c r="V18" s="18"/>
      <c r="W18" s="18"/>
      <c r="X18" s="18"/>
      <c r="Y18" s="18"/>
      <c r="Z18" s="22"/>
      <c r="AA18" s="18"/>
      <c r="AB18" s="14">
        <v>6</v>
      </c>
      <c r="AC18" s="14">
        <v>100</v>
      </c>
      <c r="AD18" s="24">
        <v>41453</v>
      </c>
      <c r="AE18" s="25" t="s">
        <v>9053</v>
      </c>
      <c r="AF18" s="24">
        <v>41453</v>
      </c>
      <c r="AG18" s="77" t="s">
        <v>9054</v>
      </c>
      <c r="AH18" s="26" t="s">
        <v>9055</v>
      </c>
      <c r="AI18" s="26" t="s">
        <v>9056</v>
      </c>
      <c r="AJ18" s="26"/>
      <c r="AK18" s="26">
        <v>21.1</v>
      </c>
      <c r="AL18" s="26"/>
      <c r="AM18" s="26" t="s">
        <v>9057</v>
      </c>
      <c r="AN18" s="26"/>
      <c r="AO18" s="27"/>
      <c r="AP18" s="27"/>
      <c r="AQ18" s="27"/>
      <c r="AR18" s="27"/>
      <c r="AS18" s="14" t="s">
        <v>9058</v>
      </c>
      <c r="AT18" s="14" t="s">
        <v>9059</v>
      </c>
      <c r="AU18" s="28" t="s">
        <v>9060</v>
      </c>
      <c r="AV18" s="28" t="s">
        <v>9061</v>
      </c>
      <c r="AW18" s="18" t="s">
        <v>4128</v>
      </c>
      <c r="AX18" s="29"/>
      <c r="AY18" s="18" t="s">
        <v>4170</v>
      </c>
    </row>
    <row r="19" spans="1:52" ht="12.75" hidden="1" customHeight="1">
      <c r="A19" s="18" t="s">
        <v>59</v>
      </c>
      <c r="B19" s="18" t="s">
        <v>115</v>
      </c>
      <c r="C19" s="19">
        <v>94.6</v>
      </c>
      <c r="D19" s="19">
        <v>81.2</v>
      </c>
      <c r="E19" s="20"/>
      <c r="F19" s="21"/>
      <c r="G19" s="19">
        <v>54</v>
      </c>
      <c r="H19" s="19">
        <v>45.6</v>
      </c>
      <c r="I19" s="19">
        <v>48.1</v>
      </c>
      <c r="J19" s="22"/>
      <c r="K19" s="18" t="s">
        <v>1503</v>
      </c>
      <c r="L19" s="18"/>
      <c r="M19" s="18" t="s">
        <v>60</v>
      </c>
      <c r="N19" s="18" t="s">
        <v>4176</v>
      </c>
      <c r="O19" s="18"/>
      <c r="P19" s="23" t="s">
        <v>2934</v>
      </c>
      <c r="Q19" s="18">
        <v>102343</v>
      </c>
      <c r="R19" s="18"/>
      <c r="S19" s="18"/>
      <c r="T19" s="18"/>
      <c r="U19" s="18"/>
      <c r="V19" s="18"/>
      <c r="W19" s="18"/>
      <c r="X19" s="18"/>
      <c r="Y19" s="18"/>
      <c r="Z19" s="22"/>
      <c r="AA19" s="18"/>
      <c r="AB19" s="14">
        <v>6</v>
      </c>
      <c r="AC19" s="14">
        <v>100</v>
      </c>
      <c r="AD19" s="24">
        <v>41453</v>
      </c>
      <c r="AE19" s="25" t="s">
        <v>9053</v>
      </c>
      <c r="AF19" s="24">
        <v>41453</v>
      </c>
      <c r="AG19" s="77" t="s">
        <v>9054</v>
      </c>
      <c r="AH19" s="26" t="s">
        <v>9055</v>
      </c>
      <c r="AI19" s="26" t="s">
        <v>9056</v>
      </c>
      <c r="AJ19" s="26"/>
      <c r="AK19" s="26">
        <v>21.1</v>
      </c>
      <c r="AL19" s="26"/>
      <c r="AM19" s="26" t="s">
        <v>9057</v>
      </c>
      <c r="AN19" s="26"/>
      <c r="AO19" s="27"/>
      <c r="AP19" s="27"/>
      <c r="AQ19" s="27"/>
      <c r="AR19" s="27"/>
      <c r="AS19" s="14" t="s">
        <v>9058</v>
      </c>
      <c r="AT19" s="14" t="s">
        <v>9059</v>
      </c>
      <c r="AU19" s="28" t="s">
        <v>9060</v>
      </c>
      <c r="AV19" s="28" t="s">
        <v>9061</v>
      </c>
      <c r="AW19" s="18" t="s">
        <v>4128</v>
      </c>
      <c r="AX19" s="29"/>
      <c r="AY19" s="18" t="s">
        <v>4170</v>
      </c>
    </row>
    <row r="20" spans="1:52" ht="12.75" hidden="1" customHeight="1">
      <c r="A20" s="18" t="s">
        <v>59</v>
      </c>
      <c r="B20" s="18" t="s">
        <v>115</v>
      </c>
      <c r="C20" s="19">
        <v>90.7</v>
      </c>
      <c r="D20" s="19">
        <v>80.8</v>
      </c>
      <c r="E20" s="20"/>
      <c r="F20" s="21"/>
      <c r="G20" s="19">
        <v>61.7</v>
      </c>
      <c r="H20" s="19">
        <v>47.5</v>
      </c>
      <c r="I20" s="19">
        <v>59.5</v>
      </c>
      <c r="J20" s="22"/>
      <c r="K20" s="18" t="s">
        <v>1503</v>
      </c>
      <c r="L20" s="18"/>
      <c r="M20" s="18" t="s">
        <v>60</v>
      </c>
      <c r="N20" s="18" t="s">
        <v>4175</v>
      </c>
      <c r="O20" s="18"/>
      <c r="P20" s="23" t="s">
        <v>2581</v>
      </c>
      <c r="Q20" s="18">
        <v>101210</v>
      </c>
      <c r="R20" s="18"/>
      <c r="S20" s="18"/>
      <c r="T20" s="18"/>
      <c r="U20" s="18"/>
      <c r="V20" s="18"/>
      <c r="W20" s="18"/>
      <c r="X20" s="18"/>
      <c r="Y20" s="18"/>
      <c r="Z20" s="22"/>
      <c r="AA20" s="18"/>
      <c r="AB20" s="14">
        <v>6</v>
      </c>
      <c r="AC20" s="14">
        <v>100</v>
      </c>
      <c r="AD20" s="24">
        <v>41453</v>
      </c>
      <c r="AE20" s="25" t="s">
        <v>9053</v>
      </c>
      <c r="AF20" s="24">
        <v>41453</v>
      </c>
      <c r="AG20" s="77" t="s">
        <v>9054</v>
      </c>
      <c r="AH20" s="26" t="s">
        <v>9055</v>
      </c>
      <c r="AI20" s="26" t="s">
        <v>9056</v>
      </c>
      <c r="AJ20" s="26"/>
      <c r="AK20" s="26">
        <v>21.1</v>
      </c>
      <c r="AL20" s="26"/>
      <c r="AM20" s="26" t="s">
        <v>9057</v>
      </c>
      <c r="AN20" s="26"/>
      <c r="AO20" s="27"/>
      <c r="AP20" s="27"/>
      <c r="AQ20" s="27"/>
      <c r="AR20" s="27"/>
      <c r="AS20" s="14" t="s">
        <v>9058</v>
      </c>
      <c r="AT20" s="14" t="s">
        <v>9059</v>
      </c>
      <c r="AU20" s="28" t="s">
        <v>9060</v>
      </c>
      <c r="AV20" s="28" t="s">
        <v>9061</v>
      </c>
      <c r="AW20" s="18" t="s">
        <v>4128</v>
      </c>
      <c r="AX20" s="29"/>
      <c r="AY20" s="18" t="s">
        <v>4170</v>
      </c>
    </row>
    <row r="21" spans="1:52" ht="12.75" hidden="1" customHeight="1">
      <c r="A21" s="18" t="s">
        <v>59</v>
      </c>
      <c r="B21" s="18" t="s">
        <v>60</v>
      </c>
      <c r="C21" s="19">
        <v>83.7</v>
      </c>
      <c r="D21" s="19">
        <v>70.599999999999994</v>
      </c>
      <c r="E21" s="20"/>
      <c r="F21" s="21"/>
      <c r="G21" s="19">
        <v>52.4</v>
      </c>
      <c r="H21" s="19">
        <v>38.700000000000003</v>
      </c>
      <c r="I21" s="19">
        <v>47.2</v>
      </c>
      <c r="J21" s="22"/>
      <c r="K21" s="18" t="s">
        <v>1503</v>
      </c>
      <c r="L21" s="18"/>
      <c r="M21" s="18" t="s">
        <v>60</v>
      </c>
      <c r="N21" s="18" t="s">
        <v>4178</v>
      </c>
      <c r="O21" s="18" t="s">
        <v>4179</v>
      </c>
      <c r="P21" s="23" t="s">
        <v>4180</v>
      </c>
      <c r="Q21" s="18">
        <v>102336</v>
      </c>
      <c r="R21" s="18"/>
      <c r="S21" s="18"/>
      <c r="T21" s="18"/>
      <c r="U21" s="18"/>
      <c r="V21" s="18"/>
      <c r="W21" s="18"/>
      <c r="X21" s="18"/>
      <c r="Y21" s="18"/>
      <c r="Z21" s="22"/>
      <c r="AA21" s="18"/>
      <c r="AB21" s="14">
        <v>6</v>
      </c>
      <c r="AC21" s="14">
        <v>100</v>
      </c>
      <c r="AD21" s="24">
        <v>41453</v>
      </c>
      <c r="AE21" s="25" t="s">
        <v>9053</v>
      </c>
      <c r="AF21" s="24">
        <v>41453</v>
      </c>
      <c r="AG21" s="77" t="s">
        <v>9054</v>
      </c>
      <c r="AH21" s="26" t="s">
        <v>9055</v>
      </c>
      <c r="AI21" s="26" t="s">
        <v>9056</v>
      </c>
      <c r="AJ21" s="26"/>
      <c r="AK21" s="26">
        <v>21.1</v>
      </c>
      <c r="AL21" s="26"/>
      <c r="AM21" s="26" t="s">
        <v>9057</v>
      </c>
      <c r="AN21" s="26"/>
      <c r="AO21" s="27"/>
      <c r="AP21" s="27"/>
      <c r="AQ21" s="27"/>
      <c r="AR21" s="27"/>
      <c r="AS21" s="14" t="s">
        <v>9058</v>
      </c>
      <c r="AT21" s="14" t="s">
        <v>9059</v>
      </c>
      <c r="AU21" s="28" t="s">
        <v>9060</v>
      </c>
      <c r="AV21" s="28" t="s">
        <v>9061</v>
      </c>
      <c r="AW21" s="18" t="s">
        <v>4128</v>
      </c>
      <c r="AX21" s="29"/>
      <c r="AY21" s="18" t="s">
        <v>4170</v>
      </c>
    </row>
    <row r="22" spans="1:52" ht="12.75" hidden="1" customHeight="1">
      <c r="A22" s="18" t="s">
        <v>59</v>
      </c>
      <c r="B22" s="18" t="s">
        <v>115</v>
      </c>
      <c r="C22" s="19">
        <v>95</v>
      </c>
      <c r="D22" s="19">
        <v>82.4</v>
      </c>
      <c r="E22" s="20"/>
      <c r="F22" s="21"/>
      <c r="G22" s="19">
        <v>58.5</v>
      </c>
      <c r="H22" s="19">
        <v>44.5</v>
      </c>
      <c r="I22" s="19">
        <v>58.7</v>
      </c>
      <c r="J22" s="22"/>
      <c r="K22" s="18" t="s">
        <v>1477</v>
      </c>
      <c r="L22" s="18"/>
      <c r="M22" s="18" t="s">
        <v>60</v>
      </c>
      <c r="N22" s="18" t="s">
        <v>4174</v>
      </c>
      <c r="O22" s="18"/>
      <c r="P22" s="23" t="s">
        <v>2279</v>
      </c>
      <c r="Q22" s="18">
        <v>102342</v>
      </c>
      <c r="R22" s="18"/>
      <c r="S22" s="18"/>
      <c r="T22" s="18"/>
      <c r="U22" s="18"/>
      <c r="V22" s="18"/>
      <c r="W22" s="18"/>
      <c r="X22" s="18"/>
      <c r="Y22" s="18"/>
      <c r="Z22" s="22"/>
      <c r="AA22" s="18"/>
      <c r="AB22" s="14">
        <v>6</v>
      </c>
      <c r="AC22" s="14">
        <v>100</v>
      </c>
      <c r="AD22" s="24">
        <v>41453</v>
      </c>
      <c r="AE22" s="25" t="s">
        <v>9053</v>
      </c>
      <c r="AF22" s="24">
        <v>41453</v>
      </c>
      <c r="AG22" s="77" t="s">
        <v>9054</v>
      </c>
      <c r="AH22" s="26" t="s">
        <v>9055</v>
      </c>
      <c r="AI22" s="26" t="s">
        <v>9056</v>
      </c>
      <c r="AJ22" s="26"/>
      <c r="AK22" s="26">
        <v>21.1</v>
      </c>
      <c r="AL22" s="26"/>
      <c r="AM22" s="26" t="s">
        <v>9057</v>
      </c>
      <c r="AN22" s="26"/>
      <c r="AO22" s="27"/>
      <c r="AP22" s="27"/>
      <c r="AQ22" s="27"/>
      <c r="AR22" s="27"/>
      <c r="AS22" s="14" t="s">
        <v>9058</v>
      </c>
      <c r="AT22" s="14" t="s">
        <v>9059</v>
      </c>
      <c r="AU22" s="28" t="s">
        <v>9060</v>
      </c>
      <c r="AV22" s="28" t="s">
        <v>9061</v>
      </c>
      <c r="AW22" s="18" t="s">
        <v>4128</v>
      </c>
      <c r="AX22" s="29"/>
      <c r="AY22" s="18" t="s">
        <v>4170</v>
      </c>
    </row>
    <row r="23" spans="1:52" ht="12.75" customHeight="1">
      <c r="A23" s="18" t="s">
        <v>233</v>
      </c>
      <c r="B23" s="18" t="s">
        <v>60</v>
      </c>
      <c r="C23" s="19">
        <v>121.4</v>
      </c>
      <c r="D23" s="19">
        <v>107</v>
      </c>
      <c r="E23" s="20"/>
      <c r="F23" s="21"/>
      <c r="G23" s="19">
        <v>80.900000000000006</v>
      </c>
      <c r="H23" s="19">
        <v>43.9</v>
      </c>
      <c r="I23" s="19">
        <v>59.7</v>
      </c>
      <c r="J23" s="22"/>
      <c r="K23" s="18" t="s">
        <v>1503</v>
      </c>
      <c r="L23" s="18"/>
      <c r="M23" s="18" t="s">
        <v>60</v>
      </c>
      <c r="N23" s="18" t="s">
        <v>4184</v>
      </c>
      <c r="O23" s="18" t="s">
        <v>4185</v>
      </c>
      <c r="P23" s="23" t="s">
        <v>4186</v>
      </c>
      <c r="Q23" s="18">
        <v>102338</v>
      </c>
      <c r="R23" s="18"/>
      <c r="S23" s="18"/>
      <c r="T23" s="18"/>
      <c r="U23" s="18"/>
      <c r="V23" s="18"/>
      <c r="W23" s="18"/>
      <c r="X23" s="18"/>
      <c r="Y23" s="18"/>
      <c r="Z23" s="22"/>
      <c r="AA23" s="18"/>
      <c r="AB23" s="14">
        <v>6</v>
      </c>
      <c r="AC23" s="14">
        <v>100</v>
      </c>
      <c r="AD23" s="24">
        <v>41456</v>
      </c>
      <c r="AE23" s="25">
        <v>0.49305555555555558</v>
      </c>
      <c r="AF23" s="24">
        <v>41456</v>
      </c>
      <c r="AG23" s="77">
        <v>0.54166666666666663</v>
      </c>
      <c r="AH23" s="26">
        <v>31.3</v>
      </c>
      <c r="AI23" s="26">
        <v>30.3</v>
      </c>
      <c r="AJ23" s="26"/>
      <c r="AK23" s="26">
        <v>20.5</v>
      </c>
      <c r="AL23" s="26"/>
      <c r="AM23" s="26">
        <v>7.5</v>
      </c>
      <c r="AN23" s="26"/>
      <c r="AO23" s="27"/>
      <c r="AP23" s="27"/>
      <c r="AQ23" s="27"/>
      <c r="AR23" s="27"/>
      <c r="AS23" s="14" t="s">
        <v>1060</v>
      </c>
      <c r="AT23" s="14" t="s">
        <v>1739</v>
      </c>
      <c r="AU23" s="28" t="s">
        <v>4187</v>
      </c>
      <c r="AV23" s="28" t="s">
        <v>1909</v>
      </c>
      <c r="AW23" s="18" t="s">
        <v>4128</v>
      </c>
      <c r="AX23" s="29"/>
      <c r="AY23" s="18" t="s">
        <v>4188</v>
      </c>
    </row>
    <row r="24" spans="1:52" ht="12.75" hidden="1" customHeight="1">
      <c r="A24" s="18" t="s">
        <v>59</v>
      </c>
      <c r="B24" s="18" t="s">
        <v>60</v>
      </c>
      <c r="C24" s="19">
        <v>99.6</v>
      </c>
      <c r="D24" s="19">
        <v>85.1</v>
      </c>
      <c r="E24" s="20"/>
      <c r="F24" s="21"/>
      <c r="G24" s="19">
        <v>67</v>
      </c>
      <c r="H24" s="19">
        <v>47.2</v>
      </c>
      <c r="I24" s="19">
        <v>62.8</v>
      </c>
      <c r="J24" s="22"/>
      <c r="K24" s="18" t="s">
        <v>61</v>
      </c>
      <c r="L24" s="18"/>
      <c r="M24" s="18" t="s">
        <v>60</v>
      </c>
      <c r="N24" s="18" t="s">
        <v>4190</v>
      </c>
      <c r="O24" s="18" t="s">
        <v>4191</v>
      </c>
      <c r="P24" s="23" t="s">
        <v>4192</v>
      </c>
      <c r="Q24" s="18">
        <v>102347</v>
      </c>
      <c r="R24" s="18"/>
      <c r="S24" s="18"/>
      <c r="T24" s="18"/>
      <c r="U24" s="18"/>
      <c r="V24" s="18"/>
      <c r="W24" s="18"/>
      <c r="X24" s="18"/>
      <c r="Y24" s="18"/>
      <c r="Z24" s="22"/>
      <c r="AA24" s="18"/>
      <c r="AB24" s="14">
        <v>6</v>
      </c>
      <c r="AC24" s="14">
        <v>100</v>
      </c>
      <c r="AD24" s="24">
        <v>41456</v>
      </c>
      <c r="AE24" s="25">
        <v>0.48958333333333331</v>
      </c>
      <c r="AF24" s="24">
        <v>41456</v>
      </c>
      <c r="AG24" s="77">
        <v>0.53333333333333333</v>
      </c>
      <c r="AH24" s="26">
        <v>51.2</v>
      </c>
      <c r="AI24" s="26">
        <v>51.8</v>
      </c>
      <c r="AJ24" s="26"/>
      <c r="AK24" s="26">
        <v>20.5</v>
      </c>
      <c r="AL24" s="26"/>
      <c r="AM24" s="26">
        <v>7.5</v>
      </c>
      <c r="AN24" s="26"/>
      <c r="AO24" s="27"/>
      <c r="AP24" s="27"/>
      <c r="AQ24" s="27"/>
      <c r="AR24" s="27"/>
      <c r="AS24" s="14" t="s">
        <v>4193</v>
      </c>
      <c r="AT24" s="14" t="s">
        <v>1734</v>
      </c>
      <c r="AU24" s="28" t="s">
        <v>4194</v>
      </c>
      <c r="AV24" s="28" t="s">
        <v>1061</v>
      </c>
      <c r="AW24" s="18" t="s">
        <v>4128</v>
      </c>
      <c r="AX24" s="29"/>
      <c r="AY24" s="18" t="s">
        <v>4188</v>
      </c>
    </row>
    <row r="25" spans="1:52" ht="12.75" customHeight="1">
      <c r="A25" s="18" t="s">
        <v>233</v>
      </c>
      <c r="B25" s="18" t="s">
        <v>60</v>
      </c>
      <c r="C25" s="19">
        <v>150.69999999999999</v>
      </c>
      <c r="D25" s="19">
        <v>129.9</v>
      </c>
      <c r="E25" s="20">
        <v>22.6</v>
      </c>
      <c r="F25" s="21"/>
      <c r="G25" s="19">
        <v>96.7</v>
      </c>
      <c r="H25" s="19">
        <v>50.9</v>
      </c>
      <c r="I25" s="19">
        <v>76.2</v>
      </c>
      <c r="J25" s="22"/>
      <c r="K25" s="18" t="s">
        <v>1503</v>
      </c>
      <c r="L25" s="18"/>
      <c r="M25" s="18" t="s">
        <v>60</v>
      </c>
      <c r="N25" s="18" t="s">
        <v>4209</v>
      </c>
      <c r="O25" s="18" t="s">
        <v>4210</v>
      </c>
      <c r="P25" s="23" t="s">
        <v>4211</v>
      </c>
      <c r="Q25" s="18">
        <v>101185</v>
      </c>
      <c r="R25" s="18"/>
      <c r="S25" s="18"/>
      <c r="T25" s="18"/>
      <c r="U25" s="18"/>
      <c r="V25" s="18"/>
      <c r="W25" s="18"/>
      <c r="X25" s="18"/>
      <c r="Y25" s="18"/>
      <c r="Z25" s="22"/>
      <c r="AA25" s="18"/>
      <c r="AB25" s="14">
        <v>6</v>
      </c>
      <c r="AC25" s="14">
        <v>100</v>
      </c>
      <c r="AD25" s="24">
        <v>41466</v>
      </c>
      <c r="AE25" s="25">
        <v>0.34513888888888888</v>
      </c>
      <c r="AF25" s="24">
        <v>41466</v>
      </c>
      <c r="AG25" s="25">
        <v>0.36805555555555558</v>
      </c>
      <c r="AH25" s="26">
        <v>45.4</v>
      </c>
      <c r="AI25" s="26">
        <v>41.6</v>
      </c>
      <c r="AJ25" s="26"/>
      <c r="AK25" s="26">
        <v>21.4</v>
      </c>
      <c r="AL25" s="26"/>
      <c r="AM25" s="26">
        <v>6.5</v>
      </c>
      <c r="AN25" s="26"/>
      <c r="AO25" s="27"/>
      <c r="AP25" s="27"/>
      <c r="AQ25" s="27"/>
      <c r="AR25" s="27"/>
      <c r="AS25" s="14" t="s">
        <v>4212</v>
      </c>
      <c r="AT25" s="14" t="s">
        <v>1734</v>
      </c>
      <c r="AU25" s="28" t="s">
        <v>4213</v>
      </c>
      <c r="AV25" s="28" t="s">
        <v>1043</v>
      </c>
      <c r="AW25" s="18" t="s">
        <v>4214</v>
      </c>
      <c r="AX25" s="29"/>
      <c r="AY25" s="18"/>
    </row>
    <row r="26" spans="1:52" ht="12.75" customHeight="1">
      <c r="A26" s="18" t="s">
        <v>233</v>
      </c>
      <c r="B26" s="18" t="s">
        <v>60</v>
      </c>
      <c r="C26" s="19">
        <v>118.7</v>
      </c>
      <c r="D26" s="19">
        <v>102.5</v>
      </c>
      <c r="E26" s="20">
        <v>10.4</v>
      </c>
      <c r="F26" s="21"/>
      <c r="G26" s="19">
        <v>82</v>
      </c>
      <c r="H26" s="19">
        <v>36.9</v>
      </c>
      <c r="I26" s="19">
        <v>67.2</v>
      </c>
      <c r="J26" s="22"/>
      <c r="K26" s="18" t="s">
        <v>1503</v>
      </c>
      <c r="L26" s="18"/>
      <c r="M26" s="18" t="s">
        <v>60</v>
      </c>
      <c r="N26" s="18" t="s">
        <v>4203</v>
      </c>
      <c r="O26" s="18" t="s">
        <v>4204</v>
      </c>
      <c r="P26" s="23" t="s">
        <v>4205</v>
      </c>
      <c r="Q26" s="18">
        <v>101135</v>
      </c>
      <c r="R26" s="18"/>
      <c r="S26" s="18"/>
      <c r="T26" s="18"/>
      <c r="U26" s="18"/>
      <c r="V26" s="18"/>
      <c r="W26" s="18"/>
      <c r="X26" s="18"/>
      <c r="Y26" s="18"/>
      <c r="Z26" s="22"/>
      <c r="AA26" s="18"/>
      <c r="AB26" s="14">
        <v>6</v>
      </c>
      <c r="AC26" s="14">
        <v>100</v>
      </c>
      <c r="AD26" s="24">
        <v>41466</v>
      </c>
      <c r="AE26" s="25">
        <v>0.35069444444444442</v>
      </c>
      <c r="AF26" s="24">
        <v>41466</v>
      </c>
      <c r="AG26" s="25">
        <v>0.37986111111111115</v>
      </c>
      <c r="AH26" s="26">
        <v>31</v>
      </c>
      <c r="AI26" s="26">
        <v>41.3</v>
      </c>
      <c r="AJ26" s="26"/>
      <c r="AK26" s="26">
        <v>21.4</v>
      </c>
      <c r="AL26" s="26"/>
      <c r="AM26" s="26">
        <v>6.5</v>
      </c>
      <c r="AN26" s="26"/>
      <c r="AO26" s="27"/>
      <c r="AP26" s="27"/>
      <c r="AQ26" s="27"/>
      <c r="AR26" s="27"/>
      <c r="AS26" s="14" t="s">
        <v>4195</v>
      </c>
      <c r="AT26" s="14" t="s">
        <v>4196</v>
      </c>
      <c r="AU26" s="28" t="s">
        <v>4197</v>
      </c>
      <c r="AV26" s="28" t="s">
        <v>1714</v>
      </c>
      <c r="AW26" s="18" t="s">
        <v>4198</v>
      </c>
      <c r="AX26" s="29"/>
      <c r="AY26" s="18"/>
    </row>
    <row r="27" spans="1:52" ht="12.75" customHeight="1">
      <c r="A27" s="18" t="s">
        <v>233</v>
      </c>
      <c r="B27" s="18" t="s">
        <v>60</v>
      </c>
      <c r="C27" s="19">
        <v>118.7</v>
      </c>
      <c r="D27" s="19">
        <v>103.7</v>
      </c>
      <c r="E27" s="20">
        <v>9.6999999999999993</v>
      </c>
      <c r="F27" s="21"/>
      <c r="G27" s="19">
        <v>72.8</v>
      </c>
      <c r="H27" s="19">
        <v>39.299999999999997</v>
      </c>
      <c r="I27" s="19">
        <v>57.3</v>
      </c>
      <c r="J27" s="22"/>
      <c r="K27" s="18" t="s">
        <v>1503</v>
      </c>
      <c r="L27" s="18"/>
      <c r="M27" s="18" t="s">
        <v>60</v>
      </c>
      <c r="N27" s="18" t="s">
        <v>4206</v>
      </c>
      <c r="O27" s="18" t="s">
        <v>4207</v>
      </c>
      <c r="P27" s="23" t="s">
        <v>4208</v>
      </c>
      <c r="Q27" s="18">
        <v>102339</v>
      </c>
      <c r="R27" s="18"/>
      <c r="S27" s="18"/>
      <c r="T27" s="18"/>
      <c r="U27" s="18"/>
      <c r="V27" s="18"/>
      <c r="W27" s="18"/>
      <c r="X27" s="18"/>
      <c r="Y27" s="18"/>
      <c r="Z27" s="22"/>
      <c r="AA27" s="18"/>
      <c r="AB27" s="14">
        <v>6</v>
      </c>
      <c r="AC27" s="14">
        <v>100</v>
      </c>
      <c r="AD27" s="24">
        <v>41466</v>
      </c>
      <c r="AE27" s="25">
        <v>0.35069444444444442</v>
      </c>
      <c r="AF27" s="24">
        <v>41466</v>
      </c>
      <c r="AG27" s="25">
        <v>0.37986111111111115</v>
      </c>
      <c r="AH27" s="26">
        <v>31</v>
      </c>
      <c r="AI27" s="26">
        <v>41.3</v>
      </c>
      <c r="AJ27" s="26"/>
      <c r="AK27" s="26">
        <v>21.4</v>
      </c>
      <c r="AL27" s="26"/>
      <c r="AM27" s="26">
        <v>6.5</v>
      </c>
      <c r="AN27" s="26"/>
      <c r="AO27" s="27"/>
      <c r="AP27" s="27"/>
      <c r="AQ27" s="27"/>
      <c r="AR27" s="27"/>
      <c r="AS27" s="14" t="s">
        <v>4195</v>
      </c>
      <c r="AT27" s="14" t="s">
        <v>4196</v>
      </c>
      <c r="AU27" s="28" t="s">
        <v>4197</v>
      </c>
      <c r="AV27" s="28" t="s">
        <v>1714</v>
      </c>
      <c r="AW27" s="18" t="s">
        <v>4198</v>
      </c>
      <c r="AX27" s="29"/>
      <c r="AY27" s="18"/>
    </row>
    <row r="28" spans="1:52" ht="12.75" customHeight="1">
      <c r="A28" s="18" t="s">
        <v>233</v>
      </c>
      <c r="B28" s="18" t="s">
        <v>115</v>
      </c>
      <c r="C28" s="19">
        <v>94.2</v>
      </c>
      <c r="D28" s="19">
        <v>83</v>
      </c>
      <c r="E28" s="20">
        <v>4.5999999999999996</v>
      </c>
      <c r="F28" s="21"/>
      <c r="G28" s="19">
        <v>62.1</v>
      </c>
      <c r="H28" s="19">
        <v>31.7</v>
      </c>
      <c r="I28" s="19">
        <v>45.9</v>
      </c>
      <c r="J28" s="22"/>
      <c r="K28" s="18" t="s">
        <v>1503</v>
      </c>
      <c r="L28" s="18"/>
      <c r="M28" s="18" t="s">
        <v>60</v>
      </c>
      <c r="N28" s="18"/>
      <c r="O28" s="18"/>
      <c r="P28" s="23" t="s">
        <v>4169</v>
      </c>
      <c r="Q28" s="18">
        <v>101143</v>
      </c>
      <c r="R28" s="18"/>
      <c r="S28" s="18"/>
      <c r="T28" s="18"/>
      <c r="U28" s="18"/>
      <c r="V28" s="18"/>
      <c r="W28" s="18"/>
      <c r="X28" s="18"/>
      <c r="Y28" s="18"/>
      <c r="Z28" s="22"/>
      <c r="AA28" s="18"/>
      <c r="AB28" s="14">
        <v>6</v>
      </c>
      <c r="AC28" s="14">
        <v>100</v>
      </c>
      <c r="AD28" s="24">
        <v>41466</v>
      </c>
      <c r="AE28" s="25">
        <v>0.35069444444444442</v>
      </c>
      <c r="AF28" s="24">
        <v>41466</v>
      </c>
      <c r="AG28" s="25">
        <v>0.37986111111111115</v>
      </c>
      <c r="AH28" s="26">
        <v>31</v>
      </c>
      <c r="AI28" s="26">
        <v>41.3</v>
      </c>
      <c r="AJ28" s="26"/>
      <c r="AK28" s="26">
        <v>21.4</v>
      </c>
      <c r="AL28" s="26"/>
      <c r="AM28" s="26">
        <v>6.5</v>
      </c>
      <c r="AN28" s="26"/>
      <c r="AO28" s="27"/>
      <c r="AP28" s="27"/>
      <c r="AQ28" s="27"/>
      <c r="AR28" s="27"/>
      <c r="AS28" s="14" t="s">
        <v>4195</v>
      </c>
      <c r="AT28" s="14" t="s">
        <v>4196</v>
      </c>
      <c r="AU28" s="28" t="s">
        <v>4197</v>
      </c>
      <c r="AV28" s="28" t="s">
        <v>1714</v>
      </c>
      <c r="AW28" s="18" t="s">
        <v>4198</v>
      </c>
      <c r="AX28" s="29"/>
      <c r="AY28" s="18"/>
    </row>
    <row r="29" spans="1:52" ht="12.75" customHeight="1">
      <c r="A29" s="18" t="s">
        <v>233</v>
      </c>
      <c r="B29" s="18" t="s">
        <v>60</v>
      </c>
      <c r="C29" s="19">
        <v>111.5</v>
      </c>
      <c r="D29" s="19">
        <v>95.3</v>
      </c>
      <c r="E29" s="20">
        <v>7.8</v>
      </c>
      <c r="F29" s="21"/>
      <c r="G29" s="19">
        <v>73.2</v>
      </c>
      <c r="H29" s="19">
        <v>40.799999999999997</v>
      </c>
      <c r="I29" s="19">
        <v>57</v>
      </c>
      <c r="J29" s="22"/>
      <c r="K29" s="18" t="s">
        <v>1503</v>
      </c>
      <c r="L29" s="18"/>
      <c r="M29" s="18" t="s">
        <v>60</v>
      </c>
      <c r="N29" s="18"/>
      <c r="O29" s="18" t="s">
        <v>4199</v>
      </c>
      <c r="P29" s="23" t="s">
        <v>4200</v>
      </c>
      <c r="Q29" s="18">
        <v>102334</v>
      </c>
      <c r="R29" s="18"/>
      <c r="S29" s="18"/>
      <c r="T29" s="18"/>
      <c r="U29" s="18"/>
      <c r="V29" s="18"/>
      <c r="W29" s="18"/>
      <c r="X29" s="18"/>
      <c r="Y29" s="18"/>
      <c r="Z29" s="22"/>
      <c r="AA29" s="18"/>
      <c r="AB29" s="14">
        <v>6</v>
      </c>
      <c r="AC29" s="14">
        <v>100</v>
      </c>
      <c r="AD29" s="24">
        <v>41466</v>
      </c>
      <c r="AE29" s="25">
        <v>0.44444444444444442</v>
      </c>
      <c r="AF29" s="24">
        <v>41466</v>
      </c>
      <c r="AG29" s="25">
        <v>0.4604166666666667</v>
      </c>
      <c r="AH29" s="26">
        <v>33.4</v>
      </c>
      <c r="AI29" s="26">
        <v>43.5</v>
      </c>
      <c r="AJ29" s="26"/>
      <c r="AK29" s="26">
        <v>21.2</v>
      </c>
      <c r="AL29" s="26"/>
      <c r="AM29" s="26">
        <v>6.88</v>
      </c>
      <c r="AN29" s="26"/>
      <c r="AO29" s="27"/>
      <c r="AP29" s="27"/>
      <c r="AQ29" s="27"/>
      <c r="AR29" s="27"/>
      <c r="AS29" s="14" t="s">
        <v>4201</v>
      </c>
      <c r="AT29" s="14" t="s">
        <v>4202</v>
      </c>
      <c r="AU29" s="28" t="s">
        <v>4197</v>
      </c>
      <c r="AV29" s="28" t="s">
        <v>1747</v>
      </c>
      <c r="AW29" s="18" t="s">
        <v>4198</v>
      </c>
      <c r="AX29" s="29"/>
      <c r="AY29" s="18"/>
    </row>
    <row r="30" spans="1:52" ht="12.75" hidden="1" customHeight="1">
      <c r="A30" s="18" t="s">
        <v>59</v>
      </c>
      <c r="B30" s="18" t="s">
        <v>60</v>
      </c>
      <c r="C30" s="19">
        <v>112.6</v>
      </c>
      <c r="D30" s="19">
        <v>103.5</v>
      </c>
      <c r="E30" s="20">
        <v>10.5</v>
      </c>
      <c r="F30" s="21"/>
      <c r="G30" s="19">
        <v>72.2</v>
      </c>
      <c r="H30" s="19">
        <v>50.5</v>
      </c>
      <c r="I30" s="19">
        <v>67.3</v>
      </c>
      <c r="J30" s="22"/>
      <c r="K30" s="18" t="s">
        <v>1477</v>
      </c>
      <c r="L30" s="18"/>
      <c r="M30" s="18" t="s">
        <v>60</v>
      </c>
      <c r="N30" s="18"/>
      <c r="O30" s="18" t="s">
        <v>4218</v>
      </c>
      <c r="P30" s="23" t="s">
        <v>4219</v>
      </c>
      <c r="Q30" s="18">
        <v>102344</v>
      </c>
      <c r="R30" s="18"/>
      <c r="S30" s="18"/>
      <c r="T30" s="18"/>
      <c r="U30" s="18"/>
      <c r="V30" s="18"/>
      <c r="W30" s="18"/>
      <c r="X30" s="18"/>
      <c r="Y30" s="18"/>
      <c r="Z30" s="22"/>
      <c r="AA30" s="18"/>
      <c r="AB30" s="14">
        <v>6</v>
      </c>
      <c r="AC30" s="14">
        <v>100</v>
      </c>
      <c r="AD30" s="24">
        <v>41466</v>
      </c>
      <c r="AE30" s="25">
        <v>0.36805555555555558</v>
      </c>
      <c r="AF30" s="24">
        <v>41466</v>
      </c>
      <c r="AG30" s="25">
        <v>0.4201388888888889</v>
      </c>
      <c r="AH30" s="26">
        <v>45.4</v>
      </c>
      <c r="AI30" s="26">
        <v>41.6</v>
      </c>
      <c r="AJ30" s="26"/>
      <c r="AK30" s="26">
        <v>21.4</v>
      </c>
      <c r="AL30" s="26"/>
      <c r="AM30" s="26">
        <v>6.5</v>
      </c>
      <c r="AN30" s="26"/>
      <c r="AO30" s="27"/>
      <c r="AP30" s="27"/>
      <c r="AQ30" s="27"/>
      <c r="AR30" s="27"/>
      <c r="AS30" s="14" t="s">
        <v>4212</v>
      </c>
      <c r="AT30" s="14" t="s">
        <v>1734</v>
      </c>
      <c r="AU30" s="28" t="s">
        <v>4213</v>
      </c>
      <c r="AV30" s="28" t="s">
        <v>1043</v>
      </c>
      <c r="AW30" s="18" t="s">
        <v>4198</v>
      </c>
      <c r="AX30" s="29"/>
      <c r="AY30" s="18"/>
    </row>
    <row r="31" spans="1:52" ht="12.75" hidden="1" customHeight="1">
      <c r="A31" s="95" t="s">
        <v>59</v>
      </c>
      <c r="B31" s="95" t="s">
        <v>115</v>
      </c>
      <c r="C31" s="96">
        <v>103</v>
      </c>
      <c r="D31" s="96">
        <v>88.1</v>
      </c>
      <c r="E31" s="97">
        <v>6</v>
      </c>
      <c r="F31" s="98"/>
      <c r="G31" s="96">
        <v>61</v>
      </c>
      <c r="H31" s="96">
        <v>46.7</v>
      </c>
      <c r="I31" s="96">
        <v>55.8</v>
      </c>
      <c r="J31" s="99"/>
      <c r="K31" s="95" t="s">
        <v>61</v>
      </c>
      <c r="L31" s="95"/>
      <c r="M31" s="95" t="s">
        <v>60</v>
      </c>
      <c r="N31" s="95"/>
      <c r="O31" s="95"/>
      <c r="P31" s="100" t="s">
        <v>1105</v>
      </c>
      <c r="Q31" s="95">
        <v>102337</v>
      </c>
      <c r="R31" s="95"/>
      <c r="S31" s="95"/>
      <c r="T31" s="95"/>
      <c r="U31" s="95"/>
      <c r="V31" s="95"/>
      <c r="W31" s="95"/>
      <c r="X31" s="95"/>
      <c r="Y31" s="95"/>
      <c r="Z31" s="99"/>
      <c r="AA31" s="95"/>
      <c r="AB31" s="101">
        <v>6</v>
      </c>
      <c r="AC31" s="101">
        <v>100</v>
      </c>
      <c r="AD31" s="102">
        <v>41466</v>
      </c>
      <c r="AE31" s="103">
        <v>0.36805555555555558</v>
      </c>
      <c r="AF31" s="102">
        <v>41466</v>
      </c>
      <c r="AG31" s="103">
        <v>0.4201388888888889</v>
      </c>
      <c r="AH31" s="104">
        <v>45.4</v>
      </c>
      <c r="AI31" s="104">
        <v>41.6</v>
      </c>
      <c r="AJ31" s="104"/>
      <c r="AK31" s="104">
        <v>21.4</v>
      </c>
      <c r="AL31" s="104"/>
      <c r="AM31" s="104">
        <v>6.5</v>
      </c>
      <c r="AN31" s="104"/>
      <c r="AO31" s="105"/>
      <c r="AP31" s="105"/>
      <c r="AQ31" s="105"/>
      <c r="AR31" s="105"/>
      <c r="AS31" s="101" t="s">
        <v>4212</v>
      </c>
      <c r="AT31" s="101" t="s">
        <v>1734</v>
      </c>
      <c r="AU31" s="107" t="s">
        <v>4213</v>
      </c>
      <c r="AV31" s="107" t="s">
        <v>1043</v>
      </c>
      <c r="AW31" s="95" t="s">
        <v>4198</v>
      </c>
      <c r="AX31" s="108"/>
      <c r="AY31" s="95" t="s">
        <v>4215</v>
      </c>
      <c r="AZ31" s="106"/>
    </row>
    <row r="32" spans="1:52" ht="12.75" hidden="1" customHeight="1">
      <c r="A32" s="95" t="s">
        <v>59</v>
      </c>
      <c r="B32" s="95" t="s">
        <v>115</v>
      </c>
      <c r="C32" s="96">
        <v>118.4</v>
      </c>
      <c r="D32" s="96">
        <v>103.3</v>
      </c>
      <c r="E32" s="97">
        <v>7.9</v>
      </c>
      <c r="F32" s="98"/>
      <c r="G32" s="96">
        <v>74.2</v>
      </c>
      <c r="H32" s="96">
        <v>53.7</v>
      </c>
      <c r="I32" s="96">
        <v>64.5</v>
      </c>
      <c r="J32" s="99"/>
      <c r="K32" s="95" t="s">
        <v>61</v>
      </c>
      <c r="L32" s="95"/>
      <c r="M32" s="95" t="s">
        <v>60</v>
      </c>
      <c r="N32" s="95"/>
      <c r="O32" s="95"/>
      <c r="P32" s="100" t="s">
        <v>1637</v>
      </c>
      <c r="Q32" s="95">
        <v>32214</v>
      </c>
      <c r="R32" s="95"/>
      <c r="S32" s="95"/>
      <c r="T32" s="95"/>
      <c r="U32" s="95"/>
      <c r="V32" s="95"/>
      <c r="W32" s="95"/>
      <c r="X32" s="95"/>
      <c r="Y32" s="95"/>
      <c r="Z32" s="99"/>
      <c r="AA32" s="95"/>
      <c r="AB32" s="101">
        <v>6</v>
      </c>
      <c r="AC32" s="101">
        <v>100</v>
      </c>
      <c r="AD32" s="102">
        <v>41466</v>
      </c>
      <c r="AE32" s="103">
        <v>0.36805555555555558</v>
      </c>
      <c r="AF32" s="102">
        <v>41466</v>
      </c>
      <c r="AG32" s="103">
        <v>0.4201388888888889</v>
      </c>
      <c r="AH32" s="104">
        <v>45.4</v>
      </c>
      <c r="AI32" s="104">
        <v>41.6</v>
      </c>
      <c r="AJ32" s="104"/>
      <c r="AK32" s="104">
        <v>21.4</v>
      </c>
      <c r="AL32" s="104"/>
      <c r="AM32" s="104">
        <v>6.5</v>
      </c>
      <c r="AN32" s="104"/>
      <c r="AO32" s="105"/>
      <c r="AP32" s="105"/>
      <c r="AQ32" s="105"/>
      <c r="AR32" s="105"/>
      <c r="AS32" s="101" t="s">
        <v>4212</v>
      </c>
      <c r="AT32" s="101" t="s">
        <v>1734</v>
      </c>
      <c r="AU32" s="107" t="s">
        <v>4213</v>
      </c>
      <c r="AV32" s="107" t="s">
        <v>1043</v>
      </c>
      <c r="AW32" s="95" t="s">
        <v>4198</v>
      </c>
      <c r="AX32" s="108"/>
      <c r="AY32" s="95" t="s">
        <v>4216</v>
      </c>
      <c r="AZ32" s="106"/>
    </row>
    <row r="33" spans="1:51" ht="12.75" customHeight="1">
      <c r="A33" s="18" t="s">
        <v>233</v>
      </c>
      <c r="B33" s="18" t="s">
        <v>60</v>
      </c>
      <c r="C33" s="19">
        <v>140.80000000000001</v>
      </c>
      <c r="D33" s="19">
        <v>121</v>
      </c>
      <c r="E33" s="20">
        <v>17</v>
      </c>
      <c r="F33" s="21"/>
      <c r="G33" s="19">
        <v>93.1</v>
      </c>
      <c r="H33" s="19">
        <v>48.5</v>
      </c>
      <c r="I33" s="19">
        <v>66.900000000000006</v>
      </c>
      <c r="J33" s="22"/>
      <c r="K33" s="18" t="s">
        <v>1503</v>
      </c>
      <c r="L33" s="18"/>
      <c r="M33" s="18" t="s">
        <v>60</v>
      </c>
      <c r="N33" s="18"/>
      <c r="O33" s="18" t="s">
        <v>4220</v>
      </c>
      <c r="P33" s="23" t="s">
        <v>9062</v>
      </c>
      <c r="Q33" s="18">
        <v>101140</v>
      </c>
      <c r="R33" s="18"/>
      <c r="S33" s="18"/>
      <c r="T33" s="18"/>
      <c r="U33" s="18"/>
      <c r="V33" s="18"/>
      <c r="W33" s="18"/>
      <c r="X33" s="18"/>
      <c r="Y33" s="18"/>
      <c r="Z33" s="22"/>
      <c r="AA33" s="18"/>
      <c r="AB33" s="14">
        <v>6</v>
      </c>
      <c r="AC33" s="14">
        <v>100</v>
      </c>
      <c r="AD33" s="24">
        <v>41473</v>
      </c>
      <c r="AE33" s="25">
        <v>0.53749999999999998</v>
      </c>
      <c r="AF33" s="24">
        <v>41473</v>
      </c>
      <c r="AG33" s="25">
        <v>0.5625</v>
      </c>
      <c r="AH33" s="26">
        <v>49.6</v>
      </c>
      <c r="AI33" s="26">
        <v>35.299999999999997</v>
      </c>
      <c r="AJ33" s="26"/>
      <c r="AK33" s="26">
        <v>20.2</v>
      </c>
      <c r="AL33" s="26"/>
      <c r="AM33" s="26">
        <v>8.6</v>
      </c>
      <c r="AN33" s="26"/>
      <c r="AO33" s="27"/>
      <c r="AP33" s="27"/>
      <c r="AQ33" s="27"/>
      <c r="AR33" s="27"/>
      <c r="AS33" s="14" t="s">
        <v>4193</v>
      </c>
      <c r="AT33" s="14" t="s">
        <v>1739</v>
      </c>
      <c r="AU33" s="28" t="s">
        <v>4213</v>
      </c>
      <c r="AV33" s="28" t="s">
        <v>1866</v>
      </c>
      <c r="AW33" s="18" t="s">
        <v>4198</v>
      </c>
      <c r="AX33" s="29"/>
      <c r="AY33" s="18"/>
    </row>
    <row r="34" spans="1:51" ht="12.75" hidden="1" customHeight="1">
      <c r="A34" s="18" t="s">
        <v>59</v>
      </c>
      <c r="B34" s="18" t="s">
        <v>115</v>
      </c>
      <c r="C34" s="19">
        <v>96.4</v>
      </c>
      <c r="D34" s="19">
        <v>86.5</v>
      </c>
      <c r="E34" s="20">
        <v>7</v>
      </c>
      <c r="F34" s="21"/>
      <c r="G34" s="19">
        <v>60.4</v>
      </c>
      <c r="H34" s="19">
        <v>48.2</v>
      </c>
      <c r="I34" s="19">
        <v>62.5</v>
      </c>
      <c r="J34" s="22"/>
      <c r="K34" s="18" t="s">
        <v>61</v>
      </c>
      <c r="L34" s="18"/>
      <c r="M34" s="18" t="s">
        <v>60</v>
      </c>
      <c r="N34" s="18"/>
      <c r="O34" s="18"/>
      <c r="P34" s="23" t="s">
        <v>1917</v>
      </c>
      <c r="Q34" s="18">
        <v>101193</v>
      </c>
      <c r="R34" s="18"/>
      <c r="S34" s="18"/>
      <c r="T34" s="18"/>
      <c r="U34" s="18"/>
      <c r="V34" s="18"/>
      <c r="W34" s="18"/>
      <c r="X34" s="18"/>
      <c r="Y34" s="18"/>
      <c r="Z34" s="22"/>
      <c r="AA34" s="18"/>
      <c r="AB34" s="14">
        <v>6</v>
      </c>
      <c r="AC34" s="14">
        <v>100</v>
      </c>
      <c r="AD34" s="24">
        <v>41473</v>
      </c>
      <c r="AE34" s="25">
        <v>0.53749999999999998</v>
      </c>
      <c r="AF34" s="24">
        <v>41473</v>
      </c>
      <c r="AG34" s="25">
        <v>0.5625</v>
      </c>
      <c r="AH34" s="26">
        <v>49.6</v>
      </c>
      <c r="AI34" s="26">
        <v>35.299999999999997</v>
      </c>
      <c r="AJ34" s="26"/>
      <c r="AK34" s="26">
        <v>20.2</v>
      </c>
      <c r="AL34" s="26"/>
      <c r="AM34" s="26">
        <v>8.6</v>
      </c>
      <c r="AN34" s="26"/>
      <c r="AO34" s="27"/>
      <c r="AP34" s="27"/>
      <c r="AQ34" s="27"/>
      <c r="AR34" s="27"/>
      <c r="AS34" s="14" t="s">
        <v>4193</v>
      </c>
      <c r="AT34" s="14" t="s">
        <v>1739</v>
      </c>
      <c r="AU34" s="28" t="s">
        <v>4213</v>
      </c>
      <c r="AV34" s="28" t="s">
        <v>1866</v>
      </c>
      <c r="AW34" s="18" t="s">
        <v>4198</v>
      </c>
      <c r="AX34" s="29"/>
      <c r="AY34" s="18"/>
    </row>
    <row r="35" spans="1:51" ht="12.75" hidden="1" customHeight="1">
      <c r="A35" s="18" t="s">
        <v>59</v>
      </c>
      <c r="B35" s="18" t="s">
        <v>115</v>
      </c>
      <c r="C35" s="19">
        <v>115.1</v>
      </c>
      <c r="D35" s="19">
        <v>102.4</v>
      </c>
      <c r="E35" s="20">
        <v>9</v>
      </c>
      <c r="F35" s="21"/>
      <c r="G35" s="19">
        <v>75.7</v>
      </c>
      <c r="H35" s="19">
        <v>52.6</v>
      </c>
      <c r="I35" s="19">
        <v>68.599999999999994</v>
      </c>
      <c r="J35" s="22"/>
      <c r="K35" s="18" t="s">
        <v>1477</v>
      </c>
      <c r="L35" s="18"/>
      <c r="M35" s="18" t="s">
        <v>60</v>
      </c>
      <c r="N35" s="18"/>
      <c r="O35" s="18"/>
      <c r="P35" s="23" t="s">
        <v>2200</v>
      </c>
      <c r="Q35" s="18">
        <v>101196</v>
      </c>
      <c r="R35" s="18"/>
      <c r="S35" s="18"/>
      <c r="T35" s="18"/>
      <c r="U35" s="18"/>
      <c r="V35" s="18"/>
      <c r="W35" s="18"/>
      <c r="X35" s="18"/>
      <c r="Y35" s="18"/>
      <c r="Z35" s="22"/>
      <c r="AA35" s="18"/>
      <c r="AB35" s="14">
        <v>6</v>
      </c>
      <c r="AC35" s="14">
        <v>100</v>
      </c>
      <c r="AD35" s="24">
        <v>41473</v>
      </c>
      <c r="AE35" s="25">
        <v>0.53749999999999998</v>
      </c>
      <c r="AF35" s="24">
        <v>41473</v>
      </c>
      <c r="AG35" s="25">
        <v>0.5625</v>
      </c>
      <c r="AH35" s="26">
        <v>49.6</v>
      </c>
      <c r="AI35" s="26">
        <v>35.299999999999997</v>
      </c>
      <c r="AJ35" s="26"/>
      <c r="AK35" s="26">
        <v>20.2</v>
      </c>
      <c r="AL35" s="26"/>
      <c r="AM35" s="26">
        <v>8.6</v>
      </c>
      <c r="AN35" s="26"/>
      <c r="AO35" s="27"/>
      <c r="AP35" s="27"/>
      <c r="AQ35" s="27"/>
      <c r="AR35" s="27"/>
      <c r="AS35" s="14" t="s">
        <v>4193</v>
      </c>
      <c r="AT35" s="14" t="s">
        <v>1739</v>
      </c>
      <c r="AU35" s="28" t="s">
        <v>4213</v>
      </c>
      <c r="AV35" s="28" t="s">
        <v>1866</v>
      </c>
      <c r="AW35" s="18" t="s">
        <v>4198</v>
      </c>
      <c r="AX35" s="29"/>
      <c r="AY35" s="18"/>
    </row>
    <row r="36" spans="1:51" ht="12.75" hidden="1" customHeight="1">
      <c r="A36" s="18" t="s">
        <v>59</v>
      </c>
      <c r="B36" s="18" t="s">
        <v>115</v>
      </c>
      <c r="C36" s="19">
        <v>99.1</v>
      </c>
      <c r="D36" s="19">
        <v>83.3</v>
      </c>
      <c r="E36" s="20">
        <v>5.48</v>
      </c>
      <c r="F36" s="21"/>
      <c r="G36" s="19">
        <v>61</v>
      </c>
      <c r="H36" s="19">
        <v>42.5</v>
      </c>
      <c r="I36" s="19">
        <v>56.4</v>
      </c>
      <c r="J36" s="22"/>
      <c r="K36" s="18"/>
      <c r="L36" s="18"/>
      <c r="M36" s="18" t="s">
        <v>60</v>
      </c>
      <c r="N36" s="18"/>
      <c r="O36" s="18"/>
      <c r="P36" s="23" t="s">
        <v>3974</v>
      </c>
      <c r="Q36" s="18"/>
      <c r="R36" s="18"/>
      <c r="S36" s="18"/>
      <c r="T36" s="18"/>
      <c r="U36" s="18"/>
      <c r="V36" s="18"/>
      <c r="W36" s="18"/>
      <c r="X36" s="18"/>
      <c r="Y36" s="18"/>
      <c r="Z36" s="22"/>
      <c r="AA36" s="18"/>
      <c r="AB36" s="14">
        <v>6</v>
      </c>
      <c r="AC36" s="14">
        <v>100</v>
      </c>
      <c r="AD36" s="24">
        <v>41473</v>
      </c>
      <c r="AE36" s="25">
        <v>0.53749999999999998</v>
      </c>
      <c r="AF36" s="24">
        <v>41473</v>
      </c>
      <c r="AG36" s="25">
        <v>0.5625</v>
      </c>
      <c r="AH36" s="26">
        <v>49.6</v>
      </c>
      <c r="AI36" s="26">
        <v>35.299999999999997</v>
      </c>
      <c r="AJ36" s="26"/>
      <c r="AK36" s="26">
        <v>20.2</v>
      </c>
      <c r="AL36" s="26"/>
      <c r="AM36" s="26">
        <v>8.6</v>
      </c>
      <c r="AN36" s="26"/>
      <c r="AO36" s="27"/>
      <c r="AP36" s="27"/>
      <c r="AQ36" s="27"/>
      <c r="AR36" s="27"/>
      <c r="AS36" s="14" t="s">
        <v>4193</v>
      </c>
      <c r="AT36" s="14" t="s">
        <v>1739</v>
      </c>
      <c r="AU36" s="28" t="s">
        <v>4213</v>
      </c>
      <c r="AV36" s="28" t="s">
        <v>1866</v>
      </c>
      <c r="AW36" s="18" t="s">
        <v>4198</v>
      </c>
      <c r="AX36" s="29"/>
      <c r="AY36" s="18"/>
    </row>
    <row r="37" spans="1:51" ht="12.75" hidden="1" customHeight="1">
      <c r="A37" s="18" t="s">
        <v>59</v>
      </c>
      <c r="B37" s="18" t="s">
        <v>60</v>
      </c>
      <c r="C37" s="19">
        <v>85</v>
      </c>
      <c r="D37" s="19">
        <v>78</v>
      </c>
      <c r="E37" s="20">
        <v>3.98</v>
      </c>
      <c r="F37" s="21"/>
      <c r="G37" s="19">
        <v>58</v>
      </c>
      <c r="H37" s="19">
        <v>42</v>
      </c>
      <c r="I37" s="19">
        <v>50.9</v>
      </c>
      <c r="J37" s="22"/>
      <c r="K37" s="18" t="s">
        <v>1503</v>
      </c>
      <c r="L37" s="18"/>
      <c r="M37" s="18" t="s">
        <v>60</v>
      </c>
      <c r="N37" s="18"/>
      <c r="O37" s="18" t="s">
        <v>4224</v>
      </c>
      <c r="P37" s="23" t="s">
        <v>4225</v>
      </c>
      <c r="Q37" s="18">
        <v>101197</v>
      </c>
      <c r="R37" s="18"/>
      <c r="S37" s="18"/>
      <c r="T37" s="18"/>
      <c r="U37" s="18"/>
      <c r="V37" s="18"/>
      <c r="W37" s="18"/>
      <c r="X37" s="18"/>
      <c r="Y37" s="18"/>
      <c r="Z37" s="22"/>
      <c r="AA37" s="18"/>
      <c r="AB37" s="14">
        <v>6</v>
      </c>
      <c r="AC37" s="14">
        <v>100</v>
      </c>
      <c r="AD37" s="24">
        <v>41473</v>
      </c>
      <c r="AE37" s="25">
        <v>0.53749999999999998</v>
      </c>
      <c r="AF37" s="24">
        <v>41473</v>
      </c>
      <c r="AG37" s="25">
        <v>0.5625</v>
      </c>
      <c r="AH37" s="26">
        <v>49.6</v>
      </c>
      <c r="AI37" s="26">
        <v>35.299999999999997</v>
      </c>
      <c r="AJ37" s="26"/>
      <c r="AK37" s="26">
        <v>20.2</v>
      </c>
      <c r="AL37" s="26"/>
      <c r="AM37" s="26">
        <v>8.6</v>
      </c>
      <c r="AN37" s="26"/>
      <c r="AO37" s="27"/>
      <c r="AP37" s="27"/>
      <c r="AQ37" s="27"/>
      <c r="AR37" s="27"/>
      <c r="AS37" s="14" t="s">
        <v>4193</v>
      </c>
      <c r="AT37" s="14" t="s">
        <v>1739</v>
      </c>
      <c r="AU37" s="28" t="s">
        <v>4213</v>
      </c>
      <c r="AV37" s="28" t="s">
        <v>1866</v>
      </c>
      <c r="AW37" s="18" t="s">
        <v>4198</v>
      </c>
      <c r="AX37" s="29"/>
      <c r="AY37" s="18"/>
    </row>
    <row r="38" spans="1:51" ht="12.75" hidden="1" customHeight="1">
      <c r="A38" s="18" t="s">
        <v>59</v>
      </c>
      <c r="B38" s="18" t="s">
        <v>60</v>
      </c>
      <c r="C38" s="19">
        <v>113.6</v>
      </c>
      <c r="D38" s="19">
        <v>97.5</v>
      </c>
      <c r="E38" s="20">
        <v>5.9</v>
      </c>
      <c r="F38" s="21"/>
      <c r="G38" s="19">
        <v>73.5</v>
      </c>
      <c r="H38" s="19">
        <v>52.9</v>
      </c>
      <c r="I38" s="19">
        <v>63.6</v>
      </c>
      <c r="J38" s="22"/>
      <c r="K38" s="18" t="s">
        <v>1503</v>
      </c>
      <c r="L38" s="18"/>
      <c r="M38" s="18" t="s">
        <v>60</v>
      </c>
      <c r="N38" s="18" t="s">
        <v>4230</v>
      </c>
      <c r="O38" s="18" t="s">
        <v>4231</v>
      </c>
      <c r="P38" s="23" t="s">
        <v>4232</v>
      </c>
      <c r="Q38" s="18">
        <v>101137</v>
      </c>
      <c r="R38" s="18"/>
      <c r="S38" s="18"/>
      <c r="T38" s="18"/>
      <c r="U38" s="18"/>
      <c r="V38" s="18"/>
      <c r="W38" s="18"/>
      <c r="X38" s="18"/>
      <c r="Y38" s="18"/>
      <c r="Z38" s="22"/>
      <c r="AA38" s="18"/>
      <c r="AB38" s="14">
        <v>6</v>
      </c>
      <c r="AC38" s="14">
        <v>100</v>
      </c>
      <c r="AD38" s="24">
        <v>41473</v>
      </c>
      <c r="AE38" s="25">
        <v>0.53749999999999998</v>
      </c>
      <c r="AF38" s="24">
        <v>41473</v>
      </c>
      <c r="AG38" s="25">
        <v>0.5625</v>
      </c>
      <c r="AH38" s="26">
        <v>49.6</v>
      </c>
      <c r="AI38" s="26">
        <v>35.299999999999997</v>
      </c>
      <c r="AJ38" s="26"/>
      <c r="AK38" s="26">
        <v>20.2</v>
      </c>
      <c r="AL38" s="26"/>
      <c r="AM38" s="26">
        <v>8.6</v>
      </c>
      <c r="AN38" s="26"/>
      <c r="AO38" s="27"/>
      <c r="AP38" s="27"/>
      <c r="AQ38" s="27"/>
      <c r="AR38" s="27"/>
      <c r="AS38" s="14" t="s">
        <v>4193</v>
      </c>
      <c r="AT38" s="14" t="s">
        <v>1739</v>
      </c>
      <c r="AU38" s="28" t="s">
        <v>4213</v>
      </c>
      <c r="AV38" s="28" t="s">
        <v>1866</v>
      </c>
      <c r="AW38" s="18" t="s">
        <v>4198</v>
      </c>
      <c r="AX38" s="29"/>
      <c r="AY38" s="18"/>
    </row>
    <row r="39" spans="1:51" ht="12.75" hidden="1" customHeight="1">
      <c r="A39" s="18" t="s">
        <v>59</v>
      </c>
      <c r="B39" s="18" t="s">
        <v>115</v>
      </c>
      <c r="C39" s="19">
        <v>113.3</v>
      </c>
      <c r="D39" s="19">
        <v>101.3</v>
      </c>
      <c r="E39" s="20">
        <v>7</v>
      </c>
      <c r="F39" s="21"/>
      <c r="G39" s="19">
        <v>68.400000000000006</v>
      </c>
      <c r="H39" s="19">
        <v>51.7</v>
      </c>
      <c r="I39" s="19">
        <v>60.8</v>
      </c>
      <c r="J39" s="22"/>
      <c r="K39" s="18" t="s">
        <v>61</v>
      </c>
      <c r="L39" s="18"/>
      <c r="M39" s="18" t="s">
        <v>60</v>
      </c>
      <c r="N39" s="18"/>
      <c r="O39" s="18"/>
      <c r="P39" s="23" t="s">
        <v>2995</v>
      </c>
      <c r="Q39" s="18">
        <v>101190</v>
      </c>
      <c r="R39" s="18"/>
      <c r="S39" s="18"/>
      <c r="T39" s="18"/>
      <c r="U39" s="18"/>
      <c r="V39" s="18"/>
      <c r="W39" s="18"/>
      <c r="X39" s="18"/>
      <c r="Y39" s="18"/>
      <c r="Z39" s="22"/>
      <c r="AA39" s="18"/>
      <c r="AB39" s="14">
        <v>6</v>
      </c>
      <c r="AC39" s="14">
        <v>100</v>
      </c>
      <c r="AD39" s="24">
        <v>41473</v>
      </c>
      <c r="AE39" s="25">
        <v>0.53749999999999998</v>
      </c>
      <c r="AF39" s="24">
        <v>41473</v>
      </c>
      <c r="AG39" s="25">
        <v>0.5625</v>
      </c>
      <c r="AH39" s="26">
        <v>49.6</v>
      </c>
      <c r="AI39" s="26">
        <v>35.299999999999997</v>
      </c>
      <c r="AJ39" s="26"/>
      <c r="AK39" s="26">
        <v>20.2</v>
      </c>
      <c r="AL39" s="26"/>
      <c r="AM39" s="26">
        <v>8.6</v>
      </c>
      <c r="AN39" s="26"/>
      <c r="AO39" s="27"/>
      <c r="AP39" s="27"/>
      <c r="AQ39" s="27"/>
      <c r="AR39" s="27"/>
      <c r="AS39" s="14" t="s">
        <v>4193</v>
      </c>
      <c r="AT39" s="14" t="s">
        <v>1739</v>
      </c>
      <c r="AU39" s="28" t="s">
        <v>4213</v>
      </c>
      <c r="AV39" s="28" t="s">
        <v>1866</v>
      </c>
      <c r="AW39" s="18" t="s">
        <v>4198</v>
      </c>
      <c r="AX39" s="29"/>
      <c r="AY39" s="18"/>
    </row>
    <row r="40" spans="1:51" ht="12.75" hidden="1" customHeight="1">
      <c r="A40" s="18" t="s">
        <v>59</v>
      </c>
      <c r="B40" s="18" t="s">
        <v>60</v>
      </c>
      <c r="C40" s="19">
        <v>84</v>
      </c>
      <c r="D40" s="19">
        <v>72.400000000000006</v>
      </c>
      <c r="E40" s="20">
        <v>3.9</v>
      </c>
      <c r="F40" s="21"/>
      <c r="G40" s="19">
        <v>57.2</v>
      </c>
      <c r="H40" s="19">
        <v>39.200000000000003</v>
      </c>
      <c r="I40" s="19">
        <v>52.1</v>
      </c>
      <c r="J40" s="22"/>
      <c r="K40" s="18" t="s">
        <v>1477</v>
      </c>
      <c r="L40" s="18"/>
      <c r="M40" s="18" t="s">
        <v>60</v>
      </c>
      <c r="N40" s="18"/>
      <c r="O40" s="18" t="s">
        <v>4222</v>
      </c>
      <c r="P40" s="23" t="s">
        <v>4223</v>
      </c>
      <c r="Q40" s="18">
        <v>101184</v>
      </c>
      <c r="R40" s="18"/>
      <c r="S40" s="18"/>
      <c r="T40" s="18"/>
      <c r="U40" s="18"/>
      <c r="V40" s="18"/>
      <c r="W40" s="18"/>
      <c r="X40" s="18"/>
      <c r="Y40" s="18"/>
      <c r="Z40" s="22"/>
      <c r="AA40" s="18"/>
      <c r="AB40" s="14">
        <v>6</v>
      </c>
      <c r="AC40" s="14">
        <v>100</v>
      </c>
      <c r="AD40" s="24">
        <v>41473</v>
      </c>
      <c r="AE40" s="25">
        <v>0.53749999999999998</v>
      </c>
      <c r="AF40" s="24">
        <v>41473</v>
      </c>
      <c r="AG40" s="25">
        <v>0.5625</v>
      </c>
      <c r="AH40" s="26">
        <v>49.6</v>
      </c>
      <c r="AI40" s="26">
        <v>35.299999999999997</v>
      </c>
      <c r="AJ40" s="26"/>
      <c r="AK40" s="26">
        <v>20.2</v>
      </c>
      <c r="AL40" s="26"/>
      <c r="AM40" s="26">
        <v>8.6</v>
      </c>
      <c r="AN40" s="26"/>
      <c r="AO40" s="27"/>
      <c r="AP40" s="27"/>
      <c r="AQ40" s="27"/>
      <c r="AR40" s="27"/>
      <c r="AS40" s="14" t="s">
        <v>4193</v>
      </c>
      <c r="AT40" s="14" t="s">
        <v>1739</v>
      </c>
      <c r="AU40" s="28" t="s">
        <v>4213</v>
      </c>
      <c r="AV40" s="28" t="s">
        <v>1866</v>
      </c>
      <c r="AW40" s="18" t="s">
        <v>4198</v>
      </c>
      <c r="AX40" s="29"/>
      <c r="AY40" s="18"/>
    </row>
    <row r="41" spans="1:51" ht="12.75" hidden="1" customHeight="1">
      <c r="A41" s="18" t="s">
        <v>59</v>
      </c>
      <c r="B41" s="18" t="s">
        <v>115</v>
      </c>
      <c r="C41" s="19">
        <v>89.7</v>
      </c>
      <c r="D41" s="19">
        <v>77.599999999999994</v>
      </c>
      <c r="E41" s="20">
        <v>2.2000000000000002</v>
      </c>
      <c r="F41" s="21"/>
      <c r="G41" s="19">
        <v>52.8</v>
      </c>
      <c r="H41" s="19">
        <v>39.6</v>
      </c>
      <c r="I41" s="19">
        <v>45.4</v>
      </c>
      <c r="J41" s="22"/>
      <c r="K41" s="18" t="s">
        <v>1503</v>
      </c>
      <c r="L41" s="18"/>
      <c r="M41" s="18" t="s">
        <v>60</v>
      </c>
      <c r="N41" s="18"/>
      <c r="O41" s="18"/>
      <c r="P41" s="23" t="s">
        <v>3632</v>
      </c>
      <c r="Q41" s="18">
        <v>101274</v>
      </c>
      <c r="R41" s="18"/>
      <c r="S41" s="18"/>
      <c r="T41" s="18"/>
      <c r="U41" s="18"/>
      <c r="V41" s="18"/>
      <c r="W41" s="18"/>
      <c r="X41" s="18"/>
      <c r="Y41" s="18"/>
      <c r="Z41" s="22"/>
      <c r="AA41" s="18"/>
      <c r="AB41" s="14">
        <v>6</v>
      </c>
      <c r="AC41" s="14">
        <v>100</v>
      </c>
      <c r="AD41" s="24">
        <v>41473</v>
      </c>
      <c r="AE41" s="25">
        <v>0.53749999999999998</v>
      </c>
      <c r="AF41" s="24">
        <v>41473</v>
      </c>
      <c r="AG41" s="25">
        <v>0.5625</v>
      </c>
      <c r="AH41" s="26">
        <v>49.6</v>
      </c>
      <c r="AI41" s="26">
        <v>35.299999999999997</v>
      </c>
      <c r="AJ41" s="26"/>
      <c r="AK41" s="26">
        <v>20.2</v>
      </c>
      <c r="AL41" s="26"/>
      <c r="AM41" s="26">
        <v>8.6</v>
      </c>
      <c r="AN41" s="26"/>
      <c r="AO41" s="27"/>
      <c r="AP41" s="27"/>
      <c r="AQ41" s="27"/>
      <c r="AR41" s="27"/>
      <c r="AS41" s="14" t="s">
        <v>4193</v>
      </c>
      <c r="AT41" s="14" t="s">
        <v>1739</v>
      </c>
      <c r="AU41" s="28" t="s">
        <v>4213</v>
      </c>
      <c r="AV41" s="28" t="s">
        <v>1866</v>
      </c>
      <c r="AW41" s="18" t="s">
        <v>4198</v>
      </c>
      <c r="AX41" s="29"/>
      <c r="AY41" s="18"/>
    </row>
    <row r="42" spans="1:51" ht="12.75" hidden="1" customHeight="1">
      <c r="A42" s="18" t="s">
        <v>59</v>
      </c>
      <c r="B42" s="18" t="s">
        <v>60</v>
      </c>
      <c r="C42" s="19">
        <v>95.6</v>
      </c>
      <c r="D42" s="19">
        <v>84.6</v>
      </c>
      <c r="E42" s="20">
        <v>8.4</v>
      </c>
      <c r="F42" s="21"/>
      <c r="G42" s="19">
        <v>62.3</v>
      </c>
      <c r="H42" s="19">
        <v>48.7</v>
      </c>
      <c r="I42" s="19">
        <v>58.1</v>
      </c>
      <c r="J42" s="22"/>
      <c r="K42" s="18" t="s">
        <v>61</v>
      </c>
      <c r="L42" s="18"/>
      <c r="M42" s="18" t="s">
        <v>60</v>
      </c>
      <c r="N42" s="18"/>
      <c r="O42" s="18" t="s">
        <v>4226</v>
      </c>
      <c r="P42" s="23" t="s">
        <v>4227</v>
      </c>
      <c r="Q42" s="18">
        <v>101149</v>
      </c>
      <c r="R42" s="18"/>
      <c r="S42" s="18"/>
      <c r="T42" s="18"/>
      <c r="U42" s="18"/>
      <c r="V42" s="18"/>
      <c r="W42" s="18"/>
      <c r="X42" s="18"/>
      <c r="Y42" s="18"/>
      <c r="Z42" s="22"/>
      <c r="AA42" s="18"/>
      <c r="AB42" s="14">
        <v>6</v>
      </c>
      <c r="AC42" s="14">
        <v>100</v>
      </c>
      <c r="AD42" s="24">
        <v>41473</v>
      </c>
      <c r="AE42" s="25">
        <v>0.53749999999999998</v>
      </c>
      <c r="AF42" s="24">
        <v>41473</v>
      </c>
      <c r="AG42" s="25">
        <v>0.5625</v>
      </c>
      <c r="AH42" s="26">
        <v>49.6</v>
      </c>
      <c r="AI42" s="26">
        <v>35.299999999999997</v>
      </c>
      <c r="AJ42" s="26"/>
      <c r="AK42" s="26">
        <v>20.2</v>
      </c>
      <c r="AL42" s="26"/>
      <c r="AM42" s="26">
        <v>8.6</v>
      </c>
      <c r="AN42" s="26"/>
      <c r="AO42" s="27"/>
      <c r="AP42" s="27"/>
      <c r="AQ42" s="27"/>
      <c r="AR42" s="27"/>
      <c r="AS42" s="14" t="s">
        <v>4193</v>
      </c>
      <c r="AT42" s="14" t="s">
        <v>1739</v>
      </c>
      <c r="AU42" s="28" t="s">
        <v>4213</v>
      </c>
      <c r="AV42" s="28" t="s">
        <v>1866</v>
      </c>
      <c r="AW42" s="18" t="s">
        <v>4198</v>
      </c>
      <c r="AX42" s="29"/>
      <c r="AY42" s="18"/>
    </row>
    <row r="43" spans="1:51" ht="12.75" hidden="1" customHeight="1">
      <c r="A43" s="18" t="s">
        <v>59</v>
      </c>
      <c r="B43" s="18" t="s">
        <v>115</v>
      </c>
      <c r="C43" s="19">
        <v>106</v>
      </c>
      <c r="D43" s="19">
        <v>95</v>
      </c>
      <c r="E43" s="20">
        <v>6.5</v>
      </c>
      <c r="F43" s="21"/>
      <c r="G43" s="19">
        <v>64</v>
      </c>
      <c r="H43" s="19">
        <v>48.2</v>
      </c>
      <c r="I43" s="19">
        <v>62</v>
      </c>
      <c r="J43" s="22"/>
      <c r="K43" s="18" t="s">
        <v>61</v>
      </c>
      <c r="L43" s="18"/>
      <c r="M43" s="18" t="s">
        <v>60</v>
      </c>
      <c r="N43" s="18"/>
      <c r="O43" s="18"/>
      <c r="P43" s="23" t="s">
        <v>2607</v>
      </c>
      <c r="Q43" s="18">
        <v>32377</v>
      </c>
      <c r="R43" s="18"/>
      <c r="S43" s="18"/>
      <c r="T43" s="18"/>
      <c r="U43" s="18"/>
      <c r="V43" s="18"/>
      <c r="W43" s="18"/>
      <c r="X43" s="18"/>
      <c r="Y43" s="18"/>
      <c r="Z43" s="22"/>
      <c r="AA43" s="18"/>
      <c r="AB43" s="14">
        <v>6</v>
      </c>
      <c r="AC43" s="14">
        <v>100</v>
      </c>
      <c r="AD43" s="24">
        <v>41473</v>
      </c>
      <c r="AE43" s="25">
        <v>0.53749999999999998</v>
      </c>
      <c r="AF43" s="24">
        <v>41473</v>
      </c>
      <c r="AG43" s="25">
        <v>0.5625</v>
      </c>
      <c r="AH43" s="26">
        <v>49.6</v>
      </c>
      <c r="AI43" s="26">
        <v>35.299999999999997</v>
      </c>
      <c r="AJ43" s="26"/>
      <c r="AK43" s="26">
        <v>20.2</v>
      </c>
      <c r="AL43" s="26"/>
      <c r="AM43" s="26">
        <v>8.6</v>
      </c>
      <c r="AN43" s="26"/>
      <c r="AO43" s="27"/>
      <c r="AP43" s="27"/>
      <c r="AQ43" s="27"/>
      <c r="AR43" s="27"/>
      <c r="AS43" s="14" t="s">
        <v>4193</v>
      </c>
      <c r="AT43" s="14" t="s">
        <v>1739</v>
      </c>
      <c r="AU43" s="28" t="s">
        <v>4213</v>
      </c>
      <c r="AV43" s="28" t="s">
        <v>1866</v>
      </c>
      <c r="AW43" s="18" t="s">
        <v>4198</v>
      </c>
      <c r="AX43" s="29"/>
      <c r="AY43" s="18"/>
    </row>
    <row r="44" spans="1:51" ht="12.75" hidden="1" customHeight="1">
      <c r="A44" s="18" t="s">
        <v>59</v>
      </c>
      <c r="B44" s="18" t="s">
        <v>60</v>
      </c>
      <c r="C44" s="19">
        <v>108.7</v>
      </c>
      <c r="D44" s="19">
        <v>95.6</v>
      </c>
      <c r="E44" s="20">
        <v>6.4</v>
      </c>
      <c r="F44" s="21"/>
      <c r="G44" s="19">
        <v>67.900000000000006</v>
      </c>
      <c r="H44" s="19">
        <v>50.3</v>
      </c>
      <c r="I44" s="19">
        <v>63.3</v>
      </c>
      <c r="J44" s="22"/>
      <c r="K44" s="18" t="s">
        <v>61</v>
      </c>
      <c r="L44" s="18"/>
      <c r="M44" s="18" t="s">
        <v>60</v>
      </c>
      <c r="N44" s="18"/>
      <c r="O44" s="18"/>
      <c r="P44" s="23" t="s">
        <v>4229</v>
      </c>
      <c r="Q44" s="18">
        <v>101194</v>
      </c>
      <c r="R44" s="18"/>
      <c r="S44" s="18"/>
      <c r="T44" s="18"/>
      <c r="U44" s="18"/>
      <c r="V44" s="18"/>
      <c r="W44" s="18"/>
      <c r="X44" s="18"/>
      <c r="Y44" s="18"/>
      <c r="Z44" s="22"/>
      <c r="AA44" s="18"/>
      <c r="AB44" s="14">
        <v>6</v>
      </c>
      <c r="AC44" s="14">
        <v>100</v>
      </c>
      <c r="AD44" s="24">
        <v>41473</v>
      </c>
      <c r="AE44" s="25">
        <v>0.53749999999999998</v>
      </c>
      <c r="AF44" s="24">
        <v>41473</v>
      </c>
      <c r="AG44" s="25">
        <v>0.5625</v>
      </c>
      <c r="AH44" s="26">
        <v>49.6</v>
      </c>
      <c r="AI44" s="26">
        <v>35.299999999999997</v>
      </c>
      <c r="AJ44" s="26"/>
      <c r="AK44" s="26">
        <v>20.2</v>
      </c>
      <c r="AL44" s="26"/>
      <c r="AM44" s="26">
        <v>8.6</v>
      </c>
      <c r="AN44" s="26"/>
      <c r="AO44" s="27"/>
      <c r="AP44" s="27"/>
      <c r="AQ44" s="27"/>
      <c r="AR44" s="27"/>
      <c r="AS44" s="14" t="s">
        <v>4193</v>
      </c>
      <c r="AT44" s="14" t="s">
        <v>1739</v>
      </c>
      <c r="AU44" s="28" t="s">
        <v>4213</v>
      </c>
      <c r="AV44" s="28" t="s">
        <v>1866</v>
      </c>
      <c r="AW44" s="18" t="s">
        <v>4198</v>
      </c>
      <c r="AX44" s="29"/>
      <c r="AY44" s="18"/>
    </row>
    <row r="45" spans="1:51" ht="12.75" hidden="1" customHeight="1">
      <c r="A45" s="18" t="s">
        <v>59</v>
      </c>
      <c r="B45" s="18" t="s">
        <v>60</v>
      </c>
      <c r="C45" s="19">
        <v>82.5</v>
      </c>
      <c r="D45" s="19">
        <v>72</v>
      </c>
      <c r="E45" s="20">
        <v>3.2</v>
      </c>
      <c r="F45" s="21"/>
      <c r="G45" s="19">
        <v>52.6</v>
      </c>
      <c r="H45" s="19">
        <v>41.3</v>
      </c>
      <c r="I45" s="19">
        <v>47.9</v>
      </c>
      <c r="J45" s="22"/>
      <c r="K45" s="18" t="s">
        <v>1503</v>
      </c>
      <c r="L45" s="18"/>
      <c r="M45" s="18" t="s">
        <v>60</v>
      </c>
      <c r="N45" s="18"/>
      <c r="O45" s="18"/>
      <c r="P45" s="23" t="s">
        <v>4221</v>
      </c>
      <c r="Q45" s="18">
        <v>102346</v>
      </c>
      <c r="R45" s="18"/>
      <c r="S45" s="18"/>
      <c r="T45" s="18"/>
      <c r="U45" s="18"/>
      <c r="V45" s="18"/>
      <c r="W45" s="18"/>
      <c r="X45" s="18"/>
      <c r="Y45" s="18"/>
      <c r="Z45" s="22"/>
      <c r="AA45" s="18"/>
      <c r="AB45" s="14">
        <v>6</v>
      </c>
      <c r="AC45" s="14">
        <v>100</v>
      </c>
      <c r="AD45" s="24">
        <v>41473</v>
      </c>
      <c r="AE45" s="25">
        <v>0.53749999999999998</v>
      </c>
      <c r="AF45" s="24">
        <v>41473</v>
      </c>
      <c r="AG45" s="25">
        <v>0.5625</v>
      </c>
      <c r="AH45" s="26">
        <v>49.6</v>
      </c>
      <c r="AI45" s="26">
        <v>35.299999999999997</v>
      </c>
      <c r="AJ45" s="26"/>
      <c r="AK45" s="26">
        <v>20.2</v>
      </c>
      <c r="AL45" s="26"/>
      <c r="AM45" s="26">
        <v>8.6</v>
      </c>
      <c r="AN45" s="26"/>
      <c r="AO45" s="27"/>
      <c r="AP45" s="27"/>
      <c r="AQ45" s="27"/>
      <c r="AR45" s="27"/>
      <c r="AS45" s="14" t="s">
        <v>4193</v>
      </c>
      <c r="AT45" s="14" t="s">
        <v>1739</v>
      </c>
      <c r="AU45" s="28" t="s">
        <v>4213</v>
      </c>
      <c r="AV45" s="28" t="s">
        <v>1866</v>
      </c>
      <c r="AW45" s="18" t="s">
        <v>4198</v>
      </c>
      <c r="AX45" s="29"/>
      <c r="AY45" s="18"/>
    </row>
    <row r="46" spans="1:51" ht="12.75" hidden="1" customHeight="1">
      <c r="A46" s="18" t="s">
        <v>59</v>
      </c>
      <c r="B46" s="18" t="s">
        <v>60</v>
      </c>
      <c r="C46" s="19">
        <v>108.5</v>
      </c>
      <c r="D46" s="19">
        <v>96.5</v>
      </c>
      <c r="E46" s="20">
        <v>5.7</v>
      </c>
      <c r="F46" s="21"/>
      <c r="G46" s="19">
        <v>71.5</v>
      </c>
      <c r="H46" s="19">
        <v>58.2</v>
      </c>
      <c r="I46" s="19">
        <v>64.5</v>
      </c>
      <c r="J46" s="22"/>
      <c r="K46" s="18" t="s">
        <v>61</v>
      </c>
      <c r="L46" s="18"/>
      <c r="M46" s="18" t="s">
        <v>60</v>
      </c>
      <c r="N46" s="18"/>
      <c r="O46" s="18"/>
      <c r="P46" s="23" t="s">
        <v>4228</v>
      </c>
      <c r="Q46" s="18">
        <v>101180</v>
      </c>
      <c r="R46" s="18"/>
      <c r="S46" s="18"/>
      <c r="T46" s="18"/>
      <c r="U46" s="18"/>
      <c r="V46" s="18"/>
      <c r="W46" s="18"/>
      <c r="X46" s="18"/>
      <c r="Y46" s="18"/>
      <c r="Z46" s="22"/>
      <c r="AA46" s="18"/>
      <c r="AB46" s="14">
        <v>6</v>
      </c>
      <c r="AC46" s="14">
        <v>100</v>
      </c>
      <c r="AD46" s="24">
        <v>41473</v>
      </c>
      <c r="AE46" s="25">
        <v>0.53749999999999998</v>
      </c>
      <c r="AF46" s="24">
        <v>41473</v>
      </c>
      <c r="AG46" s="25">
        <v>0.5625</v>
      </c>
      <c r="AH46" s="26">
        <v>49.6</v>
      </c>
      <c r="AI46" s="26">
        <v>35.299999999999997</v>
      </c>
      <c r="AJ46" s="26"/>
      <c r="AK46" s="26">
        <v>20.2</v>
      </c>
      <c r="AL46" s="26"/>
      <c r="AM46" s="26">
        <v>8.6</v>
      </c>
      <c r="AN46" s="26"/>
      <c r="AO46" s="27"/>
      <c r="AP46" s="27"/>
      <c r="AQ46" s="27"/>
      <c r="AR46" s="27"/>
      <c r="AS46" s="14" t="s">
        <v>4193</v>
      </c>
      <c r="AT46" s="14" t="s">
        <v>1739</v>
      </c>
      <c r="AU46" s="28" t="s">
        <v>4213</v>
      </c>
      <c r="AV46" s="28" t="s">
        <v>1866</v>
      </c>
      <c r="AW46" s="18" t="s">
        <v>4198</v>
      </c>
      <c r="AX46" s="29"/>
      <c r="AY46" s="18"/>
    </row>
    <row r="47" spans="1:51" ht="12.75" hidden="1" customHeight="1">
      <c r="A47" s="18" t="s">
        <v>59</v>
      </c>
      <c r="B47" s="18" t="s">
        <v>115</v>
      </c>
      <c r="C47" s="19">
        <v>93</v>
      </c>
      <c r="D47" s="19">
        <v>84.5</v>
      </c>
      <c r="E47" s="20">
        <v>5.2</v>
      </c>
      <c r="F47" s="21"/>
      <c r="G47" s="19">
        <v>60.5</v>
      </c>
      <c r="H47" s="19">
        <v>41</v>
      </c>
      <c r="I47" s="19">
        <v>54.8</v>
      </c>
      <c r="J47" s="22"/>
      <c r="K47" s="18" t="s">
        <v>61</v>
      </c>
      <c r="L47" s="18"/>
      <c r="M47" s="18" t="s">
        <v>60</v>
      </c>
      <c r="N47" s="18"/>
      <c r="O47" s="18"/>
      <c r="P47" s="23" t="s">
        <v>1513</v>
      </c>
      <c r="Q47" s="18">
        <v>101254</v>
      </c>
      <c r="R47" s="18"/>
      <c r="S47" s="18"/>
      <c r="T47" s="18"/>
      <c r="U47" s="18"/>
      <c r="V47" s="18"/>
      <c r="W47" s="18"/>
      <c r="X47" s="18"/>
      <c r="Y47" s="18"/>
      <c r="Z47" s="22"/>
      <c r="AA47" s="18"/>
      <c r="AB47" s="14">
        <v>6</v>
      </c>
      <c r="AC47" s="14">
        <v>100</v>
      </c>
      <c r="AD47" s="24">
        <v>41473</v>
      </c>
      <c r="AE47" s="25">
        <v>0.53749999999999998</v>
      </c>
      <c r="AF47" s="24">
        <v>41473</v>
      </c>
      <c r="AG47" s="25">
        <v>0.5625</v>
      </c>
      <c r="AH47" s="26">
        <v>49.6</v>
      </c>
      <c r="AI47" s="26">
        <v>35.299999999999997</v>
      </c>
      <c r="AJ47" s="26"/>
      <c r="AK47" s="26">
        <v>20.2</v>
      </c>
      <c r="AL47" s="26"/>
      <c r="AM47" s="26">
        <v>8.6</v>
      </c>
      <c r="AN47" s="26"/>
      <c r="AO47" s="27"/>
      <c r="AP47" s="27"/>
      <c r="AQ47" s="27"/>
      <c r="AR47" s="27"/>
      <c r="AS47" s="14" t="s">
        <v>4193</v>
      </c>
      <c r="AT47" s="14" t="s">
        <v>1739</v>
      </c>
      <c r="AU47" s="28" t="s">
        <v>4213</v>
      </c>
      <c r="AV47" s="28" t="s">
        <v>1866</v>
      </c>
      <c r="AW47" s="18" t="s">
        <v>4198</v>
      </c>
      <c r="AX47" s="29"/>
      <c r="AY47" s="18"/>
    </row>
    <row r="48" spans="1:51" ht="12.75" customHeight="1">
      <c r="A48" s="18" t="s">
        <v>233</v>
      </c>
      <c r="B48" s="18" t="s">
        <v>60</v>
      </c>
      <c r="C48" s="19">
        <v>90</v>
      </c>
      <c r="D48" s="19">
        <v>76.7</v>
      </c>
      <c r="E48" s="20">
        <v>3.9</v>
      </c>
      <c r="F48" s="21"/>
      <c r="G48" s="19">
        <v>57.2</v>
      </c>
      <c r="H48" s="19">
        <v>31</v>
      </c>
      <c r="I48" s="19">
        <v>46.7</v>
      </c>
      <c r="J48" s="22"/>
      <c r="K48" s="18" t="s">
        <v>1503</v>
      </c>
      <c r="L48" s="18"/>
      <c r="M48" s="18"/>
      <c r="N48" s="18" t="s">
        <v>9063</v>
      </c>
      <c r="O48" s="18" t="s">
        <v>9064</v>
      </c>
      <c r="P48" s="23" t="s">
        <v>4237</v>
      </c>
      <c r="Q48" s="18">
        <v>101142</v>
      </c>
      <c r="R48" s="18"/>
      <c r="S48" s="18"/>
      <c r="T48" s="18"/>
      <c r="U48" s="18"/>
      <c r="V48" s="18"/>
      <c r="W48" s="18"/>
      <c r="X48" s="18"/>
      <c r="Y48" s="18"/>
      <c r="Z48" s="22"/>
      <c r="AA48" s="18"/>
      <c r="AB48" s="14">
        <v>6</v>
      </c>
      <c r="AC48" s="14">
        <v>100</v>
      </c>
      <c r="AD48" s="24">
        <v>41487</v>
      </c>
      <c r="AE48" s="25">
        <v>0.3888888888888889</v>
      </c>
      <c r="AF48" s="24">
        <v>41487</v>
      </c>
      <c r="AG48" s="25">
        <v>0.43055555555555558</v>
      </c>
      <c r="AH48" s="26">
        <v>60</v>
      </c>
      <c r="AI48" s="26">
        <v>61.4</v>
      </c>
      <c r="AJ48" s="26"/>
      <c r="AK48" s="26">
        <v>17.600000000000001</v>
      </c>
      <c r="AL48" s="26"/>
      <c r="AM48" s="26">
        <v>7</v>
      </c>
      <c r="AN48" s="26"/>
      <c r="AO48" s="27"/>
      <c r="AP48" s="27"/>
      <c r="AQ48" s="27"/>
      <c r="AR48" s="27"/>
      <c r="AS48" s="14" t="s">
        <v>4238</v>
      </c>
      <c r="AT48" s="14" t="s">
        <v>1739</v>
      </c>
      <c r="AU48" s="28" t="s">
        <v>4194</v>
      </c>
      <c r="AV48" s="28" t="s">
        <v>1061</v>
      </c>
      <c r="AW48" s="18" t="s">
        <v>4239</v>
      </c>
      <c r="AX48" s="29"/>
      <c r="AY48" s="18"/>
    </row>
    <row r="49" spans="1:52" ht="12.75" customHeight="1">
      <c r="A49" s="18" t="s">
        <v>233</v>
      </c>
      <c r="B49" s="18" t="s">
        <v>60</v>
      </c>
      <c r="C49" s="19">
        <v>178.3</v>
      </c>
      <c r="D49" s="19">
        <v>155.5</v>
      </c>
      <c r="E49" s="20"/>
      <c r="F49" s="21"/>
      <c r="G49" s="19">
        <v>120.6</v>
      </c>
      <c r="H49" s="19"/>
      <c r="I49" s="19"/>
      <c r="J49" s="22"/>
      <c r="K49" s="18"/>
      <c r="L49" s="18"/>
      <c r="M49" s="18"/>
      <c r="N49" s="18"/>
      <c r="O49" s="18" t="s">
        <v>4244</v>
      </c>
      <c r="P49" s="23" t="s">
        <v>4245</v>
      </c>
      <c r="Q49" s="18">
        <v>101136</v>
      </c>
      <c r="R49" s="18"/>
      <c r="S49" s="18"/>
      <c r="T49" s="18"/>
      <c r="U49" s="18"/>
      <c r="V49" s="18"/>
      <c r="W49" s="18"/>
      <c r="X49" s="18"/>
      <c r="Y49" s="18"/>
      <c r="Z49" s="22"/>
      <c r="AA49" s="18"/>
      <c r="AB49" s="14">
        <v>6</v>
      </c>
      <c r="AC49" s="14">
        <v>100</v>
      </c>
      <c r="AD49" s="24">
        <v>41487</v>
      </c>
      <c r="AE49" s="25">
        <v>0.3972222222222222</v>
      </c>
      <c r="AF49" s="24">
        <v>41487</v>
      </c>
      <c r="AG49" s="25">
        <v>0.4513888888888889</v>
      </c>
      <c r="AH49" s="26">
        <v>52.8</v>
      </c>
      <c r="AI49" s="26">
        <v>50.2</v>
      </c>
      <c r="AJ49" s="26"/>
      <c r="AK49" s="26">
        <v>17.600000000000001</v>
      </c>
      <c r="AL49" s="26"/>
      <c r="AM49" s="26">
        <v>7</v>
      </c>
      <c r="AN49" s="26"/>
      <c r="AO49" s="27"/>
      <c r="AP49" s="27"/>
      <c r="AQ49" s="27"/>
      <c r="AR49" s="27"/>
      <c r="AS49" s="14" t="s">
        <v>1721</v>
      </c>
      <c r="AT49" s="14" t="s">
        <v>1739</v>
      </c>
      <c r="AU49" s="28" t="s">
        <v>1054</v>
      </c>
      <c r="AV49" s="28" t="s">
        <v>1739</v>
      </c>
      <c r="AW49" s="18" t="s">
        <v>4233</v>
      </c>
      <c r="AX49" s="29"/>
      <c r="AY49" s="18" t="s">
        <v>4246</v>
      </c>
    </row>
    <row r="50" spans="1:52" ht="12.75" customHeight="1">
      <c r="A50" s="18" t="s">
        <v>233</v>
      </c>
      <c r="B50" s="18" t="s">
        <v>60</v>
      </c>
      <c r="C50" s="19">
        <v>115.1</v>
      </c>
      <c r="D50" s="19">
        <v>98.7</v>
      </c>
      <c r="E50" s="20">
        <v>8</v>
      </c>
      <c r="F50" s="21"/>
      <c r="G50" s="19">
        <v>69.2</v>
      </c>
      <c r="H50" s="19">
        <v>42.1</v>
      </c>
      <c r="I50" s="19">
        <v>53.2</v>
      </c>
      <c r="J50" s="22"/>
      <c r="K50" s="18" t="s">
        <v>1503</v>
      </c>
      <c r="L50" s="18"/>
      <c r="M50" s="18"/>
      <c r="N50" s="18"/>
      <c r="O50" s="18" t="s">
        <v>4242</v>
      </c>
      <c r="P50" s="23" t="s">
        <v>4243</v>
      </c>
      <c r="Q50" s="18">
        <v>102335</v>
      </c>
      <c r="R50" s="18"/>
      <c r="S50" s="18"/>
      <c r="T50" s="18"/>
      <c r="U50" s="18"/>
      <c r="V50" s="18"/>
      <c r="W50" s="18"/>
      <c r="X50" s="18"/>
      <c r="Y50" s="18"/>
      <c r="Z50" s="22"/>
      <c r="AA50" s="18"/>
      <c r="AB50" s="14">
        <v>6</v>
      </c>
      <c r="AC50" s="14">
        <v>100</v>
      </c>
      <c r="AD50" s="24">
        <v>41487</v>
      </c>
      <c r="AE50" s="25">
        <v>0.3972222222222222</v>
      </c>
      <c r="AF50" s="24">
        <v>41487</v>
      </c>
      <c r="AG50" s="25">
        <v>0.4513888888888889</v>
      </c>
      <c r="AH50" s="26">
        <v>52.8</v>
      </c>
      <c r="AI50" s="26">
        <v>50.2</v>
      </c>
      <c r="AJ50" s="26"/>
      <c r="AK50" s="26">
        <v>17.600000000000001</v>
      </c>
      <c r="AL50" s="26"/>
      <c r="AM50" s="26">
        <v>7</v>
      </c>
      <c r="AN50" s="26"/>
      <c r="AO50" s="27"/>
      <c r="AP50" s="27"/>
      <c r="AQ50" s="27"/>
      <c r="AR50" s="27"/>
      <c r="AS50" s="14" t="s">
        <v>1721</v>
      </c>
      <c r="AT50" s="14" t="s">
        <v>1739</v>
      </c>
      <c r="AU50" s="28" t="s">
        <v>1054</v>
      </c>
      <c r="AV50" s="28" t="s">
        <v>1739</v>
      </c>
      <c r="AW50" s="18" t="s">
        <v>4233</v>
      </c>
      <c r="AX50" s="29"/>
      <c r="AY50" s="18"/>
    </row>
    <row r="51" spans="1:52" ht="12.75" customHeight="1">
      <c r="A51" s="95" t="s">
        <v>233</v>
      </c>
      <c r="B51" s="95" t="s">
        <v>115</v>
      </c>
      <c r="C51" s="96">
        <v>122.8</v>
      </c>
      <c r="D51" s="96">
        <v>106.3</v>
      </c>
      <c r="E51" s="97">
        <v>11</v>
      </c>
      <c r="F51" s="98"/>
      <c r="G51" s="96">
        <v>82.9</v>
      </c>
      <c r="H51" s="96">
        <v>46.5</v>
      </c>
      <c r="I51" s="96">
        <v>67.8</v>
      </c>
      <c r="J51" s="99"/>
      <c r="K51" s="95" t="s">
        <v>1503</v>
      </c>
      <c r="L51" s="95"/>
      <c r="M51" s="95"/>
      <c r="N51" s="95"/>
      <c r="O51" s="95"/>
      <c r="P51" s="100" t="s">
        <v>4205</v>
      </c>
      <c r="Q51" s="95">
        <v>101135</v>
      </c>
      <c r="R51" s="95"/>
      <c r="S51" s="95"/>
      <c r="T51" s="95"/>
      <c r="U51" s="95"/>
      <c r="V51" s="95"/>
      <c r="W51" s="95"/>
      <c r="X51" s="95"/>
      <c r="Y51" s="95"/>
      <c r="Z51" s="99"/>
      <c r="AA51" s="95"/>
      <c r="AB51" s="101">
        <v>6</v>
      </c>
      <c r="AC51" s="101">
        <v>100</v>
      </c>
      <c r="AD51" s="102">
        <v>41487</v>
      </c>
      <c r="AE51" s="103">
        <v>0.3972222222222222</v>
      </c>
      <c r="AF51" s="102">
        <v>41487</v>
      </c>
      <c r="AG51" s="103">
        <v>0.4513888888888889</v>
      </c>
      <c r="AH51" s="104">
        <v>52.8</v>
      </c>
      <c r="AI51" s="104">
        <v>50.2</v>
      </c>
      <c r="AJ51" s="104"/>
      <c r="AK51" s="104">
        <v>17.600000000000001</v>
      </c>
      <c r="AL51" s="104"/>
      <c r="AM51" s="104">
        <v>7</v>
      </c>
      <c r="AN51" s="104"/>
      <c r="AO51" s="105"/>
      <c r="AP51" s="105"/>
      <c r="AQ51" s="105"/>
      <c r="AR51" s="105"/>
      <c r="AS51" s="101" t="s">
        <v>1721</v>
      </c>
      <c r="AT51" s="101" t="s">
        <v>1739</v>
      </c>
      <c r="AU51" s="107" t="s">
        <v>1054</v>
      </c>
      <c r="AV51" s="107" t="s">
        <v>1739</v>
      </c>
      <c r="AW51" s="95" t="s">
        <v>4233</v>
      </c>
      <c r="AX51" s="108"/>
      <c r="AY51" s="95" t="s">
        <v>3761</v>
      </c>
      <c r="AZ51" s="106"/>
    </row>
    <row r="52" spans="1:52" ht="12.75" customHeight="1">
      <c r="A52" s="18" t="s">
        <v>233</v>
      </c>
      <c r="B52" s="18" t="s">
        <v>60</v>
      </c>
      <c r="C52" s="19">
        <v>98.2</v>
      </c>
      <c r="D52" s="19">
        <v>84.4</v>
      </c>
      <c r="E52" s="20">
        <v>4.3</v>
      </c>
      <c r="F52" s="21"/>
      <c r="G52" s="19">
        <v>63.1</v>
      </c>
      <c r="H52" s="19">
        <v>33.6</v>
      </c>
      <c r="I52" s="19">
        <v>44.8</v>
      </c>
      <c r="J52" s="22"/>
      <c r="K52" s="18" t="s">
        <v>1503</v>
      </c>
      <c r="L52" s="18"/>
      <c r="M52" s="18"/>
      <c r="N52" s="18"/>
      <c r="O52" s="18" t="s">
        <v>4240</v>
      </c>
      <c r="P52" s="23" t="s">
        <v>4241</v>
      </c>
      <c r="Q52" s="18">
        <v>101118</v>
      </c>
      <c r="R52" s="18"/>
      <c r="S52" s="18"/>
      <c r="T52" s="18"/>
      <c r="U52" s="18"/>
      <c r="V52" s="18"/>
      <c r="W52" s="18"/>
      <c r="X52" s="18"/>
      <c r="Y52" s="18"/>
      <c r="Z52" s="22"/>
      <c r="AA52" s="18"/>
      <c r="AB52" s="14">
        <v>6</v>
      </c>
      <c r="AC52" s="14">
        <v>100</v>
      </c>
      <c r="AD52" s="24">
        <v>41487</v>
      </c>
      <c r="AE52" s="25">
        <v>0.3972222222222222</v>
      </c>
      <c r="AF52" s="24">
        <v>41487</v>
      </c>
      <c r="AG52" s="25">
        <v>0.4513888888888889</v>
      </c>
      <c r="AH52" s="26">
        <v>52.8</v>
      </c>
      <c r="AI52" s="26">
        <v>50.2</v>
      </c>
      <c r="AJ52" s="26"/>
      <c r="AK52" s="26">
        <v>17.600000000000001</v>
      </c>
      <c r="AL52" s="26"/>
      <c r="AM52" s="26">
        <v>7</v>
      </c>
      <c r="AN52" s="26"/>
      <c r="AO52" s="27"/>
      <c r="AP52" s="27"/>
      <c r="AQ52" s="27"/>
      <c r="AR52" s="27"/>
      <c r="AS52" s="14" t="s">
        <v>1721</v>
      </c>
      <c r="AT52" s="14" t="s">
        <v>1739</v>
      </c>
      <c r="AU52" s="28" t="s">
        <v>1054</v>
      </c>
      <c r="AV52" s="28" t="s">
        <v>1739</v>
      </c>
      <c r="AW52" s="18" t="s">
        <v>4233</v>
      </c>
      <c r="AX52" s="29"/>
      <c r="AY52" s="18"/>
    </row>
    <row r="53" spans="1:52" ht="12.75" customHeight="1">
      <c r="A53" s="95" t="s">
        <v>233</v>
      </c>
      <c r="B53" s="95" t="s">
        <v>60</v>
      </c>
      <c r="C53" s="96">
        <v>87.1</v>
      </c>
      <c r="D53" s="96">
        <v>74.5</v>
      </c>
      <c r="E53" s="97">
        <v>3.6</v>
      </c>
      <c r="F53" s="98"/>
      <c r="G53" s="96">
        <v>53.1</v>
      </c>
      <c r="H53" s="96">
        <v>27.9</v>
      </c>
      <c r="I53" s="96">
        <v>43</v>
      </c>
      <c r="J53" s="99"/>
      <c r="K53" s="95" t="s">
        <v>1503</v>
      </c>
      <c r="L53" s="95"/>
      <c r="M53" s="95"/>
      <c r="N53" s="95"/>
      <c r="O53" s="95" t="s">
        <v>4234</v>
      </c>
      <c r="P53" s="100" t="s">
        <v>4235</v>
      </c>
      <c r="Q53" s="95">
        <v>101138</v>
      </c>
      <c r="R53" s="95"/>
      <c r="S53" s="95"/>
      <c r="T53" s="95"/>
      <c r="U53" s="95"/>
      <c r="V53" s="95"/>
      <c r="W53" s="95"/>
      <c r="X53" s="95"/>
      <c r="Y53" s="95"/>
      <c r="Z53" s="99"/>
      <c r="AA53" s="95"/>
      <c r="AB53" s="101">
        <v>6</v>
      </c>
      <c r="AC53" s="101">
        <v>100</v>
      </c>
      <c r="AD53" s="102">
        <v>41487</v>
      </c>
      <c r="AE53" s="103">
        <v>0.3972222222222222</v>
      </c>
      <c r="AF53" s="102">
        <v>41487</v>
      </c>
      <c r="AG53" s="103">
        <v>0.4513888888888889</v>
      </c>
      <c r="AH53" s="104">
        <v>52.8</v>
      </c>
      <c r="AI53" s="104">
        <v>50.2</v>
      </c>
      <c r="AJ53" s="104"/>
      <c r="AK53" s="104">
        <v>17.600000000000001</v>
      </c>
      <c r="AL53" s="104"/>
      <c r="AM53" s="104">
        <v>7</v>
      </c>
      <c r="AN53" s="104"/>
      <c r="AO53" s="105"/>
      <c r="AP53" s="105"/>
      <c r="AQ53" s="105"/>
      <c r="AR53" s="105"/>
      <c r="AS53" s="101" t="s">
        <v>1721</v>
      </c>
      <c r="AT53" s="101" t="s">
        <v>1739</v>
      </c>
      <c r="AU53" s="107" t="s">
        <v>1054</v>
      </c>
      <c r="AV53" s="107" t="s">
        <v>1739</v>
      </c>
      <c r="AW53" s="95" t="s">
        <v>4233</v>
      </c>
      <c r="AX53" s="108"/>
      <c r="AY53" s="95" t="s">
        <v>4236</v>
      </c>
      <c r="AZ53" s="106"/>
    </row>
    <row r="54" spans="1:52" ht="12.75" customHeight="1">
      <c r="A54" s="95" t="s">
        <v>233</v>
      </c>
      <c r="B54" s="95" t="s">
        <v>115</v>
      </c>
      <c r="C54" s="96">
        <v>119.2</v>
      </c>
      <c r="D54" s="96">
        <v>100.3</v>
      </c>
      <c r="E54" s="97">
        <v>7.2</v>
      </c>
      <c r="F54" s="98"/>
      <c r="G54" s="96">
        <v>71.8</v>
      </c>
      <c r="H54" s="96">
        <v>41.5</v>
      </c>
      <c r="I54" s="96">
        <v>51.5</v>
      </c>
      <c r="J54" s="99"/>
      <c r="K54" s="95" t="s">
        <v>1503</v>
      </c>
      <c r="L54" s="95"/>
      <c r="M54" s="95"/>
      <c r="N54" s="95"/>
      <c r="O54" s="95"/>
      <c r="P54" s="100" t="s">
        <v>4158</v>
      </c>
      <c r="Q54" s="95">
        <v>102332</v>
      </c>
      <c r="R54" s="95"/>
      <c r="S54" s="95"/>
      <c r="T54" s="95"/>
      <c r="U54" s="95"/>
      <c r="V54" s="95"/>
      <c r="W54" s="95"/>
      <c r="X54" s="95"/>
      <c r="Y54" s="95"/>
      <c r="Z54" s="99"/>
      <c r="AA54" s="95"/>
      <c r="AB54" s="101">
        <v>6</v>
      </c>
      <c r="AC54" s="101">
        <v>100</v>
      </c>
      <c r="AD54" s="102">
        <v>41487</v>
      </c>
      <c r="AE54" s="103">
        <v>0.3972222222222222</v>
      </c>
      <c r="AF54" s="102">
        <v>41487</v>
      </c>
      <c r="AG54" s="103">
        <v>0.4513888888888889</v>
      </c>
      <c r="AH54" s="104">
        <v>52.8</v>
      </c>
      <c r="AI54" s="104">
        <v>50.2</v>
      </c>
      <c r="AJ54" s="104"/>
      <c r="AK54" s="104">
        <v>17.600000000000001</v>
      </c>
      <c r="AL54" s="104"/>
      <c r="AM54" s="104">
        <v>7</v>
      </c>
      <c r="AN54" s="104"/>
      <c r="AO54" s="105"/>
      <c r="AP54" s="105"/>
      <c r="AQ54" s="105"/>
      <c r="AR54" s="105"/>
      <c r="AS54" s="101" t="s">
        <v>1721</v>
      </c>
      <c r="AT54" s="101" t="s">
        <v>1739</v>
      </c>
      <c r="AU54" s="107" t="s">
        <v>1054</v>
      </c>
      <c r="AV54" s="107" t="s">
        <v>1739</v>
      </c>
      <c r="AW54" s="95" t="s">
        <v>4233</v>
      </c>
      <c r="AX54" s="108"/>
      <c r="AY54" s="95"/>
      <c r="AZ54" s="106"/>
    </row>
    <row r="55" spans="1:52" ht="12.75" hidden="1" customHeight="1">
      <c r="A55" s="95" t="s">
        <v>59</v>
      </c>
      <c r="B55" s="95" t="s">
        <v>115</v>
      </c>
      <c r="C55" s="96">
        <v>95.1</v>
      </c>
      <c r="D55" s="96">
        <v>86.7</v>
      </c>
      <c r="E55" s="97">
        <v>5.2</v>
      </c>
      <c r="F55" s="98"/>
      <c r="G55" s="96">
        <v>58</v>
      </c>
      <c r="H55" s="96">
        <v>45.2</v>
      </c>
      <c r="I55" s="96">
        <v>58.2</v>
      </c>
      <c r="J55" s="99"/>
      <c r="K55" s="95" t="s">
        <v>61</v>
      </c>
      <c r="L55" s="95"/>
      <c r="M55" s="95"/>
      <c r="N55" s="95" t="s">
        <v>4247</v>
      </c>
      <c r="O55" s="95" t="s">
        <v>9065</v>
      </c>
      <c r="P55" s="100" t="s">
        <v>2953</v>
      </c>
      <c r="Q55" s="95">
        <v>101130</v>
      </c>
      <c r="R55" s="95"/>
      <c r="S55" s="95"/>
      <c r="T55" s="95"/>
      <c r="U55" s="95"/>
      <c r="V55" s="95"/>
      <c r="W55" s="95"/>
      <c r="X55" s="95"/>
      <c r="Y55" s="95"/>
      <c r="Z55" s="99"/>
      <c r="AA55" s="95"/>
      <c r="AB55" s="101">
        <v>6</v>
      </c>
      <c r="AC55" s="101">
        <v>100</v>
      </c>
      <c r="AD55" s="102">
        <v>41487</v>
      </c>
      <c r="AE55" s="103">
        <v>0.3888888888888889</v>
      </c>
      <c r="AF55" s="102">
        <v>41487</v>
      </c>
      <c r="AG55" s="103">
        <v>0.43055555555555558</v>
      </c>
      <c r="AH55" s="104">
        <v>60</v>
      </c>
      <c r="AI55" s="104">
        <v>61.4</v>
      </c>
      <c r="AJ55" s="104"/>
      <c r="AK55" s="104">
        <v>17.600000000000001</v>
      </c>
      <c r="AL55" s="104"/>
      <c r="AM55" s="104">
        <v>7</v>
      </c>
      <c r="AN55" s="104"/>
      <c r="AO55" s="105"/>
      <c r="AP55" s="105"/>
      <c r="AQ55" s="105"/>
      <c r="AR55" s="105"/>
      <c r="AS55" s="101" t="s">
        <v>4238</v>
      </c>
      <c r="AT55" s="101" t="s">
        <v>1739</v>
      </c>
      <c r="AU55" s="107" t="s">
        <v>4194</v>
      </c>
      <c r="AV55" s="107" t="s">
        <v>1061</v>
      </c>
      <c r="AW55" s="95" t="s">
        <v>4239</v>
      </c>
      <c r="AX55" s="108"/>
      <c r="AY55" s="95" t="s">
        <v>3761</v>
      </c>
      <c r="AZ55" s="106"/>
    </row>
    <row r="56" spans="1:52" ht="12.75" hidden="1" customHeight="1">
      <c r="A56" s="95" t="s">
        <v>59</v>
      </c>
      <c r="B56" s="95" t="s">
        <v>60</v>
      </c>
      <c r="C56" s="96">
        <v>93</v>
      </c>
      <c r="D56" s="96">
        <v>80.599999999999994</v>
      </c>
      <c r="E56" s="97">
        <v>4.2</v>
      </c>
      <c r="F56" s="98"/>
      <c r="G56" s="96">
        <v>54.5</v>
      </c>
      <c r="H56" s="96">
        <v>45.4</v>
      </c>
      <c r="I56" s="96">
        <v>54</v>
      </c>
      <c r="J56" s="99"/>
      <c r="K56" s="95" t="s">
        <v>1503</v>
      </c>
      <c r="L56" s="95"/>
      <c r="M56" s="95"/>
      <c r="N56" s="95"/>
      <c r="O56" s="95" t="s">
        <v>4253</v>
      </c>
      <c r="P56" s="100" t="s">
        <v>4254</v>
      </c>
      <c r="Q56" s="95">
        <v>101127</v>
      </c>
      <c r="R56" s="95"/>
      <c r="S56" s="95"/>
      <c r="T56" s="95"/>
      <c r="U56" s="95"/>
      <c r="V56" s="95"/>
      <c r="W56" s="95"/>
      <c r="X56" s="95"/>
      <c r="Y56" s="95"/>
      <c r="Z56" s="99"/>
      <c r="AA56" s="95"/>
      <c r="AB56" s="101">
        <v>6</v>
      </c>
      <c r="AC56" s="101">
        <v>100</v>
      </c>
      <c r="AD56" s="102">
        <v>41487</v>
      </c>
      <c r="AE56" s="103">
        <v>0.3972222222222222</v>
      </c>
      <c r="AF56" s="102">
        <v>41487</v>
      </c>
      <c r="AG56" s="103">
        <v>0.4513888888888889</v>
      </c>
      <c r="AH56" s="104">
        <v>52.8</v>
      </c>
      <c r="AI56" s="104">
        <v>50.2</v>
      </c>
      <c r="AJ56" s="104"/>
      <c r="AK56" s="104">
        <v>17.600000000000001</v>
      </c>
      <c r="AL56" s="104"/>
      <c r="AM56" s="104">
        <v>7</v>
      </c>
      <c r="AN56" s="104"/>
      <c r="AO56" s="105"/>
      <c r="AP56" s="105"/>
      <c r="AQ56" s="105"/>
      <c r="AR56" s="105"/>
      <c r="AS56" s="101" t="s">
        <v>1721</v>
      </c>
      <c r="AT56" s="101" t="s">
        <v>1739</v>
      </c>
      <c r="AU56" s="107" t="s">
        <v>1054</v>
      </c>
      <c r="AV56" s="107" t="s">
        <v>1739</v>
      </c>
      <c r="AW56" s="95" t="s">
        <v>4233</v>
      </c>
      <c r="AX56" s="108"/>
      <c r="AY56" s="95" t="s">
        <v>3761</v>
      </c>
      <c r="AZ56" s="106"/>
    </row>
    <row r="57" spans="1:52" ht="12.75" hidden="1" customHeight="1">
      <c r="A57" s="95" t="s">
        <v>59</v>
      </c>
      <c r="B57" s="95" t="s">
        <v>60</v>
      </c>
      <c r="C57" s="96">
        <v>86.7</v>
      </c>
      <c r="D57" s="96">
        <v>74.5</v>
      </c>
      <c r="E57" s="97">
        <v>2.9</v>
      </c>
      <c r="F57" s="98"/>
      <c r="G57" s="96">
        <v>53</v>
      </c>
      <c r="H57" s="96">
        <v>40.6</v>
      </c>
      <c r="I57" s="96">
        <v>50.2</v>
      </c>
      <c r="J57" s="99"/>
      <c r="K57" s="95" t="s">
        <v>1503</v>
      </c>
      <c r="L57" s="95"/>
      <c r="M57" s="95"/>
      <c r="N57" s="95"/>
      <c r="O57" s="95" t="s">
        <v>4251</v>
      </c>
      <c r="P57" s="100" t="s">
        <v>4252</v>
      </c>
      <c r="Q57" s="95">
        <v>101145</v>
      </c>
      <c r="R57" s="95"/>
      <c r="S57" s="95"/>
      <c r="T57" s="95"/>
      <c r="U57" s="95"/>
      <c r="V57" s="95"/>
      <c r="W57" s="95"/>
      <c r="X57" s="95"/>
      <c r="Y57" s="95"/>
      <c r="Z57" s="99"/>
      <c r="AA57" s="95"/>
      <c r="AB57" s="101">
        <v>6</v>
      </c>
      <c r="AC57" s="101">
        <v>100</v>
      </c>
      <c r="AD57" s="102">
        <v>41487</v>
      </c>
      <c r="AE57" s="103">
        <v>0.3972222222222222</v>
      </c>
      <c r="AF57" s="102">
        <v>41487</v>
      </c>
      <c r="AG57" s="103">
        <v>0.4513888888888889</v>
      </c>
      <c r="AH57" s="104">
        <v>52.8</v>
      </c>
      <c r="AI57" s="104">
        <v>50.2</v>
      </c>
      <c r="AJ57" s="104"/>
      <c r="AK57" s="104">
        <v>17.600000000000001</v>
      </c>
      <c r="AL57" s="104"/>
      <c r="AM57" s="104">
        <v>7</v>
      </c>
      <c r="AN57" s="104"/>
      <c r="AO57" s="105"/>
      <c r="AP57" s="105"/>
      <c r="AQ57" s="105"/>
      <c r="AR57" s="105"/>
      <c r="AS57" s="101" t="s">
        <v>1721</v>
      </c>
      <c r="AT57" s="101" t="s">
        <v>1739</v>
      </c>
      <c r="AU57" s="107" t="s">
        <v>1054</v>
      </c>
      <c r="AV57" s="107" t="s">
        <v>1739</v>
      </c>
      <c r="AW57" s="95" t="s">
        <v>4233</v>
      </c>
      <c r="AX57" s="108"/>
      <c r="AY57" s="95" t="s">
        <v>3761</v>
      </c>
      <c r="AZ57" s="106"/>
    </row>
    <row r="58" spans="1:52" ht="12.75" hidden="1" customHeight="1">
      <c r="A58" s="95" t="s">
        <v>59</v>
      </c>
      <c r="B58" s="95" t="s">
        <v>60</v>
      </c>
      <c r="C58" s="96">
        <v>70.5</v>
      </c>
      <c r="D58" s="96">
        <v>61.9</v>
      </c>
      <c r="E58" s="97">
        <v>2</v>
      </c>
      <c r="F58" s="98"/>
      <c r="G58" s="96">
        <v>48.5</v>
      </c>
      <c r="H58" s="96">
        <v>36.200000000000003</v>
      </c>
      <c r="I58" s="96">
        <v>40.5</v>
      </c>
      <c r="J58" s="99"/>
      <c r="K58" s="95" t="s">
        <v>1503</v>
      </c>
      <c r="L58" s="95"/>
      <c r="M58" s="95"/>
      <c r="N58" s="95"/>
      <c r="O58" s="95" t="s">
        <v>4248</v>
      </c>
      <c r="P58" s="100" t="s">
        <v>4249</v>
      </c>
      <c r="Q58" s="95">
        <v>101146</v>
      </c>
      <c r="R58" s="95"/>
      <c r="S58" s="95"/>
      <c r="T58" s="95"/>
      <c r="U58" s="95"/>
      <c r="V58" s="95"/>
      <c r="W58" s="95"/>
      <c r="X58" s="95"/>
      <c r="Y58" s="95"/>
      <c r="Z58" s="99"/>
      <c r="AA58" s="95"/>
      <c r="AB58" s="101">
        <v>6</v>
      </c>
      <c r="AC58" s="101">
        <v>100</v>
      </c>
      <c r="AD58" s="102">
        <v>41487</v>
      </c>
      <c r="AE58" s="103">
        <v>0.3972222222222222</v>
      </c>
      <c r="AF58" s="102">
        <v>41487</v>
      </c>
      <c r="AG58" s="103">
        <v>0.4513888888888889</v>
      </c>
      <c r="AH58" s="104">
        <v>52.8</v>
      </c>
      <c r="AI58" s="104">
        <v>50.2</v>
      </c>
      <c r="AJ58" s="104"/>
      <c r="AK58" s="104">
        <v>17.600000000000001</v>
      </c>
      <c r="AL58" s="104"/>
      <c r="AM58" s="104">
        <v>7</v>
      </c>
      <c r="AN58" s="104"/>
      <c r="AO58" s="105"/>
      <c r="AP58" s="105"/>
      <c r="AQ58" s="105"/>
      <c r="AR58" s="105"/>
      <c r="AS58" s="101" t="s">
        <v>1721</v>
      </c>
      <c r="AT58" s="101" t="s">
        <v>1739</v>
      </c>
      <c r="AU58" s="107" t="s">
        <v>1054</v>
      </c>
      <c r="AV58" s="107" t="s">
        <v>1739</v>
      </c>
      <c r="AW58" s="95" t="s">
        <v>4233</v>
      </c>
      <c r="AX58" s="108"/>
      <c r="AY58" s="95" t="s">
        <v>3761</v>
      </c>
      <c r="AZ58" s="106"/>
    </row>
    <row r="59" spans="1:52" ht="12.75" customHeight="1">
      <c r="A59" s="95" t="s">
        <v>233</v>
      </c>
      <c r="B59" s="95" t="s">
        <v>60</v>
      </c>
      <c r="C59" s="96">
        <v>113.1</v>
      </c>
      <c r="D59" s="96">
        <v>97.3</v>
      </c>
      <c r="E59" s="97">
        <v>7.8</v>
      </c>
      <c r="F59" s="98"/>
      <c r="G59" s="96">
        <v>74.3</v>
      </c>
      <c r="H59" s="96">
        <v>38.9</v>
      </c>
      <c r="I59" s="96">
        <v>53.5</v>
      </c>
      <c r="J59" s="99"/>
      <c r="K59" s="95" t="s">
        <v>1503</v>
      </c>
      <c r="L59" s="95"/>
      <c r="M59" s="95"/>
      <c r="N59" s="95"/>
      <c r="O59" s="95" t="s">
        <v>4263</v>
      </c>
      <c r="P59" s="100" t="s">
        <v>4264</v>
      </c>
      <c r="Q59" s="95">
        <v>100961</v>
      </c>
      <c r="R59" s="95"/>
      <c r="S59" s="95"/>
      <c r="T59" s="95"/>
      <c r="U59" s="95"/>
      <c r="V59" s="95"/>
      <c r="W59" s="95"/>
      <c r="X59" s="95"/>
      <c r="Y59" s="95"/>
      <c r="Z59" s="99"/>
      <c r="AA59" s="95"/>
      <c r="AB59" s="101">
        <v>6</v>
      </c>
      <c r="AC59" s="101">
        <v>100</v>
      </c>
      <c r="AD59" s="102">
        <v>41489</v>
      </c>
      <c r="AE59" s="103">
        <v>0.39930555555555558</v>
      </c>
      <c r="AF59" s="102">
        <v>41489</v>
      </c>
      <c r="AG59" s="103">
        <v>0.4513888888888889</v>
      </c>
      <c r="AH59" s="104"/>
      <c r="AI59" s="104"/>
      <c r="AJ59" s="104"/>
      <c r="AK59" s="104">
        <v>16.899999999999999</v>
      </c>
      <c r="AL59" s="104"/>
      <c r="AM59" s="104">
        <v>6.7</v>
      </c>
      <c r="AN59" s="104"/>
      <c r="AO59" s="105"/>
      <c r="AP59" s="105"/>
      <c r="AQ59" s="105"/>
      <c r="AR59" s="105"/>
      <c r="AS59" s="101" t="s">
        <v>1052</v>
      </c>
      <c r="AT59" s="101" t="s">
        <v>1739</v>
      </c>
      <c r="AU59" s="107" t="s">
        <v>4255</v>
      </c>
      <c r="AV59" s="107" t="s">
        <v>1739</v>
      </c>
      <c r="AW59" s="95" t="s">
        <v>4265</v>
      </c>
      <c r="AX59" s="108"/>
      <c r="AY59" s="95" t="s">
        <v>3761</v>
      </c>
      <c r="AZ59" s="106"/>
    </row>
    <row r="60" spans="1:52" ht="12.75" customHeight="1">
      <c r="A60" s="95" t="s">
        <v>233</v>
      </c>
      <c r="B60" s="95" t="s">
        <v>60</v>
      </c>
      <c r="C60" s="96">
        <v>124.9</v>
      </c>
      <c r="D60" s="96">
        <v>108.8</v>
      </c>
      <c r="E60" s="97">
        <v>11.3</v>
      </c>
      <c r="F60" s="98"/>
      <c r="G60" s="96">
        <v>84.7</v>
      </c>
      <c r="H60" s="96">
        <v>42</v>
      </c>
      <c r="I60" s="96">
        <v>64.8</v>
      </c>
      <c r="J60" s="99"/>
      <c r="K60" s="95" t="s">
        <v>1503</v>
      </c>
      <c r="L60" s="95"/>
      <c r="M60" s="95"/>
      <c r="N60" s="95"/>
      <c r="O60" s="95" t="s">
        <v>4266</v>
      </c>
      <c r="P60" s="100" t="s">
        <v>4267</v>
      </c>
      <c r="Q60" s="95">
        <v>100968</v>
      </c>
      <c r="R60" s="95"/>
      <c r="S60" s="95"/>
      <c r="T60" s="95"/>
      <c r="U60" s="95"/>
      <c r="V60" s="95"/>
      <c r="W60" s="95"/>
      <c r="X60" s="95"/>
      <c r="Y60" s="95"/>
      <c r="Z60" s="99"/>
      <c r="AA60" s="95"/>
      <c r="AB60" s="101">
        <v>6</v>
      </c>
      <c r="AC60" s="101">
        <v>100</v>
      </c>
      <c r="AD60" s="102">
        <v>41489</v>
      </c>
      <c r="AE60" s="103">
        <v>0.39930555555555558</v>
      </c>
      <c r="AF60" s="102">
        <v>41489</v>
      </c>
      <c r="AG60" s="103">
        <v>0.4513888888888889</v>
      </c>
      <c r="AH60" s="104"/>
      <c r="AI60" s="104"/>
      <c r="AJ60" s="104"/>
      <c r="AK60" s="104">
        <v>16.899999999999999</v>
      </c>
      <c r="AL60" s="104"/>
      <c r="AM60" s="104">
        <v>6.7</v>
      </c>
      <c r="AN60" s="104"/>
      <c r="AO60" s="105"/>
      <c r="AP60" s="105"/>
      <c r="AQ60" s="105"/>
      <c r="AR60" s="105"/>
      <c r="AS60" s="101" t="s">
        <v>1052</v>
      </c>
      <c r="AT60" s="101" t="s">
        <v>1739</v>
      </c>
      <c r="AU60" s="107" t="s">
        <v>4255</v>
      </c>
      <c r="AV60" s="107" t="s">
        <v>1739</v>
      </c>
      <c r="AW60" s="95" t="s">
        <v>4265</v>
      </c>
      <c r="AX60" s="108"/>
      <c r="AY60" s="95" t="s">
        <v>3761</v>
      </c>
      <c r="AZ60" s="106"/>
    </row>
    <row r="61" spans="1:52" ht="12.75" customHeight="1">
      <c r="A61" s="95" t="s">
        <v>233</v>
      </c>
      <c r="B61" s="95" t="s">
        <v>60</v>
      </c>
      <c r="C61" s="96">
        <v>90.3</v>
      </c>
      <c r="D61" s="96">
        <v>78.599999999999994</v>
      </c>
      <c r="E61" s="97">
        <v>4.0999999999999996</v>
      </c>
      <c r="F61" s="98"/>
      <c r="G61" s="96">
        <v>56.8</v>
      </c>
      <c r="H61" s="96">
        <v>30.3</v>
      </c>
      <c r="I61" s="96">
        <v>47.3</v>
      </c>
      <c r="J61" s="99"/>
      <c r="K61" s="95" t="s">
        <v>1503</v>
      </c>
      <c r="L61" s="95"/>
      <c r="M61" s="95"/>
      <c r="N61" s="95"/>
      <c r="O61" s="95" t="s">
        <v>4257</v>
      </c>
      <c r="P61" s="100" t="s">
        <v>4258</v>
      </c>
      <c r="Q61" s="95">
        <v>101178</v>
      </c>
      <c r="R61" s="95"/>
      <c r="S61" s="95"/>
      <c r="T61" s="95"/>
      <c r="U61" s="95"/>
      <c r="V61" s="95"/>
      <c r="W61" s="95"/>
      <c r="X61" s="95"/>
      <c r="Y61" s="95"/>
      <c r="Z61" s="99"/>
      <c r="AA61" s="95"/>
      <c r="AB61" s="101">
        <v>6</v>
      </c>
      <c r="AC61" s="101">
        <v>100</v>
      </c>
      <c r="AD61" s="102">
        <v>41489</v>
      </c>
      <c r="AE61" s="103">
        <v>0.40625</v>
      </c>
      <c r="AF61" s="102">
        <v>41489</v>
      </c>
      <c r="AG61" s="103">
        <v>0.46527777777777773</v>
      </c>
      <c r="AH61" s="104"/>
      <c r="AI61" s="104"/>
      <c r="AJ61" s="104"/>
      <c r="AK61" s="104">
        <v>16.899999999999999</v>
      </c>
      <c r="AL61" s="104"/>
      <c r="AM61" s="104">
        <v>6.7</v>
      </c>
      <c r="AN61" s="104"/>
      <c r="AO61" s="105"/>
      <c r="AP61" s="105"/>
      <c r="AQ61" s="105"/>
      <c r="AR61" s="105"/>
      <c r="AS61" s="101" t="s">
        <v>4255</v>
      </c>
      <c r="AT61" s="101" t="s">
        <v>1739</v>
      </c>
      <c r="AU61" s="107" t="s">
        <v>1044</v>
      </c>
      <c r="AV61" s="107" t="s">
        <v>1911</v>
      </c>
      <c r="AW61" s="95" t="s">
        <v>4256</v>
      </c>
      <c r="AX61" s="108"/>
      <c r="AY61" s="95"/>
      <c r="AZ61" s="106"/>
    </row>
    <row r="62" spans="1:52" ht="12.75" customHeight="1">
      <c r="A62" s="95" t="s">
        <v>233</v>
      </c>
      <c r="B62" s="95" t="s">
        <v>115</v>
      </c>
      <c r="C62" s="96">
        <v>119</v>
      </c>
      <c r="D62" s="96">
        <v>103.9</v>
      </c>
      <c r="E62" s="97">
        <v>8.3000000000000007</v>
      </c>
      <c r="F62" s="98"/>
      <c r="G62" s="96">
        <v>72.8</v>
      </c>
      <c r="H62" s="96">
        <v>39.4</v>
      </c>
      <c r="I62" s="96">
        <v>56.2</v>
      </c>
      <c r="J62" s="99"/>
      <c r="K62" s="95" t="s">
        <v>1503</v>
      </c>
      <c r="L62" s="95"/>
      <c r="M62" s="95"/>
      <c r="N62" s="95"/>
      <c r="O62" s="95"/>
      <c r="P62" s="100" t="s">
        <v>4208</v>
      </c>
      <c r="Q62" s="95">
        <v>102339</v>
      </c>
      <c r="R62" s="95"/>
      <c r="S62" s="95"/>
      <c r="T62" s="95"/>
      <c r="U62" s="95"/>
      <c r="V62" s="95"/>
      <c r="W62" s="95"/>
      <c r="X62" s="95"/>
      <c r="Y62" s="95"/>
      <c r="Z62" s="99"/>
      <c r="AA62" s="95"/>
      <c r="AB62" s="101">
        <v>6</v>
      </c>
      <c r="AC62" s="101">
        <v>100</v>
      </c>
      <c r="AD62" s="102">
        <v>41489</v>
      </c>
      <c r="AE62" s="103">
        <v>0.40625</v>
      </c>
      <c r="AF62" s="102">
        <v>41489</v>
      </c>
      <c r="AG62" s="103">
        <v>0.46527777777777773</v>
      </c>
      <c r="AH62" s="104"/>
      <c r="AI62" s="104"/>
      <c r="AJ62" s="104"/>
      <c r="AK62" s="104">
        <v>16.899999999999999</v>
      </c>
      <c r="AL62" s="104"/>
      <c r="AM62" s="104">
        <v>6.7</v>
      </c>
      <c r="AN62" s="104"/>
      <c r="AO62" s="105"/>
      <c r="AP62" s="105"/>
      <c r="AQ62" s="105"/>
      <c r="AR62" s="105"/>
      <c r="AS62" s="101" t="s">
        <v>4255</v>
      </c>
      <c r="AT62" s="101" t="s">
        <v>1739</v>
      </c>
      <c r="AU62" s="107" t="s">
        <v>1044</v>
      </c>
      <c r="AV62" s="107" t="s">
        <v>1911</v>
      </c>
      <c r="AW62" s="95" t="s">
        <v>4256</v>
      </c>
      <c r="AX62" s="108"/>
      <c r="AY62" s="95"/>
      <c r="AZ62" s="106"/>
    </row>
    <row r="63" spans="1:52" ht="12.75" customHeight="1">
      <c r="A63" s="95" t="s">
        <v>233</v>
      </c>
      <c r="B63" s="95" t="s">
        <v>60</v>
      </c>
      <c r="C63" s="96">
        <v>104.9</v>
      </c>
      <c r="D63" s="96">
        <v>89.2</v>
      </c>
      <c r="E63" s="97">
        <v>6.75</v>
      </c>
      <c r="F63" s="98"/>
      <c r="G63" s="96">
        <v>68.599999999999994</v>
      </c>
      <c r="H63" s="96">
        <v>40.5</v>
      </c>
      <c r="I63" s="96">
        <v>55.2</v>
      </c>
      <c r="J63" s="99"/>
      <c r="K63" s="95" t="s">
        <v>1503</v>
      </c>
      <c r="L63" s="95"/>
      <c r="M63" s="95"/>
      <c r="N63" s="95"/>
      <c r="O63" s="95" t="s">
        <v>4259</v>
      </c>
      <c r="P63" s="100" t="s">
        <v>4260</v>
      </c>
      <c r="Q63" s="95">
        <v>101132</v>
      </c>
      <c r="R63" s="95"/>
      <c r="S63" s="95"/>
      <c r="T63" s="95"/>
      <c r="U63" s="95"/>
      <c r="V63" s="95"/>
      <c r="W63" s="95"/>
      <c r="X63" s="95"/>
      <c r="Y63" s="95"/>
      <c r="Z63" s="99"/>
      <c r="AA63" s="95"/>
      <c r="AB63" s="101">
        <v>6</v>
      </c>
      <c r="AC63" s="101">
        <v>100</v>
      </c>
      <c r="AD63" s="102">
        <v>41489</v>
      </c>
      <c r="AE63" s="103">
        <v>0.40625</v>
      </c>
      <c r="AF63" s="102">
        <v>41489</v>
      </c>
      <c r="AG63" s="103">
        <v>0.46527777777777773</v>
      </c>
      <c r="AH63" s="104"/>
      <c r="AI63" s="104"/>
      <c r="AJ63" s="104"/>
      <c r="AK63" s="104">
        <v>16.899999999999999</v>
      </c>
      <c r="AL63" s="104"/>
      <c r="AM63" s="104">
        <v>6.7</v>
      </c>
      <c r="AN63" s="104"/>
      <c r="AO63" s="105"/>
      <c r="AP63" s="105"/>
      <c r="AQ63" s="105"/>
      <c r="AR63" s="105"/>
      <c r="AS63" s="101" t="s">
        <v>4255</v>
      </c>
      <c r="AT63" s="101" t="s">
        <v>1739</v>
      </c>
      <c r="AU63" s="107" t="s">
        <v>1044</v>
      </c>
      <c r="AV63" s="107" t="s">
        <v>1911</v>
      </c>
      <c r="AW63" s="95" t="s">
        <v>4256</v>
      </c>
      <c r="AX63" s="108"/>
      <c r="AY63" s="95" t="s">
        <v>3120</v>
      </c>
      <c r="AZ63" s="106"/>
    </row>
    <row r="64" spans="1:52" ht="12.75" customHeight="1">
      <c r="A64" s="95" t="s">
        <v>233</v>
      </c>
      <c r="B64" s="95" t="s">
        <v>60</v>
      </c>
      <c r="C64" s="96">
        <v>125.5</v>
      </c>
      <c r="D64" s="96">
        <v>104.9</v>
      </c>
      <c r="E64" s="97">
        <v>9.85</v>
      </c>
      <c r="F64" s="98"/>
      <c r="G64" s="96">
        <v>78.900000000000006</v>
      </c>
      <c r="H64" s="96">
        <v>40.200000000000003</v>
      </c>
      <c r="I64" s="96">
        <v>58.1</v>
      </c>
      <c r="J64" s="99"/>
      <c r="K64" s="95" t="s">
        <v>1503</v>
      </c>
      <c r="L64" s="95"/>
      <c r="M64" s="95"/>
      <c r="N64" s="95"/>
      <c r="O64" s="95" t="s">
        <v>4268</v>
      </c>
      <c r="P64" s="100" t="s">
        <v>4269</v>
      </c>
      <c r="Q64" s="95">
        <v>101147</v>
      </c>
      <c r="R64" s="95"/>
      <c r="S64" s="95"/>
      <c r="T64" s="95"/>
      <c r="U64" s="95"/>
      <c r="V64" s="95"/>
      <c r="W64" s="95"/>
      <c r="X64" s="95"/>
      <c r="Y64" s="95"/>
      <c r="Z64" s="99"/>
      <c r="AA64" s="95"/>
      <c r="AB64" s="101">
        <v>6</v>
      </c>
      <c r="AC64" s="101">
        <v>100</v>
      </c>
      <c r="AD64" s="102">
        <v>41489</v>
      </c>
      <c r="AE64" s="103">
        <v>0.40625</v>
      </c>
      <c r="AF64" s="102">
        <v>41489</v>
      </c>
      <c r="AG64" s="103">
        <v>0.46527777777777773</v>
      </c>
      <c r="AH64" s="104"/>
      <c r="AI64" s="104"/>
      <c r="AJ64" s="104"/>
      <c r="AK64" s="104">
        <v>16.899999999999999</v>
      </c>
      <c r="AL64" s="104"/>
      <c r="AM64" s="104">
        <v>6.7</v>
      </c>
      <c r="AN64" s="104"/>
      <c r="AO64" s="105"/>
      <c r="AP64" s="105"/>
      <c r="AQ64" s="105"/>
      <c r="AR64" s="105"/>
      <c r="AS64" s="101" t="s">
        <v>4255</v>
      </c>
      <c r="AT64" s="101" t="s">
        <v>1739</v>
      </c>
      <c r="AU64" s="107" t="s">
        <v>1044</v>
      </c>
      <c r="AV64" s="107" t="s">
        <v>1911</v>
      </c>
      <c r="AW64" s="95" t="s">
        <v>4256</v>
      </c>
      <c r="AX64" s="108"/>
      <c r="AY64" s="95"/>
      <c r="AZ64" s="106"/>
    </row>
    <row r="65" spans="1:52" ht="12.75" customHeight="1">
      <c r="A65" s="95" t="s">
        <v>233</v>
      </c>
      <c r="B65" s="95" t="s">
        <v>60</v>
      </c>
      <c r="C65" s="96">
        <v>112</v>
      </c>
      <c r="D65" s="96">
        <v>99</v>
      </c>
      <c r="E65" s="97">
        <v>8.1</v>
      </c>
      <c r="F65" s="98"/>
      <c r="G65" s="96">
        <v>76.5</v>
      </c>
      <c r="H65" s="96">
        <v>44.6</v>
      </c>
      <c r="I65" s="96">
        <v>60.7</v>
      </c>
      <c r="J65" s="99"/>
      <c r="K65" s="95" t="s">
        <v>1503</v>
      </c>
      <c r="L65" s="95"/>
      <c r="M65" s="95"/>
      <c r="N65" s="95"/>
      <c r="O65" s="95" t="s">
        <v>4261</v>
      </c>
      <c r="P65" s="100" t="s">
        <v>4262</v>
      </c>
      <c r="Q65" s="95">
        <v>100972</v>
      </c>
      <c r="R65" s="95"/>
      <c r="S65" s="95"/>
      <c r="T65" s="95"/>
      <c r="U65" s="95"/>
      <c r="V65" s="95"/>
      <c r="W65" s="95"/>
      <c r="X65" s="95"/>
      <c r="Y65" s="95"/>
      <c r="Z65" s="99"/>
      <c r="AA65" s="95"/>
      <c r="AB65" s="101">
        <v>6</v>
      </c>
      <c r="AC65" s="101">
        <v>100</v>
      </c>
      <c r="AD65" s="102">
        <v>41489</v>
      </c>
      <c r="AE65" s="103">
        <v>0.40625</v>
      </c>
      <c r="AF65" s="102">
        <v>41489</v>
      </c>
      <c r="AG65" s="103">
        <v>0.46527777777777773</v>
      </c>
      <c r="AH65" s="104"/>
      <c r="AI65" s="104"/>
      <c r="AJ65" s="104"/>
      <c r="AK65" s="104">
        <v>16.899999999999999</v>
      </c>
      <c r="AL65" s="104"/>
      <c r="AM65" s="104">
        <v>6.7</v>
      </c>
      <c r="AN65" s="104"/>
      <c r="AO65" s="105"/>
      <c r="AP65" s="105"/>
      <c r="AQ65" s="105"/>
      <c r="AR65" s="105"/>
      <c r="AS65" s="101" t="s">
        <v>4255</v>
      </c>
      <c r="AT65" s="101" t="s">
        <v>1739</v>
      </c>
      <c r="AU65" s="107" t="s">
        <v>1044</v>
      </c>
      <c r="AV65" s="107" t="s">
        <v>1911</v>
      </c>
      <c r="AW65" s="95" t="s">
        <v>4256</v>
      </c>
      <c r="AX65" s="108"/>
      <c r="AY65" s="95"/>
      <c r="AZ65" s="106"/>
    </row>
    <row r="66" spans="1:52" ht="12.75" hidden="1" customHeight="1">
      <c r="A66" s="95" t="s">
        <v>59</v>
      </c>
      <c r="B66" s="95" t="s">
        <v>60</v>
      </c>
      <c r="C66" s="96">
        <v>94.5</v>
      </c>
      <c r="D66" s="96">
        <v>88.2</v>
      </c>
      <c r="E66" s="97">
        <v>5.5</v>
      </c>
      <c r="F66" s="98"/>
      <c r="G66" s="96">
        <v>71.5</v>
      </c>
      <c r="H66" s="96">
        <v>50</v>
      </c>
      <c r="I66" s="96">
        <v>61.7</v>
      </c>
      <c r="J66" s="99"/>
      <c r="K66" s="95" t="s">
        <v>61</v>
      </c>
      <c r="L66" s="95"/>
      <c r="M66" s="95"/>
      <c r="N66" s="95"/>
      <c r="O66" s="95" t="s">
        <v>4272</v>
      </c>
      <c r="P66" s="100" t="s">
        <v>4273</v>
      </c>
      <c r="Q66" s="95">
        <v>100962</v>
      </c>
      <c r="R66" s="95"/>
      <c r="S66" s="95"/>
      <c r="T66" s="95"/>
      <c r="U66" s="95"/>
      <c r="V66" s="95"/>
      <c r="W66" s="95"/>
      <c r="X66" s="95"/>
      <c r="Y66" s="95"/>
      <c r="Z66" s="99"/>
      <c r="AA66" s="95"/>
      <c r="AB66" s="101">
        <v>6</v>
      </c>
      <c r="AC66" s="101">
        <v>100</v>
      </c>
      <c r="AD66" s="102">
        <v>41489</v>
      </c>
      <c r="AE66" s="103">
        <v>0.39930555555555558</v>
      </c>
      <c r="AF66" s="102">
        <v>41489</v>
      </c>
      <c r="AG66" s="103">
        <v>0.4513888888888889</v>
      </c>
      <c r="AH66" s="104"/>
      <c r="AI66" s="104"/>
      <c r="AJ66" s="104"/>
      <c r="AK66" s="104">
        <v>16.899999999999999</v>
      </c>
      <c r="AL66" s="104"/>
      <c r="AM66" s="104">
        <v>6.7</v>
      </c>
      <c r="AN66" s="104"/>
      <c r="AO66" s="105"/>
      <c r="AP66" s="105"/>
      <c r="AQ66" s="105"/>
      <c r="AR66" s="105"/>
      <c r="AS66" s="101" t="s">
        <v>1052</v>
      </c>
      <c r="AT66" s="101" t="s">
        <v>1739</v>
      </c>
      <c r="AU66" s="107" t="s">
        <v>4255</v>
      </c>
      <c r="AV66" s="107" t="s">
        <v>1739</v>
      </c>
      <c r="AW66" s="95" t="s">
        <v>4265</v>
      </c>
      <c r="AX66" s="108"/>
      <c r="AY66" s="95" t="s">
        <v>4274</v>
      </c>
      <c r="AZ66" s="106"/>
    </row>
    <row r="67" spans="1:52" ht="12.75" hidden="1" customHeight="1">
      <c r="A67" s="18" t="s">
        <v>59</v>
      </c>
      <c r="B67" s="18" t="s">
        <v>60</v>
      </c>
      <c r="C67" s="19">
        <v>89.2</v>
      </c>
      <c r="D67" s="19">
        <v>81.400000000000006</v>
      </c>
      <c r="E67" s="20">
        <v>3.7</v>
      </c>
      <c r="F67" s="21"/>
      <c r="G67" s="19">
        <v>55.9</v>
      </c>
      <c r="H67" s="19">
        <v>44.9</v>
      </c>
      <c r="I67" s="19">
        <v>50.9</v>
      </c>
      <c r="J67" s="22"/>
      <c r="K67" s="18" t="s">
        <v>1503</v>
      </c>
      <c r="L67" s="18"/>
      <c r="M67" s="18"/>
      <c r="N67" s="18"/>
      <c r="O67" s="18" t="s">
        <v>4270</v>
      </c>
      <c r="P67" s="23" t="s">
        <v>4271</v>
      </c>
      <c r="Q67" s="18">
        <v>100951</v>
      </c>
      <c r="R67" s="18"/>
      <c r="S67" s="18"/>
      <c r="T67" s="18"/>
      <c r="U67" s="18"/>
      <c r="V67" s="18"/>
      <c r="W67" s="18"/>
      <c r="X67" s="18"/>
      <c r="Y67" s="18"/>
      <c r="Z67" s="22"/>
      <c r="AA67" s="18"/>
      <c r="AB67" s="14">
        <v>6</v>
      </c>
      <c r="AC67" s="14">
        <v>100</v>
      </c>
      <c r="AD67" s="24">
        <v>41489</v>
      </c>
      <c r="AE67" s="25">
        <v>0.40625</v>
      </c>
      <c r="AF67" s="24">
        <v>41489</v>
      </c>
      <c r="AG67" s="25">
        <v>0.46527777777777773</v>
      </c>
      <c r="AH67" s="26"/>
      <c r="AI67" s="26"/>
      <c r="AJ67" s="26"/>
      <c r="AK67" s="26">
        <v>16.899999999999999</v>
      </c>
      <c r="AL67" s="26"/>
      <c r="AM67" s="26">
        <v>6.7</v>
      </c>
      <c r="AN67" s="26"/>
      <c r="AO67" s="27"/>
      <c r="AP67" s="27"/>
      <c r="AQ67" s="27"/>
      <c r="AR67" s="27"/>
      <c r="AS67" s="14" t="s">
        <v>4255</v>
      </c>
      <c r="AT67" s="14" t="s">
        <v>1739</v>
      </c>
      <c r="AU67" s="28" t="s">
        <v>1044</v>
      </c>
      <c r="AV67" s="28" t="s">
        <v>1911</v>
      </c>
      <c r="AW67" s="18" t="s">
        <v>4256</v>
      </c>
      <c r="AX67" s="29"/>
      <c r="AY67" s="18"/>
    </row>
    <row r="68" spans="1:52" ht="12.75" customHeight="1">
      <c r="A68" s="18" t="s">
        <v>233</v>
      </c>
      <c r="B68" s="18" t="s">
        <v>115</v>
      </c>
      <c r="C68" s="19">
        <v>105.5</v>
      </c>
      <c r="D68" s="19">
        <v>89.8</v>
      </c>
      <c r="E68" s="20">
        <v>5.85</v>
      </c>
      <c r="F68" s="21"/>
      <c r="G68" s="19">
        <v>68.8</v>
      </c>
      <c r="H68" s="19">
        <v>30.3</v>
      </c>
      <c r="I68" s="19">
        <v>47</v>
      </c>
      <c r="J68" s="22"/>
      <c r="K68" s="18" t="s">
        <v>1503</v>
      </c>
      <c r="L68" s="18"/>
      <c r="M68" s="18"/>
      <c r="N68" s="18" t="s">
        <v>4284</v>
      </c>
      <c r="O68" s="18" t="s">
        <v>4285</v>
      </c>
      <c r="P68" s="23" t="s">
        <v>4286</v>
      </c>
      <c r="Q68" s="18">
        <v>46767</v>
      </c>
      <c r="R68" s="18"/>
      <c r="S68" s="18"/>
      <c r="T68" s="18"/>
      <c r="U68" s="18"/>
      <c r="V68" s="18"/>
      <c r="W68" s="18"/>
      <c r="X68" s="18"/>
      <c r="Y68" s="18"/>
      <c r="Z68" s="22"/>
      <c r="AA68" s="18"/>
      <c r="AB68" s="14">
        <v>6</v>
      </c>
      <c r="AC68" s="14">
        <v>100</v>
      </c>
      <c r="AD68" s="24">
        <v>41501</v>
      </c>
      <c r="AE68" s="25">
        <v>0.50416666666666665</v>
      </c>
      <c r="AF68" s="24">
        <v>41501</v>
      </c>
      <c r="AG68" s="25">
        <v>0.55208333333333337</v>
      </c>
      <c r="AH68" s="26"/>
      <c r="AI68" s="26"/>
      <c r="AJ68" s="26"/>
      <c r="AK68" s="26">
        <v>21.1</v>
      </c>
      <c r="AL68" s="26"/>
      <c r="AM68" s="26">
        <v>7.45</v>
      </c>
      <c r="AN68" s="26"/>
      <c r="AO68" s="27"/>
      <c r="AP68" s="27"/>
      <c r="AQ68" s="27"/>
      <c r="AR68" s="27"/>
      <c r="AS68" s="14" t="s">
        <v>1052</v>
      </c>
      <c r="AT68" s="14" t="s">
        <v>1045</v>
      </c>
      <c r="AU68" s="28" t="s">
        <v>4277</v>
      </c>
      <c r="AV68" s="28" t="s">
        <v>1911</v>
      </c>
      <c r="AW68" s="18" t="s">
        <v>4233</v>
      </c>
      <c r="AX68" s="29"/>
      <c r="AY68" s="18" t="s">
        <v>3757</v>
      </c>
    </row>
    <row r="69" spans="1:52" ht="12.75" customHeight="1">
      <c r="A69" s="18" t="s">
        <v>233</v>
      </c>
      <c r="B69" s="18" t="s">
        <v>115</v>
      </c>
      <c r="C69" s="19">
        <v>112.4</v>
      </c>
      <c r="D69" s="19">
        <v>95.6</v>
      </c>
      <c r="E69" s="20">
        <v>7.95</v>
      </c>
      <c r="F69" s="21"/>
      <c r="G69" s="19">
        <v>74.5</v>
      </c>
      <c r="H69" s="19">
        <v>35.200000000000003</v>
      </c>
      <c r="I69" s="19">
        <v>51.2</v>
      </c>
      <c r="J69" s="22"/>
      <c r="K69" s="18" t="s">
        <v>1503</v>
      </c>
      <c r="L69" s="18"/>
      <c r="M69" s="18"/>
      <c r="N69" s="18" t="s">
        <v>4275</v>
      </c>
      <c r="O69" s="18" t="s">
        <v>4276</v>
      </c>
      <c r="P69" s="23" t="s">
        <v>3100</v>
      </c>
      <c r="Q69" s="18">
        <v>100957</v>
      </c>
      <c r="R69" s="18"/>
      <c r="S69" s="18"/>
      <c r="T69" s="18"/>
      <c r="U69" s="18"/>
      <c r="V69" s="18"/>
      <c r="W69" s="18"/>
      <c r="X69" s="18"/>
      <c r="Y69" s="18"/>
      <c r="Z69" s="22"/>
      <c r="AA69" s="18"/>
      <c r="AB69" s="14">
        <v>6</v>
      </c>
      <c r="AC69" s="14">
        <v>100</v>
      </c>
      <c r="AD69" s="24">
        <v>41501</v>
      </c>
      <c r="AE69" s="25">
        <v>0.50416666666666665</v>
      </c>
      <c r="AF69" s="24">
        <v>41501</v>
      </c>
      <c r="AG69" s="25">
        <v>0.55208333333333337</v>
      </c>
      <c r="AH69" s="26"/>
      <c r="AI69" s="26"/>
      <c r="AJ69" s="26"/>
      <c r="AK69" s="26">
        <v>21.1</v>
      </c>
      <c r="AL69" s="26"/>
      <c r="AM69" s="26">
        <v>7.45</v>
      </c>
      <c r="AN69" s="26"/>
      <c r="AO69" s="27"/>
      <c r="AP69" s="27"/>
      <c r="AQ69" s="27"/>
      <c r="AR69" s="27"/>
      <c r="AS69" s="14" t="s">
        <v>1052</v>
      </c>
      <c r="AT69" s="14" t="s">
        <v>1045</v>
      </c>
      <c r="AU69" s="28" t="s">
        <v>4277</v>
      </c>
      <c r="AV69" s="28" t="s">
        <v>1911</v>
      </c>
      <c r="AW69" s="18" t="s">
        <v>4233</v>
      </c>
      <c r="AX69" s="29"/>
      <c r="AY69" s="18"/>
    </row>
    <row r="70" spans="1:52" ht="12.75" customHeight="1">
      <c r="A70" s="18" t="s">
        <v>233</v>
      </c>
      <c r="B70" s="18" t="s">
        <v>60</v>
      </c>
      <c r="C70" s="19">
        <v>135.5</v>
      </c>
      <c r="D70" s="19">
        <v>115.8</v>
      </c>
      <c r="E70" s="20">
        <v>12.88</v>
      </c>
      <c r="F70" s="21"/>
      <c r="G70" s="19">
        <v>89</v>
      </c>
      <c r="H70" s="19">
        <v>45.4</v>
      </c>
      <c r="I70" s="19">
        <v>66.8</v>
      </c>
      <c r="J70" s="22"/>
      <c r="K70" s="18" t="s">
        <v>1503</v>
      </c>
      <c r="L70" s="18"/>
      <c r="M70" s="18"/>
      <c r="N70" s="18" t="s">
        <v>4278</v>
      </c>
      <c r="O70" s="18" t="s">
        <v>4279</v>
      </c>
      <c r="P70" s="23" t="s">
        <v>4280</v>
      </c>
      <c r="Q70" s="18">
        <v>100960</v>
      </c>
      <c r="R70" s="18"/>
      <c r="S70" s="18"/>
      <c r="T70" s="18"/>
      <c r="U70" s="18"/>
      <c r="V70" s="18"/>
      <c r="W70" s="18"/>
      <c r="X70" s="18"/>
      <c r="Y70" s="18"/>
      <c r="Z70" s="22"/>
      <c r="AA70" s="18"/>
      <c r="AB70" s="14">
        <v>6</v>
      </c>
      <c r="AC70" s="14">
        <v>100</v>
      </c>
      <c r="AD70" s="24">
        <v>41501</v>
      </c>
      <c r="AE70" s="25">
        <v>0.50416666666666665</v>
      </c>
      <c r="AF70" s="24">
        <v>41501</v>
      </c>
      <c r="AG70" s="25">
        <v>0.55208333333333337</v>
      </c>
      <c r="AH70" s="26"/>
      <c r="AI70" s="26"/>
      <c r="AJ70" s="26"/>
      <c r="AK70" s="26">
        <v>21.1</v>
      </c>
      <c r="AL70" s="26"/>
      <c r="AM70" s="26">
        <v>7.45</v>
      </c>
      <c r="AN70" s="26"/>
      <c r="AO70" s="27"/>
      <c r="AP70" s="27"/>
      <c r="AQ70" s="27"/>
      <c r="AR70" s="27"/>
      <c r="AS70" s="14" t="s">
        <v>1052</v>
      </c>
      <c r="AT70" s="14" t="s">
        <v>1045</v>
      </c>
      <c r="AU70" s="28" t="s">
        <v>4277</v>
      </c>
      <c r="AV70" s="28" t="s">
        <v>1911</v>
      </c>
      <c r="AW70" s="18" t="s">
        <v>4233</v>
      </c>
      <c r="AX70" s="29"/>
      <c r="AY70" s="18" t="s">
        <v>3757</v>
      </c>
    </row>
    <row r="71" spans="1:52" ht="12.75" customHeight="1">
      <c r="A71" s="18" t="s">
        <v>233</v>
      </c>
      <c r="B71" s="18" t="s">
        <v>60</v>
      </c>
      <c r="C71" s="19">
        <v>142.4</v>
      </c>
      <c r="D71" s="19">
        <v>122</v>
      </c>
      <c r="E71" s="20">
        <v>15.6</v>
      </c>
      <c r="F71" s="21"/>
      <c r="G71" s="19">
        <v>96.1</v>
      </c>
      <c r="H71" s="19">
        <v>53.2</v>
      </c>
      <c r="I71" s="19">
        <v>71.900000000000006</v>
      </c>
      <c r="J71" s="22"/>
      <c r="K71" s="18"/>
      <c r="L71" s="18"/>
      <c r="M71" s="18"/>
      <c r="N71" s="18" t="s">
        <v>4281</v>
      </c>
      <c r="O71" s="18" t="s">
        <v>4282</v>
      </c>
      <c r="P71" s="23" t="s">
        <v>4283</v>
      </c>
      <c r="Q71" s="18">
        <v>100952</v>
      </c>
      <c r="R71" s="18"/>
      <c r="S71" s="18"/>
      <c r="T71" s="18"/>
      <c r="U71" s="18"/>
      <c r="V71" s="18"/>
      <c r="W71" s="18"/>
      <c r="X71" s="18"/>
      <c r="Y71" s="18"/>
      <c r="Z71" s="22"/>
      <c r="AA71" s="18"/>
      <c r="AB71" s="14">
        <v>6</v>
      </c>
      <c r="AC71" s="14">
        <v>100</v>
      </c>
      <c r="AD71" s="24">
        <v>41501</v>
      </c>
      <c r="AE71" s="25">
        <v>0.50416666666666665</v>
      </c>
      <c r="AF71" s="24">
        <v>41501</v>
      </c>
      <c r="AG71" s="25">
        <v>0.55208333333333337</v>
      </c>
      <c r="AH71" s="26"/>
      <c r="AI71" s="26"/>
      <c r="AJ71" s="26"/>
      <c r="AK71" s="26">
        <v>21.1</v>
      </c>
      <c r="AL71" s="26"/>
      <c r="AM71" s="26">
        <v>7.45</v>
      </c>
      <c r="AN71" s="26"/>
      <c r="AO71" s="27"/>
      <c r="AP71" s="27"/>
      <c r="AQ71" s="27"/>
      <c r="AR71" s="27"/>
      <c r="AS71" s="14" t="s">
        <v>1052</v>
      </c>
      <c r="AT71" s="14" t="s">
        <v>1045</v>
      </c>
      <c r="AU71" s="28" t="s">
        <v>4277</v>
      </c>
      <c r="AV71" s="28" t="s">
        <v>1911</v>
      </c>
      <c r="AW71" s="18" t="s">
        <v>4233</v>
      </c>
      <c r="AX71" s="29"/>
      <c r="AY71" s="18"/>
    </row>
    <row r="72" spans="1:52" ht="12.75" hidden="1" customHeight="1">
      <c r="A72" s="18" t="s">
        <v>59</v>
      </c>
      <c r="B72" s="18" t="s">
        <v>115</v>
      </c>
      <c r="C72" s="19">
        <v>94.3</v>
      </c>
      <c r="D72" s="19">
        <v>81.8</v>
      </c>
      <c r="E72" s="20">
        <v>4.0999999999999996</v>
      </c>
      <c r="F72" s="21"/>
      <c r="G72" s="19">
        <v>54.5</v>
      </c>
      <c r="H72" s="19">
        <v>45.3</v>
      </c>
      <c r="I72" s="19">
        <v>56</v>
      </c>
      <c r="J72" s="22"/>
      <c r="K72" s="18" t="s">
        <v>61</v>
      </c>
      <c r="L72" s="18"/>
      <c r="M72" s="18"/>
      <c r="N72" s="18" t="s">
        <v>4287</v>
      </c>
      <c r="O72" s="18"/>
      <c r="P72" s="23" t="s">
        <v>4094</v>
      </c>
      <c r="Q72" s="18">
        <v>101294</v>
      </c>
      <c r="R72" s="18"/>
      <c r="S72" s="18"/>
      <c r="T72" s="18"/>
      <c r="U72" s="18"/>
      <c r="V72" s="18"/>
      <c r="W72" s="18"/>
      <c r="X72" s="18"/>
      <c r="Y72" s="18"/>
      <c r="Z72" s="22"/>
      <c r="AA72" s="18"/>
      <c r="AB72" s="14">
        <v>6</v>
      </c>
      <c r="AC72" s="14">
        <v>100</v>
      </c>
      <c r="AD72" s="24">
        <v>41501</v>
      </c>
      <c r="AE72" s="25">
        <v>0.55902777777777779</v>
      </c>
      <c r="AF72" s="24">
        <v>41501</v>
      </c>
      <c r="AG72" s="25">
        <v>0.60763888888888895</v>
      </c>
      <c r="AH72" s="26"/>
      <c r="AI72" s="26"/>
      <c r="AJ72" s="26"/>
      <c r="AK72" s="26">
        <v>21.1</v>
      </c>
      <c r="AL72" s="26"/>
      <c r="AM72" s="26">
        <v>7.45</v>
      </c>
      <c r="AN72" s="26"/>
      <c r="AO72" s="27"/>
      <c r="AP72" s="27"/>
      <c r="AQ72" s="27"/>
      <c r="AR72" s="27"/>
      <c r="AS72" s="14" t="s">
        <v>4288</v>
      </c>
      <c r="AT72" s="14" t="s">
        <v>1739</v>
      </c>
      <c r="AU72" s="28" t="s">
        <v>1720</v>
      </c>
      <c r="AV72" s="28" t="s">
        <v>1045</v>
      </c>
      <c r="AW72" s="18" t="s">
        <v>4239</v>
      </c>
      <c r="AX72" s="29"/>
      <c r="AY72" s="18"/>
    </row>
    <row r="73" spans="1:52" ht="12.75" hidden="1" customHeight="1">
      <c r="A73" s="18" t="s">
        <v>59</v>
      </c>
      <c r="B73" s="18" t="s">
        <v>60</v>
      </c>
      <c r="C73" s="19">
        <v>121.5</v>
      </c>
      <c r="D73" s="19">
        <v>104</v>
      </c>
      <c r="E73" s="20">
        <v>7.3</v>
      </c>
      <c r="F73" s="21"/>
      <c r="G73" s="19">
        <v>74.8</v>
      </c>
      <c r="H73" s="19">
        <v>56.5</v>
      </c>
      <c r="I73" s="19">
        <v>66.8</v>
      </c>
      <c r="J73" s="22"/>
      <c r="K73" s="18" t="s">
        <v>61</v>
      </c>
      <c r="L73" s="18"/>
      <c r="M73" s="18"/>
      <c r="N73" s="18" t="s">
        <v>4324</v>
      </c>
      <c r="O73" s="18" t="s">
        <v>4325</v>
      </c>
      <c r="P73" s="23" t="s">
        <v>4326</v>
      </c>
      <c r="Q73" s="18">
        <v>100955</v>
      </c>
      <c r="R73" s="18"/>
      <c r="S73" s="18"/>
      <c r="T73" s="18"/>
      <c r="U73" s="18"/>
      <c r="V73" s="18"/>
      <c r="W73" s="18"/>
      <c r="X73" s="18"/>
      <c r="Y73" s="18"/>
      <c r="Z73" s="22"/>
      <c r="AA73" s="18"/>
      <c r="AB73" s="14">
        <v>6</v>
      </c>
      <c r="AC73" s="14">
        <v>100</v>
      </c>
      <c r="AD73" s="24">
        <v>41513</v>
      </c>
      <c r="AE73" s="25">
        <v>0.4513888888888889</v>
      </c>
      <c r="AF73" s="24">
        <v>41513</v>
      </c>
      <c r="AG73" s="25">
        <v>0.5</v>
      </c>
      <c r="AH73" s="26">
        <v>16.3</v>
      </c>
      <c r="AI73" s="26">
        <v>18</v>
      </c>
      <c r="AJ73" s="26"/>
      <c r="AK73" s="26">
        <v>22.6</v>
      </c>
      <c r="AL73" s="26"/>
      <c r="AM73" s="26">
        <v>7.58</v>
      </c>
      <c r="AN73" s="26"/>
      <c r="AO73" s="27"/>
      <c r="AP73" s="27"/>
      <c r="AQ73" s="27"/>
      <c r="AR73" s="27"/>
      <c r="AS73" s="14" t="s">
        <v>4292</v>
      </c>
      <c r="AT73" s="14" t="s">
        <v>4293</v>
      </c>
      <c r="AU73" s="28" t="s">
        <v>1706</v>
      </c>
      <c r="AV73" s="28" t="s">
        <v>2344</v>
      </c>
      <c r="AW73" s="18" t="s">
        <v>3845</v>
      </c>
      <c r="AX73" s="29"/>
      <c r="AY73" s="18" t="s">
        <v>3120</v>
      </c>
    </row>
    <row r="74" spans="1:52" ht="12.75" hidden="1" customHeight="1">
      <c r="A74" s="95" t="s">
        <v>59</v>
      </c>
      <c r="B74" s="95" t="s">
        <v>115</v>
      </c>
      <c r="C74" s="96">
        <v>107.2</v>
      </c>
      <c r="D74" s="96">
        <v>93.5</v>
      </c>
      <c r="E74" s="97">
        <v>6.75</v>
      </c>
      <c r="F74" s="98"/>
      <c r="G74" s="96">
        <v>64.8</v>
      </c>
      <c r="H74" s="96">
        <v>53</v>
      </c>
      <c r="I74" s="96">
        <v>61.8</v>
      </c>
      <c r="J74" s="99"/>
      <c r="K74" s="95" t="s">
        <v>61</v>
      </c>
      <c r="L74" s="95"/>
      <c r="M74" s="95"/>
      <c r="N74" s="95" t="s">
        <v>4291</v>
      </c>
      <c r="O74" s="95"/>
      <c r="P74" s="100" t="s">
        <v>1323</v>
      </c>
      <c r="Q74" s="95">
        <v>100969</v>
      </c>
      <c r="R74" s="95"/>
      <c r="S74" s="95"/>
      <c r="T74" s="95"/>
      <c r="U74" s="95"/>
      <c r="V74" s="95"/>
      <c r="W74" s="95"/>
      <c r="X74" s="95"/>
      <c r="Y74" s="95"/>
      <c r="Z74" s="99"/>
      <c r="AA74" s="95"/>
      <c r="AB74" s="101">
        <v>6</v>
      </c>
      <c r="AC74" s="101">
        <v>100</v>
      </c>
      <c r="AD74" s="102">
        <v>41513</v>
      </c>
      <c r="AE74" s="103">
        <v>0.4513888888888889</v>
      </c>
      <c r="AF74" s="102">
        <v>41513</v>
      </c>
      <c r="AG74" s="103">
        <v>0.5</v>
      </c>
      <c r="AH74" s="104">
        <v>16.3</v>
      </c>
      <c r="AI74" s="104">
        <v>18</v>
      </c>
      <c r="AJ74" s="104"/>
      <c r="AK74" s="104">
        <v>22.6</v>
      </c>
      <c r="AL74" s="104"/>
      <c r="AM74" s="104">
        <v>7.58</v>
      </c>
      <c r="AN74" s="104"/>
      <c r="AO74" s="105"/>
      <c r="AP74" s="105"/>
      <c r="AQ74" s="105"/>
      <c r="AR74" s="105"/>
      <c r="AS74" s="101" t="s">
        <v>4292</v>
      </c>
      <c r="AT74" s="101" t="s">
        <v>4293</v>
      </c>
      <c r="AU74" s="107" t="s">
        <v>1706</v>
      </c>
      <c r="AV74" s="107" t="s">
        <v>2344</v>
      </c>
      <c r="AW74" s="95" t="s">
        <v>3845</v>
      </c>
      <c r="AX74" s="108"/>
      <c r="AY74" s="95" t="s">
        <v>3761</v>
      </c>
      <c r="AZ74" s="106"/>
    </row>
    <row r="75" spans="1:52" ht="12.75" hidden="1" customHeight="1">
      <c r="A75" s="18" t="s">
        <v>59</v>
      </c>
      <c r="B75" s="18" t="s">
        <v>115</v>
      </c>
      <c r="C75" s="19">
        <v>105.5</v>
      </c>
      <c r="D75" s="19">
        <v>90.5</v>
      </c>
      <c r="E75" s="20">
        <v>5.75</v>
      </c>
      <c r="F75" s="21"/>
      <c r="G75" s="19">
        <v>59.9</v>
      </c>
      <c r="H75" s="19">
        <v>47.2</v>
      </c>
      <c r="I75" s="19">
        <v>57</v>
      </c>
      <c r="J75" s="22"/>
      <c r="K75" s="18" t="s">
        <v>1477</v>
      </c>
      <c r="L75" s="18"/>
      <c r="M75" s="18"/>
      <c r="N75" s="18" t="s">
        <v>4289</v>
      </c>
      <c r="O75" s="18"/>
      <c r="P75" s="23" t="s">
        <v>580</v>
      </c>
      <c r="Q75" s="18">
        <v>100963</v>
      </c>
      <c r="R75" s="18"/>
      <c r="S75" s="18"/>
      <c r="T75" s="18"/>
      <c r="U75" s="18"/>
      <c r="V75" s="18"/>
      <c r="W75" s="18"/>
      <c r="X75" s="18"/>
      <c r="Y75" s="18"/>
      <c r="Z75" s="22"/>
      <c r="AA75" s="18"/>
      <c r="AB75" s="14">
        <v>6</v>
      </c>
      <c r="AC75" s="14">
        <v>100</v>
      </c>
      <c r="AD75" s="24">
        <v>41513</v>
      </c>
      <c r="AE75" s="25">
        <v>0.46180555555555558</v>
      </c>
      <c r="AF75" s="24">
        <v>41513</v>
      </c>
      <c r="AG75" s="25">
        <v>0.51041666666666663</v>
      </c>
      <c r="AH75" s="26">
        <v>21.3</v>
      </c>
      <c r="AI75" s="26">
        <v>23.8</v>
      </c>
      <c r="AJ75" s="26"/>
      <c r="AK75" s="26">
        <v>22.6</v>
      </c>
      <c r="AL75" s="26"/>
      <c r="AM75" s="26">
        <v>7.58</v>
      </c>
      <c r="AN75" s="26"/>
      <c r="AO75" s="27"/>
      <c r="AP75" s="27"/>
      <c r="AQ75" s="27"/>
      <c r="AR75" s="27"/>
      <c r="AS75" s="14" t="s">
        <v>2169</v>
      </c>
      <c r="AT75" s="14" t="s">
        <v>2379</v>
      </c>
      <c r="AU75" s="28"/>
      <c r="AV75" s="28"/>
      <c r="AW75" s="18" t="s">
        <v>3845</v>
      </c>
      <c r="AX75" s="29"/>
      <c r="AY75" s="18"/>
    </row>
    <row r="76" spans="1:52" ht="12.75" hidden="1" customHeight="1">
      <c r="A76" s="18" t="s">
        <v>59</v>
      </c>
      <c r="B76" s="18" t="s">
        <v>115</v>
      </c>
      <c r="C76" s="19">
        <v>96.2</v>
      </c>
      <c r="D76" s="19">
        <v>83.5</v>
      </c>
      <c r="E76" s="20">
        <v>3.95</v>
      </c>
      <c r="F76" s="21"/>
      <c r="G76" s="19">
        <v>60.7</v>
      </c>
      <c r="H76" s="19">
        <v>45.4</v>
      </c>
      <c r="I76" s="19">
        <v>52.2</v>
      </c>
      <c r="J76" s="22"/>
      <c r="K76" s="18" t="s">
        <v>1503</v>
      </c>
      <c r="L76" s="18"/>
      <c r="M76" s="18"/>
      <c r="N76" s="18" t="s">
        <v>4294</v>
      </c>
      <c r="O76" s="18"/>
      <c r="P76" s="23" t="s">
        <v>2225</v>
      </c>
      <c r="Q76" s="18">
        <v>100964</v>
      </c>
      <c r="R76" s="18"/>
      <c r="S76" s="18"/>
      <c r="T76" s="18"/>
      <c r="U76" s="18"/>
      <c r="V76" s="18"/>
      <c r="W76" s="18"/>
      <c r="X76" s="18"/>
      <c r="Y76" s="18"/>
      <c r="Z76" s="22"/>
      <c r="AA76" s="18"/>
      <c r="AB76" s="14">
        <v>6</v>
      </c>
      <c r="AC76" s="14">
        <v>100</v>
      </c>
      <c r="AD76" s="24">
        <v>41513</v>
      </c>
      <c r="AE76" s="25">
        <v>0.46180555555555558</v>
      </c>
      <c r="AF76" s="24">
        <v>41513</v>
      </c>
      <c r="AG76" s="25">
        <v>0.51041666666666663</v>
      </c>
      <c r="AH76" s="26">
        <v>21.3</v>
      </c>
      <c r="AI76" s="26">
        <v>23.8</v>
      </c>
      <c r="AJ76" s="26"/>
      <c r="AK76" s="26">
        <v>22.6</v>
      </c>
      <c r="AL76" s="26"/>
      <c r="AM76" s="26">
        <v>7.58</v>
      </c>
      <c r="AN76" s="26"/>
      <c r="AO76" s="27"/>
      <c r="AP76" s="27"/>
      <c r="AQ76" s="27"/>
      <c r="AR76" s="27"/>
      <c r="AS76" s="14" t="s">
        <v>2169</v>
      </c>
      <c r="AT76" s="14" t="s">
        <v>2379</v>
      </c>
      <c r="AU76" s="28"/>
      <c r="AV76" s="28"/>
      <c r="AW76" s="18" t="s">
        <v>3845</v>
      </c>
      <c r="AX76" s="29"/>
      <c r="AY76" s="18"/>
    </row>
    <row r="77" spans="1:52" ht="12.75" hidden="1" customHeight="1">
      <c r="A77" s="18" t="s">
        <v>59</v>
      </c>
      <c r="B77" s="18" t="s">
        <v>60</v>
      </c>
      <c r="C77" s="19">
        <v>94.5</v>
      </c>
      <c r="D77" s="19">
        <v>84.3</v>
      </c>
      <c r="E77" s="20">
        <v>4.95</v>
      </c>
      <c r="F77" s="21"/>
      <c r="G77" s="19">
        <v>57.5</v>
      </c>
      <c r="H77" s="19">
        <v>47</v>
      </c>
      <c r="I77" s="19">
        <v>49.5</v>
      </c>
      <c r="J77" s="22"/>
      <c r="K77" s="18" t="s">
        <v>61</v>
      </c>
      <c r="L77" s="18"/>
      <c r="M77" s="18"/>
      <c r="N77" s="18" t="s">
        <v>4306</v>
      </c>
      <c r="O77" s="18" t="s">
        <v>4307</v>
      </c>
      <c r="P77" s="23" t="s">
        <v>4308</v>
      </c>
      <c r="Q77" s="18">
        <v>100971</v>
      </c>
      <c r="R77" s="18"/>
      <c r="S77" s="18"/>
      <c r="T77" s="18"/>
      <c r="U77" s="18"/>
      <c r="V77" s="18"/>
      <c r="W77" s="18"/>
      <c r="X77" s="18"/>
      <c r="Y77" s="18"/>
      <c r="Z77" s="22"/>
      <c r="AA77" s="18"/>
      <c r="AB77" s="14">
        <v>6</v>
      </c>
      <c r="AC77" s="14">
        <v>100</v>
      </c>
      <c r="AD77" s="24">
        <v>41513</v>
      </c>
      <c r="AE77" s="25">
        <v>0.46180555555555558</v>
      </c>
      <c r="AF77" s="24">
        <v>41513</v>
      </c>
      <c r="AG77" s="25">
        <v>0.51041666666666663</v>
      </c>
      <c r="AH77" s="26">
        <v>21.3</v>
      </c>
      <c r="AI77" s="26">
        <v>23.8</v>
      </c>
      <c r="AJ77" s="26"/>
      <c r="AK77" s="26">
        <v>22.6</v>
      </c>
      <c r="AL77" s="26"/>
      <c r="AM77" s="26">
        <v>7.58</v>
      </c>
      <c r="AN77" s="26"/>
      <c r="AO77" s="27"/>
      <c r="AP77" s="27"/>
      <c r="AQ77" s="27"/>
      <c r="AR77" s="27"/>
      <c r="AS77" s="14" t="s">
        <v>2169</v>
      </c>
      <c r="AT77" s="14" t="s">
        <v>2379</v>
      </c>
      <c r="AU77" s="28"/>
      <c r="AV77" s="28"/>
      <c r="AW77" s="18" t="s">
        <v>3845</v>
      </c>
      <c r="AX77" s="29"/>
      <c r="AY77" s="18"/>
    </row>
    <row r="78" spans="1:52" ht="12.75" hidden="1" customHeight="1">
      <c r="A78" s="18" t="s">
        <v>59</v>
      </c>
      <c r="B78" s="18" t="s">
        <v>60</v>
      </c>
      <c r="C78" s="19">
        <v>83.5</v>
      </c>
      <c r="D78" s="19">
        <v>73.2</v>
      </c>
      <c r="E78" s="20">
        <v>2.8</v>
      </c>
      <c r="F78" s="21"/>
      <c r="G78" s="19">
        <v>58.6</v>
      </c>
      <c r="H78" s="19">
        <v>43.9</v>
      </c>
      <c r="I78" s="19">
        <v>51.2</v>
      </c>
      <c r="J78" s="22"/>
      <c r="K78" s="18" t="s">
        <v>1503</v>
      </c>
      <c r="L78" s="18"/>
      <c r="M78" s="18"/>
      <c r="N78" s="18"/>
      <c r="O78" s="18" t="s">
        <v>4297</v>
      </c>
      <c r="P78" s="23" t="s">
        <v>4298</v>
      </c>
      <c r="Q78" s="18">
        <v>100966</v>
      </c>
      <c r="R78" s="18"/>
      <c r="S78" s="18"/>
      <c r="T78" s="18"/>
      <c r="U78" s="18"/>
      <c r="V78" s="18"/>
      <c r="W78" s="18"/>
      <c r="X78" s="18"/>
      <c r="Y78" s="18"/>
      <c r="Z78" s="22"/>
      <c r="AA78" s="18"/>
      <c r="AB78" s="14">
        <v>6</v>
      </c>
      <c r="AC78" s="14">
        <v>100</v>
      </c>
      <c r="AD78" s="24">
        <v>41513</v>
      </c>
      <c r="AE78" s="25">
        <v>0.46180555555555558</v>
      </c>
      <c r="AF78" s="24">
        <v>41513</v>
      </c>
      <c r="AG78" s="25">
        <v>0.51041666666666663</v>
      </c>
      <c r="AH78" s="26">
        <v>21.3</v>
      </c>
      <c r="AI78" s="26">
        <v>23.8</v>
      </c>
      <c r="AJ78" s="26"/>
      <c r="AK78" s="26">
        <v>22.6</v>
      </c>
      <c r="AL78" s="26"/>
      <c r="AM78" s="26">
        <v>7.58</v>
      </c>
      <c r="AN78" s="26"/>
      <c r="AO78" s="27"/>
      <c r="AP78" s="27"/>
      <c r="AQ78" s="27"/>
      <c r="AR78" s="27"/>
      <c r="AS78" s="14" t="s">
        <v>2169</v>
      </c>
      <c r="AT78" s="14" t="s">
        <v>2379</v>
      </c>
      <c r="AU78" s="28"/>
      <c r="AV78" s="28"/>
      <c r="AW78" s="18" t="s">
        <v>3845</v>
      </c>
      <c r="AX78" s="29"/>
      <c r="AY78" s="18"/>
    </row>
    <row r="79" spans="1:52" ht="12.75" hidden="1" customHeight="1">
      <c r="A79" s="18" t="s">
        <v>59</v>
      </c>
      <c r="B79" s="18" t="s">
        <v>115</v>
      </c>
      <c r="C79" s="19">
        <v>83.5</v>
      </c>
      <c r="D79" s="19">
        <v>70.8</v>
      </c>
      <c r="E79" s="20">
        <v>2.65</v>
      </c>
      <c r="F79" s="21"/>
      <c r="G79" s="19">
        <v>52.7</v>
      </c>
      <c r="H79" s="19">
        <v>42.5</v>
      </c>
      <c r="I79" s="19">
        <v>39.299999999999997</v>
      </c>
      <c r="J79" s="22"/>
      <c r="K79" s="18" t="s">
        <v>1503</v>
      </c>
      <c r="L79" s="18"/>
      <c r="M79" s="18"/>
      <c r="N79" s="18" t="s">
        <v>4296</v>
      </c>
      <c r="O79" s="18"/>
      <c r="P79" s="23" t="s">
        <v>4152</v>
      </c>
      <c r="Q79" s="18">
        <v>102348</v>
      </c>
      <c r="R79" s="18"/>
      <c r="S79" s="18"/>
      <c r="T79" s="18"/>
      <c r="U79" s="18"/>
      <c r="V79" s="18"/>
      <c r="W79" s="18"/>
      <c r="X79" s="18"/>
      <c r="Y79" s="18"/>
      <c r="Z79" s="22"/>
      <c r="AA79" s="18"/>
      <c r="AB79" s="14">
        <v>6</v>
      </c>
      <c r="AC79" s="14">
        <v>100</v>
      </c>
      <c r="AD79" s="24">
        <v>41513</v>
      </c>
      <c r="AE79" s="25">
        <v>0.46180555555555558</v>
      </c>
      <c r="AF79" s="24">
        <v>41513</v>
      </c>
      <c r="AG79" s="25">
        <v>0.51041666666666663</v>
      </c>
      <c r="AH79" s="26">
        <v>21.3</v>
      </c>
      <c r="AI79" s="26">
        <v>23.8</v>
      </c>
      <c r="AJ79" s="26"/>
      <c r="AK79" s="26">
        <v>22.6</v>
      </c>
      <c r="AL79" s="26"/>
      <c r="AM79" s="26">
        <v>7.58</v>
      </c>
      <c r="AN79" s="26"/>
      <c r="AO79" s="27"/>
      <c r="AP79" s="27"/>
      <c r="AQ79" s="27"/>
      <c r="AR79" s="27"/>
      <c r="AS79" s="14" t="s">
        <v>2169</v>
      </c>
      <c r="AT79" s="14" t="s">
        <v>2379</v>
      </c>
      <c r="AU79" s="28"/>
      <c r="AV79" s="28"/>
      <c r="AW79" s="18" t="s">
        <v>3845</v>
      </c>
      <c r="AX79" s="29"/>
      <c r="AY79" s="18"/>
    </row>
    <row r="80" spans="1:52" ht="12.75" hidden="1" customHeight="1">
      <c r="A80" s="18" t="s">
        <v>59</v>
      </c>
      <c r="B80" s="18" t="s">
        <v>60</v>
      </c>
      <c r="C80" s="19">
        <v>112</v>
      </c>
      <c r="D80" s="19">
        <v>96</v>
      </c>
      <c r="E80" s="20">
        <v>7.15</v>
      </c>
      <c r="F80" s="21"/>
      <c r="G80" s="19">
        <v>71.400000000000006</v>
      </c>
      <c r="H80" s="19">
        <v>51.3</v>
      </c>
      <c r="I80" s="19">
        <v>61.5</v>
      </c>
      <c r="J80" s="22"/>
      <c r="K80" s="18" t="s">
        <v>1477</v>
      </c>
      <c r="L80" s="18"/>
      <c r="M80" s="18"/>
      <c r="N80" s="18" t="s">
        <v>4321</v>
      </c>
      <c r="O80" s="18" t="s">
        <v>4322</v>
      </c>
      <c r="P80" s="23" t="s">
        <v>4323</v>
      </c>
      <c r="Q80" s="18">
        <v>100970</v>
      </c>
      <c r="R80" s="18"/>
      <c r="S80" s="18"/>
      <c r="T80" s="18"/>
      <c r="U80" s="18"/>
      <c r="V80" s="18"/>
      <c r="W80" s="18"/>
      <c r="X80" s="18"/>
      <c r="Y80" s="18"/>
      <c r="Z80" s="22"/>
      <c r="AA80" s="18"/>
      <c r="AB80" s="14">
        <v>6</v>
      </c>
      <c r="AC80" s="14">
        <v>100</v>
      </c>
      <c r="AD80" s="24">
        <v>41513</v>
      </c>
      <c r="AE80" s="25">
        <v>0.46180555555555558</v>
      </c>
      <c r="AF80" s="24">
        <v>41513</v>
      </c>
      <c r="AG80" s="25">
        <v>0.51041666666666663</v>
      </c>
      <c r="AH80" s="26">
        <v>21.3</v>
      </c>
      <c r="AI80" s="26">
        <v>23.8</v>
      </c>
      <c r="AJ80" s="26"/>
      <c r="AK80" s="26">
        <v>22.6</v>
      </c>
      <c r="AL80" s="26"/>
      <c r="AM80" s="26">
        <v>7.58</v>
      </c>
      <c r="AN80" s="26"/>
      <c r="AO80" s="27"/>
      <c r="AP80" s="27"/>
      <c r="AQ80" s="27"/>
      <c r="AR80" s="27"/>
      <c r="AS80" s="14" t="s">
        <v>2169</v>
      </c>
      <c r="AT80" s="14" t="s">
        <v>2379</v>
      </c>
      <c r="AU80" s="28"/>
      <c r="AV80" s="28"/>
      <c r="AW80" s="18" t="s">
        <v>3845</v>
      </c>
      <c r="AX80" s="29"/>
      <c r="AY80" s="18"/>
    </row>
    <row r="81" spans="1:52" ht="12.75" hidden="1" customHeight="1">
      <c r="A81" s="18" t="s">
        <v>59</v>
      </c>
      <c r="B81" s="18" t="s">
        <v>60</v>
      </c>
      <c r="C81" s="19">
        <v>97.7</v>
      </c>
      <c r="D81" s="19">
        <v>82.7</v>
      </c>
      <c r="E81" s="20">
        <v>5.0999999999999996</v>
      </c>
      <c r="F81" s="21"/>
      <c r="G81" s="19">
        <v>55.2</v>
      </c>
      <c r="H81" s="19">
        <v>47</v>
      </c>
      <c r="I81" s="19">
        <v>53.8</v>
      </c>
      <c r="J81" s="22"/>
      <c r="K81" s="18" t="s">
        <v>1503</v>
      </c>
      <c r="L81" s="18"/>
      <c r="M81" s="18"/>
      <c r="N81" s="18" t="s">
        <v>4309</v>
      </c>
      <c r="O81" s="18" t="s">
        <v>4310</v>
      </c>
      <c r="P81" s="23" t="s">
        <v>4311</v>
      </c>
      <c r="Q81" s="18">
        <v>100967</v>
      </c>
      <c r="R81" s="18"/>
      <c r="S81" s="18"/>
      <c r="T81" s="18"/>
      <c r="U81" s="18"/>
      <c r="V81" s="18"/>
      <c r="W81" s="18"/>
      <c r="X81" s="18"/>
      <c r="Y81" s="18"/>
      <c r="Z81" s="22"/>
      <c r="AA81" s="18"/>
      <c r="AB81" s="14">
        <v>6</v>
      </c>
      <c r="AC81" s="14">
        <v>100</v>
      </c>
      <c r="AD81" s="24">
        <v>41513</v>
      </c>
      <c r="AE81" s="25">
        <v>0.46180555555555558</v>
      </c>
      <c r="AF81" s="24">
        <v>41513</v>
      </c>
      <c r="AG81" s="25">
        <v>0.51041666666666663</v>
      </c>
      <c r="AH81" s="26">
        <v>21.3</v>
      </c>
      <c r="AI81" s="26">
        <v>23.8</v>
      </c>
      <c r="AJ81" s="26"/>
      <c r="AK81" s="26">
        <v>22.6</v>
      </c>
      <c r="AL81" s="26"/>
      <c r="AM81" s="26">
        <v>7.58</v>
      </c>
      <c r="AN81" s="26"/>
      <c r="AO81" s="27"/>
      <c r="AP81" s="27"/>
      <c r="AQ81" s="27"/>
      <c r="AR81" s="27"/>
      <c r="AS81" s="14" t="s">
        <v>2169</v>
      </c>
      <c r="AT81" s="14" t="s">
        <v>2379</v>
      </c>
      <c r="AU81" s="28"/>
      <c r="AV81" s="28"/>
      <c r="AW81" s="18" t="s">
        <v>3845</v>
      </c>
      <c r="AX81" s="29"/>
      <c r="AY81" s="18"/>
    </row>
    <row r="82" spans="1:52" ht="12.75" hidden="1" customHeight="1">
      <c r="A82" s="18" t="s">
        <v>59</v>
      </c>
      <c r="B82" s="18" t="s">
        <v>60</v>
      </c>
      <c r="C82" s="19">
        <v>122.3</v>
      </c>
      <c r="D82" s="19">
        <v>108.2</v>
      </c>
      <c r="E82" s="20">
        <v>9.1999999999999993</v>
      </c>
      <c r="F82" s="21"/>
      <c r="G82" s="19">
        <v>77.5</v>
      </c>
      <c r="H82" s="19">
        <v>60.8</v>
      </c>
      <c r="I82" s="19">
        <v>70</v>
      </c>
      <c r="J82" s="22"/>
      <c r="K82" s="18" t="s">
        <v>61</v>
      </c>
      <c r="L82" s="18"/>
      <c r="M82" s="18"/>
      <c r="N82" s="18" t="s">
        <v>4327</v>
      </c>
      <c r="O82" s="18" t="s">
        <v>4328</v>
      </c>
      <c r="P82" s="23" t="s">
        <v>4329</v>
      </c>
      <c r="Q82" s="18">
        <v>100956</v>
      </c>
      <c r="R82" s="18"/>
      <c r="S82" s="18"/>
      <c r="T82" s="18"/>
      <c r="U82" s="18"/>
      <c r="V82" s="18"/>
      <c r="W82" s="18"/>
      <c r="X82" s="18"/>
      <c r="Y82" s="18"/>
      <c r="Z82" s="22"/>
      <c r="AA82" s="18"/>
      <c r="AB82" s="14">
        <v>6</v>
      </c>
      <c r="AC82" s="14">
        <v>100</v>
      </c>
      <c r="AD82" s="24">
        <v>41513</v>
      </c>
      <c r="AE82" s="25">
        <v>0.46180555555555558</v>
      </c>
      <c r="AF82" s="24">
        <v>41513</v>
      </c>
      <c r="AG82" s="25">
        <v>0.51041666666666663</v>
      </c>
      <c r="AH82" s="26">
        <v>21.3</v>
      </c>
      <c r="AI82" s="26">
        <v>23.8</v>
      </c>
      <c r="AJ82" s="26"/>
      <c r="AK82" s="26">
        <v>22.6</v>
      </c>
      <c r="AL82" s="26"/>
      <c r="AM82" s="26">
        <v>7.58</v>
      </c>
      <c r="AN82" s="26"/>
      <c r="AO82" s="27"/>
      <c r="AP82" s="27"/>
      <c r="AQ82" s="27"/>
      <c r="AR82" s="27"/>
      <c r="AS82" s="14" t="s">
        <v>2169</v>
      </c>
      <c r="AT82" s="14" t="s">
        <v>2379</v>
      </c>
      <c r="AU82" s="28"/>
      <c r="AV82" s="28"/>
      <c r="AW82" s="18" t="s">
        <v>3845</v>
      </c>
      <c r="AX82" s="29"/>
      <c r="AY82" s="18" t="s">
        <v>4330</v>
      </c>
    </row>
    <row r="83" spans="1:52" ht="12.75" hidden="1" customHeight="1">
      <c r="A83" s="18" t="s">
        <v>59</v>
      </c>
      <c r="B83" s="18" t="s">
        <v>60</v>
      </c>
      <c r="C83" s="19">
        <v>99.6</v>
      </c>
      <c r="D83" s="19">
        <v>84.9</v>
      </c>
      <c r="E83" s="20">
        <v>4.3</v>
      </c>
      <c r="F83" s="21"/>
      <c r="G83" s="19">
        <v>66</v>
      </c>
      <c r="H83" s="19">
        <v>52.5</v>
      </c>
      <c r="I83" s="19">
        <v>57.5</v>
      </c>
      <c r="J83" s="22"/>
      <c r="K83" s="18" t="s">
        <v>61</v>
      </c>
      <c r="L83" s="18"/>
      <c r="M83" s="18"/>
      <c r="N83" s="18" t="s">
        <v>4315</v>
      </c>
      <c r="O83" s="18" t="s">
        <v>4316</v>
      </c>
      <c r="P83" s="23" t="s">
        <v>4317</v>
      </c>
      <c r="Q83" s="18">
        <v>100974</v>
      </c>
      <c r="R83" s="18"/>
      <c r="S83" s="18"/>
      <c r="T83" s="18"/>
      <c r="U83" s="18"/>
      <c r="V83" s="18"/>
      <c r="W83" s="18"/>
      <c r="X83" s="18"/>
      <c r="Y83" s="18"/>
      <c r="Z83" s="22"/>
      <c r="AA83" s="18"/>
      <c r="AB83" s="14">
        <v>6</v>
      </c>
      <c r="AC83" s="14">
        <v>100</v>
      </c>
      <c r="AD83" s="24">
        <v>41513</v>
      </c>
      <c r="AE83" s="25">
        <v>0.46180555555555558</v>
      </c>
      <c r="AF83" s="24">
        <v>41513</v>
      </c>
      <c r="AG83" s="25">
        <v>0.51041666666666663</v>
      </c>
      <c r="AH83" s="26">
        <v>21.3</v>
      </c>
      <c r="AI83" s="26">
        <v>23.8</v>
      </c>
      <c r="AJ83" s="26"/>
      <c r="AK83" s="26">
        <v>22.6</v>
      </c>
      <c r="AL83" s="26"/>
      <c r="AM83" s="26">
        <v>7.58</v>
      </c>
      <c r="AN83" s="26"/>
      <c r="AO83" s="27"/>
      <c r="AP83" s="27"/>
      <c r="AQ83" s="27"/>
      <c r="AR83" s="27"/>
      <c r="AS83" s="14" t="s">
        <v>2169</v>
      </c>
      <c r="AT83" s="14" t="s">
        <v>2379</v>
      </c>
      <c r="AU83" s="28"/>
      <c r="AV83" s="28"/>
      <c r="AW83" s="18" t="s">
        <v>3845</v>
      </c>
      <c r="AX83" s="29"/>
      <c r="AY83" s="18"/>
    </row>
    <row r="84" spans="1:52" ht="12.75" hidden="1" customHeight="1">
      <c r="A84" s="18" t="s">
        <v>59</v>
      </c>
      <c r="B84" s="18" t="s">
        <v>115</v>
      </c>
      <c r="C84" s="19">
        <v>103.9</v>
      </c>
      <c r="D84" s="19">
        <v>93</v>
      </c>
      <c r="E84" s="20">
        <v>6.3</v>
      </c>
      <c r="F84" s="21"/>
      <c r="G84" s="19">
        <v>70.900000000000006</v>
      </c>
      <c r="H84" s="19">
        <v>54.6</v>
      </c>
      <c r="I84" s="19">
        <v>60.5</v>
      </c>
      <c r="J84" s="22"/>
      <c r="K84" s="18" t="s">
        <v>61</v>
      </c>
      <c r="L84" s="18"/>
      <c r="M84" s="18"/>
      <c r="N84" s="18" t="s">
        <v>4331</v>
      </c>
      <c r="O84" s="18"/>
      <c r="P84" s="23" t="s">
        <v>4332</v>
      </c>
      <c r="Q84" s="18">
        <v>100973</v>
      </c>
      <c r="R84" s="18"/>
      <c r="S84" s="18"/>
      <c r="T84" s="18"/>
      <c r="U84" s="18"/>
      <c r="V84" s="18"/>
      <c r="W84" s="18"/>
      <c r="X84" s="18"/>
      <c r="Y84" s="18"/>
      <c r="Z84" s="22"/>
      <c r="AA84" s="18"/>
      <c r="AB84" s="14">
        <v>6</v>
      </c>
      <c r="AC84" s="14">
        <v>100</v>
      </c>
      <c r="AD84" s="24">
        <v>41513</v>
      </c>
      <c r="AE84" s="25">
        <v>0.46180555555555558</v>
      </c>
      <c r="AF84" s="24">
        <v>41513</v>
      </c>
      <c r="AG84" s="25">
        <v>0.51041666666666663</v>
      </c>
      <c r="AH84" s="26">
        <v>21.3</v>
      </c>
      <c r="AI84" s="26">
        <v>23.8</v>
      </c>
      <c r="AJ84" s="26"/>
      <c r="AK84" s="26">
        <v>22.6</v>
      </c>
      <c r="AL84" s="26"/>
      <c r="AM84" s="26">
        <v>7.58</v>
      </c>
      <c r="AN84" s="26"/>
      <c r="AO84" s="27"/>
      <c r="AP84" s="27"/>
      <c r="AQ84" s="27"/>
      <c r="AR84" s="27"/>
      <c r="AS84" s="14" t="s">
        <v>2169</v>
      </c>
      <c r="AT84" s="14" t="s">
        <v>2379</v>
      </c>
      <c r="AU84" s="28"/>
      <c r="AV84" s="28"/>
      <c r="AW84" s="18" t="s">
        <v>3845</v>
      </c>
      <c r="AX84" s="29"/>
      <c r="AY84" s="18" t="s">
        <v>9066</v>
      </c>
    </row>
    <row r="85" spans="1:52" ht="12.75" hidden="1" customHeight="1">
      <c r="A85" s="18" t="s">
        <v>59</v>
      </c>
      <c r="B85" s="18" t="s">
        <v>115</v>
      </c>
      <c r="C85" s="19">
        <v>100.1</v>
      </c>
      <c r="D85" s="19">
        <v>89.5</v>
      </c>
      <c r="E85" s="20">
        <v>6.05</v>
      </c>
      <c r="F85" s="21"/>
      <c r="G85" s="19">
        <v>62.9</v>
      </c>
      <c r="H85" s="19">
        <v>47.2</v>
      </c>
      <c r="I85" s="19">
        <v>59.2</v>
      </c>
      <c r="J85" s="22"/>
      <c r="K85" s="18" t="s">
        <v>61</v>
      </c>
      <c r="L85" s="18"/>
      <c r="M85" s="18"/>
      <c r="N85" s="18" t="s">
        <v>4290</v>
      </c>
      <c r="O85" s="18"/>
      <c r="P85" s="23" t="s">
        <v>1299</v>
      </c>
      <c r="Q85" s="18">
        <v>100953</v>
      </c>
      <c r="R85" s="18"/>
      <c r="S85" s="18"/>
      <c r="T85" s="18"/>
      <c r="U85" s="18"/>
      <c r="V85" s="18"/>
      <c r="W85" s="18"/>
      <c r="X85" s="18"/>
      <c r="Y85" s="18"/>
      <c r="Z85" s="22"/>
      <c r="AA85" s="18"/>
      <c r="AB85" s="14">
        <v>6</v>
      </c>
      <c r="AC85" s="14">
        <v>100</v>
      </c>
      <c r="AD85" s="24">
        <v>41513</v>
      </c>
      <c r="AE85" s="25">
        <v>0.46180555555555558</v>
      </c>
      <c r="AF85" s="24">
        <v>41513</v>
      </c>
      <c r="AG85" s="25">
        <v>0.51041666666666663</v>
      </c>
      <c r="AH85" s="26">
        <v>21.3</v>
      </c>
      <c r="AI85" s="26">
        <v>23.8</v>
      </c>
      <c r="AJ85" s="26"/>
      <c r="AK85" s="26">
        <v>22.6</v>
      </c>
      <c r="AL85" s="26"/>
      <c r="AM85" s="26">
        <v>7.58</v>
      </c>
      <c r="AN85" s="26"/>
      <c r="AO85" s="27"/>
      <c r="AP85" s="27"/>
      <c r="AQ85" s="27"/>
      <c r="AR85" s="27"/>
      <c r="AS85" s="14" t="s">
        <v>2169</v>
      </c>
      <c r="AT85" s="14" t="s">
        <v>2379</v>
      </c>
      <c r="AU85" s="28"/>
      <c r="AV85" s="28"/>
      <c r="AW85" s="18" t="s">
        <v>3845</v>
      </c>
      <c r="AX85" s="29"/>
      <c r="AY85" s="18"/>
    </row>
    <row r="86" spans="1:52" ht="12.75" hidden="1" customHeight="1">
      <c r="A86" s="18" t="s">
        <v>59</v>
      </c>
      <c r="B86" s="18" t="s">
        <v>115</v>
      </c>
      <c r="C86" s="19">
        <v>97.3</v>
      </c>
      <c r="D86" s="19">
        <v>85.7</v>
      </c>
      <c r="E86" s="20">
        <v>5.8</v>
      </c>
      <c r="F86" s="21"/>
      <c r="G86" s="19">
        <v>60.8</v>
      </c>
      <c r="H86" s="19">
        <v>48.2</v>
      </c>
      <c r="I86" s="19">
        <v>56.1</v>
      </c>
      <c r="J86" s="22"/>
      <c r="K86" s="18" t="s">
        <v>61</v>
      </c>
      <c r="L86" s="18"/>
      <c r="M86" s="18"/>
      <c r="N86" s="18" t="s">
        <v>4295</v>
      </c>
      <c r="O86" s="18"/>
      <c r="P86" s="23" t="s">
        <v>2297</v>
      </c>
      <c r="Q86" s="18">
        <v>101139</v>
      </c>
      <c r="R86" s="18"/>
      <c r="S86" s="18"/>
      <c r="T86" s="18"/>
      <c r="U86" s="18"/>
      <c r="V86" s="18"/>
      <c r="W86" s="18"/>
      <c r="X86" s="18"/>
      <c r="Y86" s="18"/>
      <c r="Z86" s="22"/>
      <c r="AA86" s="18"/>
      <c r="AB86" s="14">
        <v>6</v>
      </c>
      <c r="AC86" s="14">
        <v>100</v>
      </c>
      <c r="AD86" s="24">
        <v>41513</v>
      </c>
      <c r="AE86" s="25">
        <v>0.46180555555555558</v>
      </c>
      <c r="AF86" s="24">
        <v>41513</v>
      </c>
      <c r="AG86" s="25">
        <v>0.51041666666666663</v>
      </c>
      <c r="AH86" s="26">
        <v>21.3</v>
      </c>
      <c r="AI86" s="26">
        <v>23.8</v>
      </c>
      <c r="AJ86" s="26"/>
      <c r="AK86" s="26">
        <v>22.6</v>
      </c>
      <c r="AL86" s="26"/>
      <c r="AM86" s="26">
        <v>7.58</v>
      </c>
      <c r="AN86" s="26"/>
      <c r="AO86" s="27"/>
      <c r="AP86" s="27"/>
      <c r="AQ86" s="27"/>
      <c r="AR86" s="27"/>
      <c r="AS86" s="14" t="s">
        <v>2169</v>
      </c>
      <c r="AT86" s="14" t="s">
        <v>2379</v>
      </c>
      <c r="AU86" s="28"/>
      <c r="AV86" s="28"/>
      <c r="AW86" s="18" t="s">
        <v>3845</v>
      </c>
      <c r="AX86" s="29"/>
      <c r="AY86" s="18"/>
    </row>
    <row r="87" spans="1:52" ht="12.75" hidden="1" customHeight="1">
      <c r="A87" s="18" t="s">
        <v>59</v>
      </c>
      <c r="B87" s="18" t="s">
        <v>60</v>
      </c>
      <c r="C87" s="19">
        <v>98.9</v>
      </c>
      <c r="D87" s="19">
        <v>88.3</v>
      </c>
      <c r="E87" s="20">
        <v>5</v>
      </c>
      <c r="F87" s="21"/>
      <c r="G87" s="19">
        <v>63</v>
      </c>
      <c r="H87" s="19">
        <v>47.2</v>
      </c>
      <c r="I87" s="19">
        <v>56.2</v>
      </c>
      <c r="J87" s="22"/>
      <c r="K87" s="18" t="s">
        <v>61</v>
      </c>
      <c r="L87" s="18"/>
      <c r="M87" s="18"/>
      <c r="N87" s="18" t="s">
        <v>4312</v>
      </c>
      <c r="O87" s="18" t="s">
        <v>4313</v>
      </c>
      <c r="P87" s="23" t="s">
        <v>4314</v>
      </c>
      <c r="Q87" s="18">
        <v>100958</v>
      </c>
      <c r="R87" s="18"/>
      <c r="S87" s="18"/>
      <c r="T87" s="18"/>
      <c r="U87" s="18"/>
      <c r="V87" s="18"/>
      <c r="W87" s="18"/>
      <c r="X87" s="18"/>
      <c r="Y87" s="18"/>
      <c r="Z87" s="22"/>
      <c r="AA87" s="18"/>
      <c r="AB87" s="14">
        <v>6</v>
      </c>
      <c r="AC87" s="14">
        <v>100</v>
      </c>
      <c r="AD87" s="24">
        <v>41513</v>
      </c>
      <c r="AE87" s="25">
        <v>0.46180555555555558</v>
      </c>
      <c r="AF87" s="24">
        <v>41513</v>
      </c>
      <c r="AG87" s="25">
        <v>0.51041666666666663</v>
      </c>
      <c r="AH87" s="26">
        <v>21.3</v>
      </c>
      <c r="AI87" s="26">
        <v>23.8</v>
      </c>
      <c r="AJ87" s="26"/>
      <c r="AK87" s="26">
        <v>22.6</v>
      </c>
      <c r="AL87" s="26"/>
      <c r="AM87" s="26">
        <v>7.58</v>
      </c>
      <c r="AN87" s="26"/>
      <c r="AO87" s="27"/>
      <c r="AP87" s="27"/>
      <c r="AQ87" s="27"/>
      <c r="AR87" s="27"/>
      <c r="AS87" s="14" t="s">
        <v>2169</v>
      </c>
      <c r="AT87" s="14" t="s">
        <v>2379</v>
      </c>
      <c r="AU87" s="28"/>
      <c r="AV87" s="28"/>
      <c r="AW87" s="18" t="s">
        <v>3845</v>
      </c>
      <c r="AX87" s="29"/>
      <c r="AY87" s="18"/>
    </row>
    <row r="88" spans="1:52" ht="12.75" hidden="1" customHeight="1">
      <c r="A88" s="95" t="s">
        <v>59</v>
      </c>
      <c r="B88" s="95" t="s">
        <v>60</v>
      </c>
      <c r="C88" s="96">
        <v>85.5</v>
      </c>
      <c r="D88" s="96">
        <v>74.599999999999994</v>
      </c>
      <c r="E88" s="97">
        <v>3.4</v>
      </c>
      <c r="F88" s="98"/>
      <c r="G88" s="96">
        <v>54.2</v>
      </c>
      <c r="H88" s="96">
        <v>45.4</v>
      </c>
      <c r="I88" s="96">
        <v>50.1</v>
      </c>
      <c r="J88" s="99"/>
      <c r="K88" s="95" t="s">
        <v>1503</v>
      </c>
      <c r="L88" s="95"/>
      <c r="M88" s="95"/>
      <c r="N88" s="95" t="s">
        <v>4299</v>
      </c>
      <c r="O88" s="95" t="s">
        <v>4300</v>
      </c>
      <c r="P88" s="100" t="s">
        <v>4301</v>
      </c>
      <c r="Q88" s="95">
        <v>100954</v>
      </c>
      <c r="R88" s="95"/>
      <c r="S88" s="95"/>
      <c r="T88" s="95"/>
      <c r="U88" s="95"/>
      <c r="V88" s="95"/>
      <c r="W88" s="95"/>
      <c r="X88" s="95"/>
      <c r="Y88" s="95"/>
      <c r="Z88" s="99"/>
      <c r="AA88" s="95"/>
      <c r="AB88" s="101">
        <v>6</v>
      </c>
      <c r="AC88" s="101">
        <v>100</v>
      </c>
      <c r="AD88" s="102">
        <v>41513</v>
      </c>
      <c r="AE88" s="103">
        <v>0.46180555555555558</v>
      </c>
      <c r="AF88" s="102">
        <v>41513</v>
      </c>
      <c r="AG88" s="103">
        <v>0.51041666666666663</v>
      </c>
      <c r="AH88" s="104">
        <v>21.3</v>
      </c>
      <c r="AI88" s="104">
        <v>23.8</v>
      </c>
      <c r="AJ88" s="104"/>
      <c r="AK88" s="104">
        <v>22.6</v>
      </c>
      <c r="AL88" s="104"/>
      <c r="AM88" s="104">
        <v>7.58</v>
      </c>
      <c r="AN88" s="104"/>
      <c r="AO88" s="105"/>
      <c r="AP88" s="105"/>
      <c r="AQ88" s="105"/>
      <c r="AR88" s="105"/>
      <c r="AS88" s="101" t="s">
        <v>2169</v>
      </c>
      <c r="AT88" s="101" t="s">
        <v>2379</v>
      </c>
      <c r="AU88" s="107"/>
      <c r="AV88" s="107"/>
      <c r="AW88" s="95" t="s">
        <v>3845</v>
      </c>
      <c r="AX88" s="108"/>
      <c r="AY88" s="95" t="s">
        <v>3761</v>
      </c>
      <c r="AZ88" s="106"/>
    </row>
    <row r="89" spans="1:52" ht="12.75" hidden="1" customHeight="1">
      <c r="A89" s="95" t="s">
        <v>59</v>
      </c>
      <c r="B89" s="95" t="s">
        <v>60</v>
      </c>
      <c r="C89" s="96">
        <v>103.5</v>
      </c>
      <c r="D89" s="96">
        <v>93.9</v>
      </c>
      <c r="E89" s="97">
        <v>6.25</v>
      </c>
      <c r="F89" s="98"/>
      <c r="G89" s="96">
        <v>69.400000000000006</v>
      </c>
      <c r="H89" s="96">
        <v>52.1</v>
      </c>
      <c r="I89" s="96">
        <v>63.6</v>
      </c>
      <c r="J89" s="99"/>
      <c r="K89" s="95" t="s">
        <v>61</v>
      </c>
      <c r="L89" s="95"/>
      <c r="M89" s="95"/>
      <c r="N89" s="95" t="s">
        <v>4318</v>
      </c>
      <c r="O89" s="95" t="s">
        <v>4319</v>
      </c>
      <c r="P89" s="100" t="s">
        <v>4320</v>
      </c>
      <c r="Q89" s="95">
        <v>100965</v>
      </c>
      <c r="R89" s="95"/>
      <c r="S89" s="95"/>
      <c r="T89" s="95"/>
      <c r="U89" s="95"/>
      <c r="V89" s="95"/>
      <c r="W89" s="95"/>
      <c r="X89" s="95"/>
      <c r="Y89" s="95"/>
      <c r="Z89" s="99"/>
      <c r="AA89" s="95"/>
      <c r="AB89" s="101">
        <v>6</v>
      </c>
      <c r="AC89" s="101">
        <v>100</v>
      </c>
      <c r="AD89" s="102">
        <v>41513</v>
      </c>
      <c r="AE89" s="103">
        <v>0.46180555555555558</v>
      </c>
      <c r="AF89" s="102">
        <v>41513</v>
      </c>
      <c r="AG89" s="103">
        <v>0.51041666666666663</v>
      </c>
      <c r="AH89" s="104">
        <v>21.3</v>
      </c>
      <c r="AI89" s="104">
        <v>23.8</v>
      </c>
      <c r="AJ89" s="104"/>
      <c r="AK89" s="104">
        <v>22.6</v>
      </c>
      <c r="AL89" s="104"/>
      <c r="AM89" s="104">
        <v>7.58</v>
      </c>
      <c r="AN89" s="104"/>
      <c r="AO89" s="105"/>
      <c r="AP89" s="105"/>
      <c r="AQ89" s="105"/>
      <c r="AR89" s="105"/>
      <c r="AS89" s="101" t="s">
        <v>2169</v>
      </c>
      <c r="AT89" s="101" t="s">
        <v>2379</v>
      </c>
      <c r="AU89" s="107"/>
      <c r="AV89" s="107"/>
      <c r="AW89" s="95" t="s">
        <v>3845</v>
      </c>
      <c r="AX89" s="108"/>
      <c r="AY89" s="95" t="s">
        <v>3761</v>
      </c>
      <c r="AZ89" s="106"/>
    </row>
    <row r="90" spans="1:52" ht="12.75" hidden="1" customHeight="1">
      <c r="A90" s="95" t="s">
        <v>59</v>
      </c>
      <c r="B90" s="95" t="s">
        <v>60</v>
      </c>
      <c r="C90" s="96">
        <v>91.1</v>
      </c>
      <c r="D90" s="96">
        <v>75.900000000000006</v>
      </c>
      <c r="E90" s="97">
        <v>2.95</v>
      </c>
      <c r="F90" s="98"/>
      <c r="G90" s="96">
        <v>56.7</v>
      </c>
      <c r="H90" s="96">
        <v>40.1</v>
      </c>
      <c r="I90" s="96">
        <v>47.6</v>
      </c>
      <c r="J90" s="99"/>
      <c r="K90" s="95" t="s">
        <v>1503</v>
      </c>
      <c r="L90" s="95"/>
      <c r="M90" s="95"/>
      <c r="N90" s="95" t="s">
        <v>4303</v>
      </c>
      <c r="O90" s="95" t="s">
        <v>4304</v>
      </c>
      <c r="P90" s="100" t="s">
        <v>4305</v>
      </c>
      <c r="Q90" s="95">
        <v>100950</v>
      </c>
      <c r="R90" s="95"/>
      <c r="S90" s="95"/>
      <c r="T90" s="95"/>
      <c r="U90" s="95"/>
      <c r="V90" s="95"/>
      <c r="W90" s="95"/>
      <c r="X90" s="95"/>
      <c r="Y90" s="95"/>
      <c r="Z90" s="99"/>
      <c r="AA90" s="95"/>
      <c r="AB90" s="101">
        <v>6</v>
      </c>
      <c r="AC90" s="101">
        <v>100</v>
      </c>
      <c r="AD90" s="102">
        <v>41513</v>
      </c>
      <c r="AE90" s="103">
        <v>0.46180555555555558</v>
      </c>
      <c r="AF90" s="102">
        <v>41513</v>
      </c>
      <c r="AG90" s="103">
        <v>0.51041666666666663</v>
      </c>
      <c r="AH90" s="104">
        <v>21.3</v>
      </c>
      <c r="AI90" s="104">
        <v>23.8</v>
      </c>
      <c r="AJ90" s="104"/>
      <c r="AK90" s="104">
        <v>22.6</v>
      </c>
      <c r="AL90" s="104"/>
      <c r="AM90" s="104">
        <v>7.58</v>
      </c>
      <c r="AN90" s="104"/>
      <c r="AO90" s="105"/>
      <c r="AP90" s="105"/>
      <c r="AQ90" s="105"/>
      <c r="AR90" s="105"/>
      <c r="AS90" s="101" t="s">
        <v>2169</v>
      </c>
      <c r="AT90" s="101" t="s">
        <v>2379</v>
      </c>
      <c r="AU90" s="107"/>
      <c r="AV90" s="107"/>
      <c r="AW90" s="95" t="s">
        <v>3845</v>
      </c>
      <c r="AX90" s="108"/>
      <c r="AY90" s="95" t="s">
        <v>3761</v>
      </c>
      <c r="AZ90" s="106"/>
    </row>
    <row r="91" spans="1:52" ht="12.75" hidden="1" customHeight="1">
      <c r="A91" s="95" t="s">
        <v>59</v>
      </c>
      <c r="B91" s="95" t="s">
        <v>60</v>
      </c>
      <c r="C91" s="96">
        <v>87</v>
      </c>
      <c r="D91" s="96">
        <v>75.2</v>
      </c>
      <c r="E91" s="97">
        <v>3.4</v>
      </c>
      <c r="F91" s="98"/>
      <c r="G91" s="96">
        <v>51.3</v>
      </c>
      <c r="H91" s="96">
        <v>41</v>
      </c>
      <c r="I91" s="96">
        <v>44.8</v>
      </c>
      <c r="J91" s="99"/>
      <c r="K91" s="95" t="s">
        <v>1503</v>
      </c>
      <c r="L91" s="95"/>
      <c r="M91" s="95"/>
      <c r="N91" s="95" t="s">
        <v>4341</v>
      </c>
      <c r="O91" s="95" t="s">
        <v>4342</v>
      </c>
      <c r="P91" s="100" t="s">
        <v>4343</v>
      </c>
      <c r="Q91" s="95">
        <v>100948</v>
      </c>
      <c r="R91" s="95"/>
      <c r="S91" s="95"/>
      <c r="T91" s="95"/>
      <c r="U91" s="95"/>
      <c r="V91" s="95"/>
      <c r="W91" s="95"/>
      <c r="X91" s="95"/>
      <c r="Y91" s="95"/>
      <c r="Z91" s="99"/>
      <c r="AA91" s="95"/>
      <c r="AB91" s="101">
        <v>6</v>
      </c>
      <c r="AC91" s="101">
        <v>50</v>
      </c>
      <c r="AD91" s="102">
        <v>41527</v>
      </c>
      <c r="AE91" s="103">
        <v>0.49652777777777773</v>
      </c>
      <c r="AF91" s="102">
        <v>41527</v>
      </c>
      <c r="AG91" s="103">
        <v>0.54513888888888895</v>
      </c>
      <c r="AH91" s="104">
        <v>18.399999999999999</v>
      </c>
      <c r="AI91" s="104">
        <v>10</v>
      </c>
      <c r="AJ91" s="104"/>
      <c r="AK91" s="104">
        <v>17.7</v>
      </c>
      <c r="AL91" s="104"/>
      <c r="AM91" s="104">
        <v>8.5</v>
      </c>
      <c r="AN91" s="104"/>
      <c r="AO91" s="105"/>
      <c r="AP91" s="105"/>
      <c r="AQ91" s="105"/>
      <c r="AR91" s="105"/>
      <c r="AS91" s="101" t="s">
        <v>4335</v>
      </c>
      <c r="AT91" s="101" t="s">
        <v>4336</v>
      </c>
      <c r="AU91" s="107" t="s">
        <v>4337</v>
      </c>
      <c r="AV91" s="107" t="s">
        <v>4338</v>
      </c>
      <c r="AW91" s="95" t="s">
        <v>4339</v>
      </c>
      <c r="AX91" s="108"/>
      <c r="AY91" s="95" t="s">
        <v>3761</v>
      </c>
      <c r="AZ91" s="106"/>
    </row>
    <row r="92" spans="1:52" ht="12.75" hidden="1" customHeight="1">
      <c r="A92" s="95" t="s">
        <v>59</v>
      </c>
      <c r="B92" s="95" t="s">
        <v>115</v>
      </c>
      <c r="C92" s="96">
        <v>94.9</v>
      </c>
      <c r="D92" s="96">
        <v>83.4</v>
      </c>
      <c r="E92" s="97">
        <v>4.5999999999999996</v>
      </c>
      <c r="F92" s="98"/>
      <c r="G92" s="96">
        <v>61.3</v>
      </c>
      <c r="H92" s="96">
        <v>46.7</v>
      </c>
      <c r="I92" s="96">
        <v>52.8</v>
      </c>
      <c r="J92" s="99"/>
      <c r="K92" s="95" t="s">
        <v>61</v>
      </c>
      <c r="L92" s="95"/>
      <c r="M92" s="95"/>
      <c r="N92" s="95" t="s">
        <v>4333</v>
      </c>
      <c r="O92" s="95" t="s">
        <v>4334</v>
      </c>
      <c r="P92" s="100" t="s">
        <v>4100</v>
      </c>
      <c r="Q92" s="95">
        <v>100938</v>
      </c>
      <c r="R92" s="95"/>
      <c r="S92" s="95"/>
      <c r="T92" s="95"/>
      <c r="U92" s="95"/>
      <c r="V92" s="95"/>
      <c r="W92" s="95"/>
      <c r="X92" s="95"/>
      <c r="Y92" s="95"/>
      <c r="Z92" s="99"/>
      <c r="AA92" s="95"/>
      <c r="AB92" s="101">
        <v>6</v>
      </c>
      <c r="AC92" s="101">
        <v>50</v>
      </c>
      <c r="AD92" s="102">
        <v>41527</v>
      </c>
      <c r="AE92" s="103">
        <v>0.49652777777777773</v>
      </c>
      <c r="AF92" s="102">
        <v>41527</v>
      </c>
      <c r="AG92" s="103">
        <v>0.54513888888888895</v>
      </c>
      <c r="AH92" s="104">
        <v>18.399999999999999</v>
      </c>
      <c r="AI92" s="104">
        <v>10</v>
      </c>
      <c r="AJ92" s="104"/>
      <c r="AK92" s="104">
        <v>17.7</v>
      </c>
      <c r="AL92" s="104"/>
      <c r="AM92" s="104">
        <v>8.5</v>
      </c>
      <c r="AN92" s="104"/>
      <c r="AO92" s="105"/>
      <c r="AP92" s="105"/>
      <c r="AQ92" s="105"/>
      <c r="AR92" s="105"/>
      <c r="AS92" s="101" t="s">
        <v>4335</v>
      </c>
      <c r="AT92" s="101" t="s">
        <v>4336</v>
      </c>
      <c r="AU92" s="107" t="s">
        <v>4337</v>
      </c>
      <c r="AV92" s="107" t="s">
        <v>4338</v>
      </c>
      <c r="AW92" s="95" t="s">
        <v>4339</v>
      </c>
      <c r="AX92" s="108"/>
      <c r="AY92" s="95" t="s">
        <v>4340</v>
      </c>
      <c r="AZ92" s="106"/>
    </row>
    <row r="93" spans="1:52" ht="12.75" hidden="1" customHeight="1">
      <c r="A93" s="18" t="s">
        <v>59</v>
      </c>
      <c r="B93" s="18" t="s">
        <v>115</v>
      </c>
      <c r="C93" s="19">
        <v>114.1</v>
      </c>
      <c r="D93" s="19">
        <v>103.2</v>
      </c>
      <c r="E93" s="20">
        <v>9.5</v>
      </c>
      <c r="F93" s="21"/>
      <c r="G93" s="19">
        <v>71.7</v>
      </c>
      <c r="H93" s="19">
        <v>52.3</v>
      </c>
      <c r="I93" s="19">
        <v>65.3</v>
      </c>
      <c r="J93" s="22"/>
      <c r="K93" s="18" t="s">
        <v>1477</v>
      </c>
      <c r="L93" s="18"/>
      <c r="M93" s="18"/>
      <c r="N93" s="18" t="s">
        <v>4353</v>
      </c>
      <c r="O93" s="18"/>
      <c r="P93" s="23" t="s">
        <v>4219</v>
      </c>
      <c r="Q93" s="18">
        <v>102344</v>
      </c>
      <c r="R93" s="18"/>
      <c r="S93" s="18"/>
      <c r="T93" s="18"/>
      <c r="U93" s="18"/>
      <c r="V93" s="18"/>
      <c r="W93" s="18"/>
      <c r="X93" s="18"/>
      <c r="Y93" s="18"/>
      <c r="Z93" s="22"/>
      <c r="AA93" s="18"/>
      <c r="AB93" s="14">
        <v>6</v>
      </c>
      <c r="AC93" s="14">
        <v>50</v>
      </c>
      <c r="AD93" s="24">
        <v>41541</v>
      </c>
      <c r="AE93" s="25">
        <v>0.41875000000000001</v>
      </c>
      <c r="AF93" s="24">
        <v>41541</v>
      </c>
      <c r="AG93" s="25">
        <v>0.45833333333333331</v>
      </c>
      <c r="AH93" s="26">
        <v>21.9</v>
      </c>
      <c r="AI93" s="26">
        <v>24.8</v>
      </c>
      <c r="AJ93" s="26"/>
      <c r="AK93" s="26">
        <v>16.2</v>
      </c>
      <c r="AL93" s="26"/>
      <c r="AM93" s="26">
        <v>8.1999999999999993</v>
      </c>
      <c r="AN93" s="26"/>
      <c r="AO93" s="27"/>
      <c r="AP93" s="27"/>
      <c r="AQ93" s="27"/>
      <c r="AR93" s="27"/>
      <c r="AS93" s="14" t="s">
        <v>2058</v>
      </c>
      <c r="AT93" s="14" t="s">
        <v>1526</v>
      </c>
      <c r="AU93" s="28" t="s">
        <v>4354</v>
      </c>
      <c r="AV93" s="28" t="s">
        <v>1455</v>
      </c>
      <c r="AW93" s="18" t="s">
        <v>3845</v>
      </c>
      <c r="AX93" s="29"/>
      <c r="AY93" s="18"/>
    </row>
    <row r="94" spans="1:52" ht="12.75" hidden="1" customHeight="1">
      <c r="A94" s="18" t="s">
        <v>59</v>
      </c>
      <c r="B94" s="18" t="s">
        <v>60</v>
      </c>
      <c r="C94" s="19">
        <v>96.6</v>
      </c>
      <c r="D94" s="19">
        <v>86.1</v>
      </c>
      <c r="E94" s="20">
        <v>5.75</v>
      </c>
      <c r="F94" s="21"/>
      <c r="G94" s="19">
        <v>69.900000000000006</v>
      </c>
      <c r="H94" s="19">
        <v>47.9</v>
      </c>
      <c r="I94" s="19">
        <v>54</v>
      </c>
      <c r="J94" s="22"/>
      <c r="K94" s="18" t="s">
        <v>1477</v>
      </c>
      <c r="L94" s="18"/>
      <c r="M94" s="18"/>
      <c r="N94" s="18" t="s">
        <v>4429</v>
      </c>
      <c r="O94" s="18" t="s">
        <v>4430</v>
      </c>
      <c r="P94" s="23" t="s">
        <v>4431</v>
      </c>
      <c r="Q94" s="18">
        <v>100927</v>
      </c>
      <c r="R94" s="18"/>
      <c r="S94" s="18"/>
      <c r="T94" s="18"/>
      <c r="U94" s="18"/>
      <c r="V94" s="18"/>
      <c r="W94" s="18"/>
      <c r="X94" s="18"/>
      <c r="Y94" s="18"/>
      <c r="Z94" s="22"/>
      <c r="AA94" s="18"/>
      <c r="AB94" s="14">
        <v>6</v>
      </c>
      <c r="AC94" s="14">
        <v>50</v>
      </c>
      <c r="AD94" s="24">
        <v>41541</v>
      </c>
      <c r="AE94" s="25">
        <v>0.49652777777777773</v>
      </c>
      <c r="AF94" s="24">
        <v>41541</v>
      </c>
      <c r="AG94" s="25">
        <v>0.54861111111111105</v>
      </c>
      <c r="AH94" s="26">
        <v>18.7</v>
      </c>
      <c r="AI94" s="26">
        <v>18.8</v>
      </c>
      <c r="AJ94" s="26"/>
      <c r="AK94" s="26">
        <v>16.2</v>
      </c>
      <c r="AL94" s="26"/>
      <c r="AM94" s="26">
        <v>8.1999999999999993</v>
      </c>
      <c r="AN94" s="26"/>
      <c r="AO94" s="27"/>
      <c r="AP94" s="27"/>
      <c r="AQ94" s="27"/>
      <c r="AR94" s="27"/>
      <c r="AS94" s="14" t="s">
        <v>2062</v>
      </c>
      <c r="AT94" s="14" t="s">
        <v>2031</v>
      </c>
      <c r="AU94" s="28" t="s">
        <v>4292</v>
      </c>
      <c r="AV94" s="28" t="s">
        <v>4293</v>
      </c>
      <c r="AW94" s="18" t="s">
        <v>3812</v>
      </c>
      <c r="AX94" s="29"/>
      <c r="AY94" s="18"/>
    </row>
    <row r="95" spans="1:52" ht="12.75" hidden="1" customHeight="1">
      <c r="A95" s="95" t="s">
        <v>59</v>
      </c>
      <c r="B95" s="95" t="s">
        <v>60</v>
      </c>
      <c r="C95" s="96">
        <v>72.3</v>
      </c>
      <c r="D95" s="96">
        <v>62.5</v>
      </c>
      <c r="E95" s="97">
        <v>2.0499999999999998</v>
      </c>
      <c r="F95" s="98"/>
      <c r="G95" s="96">
        <v>45.7</v>
      </c>
      <c r="H95" s="96">
        <v>36.5</v>
      </c>
      <c r="I95" s="96">
        <v>37.4</v>
      </c>
      <c r="J95" s="99"/>
      <c r="K95" s="95" t="s">
        <v>1503</v>
      </c>
      <c r="L95" s="95"/>
      <c r="M95" s="95"/>
      <c r="N95" s="95" t="s">
        <v>4356</v>
      </c>
      <c r="O95" s="95" t="s">
        <v>4357</v>
      </c>
      <c r="P95" s="100" t="s">
        <v>4358</v>
      </c>
      <c r="Q95" s="95">
        <v>100949</v>
      </c>
      <c r="R95" s="95"/>
      <c r="S95" s="95"/>
      <c r="T95" s="95"/>
      <c r="U95" s="95"/>
      <c r="V95" s="95"/>
      <c r="W95" s="95"/>
      <c r="X95" s="95"/>
      <c r="Y95" s="95"/>
      <c r="Z95" s="99"/>
      <c r="AA95" s="95"/>
      <c r="AB95" s="101">
        <v>6</v>
      </c>
      <c r="AC95" s="101">
        <v>50</v>
      </c>
      <c r="AD95" s="102">
        <v>41541</v>
      </c>
      <c r="AE95" s="103">
        <v>0.49652777777777773</v>
      </c>
      <c r="AF95" s="102">
        <v>41541</v>
      </c>
      <c r="AG95" s="103">
        <v>0.54861111111111105</v>
      </c>
      <c r="AH95" s="104">
        <v>18.7</v>
      </c>
      <c r="AI95" s="104">
        <v>18.8</v>
      </c>
      <c r="AJ95" s="104"/>
      <c r="AK95" s="104">
        <v>16.2</v>
      </c>
      <c r="AL95" s="104"/>
      <c r="AM95" s="104">
        <v>8.1999999999999993</v>
      </c>
      <c r="AN95" s="104"/>
      <c r="AO95" s="105"/>
      <c r="AP95" s="105"/>
      <c r="AQ95" s="105"/>
      <c r="AR95" s="105"/>
      <c r="AS95" s="101" t="s">
        <v>2062</v>
      </c>
      <c r="AT95" s="101" t="s">
        <v>2031</v>
      </c>
      <c r="AU95" s="107" t="s">
        <v>4292</v>
      </c>
      <c r="AV95" s="107" t="s">
        <v>4293</v>
      </c>
      <c r="AW95" s="95" t="s">
        <v>3812</v>
      </c>
      <c r="AX95" s="108"/>
      <c r="AY95" s="95" t="s">
        <v>3761</v>
      </c>
      <c r="AZ95" s="106"/>
    </row>
    <row r="96" spans="1:52" ht="12.75" hidden="1" customHeight="1">
      <c r="A96" s="95" t="s">
        <v>59</v>
      </c>
      <c r="B96" s="95" t="s">
        <v>60</v>
      </c>
      <c r="C96" s="96">
        <v>93.5</v>
      </c>
      <c r="D96" s="96">
        <v>81.400000000000006</v>
      </c>
      <c r="E96" s="97">
        <v>4.0999999999999996</v>
      </c>
      <c r="F96" s="98"/>
      <c r="G96" s="96">
        <v>58.3</v>
      </c>
      <c r="H96" s="96">
        <v>44</v>
      </c>
      <c r="I96" s="96">
        <v>49.1</v>
      </c>
      <c r="J96" s="99"/>
      <c r="K96" s="95" t="s">
        <v>61</v>
      </c>
      <c r="L96" s="95"/>
      <c r="M96" s="95"/>
      <c r="N96" s="95" t="s">
        <v>4421</v>
      </c>
      <c r="O96" s="95" t="s">
        <v>4422</v>
      </c>
      <c r="P96" s="100" t="s">
        <v>4423</v>
      </c>
      <c r="Q96" s="95">
        <v>100928</v>
      </c>
      <c r="R96" s="95"/>
      <c r="S96" s="95"/>
      <c r="T96" s="95"/>
      <c r="U96" s="95"/>
      <c r="V96" s="95"/>
      <c r="W96" s="95"/>
      <c r="X96" s="95"/>
      <c r="Y96" s="95"/>
      <c r="Z96" s="99"/>
      <c r="AA96" s="95"/>
      <c r="AB96" s="101">
        <v>6</v>
      </c>
      <c r="AC96" s="101">
        <v>50</v>
      </c>
      <c r="AD96" s="102">
        <v>41541</v>
      </c>
      <c r="AE96" s="103">
        <v>0.49652777777777773</v>
      </c>
      <c r="AF96" s="102">
        <v>41541</v>
      </c>
      <c r="AG96" s="103">
        <v>0.54861111111111105</v>
      </c>
      <c r="AH96" s="104">
        <v>18.7</v>
      </c>
      <c r="AI96" s="104">
        <v>18.8</v>
      </c>
      <c r="AJ96" s="104"/>
      <c r="AK96" s="104">
        <v>16.2</v>
      </c>
      <c r="AL96" s="104"/>
      <c r="AM96" s="104">
        <v>8.1999999999999993</v>
      </c>
      <c r="AN96" s="104"/>
      <c r="AO96" s="105"/>
      <c r="AP96" s="105"/>
      <c r="AQ96" s="105"/>
      <c r="AR96" s="105"/>
      <c r="AS96" s="101" t="s">
        <v>2062</v>
      </c>
      <c r="AT96" s="101" t="s">
        <v>2031</v>
      </c>
      <c r="AU96" s="107" t="s">
        <v>4292</v>
      </c>
      <c r="AV96" s="107" t="s">
        <v>4293</v>
      </c>
      <c r="AW96" s="95" t="s">
        <v>3812</v>
      </c>
      <c r="AX96" s="108"/>
      <c r="AY96" s="95" t="s">
        <v>3761</v>
      </c>
      <c r="AZ96" s="106"/>
    </row>
    <row r="97" spans="1:52" ht="12.75" hidden="1" customHeight="1">
      <c r="A97" s="95" t="s">
        <v>59</v>
      </c>
      <c r="B97" s="95" t="s">
        <v>115</v>
      </c>
      <c r="C97" s="96">
        <v>100.5</v>
      </c>
      <c r="D97" s="96">
        <v>85.1</v>
      </c>
      <c r="E97" s="97">
        <v>4.4000000000000004</v>
      </c>
      <c r="F97" s="98"/>
      <c r="G97" s="96">
        <v>62.3</v>
      </c>
      <c r="H97" s="96">
        <v>46.7</v>
      </c>
      <c r="I97" s="96">
        <v>52.9</v>
      </c>
      <c r="J97" s="99"/>
      <c r="K97" s="95" t="s">
        <v>1477</v>
      </c>
      <c r="L97" s="95"/>
      <c r="M97" s="95"/>
      <c r="N97" s="95" t="s">
        <v>4351</v>
      </c>
      <c r="O97" s="95"/>
      <c r="P97" s="100" t="s">
        <v>3591</v>
      </c>
      <c r="Q97" s="95">
        <v>100932</v>
      </c>
      <c r="R97" s="95"/>
      <c r="S97" s="95"/>
      <c r="T97" s="95"/>
      <c r="U97" s="95"/>
      <c r="V97" s="95"/>
      <c r="W97" s="95"/>
      <c r="X97" s="95"/>
      <c r="Y97" s="95"/>
      <c r="Z97" s="99"/>
      <c r="AA97" s="95"/>
      <c r="AB97" s="101">
        <v>6</v>
      </c>
      <c r="AC97" s="101">
        <v>50</v>
      </c>
      <c r="AD97" s="102">
        <v>41541</v>
      </c>
      <c r="AE97" s="103">
        <v>0.49652777777777773</v>
      </c>
      <c r="AF97" s="102">
        <v>41541</v>
      </c>
      <c r="AG97" s="103">
        <v>0.54861111111111105</v>
      </c>
      <c r="AH97" s="104">
        <v>18.7</v>
      </c>
      <c r="AI97" s="104">
        <v>18.8</v>
      </c>
      <c r="AJ97" s="104"/>
      <c r="AK97" s="104">
        <v>16.2</v>
      </c>
      <c r="AL97" s="104"/>
      <c r="AM97" s="104">
        <v>8.1999999999999993</v>
      </c>
      <c r="AN97" s="104"/>
      <c r="AO97" s="105"/>
      <c r="AP97" s="105"/>
      <c r="AQ97" s="105"/>
      <c r="AR97" s="105"/>
      <c r="AS97" s="101" t="s">
        <v>2062</v>
      </c>
      <c r="AT97" s="101" t="s">
        <v>2031</v>
      </c>
      <c r="AU97" s="107" t="s">
        <v>4292</v>
      </c>
      <c r="AV97" s="107" t="s">
        <v>4293</v>
      </c>
      <c r="AW97" s="95" t="s">
        <v>3812</v>
      </c>
      <c r="AX97" s="108"/>
      <c r="AY97" s="95" t="s">
        <v>3761</v>
      </c>
      <c r="AZ97" s="106"/>
    </row>
    <row r="98" spans="1:52" ht="12.75" hidden="1" customHeight="1">
      <c r="A98" s="95" t="s">
        <v>59</v>
      </c>
      <c r="B98" s="95" t="s">
        <v>115</v>
      </c>
      <c r="C98" s="96">
        <v>94.6</v>
      </c>
      <c r="D98" s="96">
        <v>80.3</v>
      </c>
      <c r="E98" s="97">
        <v>4.0999999999999996</v>
      </c>
      <c r="F98" s="98"/>
      <c r="G98" s="96">
        <v>58.2</v>
      </c>
      <c r="H98" s="96">
        <v>42.9</v>
      </c>
      <c r="I98" s="96">
        <v>50.2</v>
      </c>
      <c r="J98" s="99"/>
      <c r="K98" s="95" t="s">
        <v>1503</v>
      </c>
      <c r="L98" s="95"/>
      <c r="M98" s="95"/>
      <c r="N98" s="95" t="s">
        <v>4349</v>
      </c>
      <c r="O98" s="95"/>
      <c r="P98" s="100" t="s">
        <v>3505</v>
      </c>
      <c r="Q98" s="95">
        <v>100930</v>
      </c>
      <c r="R98" s="95"/>
      <c r="S98" s="95"/>
      <c r="T98" s="95"/>
      <c r="U98" s="95"/>
      <c r="V98" s="95"/>
      <c r="W98" s="95"/>
      <c r="X98" s="95"/>
      <c r="Y98" s="95"/>
      <c r="Z98" s="99"/>
      <c r="AA98" s="95"/>
      <c r="AB98" s="101">
        <v>6</v>
      </c>
      <c r="AC98" s="101">
        <v>50</v>
      </c>
      <c r="AD98" s="102">
        <v>41541</v>
      </c>
      <c r="AE98" s="103">
        <v>0.49652777777777773</v>
      </c>
      <c r="AF98" s="102">
        <v>41541</v>
      </c>
      <c r="AG98" s="103">
        <v>0.54861111111111105</v>
      </c>
      <c r="AH98" s="104">
        <v>18.7</v>
      </c>
      <c r="AI98" s="104">
        <v>18.8</v>
      </c>
      <c r="AJ98" s="104"/>
      <c r="AK98" s="104">
        <v>16.2</v>
      </c>
      <c r="AL98" s="104"/>
      <c r="AM98" s="104">
        <v>8.1999999999999993</v>
      </c>
      <c r="AN98" s="104"/>
      <c r="AO98" s="105"/>
      <c r="AP98" s="105"/>
      <c r="AQ98" s="105"/>
      <c r="AR98" s="105"/>
      <c r="AS98" s="101" t="s">
        <v>2062</v>
      </c>
      <c r="AT98" s="101" t="s">
        <v>2031</v>
      </c>
      <c r="AU98" s="107" t="s">
        <v>4292</v>
      </c>
      <c r="AV98" s="107" t="s">
        <v>4293</v>
      </c>
      <c r="AW98" s="95" t="s">
        <v>3812</v>
      </c>
      <c r="AX98" s="108"/>
      <c r="AY98" s="95" t="s">
        <v>3761</v>
      </c>
      <c r="AZ98" s="106"/>
    </row>
    <row r="99" spans="1:52" ht="12.75" hidden="1" customHeight="1">
      <c r="A99" s="95" t="s">
        <v>59</v>
      </c>
      <c r="B99" s="95" t="s">
        <v>60</v>
      </c>
      <c r="C99" s="96">
        <v>115.9</v>
      </c>
      <c r="D99" s="96">
        <v>98.5</v>
      </c>
      <c r="E99" s="97">
        <v>6.1</v>
      </c>
      <c r="F99" s="98"/>
      <c r="G99" s="96">
        <v>68.599999999999994</v>
      </c>
      <c r="H99" s="96">
        <v>50.2</v>
      </c>
      <c r="I99" s="96">
        <v>55.3</v>
      </c>
      <c r="J99" s="99"/>
      <c r="K99" s="95" t="s">
        <v>1477</v>
      </c>
      <c r="L99" s="95"/>
      <c r="M99" s="95"/>
      <c r="N99" s="95" t="s">
        <v>4448</v>
      </c>
      <c r="O99" s="95" t="s">
        <v>4449</v>
      </c>
      <c r="P99" s="100" t="s">
        <v>4450</v>
      </c>
      <c r="Q99" s="95">
        <v>100959</v>
      </c>
      <c r="R99" s="95"/>
      <c r="S99" s="95"/>
      <c r="T99" s="95"/>
      <c r="U99" s="95"/>
      <c r="V99" s="95"/>
      <c r="W99" s="95"/>
      <c r="X99" s="95"/>
      <c r="Y99" s="95"/>
      <c r="Z99" s="99"/>
      <c r="AA99" s="95"/>
      <c r="AB99" s="101">
        <v>6</v>
      </c>
      <c r="AC99" s="101">
        <v>50</v>
      </c>
      <c r="AD99" s="102">
        <v>41541</v>
      </c>
      <c r="AE99" s="103">
        <v>0.49652777777777773</v>
      </c>
      <c r="AF99" s="102">
        <v>41541</v>
      </c>
      <c r="AG99" s="103">
        <v>0.54861111111111105</v>
      </c>
      <c r="AH99" s="104">
        <v>18.7</v>
      </c>
      <c r="AI99" s="104">
        <v>18.8</v>
      </c>
      <c r="AJ99" s="104"/>
      <c r="AK99" s="104">
        <v>16.2</v>
      </c>
      <c r="AL99" s="104"/>
      <c r="AM99" s="104">
        <v>8.1999999999999993</v>
      </c>
      <c r="AN99" s="104"/>
      <c r="AO99" s="105"/>
      <c r="AP99" s="105"/>
      <c r="AQ99" s="105"/>
      <c r="AR99" s="105"/>
      <c r="AS99" s="101" t="s">
        <v>2062</v>
      </c>
      <c r="AT99" s="101" t="s">
        <v>2031</v>
      </c>
      <c r="AU99" s="107" t="s">
        <v>4292</v>
      </c>
      <c r="AV99" s="107" t="s">
        <v>4293</v>
      </c>
      <c r="AW99" s="95" t="s">
        <v>3812</v>
      </c>
      <c r="AX99" s="108"/>
      <c r="AY99" s="95" t="s">
        <v>3761</v>
      </c>
      <c r="AZ99" s="106"/>
    </row>
    <row r="100" spans="1:52" ht="12.75" hidden="1" customHeight="1">
      <c r="A100" s="95" t="s">
        <v>59</v>
      </c>
      <c r="B100" s="95" t="s">
        <v>60</v>
      </c>
      <c r="C100" s="96">
        <v>90.4</v>
      </c>
      <c r="D100" s="96">
        <v>77.400000000000006</v>
      </c>
      <c r="E100" s="97">
        <v>3.6</v>
      </c>
      <c r="F100" s="98"/>
      <c r="G100" s="96">
        <v>55.6</v>
      </c>
      <c r="H100" s="96">
        <v>46</v>
      </c>
      <c r="I100" s="96">
        <v>47.6</v>
      </c>
      <c r="J100" s="99"/>
      <c r="K100" s="95" t="s">
        <v>1503</v>
      </c>
      <c r="L100" s="95"/>
      <c r="M100" s="95"/>
      <c r="N100" s="95" t="s">
        <v>4414</v>
      </c>
      <c r="O100" s="95" t="s">
        <v>4415</v>
      </c>
      <c r="P100" s="100" t="s">
        <v>4416</v>
      </c>
      <c r="Q100" s="95">
        <v>100943</v>
      </c>
      <c r="R100" s="95"/>
      <c r="S100" s="95"/>
      <c r="T100" s="95"/>
      <c r="U100" s="95"/>
      <c r="V100" s="95"/>
      <c r="W100" s="95"/>
      <c r="X100" s="95"/>
      <c r="Y100" s="95"/>
      <c r="Z100" s="99"/>
      <c r="AA100" s="95"/>
      <c r="AB100" s="101">
        <v>6</v>
      </c>
      <c r="AC100" s="101">
        <v>50</v>
      </c>
      <c r="AD100" s="102">
        <v>41541</v>
      </c>
      <c r="AE100" s="103">
        <v>0.49652777777777773</v>
      </c>
      <c r="AF100" s="102">
        <v>41541</v>
      </c>
      <c r="AG100" s="103">
        <v>0.54861111111111105</v>
      </c>
      <c r="AH100" s="104">
        <v>18.7</v>
      </c>
      <c r="AI100" s="104">
        <v>18.8</v>
      </c>
      <c r="AJ100" s="104"/>
      <c r="AK100" s="104">
        <v>16.2</v>
      </c>
      <c r="AL100" s="104"/>
      <c r="AM100" s="104">
        <v>8.1999999999999993</v>
      </c>
      <c r="AN100" s="104"/>
      <c r="AO100" s="105"/>
      <c r="AP100" s="105"/>
      <c r="AQ100" s="105"/>
      <c r="AR100" s="105"/>
      <c r="AS100" s="101" t="s">
        <v>2062</v>
      </c>
      <c r="AT100" s="101" t="s">
        <v>2031</v>
      </c>
      <c r="AU100" s="107" t="s">
        <v>4292</v>
      </c>
      <c r="AV100" s="107" t="s">
        <v>4293</v>
      </c>
      <c r="AW100" s="95" t="s">
        <v>3812</v>
      </c>
      <c r="AX100" s="108"/>
      <c r="AY100" s="95" t="s">
        <v>3761</v>
      </c>
      <c r="AZ100" s="106"/>
    </row>
    <row r="101" spans="1:52" ht="12.75" hidden="1" customHeight="1">
      <c r="A101" s="95" t="s">
        <v>59</v>
      </c>
      <c r="B101" s="95" t="s">
        <v>115</v>
      </c>
      <c r="C101" s="96">
        <v>87.8</v>
      </c>
      <c r="D101" s="96">
        <v>72.3</v>
      </c>
      <c r="E101" s="97">
        <v>2.7</v>
      </c>
      <c r="F101" s="98"/>
      <c r="G101" s="96">
        <v>55.5</v>
      </c>
      <c r="H101" s="96">
        <v>44</v>
      </c>
      <c r="I101" s="96">
        <v>46.1</v>
      </c>
      <c r="J101" s="99"/>
      <c r="K101" s="95" t="s">
        <v>1503</v>
      </c>
      <c r="L101" s="95"/>
      <c r="M101" s="95"/>
      <c r="N101" s="95" t="s">
        <v>4350</v>
      </c>
      <c r="O101" s="95"/>
      <c r="P101" s="100" t="s">
        <v>3565</v>
      </c>
      <c r="Q101" s="95">
        <v>100946</v>
      </c>
      <c r="R101" s="95"/>
      <c r="S101" s="95"/>
      <c r="T101" s="95"/>
      <c r="U101" s="95"/>
      <c r="V101" s="95"/>
      <c r="W101" s="95"/>
      <c r="X101" s="95"/>
      <c r="Y101" s="95"/>
      <c r="Z101" s="99"/>
      <c r="AA101" s="95"/>
      <c r="AB101" s="101">
        <v>6</v>
      </c>
      <c r="AC101" s="101">
        <v>50</v>
      </c>
      <c r="AD101" s="102">
        <v>41541</v>
      </c>
      <c r="AE101" s="103">
        <v>0.49652777777777773</v>
      </c>
      <c r="AF101" s="102">
        <v>41541</v>
      </c>
      <c r="AG101" s="103">
        <v>0.54861111111111105</v>
      </c>
      <c r="AH101" s="104">
        <v>18.7</v>
      </c>
      <c r="AI101" s="104">
        <v>18.8</v>
      </c>
      <c r="AJ101" s="104"/>
      <c r="AK101" s="104">
        <v>16.2</v>
      </c>
      <c r="AL101" s="104"/>
      <c r="AM101" s="104">
        <v>8.1999999999999993</v>
      </c>
      <c r="AN101" s="104"/>
      <c r="AO101" s="105"/>
      <c r="AP101" s="105"/>
      <c r="AQ101" s="105"/>
      <c r="AR101" s="105"/>
      <c r="AS101" s="101" t="s">
        <v>2062</v>
      </c>
      <c r="AT101" s="101" t="s">
        <v>2031</v>
      </c>
      <c r="AU101" s="107" t="s">
        <v>4292</v>
      </c>
      <c r="AV101" s="107" t="s">
        <v>4293</v>
      </c>
      <c r="AW101" s="95" t="s">
        <v>3812</v>
      </c>
      <c r="AX101" s="108"/>
      <c r="AY101" s="95" t="s">
        <v>3761</v>
      </c>
      <c r="AZ101" s="106"/>
    </row>
    <row r="102" spans="1:52" ht="12.75" hidden="1" customHeight="1">
      <c r="A102" s="95" t="s">
        <v>59</v>
      </c>
      <c r="B102" s="95" t="s">
        <v>60</v>
      </c>
      <c r="C102" s="96">
        <v>89.4</v>
      </c>
      <c r="D102" s="96">
        <v>77.8</v>
      </c>
      <c r="E102" s="97">
        <v>3.5</v>
      </c>
      <c r="F102" s="98"/>
      <c r="G102" s="96">
        <v>53.7</v>
      </c>
      <c r="H102" s="96">
        <v>46.5</v>
      </c>
      <c r="I102" s="96">
        <v>56.2</v>
      </c>
      <c r="J102" s="99"/>
      <c r="K102" s="95" t="s">
        <v>61</v>
      </c>
      <c r="L102" s="95"/>
      <c r="M102" s="95"/>
      <c r="N102" s="95" t="s">
        <v>4408</v>
      </c>
      <c r="O102" s="95" t="s">
        <v>4409</v>
      </c>
      <c r="P102" s="100" t="s">
        <v>4410</v>
      </c>
      <c r="Q102" s="95">
        <v>100925</v>
      </c>
      <c r="R102" s="95"/>
      <c r="S102" s="95"/>
      <c r="T102" s="95"/>
      <c r="U102" s="95"/>
      <c r="V102" s="95"/>
      <c r="W102" s="95"/>
      <c r="X102" s="95"/>
      <c r="Y102" s="95"/>
      <c r="Z102" s="99"/>
      <c r="AA102" s="95"/>
      <c r="AB102" s="101">
        <v>6</v>
      </c>
      <c r="AC102" s="101">
        <v>50</v>
      </c>
      <c r="AD102" s="102">
        <v>41541</v>
      </c>
      <c r="AE102" s="103">
        <v>0.49652777777777773</v>
      </c>
      <c r="AF102" s="102">
        <v>41541</v>
      </c>
      <c r="AG102" s="103">
        <v>0.54861111111111105</v>
      </c>
      <c r="AH102" s="104">
        <v>18.7</v>
      </c>
      <c r="AI102" s="104">
        <v>18.8</v>
      </c>
      <c r="AJ102" s="104"/>
      <c r="AK102" s="104">
        <v>16.2</v>
      </c>
      <c r="AL102" s="104"/>
      <c r="AM102" s="104">
        <v>8.1999999999999993</v>
      </c>
      <c r="AN102" s="104"/>
      <c r="AO102" s="105"/>
      <c r="AP102" s="105"/>
      <c r="AQ102" s="105"/>
      <c r="AR102" s="105"/>
      <c r="AS102" s="101" t="s">
        <v>2062</v>
      </c>
      <c r="AT102" s="101" t="s">
        <v>2031</v>
      </c>
      <c r="AU102" s="107" t="s">
        <v>4292</v>
      </c>
      <c r="AV102" s="107" t="s">
        <v>4293</v>
      </c>
      <c r="AW102" s="95" t="s">
        <v>3812</v>
      </c>
      <c r="AX102" s="108"/>
      <c r="AY102" s="95" t="s">
        <v>3761</v>
      </c>
      <c r="AZ102" s="106"/>
    </row>
    <row r="103" spans="1:52" ht="12.75" hidden="1" customHeight="1">
      <c r="A103" s="95" t="s">
        <v>59</v>
      </c>
      <c r="B103" s="95" t="s">
        <v>60</v>
      </c>
      <c r="C103" s="96">
        <v>74.400000000000006</v>
      </c>
      <c r="D103" s="96">
        <v>73.3</v>
      </c>
      <c r="E103" s="97">
        <v>2.7</v>
      </c>
      <c r="F103" s="98"/>
      <c r="G103" s="96">
        <v>56.2</v>
      </c>
      <c r="H103" s="96">
        <v>42.4</v>
      </c>
      <c r="I103" s="96">
        <v>43.2</v>
      </c>
      <c r="J103" s="99"/>
      <c r="K103" s="95" t="s">
        <v>1503</v>
      </c>
      <c r="L103" s="95"/>
      <c r="M103" s="95"/>
      <c r="N103" s="95" t="s">
        <v>4362</v>
      </c>
      <c r="O103" s="95" t="s">
        <v>4363</v>
      </c>
      <c r="P103" s="100" t="s">
        <v>4364</v>
      </c>
      <c r="Q103" s="95">
        <v>100941</v>
      </c>
      <c r="R103" s="95"/>
      <c r="S103" s="95"/>
      <c r="T103" s="95"/>
      <c r="U103" s="95"/>
      <c r="V103" s="95"/>
      <c r="W103" s="95"/>
      <c r="X103" s="95"/>
      <c r="Y103" s="95"/>
      <c r="Z103" s="99"/>
      <c r="AA103" s="95"/>
      <c r="AB103" s="101">
        <v>6</v>
      </c>
      <c r="AC103" s="101">
        <v>50</v>
      </c>
      <c r="AD103" s="102">
        <v>41541</v>
      </c>
      <c r="AE103" s="103">
        <v>0.49652777777777773</v>
      </c>
      <c r="AF103" s="102">
        <v>41541</v>
      </c>
      <c r="AG103" s="103">
        <v>0.54861111111111105</v>
      </c>
      <c r="AH103" s="104">
        <v>18.7</v>
      </c>
      <c r="AI103" s="104">
        <v>18.8</v>
      </c>
      <c r="AJ103" s="104"/>
      <c r="AK103" s="104">
        <v>16.2</v>
      </c>
      <c r="AL103" s="104"/>
      <c r="AM103" s="104">
        <v>8.1999999999999993</v>
      </c>
      <c r="AN103" s="104"/>
      <c r="AO103" s="105"/>
      <c r="AP103" s="105"/>
      <c r="AQ103" s="105"/>
      <c r="AR103" s="105"/>
      <c r="AS103" s="101" t="s">
        <v>2062</v>
      </c>
      <c r="AT103" s="101" t="s">
        <v>2031</v>
      </c>
      <c r="AU103" s="107" t="s">
        <v>4292</v>
      </c>
      <c r="AV103" s="107" t="s">
        <v>4293</v>
      </c>
      <c r="AW103" s="95" t="s">
        <v>3812</v>
      </c>
      <c r="AX103" s="108"/>
      <c r="AY103" s="95" t="s">
        <v>3761</v>
      </c>
      <c r="AZ103" s="106"/>
    </row>
    <row r="104" spans="1:52" ht="12.75" hidden="1" customHeight="1">
      <c r="A104" s="18" t="s">
        <v>59</v>
      </c>
      <c r="B104" s="18" t="s">
        <v>60</v>
      </c>
      <c r="C104" s="19">
        <v>102.5</v>
      </c>
      <c r="D104" s="19">
        <v>85.5</v>
      </c>
      <c r="E104" s="20">
        <v>5</v>
      </c>
      <c r="F104" s="21"/>
      <c r="G104" s="19">
        <v>66.2</v>
      </c>
      <c r="H104" s="19">
        <v>50.7</v>
      </c>
      <c r="I104" s="19">
        <v>58.1</v>
      </c>
      <c r="J104" s="22"/>
      <c r="K104" s="18" t="s">
        <v>1477</v>
      </c>
      <c r="L104" s="18"/>
      <c r="M104" s="18"/>
      <c r="N104" s="18" t="s">
        <v>4438</v>
      </c>
      <c r="O104" s="18" t="s">
        <v>4439</v>
      </c>
      <c r="P104" s="23" t="s">
        <v>4440</v>
      </c>
      <c r="Q104" s="18">
        <v>100929</v>
      </c>
      <c r="R104" s="18"/>
      <c r="S104" s="18"/>
      <c r="T104" s="18"/>
      <c r="U104" s="18"/>
      <c r="V104" s="18"/>
      <c r="W104" s="18"/>
      <c r="X104" s="18"/>
      <c r="Y104" s="18"/>
      <c r="Z104" s="22"/>
      <c r="AA104" s="18"/>
      <c r="AB104" s="14">
        <v>6</v>
      </c>
      <c r="AC104" s="14">
        <v>50</v>
      </c>
      <c r="AD104" s="24">
        <v>41541</v>
      </c>
      <c r="AE104" s="25">
        <v>0.49652777777777773</v>
      </c>
      <c r="AF104" s="24">
        <v>41541</v>
      </c>
      <c r="AG104" s="25">
        <v>0.54861111111111105</v>
      </c>
      <c r="AH104" s="26">
        <v>18.7</v>
      </c>
      <c r="AI104" s="26">
        <v>18.8</v>
      </c>
      <c r="AJ104" s="26"/>
      <c r="AK104" s="26">
        <v>16.2</v>
      </c>
      <c r="AL104" s="26"/>
      <c r="AM104" s="26">
        <v>8.1999999999999993</v>
      </c>
      <c r="AN104" s="26"/>
      <c r="AO104" s="27"/>
      <c r="AP104" s="27"/>
      <c r="AQ104" s="27"/>
      <c r="AR104" s="27"/>
      <c r="AS104" s="14" t="s">
        <v>2062</v>
      </c>
      <c r="AT104" s="14" t="s">
        <v>2031</v>
      </c>
      <c r="AU104" s="28" t="s">
        <v>4292</v>
      </c>
      <c r="AV104" s="28" t="s">
        <v>4293</v>
      </c>
      <c r="AW104" s="18" t="s">
        <v>3812</v>
      </c>
      <c r="AX104" s="29"/>
      <c r="AY104" s="18"/>
    </row>
    <row r="105" spans="1:52" ht="12.75" hidden="1" customHeight="1">
      <c r="A105" s="18" t="s">
        <v>59</v>
      </c>
      <c r="B105" s="18" t="s">
        <v>60</v>
      </c>
      <c r="C105" s="19">
        <v>85.3</v>
      </c>
      <c r="D105" s="19">
        <v>71.5</v>
      </c>
      <c r="E105" s="20">
        <v>2.75</v>
      </c>
      <c r="F105" s="21"/>
      <c r="G105" s="19">
        <v>52.5</v>
      </c>
      <c r="H105" s="19">
        <v>42.3</v>
      </c>
      <c r="I105" s="19">
        <v>43.8</v>
      </c>
      <c r="J105" s="22"/>
      <c r="K105" s="18" t="s">
        <v>4347</v>
      </c>
      <c r="L105" s="18"/>
      <c r="M105" s="18"/>
      <c r="N105" s="18" t="s">
        <v>4391</v>
      </c>
      <c r="O105" s="18" t="s">
        <v>4392</v>
      </c>
      <c r="P105" s="23" t="s">
        <v>4393</v>
      </c>
      <c r="Q105" s="18">
        <v>100944</v>
      </c>
      <c r="R105" s="18"/>
      <c r="S105" s="18"/>
      <c r="T105" s="18"/>
      <c r="U105" s="18"/>
      <c r="V105" s="18"/>
      <c r="W105" s="18"/>
      <c r="X105" s="18"/>
      <c r="Y105" s="18"/>
      <c r="Z105" s="22"/>
      <c r="AA105" s="18"/>
      <c r="AB105" s="14">
        <v>6</v>
      </c>
      <c r="AC105" s="14">
        <v>50</v>
      </c>
      <c r="AD105" s="24">
        <v>41541</v>
      </c>
      <c r="AE105" s="25">
        <v>0.49652777777777773</v>
      </c>
      <c r="AF105" s="24">
        <v>41541</v>
      </c>
      <c r="AG105" s="25">
        <v>0.54861111111111105</v>
      </c>
      <c r="AH105" s="26">
        <v>18.7</v>
      </c>
      <c r="AI105" s="26">
        <v>18.8</v>
      </c>
      <c r="AJ105" s="26"/>
      <c r="AK105" s="26">
        <v>16.2</v>
      </c>
      <c r="AL105" s="26"/>
      <c r="AM105" s="26">
        <v>8.1999999999999993</v>
      </c>
      <c r="AN105" s="26"/>
      <c r="AO105" s="27"/>
      <c r="AP105" s="27"/>
      <c r="AQ105" s="27"/>
      <c r="AR105" s="27"/>
      <c r="AS105" s="14" t="s">
        <v>2062</v>
      </c>
      <c r="AT105" s="14" t="s">
        <v>2031</v>
      </c>
      <c r="AU105" s="28" t="s">
        <v>4292</v>
      </c>
      <c r="AV105" s="28" t="s">
        <v>4293</v>
      </c>
      <c r="AW105" s="18" t="s">
        <v>3812</v>
      </c>
      <c r="AX105" s="29"/>
      <c r="AY105" s="18"/>
    </row>
    <row r="106" spans="1:52" ht="12.75" hidden="1" customHeight="1">
      <c r="A106" s="95" t="s">
        <v>59</v>
      </c>
      <c r="B106" s="95" t="s">
        <v>60</v>
      </c>
      <c r="C106" s="96">
        <v>83.2</v>
      </c>
      <c r="D106" s="96">
        <v>73.8</v>
      </c>
      <c r="E106" s="97">
        <v>3</v>
      </c>
      <c r="F106" s="98"/>
      <c r="G106" s="96">
        <v>50.7</v>
      </c>
      <c r="H106" s="96">
        <v>41.5</v>
      </c>
      <c r="I106" s="96">
        <v>45.9</v>
      </c>
      <c r="J106" s="99"/>
      <c r="K106" s="95" t="s">
        <v>1503</v>
      </c>
      <c r="L106" s="95"/>
      <c r="M106" s="95"/>
      <c r="N106" s="95" t="s">
        <v>4382</v>
      </c>
      <c r="O106" s="95" t="s">
        <v>4383</v>
      </c>
      <c r="P106" s="100" t="s">
        <v>4384</v>
      </c>
      <c r="Q106" s="95">
        <v>100945</v>
      </c>
      <c r="R106" s="95"/>
      <c r="S106" s="95"/>
      <c r="T106" s="95"/>
      <c r="U106" s="95"/>
      <c r="V106" s="95"/>
      <c r="W106" s="95"/>
      <c r="X106" s="95"/>
      <c r="Y106" s="95"/>
      <c r="Z106" s="99"/>
      <c r="AA106" s="95"/>
      <c r="AB106" s="101">
        <v>6</v>
      </c>
      <c r="AC106" s="101">
        <v>50</v>
      </c>
      <c r="AD106" s="102">
        <v>41541</v>
      </c>
      <c r="AE106" s="103">
        <v>0.49652777777777773</v>
      </c>
      <c r="AF106" s="102">
        <v>41541</v>
      </c>
      <c r="AG106" s="103">
        <v>0.54861111111111105</v>
      </c>
      <c r="AH106" s="104">
        <v>18.7</v>
      </c>
      <c r="AI106" s="104">
        <v>18.8</v>
      </c>
      <c r="AJ106" s="104"/>
      <c r="AK106" s="104">
        <v>16.2</v>
      </c>
      <c r="AL106" s="104"/>
      <c r="AM106" s="104">
        <v>8.1999999999999993</v>
      </c>
      <c r="AN106" s="104"/>
      <c r="AO106" s="105"/>
      <c r="AP106" s="105"/>
      <c r="AQ106" s="105"/>
      <c r="AR106" s="105"/>
      <c r="AS106" s="101" t="s">
        <v>2062</v>
      </c>
      <c r="AT106" s="101" t="s">
        <v>2031</v>
      </c>
      <c r="AU106" s="107" t="s">
        <v>4292</v>
      </c>
      <c r="AV106" s="107" t="s">
        <v>4293</v>
      </c>
      <c r="AW106" s="95" t="s">
        <v>3812</v>
      </c>
      <c r="AX106" s="108"/>
      <c r="AY106" s="95" t="s">
        <v>3761</v>
      </c>
      <c r="AZ106" s="106"/>
    </row>
    <row r="107" spans="1:52" ht="12.75" hidden="1" customHeight="1">
      <c r="A107" s="95" t="s">
        <v>59</v>
      </c>
      <c r="B107" s="95" t="s">
        <v>115</v>
      </c>
      <c r="C107" s="96">
        <v>108.2</v>
      </c>
      <c r="D107" s="96">
        <v>91.5</v>
      </c>
      <c r="E107" s="97">
        <v>5.75</v>
      </c>
      <c r="F107" s="98"/>
      <c r="G107" s="96">
        <v>67.5</v>
      </c>
      <c r="H107" s="96">
        <v>52.5</v>
      </c>
      <c r="I107" s="96">
        <v>61.2</v>
      </c>
      <c r="J107" s="99"/>
      <c r="K107" s="95" t="s">
        <v>61</v>
      </c>
      <c r="L107" s="95"/>
      <c r="M107" s="95"/>
      <c r="N107" s="95" t="s">
        <v>4344</v>
      </c>
      <c r="O107" s="95"/>
      <c r="P107" s="100" t="s">
        <v>906</v>
      </c>
      <c r="Q107" s="95">
        <v>100942</v>
      </c>
      <c r="R107" s="95"/>
      <c r="S107" s="95"/>
      <c r="T107" s="95"/>
      <c r="U107" s="95"/>
      <c r="V107" s="95"/>
      <c r="W107" s="95"/>
      <c r="X107" s="95"/>
      <c r="Y107" s="95"/>
      <c r="Z107" s="99"/>
      <c r="AA107" s="95"/>
      <c r="AB107" s="101">
        <v>6</v>
      </c>
      <c r="AC107" s="101">
        <v>50</v>
      </c>
      <c r="AD107" s="102">
        <v>41541</v>
      </c>
      <c r="AE107" s="103">
        <v>0.49652777777777773</v>
      </c>
      <c r="AF107" s="102">
        <v>41541</v>
      </c>
      <c r="AG107" s="103">
        <v>0.54861111111111105</v>
      </c>
      <c r="AH107" s="104">
        <v>18.7</v>
      </c>
      <c r="AI107" s="104">
        <v>18.8</v>
      </c>
      <c r="AJ107" s="104"/>
      <c r="AK107" s="104">
        <v>16.2</v>
      </c>
      <c r="AL107" s="104"/>
      <c r="AM107" s="104">
        <v>8.1999999999999993</v>
      </c>
      <c r="AN107" s="104"/>
      <c r="AO107" s="105"/>
      <c r="AP107" s="105"/>
      <c r="AQ107" s="105"/>
      <c r="AR107" s="105"/>
      <c r="AS107" s="101" t="s">
        <v>2062</v>
      </c>
      <c r="AT107" s="101" t="s">
        <v>2031</v>
      </c>
      <c r="AU107" s="107" t="s">
        <v>4292</v>
      </c>
      <c r="AV107" s="107" t="s">
        <v>4293</v>
      </c>
      <c r="AW107" s="95" t="s">
        <v>3812</v>
      </c>
      <c r="AX107" s="108"/>
      <c r="AY107" s="95" t="s">
        <v>4345</v>
      </c>
      <c r="AZ107" s="106"/>
    </row>
    <row r="108" spans="1:52" ht="12.75" hidden="1" customHeight="1">
      <c r="A108" s="95" t="s">
        <v>59</v>
      </c>
      <c r="B108" s="95" t="s">
        <v>60</v>
      </c>
      <c r="C108" s="96">
        <v>81.400000000000006</v>
      </c>
      <c r="D108" s="96">
        <v>73.8</v>
      </c>
      <c r="E108" s="97">
        <v>2.7</v>
      </c>
      <c r="F108" s="98"/>
      <c r="G108" s="96">
        <v>55.7</v>
      </c>
      <c r="H108" s="96">
        <v>45.8</v>
      </c>
      <c r="I108" s="96">
        <v>48.9</v>
      </c>
      <c r="J108" s="99"/>
      <c r="K108" s="95" t="s">
        <v>1503</v>
      </c>
      <c r="L108" s="95"/>
      <c r="M108" s="95"/>
      <c r="N108" s="95" t="s">
        <v>4371</v>
      </c>
      <c r="O108" s="95" t="s">
        <v>4372</v>
      </c>
      <c r="P108" s="100" t="s">
        <v>4373</v>
      </c>
      <c r="Q108" s="95">
        <v>100931</v>
      </c>
      <c r="R108" s="95"/>
      <c r="S108" s="95"/>
      <c r="T108" s="95"/>
      <c r="U108" s="95"/>
      <c r="V108" s="95"/>
      <c r="W108" s="95"/>
      <c r="X108" s="95"/>
      <c r="Y108" s="95"/>
      <c r="Z108" s="99"/>
      <c r="AA108" s="95"/>
      <c r="AB108" s="101">
        <v>6</v>
      </c>
      <c r="AC108" s="101">
        <v>50</v>
      </c>
      <c r="AD108" s="102">
        <v>41541</v>
      </c>
      <c r="AE108" s="103">
        <v>0.49652777777777773</v>
      </c>
      <c r="AF108" s="102">
        <v>41541</v>
      </c>
      <c r="AG108" s="103">
        <v>0.54861111111111105</v>
      </c>
      <c r="AH108" s="104">
        <v>18.7</v>
      </c>
      <c r="AI108" s="104">
        <v>18.8</v>
      </c>
      <c r="AJ108" s="104"/>
      <c r="AK108" s="104">
        <v>16.2</v>
      </c>
      <c r="AL108" s="104"/>
      <c r="AM108" s="104">
        <v>8.1999999999999993</v>
      </c>
      <c r="AN108" s="104"/>
      <c r="AO108" s="105"/>
      <c r="AP108" s="105"/>
      <c r="AQ108" s="105"/>
      <c r="AR108" s="105"/>
      <c r="AS108" s="101" t="s">
        <v>2062</v>
      </c>
      <c r="AT108" s="101" t="s">
        <v>2031</v>
      </c>
      <c r="AU108" s="107" t="s">
        <v>4292</v>
      </c>
      <c r="AV108" s="107" t="s">
        <v>4293</v>
      </c>
      <c r="AW108" s="95" t="s">
        <v>3812</v>
      </c>
      <c r="AX108" s="108"/>
      <c r="AY108" s="95" t="s">
        <v>3761</v>
      </c>
      <c r="AZ108" s="106"/>
    </row>
    <row r="109" spans="1:52" ht="12.75" hidden="1" customHeight="1">
      <c r="A109" s="18" t="s">
        <v>59</v>
      </c>
      <c r="B109" s="18" t="s">
        <v>60</v>
      </c>
      <c r="C109" s="19">
        <v>82.7</v>
      </c>
      <c r="D109" s="19">
        <v>73.900000000000006</v>
      </c>
      <c r="E109" s="20">
        <v>2.7</v>
      </c>
      <c r="F109" s="21"/>
      <c r="G109" s="19">
        <v>55.9</v>
      </c>
      <c r="H109" s="19">
        <v>45.8</v>
      </c>
      <c r="I109" s="19">
        <v>51.8</v>
      </c>
      <c r="J109" s="22"/>
      <c r="K109" s="18" t="s">
        <v>1503</v>
      </c>
      <c r="L109" s="18"/>
      <c r="M109" s="18"/>
      <c r="N109" s="18" t="s">
        <v>4375</v>
      </c>
      <c r="O109" s="18" t="s">
        <v>4376</v>
      </c>
      <c r="P109" s="23" t="s">
        <v>4377</v>
      </c>
      <c r="Q109" s="18">
        <v>100939</v>
      </c>
      <c r="R109" s="18"/>
      <c r="S109" s="18"/>
      <c r="T109" s="18"/>
      <c r="U109" s="18"/>
      <c r="V109" s="18"/>
      <c r="W109" s="18"/>
      <c r="X109" s="18"/>
      <c r="Y109" s="18"/>
      <c r="Z109" s="22"/>
      <c r="AA109" s="18"/>
      <c r="AB109" s="14">
        <v>6</v>
      </c>
      <c r="AC109" s="14">
        <v>50</v>
      </c>
      <c r="AD109" s="24">
        <v>41541</v>
      </c>
      <c r="AE109" s="25">
        <v>0.49652777777777773</v>
      </c>
      <c r="AF109" s="24">
        <v>41541</v>
      </c>
      <c r="AG109" s="25">
        <v>0.54861111111111105</v>
      </c>
      <c r="AH109" s="26">
        <v>18.7</v>
      </c>
      <c r="AI109" s="26">
        <v>18.8</v>
      </c>
      <c r="AJ109" s="26"/>
      <c r="AK109" s="26">
        <v>16.2</v>
      </c>
      <c r="AL109" s="26"/>
      <c r="AM109" s="26">
        <v>8.1999999999999993</v>
      </c>
      <c r="AN109" s="26"/>
      <c r="AO109" s="27"/>
      <c r="AP109" s="27"/>
      <c r="AQ109" s="27"/>
      <c r="AR109" s="27"/>
      <c r="AS109" s="14" t="s">
        <v>2062</v>
      </c>
      <c r="AT109" s="14" t="s">
        <v>2031</v>
      </c>
      <c r="AU109" s="28" t="s">
        <v>4292</v>
      </c>
      <c r="AV109" s="28" t="s">
        <v>4293</v>
      </c>
      <c r="AW109" s="18" t="s">
        <v>3812</v>
      </c>
      <c r="AX109" s="29"/>
      <c r="AY109" s="18"/>
    </row>
    <row r="110" spans="1:52" ht="12.75" hidden="1" customHeight="1">
      <c r="A110" s="18" t="s">
        <v>59</v>
      </c>
      <c r="B110" s="18" t="s">
        <v>115</v>
      </c>
      <c r="C110" s="19">
        <v>86.3</v>
      </c>
      <c r="D110" s="19">
        <v>75.5</v>
      </c>
      <c r="E110" s="20">
        <v>3.25</v>
      </c>
      <c r="F110" s="21"/>
      <c r="G110" s="19">
        <v>58.3</v>
      </c>
      <c r="H110" s="19">
        <v>44.4</v>
      </c>
      <c r="I110" s="19">
        <v>51.1</v>
      </c>
      <c r="J110" s="22"/>
      <c r="K110" s="18" t="s">
        <v>61</v>
      </c>
      <c r="L110" s="18"/>
      <c r="M110" s="18"/>
      <c r="N110" s="18" t="s">
        <v>4352</v>
      </c>
      <c r="O110" s="18"/>
      <c r="P110" s="23" t="s">
        <v>3934</v>
      </c>
      <c r="Q110" s="18">
        <v>101256</v>
      </c>
      <c r="R110" s="18"/>
      <c r="S110" s="18"/>
      <c r="T110" s="18"/>
      <c r="U110" s="18"/>
      <c r="V110" s="18"/>
      <c r="W110" s="18"/>
      <c r="X110" s="18"/>
      <c r="Y110" s="18"/>
      <c r="Z110" s="22"/>
      <c r="AA110" s="18"/>
      <c r="AB110" s="14">
        <v>6</v>
      </c>
      <c r="AC110" s="14">
        <v>50</v>
      </c>
      <c r="AD110" s="24">
        <v>41541</v>
      </c>
      <c r="AE110" s="25">
        <v>0.49652777777777773</v>
      </c>
      <c r="AF110" s="24">
        <v>41541</v>
      </c>
      <c r="AG110" s="25">
        <v>0.54861111111111105</v>
      </c>
      <c r="AH110" s="26">
        <v>18.7</v>
      </c>
      <c r="AI110" s="26">
        <v>18.8</v>
      </c>
      <c r="AJ110" s="26"/>
      <c r="AK110" s="26">
        <v>16.2</v>
      </c>
      <c r="AL110" s="26"/>
      <c r="AM110" s="26">
        <v>8.1999999999999993</v>
      </c>
      <c r="AN110" s="26"/>
      <c r="AO110" s="27"/>
      <c r="AP110" s="27"/>
      <c r="AQ110" s="27"/>
      <c r="AR110" s="27"/>
      <c r="AS110" s="14" t="s">
        <v>2062</v>
      </c>
      <c r="AT110" s="14" t="s">
        <v>2031</v>
      </c>
      <c r="AU110" s="28" t="s">
        <v>4292</v>
      </c>
      <c r="AV110" s="28" t="s">
        <v>4293</v>
      </c>
      <c r="AW110" s="18" t="s">
        <v>3812</v>
      </c>
      <c r="AX110" s="29"/>
      <c r="AY110" s="18"/>
    </row>
    <row r="111" spans="1:52" ht="12.75" hidden="1" customHeight="1">
      <c r="A111" s="18" t="s">
        <v>59</v>
      </c>
      <c r="B111" s="18" t="s">
        <v>115</v>
      </c>
      <c r="C111" s="19">
        <v>92.4</v>
      </c>
      <c r="D111" s="19">
        <v>79.5</v>
      </c>
      <c r="E111" s="20">
        <v>3.3</v>
      </c>
      <c r="F111" s="21"/>
      <c r="G111" s="19">
        <v>52.1</v>
      </c>
      <c r="H111" s="19">
        <v>46.8</v>
      </c>
      <c r="I111" s="19">
        <v>53</v>
      </c>
      <c r="J111" s="22"/>
      <c r="K111" s="18" t="s">
        <v>61</v>
      </c>
      <c r="L111" s="18"/>
      <c r="M111" s="18"/>
      <c r="N111" s="18" t="s">
        <v>4355</v>
      </c>
      <c r="O111" s="18"/>
      <c r="P111" s="23" t="s">
        <v>4254</v>
      </c>
      <c r="Q111" s="18">
        <v>101127</v>
      </c>
      <c r="R111" s="18"/>
      <c r="S111" s="18"/>
      <c r="T111" s="18"/>
      <c r="U111" s="18"/>
      <c r="V111" s="18"/>
      <c r="W111" s="18"/>
      <c r="X111" s="18"/>
      <c r="Y111" s="18"/>
      <c r="Z111" s="22"/>
      <c r="AA111" s="18"/>
      <c r="AB111" s="14">
        <v>6</v>
      </c>
      <c r="AC111" s="14">
        <v>50</v>
      </c>
      <c r="AD111" s="24">
        <v>41541</v>
      </c>
      <c r="AE111" s="25">
        <v>0.49652777777777773</v>
      </c>
      <c r="AF111" s="24">
        <v>41541</v>
      </c>
      <c r="AG111" s="25">
        <v>0.54861111111111105</v>
      </c>
      <c r="AH111" s="26">
        <v>18.7</v>
      </c>
      <c r="AI111" s="26">
        <v>18.8</v>
      </c>
      <c r="AJ111" s="26"/>
      <c r="AK111" s="26">
        <v>16.2</v>
      </c>
      <c r="AL111" s="26"/>
      <c r="AM111" s="26">
        <v>8.1999999999999993</v>
      </c>
      <c r="AN111" s="26"/>
      <c r="AO111" s="27"/>
      <c r="AP111" s="27"/>
      <c r="AQ111" s="27"/>
      <c r="AR111" s="27"/>
      <c r="AS111" s="14" t="s">
        <v>2062</v>
      </c>
      <c r="AT111" s="14" t="s">
        <v>2031</v>
      </c>
      <c r="AU111" s="28" t="s">
        <v>4292</v>
      </c>
      <c r="AV111" s="28" t="s">
        <v>4293</v>
      </c>
      <c r="AW111" s="18" t="s">
        <v>3812</v>
      </c>
      <c r="AX111" s="29"/>
      <c r="AY111" s="18"/>
    </row>
    <row r="112" spans="1:52" ht="12.75" hidden="1" customHeight="1">
      <c r="A112" s="18" t="s">
        <v>59</v>
      </c>
      <c r="B112" s="18" t="s">
        <v>60</v>
      </c>
      <c r="C112" s="19">
        <v>114.5</v>
      </c>
      <c r="D112" s="19">
        <v>99.6</v>
      </c>
      <c r="E112" s="20">
        <v>7.4</v>
      </c>
      <c r="F112" s="21"/>
      <c r="G112" s="19">
        <v>70.2</v>
      </c>
      <c r="H112" s="19">
        <v>58</v>
      </c>
      <c r="I112" s="19">
        <v>67.099999999999994</v>
      </c>
      <c r="J112" s="22"/>
      <c r="K112" s="18" t="s">
        <v>61</v>
      </c>
      <c r="L112" s="18"/>
      <c r="M112" s="18"/>
      <c r="N112" s="18" t="s">
        <v>4445</v>
      </c>
      <c r="O112" s="18" t="s">
        <v>4446</v>
      </c>
      <c r="P112" s="23" t="s">
        <v>4447</v>
      </c>
      <c r="Q112" s="18">
        <v>100935</v>
      </c>
      <c r="R112" s="18"/>
      <c r="S112" s="18"/>
      <c r="T112" s="18"/>
      <c r="U112" s="18"/>
      <c r="V112" s="18"/>
      <c r="W112" s="18"/>
      <c r="X112" s="18"/>
      <c r="Y112" s="18"/>
      <c r="Z112" s="22"/>
      <c r="AA112" s="18"/>
      <c r="AB112" s="14">
        <v>6</v>
      </c>
      <c r="AC112" s="14">
        <v>50</v>
      </c>
      <c r="AD112" s="24">
        <v>41541</v>
      </c>
      <c r="AE112" s="25">
        <v>0.49652777777777773</v>
      </c>
      <c r="AF112" s="24">
        <v>41541</v>
      </c>
      <c r="AG112" s="25">
        <v>0.54861111111111105</v>
      </c>
      <c r="AH112" s="26">
        <v>18.7</v>
      </c>
      <c r="AI112" s="26">
        <v>18.8</v>
      </c>
      <c r="AJ112" s="26"/>
      <c r="AK112" s="26">
        <v>16.2</v>
      </c>
      <c r="AL112" s="26"/>
      <c r="AM112" s="26">
        <v>8.1999999999999993</v>
      </c>
      <c r="AN112" s="26"/>
      <c r="AO112" s="27"/>
      <c r="AP112" s="27"/>
      <c r="AQ112" s="27"/>
      <c r="AR112" s="27"/>
      <c r="AS112" s="14" t="s">
        <v>2062</v>
      </c>
      <c r="AT112" s="14" t="s">
        <v>2031</v>
      </c>
      <c r="AU112" s="28" t="s">
        <v>4292</v>
      </c>
      <c r="AV112" s="28" t="s">
        <v>4293</v>
      </c>
      <c r="AW112" s="18" t="s">
        <v>3812</v>
      </c>
      <c r="AX112" s="29"/>
      <c r="AY112" s="18"/>
    </row>
    <row r="113" spans="1:51" ht="12.75" hidden="1" customHeight="1">
      <c r="A113" s="18" t="s">
        <v>59</v>
      </c>
      <c r="B113" s="18" t="s">
        <v>60</v>
      </c>
      <c r="C113" s="19">
        <v>81.2</v>
      </c>
      <c r="D113" s="19">
        <v>66</v>
      </c>
      <c r="E113" s="20">
        <v>2.2999999999999998</v>
      </c>
      <c r="F113" s="21"/>
      <c r="G113" s="19">
        <v>46.5</v>
      </c>
      <c r="H113" s="19">
        <v>38.6</v>
      </c>
      <c r="I113" s="19">
        <v>41.5</v>
      </c>
      <c r="J113" s="22"/>
      <c r="K113" s="18" t="s">
        <v>1503</v>
      </c>
      <c r="L113" s="18"/>
      <c r="M113" s="18"/>
      <c r="N113" s="18" t="s">
        <v>4368</v>
      </c>
      <c r="O113" s="18" t="s">
        <v>4369</v>
      </c>
      <c r="P113" s="23" t="s">
        <v>4370</v>
      </c>
      <c r="Q113" s="18">
        <v>100933</v>
      </c>
      <c r="R113" s="18"/>
      <c r="S113" s="18"/>
      <c r="T113" s="18"/>
      <c r="U113" s="18"/>
      <c r="V113" s="18"/>
      <c r="W113" s="18"/>
      <c r="X113" s="18"/>
      <c r="Y113" s="18"/>
      <c r="Z113" s="22"/>
      <c r="AA113" s="18"/>
      <c r="AB113" s="14">
        <v>6</v>
      </c>
      <c r="AC113" s="14">
        <v>50</v>
      </c>
      <c r="AD113" s="24">
        <v>41541</v>
      </c>
      <c r="AE113" s="25">
        <v>0.49652777777777773</v>
      </c>
      <c r="AF113" s="24">
        <v>41541</v>
      </c>
      <c r="AG113" s="25">
        <v>0.54861111111111105</v>
      </c>
      <c r="AH113" s="26">
        <v>18.7</v>
      </c>
      <c r="AI113" s="26">
        <v>18.8</v>
      </c>
      <c r="AJ113" s="26"/>
      <c r="AK113" s="26">
        <v>16.2</v>
      </c>
      <c r="AL113" s="26"/>
      <c r="AM113" s="26">
        <v>8.1999999999999993</v>
      </c>
      <c r="AN113" s="26"/>
      <c r="AO113" s="27"/>
      <c r="AP113" s="27"/>
      <c r="AQ113" s="27"/>
      <c r="AR113" s="27"/>
      <c r="AS113" s="14" t="s">
        <v>2062</v>
      </c>
      <c r="AT113" s="14" t="s">
        <v>2031</v>
      </c>
      <c r="AU113" s="28" t="s">
        <v>4292</v>
      </c>
      <c r="AV113" s="28" t="s">
        <v>4293</v>
      </c>
      <c r="AW113" s="18" t="s">
        <v>3812</v>
      </c>
      <c r="AX113" s="29"/>
      <c r="AY113" s="18"/>
    </row>
    <row r="114" spans="1:51" ht="12.75" hidden="1" customHeight="1">
      <c r="A114" s="18" t="s">
        <v>59</v>
      </c>
      <c r="B114" s="18" t="s">
        <v>60</v>
      </c>
      <c r="C114" s="19">
        <v>89.2</v>
      </c>
      <c r="D114" s="19">
        <v>76.3</v>
      </c>
      <c r="E114" s="20">
        <v>3.05</v>
      </c>
      <c r="F114" s="21"/>
      <c r="G114" s="19">
        <v>50.2</v>
      </c>
      <c r="H114" s="19">
        <v>41.8</v>
      </c>
      <c r="I114" s="19">
        <v>50.1</v>
      </c>
      <c r="J114" s="22"/>
      <c r="K114" s="18" t="s">
        <v>1503</v>
      </c>
      <c r="L114" s="18"/>
      <c r="M114" s="18"/>
      <c r="N114" s="18" t="s">
        <v>4404</v>
      </c>
      <c r="O114" s="18" t="s">
        <v>4405</v>
      </c>
      <c r="P114" s="23" t="s">
        <v>4406</v>
      </c>
      <c r="Q114" s="18">
        <v>100937</v>
      </c>
      <c r="R114" s="18"/>
      <c r="S114" s="18"/>
      <c r="T114" s="18"/>
      <c r="U114" s="18"/>
      <c r="V114" s="18"/>
      <c r="W114" s="18"/>
      <c r="X114" s="18"/>
      <c r="Y114" s="18"/>
      <c r="Z114" s="22"/>
      <c r="AA114" s="18"/>
      <c r="AB114" s="14">
        <v>6</v>
      </c>
      <c r="AC114" s="14">
        <v>50</v>
      </c>
      <c r="AD114" s="24">
        <v>41541</v>
      </c>
      <c r="AE114" s="25">
        <v>0.49652777777777773</v>
      </c>
      <c r="AF114" s="24">
        <v>41541</v>
      </c>
      <c r="AG114" s="25">
        <v>0.54861111111111105</v>
      </c>
      <c r="AH114" s="26">
        <v>18.7</v>
      </c>
      <c r="AI114" s="26">
        <v>18.8</v>
      </c>
      <c r="AJ114" s="26"/>
      <c r="AK114" s="26">
        <v>16.2</v>
      </c>
      <c r="AL114" s="26"/>
      <c r="AM114" s="26">
        <v>8.1999999999999993</v>
      </c>
      <c r="AN114" s="26"/>
      <c r="AO114" s="27"/>
      <c r="AP114" s="27"/>
      <c r="AQ114" s="27"/>
      <c r="AR114" s="27"/>
      <c r="AS114" s="14" t="s">
        <v>2062</v>
      </c>
      <c r="AT114" s="14" t="s">
        <v>2031</v>
      </c>
      <c r="AU114" s="28" t="s">
        <v>4292</v>
      </c>
      <c r="AV114" s="28" t="s">
        <v>4293</v>
      </c>
      <c r="AW114" s="18" t="s">
        <v>3812</v>
      </c>
      <c r="AX114" s="29"/>
      <c r="AY114" s="18"/>
    </row>
    <row r="115" spans="1:51" ht="12.75" hidden="1" customHeight="1">
      <c r="A115" s="18" t="s">
        <v>59</v>
      </c>
      <c r="B115" s="18" t="s">
        <v>60</v>
      </c>
      <c r="C115" s="19">
        <v>86.1</v>
      </c>
      <c r="D115" s="19">
        <v>72.900000000000006</v>
      </c>
      <c r="E115" s="20">
        <v>2.65</v>
      </c>
      <c r="F115" s="21"/>
      <c r="G115" s="19">
        <v>49.5</v>
      </c>
      <c r="H115" s="19">
        <v>40.5</v>
      </c>
      <c r="I115" s="19">
        <v>47</v>
      </c>
      <c r="J115" s="22"/>
      <c r="K115" s="18" t="s">
        <v>1503</v>
      </c>
      <c r="L115" s="18"/>
      <c r="M115" s="18"/>
      <c r="N115" s="18" t="s">
        <v>4397</v>
      </c>
      <c r="O115" s="18" t="s">
        <v>4398</v>
      </c>
      <c r="P115" s="23" t="s">
        <v>4399</v>
      </c>
      <c r="Q115" s="18">
        <v>100936</v>
      </c>
      <c r="R115" s="18"/>
      <c r="S115" s="18"/>
      <c r="T115" s="18"/>
      <c r="U115" s="18"/>
      <c r="V115" s="18"/>
      <c r="W115" s="18"/>
      <c r="X115" s="18"/>
      <c r="Y115" s="18"/>
      <c r="Z115" s="22"/>
      <c r="AA115" s="18"/>
      <c r="AB115" s="14">
        <v>6</v>
      </c>
      <c r="AC115" s="14">
        <v>50</v>
      </c>
      <c r="AD115" s="24">
        <v>41541</v>
      </c>
      <c r="AE115" s="25">
        <v>0.49652777777777773</v>
      </c>
      <c r="AF115" s="24">
        <v>41541</v>
      </c>
      <c r="AG115" s="25">
        <v>0.54861111111111105</v>
      </c>
      <c r="AH115" s="26">
        <v>18.7</v>
      </c>
      <c r="AI115" s="26">
        <v>18.8</v>
      </c>
      <c r="AJ115" s="26"/>
      <c r="AK115" s="26">
        <v>16.2</v>
      </c>
      <c r="AL115" s="26"/>
      <c r="AM115" s="26">
        <v>8.1999999999999993</v>
      </c>
      <c r="AN115" s="26"/>
      <c r="AO115" s="27"/>
      <c r="AP115" s="27"/>
      <c r="AQ115" s="27"/>
      <c r="AR115" s="27"/>
      <c r="AS115" s="14" t="s">
        <v>2062</v>
      </c>
      <c r="AT115" s="14" t="s">
        <v>2031</v>
      </c>
      <c r="AU115" s="28" t="s">
        <v>4292</v>
      </c>
      <c r="AV115" s="28" t="s">
        <v>4293</v>
      </c>
      <c r="AW115" s="18" t="s">
        <v>3812</v>
      </c>
      <c r="AX115" s="29"/>
      <c r="AY115" s="18"/>
    </row>
    <row r="116" spans="1:51" ht="12.75" hidden="1" customHeight="1">
      <c r="A116" s="18" t="s">
        <v>59</v>
      </c>
      <c r="B116" s="18" t="s">
        <v>115</v>
      </c>
      <c r="C116" s="19">
        <v>81.900000000000006</v>
      </c>
      <c r="D116" s="19">
        <v>72.400000000000006</v>
      </c>
      <c r="E116" s="20">
        <v>3.1</v>
      </c>
      <c r="F116" s="21"/>
      <c r="G116" s="19">
        <v>52.2</v>
      </c>
      <c r="H116" s="19">
        <v>44</v>
      </c>
      <c r="I116" s="19">
        <v>52.5</v>
      </c>
      <c r="J116" s="22"/>
      <c r="K116" s="18" t="s">
        <v>61</v>
      </c>
      <c r="L116" s="18"/>
      <c r="M116" s="18"/>
      <c r="N116" s="18" t="s">
        <v>4348</v>
      </c>
      <c r="O116" s="18"/>
      <c r="P116" s="23" t="s">
        <v>2263</v>
      </c>
      <c r="Q116" s="18">
        <v>100926</v>
      </c>
      <c r="R116" s="18"/>
      <c r="S116" s="18"/>
      <c r="T116" s="18"/>
      <c r="U116" s="18"/>
      <c r="V116" s="18"/>
      <c r="W116" s="18"/>
      <c r="X116" s="18"/>
      <c r="Y116" s="18"/>
      <c r="Z116" s="22"/>
      <c r="AA116" s="18"/>
      <c r="AB116" s="14">
        <v>6</v>
      </c>
      <c r="AC116" s="14">
        <v>50</v>
      </c>
      <c r="AD116" s="24">
        <v>41541</v>
      </c>
      <c r="AE116" s="25">
        <v>0.49652777777777773</v>
      </c>
      <c r="AF116" s="24">
        <v>41541</v>
      </c>
      <c r="AG116" s="25">
        <v>0.54861111111111105</v>
      </c>
      <c r="AH116" s="26">
        <v>18.7</v>
      </c>
      <c r="AI116" s="26">
        <v>18.8</v>
      </c>
      <c r="AJ116" s="26"/>
      <c r="AK116" s="26">
        <v>16.2</v>
      </c>
      <c r="AL116" s="26"/>
      <c r="AM116" s="26">
        <v>8.1999999999999993</v>
      </c>
      <c r="AN116" s="26"/>
      <c r="AO116" s="27"/>
      <c r="AP116" s="27"/>
      <c r="AQ116" s="27"/>
      <c r="AR116" s="27"/>
      <c r="AS116" s="14" t="s">
        <v>2062</v>
      </c>
      <c r="AT116" s="14" t="s">
        <v>2031</v>
      </c>
      <c r="AU116" s="28" t="s">
        <v>4292</v>
      </c>
      <c r="AV116" s="28" t="s">
        <v>4293</v>
      </c>
      <c r="AW116" s="18" t="s">
        <v>3812</v>
      </c>
      <c r="AX116" s="29"/>
      <c r="AY116" s="18"/>
    </row>
    <row r="117" spans="1:51" ht="12.75" hidden="1" customHeight="1">
      <c r="A117" s="18" t="s">
        <v>59</v>
      </c>
      <c r="B117" s="18" t="s">
        <v>60</v>
      </c>
      <c r="C117" s="19">
        <v>85.7</v>
      </c>
      <c r="D117" s="19">
        <v>75.3</v>
      </c>
      <c r="E117" s="20">
        <v>2.9</v>
      </c>
      <c r="F117" s="21"/>
      <c r="G117" s="19">
        <v>54.5</v>
      </c>
      <c r="H117" s="19">
        <v>43</v>
      </c>
      <c r="I117" s="19">
        <v>46</v>
      </c>
      <c r="J117" s="22"/>
      <c r="K117" s="18" t="s">
        <v>1503</v>
      </c>
      <c r="L117" s="18"/>
      <c r="M117" s="18"/>
      <c r="N117" s="18" t="s">
        <v>4394</v>
      </c>
      <c r="O117" s="18" t="s">
        <v>4395</v>
      </c>
      <c r="P117" s="23" t="s">
        <v>4396</v>
      </c>
      <c r="Q117" s="18">
        <v>100940</v>
      </c>
      <c r="R117" s="18"/>
      <c r="S117" s="18"/>
      <c r="T117" s="18"/>
      <c r="U117" s="18"/>
      <c r="V117" s="18"/>
      <c r="W117" s="18"/>
      <c r="X117" s="18"/>
      <c r="Y117" s="18"/>
      <c r="Z117" s="22"/>
      <c r="AA117" s="18"/>
      <c r="AB117" s="14">
        <v>6</v>
      </c>
      <c r="AC117" s="14">
        <v>50</v>
      </c>
      <c r="AD117" s="24">
        <v>41541</v>
      </c>
      <c r="AE117" s="25">
        <v>0.49652777777777773</v>
      </c>
      <c r="AF117" s="24">
        <v>41541</v>
      </c>
      <c r="AG117" s="25">
        <v>0.54861111111111105</v>
      </c>
      <c r="AH117" s="26">
        <v>18.7</v>
      </c>
      <c r="AI117" s="26">
        <v>18.8</v>
      </c>
      <c r="AJ117" s="26"/>
      <c r="AK117" s="26">
        <v>16.2</v>
      </c>
      <c r="AL117" s="26"/>
      <c r="AM117" s="26">
        <v>8.1999999999999993</v>
      </c>
      <c r="AN117" s="26"/>
      <c r="AO117" s="27"/>
      <c r="AP117" s="27"/>
      <c r="AQ117" s="27"/>
      <c r="AR117" s="27"/>
      <c r="AS117" s="14" t="s">
        <v>2062</v>
      </c>
      <c r="AT117" s="14" t="s">
        <v>2031</v>
      </c>
      <c r="AU117" s="28" t="s">
        <v>4292</v>
      </c>
      <c r="AV117" s="28" t="s">
        <v>4293</v>
      </c>
      <c r="AW117" s="18" t="s">
        <v>3812</v>
      </c>
      <c r="AX117" s="29"/>
      <c r="AY117" s="18"/>
    </row>
    <row r="118" spans="1:51" ht="12.75" hidden="1" customHeight="1">
      <c r="A118" s="18" t="s">
        <v>59</v>
      </c>
      <c r="B118" s="18" t="s">
        <v>60</v>
      </c>
      <c r="C118" s="19">
        <v>100.3</v>
      </c>
      <c r="D118" s="19">
        <v>87.2</v>
      </c>
      <c r="E118" s="20">
        <v>4.5999999999999996</v>
      </c>
      <c r="F118" s="21"/>
      <c r="G118" s="19">
        <v>62</v>
      </c>
      <c r="H118" s="19">
        <v>49.5</v>
      </c>
      <c r="I118" s="19">
        <v>51.4</v>
      </c>
      <c r="J118" s="22"/>
      <c r="K118" s="18" t="s">
        <v>1503</v>
      </c>
      <c r="L118" s="18"/>
      <c r="M118" s="18"/>
      <c r="N118" s="18" t="s">
        <v>4432</v>
      </c>
      <c r="O118" s="18" t="s">
        <v>4433</v>
      </c>
      <c r="P118" s="23" t="s">
        <v>4434</v>
      </c>
      <c r="Q118" s="18">
        <v>100947</v>
      </c>
      <c r="R118" s="18"/>
      <c r="S118" s="18"/>
      <c r="T118" s="18"/>
      <c r="U118" s="18"/>
      <c r="V118" s="18"/>
      <c r="W118" s="18"/>
      <c r="X118" s="18"/>
      <c r="Y118" s="18"/>
      <c r="Z118" s="22"/>
      <c r="AA118" s="18"/>
      <c r="AB118" s="14">
        <v>6</v>
      </c>
      <c r="AC118" s="14">
        <v>50</v>
      </c>
      <c r="AD118" s="24">
        <v>41541</v>
      </c>
      <c r="AE118" s="25">
        <v>0.49652777777777773</v>
      </c>
      <c r="AF118" s="24">
        <v>41541</v>
      </c>
      <c r="AG118" s="25">
        <v>0.54861111111111105</v>
      </c>
      <c r="AH118" s="26">
        <v>18.7</v>
      </c>
      <c r="AI118" s="26">
        <v>18.8</v>
      </c>
      <c r="AJ118" s="26"/>
      <c r="AK118" s="26">
        <v>16.2</v>
      </c>
      <c r="AL118" s="26"/>
      <c r="AM118" s="26">
        <v>8.1999999999999993</v>
      </c>
      <c r="AN118" s="26"/>
      <c r="AO118" s="27"/>
      <c r="AP118" s="27"/>
      <c r="AQ118" s="27"/>
      <c r="AR118" s="27"/>
      <c r="AS118" s="14" t="s">
        <v>2062</v>
      </c>
      <c r="AT118" s="14" t="s">
        <v>2031</v>
      </c>
      <c r="AU118" s="28" t="s">
        <v>4292</v>
      </c>
      <c r="AV118" s="28" t="s">
        <v>4293</v>
      </c>
      <c r="AW118" s="18" t="s">
        <v>3812</v>
      </c>
      <c r="AX118" s="29"/>
      <c r="AY118" s="18"/>
    </row>
    <row r="119" spans="1:51" ht="12.75" hidden="1" customHeight="1">
      <c r="A119" s="18" t="s">
        <v>59</v>
      </c>
      <c r="B119" s="18" t="s">
        <v>60</v>
      </c>
      <c r="C119" s="19">
        <v>83.1</v>
      </c>
      <c r="D119" s="19">
        <v>69.5</v>
      </c>
      <c r="E119" s="20">
        <v>2.85</v>
      </c>
      <c r="F119" s="21"/>
      <c r="G119" s="19">
        <v>51.6</v>
      </c>
      <c r="H119" s="19">
        <v>40.4</v>
      </c>
      <c r="I119" s="19">
        <v>44</v>
      </c>
      <c r="J119" s="22"/>
      <c r="K119" s="18" t="s">
        <v>1503</v>
      </c>
      <c r="L119" s="18"/>
      <c r="M119" s="18"/>
      <c r="N119" s="18" t="s">
        <v>4379</v>
      </c>
      <c r="O119" s="18" t="s">
        <v>4380</v>
      </c>
      <c r="P119" s="23" t="s">
        <v>4381</v>
      </c>
      <c r="Q119" s="18">
        <v>100934</v>
      </c>
      <c r="R119" s="18"/>
      <c r="S119" s="18"/>
      <c r="T119" s="18"/>
      <c r="U119" s="18"/>
      <c r="V119" s="18"/>
      <c r="W119" s="18"/>
      <c r="X119" s="18"/>
      <c r="Y119" s="18"/>
      <c r="Z119" s="22"/>
      <c r="AA119" s="18"/>
      <c r="AB119" s="14">
        <v>6</v>
      </c>
      <c r="AC119" s="14">
        <v>50</v>
      </c>
      <c r="AD119" s="24">
        <v>41541</v>
      </c>
      <c r="AE119" s="25">
        <v>0.49652777777777773</v>
      </c>
      <c r="AF119" s="24">
        <v>41541</v>
      </c>
      <c r="AG119" s="25">
        <v>0.54861111111111105</v>
      </c>
      <c r="AH119" s="26">
        <v>18.7</v>
      </c>
      <c r="AI119" s="26">
        <v>18.8</v>
      </c>
      <c r="AJ119" s="26"/>
      <c r="AK119" s="26">
        <v>16.2</v>
      </c>
      <c r="AL119" s="26"/>
      <c r="AM119" s="26">
        <v>8.1999999999999993</v>
      </c>
      <c r="AN119" s="26"/>
      <c r="AO119" s="27"/>
      <c r="AP119" s="27"/>
      <c r="AQ119" s="27"/>
      <c r="AR119" s="27"/>
      <c r="AS119" s="14" t="s">
        <v>2062</v>
      </c>
      <c r="AT119" s="14" t="s">
        <v>2031</v>
      </c>
      <c r="AU119" s="28" t="s">
        <v>4292</v>
      </c>
      <c r="AV119" s="28" t="s">
        <v>4293</v>
      </c>
      <c r="AW119" s="18" t="s">
        <v>3812</v>
      </c>
      <c r="AX119" s="29"/>
      <c r="AY119" s="18"/>
    </row>
    <row r="120" spans="1:51" ht="12.75" hidden="1" customHeight="1">
      <c r="A120" s="18" t="s">
        <v>59</v>
      </c>
      <c r="B120" s="18" t="s">
        <v>60</v>
      </c>
      <c r="C120" s="19">
        <v>73.3</v>
      </c>
      <c r="D120" s="19">
        <v>63.2</v>
      </c>
      <c r="E120" s="20">
        <v>2.15</v>
      </c>
      <c r="F120" s="21"/>
      <c r="G120" s="19">
        <v>44.9</v>
      </c>
      <c r="H120" s="19">
        <v>37.1</v>
      </c>
      <c r="I120" s="19">
        <v>39.6</v>
      </c>
      <c r="J120" s="22"/>
      <c r="K120" s="18" t="s">
        <v>1503</v>
      </c>
      <c r="L120" s="18"/>
      <c r="M120" s="18"/>
      <c r="N120" s="18" t="s">
        <v>4359</v>
      </c>
      <c r="O120" s="18" t="s">
        <v>4360</v>
      </c>
      <c r="P120" s="23" t="s">
        <v>4361</v>
      </c>
      <c r="Q120" s="18">
        <v>100901</v>
      </c>
      <c r="R120" s="18"/>
      <c r="S120" s="18"/>
      <c r="T120" s="18"/>
      <c r="U120" s="18"/>
      <c r="V120" s="18"/>
      <c r="W120" s="18"/>
      <c r="X120" s="18"/>
      <c r="Y120" s="18"/>
      <c r="Z120" s="22"/>
      <c r="AA120" s="18"/>
      <c r="AB120" s="14">
        <v>6</v>
      </c>
      <c r="AC120" s="14">
        <v>50</v>
      </c>
      <c r="AD120" s="24">
        <v>41541</v>
      </c>
      <c r="AE120" s="25">
        <v>0.49652777777777773</v>
      </c>
      <c r="AF120" s="24">
        <v>41541</v>
      </c>
      <c r="AG120" s="25">
        <v>0.54861111111111105</v>
      </c>
      <c r="AH120" s="26">
        <v>18.7</v>
      </c>
      <c r="AI120" s="26">
        <v>18.8</v>
      </c>
      <c r="AJ120" s="26"/>
      <c r="AK120" s="26">
        <v>16.2</v>
      </c>
      <c r="AL120" s="26"/>
      <c r="AM120" s="26">
        <v>8.1999999999999993</v>
      </c>
      <c r="AN120" s="26"/>
      <c r="AO120" s="27"/>
      <c r="AP120" s="27"/>
      <c r="AQ120" s="27"/>
      <c r="AR120" s="27"/>
      <c r="AS120" s="14" t="s">
        <v>2062</v>
      </c>
      <c r="AT120" s="14" t="s">
        <v>2031</v>
      </c>
      <c r="AU120" s="28" t="s">
        <v>4292</v>
      </c>
      <c r="AV120" s="28" t="s">
        <v>4293</v>
      </c>
      <c r="AW120" s="18" t="s">
        <v>3812</v>
      </c>
      <c r="AX120" s="29"/>
      <c r="AY120" s="18"/>
    </row>
    <row r="121" spans="1:51" ht="12.75" hidden="1" customHeight="1">
      <c r="A121" s="18" t="s">
        <v>59</v>
      </c>
      <c r="B121" s="18" t="s">
        <v>60</v>
      </c>
      <c r="C121" s="19">
        <v>84.4</v>
      </c>
      <c r="D121" s="19">
        <v>72.900000000000006</v>
      </c>
      <c r="E121" s="20">
        <v>2.5499999999999998</v>
      </c>
      <c r="F121" s="21"/>
      <c r="G121" s="19">
        <v>56.9</v>
      </c>
      <c r="H121" s="19">
        <v>41.8</v>
      </c>
      <c r="I121" s="19">
        <v>46.3</v>
      </c>
      <c r="J121" s="22"/>
      <c r="K121" s="18" t="s">
        <v>1503</v>
      </c>
      <c r="L121" s="18"/>
      <c r="M121" s="18"/>
      <c r="N121" s="18" t="s">
        <v>4388</v>
      </c>
      <c r="O121" s="18" t="s">
        <v>4389</v>
      </c>
      <c r="P121" s="23" t="s">
        <v>4390</v>
      </c>
      <c r="Q121" s="18">
        <v>100913</v>
      </c>
      <c r="R121" s="18"/>
      <c r="S121" s="18"/>
      <c r="T121" s="18"/>
      <c r="U121" s="18"/>
      <c r="V121" s="18"/>
      <c r="W121" s="18"/>
      <c r="X121" s="18"/>
      <c r="Y121" s="18"/>
      <c r="Z121" s="22"/>
      <c r="AA121" s="18"/>
      <c r="AB121" s="14">
        <v>6</v>
      </c>
      <c r="AC121" s="14">
        <v>50</v>
      </c>
      <c r="AD121" s="24">
        <v>41541</v>
      </c>
      <c r="AE121" s="25">
        <v>0.49652777777777773</v>
      </c>
      <c r="AF121" s="24">
        <v>41541</v>
      </c>
      <c r="AG121" s="25">
        <v>0.54861111111111105</v>
      </c>
      <c r="AH121" s="26">
        <v>18.7</v>
      </c>
      <c r="AI121" s="26">
        <v>18.8</v>
      </c>
      <c r="AJ121" s="26"/>
      <c r="AK121" s="26">
        <v>16.2</v>
      </c>
      <c r="AL121" s="26"/>
      <c r="AM121" s="26">
        <v>8.1999999999999993</v>
      </c>
      <c r="AN121" s="26"/>
      <c r="AO121" s="27"/>
      <c r="AP121" s="27"/>
      <c r="AQ121" s="27"/>
      <c r="AR121" s="27"/>
      <c r="AS121" s="14" t="s">
        <v>2062</v>
      </c>
      <c r="AT121" s="14" t="s">
        <v>2031</v>
      </c>
      <c r="AU121" s="28" t="s">
        <v>4292</v>
      </c>
      <c r="AV121" s="28" t="s">
        <v>4293</v>
      </c>
      <c r="AW121" s="18" t="s">
        <v>3812</v>
      </c>
      <c r="AX121" s="29"/>
      <c r="AY121" s="18"/>
    </row>
    <row r="122" spans="1:51" ht="12.75" hidden="1" customHeight="1">
      <c r="A122" s="18" t="s">
        <v>59</v>
      </c>
      <c r="B122" s="18" t="s">
        <v>60</v>
      </c>
      <c r="C122" s="19">
        <v>116.5</v>
      </c>
      <c r="D122" s="19">
        <v>100.5</v>
      </c>
      <c r="E122" s="20">
        <v>9</v>
      </c>
      <c r="F122" s="21"/>
      <c r="G122" s="19">
        <v>72.8</v>
      </c>
      <c r="H122" s="19">
        <v>59.5</v>
      </c>
      <c r="I122" s="19">
        <v>65.5</v>
      </c>
      <c r="J122" s="22"/>
      <c r="K122" s="18" t="s">
        <v>61</v>
      </c>
      <c r="L122" s="18"/>
      <c r="M122" s="18"/>
      <c r="N122" s="18" t="s">
        <v>4451</v>
      </c>
      <c r="O122" s="18" t="s">
        <v>4452</v>
      </c>
      <c r="P122" s="23" t="s">
        <v>4453</v>
      </c>
      <c r="Q122" s="18">
        <v>100903</v>
      </c>
      <c r="R122" s="18"/>
      <c r="S122" s="18"/>
      <c r="T122" s="18"/>
      <c r="U122" s="18"/>
      <c r="V122" s="18"/>
      <c r="W122" s="18"/>
      <c r="X122" s="18"/>
      <c r="Y122" s="18"/>
      <c r="Z122" s="22"/>
      <c r="AA122" s="18"/>
      <c r="AB122" s="14">
        <v>6</v>
      </c>
      <c r="AC122" s="14">
        <v>50</v>
      </c>
      <c r="AD122" s="24">
        <v>41541</v>
      </c>
      <c r="AE122" s="25">
        <v>0.49652777777777773</v>
      </c>
      <c r="AF122" s="24">
        <v>41541</v>
      </c>
      <c r="AG122" s="25">
        <v>0.54861111111111105</v>
      </c>
      <c r="AH122" s="26">
        <v>18.7</v>
      </c>
      <c r="AI122" s="26">
        <v>18.8</v>
      </c>
      <c r="AJ122" s="26"/>
      <c r="AK122" s="26">
        <v>16.2</v>
      </c>
      <c r="AL122" s="26"/>
      <c r="AM122" s="26">
        <v>8.1999999999999993</v>
      </c>
      <c r="AN122" s="26"/>
      <c r="AO122" s="27"/>
      <c r="AP122" s="27"/>
      <c r="AQ122" s="27"/>
      <c r="AR122" s="27"/>
      <c r="AS122" s="14" t="s">
        <v>2062</v>
      </c>
      <c r="AT122" s="14" t="s">
        <v>2031</v>
      </c>
      <c r="AU122" s="28" t="s">
        <v>4292</v>
      </c>
      <c r="AV122" s="28" t="s">
        <v>4293</v>
      </c>
      <c r="AW122" s="18" t="s">
        <v>3812</v>
      </c>
      <c r="AX122" s="29"/>
      <c r="AY122" s="18"/>
    </row>
    <row r="123" spans="1:51" ht="12.75" hidden="1" customHeight="1">
      <c r="A123" s="18" t="s">
        <v>59</v>
      </c>
      <c r="B123" s="18" t="s">
        <v>60</v>
      </c>
      <c r="C123" s="19">
        <v>78.599999999999994</v>
      </c>
      <c r="D123" s="19">
        <v>67.8</v>
      </c>
      <c r="E123" s="20">
        <v>2.1</v>
      </c>
      <c r="F123" s="21"/>
      <c r="G123" s="19">
        <v>46.9</v>
      </c>
      <c r="H123" s="19">
        <v>40.5</v>
      </c>
      <c r="I123" s="19">
        <v>42.8</v>
      </c>
      <c r="J123" s="22"/>
      <c r="K123" s="18" t="s">
        <v>1503</v>
      </c>
      <c r="L123" s="18"/>
      <c r="M123" s="18"/>
      <c r="N123" s="18" t="s">
        <v>4365</v>
      </c>
      <c r="O123" s="18" t="s">
        <v>4366</v>
      </c>
      <c r="P123" s="23" t="s">
        <v>4367</v>
      </c>
      <c r="Q123" s="18">
        <v>100922</v>
      </c>
      <c r="R123" s="18"/>
      <c r="S123" s="18"/>
      <c r="T123" s="18"/>
      <c r="U123" s="18"/>
      <c r="V123" s="18"/>
      <c r="W123" s="18"/>
      <c r="X123" s="18"/>
      <c r="Y123" s="18"/>
      <c r="Z123" s="22"/>
      <c r="AA123" s="18"/>
      <c r="AB123" s="14">
        <v>6</v>
      </c>
      <c r="AC123" s="14">
        <v>50</v>
      </c>
      <c r="AD123" s="24">
        <v>41541</v>
      </c>
      <c r="AE123" s="25">
        <v>0.49652777777777773</v>
      </c>
      <c r="AF123" s="24">
        <v>41541</v>
      </c>
      <c r="AG123" s="25">
        <v>0.54861111111111105</v>
      </c>
      <c r="AH123" s="26">
        <v>18.7</v>
      </c>
      <c r="AI123" s="26">
        <v>18.8</v>
      </c>
      <c r="AJ123" s="26"/>
      <c r="AK123" s="26">
        <v>16.2</v>
      </c>
      <c r="AL123" s="26"/>
      <c r="AM123" s="26">
        <v>8.1999999999999993</v>
      </c>
      <c r="AN123" s="26"/>
      <c r="AO123" s="27"/>
      <c r="AP123" s="27"/>
      <c r="AQ123" s="27"/>
      <c r="AR123" s="27"/>
      <c r="AS123" s="14" t="s">
        <v>2062</v>
      </c>
      <c r="AT123" s="14" t="s">
        <v>2031</v>
      </c>
      <c r="AU123" s="28" t="s">
        <v>4292</v>
      </c>
      <c r="AV123" s="28" t="s">
        <v>4293</v>
      </c>
      <c r="AW123" s="18" t="s">
        <v>3812</v>
      </c>
      <c r="AX123" s="29"/>
      <c r="AY123" s="18"/>
    </row>
    <row r="124" spans="1:51" ht="12.75" hidden="1" customHeight="1">
      <c r="A124" s="18" t="s">
        <v>59</v>
      </c>
      <c r="B124" s="18" t="s">
        <v>60</v>
      </c>
      <c r="C124" s="19">
        <v>101.4</v>
      </c>
      <c r="D124" s="19">
        <v>88.8</v>
      </c>
      <c r="E124" s="20">
        <v>6.4</v>
      </c>
      <c r="F124" s="21"/>
      <c r="G124" s="19">
        <v>66.7</v>
      </c>
      <c r="H124" s="19">
        <v>49</v>
      </c>
      <c r="I124" s="19">
        <v>53.6</v>
      </c>
      <c r="J124" s="22"/>
      <c r="K124" s="18" t="s">
        <v>1477</v>
      </c>
      <c r="L124" s="18"/>
      <c r="M124" s="18"/>
      <c r="N124" s="18" t="s">
        <v>4435</v>
      </c>
      <c r="O124" s="18" t="s">
        <v>4436</v>
      </c>
      <c r="P124" s="23" t="s">
        <v>4437</v>
      </c>
      <c r="Q124" s="18">
        <v>100907</v>
      </c>
      <c r="R124" s="18"/>
      <c r="S124" s="18"/>
      <c r="T124" s="18"/>
      <c r="U124" s="18"/>
      <c r="V124" s="18"/>
      <c r="W124" s="18"/>
      <c r="X124" s="18"/>
      <c r="Y124" s="18"/>
      <c r="Z124" s="22"/>
      <c r="AA124" s="18"/>
      <c r="AB124" s="14">
        <v>6</v>
      </c>
      <c r="AC124" s="14">
        <v>50</v>
      </c>
      <c r="AD124" s="24">
        <v>41541</v>
      </c>
      <c r="AE124" s="25">
        <v>0.49652777777777773</v>
      </c>
      <c r="AF124" s="24">
        <v>41541</v>
      </c>
      <c r="AG124" s="25">
        <v>0.54861111111111105</v>
      </c>
      <c r="AH124" s="26">
        <v>18.7</v>
      </c>
      <c r="AI124" s="26">
        <v>18.8</v>
      </c>
      <c r="AJ124" s="26"/>
      <c r="AK124" s="26">
        <v>16.2</v>
      </c>
      <c r="AL124" s="26"/>
      <c r="AM124" s="26">
        <v>8.1999999999999993</v>
      </c>
      <c r="AN124" s="26"/>
      <c r="AO124" s="27"/>
      <c r="AP124" s="27"/>
      <c r="AQ124" s="27"/>
      <c r="AR124" s="27"/>
      <c r="AS124" s="14" t="s">
        <v>2062</v>
      </c>
      <c r="AT124" s="14" t="s">
        <v>2031</v>
      </c>
      <c r="AU124" s="28" t="s">
        <v>4292</v>
      </c>
      <c r="AV124" s="28" t="s">
        <v>4293</v>
      </c>
      <c r="AW124" s="18" t="s">
        <v>3812</v>
      </c>
      <c r="AX124" s="29"/>
      <c r="AY124" s="18"/>
    </row>
    <row r="125" spans="1:51" ht="12.75" hidden="1" customHeight="1">
      <c r="A125" s="18" t="s">
        <v>59</v>
      </c>
      <c r="B125" s="18" t="s">
        <v>60</v>
      </c>
      <c r="C125" s="19">
        <v>95</v>
      </c>
      <c r="D125" s="19">
        <v>82.5</v>
      </c>
      <c r="E125" s="20">
        <v>4.25</v>
      </c>
      <c r="F125" s="21"/>
      <c r="G125" s="19">
        <v>63.7</v>
      </c>
      <c r="H125" s="19">
        <v>48.4</v>
      </c>
      <c r="I125" s="19">
        <v>53.2</v>
      </c>
      <c r="J125" s="22"/>
      <c r="K125" s="18" t="s">
        <v>61</v>
      </c>
      <c r="L125" s="18"/>
      <c r="M125" s="18"/>
      <c r="N125" s="18" t="s">
        <v>4424</v>
      </c>
      <c r="O125" s="18" t="s">
        <v>4425</v>
      </c>
      <c r="P125" s="23" t="s">
        <v>4426</v>
      </c>
      <c r="Q125" s="18">
        <v>100906</v>
      </c>
      <c r="R125" s="18"/>
      <c r="S125" s="18"/>
      <c r="T125" s="18"/>
      <c r="U125" s="18"/>
      <c r="V125" s="18"/>
      <c r="W125" s="18"/>
      <c r="X125" s="18"/>
      <c r="Y125" s="18"/>
      <c r="Z125" s="22"/>
      <c r="AA125" s="18"/>
      <c r="AB125" s="14">
        <v>6</v>
      </c>
      <c r="AC125" s="14">
        <v>50</v>
      </c>
      <c r="AD125" s="24">
        <v>41541</v>
      </c>
      <c r="AE125" s="25">
        <v>0.49652777777777773</v>
      </c>
      <c r="AF125" s="24">
        <v>41541</v>
      </c>
      <c r="AG125" s="25">
        <v>0.54861111111111105</v>
      </c>
      <c r="AH125" s="26">
        <v>18.7</v>
      </c>
      <c r="AI125" s="26">
        <v>18.8</v>
      </c>
      <c r="AJ125" s="26"/>
      <c r="AK125" s="26">
        <v>16.2</v>
      </c>
      <c r="AL125" s="26"/>
      <c r="AM125" s="26">
        <v>8.1999999999999993</v>
      </c>
      <c r="AN125" s="26"/>
      <c r="AO125" s="27"/>
      <c r="AP125" s="27"/>
      <c r="AQ125" s="27"/>
      <c r="AR125" s="27"/>
      <c r="AS125" s="14" t="s">
        <v>2062</v>
      </c>
      <c r="AT125" s="14" t="s">
        <v>2031</v>
      </c>
      <c r="AU125" s="28" t="s">
        <v>4292</v>
      </c>
      <c r="AV125" s="28" t="s">
        <v>4293</v>
      </c>
      <c r="AW125" s="18" t="s">
        <v>3812</v>
      </c>
      <c r="AX125" s="29"/>
      <c r="AY125" s="18"/>
    </row>
    <row r="126" spans="1:51" ht="12.75" hidden="1" customHeight="1">
      <c r="A126" s="18" t="s">
        <v>59</v>
      </c>
      <c r="B126" s="18" t="s">
        <v>115</v>
      </c>
      <c r="C126" s="19">
        <v>104.7</v>
      </c>
      <c r="D126" s="19">
        <v>92</v>
      </c>
      <c r="E126" s="20">
        <v>6.3</v>
      </c>
      <c r="F126" s="21"/>
      <c r="G126" s="19">
        <v>66.5</v>
      </c>
      <c r="H126" s="19">
        <v>50.7</v>
      </c>
      <c r="I126" s="19">
        <v>60.3</v>
      </c>
      <c r="J126" s="22"/>
      <c r="K126" s="18" t="s">
        <v>61</v>
      </c>
      <c r="L126" s="18"/>
      <c r="M126" s="18"/>
      <c r="N126" s="18" t="s">
        <v>4346</v>
      </c>
      <c r="O126" s="18"/>
      <c r="P126" s="23" t="s">
        <v>1480</v>
      </c>
      <c r="Q126" s="18">
        <v>100915</v>
      </c>
      <c r="R126" s="18"/>
      <c r="S126" s="18"/>
      <c r="T126" s="18"/>
      <c r="U126" s="18"/>
      <c r="V126" s="18"/>
      <c r="W126" s="18"/>
      <c r="X126" s="18"/>
      <c r="Y126" s="18"/>
      <c r="Z126" s="22"/>
      <c r="AA126" s="18"/>
      <c r="AB126" s="14">
        <v>6</v>
      </c>
      <c r="AC126" s="14">
        <v>50</v>
      </c>
      <c r="AD126" s="24">
        <v>41541</v>
      </c>
      <c r="AE126" s="25">
        <v>0.49652777777777773</v>
      </c>
      <c r="AF126" s="24">
        <v>41541</v>
      </c>
      <c r="AG126" s="25">
        <v>0.54861111111111105</v>
      </c>
      <c r="AH126" s="26">
        <v>18.7</v>
      </c>
      <c r="AI126" s="26">
        <v>18.8</v>
      </c>
      <c r="AJ126" s="26"/>
      <c r="AK126" s="26">
        <v>16.2</v>
      </c>
      <c r="AL126" s="26"/>
      <c r="AM126" s="26">
        <v>8.1999999999999993</v>
      </c>
      <c r="AN126" s="26"/>
      <c r="AO126" s="27"/>
      <c r="AP126" s="27"/>
      <c r="AQ126" s="27"/>
      <c r="AR126" s="27"/>
      <c r="AS126" s="14" t="s">
        <v>2062</v>
      </c>
      <c r="AT126" s="14" t="s">
        <v>2031</v>
      </c>
      <c r="AU126" s="28" t="s">
        <v>4292</v>
      </c>
      <c r="AV126" s="28" t="s">
        <v>4293</v>
      </c>
      <c r="AW126" s="18" t="s">
        <v>3812</v>
      </c>
      <c r="AX126" s="29"/>
      <c r="AY126" s="18"/>
    </row>
    <row r="127" spans="1:51" ht="12.75" hidden="1" customHeight="1">
      <c r="A127" s="18" t="s">
        <v>59</v>
      </c>
      <c r="B127" s="18" t="s">
        <v>60</v>
      </c>
      <c r="C127" s="19">
        <v>110.2</v>
      </c>
      <c r="D127" s="19">
        <v>94.8</v>
      </c>
      <c r="E127" s="20">
        <v>6.3</v>
      </c>
      <c r="F127" s="21"/>
      <c r="G127" s="19">
        <v>69.099999999999994</v>
      </c>
      <c r="H127" s="19">
        <v>55.8</v>
      </c>
      <c r="I127" s="19">
        <v>59.9</v>
      </c>
      <c r="J127" s="22"/>
      <c r="K127" s="18" t="s">
        <v>4347</v>
      </c>
      <c r="L127" s="18"/>
      <c r="M127" s="18"/>
      <c r="N127" s="18" t="s">
        <v>4441</v>
      </c>
      <c r="O127" s="18" t="s">
        <v>4442</v>
      </c>
      <c r="P127" s="23" t="s">
        <v>4443</v>
      </c>
      <c r="Q127" s="18">
        <v>100908</v>
      </c>
      <c r="R127" s="18"/>
      <c r="S127" s="18"/>
      <c r="T127" s="18"/>
      <c r="U127" s="18"/>
      <c r="V127" s="18"/>
      <c r="W127" s="18"/>
      <c r="X127" s="18"/>
      <c r="Y127" s="18"/>
      <c r="Z127" s="22"/>
      <c r="AA127" s="18"/>
      <c r="AB127" s="14">
        <v>6</v>
      </c>
      <c r="AC127" s="14">
        <v>50</v>
      </c>
      <c r="AD127" s="24">
        <v>41541</v>
      </c>
      <c r="AE127" s="25">
        <v>0.49652777777777773</v>
      </c>
      <c r="AF127" s="24">
        <v>41541</v>
      </c>
      <c r="AG127" s="25">
        <v>0.54861111111111105</v>
      </c>
      <c r="AH127" s="26">
        <v>18.7</v>
      </c>
      <c r="AI127" s="26">
        <v>18.8</v>
      </c>
      <c r="AJ127" s="26"/>
      <c r="AK127" s="26">
        <v>16.2</v>
      </c>
      <c r="AL127" s="26"/>
      <c r="AM127" s="26">
        <v>8.1999999999999993</v>
      </c>
      <c r="AN127" s="26"/>
      <c r="AO127" s="27"/>
      <c r="AP127" s="27"/>
      <c r="AQ127" s="27"/>
      <c r="AR127" s="27"/>
      <c r="AS127" s="14" t="s">
        <v>2062</v>
      </c>
      <c r="AT127" s="14" t="s">
        <v>2031</v>
      </c>
      <c r="AU127" s="28" t="s">
        <v>4292</v>
      </c>
      <c r="AV127" s="28" t="s">
        <v>4293</v>
      </c>
      <c r="AW127" s="18" t="s">
        <v>3812</v>
      </c>
      <c r="AX127" s="29"/>
      <c r="AY127" s="18" t="s">
        <v>4444</v>
      </c>
    </row>
    <row r="128" spans="1:51" ht="12.75" hidden="1" customHeight="1">
      <c r="A128" s="18" t="s">
        <v>59</v>
      </c>
      <c r="B128" s="18" t="s">
        <v>115</v>
      </c>
      <c r="C128" s="19">
        <v>101.1</v>
      </c>
      <c r="D128" s="19">
        <v>86.5</v>
      </c>
      <c r="E128" s="20">
        <v>4.9000000000000004</v>
      </c>
      <c r="F128" s="21"/>
      <c r="G128" s="19">
        <v>63.8</v>
      </c>
      <c r="H128" s="19">
        <v>46.5</v>
      </c>
      <c r="I128" s="19">
        <v>56.1</v>
      </c>
      <c r="J128" s="22"/>
      <c r="K128" s="18" t="s">
        <v>1503</v>
      </c>
      <c r="L128" s="18"/>
      <c r="M128" s="18"/>
      <c r="N128" s="18"/>
      <c r="O128" s="18"/>
      <c r="P128" s="23" t="s">
        <v>4106</v>
      </c>
      <c r="Q128" s="18">
        <v>101266</v>
      </c>
      <c r="R128" s="18"/>
      <c r="S128" s="18"/>
      <c r="T128" s="18"/>
      <c r="U128" s="18"/>
      <c r="V128" s="18"/>
      <c r="W128" s="18"/>
      <c r="X128" s="18"/>
      <c r="Y128" s="18"/>
      <c r="Z128" s="22"/>
      <c r="AA128" s="18"/>
      <c r="AB128" s="14">
        <v>6</v>
      </c>
      <c r="AC128" s="14">
        <v>50</v>
      </c>
      <c r="AD128" s="24">
        <v>41541</v>
      </c>
      <c r="AE128" s="25">
        <v>0.49652777777777773</v>
      </c>
      <c r="AF128" s="24">
        <v>41541</v>
      </c>
      <c r="AG128" s="25">
        <v>0.54861111111111105</v>
      </c>
      <c r="AH128" s="26">
        <v>18.7</v>
      </c>
      <c r="AI128" s="26">
        <v>18.8</v>
      </c>
      <c r="AJ128" s="26"/>
      <c r="AK128" s="26">
        <v>16.2</v>
      </c>
      <c r="AL128" s="26"/>
      <c r="AM128" s="26">
        <v>8.1999999999999993</v>
      </c>
      <c r="AN128" s="26"/>
      <c r="AO128" s="27"/>
      <c r="AP128" s="27"/>
      <c r="AQ128" s="27"/>
      <c r="AR128" s="27"/>
      <c r="AS128" s="14" t="s">
        <v>2062</v>
      </c>
      <c r="AT128" s="14" t="s">
        <v>2031</v>
      </c>
      <c r="AU128" s="28" t="s">
        <v>4292</v>
      </c>
      <c r="AV128" s="28" t="s">
        <v>4293</v>
      </c>
      <c r="AW128" s="18" t="s">
        <v>3812</v>
      </c>
      <c r="AX128" s="29"/>
      <c r="AY128" s="18"/>
    </row>
    <row r="129" spans="1:51" ht="12.75" hidden="1" customHeight="1">
      <c r="A129" s="18" t="s">
        <v>59</v>
      </c>
      <c r="B129" s="18" t="s">
        <v>60</v>
      </c>
      <c r="C129" s="19">
        <v>96.1</v>
      </c>
      <c r="D129" s="19">
        <v>83.5</v>
      </c>
      <c r="E129" s="20">
        <v>3.95</v>
      </c>
      <c r="F129" s="21"/>
      <c r="G129" s="19">
        <v>65.36</v>
      </c>
      <c r="H129" s="19">
        <v>46.7</v>
      </c>
      <c r="I129" s="19">
        <v>55.7</v>
      </c>
      <c r="J129" s="22"/>
      <c r="K129" s="18" t="s">
        <v>1503</v>
      </c>
      <c r="L129" s="18"/>
      <c r="M129" s="18"/>
      <c r="N129" s="18"/>
      <c r="O129" s="18" t="s">
        <v>4427</v>
      </c>
      <c r="P129" s="23" t="s">
        <v>4428</v>
      </c>
      <c r="Q129" s="18">
        <v>100923</v>
      </c>
      <c r="R129" s="18"/>
      <c r="S129" s="18"/>
      <c r="T129" s="18"/>
      <c r="U129" s="18"/>
      <c r="V129" s="18"/>
      <c r="W129" s="18"/>
      <c r="X129" s="18"/>
      <c r="Y129" s="18"/>
      <c r="Z129" s="22"/>
      <c r="AA129" s="18"/>
      <c r="AB129" s="14">
        <v>6</v>
      </c>
      <c r="AC129" s="14">
        <v>50</v>
      </c>
      <c r="AD129" s="24">
        <v>41541</v>
      </c>
      <c r="AE129" s="25">
        <v>0.49652777777777773</v>
      </c>
      <c r="AF129" s="24">
        <v>41541</v>
      </c>
      <c r="AG129" s="25">
        <v>0.54861111111111105</v>
      </c>
      <c r="AH129" s="26">
        <v>18.7</v>
      </c>
      <c r="AI129" s="26">
        <v>18.8</v>
      </c>
      <c r="AJ129" s="26"/>
      <c r="AK129" s="26">
        <v>16.2</v>
      </c>
      <c r="AL129" s="26"/>
      <c r="AM129" s="26">
        <v>8.1999999999999993</v>
      </c>
      <c r="AN129" s="26"/>
      <c r="AO129" s="27"/>
      <c r="AP129" s="27"/>
      <c r="AQ129" s="27"/>
      <c r="AR129" s="27"/>
      <c r="AS129" s="14" t="s">
        <v>2062</v>
      </c>
      <c r="AT129" s="14" t="s">
        <v>2031</v>
      </c>
      <c r="AU129" s="28" t="s">
        <v>4292</v>
      </c>
      <c r="AV129" s="28" t="s">
        <v>4293</v>
      </c>
      <c r="AW129" s="18" t="s">
        <v>3812</v>
      </c>
      <c r="AX129" s="29"/>
      <c r="AY129" s="18"/>
    </row>
    <row r="130" spans="1:51" ht="12.75" hidden="1" customHeight="1">
      <c r="A130" s="18" t="s">
        <v>59</v>
      </c>
      <c r="B130" s="18" t="s">
        <v>115</v>
      </c>
      <c r="C130" s="19">
        <v>90.4</v>
      </c>
      <c r="D130" s="19">
        <v>80.8</v>
      </c>
      <c r="E130" s="20">
        <v>4.75</v>
      </c>
      <c r="F130" s="21"/>
      <c r="G130" s="19">
        <v>64.400000000000006</v>
      </c>
      <c r="H130" s="19">
        <v>45.2</v>
      </c>
      <c r="I130" s="19">
        <v>52.5</v>
      </c>
      <c r="J130" s="22"/>
      <c r="K130" s="18" t="s">
        <v>4347</v>
      </c>
      <c r="L130" s="18"/>
      <c r="M130" s="18"/>
      <c r="N130" s="18"/>
      <c r="O130" s="18"/>
      <c r="P130" s="23" t="s">
        <v>2295</v>
      </c>
      <c r="Q130" s="18">
        <v>100917</v>
      </c>
      <c r="R130" s="18"/>
      <c r="S130" s="18"/>
      <c r="T130" s="18"/>
      <c r="U130" s="18"/>
      <c r="V130" s="18"/>
      <c r="W130" s="18"/>
      <c r="X130" s="18"/>
      <c r="Y130" s="18"/>
      <c r="Z130" s="22"/>
      <c r="AA130" s="18"/>
      <c r="AB130" s="14">
        <v>6</v>
      </c>
      <c r="AC130" s="14">
        <v>50</v>
      </c>
      <c r="AD130" s="24">
        <v>41541</v>
      </c>
      <c r="AE130" s="25">
        <v>0.49652777777777773</v>
      </c>
      <c r="AF130" s="24">
        <v>41541</v>
      </c>
      <c r="AG130" s="25">
        <v>0.54861111111111105</v>
      </c>
      <c r="AH130" s="26">
        <v>18.7</v>
      </c>
      <c r="AI130" s="26">
        <v>18.8</v>
      </c>
      <c r="AJ130" s="26"/>
      <c r="AK130" s="26">
        <v>16.2</v>
      </c>
      <c r="AL130" s="26"/>
      <c r="AM130" s="26">
        <v>8.1999999999999993</v>
      </c>
      <c r="AN130" s="26"/>
      <c r="AO130" s="27"/>
      <c r="AP130" s="27"/>
      <c r="AQ130" s="27"/>
      <c r="AR130" s="27"/>
      <c r="AS130" s="14" t="s">
        <v>2062</v>
      </c>
      <c r="AT130" s="14" t="s">
        <v>2031</v>
      </c>
      <c r="AU130" s="28" t="s">
        <v>4292</v>
      </c>
      <c r="AV130" s="28" t="s">
        <v>4293</v>
      </c>
      <c r="AW130" s="18" t="s">
        <v>3812</v>
      </c>
      <c r="AX130" s="29"/>
      <c r="AY130" s="18"/>
    </row>
    <row r="131" spans="1:51" ht="12.75" hidden="1" customHeight="1">
      <c r="A131" s="18" t="s">
        <v>59</v>
      </c>
      <c r="B131" s="18" t="s">
        <v>60</v>
      </c>
      <c r="C131" s="19">
        <v>90</v>
      </c>
      <c r="D131" s="19">
        <v>78.2</v>
      </c>
      <c r="E131" s="20">
        <v>3.8</v>
      </c>
      <c r="F131" s="21"/>
      <c r="G131" s="19">
        <v>59.5</v>
      </c>
      <c r="H131" s="19">
        <v>44.7</v>
      </c>
      <c r="I131" s="19">
        <v>48.6</v>
      </c>
      <c r="J131" s="22"/>
      <c r="K131" s="18" t="s">
        <v>1503</v>
      </c>
      <c r="L131" s="18"/>
      <c r="M131" s="18"/>
      <c r="N131" s="18"/>
      <c r="O131" s="18" t="s">
        <v>4411</v>
      </c>
      <c r="P131" s="23" t="s">
        <v>4412</v>
      </c>
      <c r="Q131" s="18">
        <v>100905</v>
      </c>
      <c r="R131" s="18"/>
      <c r="S131" s="18"/>
      <c r="T131" s="18"/>
      <c r="U131" s="18"/>
      <c r="V131" s="18"/>
      <c r="W131" s="18"/>
      <c r="X131" s="18"/>
      <c r="Y131" s="18"/>
      <c r="Z131" s="22"/>
      <c r="AA131" s="18"/>
      <c r="AB131" s="14">
        <v>6</v>
      </c>
      <c r="AC131" s="14">
        <v>50</v>
      </c>
      <c r="AD131" s="24">
        <v>41541</v>
      </c>
      <c r="AE131" s="25">
        <v>0.49652777777777773</v>
      </c>
      <c r="AF131" s="24">
        <v>41541</v>
      </c>
      <c r="AG131" s="25">
        <v>0.54861111111111105</v>
      </c>
      <c r="AH131" s="26">
        <v>18.7</v>
      </c>
      <c r="AI131" s="26">
        <v>18.8</v>
      </c>
      <c r="AJ131" s="26"/>
      <c r="AK131" s="26">
        <v>16.2</v>
      </c>
      <c r="AL131" s="26"/>
      <c r="AM131" s="26">
        <v>8.1999999999999993</v>
      </c>
      <c r="AN131" s="26"/>
      <c r="AO131" s="27"/>
      <c r="AP131" s="27"/>
      <c r="AQ131" s="27"/>
      <c r="AR131" s="27"/>
      <c r="AS131" s="14" t="s">
        <v>2062</v>
      </c>
      <c r="AT131" s="14" t="s">
        <v>2031</v>
      </c>
      <c r="AU131" s="28" t="s">
        <v>4292</v>
      </c>
      <c r="AV131" s="28" t="s">
        <v>4293</v>
      </c>
      <c r="AW131" s="18" t="s">
        <v>3812</v>
      </c>
      <c r="AX131" s="29"/>
      <c r="AY131" s="18"/>
    </row>
    <row r="132" spans="1:51" ht="12.75" hidden="1" customHeight="1">
      <c r="A132" s="18" t="s">
        <v>59</v>
      </c>
      <c r="B132" s="18" t="s">
        <v>115</v>
      </c>
      <c r="C132" s="19">
        <v>105.3</v>
      </c>
      <c r="D132" s="19">
        <v>90.9</v>
      </c>
      <c r="E132" s="20">
        <v>6.45</v>
      </c>
      <c r="F132" s="21"/>
      <c r="G132" s="19">
        <v>70</v>
      </c>
      <c r="H132" s="19">
        <v>53.1</v>
      </c>
      <c r="I132" s="19">
        <v>57.7</v>
      </c>
      <c r="J132" s="22"/>
      <c r="K132" s="18" t="s">
        <v>4347</v>
      </c>
      <c r="L132" s="18"/>
      <c r="M132" s="18"/>
      <c r="N132" s="18"/>
      <c r="O132" s="18"/>
      <c r="P132" s="23" t="s">
        <v>2714</v>
      </c>
      <c r="Q132" s="18">
        <v>100918</v>
      </c>
      <c r="R132" s="18"/>
      <c r="S132" s="18"/>
      <c r="T132" s="18"/>
      <c r="U132" s="18"/>
      <c r="V132" s="18"/>
      <c r="W132" s="18"/>
      <c r="X132" s="18"/>
      <c r="Y132" s="18"/>
      <c r="Z132" s="22"/>
      <c r="AA132" s="18"/>
      <c r="AB132" s="14">
        <v>6</v>
      </c>
      <c r="AC132" s="14">
        <v>50</v>
      </c>
      <c r="AD132" s="24">
        <v>41541</v>
      </c>
      <c r="AE132" s="25">
        <v>0.49652777777777773</v>
      </c>
      <c r="AF132" s="24">
        <v>41541</v>
      </c>
      <c r="AG132" s="25">
        <v>0.54861111111111105</v>
      </c>
      <c r="AH132" s="26">
        <v>18.7</v>
      </c>
      <c r="AI132" s="26">
        <v>18.8</v>
      </c>
      <c r="AJ132" s="26"/>
      <c r="AK132" s="26">
        <v>16.2</v>
      </c>
      <c r="AL132" s="26"/>
      <c r="AM132" s="26">
        <v>8.1999999999999993</v>
      </c>
      <c r="AN132" s="26"/>
      <c r="AO132" s="27"/>
      <c r="AP132" s="27"/>
      <c r="AQ132" s="27"/>
      <c r="AR132" s="27"/>
      <c r="AS132" s="14" t="s">
        <v>2062</v>
      </c>
      <c r="AT132" s="14" t="s">
        <v>2031</v>
      </c>
      <c r="AU132" s="28" t="s">
        <v>4292</v>
      </c>
      <c r="AV132" s="28" t="s">
        <v>4293</v>
      </c>
      <c r="AW132" s="18" t="s">
        <v>3812</v>
      </c>
      <c r="AX132" s="29"/>
      <c r="AY132" s="18"/>
    </row>
    <row r="133" spans="1:51" ht="12.75" hidden="1" customHeight="1">
      <c r="A133" s="18" t="s">
        <v>59</v>
      </c>
      <c r="B133" s="18" t="s">
        <v>60</v>
      </c>
      <c r="C133" s="19">
        <v>88.2</v>
      </c>
      <c r="D133" s="19">
        <v>76.5</v>
      </c>
      <c r="E133" s="20">
        <v>2.9</v>
      </c>
      <c r="F133" s="21"/>
      <c r="G133" s="19">
        <v>49.2</v>
      </c>
      <c r="H133" s="19">
        <v>42.7</v>
      </c>
      <c r="I133" s="19">
        <v>46.5</v>
      </c>
      <c r="J133" s="22"/>
      <c r="K133" s="18" t="s">
        <v>1503</v>
      </c>
      <c r="L133" s="18"/>
      <c r="M133" s="18"/>
      <c r="N133" s="18"/>
      <c r="O133" s="18" t="s">
        <v>4402</v>
      </c>
      <c r="P133" s="23" t="s">
        <v>4403</v>
      </c>
      <c r="Q133" s="18">
        <v>100909</v>
      </c>
      <c r="R133" s="18"/>
      <c r="S133" s="18"/>
      <c r="T133" s="18"/>
      <c r="U133" s="18"/>
      <c r="V133" s="18"/>
      <c r="W133" s="18"/>
      <c r="X133" s="18"/>
      <c r="Y133" s="18"/>
      <c r="Z133" s="22"/>
      <c r="AA133" s="18"/>
      <c r="AB133" s="14">
        <v>6</v>
      </c>
      <c r="AC133" s="14">
        <v>50</v>
      </c>
      <c r="AD133" s="24">
        <v>41541</v>
      </c>
      <c r="AE133" s="25">
        <v>0.49652777777777773</v>
      </c>
      <c r="AF133" s="24">
        <v>41541</v>
      </c>
      <c r="AG133" s="25">
        <v>0.54861111111111105</v>
      </c>
      <c r="AH133" s="26">
        <v>18.7</v>
      </c>
      <c r="AI133" s="26">
        <v>18.8</v>
      </c>
      <c r="AJ133" s="26"/>
      <c r="AK133" s="26">
        <v>16.2</v>
      </c>
      <c r="AL133" s="26"/>
      <c r="AM133" s="26">
        <v>8.1999999999999993</v>
      </c>
      <c r="AN133" s="26"/>
      <c r="AO133" s="27"/>
      <c r="AP133" s="27"/>
      <c r="AQ133" s="27"/>
      <c r="AR133" s="27"/>
      <c r="AS133" s="14" t="s">
        <v>2062</v>
      </c>
      <c r="AT133" s="14" t="s">
        <v>2031</v>
      </c>
      <c r="AU133" s="28" t="s">
        <v>4292</v>
      </c>
      <c r="AV133" s="28" t="s">
        <v>4293</v>
      </c>
      <c r="AW133" s="18" t="s">
        <v>3812</v>
      </c>
      <c r="AX133" s="29"/>
      <c r="AY133" s="18"/>
    </row>
    <row r="134" spans="1:51" ht="12.75" hidden="1" customHeight="1">
      <c r="A134" s="18" t="s">
        <v>59</v>
      </c>
      <c r="B134" s="18" t="s">
        <v>60</v>
      </c>
      <c r="C134" s="19">
        <v>91.5</v>
      </c>
      <c r="D134" s="19">
        <v>80.900000000000006</v>
      </c>
      <c r="E134" s="20">
        <v>3.3</v>
      </c>
      <c r="F134" s="21"/>
      <c r="G134" s="19">
        <v>59.5</v>
      </c>
      <c r="H134" s="19">
        <v>44</v>
      </c>
      <c r="I134" s="19">
        <v>51</v>
      </c>
      <c r="J134" s="22"/>
      <c r="K134" s="18" t="s">
        <v>1503</v>
      </c>
      <c r="L134" s="18"/>
      <c r="M134" s="18"/>
      <c r="N134" s="18"/>
      <c r="O134" s="18" t="s">
        <v>4417</v>
      </c>
      <c r="P134" s="23" t="s">
        <v>4418</v>
      </c>
      <c r="Q134" s="18">
        <v>100902</v>
      </c>
      <c r="R134" s="18"/>
      <c r="S134" s="18"/>
      <c r="T134" s="18"/>
      <c r="U134" s="18"/>
      <c r="V134" s="18"/>
      <c r="W134" s="18"/>
      <c r="X134" s="18"/>
      <c r="Y134" s="18"/>
      <c r="Z134" s="22"/>
      <c r="AA134" s="18"/>
      <c r="AB134" s="14">
        <v>6</v>
      </c>
      <c r="AC134" s="14">
        <v>50</v>
      </c>
      <c r="AD134" s="24">
        <v>41541</v>
      </c>
      <c r="AE134" s="25">
        <v>0.49652777777777773</v>
      </c>
      <c r="AF134" s="24">
        <v>41541</v>
      </c>
      <c r="AG134" s="25">
        <v>0.54861111111111105</v>
      </c>
      <c r="AH134" s="26">
        <v>18.7</v>
      </c>
      <c r="AI134" s="26">
        <v>18.8</v>
      </c>
      <c r="AJ134" s="26"/>
      <c r="AK134" s="26">
        <v>16.2</v>
      </c>
      <c r="AL134" s="26"/>
      <c r="AM134" s="26">
        <v>8.1999999999999993</v>
      </c>
      <c r="AN134" s="26"/>
      <c r="AO134" s="27"/>
      <c r="AP134" s="27"/>
      <c r="AQ134" s="27"/>
      <c r="AR134" s="27"/>
      <c r="AS134" s="14" t="s">
        <v>2062</v>
      </c>
      <c r="AT134" s="14" t="s">
        <v>2031</v>
      </c>
      <c r="AU134" s="28" t="s">
        <v>4292</v>
      </c>
      <c r="AV134" s="28" t="s">
        <v>4293</v>
      </c>
      <c r="AW134" s="18" t="s">
        <v>3812</v>
      </c>
      <c r="AX134" s="29"/>
      <c r="AY134" s="18"/>
    </row>
    <row r="135" spans="1:51" ht="12.75" hidden="1" customHeight="1">
      <c r="A135" s="18" t="s">
        <v>59</v>
      </c>
      <c r="B135" s="18" t="s">
        <v>115</v>
      </c>
      <c r="C135" s="19">
        <v>93.3</v>
      </c>
      <c r="D135" s="19">
        <v>79.599999999999994</v>
      </c>
      <c r="E135" s="20">
        <v>4.2</v>
      </c>
      <c r="F135" s="21"/>
      <c r="G135" s="19">
        <v>56.5</v>
      </c>
      <c r="H135" s="19">
        <v>46.4</v>
      </c>
      <c r="I135" s="19">
        <v>52.5</v>
      </c>
      <c r="J135" s="22"/>
      <c r="K135" s="18" t="s">
        <v>4347</v>
      </c>
      <c r="L135" s="18"/>
      <c r="M135" s="18"/>
      <c r="N135" s="18"/>
      <c r="O135" s="18"/>
      <c r="P135" s="23" t="s">
        <v>1966</v>
      </c>
      <c r="Q135" s="18">
        <v>100912</v>
      </c>
      <c r="R135" s="18"/>
      <c r="S135" s="18"/>
      <c r="T135" s="18"/>
      <c r="U135" s="18"/>
      <c r="V135" s="18"/>
      <c r="W135" s="18"/>
      <c r="X135" s="18"/>
      <c r="Y135" s="18"/>
      <c r="Z135" s="22"/>
      <c r="AA135" s="18"/>
      <c r="AB135" s="14">
        <v>6</v>
      </c>
      <c r="AC135" s="14">
        <v>50</v>
      </c>
      <c r="AD135" s="24">
        <v>41541</v>
      </c>
      <c r="AE135" s="25">
        <v>0.49652777777777773</v>
      </c>
      <c r="AF135" s="24">
        <v>41541</v>
      </c>
      <c r="AG135" s="25">
        <v>0.54861111111111105</v>
      </c>
      <c r="AH135" s="26">
        <v>18.7</v>
      </c>
      <c r="AI135" s="26">
        <v>18.8</v>
      </c>
      <c r="AJ135" s="26"/>
      <c r="AK135" s="26">
        <v>16.2</v>
      </c>
      <c r="AL135" s="26"/>
      <c r="AM135" s="26">
        <v>8.1999999999999993</v>
      </c>
      <c r="AN135" s="26"/>
      <c r="AO135" s="27"/>
      <c r="AP135" s="27"/>
      <c r="AQ135" s="27"/>
      <c r="AR135" s="27"/>
      <c r="AS135" s="14" t="s">
        <v>2062</v>
      </c>
      <c r="AT135" s="14" t="s">
        <v>2031</v>
      </c>
      <c r="AU135" s="28" t="s">
        <v>4292</v>
      </c>
      <c r="AV135" s="28" t="s">
        <v>4293</v>
      </c>
      <c r="AW135" s="18" t="s">
        <v>3812</v>
      </c>
      <c r="AX135" s="29"/>
      <c r="AY135" s="18"/>
    </row>
    <row r="136" spans="1:51" ht="12.75" hidden="1" customHeight="1">
      <c r="A136" s="18" t="s">
        <v>59</v>
      </c>
      <c r="B136" s="18" t="s">
        <v>60</v>
      </c>
      <c r="C136" s="19">
        <v>91.9</v>
      </c>
      <c r="D136" s="19">
        <v>77.599999999999994</v>
      </c>
      <c r="E136" s="20">
        <v>3.25</v>
      </c>
      <c r="F136" s="21"/>
      <c r="G136" s="19">
        <v>68.7</v>
      </c>
      <c r="H136" s="19">
        <v>47.1</v>
      </c>
      <c r="I136" s="19">
        <v>47.4</v>
      </c>
      <c r="J136" s="22"/>
      <c r="K136" s="18" t="s">
        <v>4347</v>
      </c>
      <c r="L136" s="18"/>
      <c r="M136" s="18"/>
      <c r="N136" s="18"/>
      <c r="O136" s="18" t="s">
        <v>4419</v>
      </c>
      <c r="P136" s="23" t="s">
        <v>4420</v>
      </c>
      <c r="Q136" s="18">
        <v>100921</v>
      </c>
      <c r="R136" s="18"/>
      <c r="S136" s="18"/>
      <c r="T136" s="18"/>
      <c r="U136" s="18"/>
      <c r="V136" s="18"/>
      <c r="W136" s="18"/>
      <c r="X136" s="18"/>
      <c r="Y136" s="18"/>
      <c r="Z136" s="22"/>
      <c r="AA136" s="18"/>
      <c r="AB136" s="14">
        <v>6</v>
      </c>
      <c r="AC136" s="14">
        <v>50</v>
      </c>
      <c r="AD136" s="24">
        <v>41541</v>
      </c>
      <c r="AE136" s="25">
        <v>0.49652777777777773</v>
      </c>
      <c r="AF136" s="24">
        <v>41541</v>
      </c>
      <c r="AG136" s="25">
        <v>0.54861111111111105</v>
      </c>
      <c r="AH136" s="26">
        <v>18.7</v>
      </c>
      <c r="AI136" s="26">
        <v>18.8</v>
      </c>
      <c r="AJ136" s="26"/>
      <c r="AK136" s="26">
        <v>16.2</v>
      </c>
      <c r="AL136" s="26"/>
      <c r="AM136" s="26">
        <v>8.1999999999999993</v>
      </c>
      <c r="AN136" s="26"/>
      <c r="AO136" s="27"/>
      <c r="AP136" s="27"/>
      <c r="AQ136" s="27"/>
      <c r="AR136" s="27"/>
      <c r="AS136" s="14" t="s">
        <v>2062</v>
      </c>
      <c r="AT136" s="14" t="s">
        <v>2031</v>
      </c>
      <c r="AU136" s="28" t="s">
        <v>4292</v>
      </c>
      <c r="AV136" s="28" t="s">
        <v>4293</v>
      </c>
      <c r="AW136" s="18" t="s">
        <v>3812</v>
      </c>
      <c r="AX136" s="29"/>
      <c r="AY136" s="18"/>
    </row>
    <row r="137" spans="1:51" ht="12.75" hidden="1" customHeight="1">
      <c r="A137" s="18" t="s">
        <v>59</v>
      </c>
      <c r="B137" s="18" t="s">
        <v>60</v>
      </c>
      <c r="C137" s="19">
        <v>83.3</v>
      </c>
      <c r="D137" s="19">
        <v>72.400000000000006</v>
      </c>
      <c r="E137" s="20">
        <v>2.7</v>
      </c>
      <c r="F137" s="21"/>
      <c r="G137" s="19">
        <v>54.9</v>
      </c>
      <c r="H137" s="19">
        <v>43.1</v>
      </c>
      <c r="I137" s="19">
        <v>47.2</v>
      </c>
      <c r="J137" s="22"/>
      <c r="K137" s="18" t="s">
        <v>1503</v>
      </c>
      <c r="L137" s="18"/>
      <c r="M137" s="18"/>
      <c r="N137" s="18"/>
      <c r="O137" s="18" t="s">
        <v>4385</v>
      </c>
      <c r="P137" s="23" t="s">
        <v>4386</v>
      </c>
      <c r="Q137" s="18">
        <v>100924</v>
      </c>
      <c r="R137" s="18"/>
      <c r="S137" s="18"/>
      <c r="T137" s="18"/>
      <c r="U137" s="18"/>
      <c r="V137" s="18"/>
      <c r="W137" s="18"/>
      <c r="X137" s="18"/>
      <c r="Y137" s="18"/>
      <c r="Z137" s="22"/>
      <c r="AA137" s="18"/>
      <c r="AB137" s="14">
        <v>6</v>
      </c>
      <c r="AC137" s="14">
        <v>50</v>
      </c>
      <c r="AD137" s="24">
        <v>41541</v>
      </c>
      <c r="AE137" s="25">
        <v>0.49652777777777773</v>
      </c>
      <c r="AF137" s="24">
        <v>41541</v>
      </c>
      <c r="AG137" s="25">
        <v>0.54861111111111105</v>
      </c>
      <c r="AH137" s="26">
        <v>18.7</v>
      </c>
      <c r="AI137" s="26">
        <v>18.8</v>
      </c>
      <c r="AJ137" s="26"/>
      <c r="AK137" s="26">
        <v>16.2</v>
      </c>
      <c r="AL137" s="26"/>
      <c r="AM137" s="26">
        <v>8.1999999999999993</v>
      </c>
      <c r="AN137" s="26"/>
      <c r="AO137" s="27"/>
      <c r="AP137" s="27"/>
      <c r="AQ137" s="27"/>
      <c r="AR137" s="27"/>
      <c r="AS137" s="14" t="s">
        <v>2062</v>
      </c>
      <c r="AT137" s="14" t="s">
        <v>2031</v>
      </c>
      <c r="AU137" s="28" t="s">
        <v>4292</v>
      </c>
      <c r="AV137" s="28" t="s">
        <v>4293</v>
      </c>
      <c r="AW137" s="18" t="s">
        <v>3812</v>
      </c>
      <c r="AX137" s="29"/>
      <c r="AY137" s="18"/>
    </row>
    <row r="138" spans="1:51" ht="12.75" hidden="1" customHeight="1">
      <c r="A138" s="18" t="s">
        <v>59</v>
      </c>
      <c r="B138" s="18" t="s">
        <v>115</v>
      </c>
      <c r="C138" s="19">
        <v>91.4</v>
      </c>
      <c r="D138" s="19">
        <v>77.5</v>
      </c>
      <c r="E138" s="20">
        <v>3.6</v>
      </c>
      <c r="F138" s="21"/>
      <c r="G138" s="19">
        <v>55.5</v>
      </c>
      <c r="H138" s="19">
        <v>45.4</v>
      </c>
      <c r="I138" s="19">
        <v>46</v>
      </c>
      <c r="J138" s="22"/>
      <c r="K138" s="18" t="s">
        <v>4347</v>
      </c>
      <c r="L138" s="18"/>
      <c r="M138" s="18"/>
      <c r="N138" s="18"/>
      <c r="O138" s="18"/>
      <c r="P138" s="23" t="s">
        <v>3572</v>
      </c>
      <c r="Q138" s="18">
        <v>100920</v>
      </c>
      <c r="R138" s="18"/>
      <c r="S138" s="18"/>
      <c r="T138" s="18"/>
      <c r="U138" s="18"/>
      <c r="V138" s="18"/>
      <c r="W138" s="18"/>
      <c r="X138" s="18"/>
      <c r="Y138" s="18"/>
      <c r="Z138" s="22"/>
      <c r="AA138" s="18"/>
      <c r="AB138" s="14">
        <v>6</v>
      </c>
      <c r="AC138" s="14">
        <v>50</v>
      </c>
      <c r="AD138" s="24">
        <v>41541</v>
      </c>
      <c r="AE138" s="25">
        <v>0.49652777777777773</v>
      </c>
      <c r="AF138" s="24">
        <v>41541</v>
      </c>
      <c r="AG138" s="25">
        <v>0.54861111111111105</v>
      </c>
      <c r="AH138" s="26">
        <v>18.7</v>
      </c>
      <c r="AI138" s="26">
        <v>18.8</v>
      </c>
      <c r="AJ138" s="26"/>
      <c r="AK138" s="26">
        <v>16.2</v>
      </c>
      <c r="AL138" s="26"/>
      <c r="AM138" s="26">
        <v>8.1999999999999993</v>
      </c>
      <c r="AN138" s="26"/>
      <c r="AO138" s="27"/>
      <c r="AP138" s="27"/>
      <c r="AQ138" s="27"/>
      <c r="AR138" s="27"/>
      <c r="AS138" s="14" t="s">
        <v>2062</v>
      </c>
      <c r="AT138" s="14" t="s">
        <v>2031</v>
      </c>
      <c r="AU138" s="28" t="s">
        <v>4292</v>
      </c>
      <c r="AV138" s="28" t="s">
        <v>4293</v>
      </c>
      <c r="AW138" s="18" t="s">
        <v>3812</v>
      </c>
      <c r="AX138" s="29"/>
      <c r="AY138" s="18"/>
    </row>
    <row r="139" spans="1:51" ht="12.75" hidden="1" customHeight="1">
      <c r="A139" s="18" t="s">
        <v>59</v>
      </c>
      <c r="B139" s="18" t="s">
        <v>60</v>
      </c>
      <c r="C139" s="19">
        <v>87.1</v>
      </c>
      <c r="D139" s="19">
        <v>76.2</v>
      </c>
      <c r="E139" s="20">
        <v>3.1</v>
      </c>
      <c r="F139" s="21"/>
      <c r="G139" s="19">
        <v>56.4</v>
      </c>
      <c r="H139" s="19">
        <v>46.2</v>
      </c>
      <c r="I139" s="19">
        <v>51</v>
      </c>
      <c r="J139" s="22"/>
      <c r="K139" s="18" t="s">
        <v>1503</v>
      </c>
      <c r="L139" s="18"/>
      <c r="M139" s="18"/>
      <c r="N139" s="18"/>
      <c r="O139" s="18" t="s">
        <v>4400</v>
      </c>
      <c r="P139" s="23" t="s">
        <v>4401</v>
      </c>
      <c r="Q139" s="18">
        <v>100904</v>
      </c>
      <c r="R139" s="18"/>
      <c r="S139" s="18"/>
      <c r="T139" s="18"/>
      <c r="U139" s="18"/>
      <c r="V139" s="18"/>
      <c r="W139" s="18"/>
      <c r="X139" s="18"/>
      <c r="Y139" s="18"/>
      <c r="Z139" s="22"/>
      <c r="AA139" s="18"/>
      <c r="AB139" s="14">
        <v>6</v>
      </c>
      <c r="AC139" s="14">
        <v>50</v>
      </c>
      <c r="AD139" s="24">
        <v>41541</v>
      </c>
      <c r="AE139" s="25">
        <v>0.49652777777777773</v>
      </c>
      <c r="AF139" s="24">
        <v>41541</v>
      </c>
      <c r="AG139" s="25">
        <v>0.54861111111111105</v>
      </c>
      <c r="AH139" s="26">
        <v>18.7</v>
      </c>
      <c r="AI139" s="26">
        <v>18.8</v>
      </c>
      <c r="AJ139" s="26"/>
      <c r="AK139" s="26">
        <v>16.2</v>
      </c>
      <c r="AL139" s="26"/>
      <c r="AM139" s="26">
        <v>8.1999999999999993</v>
      </c>
      <c r="AN139" s="26"/>
      <c r="AO139" s="27"/>
      <c r="AP139" s="27"/>
      <c r="AQ139" s="27"/>
      <c r="AR139" s="27"/>
      <c r="AS139" s="14" t="s">
        <v>2062</v>
      </c>
      <c r="AT139" s="14" t="s">
        <v>2031</v>
      </c>
      <c r="AU139" s="28" t="s">
        <v>4292</v>
      </c>
      <c r="AV139" s="28" t="s">
        <v>4293</v>
      </c>
      <c r="AW139" s="18" t="s">
        <v>3812</v>
      </c>
      <c r="AX139" s="29"/>
      <c r="AY139" s="18"/>
    </row>
    <row r="140" spans="1:51" ht="12.75" hidden="1" customHeight="1">
      <c r="A140" s="18" t="s">
        <v>59</v>
      </c>
      <c r="B140" s="18" t="s">
        <v>60</v>
      </c>
      <c r="C140" s="19">
        <v>99.5</v>
      </c>
      <c r="D140" s="19">
        <v>96</v>
      </c>
      <c r="E140" s="20">
        <v>7.5</v>
      </c>
      <c r="F140" s="21"/>
      <c r="G140" s="19">
        <v>70.3</v>
      </c>
      <c r="H140" s="19">
        <v>54.4</v>
      </c>
      <c r="I140" s="19">
        <v>62.9</v>
      </c>
      <c r="J140" s="22"/>
      <c r="K140" s="18" t="s">
        <v>1477</v>
      </c>
      <c r="L140" s="18"/>
      <c r="M140" s="18"/>
      <c r="N140" s="18" t="s">
        <v>4454</v>
      </c>
      <c r="O140" s="18" t="s">
        <v>4455</v>
      </c>
      <c r="P140" s="23" t="s">
        <v>4456</v>
      </c>
      <c r="Q140" s="18">
        <v>100919</v>
      </c>
      <c r="R140" s="18">
        <v>1147449</v>
      </c>
      <c r="S140" s="18"/>
      <c r="T140" s="18">
        <v>28162</v>
      </c>
      <c r="U140" s="18"/>
      <c r="V140" s="18"/>
      <c r="W140" s="18"/>
      <c r="X140" s="18"/>
      <c r="Y140" s="18"/>
      <c r="Z140" s="22"/>
      <c r="AA140" s="18"/>
      <c r="AB140" s="14">
        <v>6</v>
      </c>
      <c r="AC140" s="14">
        <v>50</v>
      </c>
      <c r="AD140" s="24">
        <v>41556</v>
      </c>
      <c r="AE140" s="25">
        <v>0.58333333333333337</v>
      </c>
      <c r="AF140" s="24">
        <v>41556</v>
      </c>
      <c r="AG140" s="25">
        <v>0.59027777777777779</v>
      </c>
      <c r="AH140" s="26">
        <v>19.7</v>
      </c>
      <c r="AI140" s="26">
        <v>20</v>
      </c>
      <c r="AJ140" s="26"/>
      <c r="AK140" s="26">
        <v>15.1</v>
      </c>
      <c r="AL140" s="26"/>
      <c r="AM140" s="26">
        <v>9.39</v>
      </c>
      <c r="AN140" s="26"/>
      <c r="AO140" s="27"/>
      <c r="AP140" s="27"/>
      <c r="AQ140" s="27"/>
      <c r="AR140" s="27"/>
      <c r="AS140" s="14" t="s">
        <v>4457</v>
      </c>
      <c r="AT140" s="14" t="s">
        <v>4458</v>
      </c>
      <c r="AU140" s="28" t="s">
        <v>4459</v>
      </c>
      <c r="AV140" s="28" t="s">
        <v>4460</v>
      </c>
      <c r="AW140" s="18" t="s">
        <v>4461</v>
      </c>
      <c r="AX140" s="29"/>
      <c r="AY140" s="18" t="s">
        <v>4462</v>
      </c>
    </row>
    <row r="141" spans="1:51" ht="12.75" customHeight="1"/>
    <row r="142" spans="1:51" ht="12.75" customHeight="1"/>
    <row r="143" spans="1:51" ht="12.75" customHeight="1"/>
    <row r="144" spans="1:51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A1:AZ140" xr:uid="{00000000-0009-0000-0000-000008000000}">
    <filterColumn colId="0">
      <filters>
        <filter val="Atlantic Sturgeon"/>
      </filters>
    </filterColumn>
  </autoFilter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BA1000"/>
  <sheetViews>
    <sheetView workbookViewId="0"/>
  </sheetViews>
  <sheetFormatPr defaultColWidth="12.5703125" defaultRowHeight="15" customHeight="1"/>
  <cols>
    <col min="1" max="1" width="17.7109375" customWidth="1"/>
    <col min="2" max="2" width="6.7109375" customWidth="1"/>
    <col min="3" max="3" width="10.85546875" customWidth="1"/>
    <col min="4" max="5" width="7.7109375" customWidth="1"/>
    <col min="6" max="6" width="9" customWidth="1"/>
    <col min="7" max="7" width="6.28515625" customWidth="1"/>
    <col min="8" max="8" width="5.7109375" customWidth="1"/>
    <col min="9" max="9" width="6.5703125" customWidth="1"/>
    <col min="10" max="10" width="7.85546875" customWidth="1"/>
    <col min="11" max="11" width="9" customWidth="1"/>
    <col min="12" max="12" width="8.7109375" customWidth="1"/>
    <col min="13" max="13" width="5.140625" customWidth="1"/>
    <col min="14" max="14" width="5.5703125" customWidth="1"/>
    <col min="15" max="15" width="8.7109375" customWidth="1"/>
    <col min="16" max="16" width="7.42578125" customWidth="1"/>
    <col min="17" max="17" width="16.7109375" customWidth="1"/>
    <col min="18" max="18" width="8.85546875" customWidth="1"/>
    <col min="19" max="49" width="8.7109375" customWidth="1"/>
    <col min="50" max="50" width="48" customWidth="1"/>
    <col min="51" max="51" width="8.7109375" customWidth="1"/>
    <col min="52" max="52" width="95.42578125" customWidth="1"/>
    <col min="53" max="53" width="8.7109375" customWidth="1"/>
  </cols>
  <sheetData>
    <row r="1" spans="1:53" ht="12.75" customHeight="1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3" t="s">
        <v>7</v>
      </c>
      <c r="I1" s="3" t="s">
        <v>8</v>
      </c>
      <c r="J1" s="3" t="s">
        <v>9</v>
      </c>
      <c r="K1" s="6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7" t="s">
        <v>16</v>
      </c>
      <c r="R1" s="1" t="s">
        <v>9005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6" t="s">
        <v>29</v>
      </c>
      <c r="AB1" s="2" t="s">
        <v>30</v>
      </c>
      <c r="AC1" s="8" t="s">
        <v>34</v>
      </c>
      <c r="AD1" s="8" t="s">
        <v>35</v>
      </c>
      <c r="AE1" s="9" t="s">
        <v>36</v>
      </c>
      <c r="AF1" s="10" t="s">
        <v>37</v>
      </c>
      <c r="AG1" s="11" t="s">
        <v>38</v>
      </c>
      <c r="AH1" s="10" t="s">
        <v>39</v>
      </c>
      <c r="AI1" s="12" t="s">
        <v>40</v>
      </c>
      <c r="AJ1" s="12" t="s">
        <v>41</v>
      </c>
      <c r="AK1" s="12" t="s">
        <v>42</v>
      </c>
      <c r="AL1" s="12" t="s">
        <v>43</v>
      </c>
      <c r="AM1" s="12" t="s">
        <v>44</v>
      </c>
      <c r="AN1" s="12" t="s">
        <v>45</v>
      </c>
      <c r="AO1" s="12" t="s">
        <v>46</v>
      </c>
      <c r="AP1" s="13" t="s">
        <v>47</v>
      </c>
      <c r="AQ1" s="13" t="s">
        <v>48</v>
      </c>
      <c r="AR1" s="13" t="s">
        <v>49</v>
      </c>
      <c r="AS1" s="13" t="s">
        <v>50</v>
      </c>
      <c r="AT1" s="42" t="s">
        <v>51</v>
      </c>
      <c r="AU1" s="42" t="s">
        <v>52</v>
      </c>
      <c r="AV1" s="15" t="s">
        <v>53</v>
      </c>
      <c r="AW1" s="15" t="s">
        <v>54</v>
      </c>
      <c r="AX1" s="16" t="s">
        <v>56</v>
      </c>
      <c r="AY1" s="17" t="s">
        <v>57</v>
      </c>
      <c r="AZ1" s="16" t="s">
        <v>58</v>
      </c>
      <c r="BA1" s="16"/>
    </row>
    <row r="2" spans="1:53" ht="12.75" hidden="1" customHeight="1">
      <c r="A2" s="18" t="s">
        <v>59</v>
      </c>
      <c r="B2" s="18" t="s">
        <v>60</v>
      </c>
      <c r="C2" s="110" t="s">
        <v>4463</v>
      </c>
      <c r="D2" s="19">
        <v>102.7</v>
      </c>
      <c r="E2" s="19">
        <v>90.2</v>
      </c>
      <c r="F2" s="20">
        <v>6.2</v>
      </c>
      <c r="G2" s="21"/>
      <c r="H2" s="19">
        <v>69</v>
      </c>
      <c r="I2" s="19">
        <v>48.4</v>
      </c>
      <c r="J2" s="19">
        <v>61</v>
      </c>
      <c r="K2" s="22"/>
      <c r="L2" s="18" t="s">
        <v>191</v>
      </c>
      <c r="M2" s="18"/>
      <c r="N2" s="18"/>
      <c r="O2" s="18" t="s">
        <v>4464</v>
      </c>
      <c r="P2" s="18" t="s">
        <v>4465</v>
      </c>
      <c r="Q2" s="23" t="s">
        <v>4466</v>
      </c>
      <c r="R2" s="18">
        <v>100987</v>
      </c>
      <c r="S2" s="18"/>
      <c r="T2" s="18"/>
      <c r="U2" s="18"/>
      <c r="V2" s="18"/>
      <c r="W2" s="18"/>
      <c r="X2" s="18"/>
      <c r="Y2" s="18"/>
      <c r="Z2" s="18"/>
      <c r="AA2" s="18"/>
      <c r="AB2" s="18"/>
      <c r="AC2" s="14">
        <v>6</v>
      </c>
      <c r="AD2" s="14">
        <v>100</v>
      </c>
      <c r="AE2" s="24">
        <v>41877</v>
      </c>
      <c r="AF2" s="25">
        <v>0.49236111111111108</v>
      </c>
      <c r="AG2" s="24">
        <v>41877</v>
      </c>
      <c r="AH2" s="25">
        <v>0.54027777777777775</v>
      </c>
      <c r="AI2" s="26">
        <v>39.5</v>
      </c>
      <c r="AJ2" s="26">
        <v>36</v>
      </c>
      <c r="AK2" s="26"/>
      <c r="AL2" s="26">
        <v>18.7</v>
      </c>
      <c r="AM2" s="26"/>
      <c r="AN2" s="26">
        <v>6.06</v>
      </c>
      <c r="AO2" s="26"/>
      <c r="AP2" s="27"/>
      <c r="AQ2" s="27"/>
      <c r="AR2" s="27"/>
      <c r="AS2" s="27"/>
      <c r="AT2" s="14" t="s">
        <v>4125</v>
      </c>
      <c r="AU2" s="14" t="s">
        <v>1791</v>
      </c>
      <c r="AV2" s="28" t="s">
        <v>4160</v>
      </c>
      <c r="AW2" s="28" t="s">
        <v>1814</v>
      </c>
      <c r="AX2" s="28" t="s">
        <v>4467</v>
      </c>
      <c r="AY2" s="29"/>
      <c r="AZ2" s="30"/>
    </row>
    <row r="3" spans="1:53" ht="12.75" hidden="1" customHeight="1">
      <c r="A3" s="18" t="s">
        <v>59</v>
      </c>
      <c r="B3" s="18" t="s">
        <v>60</v>
      </c>
      <c r="C3" s="110" t="s">
        <v>4468</v>
      </c>
      <c r="D3" s="19">
        <v>122.2</v>
      </c>
      <c r="E3" s="19">
        <v>105.1</v>
      </c>
      <c r="F3" s="20">
        <v>9.6999999999999993</v>
      </c>
      <c r="G3" s="21"/>
      <c r="H3" s="19">
        <v>78.400000000000006</v>
      </c>
      <c r="I3" s="19">
        <v>49.4</v>
      </c>
      <c r="J3" s="19">
        <v>69</v>
      </c>
      <c r="K3" s="22"/>
      <c r="L3" s="18" t="s">
        <v>61</v>
      </c>
      <c r="M3" s="18"/>
      <c r="N3" s="18"/>
      <c r="O3" s="18" t="s">
        <v>4469</v>
      </c>
      <c r="P3" s="18" t="s">
        <v>4470</v>
      </c>
      <c r="Q3" s="23" t="s">
        <v>4471</v>
      </c>
      <c r="R3" s="18">
        <v>100976</v>
      </c>
      <c r="S3" s="18"/>
      <c r="T3" s="18"/>
      <c r="U3" s="18"/>
      <c r="V3" s="18"/>
      <c r="W3" s="18"/>
      <c r="X3" s="18"/>
      <c r="Y3" s="18"/>
      <c r="Z3" s="18"/>
      <c r="AA3" s="22"/>
      <c r="AB3" s="18"/>
      <c r="AC3" s="14">
        <v>6</v>
      </c>
      <c r="AD3" s="14">
        <v>100</v>
      </c>
      <c r="AE3" s="24">
        <v>41877</v>
      </c>
      <c r="AF3" s="25">
        <v>0.49236111111111108</v>
      </c>
      <c r="AG3" s="24">
        <v>41877</v>
      </c>
      <c r="AH3" s="25">
        <v>0.54027777777777775</v>
      </c>
      <c r="AI3" s="26">
        <v>39.5</v>
      </c>
      <c r="AJ3" s="26">
        <v>36</v>
      </c>
      <c r="AK3" s="26"/>
      <c r="AL3" s="26">
        <v>18.7</v>
      </c>
      <c r="AM3" s="26"/>
      <c r="AN3" s="26">
        <v>6.06</v>
      </c>
      <c r="AO3" s="26"/>
      <c r="AP3" s="27"/>
      <c r="AQ3" s="27"/>
      <c r="AR3" s="27"/>
      <c r="AS3" s="27"/>
      <c r="AT3" s="14" t="s">
        <v>4159</v>
      </c>
      <c r="AU3" s="14" t="s">
        <v>1762</v>
      </c>
      <c r="AV3" s="28" t="s">
        <v>4472</v>
      </c>
      <c r="AW3" s="28" t="s">
        <v>1791</v>
      </c>
      <c r="AX3" s="28" t="s">
        <v>4467</v>
      </c>
      <c r="AY3" s="29"/>
      <c r="AZ3" s="18"/>
    </row>
    <row r="4" spans="1:53" ht="12.75" hidden="1" customHeight="1">
      <c r="A4" s="18" t="s">
        <v>59</v>
      </c>
      <c r="B4" s="18" t="s">
        <v>60</v>
      </c>
      <c r="C4" s="110" t="s">
        <v>4473</v>
      </c>
      <c r="D4" s="19">
        <v>105.9</v>
      </c>
      <c r="E4" s="19">
        <v>90.9</v>
      </c>
      <c r="F4" s="20">
        <v>7.2</v>
      </c>
      <c r="G4" s="21"/>
      <c r="H4" s="19">
        <v>72.099999999999994</v>
      </c>
      <c r="I4" s="19">
        <v>47.5</v>
      </c>
      <c r="J4" s="19">
        <v>63.9</v>
      </c>
      <c r="K4" s="22"/>
      <c r="L4" s="18" t="s">
        <v>191</v>
      </c>
      <c r="M4" s="18"/>
      <c r="N4" s="18"/>
      <c r="O4" s="18" t="s">
        <v>4474</v>
      </c>
      <c r="P4" s="18" t="s">
        <v>4475</v>
      </c>
      <c r="Q4" s="23" t="s">
        <v>4476</v>
      </c>
      <c r="R4" s="18">
        <v>100916</v>
      </c>
      <c r="S4" s="18"/>
      <c r="T4" s="18"/>
      <c r="U4" s="18"/>
      <c r="V4" s="18"/>
      <c r="W4" s="18"/>
      <c r="X4" s="18"/>
      <c r="Y4" s="18"/>
      <c r="Z4" s="18"/>
      <c r="AA4" s="22"/>
      <c r="AB4" s="18"/>
      <c r="AC4" s="14">
        <v>6</v>
      </c>
      <c r="AD4" s="14">
        <v>100</v>
      </c>
      <c r="AE4" s="24">
        <v>41877</v>
      </c>
      <c r="AF4" s="25">
        <v>0.49236111111111108</v>
      </c>
      <c r="AG4" s="24">
        <v>41877</v>
      </c>
      <c r="AH4" s="25">
        <v>0.54027777777777775</v>
      </c>
      <c r="AI4" s="26">
        <v>39.5</v>
      </c>
      <c r="AJ4" s="26">
        <v>36</v>
      </c>
      <c r="AK4" s="26"/>
      <c r="AL4" s="26">
        <v>18.7</v>
      </c>
      <c r="AM4" s="26"/>
      <c r="AN4" s="26">
        <v>6.06</v>
      </c>
      <c r="AO4" s="26"/>
      <c r="AP4" s="27"/>
      <c r="AQ4" s="27"/>
      <c r="AR4" s="27"/>
      <c r="AS4" s="27"/>
      <c r="AT4" s="14" t="s">
        <v>1131</v>
      </c>
      <c r="AU4" s="14" t="s">
        <v>1785</v>
      </c>
      <c r="AV4" s="28" t="s">
        <v>4187</v>
      </c>
      <c r="AW4" s="28" t="s">
        <v>1762</v>
      </c>
      <c r="AX4" s="28" t="s">
        <v>4467</v>
      </c>
      <c r="AY4" s="29"/>
      <c r="AZ4" s="18"/>
    </row>
    <row r="5" spans="1:53" ht="12.75" hidden="1" customHeight="1">
      <c r="A5" s="18" t="s">
        <v>59</v>
      </c>
      <c r="B5" s="18" t="s">
        <v>60</v>
      </c>
      <c r="C5" s="110" t="s">
        <v>4477</v>
      </c>
      <c r="D5" s="19">
        <v>91.3</v>
      </c>
      <c r="E5" s="19">
        <v>79.7</v>
      </c>
      <c r="F5" s="20">
        <v>4.5999999999999996</v>
      </c>
      <c r="G5" s="21"/>
      <c r="H5" s="19">
        <v>63.2</v>
      </c>
      <c r="I5" s="19">
        <v>45.4</v>
      </c>
      <c r="J5" s="19">
        <v>56.4</v>
      </c>
      <c r="K5" s="22"/>
      <c r="L5" s="18" t="s">
        <v>1503</v>
      </c>
      <c r="M5" s="18"/>
      <c r="N5" s="18"/>
      <c r="O5" s="18" t="s">
        <v>4478</v>
      </c>
      <c r="P5" s="18" t="s">
        <v>4479</v>
      </c>
      <c r="Q5" s="23" t="s">
        <v>4480</v>
      </c>
      <c r="R5" s="18">
        <v>100910</v>
      </c>
      <c r="S5" s="18"/>
      <c r="T5" s="18"/>
      <c r="U5" s="18"/>
      <c r="V5" s="18"/>
      <c r="W5" s="18"/>
      <c r="X5" s="18"/>
      <c r="Y5" s="18"/>
      <c r="Z5" s="18"/>
      <c r="AA5" s="22"/>
      <c r="AB5" s="18"/>
      <c r="AC5" s="14">
        <v>6</v>
      </c>
      <c r="AD5" s="14">
        <v>100</v>
      </c>
      <c r="AE5" s="24">
        <v>41877</v>
      </c>
      <c r="AF5" s="25">
        <v>0.48541666666666666</v>
      </c>
      <c r="AG5" s="24">
        <v>41877</v>
      </c>
      <c r="AH5" s="25">
        <v>0.5229166666666667</v>
      </c>
      <c r="AI5" s="26">
        <v>35</v>
      </c>
      <c r="AJ5" s="26">
        <v>39.200000000000003</v>
      </c>
      <c r="AK5" s="26"/>
      <c r="AL5" s="26">
        <v>18.7</v>
      </c>
      <c r="AM5" s="26"/>
      <c r="AN5" s="26">
        <v>6.06</v>
      </c>
      <c r="AO5" s="26"/>
      <c r="AP5" s="27"/>
      <c r="AQ5" s="27"/>
      <c r="AR5" s="27"/>
      <c r="AS5" s="27"/>
      <c r="AT5" s="14" t="s">
        <v>4481</v>
      </c>
      <c r="AU5" s="14" t="s">
        <v>1783</v>
      </c>
      <c r="AV5" s="28" t="s">
        <v>4482</v>
      </c>
      <c r="AW5" s="28" t="s">
        <v>1093</v>
      </c>
      <c r="AX5" s="18" t="s">
        <v>4483</v>
      </c>
      <c r="AY5" s="29"/>
      <c r="AZ5" s="18" t="s">
        <v>4010</v>
      </c>
    </row>
    <row r="6" spans="1:53" ht="12.75" hidden="1" customHeight="1">
      <c r="A6" s="18" t="s">
        <v>59</v>
      </c>
      <c r="B6" s="18" t="s">
        <v>60</v>
      </c>
      <c r="C6" s="110" t="s">
        <v>4484</v>
      </c>
      <c r="D6" s="19">
        <v>78.900000000000006</v>
      </c>
      <c r="E6" s="19">
        <v>66.8</v>
      </c>
      <c r="F6" s="20">
        <v>2.2999999999999998</v>
      </c>
      <c r="G6" s="21"/>
      <c r="H6" s="19">
        <v>48.5</v>
      </c>
      <c r="I6" s="19">
        <v>34.299999999999997</v>
      </c>
      <c r="J6" s="19">
        <v>43.2</v>
      </c>
      <c r="K6" s="22"/>
      <c r="L6" s="18" t="s">
        <v>1503</v>
      </c>
      <c r="M6" s="18"/>
      <c r="N6" s="18"/>
      <c r="O6" s="18" t="s">
        <v>4485</v>
      </c>
      <c r="P6" s="18" t="s">
        <v>4486</v>
      </c>
      <c r="Q6" s="23" t="s">
        <v>4487</v>
      </c>
      <c r="R6" s="18">
        <v>100991</v>
      </c>
      <c r="S6" s="18"/>
      <c r="T6" s="18"/>
      <c r="U6" s="18"/>
      <c r="V6" s="18"/>
      <c r="W6" s="18"/>
      <c r="X6" s="18"/>
      <c r="Y6" s="18"/>
      <c r="Z6" s="18"/>
      <c r="AA6" s="22"/>
      <c r="AB6" s="18"/>
      <c r="AC6" s="14">
        <v>6</v>
      </c>
      <c r="AD6" s="14">
        <v>100</v>
      </c>
      <c r="AE6" s="24">
        <v>41877</v>
      </c>
      <c r="AF6" s="25">
        <v>0.48541666666666666</v>
      </c>
      <c r="AG6" s="24">
        <v>41877</v>
      </c>
      <c r="AH6" s="25">
        <v>0.5229166666666667</v>
      </c>
      <c r="AI6" s="26">
        <v>35</v>
      </c>
      <c r="AJ6" s="26">
        <v>39.200000000000003</v>
      </c>
      <c r="AK6" s="26"/>
      <c r="AL6" s="26">
        <v>18.7</v>
      </c>
      <c r="AM6" s="26"/>
      <c r="AN6" s="26">
        <v>6.06</v>
      </c>
      <c r="AO6" s="26"/>
      <c r="AP6" s="27"/>
      <c r="AQ6" s="27"/>
      <c r="AR6" s="27"/>
      <c r="AS6" s="27"/>
      <c r="AT6" s="14" t="s">
        <v>4481</v>
      </c>
      <c r="AU6" s="14" t="s">
        <v>1783</v>
      </c>
      <c r="AV6" s="28" t="s">
        <v>4482</v>
      </c>
      <c r="AW6" s="28" t="s">
        <v>1093</v>
      </c>
      <c r="AX6" s="18" t="s">
        <v>4483</v>
      </c>
      <c r="AY6" s="29"/>
      <c r="AZ6" s="18" t="s">
        <v>4010</v>
      </c>
    </row>
    <row r="7" spans="1:53" ht="12.75" customHeight="1">
      <c r="A7" s="18" t="s">
        <v>233</v>
      </c>
      <c r="B7" s="18" t="s">
        <v>60</v>
      </c>
      <c r="C7" s="110" t="s">
        <v>4492</v>
      </c>
      <c r="D7" s="19">
        <v>91.5</v>
      </c>
      <c r="E7" s="19">
        <v>78.8</v>
      </c>
      <c r="F7" s="20">
        <v>3.75</v>
      </c>
      <c r="G7" s="21"/>
      <c r="H7" s="19">
        <v>65.099999999999994</v>
      </c>
      <c r="I7" s="19">
        <v>34.1</v>
      </c>
      <c r="J7" s="19">
        <v>46.5</v>
      </c>
      <c r="K7" s="22"/>
      <c r="L7" s="18" t="s">
        <v>1503</v>
      </c>
      <c r="M7" s="18"/>
      <c r="N7" s="18"/>
      <c r="O7" s="18" t="s">
        <v>4493</v>
      </c>
      <c r="P7" s="18" t="s">
        <v>4494</v>
      </c>
      <c r="Q7" s="23" t="s">
        <v>4495</v>
      </c>
      <c r="R7" s="18">
        <v>100997</v>
      </c>
      <c r="S7" s="18"/>
      <c r="T7" s="18"/>
      <c r="U7" s="18"/>
      <c r="V7" s="18"/>
      <c r="W7" s="18"/>
      <c r="X7" s="18"/>
      <c r="Y7" s="18"/>
      <c r="Z7" s="18"/>
      <c r="AA7" s="22"/>
      <c r="AB7" s="18"/>
      <c r="AC7" s="14">
        <v>6</v>
      </c>
      <c r="AD7" s="14">
        <v>100</v>
      </c>
      <c r="AE7" s="24">
        <v>41883</v>
      </c>
      <c r="AF7" s="25">
        <v>0.48958333333333331</v>
      </c>
      <c r="AG7" s="24">
        <v>41883</v>
      </c>
      <c r="AH7" s="25">
        <v>0.53472222222222221</v>
      </c>
      <c r="AI7" s="26"/>
      <c r="AJ7" s="26"/>
      <c r="AK7" s="26"/>
      <c r="AL7" s="26">
        <v>20.100000000000001</v>
      </c>
      <c r="AM7" s="26"/>
      <c r="AN7" s="26">
        <v>6.1</v>
      </c>
      <c r="AO7" s="26"/>
      <c r="AP7" s="27"/>
      <c r="AQ7" s="27"/>
      <c r="AR7" s="27"/>
      <c r="AS7" s="27"/>
      <c r="AT7" s="14"/>
      <c r="AU7" s="14"/>
      <c r="AV7" s="28"/>
      <c r="AW7" s="28"/>
      <c r="AX7" s="18" t="s">
        <v>4488</v>
      </c>
      <c r="AY7" s="29"/>
      <c r="AZ7" s="18" t="s">
        <v>4489</v>
      </c>
    </row>
    <row r="8" spans="1:53" ht="12.75" hidden="1" customHeight="1">
      <c r="A8" s="18" t="s">
        <v>59</v>
      </c>
      <c r="B8" s="18" t="s">
        <v>60</v>
      </c>
      <c r="C8" s="110" t="s">
        <v>4520</v>
      </c>
      <c r="D8" s="19">
        <v>106.2</v>
      </c>
      <c r="E8" s="19">
        <v>94.3</v>
      </c>
      <c r="F8" s="20">
        <v>8.5</v>
      </c>
      <c r="G8" s="21"/>
      <c r="H8" s="19">
        <v>67.2</v>
      </c>
      <c r="I8" s="19">
        <v>53.5</v>
      </c>
      <c r="J8" s="19">
        <v>66.8</v>
      </c>
      <c r="K8" s="22"/>
      <c r="L8" s="18" t="s">
        <v>61</v>
      </c>
      <c r="M8" s="18"/>
      <c r="N8" s="18"/>
      <c r="O8" s="18" t="s">
        <v>4521</v>
      </c>
      <c r="P8" s="18" t="s">
        <v>4522</v>
      </c>
      <c r="Q8" s="23" t="s">
        <v>4523</v>
      </c>
      <c r="R8" s="18">
        <v>100994</v>
      </c>
      <c r="S8" s="18"/>
      <c r="T8" s="18"/>
      <c r="U8" s="18"/>
      <c r="V8" s="18"/>
      <c r="W8" s="18"/>
      <c r="X8" s="18"/>
      <c r="Y8" s="18"/>
      <c r="Z8" s="18"/>
      <c r="AA8" s="22"/>
      <c r="AB8" s="18"/>
      <c r="AC8" s="14">
        <v>6</v>
      </c>
      <c r="AD8" s="14">
        <v>100</v>
      </c>
      <c r="AE8" s="24">
        <v>41883</v>
      </c>
      <c r="AF8" s="25">
        <v>0.48958333333333331</v>
      </c>
      <c r="AG8" s="24">
        <v>41883</v>
      </c>
      <c r="AH8" s="25">
        <v>0.53472222222222221</v>
      </c>
      <c r="AI8" s="26"/>
      <c r="AJ8" s="26"/>
      <c r="AK8" s="26"/>
      <c r="AL8" s="26">
        <v>20.100000000000001</v>
      </c>
      <c r="AM8" s="26"/>
      <c r="AN8" s="26">
        <v>6.1</v>
      </c>
      <c r="AO8" s="26"/>
      <c r="AP8" s="27"/>
      <c r="AQ8" s="27"/>
      <c r="AR8" s="27"/>
      <c r="AS8" s="27"/>
      <c r="AT8" s="14"/>
      <c r="AU8" s="14"/>
      <c r="AV8" s="28"/>
      <c r="AW8" s="28"/>
      <c r="AX8" s="18" t="s">
        <v>4488</v>
      </c>
      <c r="AY8" s="29"/>
      <c r="AZ8" s="18" t="s">
        <v>4489</v>
      </c>
    </row>
    <row r="9" spans="1:53" ht="12.75" hidden="1" customHeight="1">
      <c r="A9" s="18" t="s">
        <v>59</v>
      </c>
      <c r="B9" s="18" t="s">
        <v>60</v>
      </c>
      <c r="C9" s="110" t="s">
        <v>4524</v>
      </c>
      <c r="D9" s="19">
        <v>76.8</v>
      </c>
      <c r="E9" s="19">
        <v>65.3</v>
      </c>
      <c r="F9" s="20">
        <v>2.4500000000000002</v>
      </c>
      <c r="G9" s="21"/>
      <c r="H9" s="19">
        <v>52.5</v>
      </c>
      <c r="I9" s="19">
        <v>36.200000000000003</v>
      </c>
      <c r="J9" s="19">
        <v>43.9</v>
      </c>
      <c r="K9" s="22"/>
      <c r="L9" s="18" t="s">
        <v>1503</v>
      </c>
      <c r="M9" s="18"/>
      <c r="N9" s="18"/>
      <c r="O9" s="18" t="s">
        <v>4525</v>
      </c>
      <c r="P9" s="18" t="s">
        <v>4526</v>
      </c>
      <c r="Q9" s="23" t="s">
        <v>4527</v>
      </c>
      <c r="R9" s="18">
        <v>100983</v>
      </c>
      <c r="S9" s="18"/>
      <c r="T9" s="18"/>
      <c r="U9" s="18"/>
      <c r="V9" s="18"/>
      <c r="W9" s="18"/>
      <c r="X9" s="18"/>
      <c r="Y9" s="18"/>
      <c r="Z9" s="18"/>
      <c r="AA9" s="22"/>
      <c r="AB9" s="18"/>
      <c r="AC9" s="14">
        <v>6</v>
      </c>
      <c r="AD9" s="14">
        <v>100</v>
      </c>
      <c r="AE9" s="24">
        <v>41883</v>
      </c>
      <c r="AF9" s="25">
        <v>0.48958333333333298</v>
      </c>
      <c r="AG9" s="24">
        <v>41883</v>
      </c>
      <c r="AH9" s="25">
        <v>0.53472222222222199</v>
      </c>
      <c r="AI9" s="26"/>
      <c r="AJ9" s="26"/>
      <c r="AK9" s="26"/>
      <c r="AL9" s="26">
        <v>20.100000000000001</v>
      </c>
      <c r="AM9" s="26"/>
      <c r="AN9" s="26">
        <v>6.1</v>
      </c>
      <c r="AO9" s="26"/>
      <c r="AP9" s="27"/>
      <c r="AQ9" s="27"/>
      <c r="AR9" s="27"/>
      <c r="AS9" s="27"/>
      <c r="AT9" s="14"/>
      <c r="AU9" s="14"/>
      <c r="AV9" s="28"/>
      <c r="AW9" s="28"/>
      <c r="AX9" s="18" t="s">
        <v>4488</v>
      </c>
      <c r="AY9" s="29"/>
      <c r="AZ9" s="18" t="s">
        <v>4489</v>
      </c>
    </row>
    <row r="10" spans="1:53" ht="12.75" customHeight="1">
      <c r="A10" s="18" t="s">
        <v>233</v>
      </c>
      <c r="B10" s="18" t="s">
        <v>60</v>
      </c>
      <c r="C10" s="110" t="s">
        <v>4496</v>
      </c>
      <c r="D10" s="19">
        <v>107.9</v>
      </c>
      <c r="E10" s="19">
        <v>91</v>
      </c>
      <c r="F10" s="20">
        <v>6.9</v>
      </c>
      <c r="G10" s="21"/>
      <c r="H10" s="19">
        <v>71.599999999999994</v>
      </c>
      <c r="I10" s="19">
        <v>42</v>
      </c>
      <c r="J10" s="19">
        <v>51.8</v>
      </c>
      <c r="K10" s="22"/>
      <c r="L10" s="18" t="s">
        <v>1503</v>
      </c>
      <c r="M10" s="18"/>
      <c r="N10" s="18"/>
      <c r="O10" s="18" t="s">
        <v>4497</v>
      </c>
      <c r="P10" s="18" t="s">
        <v>4498</v>
      </c>
      <c r="Q10" s="23" t="s">
        <v>4499</v>
      </c>
      <c r="R10" s="18">
        <v>100914</v>
      </c>
      <c r="S10" s="18"/>
      <c r="T10" s="18"/>
      <c r="U10" s="18"/>
      <c r="V10" s="18"/>
      <c r="W10" s="18"/>
      <c r="X10" s="18"/>
      <c r="Y10" s="18"/>
      <c r="Z10" s="18"/>
      <c r="AA10" s="22"/>
      <c r="AB10" s="18"/>
      <c r="AC10" s="14">
        <v>6</v>
      </c>
      <c r="AD10" s="14">
        <v>100</v>
      </c>
      <c r="AE10" s="24">
        <v>41883</v>
      </c>
      <c r="AF10" s="25">
        <v>0.48958333333333298</v>
      </c>
      <c r="AG10" s="24">
        <v>41883</v>
      </c>
      <c r="AH10" s="25">
        <v>0.53472222222222199</v>
      </c>
      <c r="AI10" s="26"/>
      <c r="AJ10" s="26"/>
      <c r="AK10" s="26"/>
      <c r="AL10" s="26">
        <v>20.100000000000001</v>
      </c>
      <c r="AM10" s="26"/>
      <c r="AN10" s="26">
        <v>6.1</v>
      </c>
      <c r="AO10" s="26"/>
      <c r="AP10" s="27"/>
      <c r="AQ10" s="27"/>
      <c r="AR10" s="27"/>
      <c r="AS10" s="27"/>
      <c r="AT10" s="14"/>
      <c r="AU10" s="14"/>
      <c r="AV10" s="28"/>
      <c r="AW10" s="28"/>
      <c r="AX10" s="18" t="s">
        <v>4488</v>
      </c>
      <c r="AY10" s="29"/>
      <c r="AZ10" s="18" t="s">
        <v>4489</v>
      </c>
    </row>
    <row r="11" spans="1:53" ht="12.75" customHeight="1">
      <c r="A11" s="18" t="s">
        <v>233</v>
      </c>
      <c r="B11" s="18" t="s">
        <v>115</v>
      </c>
      <c r="C11" s="110"/>
      <c r="D11" s="19">
        <v>137.19999999999999</v>
      </c>
      <c r="E11" s="19">
        <v>115.4</v>
      </c>
      <c r="F11" s="20"/>
      <c r="G11" s="21"/>
      <c r="H11" s="19">
        <v>87.2</v>
      </c>
      <c r="I11" s="19">
        <v>47</v>
      </c>
      <c r="J11" s="19">
        <v>61.2</v>
      </c>
      <c r="K11" s="22"/>
      <c r="L11" s="18"/>
      <c r="M11" s="18"/>
      <c r="N11" s="18"/>
      <c r="O11" s="18" t="s">
        <v>4490</v>
      </c>
      <c r="P11" s="18" t="s">
        <v>4491</v>
      </c>
      <c r="Q11" s="23" t="s">
        <v>3683</v>
      </c>
      <c r="R11" s="18">
        <v>100988</v>
      </c>
      <c r="S11" s="18">
        <v>1168204</v>
      </c>
      <c r="T11" s="18"/>
      <c r="U11" s="18">
        <v>26997</v>
      </c>
      <c r="V11" s="18"/>
      <c r="W11" s="18"/>
      <c r="X11" s="18"/>
      <c r="Y11" s="18"/>
      <c r="Z11" s="18"/>
      <c r="AA11" s="22"/>
      <c r="AB11" s="18"/>
      <c r="AC11" s="14">
        <v>6</v>
      </c>
      <c r="AD11" s="14">
        <v>100</v>
      </c>
      <c r="AE11" s="24">
        <v>41883</v>
      </c>
      <c r="AF11" s="25">
        <v>0.48958333333333298</v>
      </c>
      <c r="AG11" s="24">
        <v>41883</v>
      </c>
      <c r="AH11" s="25">
        <v>0.53472222222222199</v>
      </c>
      <c r="AI11" s="26"/>
      <c r="AJ11" s="26"/>
      <c r="AK11" s="26"/>
      <c r="AL11" s="26">
        <v>20.100000000000001</v>
      </c>
      <c r="AM11" s="26"/>
      <c r="AN11" s="26">
        <v>6.1</v>
      </c>
      <c r="AO11" s="26"/>
      <c r="AP11" s="27"/>
      <c r="AQ11" s="27"/>
      <c r="AR11" s="27"/>
      <c r="AS11" s="27"/>
      <c r="AT11" s="14"/>
      <c r="AU11" s="14"/>
      <c r="AV11" s="28"/>
      <c r="AW11" s="28"/>
      <c r="AX11" s="18" t="s">
        <v>4488</v>
      </c>
      <c r="AY11" s="29"/>
      <c r="AZ11" s="18" t="s">
        <v>4489</v>
      </c>
    </row>
    <row r="12" spans="1:53" ht="12.75" customHeight="1">
      <c r="A12" s="18" t="s">
        <v>233</v>
      </c>
      <c r="B12" s="18" t="s">
        <v>60</v>
      </c>
      <c r="C12" s="110" t="s">
        <v>4502</v>
      </c>
      <c r="D12" s="19">
        <v>112.4</v>
      </c>
      <c r="E12" s="19">
        <v>100.9</v>
      </c>
      <c r="F12" s="20"/>
      <c r="G12" s="21"/>
      <c r="H12" s="19"/>
      <c r="I12" s="19"/>
      <c r="J12" s="19"/>
      <c r="K12" s="22"/>
      <c r="L12" s="18"/>
      <c r="M12" s="18"/>
      <c r="N12" s="18"/>
      <c r="O12" s="18"/>
      <c r="P12" s="18" t="s">
        <v>4500</v>
      </c>
      <c r="Q12" s="23" t="s">
        <v>4501</v>
      </c>
      <c r="R12" s="18">
        <v>100999</v>
      </c>
      <c r="S12" s="18">
        <v>1168206</v>
      </c>
      <c r="T12" s="18"/>
      <c r="U12" s="18">
        <v>26999</v>
      </c>
      <c r="V12" s="18"/>
      <c r="W12" s="18"/>
      <c r="X12" s="18"/>
      <c r="Y12" s="18"/>
      <c r="Z12" s="18"/>
      <c r="AA12" s="22"/>
      <c r="AB12" s="18"/>
      <c r="AC12" s="14">
        <v>6</v>
      </c>
      <c r="AD12" s="14">
        <v>100</v>
      </c>
      <c r="AE12" s="24">
        <v>41883</v>
      </c>
      <c r="AF12" s="25">
        <v>0.48958333333333298</v>
      </c>
      <c r="AG12" s="24">
        <v>41883</v>
      </c>
      <c r="AH12" s="25">
        <v>0.53472222222222199</v>
      </c>
      <c r="AI12" s="26"/>
      <c r="AJ12" s="26"/>
      <c r="AK12" s="26"/>
      <c r="AL12" s="26">
        <v>20.100000000000001</v>
      </c>
      <c r="AM12" s="26"/>
      <c r="AN12" s="26">
        <v>6.1</v>
      </c>
      <c r="AO12" s="26"/>
      <c r="AP12" s="27"/>
      <c r="AQ12" s="27"/>
      <c r="AR12" s="27"/>
      <c r="AS12" s="27"/>
      <c r="AT12" s="14"/>
      <c r="AU12" s="14"/>
      <c r="AV12" s="28"/>
      <c r="AW12" s="28"/>
      <c r="AX12" s="18" t="s">
        <v>4488</v>
      </c>
      <c r="AY12" s="29"/>
      <c r="AZ12" s="18" t="s">
        <v>4489</v>
      </c>
    </row>
    <row r="13" spans="1:53" ht="12.75" customHeight="1">
      <c r="A13" s="18" t="s">
        <v>233</v>
      </c>
      <c r="B13" s="18" t="s">
        <v>60</v>
      </c>
      <c r="C13" s="110" t="s">
        <v>4504</v>
      </c>
      <c r="D13" s="19">
        <v>170.8</v>
      </c>
      <c r="E13" s="19">
        <v>151.69999999999999</v>
      </c>
      <c r="F13" s="20"/>
      <c r="G13" s="21"/>
      <c r="H13" s="19"/>
      <c r="I13" s="19"/>
      <c r="J13" s="19"/>
      <c r="K13" s="22"/>
      <c r="L13" s="18"/>
      <c r="M13" s="18"/>
      <c r="N13" s="18"/>
      <c r="O13" s="18"/>
      <c r="P13" s="18"/>
      <c r="Q13" s="23" t="s">
        <v>4503</v>
      </c>
      <c r="R13" s="18"/>
      <c r="S13" s="18">
        <v>1168207</v>
      </c>
      <c r="T13" s="18"/>
      <c r="U13" s="18">
        <v>27000</v>
      </c>
      <c r="V13" s="18"/>
      <c r="W13" s="18"/>
      <c r="X13" s="18"/>
      <c r="Y13" s="18"/>
      <c r="Z13" s="18"/>
      <c r="AA13" s="22"/>
      <c r="AB13" s="18"/>
      <c r="AC13" s="14">
        <v>6</v>
      </c>
      <c r="AD13" s="14">
        <v>100</v>
      </c>
      <c r="AE13" s="24">
        <v>41883</v>
      </c>
      <c r="AF13" s="25">
        <v>0.48958333333333298</v>
      </c>
      <c r="AG13" s="24">
        <v>41883</v>
      </c>
      <c r="AH13" s="25">
        <v>0.53472222222222199</v>
      </c>
      <c r="AI13" s="26"/>
      <c r="AJ13" s="26"/>
      <c r="AK13" s="26"/>
      <c r="AL13" s="26">
        <v>20.100000000000001</v>
      </c>
      <c r="AM13" s="26"/>
      <c r="AN13" s="26">
        <v>6.1</v>
      </c>
      <c r="AO13" s="26"/>
      <c r="AP13" s="27"/>
      <c r="AQ13" s="27"/>
      <c r="AR13" s="27"/>
      <c r="AS13" s="27"/>
      <c r="AT13" s="14"/>
      <c r="AU13" s="14"/>
      <c r="AV13" s="28"/>
      <c r="AW13" s="28"/>
      <c r="AX13" s="18" t="s">
        <v>4488</v>
      </c>
      <c r="AY13" s="29"/>
      <c r="AZ13" s="18" t="s">
        <v>4489</v>
      </c>
    </row>
    <row r="14" spans="1:53" ht="12.75" customHeight="1">
      <c r="A14" s="18" t="s">
        <v>233</v>
      </c>
      <c r="B14" s="18" t="s">
        <v>115</v>
      </c>
      <c r="C14" s="110"/>
      <c r="D14" s="19">
        <v>160.4</v>
      </c>
      <c r="E14" s="19">
        <v>137.9</v>
      </c>
      <c r="F14" s="20"/>
      <c r="G14" s="21"/>
      <c r="H14" s="19"/>
      <c r="I14" s="19"/>
      <c r="J14" s="19"/>
      <c r="K14" s="22"/>
      <c r="L14" s="18"/>
      <c r="M14" s="18"/>
      <c r="N14" s="18"/>
      <c r="O14" s="18"/>
      <c r="P14" s="18"/>
      <c r="Q14" s="23" t="s">
        <v>1039</v>
      </c>
      <c r="R14" s="18"/>
      <c r="S14" s="18">
        <v>1168205</v>
      </c>
      <c r="T14" s="18"/>
      <c r="U14" s="18">
        <v>26998</v>
      </c>
      <c r="V14" s="18"/>
      <c r="W14" s="18"/>
      <c r="X14" s="18"/>
      <c r="Y14" s="18"/>
      <c r="Z14" s="18"/>
      <c r="AA14" s="22"/>
      <c r="AB14" s="18"/>
      <c r="AC14" s="14">
        <v>6</v>
      </c>
      <c r="AD14" s="14">
        <v>100</v>
      </c>
      <c r="AE14" s="24">
        <v>41883</v>
      </c>
      <c r="AF14" s="25">
        <v>0.48958333333333298</v>
      </c>
      <c r="AG14" s="24">
        <v>41883</v>
      </c>
      <c r="AH14" s="25">
        <v>0.53472222222222199</v>
      </c>
      <c r="AI14" s="26"/>
      <c r="AJ14" s="26"/>
      <c r="AK14" s="26"/>
      <c r="AL14" s="26">
        <v>20.100000000000001</v>
      </c>
      <c r="AM14" s="26"/>
      <c r="AN14" s="26">
        <v>6.1</v>
      </c>
      <c r="AO14" s="26"/>
      <c r="AP14" s="27"/>
      <c r="AQ14" s="27"/>
      <c r="AR14" s="27"/>
      <c r="AS14" s="27"/>
      <c r="AT14" s="14"/>
      <c r="AU14" s="14"/>
      <c r="AV14" s="28"/>
      <c r="AW14" s="28"/>
      <c r="AX14" s="18" t="s">
        <v>4488</v>
      </c>
      <c r="AY14" s="29"/>
      <c r="AZ14" s="18" t="s">
        <v>4489</v>
      </c>
    </row>
    <row r="15" spans="1:53" ht="12.75" hidden="1" customHeight="1">
      <c r="A15" s="18" t="s">
        <v>59</v>
      </c>
      <c r="B15" s="18" t="s">
        <v>115</v>
      </c>
      <c r="C15" s="110"/>
      <c r="D15" s="19">
        <v>98.5</v>
      </c>
      <c r="E15" s="19">
        <v>85.5</v>
      </c>
      <c r="F15" s="20">
        <v>6.3</v>
      </c>
      <c r="G15" s="21"/>
      <c r="H15" s="19">
        <v>63.2</v>
      </c>
      <c r="I15" s="19">
        <v>45.9</v>
      </c>
      <c r="J15" s="19">
        <v>57</v>
      </c>
      <c r="K15" s="22"/>
      <c r="L15" s="18" t="s">
        <v>1477</v>
      </c>
      <c r="M15" s="18"/>
      <c r="N15" s="18"/>
      <c r="O15" s="18" t="s">
        <v>4517</v>
      </c>
      <c r="P15" s="18" t="s">
        <v>4518</v>
      </c>
      <c r="Q15" s="23" t="s">
        <v>605</v>
      </c>
      <c r="R15" s="18">
        <v>100995</v>
      </c>
      <c r="S15" s="18"/>
      <c r="T15" s="18"/>
      <c r="U15" s="18"/>
      <c r="V15" s="18"/>
      <c r="W15" s="18"/>
      <c r="X15" s="18"/>
      <c r="Y15" s="18"/>
      <c r="Z15" s="18"/>
      <c r="AA15" s="22"/>
      <c r="AB15" s="18"/>
      <c r="AC15" s="14">
        <v>6</v>
      </c>
      <c r="AD15" s="14">
        <v>100</v>
      </c>
      <c r="AE15" s="24">
        <v>41883</v>
      </c>
      <c r="AF15" s="25">
        <v>0.49861111111111112</v>
      </c>
      <c r="AG15" s="24">
        <v>41883</v>
      </c>
      <c r="AH15" s="25">
        <v>0.56111111111111112</v>
      </c>
      <c r="AI15" s="26"/>
      <c r="AJ15" s="26"/>
      <c r="AK15" s="26"/>
      <c r="AL15" s="26">
        <v>20.100000000000001</v>
      </c>
      <c r="AM15" s="26"/>
      <c r="AN15" s="26">
        <v>6.1</v>
      </c>
      <c r="AO15" s="26"/>
      <c r="AP15" s="27"/>
      <c r="AQ15" s="27"/>
      <c r="AR15" s="27"/>
      <c r="AS15" s="27"/>
      <c r="AV15" s="28"/>
      <c r="AW15" s="28"/>
      <c r="AX15" s="18" t="s">
        <v>4508</v>
      </c>
      <c r="AY15" s="29"/>
      <c r="AZ15" s="18" t="s">
        <v>4519</v>
      </c>
    </row>
    <row r="16" spans="1:53" ht="12.75" hidden="1" customHeight="1">
      <c r="A16" s="18" t="s">
        <v>59</v>
      </c>
      <c r="B16" s="18" t="s">
        <v>60</v>
      </c>
      <c r="C16" s="110" t="s">
        <v>4531</v>
      </c>
      <c r="D16" s="19">
        <v>86.1</v>
      </c>
      <c r="E16" s="19">
        <v>75.900000000000006</v>
      </c>
      <c r="F16" s="20">
        <v>3.9</v>
      </c>
      <c r="G16" s="21"/>
      <c r="H16" s="19">
        <v>57</v>
      </c>
      <c r="I16" s="19">
        <v>40.5</v>
      </c>
      <c r="J16" s="19">
        <v>48</v>
      </c>
      <c r="K16" s="22"/>
      <c r="L16" s="18" t="s">
        <v>1477</v>
      </c>
      <c r="M16" s="18"/>
      <c r="N16" s="18"/>
      <c r="O16" s="18" t="s">
        <v>4528</v>
      </c>
      <c r="P16" s="18" t="s">
        <v>4529</v>
      </c>
      <c r="Q16" s="23" t="s">
        <v>4530</v>
      </c>
      <c r="R16" s="18">
        <v>100985</v>
      </c>
      <c r="S16" s="18"/>
      <c r="T16" s="18"/>
      <c r="U16" s="18"/>
      <c r="V16" s="18"/>
      <c r="W16" s="18"/>
      <c r="X16" s="18"/>
      <c r="Y16" s="18"/>
      <c r="Z16" s="18"/>
      <c r="AA16" s="22"/>
      <c r="AB16" s="18"/>
      <c r="AC16" s="14">
        <v>6</v>
      </c>
      <c r="AD16" s="14">
        <v>100</v>
      </c>
      <c r="AE16" s="24">
        <v>41883</v>
      </c>
      <c r="AF16" s="25">
        <v>0.49861111111111112</v>
      </c>
      <c r="AG16" s="24">
        <v>41883</v>
      </c>
      <c r="AH16" s="25">
        <v>0.56111111111111112</v>
      </c>
      <c r="AI16" s="26"/>
      <c r="AJ16" s="26"/>
      <c r="AK16" s="26"/>
      <c r="AL16" s="26">
        <v>20.100000000000001</v>
      </c>
      <c r="AM16" s="26"/>
      <c r="AN16" s="26">
        <v>6.1</v>
      </c>
      <c r="AO16" s="26"/>
      <c r="AP16" s="27"/>
      <c r="AQ16" s="27"/>
      <c r="AR16" s="27"/>
      <c r="AS16" s="27"/>
      <c r="AV16" s="28"/>
      <c r="AW16" s="28"/>
      <c r="AX16" s="18" t="s">
        <v>4508</v>
      </c>
      <c r="AY16" s="29"/>
      <c r="AZ16" s="18" t="s">
        <v>4509</v>
      </c>
    </row>
    <row r="17" spans="1:53" ht="12.75" customHeight="1">
      <c r="A17" s="18" t="s">
        <v>233</v>
      </c>
      <c r="B17" s="18" t="s">
        <v>60</v>
      </c>
      <c r="C17" s="110" t="s">
        <v>4513</v>
      </c>
      <c r="D17" s="19">
        <v>106</v>
      </c>
      <c r="E17" s="19">
        <v>88.4</v>
      </c>
      <c r="F17" s="20">
        <v>5.5</v>
      </c>
      <c r="G17" s="21"/>
      <c r="H17" s="19">
        <v>69.7</v>
      </c>
      <c r="I17" s="19">
        <v>49.3</v>
      </c>
      <c r="J17" s="19">
        <v>50.5</v>
      </c>
      <c r="K17" s="22"/>
      <c r="L17" s="18" t="s">
        <v>1503</v>
      </c>
      <c r="M17" s="18"/>
      <c r="N17" s="18"/>
      <c r="O17" s="18" t="s">
        <v>4505</v>
      </c>
      <c r="P17" s="18" t="s">
        <v>4506</v>
      </c>
      <c r="Q17" s="23" t="s">
        <v>4507</v>
      </c>
      <c r="R17" s="18">
        <v>100978</v>
      </c>
      <c r="S17" s="18"/>
      <c r="T17" s="18"/>
      <c r="U17" s="18"/>
      <c r="V17" s="18"/>
      <c r="W17" s="18"/>
      <c r="X17" s="18"/>
      <c r="Y17" s="18"/>
      <c r="Z17" s="18"/>
      <c r="AA17" s="22"/>
      <c r="AB17" s="18"/>
      <c r="AC17" s="14">
        <v>6</v>
      </c>
      <c r="AD17" s="14">
        <v>100</v>
      </c>
      <c r="AE17" s="24">
        <v>41883</v>
      </c>
      <c r="AF17" s="25">
        <v>0.49861111111111101</v>
      </c>
      <c r="AG17" s="24">
        <v>41883</v>
      </c>
      <c r="AH17" s="25">
        <v>0.56111111111111101</v>
      </c>
      <c r="AI17" s="26"/>
      <c r="AJ17" s="26"/>
      <c r="AK17" s="26"/>
      <c r="AL17" s="26">
        <v>20.100000000000001</v>
      </c>
      <c r="AM17" s="26"/>
      <c r="AN17" s="26">
        <v>6.1</v>
      </c>
      <c r="AO17" s="26"/>
      <c r="AP17" s="27"/>
      <c r="AQ17" s="27"/>
      <c r="AR17" s="27"/>
      <c r="AS17" s="27"/>
      <c r="AV17" s="28"/>
      <c r="AW17" s="28"/>
      <c r="AX17" s="18" t="s">
        <v>4508</v>
      </c>
      <c r="AY17" s="29"/>
      <c r="AZ17" s="18" t="s">
        <v>4509</v>
      </c>
    </row>
    <row r="18" spans="1:53" ht="12.75" hidden="1" customHeight="1">
      <c r="A18" s="18" t="s">
        <v>59</v>
      </c>
      <c r="B18" s="18" t="s">
        <v>60</v>
      </c>
      <c r="C18" s="110" t="s">
        <v>4536</v>
      </c>
      <c r="D18" s="19">
        <v>97.4</v>
      </c>
      <c r="E18" s="19">
        <v>83.4</v>
      </c>
      <c r="F18" s="20">
        <v>4.75</v>
      </c>
      <c r="G18" s="21"/>
      <c r="H18" s="19">
        <v>65.7</v>
      </c>
      <c r="I18" s="19">
        <v>44.8</v>
      </c>
      <c r="J18" s="19">
        <v>56.8</v>
      </c>
      <c r="K18" s="22"/>
      <c r="L18" s="18" t="s">
        <v>1477</v>
      </c>
      <c r="M18" s="18"/>
      <c r="N18" s="18"/>
      <c r="O18" s="18" t="s">
        <v>4532</v>
      </c>
      <c r="P18" s="18" t="s">
        <v>4533</v>
      </c>
      <c r="Q18" s="23" t="s">
        <v>4534</v>
      </c>
      <c r="R18" s="18">
        <v>100992</v>
      </c>
      <c r="S18" s="18"/>
      <c r="T18" s="18"/>
      <c r="U18" s="18"/>
      <c r="V18" s="18"/>
      <c r="W18" s="18"/>
      <c r="X18" s="18"/>
      <c r="Y18" s="18"/>
      <c r="Z18" s="18"/>
      <c r="AA18" s="22"/>
      <c r="AB18" s="18"/>
      <c r="AC18" s="14">
        <v>6</v>
      </c>
      <c r="AD18" s="14">
        <v>100</v>
      </c>
      <c r="AE18" s="24">
        <v>41883</v>
      </c>
      <c r="AF18" s="25">
        <v>0.49861111111111101</v>
      </c>
      <c r="AG18" s="24">
        <v>41883</v>
      </c>
      <c r="AH18" s="25">
        <v>0.56111111111111101</v>
      </c>
      <c r="AI18" s="26"/>
      <c r="AJ18" s="26"/>
      <c r="AK18" s="26"/>
      <c r="AL18" s="26">
        <v>20.100000000000001</v>
      </c>
      <c r="AM18" s="26"/>
      <c r="AN18" s="26">
        <v>6.1</v>
      </c>
      <c r="AO18" s="26"/>
      <c r="AP18" s="27"/>
      <c r="AQ18" s="27"/>
      <c r="AR18" s="27"/>
      <c r="AS18" s="27"/>
      <c r="AV18" s="28"/>
      <c r="AW18" s="28"/>
      <c r="AX18" s="18" t="s">
        <v>4508</v>
      </c>
      <c r="AY18" s="29"/>
      <c r="AZ18" s="18" t="s">
        <v>4535</v>
      </c>
    </row>
    <row r="19" spans="1:53" ht="12.75" hidden="1" customHeight="1">
      <c r="A19" s="18" t="s">
        <v>59</v>
      </c>
      <c r="B19" s="18" t="s">
        <v>60</v>
      </c>
      <c r="C19" s="110" t="s">
        <v>4541</v>
      </c>
      <c r="D19" s="19" t="s">
        <v>4537</v>
      </c>
      <c r="E19" s="19">
        <v>84.7</v>
      </c>
      <c r="F19" s="20">
        <v>4.45</v>
      </c>
      <c r="G19" s="21"/>
      <c r="H19" s="19">
        <v>59.7</v>
      </c>
      <c r="I19" s="19">
        <v>51.9</v>
      </c>
      <c r="J19" s="19">
        <v>52.4</v>
      </c>
      <c r="K19" s="22"/>
      <c r="L19" s="18" t="s">
        <v>61</v>
      </c>
      <c r="M19" s="18"/>
      <c r="N19" s="18"/>
      <c r="O19" s="18" t="s">
        <v>4538</v>
      </c>
      <c r="P19" s="18" t="s">
        <v>4539</v>
      </c>
      <c r="Q19" s="23" t="s">
        <v>4540</v>
      </c>
      <c r="R19" s="18">
        <v>100993</v>
      </c>
      <c r="S19" s="18"/>
      <c r="T19" s="18"/>
      <c r="U19" s="18"/>
      <c r="V19" s="18"/>
      <c r="W19" s="18"/>
      <c r="X19" s="18"/>
      <c r="Y19" s="18"/>
      <c r="Z19" s="18"/>
      <c r="AA19" s="22"/>
      <c r="AB19" s="18"/>
      <c r="AC19" s="14">
        <v>6</v>
      </c>
      <c r="AD19" s="14">
        <v>100</v>
      </c>
      <c r="AE19" s="24">
        <v>41883</v>
      </c>
      <c r="AF19" s="25">
        <v>0.49861111111111101</v>
      </c>
      <c r="AG19" s="24">
        <v>41883</v>
      </c>
      <c r="AH19" s="25">
        <v>0.56111111111111101</v>
      </c>
      <c r="AI19" s="26"/>
      <c r="AJ19" s="26"/>
      <c r="AK19" s="26"/>
      <c r="AL19" s="26">
        <v>20.100000000000001</v>
      </c>
      <c r="AM19" s="26"/>
      <c r="AN19" s="26">
        <v>6.1</v>
      </c>
      <c r="AO19" s="26"/>
      <c r="AP19" s="27"/>
      <c r="AQ19" s="27"/>
      <c r="AR19" s="27"/>
      <c r="AS19" s="27"/>
      <c r="AV19" s="28"/>
      <c r="AW19" s="28"/>
      <c r="AX19" s="18" t="s">
        <v>4508</v>
      </c>
      <c r="AY19" s="29"/>
      <c r="AZ19" s="18" t="s">
        <v>4509</v>
      </c>
    </row>
    <row r="20" spans="1:53" ht="12.75" customHeight="1">
      <c r="A20" s="18" t="s">
        <v>233</v>
      </c>
      <c r="B20" s="18" t="s">
        <v>60</v>
      </c>
      <c r="C20" s="110" t="s">
        <v>9067</v>
      </c>
      <c r="D20" s="19">
        <v>116.2</v>
      </c>
      <c r="E20" s="19">
        <v>98.3</v>
      </c>
      <c r="F20" s="20">
        <v>7.3</v>
      </c>
      <c r="G20" s="21"/>
      <c r="H20" s="19">
        <v>75.5</v>
      </c>
      <c r="I20" s="19">
        <v>44.1</v>
      </c>
      <c r="J20" s="19">
        <v>56.5</v>
      </c>
      <c r="K20" s="22"/>
      <c r="L20" s="18" t="s">
        <v>1503</v>
      </c>
      <c r="M20" s="18"/>
      <c r="N20" s="18"/>
      <c r="O20" s="18" t="s">
        <v>4510</v>
      </c>
      <c r="P20" s="18" t="s">
        <v>4511</v>
      </c>
      <c r="Q20" s="23" t="s">
        <v>4512</v>
      </c>
      <c r="R20" s="18">
        <v>100975</v>
      </c>
      <c r="S20" s="18"/>
      <c r="T20" s="18"/>
      <c r="U20" s="18"/>
      <c r="V20" s="18"/>
      <c r="W20" s="18"/>
      <c r="X20" s="18"/>
      <c r="Y20" s="18"/>
      <c r="Z20" s="18"/>
      <c r="AA20" s="22"/>
      <c r="AB20" s="18"/>
      <c r="AC20" s="14">
        <v>6</v>
      </c>
      <c r="AD20" s="14">
        <v>100</v>
      </c>
      <c r="AE20" s="24">
        <v>41883</v>
      </c>
      <c r="AF20" s="25">
        <v>0.49861111111111101</v>
      </c>
      <c r="AG20" s="24">
        <v>41883</v>
      </c>
      <c r="AH20" s="25">
        <v>0.56111111111111101</v>
      </c>
      <c r="AI20" s="26"/>
      <c r="AJ20" s="26"/>
      <c r="AK20" s="26"/>
      <c r="AL20" s="26">
        <v>20.100000000000001</v>
      </c>
      <c r="AM20" s="26"/>
      <c r="AN20" s="26">
        <v>6.1</v>
      </c>
      <c r="AO20" s="26"/>
      <c r="AP20" s="27"/>
      <c r="AQ20" s="27"/>
      <c r="AR20" s="27"/>
      <c r="AS20" s="27"/>
      <c r="AV20" s="28"/>
      <c r="AW20" s="28"/>
      <c r="AX20" s="18" t="s">
        <v>4508</v>
      </c>
      <c r="AY20" s="29"/>
      <c r="AZ20" s="18" t="s">
        <v>4509</v>
      </c>
    </row>
    <row r="21" spans="1:53" ht="12.75" hidden="1" customHeight="1">
      <c r="A21" s="18" t="s">
        <v>59</v>
      </c>
      <c r="B21" s="18" t="s">
        <v>60</v>
      </c>
      <c r="C21" s="110" t="s">
        <v>4545</v>
      </c>
      <c r="D21" s="19">
        <v>88.1</v>
      </c>
      <c r="E21" s="19">
        <v>76.099999999999994</v>
      </c>
      <c r="F21" s="20">
        <v>3.55</v>
      </c>
      <c r="G21" s="21"/>
      <c r="H21" s="19">
        <v>58.5</v>
      </c>
      <c r="I21" s="19">
        <v>48.8</v>
      </c>
      <c r="J21" s="19">
        <v>55.1</v>
      </c>
      <c r="K21" s="22"/>
      <c r="L21" s="18" t="s">
        <v>1503</v>
      </c>
      <c r="M21" s="18"/>
      <c r="N21" s="18"/>
      <c r="O21" s="18" t="s">
        <v>4542</v>
      </c>
      <c r="P21" s="18" t="s">
        <v>4543</v>
      </c>
      <c r="Q21" s="23" t="s">
        <v>4544</v>
      </c>
      <c r="R21" s="18">
        <v>100986</v>
      </c>
      <c r="S21" s="18"/>
      <c r="T21" s="18"/>
      <c r="U21" s="18"/>
      <c r="V21" s="18"/>
      <c r="W21" s="18"/>
      <c r="X21" s="18"/>
      <c r="Y21" s="18"/>
      <c r="Z21" s="18"/>
      <c r="AA21" s="22"/>
      <c r="AB21" s="18"/>
      <c r="AC21" s="14">
        <v>6</v>
      </c>
      <c r="AD21" s="14">
        <v>100</v>
      </c>
      <c r="AE21" s="24">
        <v>41883</v>
      </c>
      <c r="AF21" s="25">
        <v>0.49861111111111101</v>
      </c>
      <c r="AG21" s="24">
        <v>41883</v>
      </c>
      <c r="AH21" s="25">
        <v>0.56111111111111101</v>
      </c>
      <c r="AI21" s="26"/>
      <c r="AJ21" s="26"/>
      <c r="AK21" s="26"/>
      <c r="AL21" s="26">
        <v>20.100000000000001</v>
      </c>
      <c r="AM21" s="26"/>
      <c r="AN21" s="26">
        <v>6.1</v>
      </c>
      <c r="AO21" s="26"/>
      <c r="AP21" s="27"/>
      <c r="AQ21" s="27"/>
      <c r="AR21" s="27"/>
      <c r="AS21" s="27"/>
      <c r="AV21" s="28"/>
      <c r="AW21" s="28"/>
      <c r="AX21" s="18" t="s">
        <v>4508</v>
      </c>
      <c r="AY21" s="29"/>
      <c r="AZ21" s="18" t="s">
        <v>4509</v>
      </c>
    </row>
    <row r="22" spans="1:53" ht="12.75" hidden="1" customHeight="1">
      <c r="A22" s="18" t="s">
        <v>59</v>
      </c>
      <c r="B22" s="18" t="s">
        <v>60</v>
      </c>
      <c r="C22" s="110" t="s">
        <v>4548</v>
      </c>
      <c r="D22" s="19">
        <v>75.7</v>
      </c>
      <c r="E22" s="19">
        <v>65.099999999999994</v>
      </c>
      <c r="F22" s="20">
        <v>2.2000000000000002</v>
      </c>
      <c r="G22" s="21"/>
      <c r="H22" s="19">
        <v>48.7</v>
      </c>
      <c r="I22" s="19">
        <v>36.5</v>
      </c>
      <c r="J22" s="19">
        <v>42.8</v>
      </c>
      <c r="K22" s="22"/>
      <c r="L22" s="18" t="s">
        <v>1503</v>
      </c>
      <c r="M22" s="18"/>
      <c r="N22" s="18"/>
      <c r="O22" s="18" t="s">
        <v>4546</v>
      </c>
      <c r="P22" s="18" t="s">
        <v>4547</v>
      </c>
      <c r="Q22" s="23" t="s">
        <v>9068</v>
      </c>
      <c r="R22" s="18">
        <v>100980</v>
      </c>
      <c r="S22" s="18"/>
      <c r="T22" s="18"/>
      <c r="U22" s="18"/>
      <c r="V22" s="18"/>
      <c r="W22" s="18"/>
      <c r="X22" s="18"/>
      <c r="Y22" s="18"/>
      <c r="Z22" s="18"/>
      <c r="AA22" s="22"/>
      <c r="AB22" s="18"/>
      <c r="AC22" s="14">
        <v>6</v>
      </c>
      <c r="AD22" s="14">
        <v>100</v>
      </c>
      <c r="AE22" s="24">
        <v>41883</v>
      </c>
      <c r="AF22" s="25">
        <v>0.49861111111111101</v>
      </c>
      <c r="AG22" s="24">
        <v>41883</v>
      </c>
      <c r="AH22" s="25">
        <v>0.56111111111111101</v>
      </c>
      <c r="AI22" s="26"/>
      <c r="AJ22" s="26"/>
      <c r="AK22" s="26"/>
      <c r="AL22" s="26">
        <v>20.100000000000001</v>
      </c>
      <c r="AM22" s="26"/>
      <c r="AN22" s="26">
        <v>6.1</v>
      </c>
      <c r="AO22" s="26"/>
      <c r="AP22" s="27"/>
      <c r="AQ22" s="27"/>
      <c r="AR22" s="27"/>
      <c r="AS22" s="27"/>
      <c r="AV22" s="28"/>
      <c r="AW22" s="28"/>
      <c r="AX22" s="18" t="s">
        <v>4508</v>
      </c>
      <c r="AY22" s="29"/>
      <c r="AZ22" s="18" t="s">
        <v>4509</v>
      </c>
    </row>
    <row r="23" spans="1:53" ht="12.75" hidden="1" customHeight="1">
      <c r="A23" s="18" t="s">
        <v>59</v>
      </c>
      <c r="B23" s="18" t="s">
        <v>60</v>
      </c>
      <c r="C23" s="110" t="s">
        <v>4552</v>
      </c>
      <c r="D23" s="19">
        <v>85.6</v>
      </c>
      <c r="E23" s="19">
        <v>76.5</v>
      </c>
      <c r="F23" s="20">
        <v>4.25</v>
      </c>
      <c r="G23" s="21"/>
      <c r="H23" s="19">
        <v>58.5</v>
      </c>
      <c r="I23" s="19">
        <v>46.2</v>
      </c>
      <c r="J23" s="19">
        <v>54.7</v>
      </c>
      <c r="K23" s="22"/>
      <c r="L23" s="18" t="s">
        <v>1503</v>
      </c>
      <c r="M23" s="18"/>
      <c r="N23" s="18"/>
      <c r="O23" s="18" t="s">
        <v>4549</v>
      </c>
      <c r="P23" s="18" t="s">
        <v>4550</v>
      </c>
      <c r="Q23" s="23" t="s">
        <v>4551</v>
      </c>
      <c r="R23" s="18">
        <v>100990</v>
      </c>
      <c r="S23" s="18"/>
      <c r="T23" s="18"/>
      <c r="U23" s="18"/>
      <c r="V23" s="18"/>
      <c r="W23" s="18"/>
      <c r="X23" s="18"/>
      <c r="Y23" s="18"/>
      <c r="Z23" s="18"/>
      <c r="AA23" s="22"/>
      <c r="AB23" s="18"/>
      <c r="AC23" s="14">
        <v>6</v>
      </c>
      <c r="AD23" s="14">
        <v>100</v>
      </c>
      <c r="AE23" s="24">
        <v>41883</v>
      </c>
      <c r="AF23" s="25">
        <v>0.49861111111111101</v>
      </c>
      <c r="AG23" s="24">
        <v>41883</v>
      </c>
      <c r="AH23" s="25">
        <v>0.56111111111111101</v>
      </c>
      <c r="AI23" s="26"/>
      <c r="AJ23" s="26"/>
      <c r="AK23" s="26"/>
      <c r="AL23" s="26">
        <v>20.100000000000001</v>
      </c>
      <c r="AM23" s="26"/>
      <c r="AN23" s="26">
        <v>6.1</v>
      </c>
      <c r="AO23" s="26"/>
      <c r="AP23" s="27"/>
      <c r="AQ23" s="27"/>
      <c r="AR23" s="27"/>
      <c r="AS23" s="27"/>
      <c r="AV23" s="28"/>
      <c r="AW23" s="28"/>
      <c r="AX23" s="18" t="s">
        <v>4508</v>
      </c>
      <c r="AY23" s="29"/>
      <c r="AZ23" s="18" t="s">
        <v>4509</v>
      </c>
    </row>
    <row r="24" spans="1:53" ht="12.75" hidden="1" customHeight="1">
      <c r="A24" s="18" t="s">
        <v>59</v>
      </c>
      <c r="B24" s="18" t="s">
        <v>60</v>
      </c>
      <c r="C24" s="110" t="s">
        <v>4556</v>
      </c>
      <c r="D24" s="19">
        <v>90.9</v>
      </c>
      <c r="E24" s="19">
        <v>77</v>
      </c>
      <c r="F24" s="20">
        <v>3.8</v>
      </c>
      <c r="G24" s="21"/>
      <c r="H24" s="19">
        <v>54</v>
      </c>
      <c r="I24" s="19">
        <v>45.8</v>
      </c>
      <c r="J24" s="19">
        <v>51.6</v>
      </c>
      <c r="K24" s="22"/>
      <c r="L24" s="18" t="s">
        <v>1503</v>
      </c>
      <c r="M24" s="18"/>
      <c r="N24" s="18"/>
      <c r="O24" s="18" t="s">
        <v>4553</v>
      </c>
      <c r="P24" s="18" t="s">
        <v>4554</v>
      </c>
      <c r="Q24" s="23" t="s">
        <v>4555</v>
      </c>
      <c r="R24" s="18">
        <v>100984</v>
      </c>
      <c r="S24" s="18"/>
      <c r="T24" s="18"/>
      <c r="U24" s="18"/>
      <c r="V24" s="18"/>
      <c r="W24" s="18"/>
      <c r="X24" s="18"/>
      <c r="Y24" s="18"/>
      <c r="Z24" s="18"/>
      <c r="AA24" s="22"/>
      <c r="AB24" s="18"/>
      <c r="AC24" s="14">
        <v>6</v>
      </c>
      <c r="AD24" s="14">
        <v>100</v>
      </c>
      <c r="AE24" s="24">
        <v>41883</v>
      </c>
      <c r="AF24" s="25">
        <v>0.49861111111111101</v>
      </c>
      <c r="AG24" s="24">
        <v>41883</v>
      </c>
      <c r="AH24" s="25">
        <v>0.56111111111111101</v>
      </c>
      <c r="AI24" s="26"/>
      <c r="AJ24" s="26"/>
      <c r="AK24" s="26"/>
      <c r="AL24" s="26">
        <v>20.100000000000001</v>
      </c>
      <c r="AM24" s="26"/>
      <c r="AN24" s="26">
        <v>6.1</v>
      </c>
      <c r="AO24" s="26"/>
      <c r="AP24" s="27"/>
      <c r="AQ24" s="27"/>
      <c r="AR24" s="27"/>
      <c r="AS24" s="27"/>
      <c r="AV24" s="28"/>
      <c r="AW24" s="28"/>
      <c r="AX24" s="18" t="s">
        <v>4508</v>
      </c>
      <c r="AY24" s="29"/>
      <c r="AZ24" s="18" t="s">
        <v>4509</v>
      </c>
    </row>
    <row r="25" spans="1:53" ht="12.75" hidden="1" customHeight="1">
      <c r="A25" s="18" t="s">
        <v>59</v>
      </c>
      <c r="B25" s="18" t="s">
        <v>60</v>
      </c>
      <c r="C25" s="110" t="s">
        <v>4560</v>
      </c>
      <c r="D25" s="19">
        <v>77</v>
      </c>
      <c r="E25" s="19">
        <v>65.5</v>
      </c>
      <c r="F25" s="20">
        <v>2.2999999999999998</v>
      </c>
      <c r="G25" s="21"/>
      <c r="H25" s="19">
        <v>48.6</v>
      </c>
      <c r="I25" s="19">
        <v>38.4</v>
      </c>
      <c r="J25" s="19">
        <v>44.9</v>
      </c>
      <c r="K25" s="22"/>
      <c r="L25" s="18" t="s">
        <v>1503</v>
      </c>
      <c r="M25" s="18"/>
      <c r="N25" s="18"/>
      <c r="O25" s="18" t="s">
        <v>4557</v>
      </c>
      <c r="P25" s="18" t="s">
        <v>4558</v>
      </c>
      <c r="Q25" s="23" t="s">
        <v>4559</v>
      </c>
      <c r="R25" s="18">
        <v>100911</v>
      </c>
      <c r="S25" s="18"/>
      <c r="T25" s="18"/>
      <c r="U25" s="18"/>
      <c r="V25" s="18"/>
      <c r="W25" s="18"/>
      <c r="X25" s="18"/>
      <c r="Y25" s="18"/>
      <c r="Z25" s="18"/>
      <c r="AA25" s="22"/>
      <c r="AB25" s="18"/>
      <c r="AC25" s="14">
        <v>6</v>
      </c>
      <c r="AD25" s="14">
        <v>100</v>
      </c>
      <c r="AE25" s="24">
        <v>41883</v>
      </c>
      <c r="AF25" s="25">
        <v>0.49861111111111101</v>
      </c>
      <c r="AG25" s="24">
        <v>41883</v>
      </c>
      <c r="AH25" s="25">
        <v>0.56111111111111101</v>
      </c>
      <c r="AI25" s="26"/>
      <c r="AJ25" s="26"/>
      <c r="AK25" s="26"/>
      <c r="AL25" s="26">
        <v>20.100000000000001</v>
      </c>
      <c r="AM25" s="26"/>
      <c r="AN25" s="26">
        <v>6.1</v>
      </c>
      <c r="AO25" s="26"/>
      <c r="AP25" s="27"/>
      <c r="AQ25" s="27"/>
      <c r="AR25" s="27"/>
      <c r="AS25" s="27"/>
      <c r="AV25" s="28"/>
      <c r="AW25" s="28"/>
      <c r="AX25" s="18" t="s">
        <v>4508</v>
      </c>
      <c r="AY25" s="29"/>
      <c r="AZ25" s="18" t="s">
        <v>4509</v>
      </c>
    </row>
    <row r="26" spans="1:53" ht="12.75" customHeight="1">
      <c r="A26" s="18" t="s">
        <v>233</v>
      </c>
      <c r="B26" s="18" t="s">
        <v>60</v>
      </c>
      <c r="C26" s="110" t="s">
        <v>9069</v>
      </c>
      <c r="D26" s="19">
        <v>150.4</v>
      </c>
      <c r="E26" s="19">
        <v>130.6</v>
      </c>
      <c r="F26" s="20">
        <v>20.87</v>
      </c>
      <c r="G26" s="21"/>
      <c r="H26" s="19">
        <v>98.1</v>
      </c>
      <c r="I26" s="19">
        <v>53.2</v>
      </c>
      <c r="J26" s="19">
        <v>73.7</v>
      </c>
      <c r="K26" s="22"/>
      <c r="L26" s="18" t="s">
        <v>61</v>
      </c>
      <c r="M26" s="18"/>
      <c r="N26" s="18"/>
      <c r="O26" s="18" t="s">
        <v>4514</v>
      </c>
      <c r="P26" s="18" t="s">
        <v>4515</v>
      </c>
      <c r="Q26" s="23" t="s">
        <v>4516</v>
      </c>
      <c r="R26" s="18">
        <v>100996</v>
      </c>
      <c r="S26" s="18"/>
      <c r="T26" s="18"/>
      <c r="U26" s="18"/>
      <c r="V26" s="18"/>
      <c r="W26" s="18"/>
      <c r="X26" s="18"/>
      <c r="Y26" s="18"/>
      <c r="Z26" s="18"/>
      <c r="AA26" s="22"/>
      <c r="AB26" s="18"/>
      <c r="AC26" s="14">
        <v>6</v>
      </c>
      <c r="AD26" s="14">
        <v>100</v>
      </c>
      <c r="AE26" s="24">
        <v>41883</v>
      </c>
      <c r="AF26" s="25">
        <v>0.49861111111111101</v>
      </c>
      <c r="AG26" s="24">
        <v>41883</v>
      </c>
      <c r="AH26" s="25">
        <v>0.56111111111111101</v>
      </c>
      <c r="AI26" s="26"/>
      <c r="AJ26" s="26"/>
      <c r="AK26" s="26"/>
      <c r="AL26" s="26">
        <v>20.100000000000001</v>
      </c>
      <c r="AM26" s="26"/>
      <c r="AN26" s="26">
        <v>6.1</v>
      </c>
      <c r="AO26" s="26"/>
      <c r="AP26" s="27"/>
      <c r="AQ26" s="27"/>
      <c r="AR26" s="27"/>
      <c r="AS26" s="27"/>
      <c r="AV26" s="28"/>
      <c r="AW26" s="28"/>
      <c r="AX26" s="18" t="s">
        <v>4508</v>
      </c>
      <c r="AY26" s="29"/>
      <c r="AZ26" s="18" t="s">
        <v>4509</v>
      </c>
    </row>
    <row r="27" spans="1:53" ht="12.75" hidden="1" customHeight="1">
      <c r="A27" s="18" t="s">
        <v>59</v>
      </c>
      <c r="B27" s="18" t="s">
        <v>60</v>
      </c>
      <c r="C27" s="110" t="s">
        <v>4566</v>
      </c>
      <c r="D27" s="19">
        <v>84.3</v>
      </c>
      <c r="E27" s="19">
        <v>78.2</v>
      </c>
      <c r="F27" s="20">
        <v>4.0999999999999996</v>
      </c>
      <c r="G27" s="21"/>
      <c r="H27" s="19">
        <v>61.4</v>
      </c>
      <c r="I27" s="19">
        <v>47.2</v>
      </c>
      <c r="J27" s="19">
        <v>59.6</v>
      </c>
      <c r="K27" s="22"/>
      <c r="L27" s="18" t="s">
        <v>1477</v>
      </c>
      <c r="M27" s="18"/>
      <c r="N27" s="18"/>
      <c r="O27" s="18" t="s">
        <v>4561</v>
      </c>
      <c r="P27" s="18" t="s">
        <v>4562</v>
      </c>
      <c r="Q27" s="23" t="s">
        <v>4563</v>
      </c>
      <c r="R27" s="18">
        <v>100979</v>
      </c>
      <c r="S27" s="18"/>
      <c r="T27" s="18"/>
      <c r="U27" s="18"/>
      <c r="V27" s="18"/>
      <c r="W27" s="18"/>
      <c r="X27" s="18"/>
      <c r="Y27" s="18"/>
      <c r="Z27" s="18"/>
      <c r="AA27" s="22"/>
      <c r="AB27" s="18"/>
      <c r="AC27" s="14">
        <v>6</v>
      </c>
      <c r="AD27" s="14">
        <v>100</v>
      </c>
      <c r="AE27" s="24">
        <v>41883</v>
      </c>
      <c r="AF27" s="25">
        <v>0.39166666666666666</v>
      </c>
      <c r="AG27" s="24">
        <v>41883</v>
      </c>
      <c r="AH27" s="25">
        <v>0.43333333333333335</v>
      </c>
      <c r="AI27" s="26"/>
      <c r="AJ27" s="26"/>
      <c r="AK27" s="26"/>
      <c r="AL27" s="26">
        <v>20.100000000000001</v>
      </c>
      <c r="AM27" s="26"/>
      <c r="AN27" s="26">
        <v>6.1</v>
      </c>
      <c r="AO27" s="26"/>
      <c r="AP27" s="27"/>
      <c r="AQ27" s="27"/>
      <c r="AR27" s="27"/>
      <c r="AS27" s="27"/>
      <c r="AV27" s="28"/>
      <c r="AW27" s="28"/>
      <c r="AX27" s="18" t="s">
        <v>4564</v>
      </c>
      <c r="AY27" s="29"/>
      <c r="AZ27" s="18" t="s">
        <v>4565</v>
      </c>
    </row>
    <row r="28" spans="1:53" ht="12.75" hidden="1" customHeight="1">
      <c r="A28" s="18" t="s">
        <v>59</v>
      </c>
      <c r="B28" s="18" t="s">
        <v>60</v>
      </c>
      <c r="C28" s="110" t="s">
        <v>4583</v>
      </c>
      <c r="D28" s="19">
        <v>111.8</v>
      </c>
      <c r="E28" s="19">
        <v>98</v>
      </c>
      <c r="F28" s="20">
        <v>7.95</v>
      </c>
      <c r="G28" s="21"/>
      <c r="H28" s="19">
        <v>74.2</v>
      </c>
      <c r="I28" s="19">
        <v>53.4</v>
      </c>
      <c r="J28" s="19">
        <v>68.400000000000006</v>
      </c>
      <c r="K28" s="22"/>
      <c r="L28" s="18" t="s">
        <v>1477</v>
      </c>
      <c r="M28" s="18"/>
      <c r="N28" s="18"/>
      <c r="O28" s="18" t="s">
        <v>4567</v>
      </c>
      <c r="P28" s="18" t="s">
        <v>4568</v>
      </c>
      <c r="Q28" s="23" t="s">
        <v>4569</v>
      </c>
      <c r="R28" s="18">
        <v>100981</v>
      </c>
      <c r="S28" s="18">
        <v>1147452</v>
      </c>
      <c r="T28" s="18"/>
      <c r="U28" s="18">
        <v>28165</v>
      </c>
      <c r="V28" s="18"/>
      <c r="W28" s="18"/>
      <c r="X28" s="18"/>
      <c r="Y28" s="18"/>
      <c r="Z28" s="18"/>
      <c r="AA28" s="22"/>
      <c r="AB28" s="18"/>
      <c r="AC28" s="14">
        <v>6</v>
      </c>
      <c r="AD28" s="14">
        <v>100</v>
      </c>
      <c r="AE28" s="24">
        <v>41883</v>
      </c>
      <c r="AF28" s="25">
        <v>0.39166666666666666</v>
      </c>
      <c r="AG28" s="24">
        <v>41883</v>
      </c>
      <c r="AH28" s="25">
        <v>0.43333333333333335</v>
      </c>
      <c r="AI28" s="26"/>
      <c r="AJ28" s="26"/>
      <c r="AK28" s="26"/>
      <c r="AL28" s="26">
        <v>20.100000000000001</v>
      </c>
      <c r="AM28" s="26"/>
      <c r="AN28" s="26">
        <v>6.1</v>
      </c>
      <c r="AO28" s="26"/>
      <c r="AP28" s="27"/>
      <c r="AQ28" s="27"/>
      <c r="AR28" s="27"/>
      <c r="AS28" s="27"/>
      <c r="AV28" s="28"/>
      <c r="AW28" s="28"/>
      <c r="AX28" s="18" t="s">
        <v>4564</v>
      </c>
      <c r="AY28" s="29"/>
      <c r="AZ28" s="18" t="s">
        <v>4570</v>
      </c>
    </row>
    <row r="29" spans="1:53" ht="12.75" hidden="1" customHeight="1">
      <c r="A29" s="18" t="s">
        <v>59</v>
      </c>
      <c r="B29" s="18" t="s">
        <v>60</v>
      </c>
      <c r="C29" s="110" t="s">
        <v>4596</v>
      </c>
      <c r="D29" s="19">
        <v>90.5</v>
      </c>
      <c r="E29" s="19">
        <v>77.900000000000006</v>
      </c>
      <c r="F29" s="20">
        <v>3.95</v>
      </c>
      <c r="G29" s="21"/>
      <c r="H29" s="19">
        <v>59.1</v>
      </c>
      <c r="I29" s="19">
        <v>46.6</v>
      </c>
      <c r="J29" s="19">
        <v>51.9</v>
      </c>
      <c r="K29" s="22">
        <v>0.78849407783417935</v>
      </c>
      <c r="L29" s="18" t="s">
        <v>1477</v>
      </c>
      <c r="M29" s="18"/>
      <c r="N29" s="18"/>
      <c r="O29" s="18" t="s">
        <v>4584</v>
      </c>
      <c r="P29" s="18" t="s">
        <v>4585</v>
      </c>
      <c r="Q29" s="23" t="s">
        <v>4586</v>
      </c>
      <c r="R29" s="18">
        <v>102300</v>
      </c>
      <c r="S29" s="18"/>
      <c r="T29" s="18"/>
      <c r="U29" s="18"/>
      <c r="V29" s="18"/>
      <c r="W29" s="18"/>
      <c r="X29" s="18"/>
      <c r="Y29" s="18"/>
      <c r="Z29" s="18"/>
      <c r="AA29" s="22"/>
      <c r="AB29" s="18"/>
      <c r="AC29" s="14">
        <v>6</v>
      </c>
      <c r="AD29" s="14">
        <v>50</v>
      </c>
      <c r="AE29" s="24">
        <v>41899</v>
      </c>
      <c r="AF29" s="25">
        <v>0.50486111111111109</v>
      </c>
      <c r="AG29" s="24">
        <v>41899</v>
      </c>
      <c r="AH29" s="25">
        <v>0.55138888888888882</v>
      </c>
      <c r="AI29" s="26">
        <v>13.4</v>
      </c>
      <c r="AJ29" s="26">
        <v>13.2</v>
      </c>
      <c r="AK29" s="26"/>
      <c r="AL29" s="26">
        <v>17.100000000000001</v>
      </c>
      <c r="AM29" s="26"/>
      <c r="AN29" s="26">
        <v>6.44</v>
      </c>
      <c r="AO29" s="26"/>
      <c r="AP29" s="27"/>
      <c r="AQ29" s="27"/>
      <c r="AR29" s="27"/>
      <c r="AS29" s="27"/>
      <c r="AT29" s="42" t="s">
        <v>4573</v>
      </c>
      <c r="AU29" s="42" t="s">
        <v>4574</v>
      </c>
      <c r="AV29" s="28" t="s">
        <v>4580</v>
      </c>
      <c r="AW29" s="28" t="s">
        <v>4581</v>
      </c>
      <c r="AX29" s="18" t="s">
        <v>4582</v>
      </c>
      <c r="AY29" s="29"/>
      <c r="AZ29" s="18" t="s">
        <v>4587</v>
      </c>
      <c r="BA29" s="18"/>
    </row>
    <row r="30" spans="1:53" ht="12.75" hidden="1" customHeight="1">
      <c r="A30" s="18" t="s">
        <v>59</v>
      </c>
      <c r="B30" s="18" t="s">
        <v>60</v>
      </c>
      <c r="C30" s="110" t="s">
        <v>4605</v>
      </c>
      <c r="D30" s="19">
        <v>92.6</v>
      </c>
      <c r="E30" s="19">
        <v>80.400000000000006</v>
      </c>
      <c r="F30" s="20">
        <v>4.1500000000000004</v>
      </c>
      <c r="G30" s="21"/>
      <c r="H30" s="19">
        <v>59.9</v>
      </c>
      <c r="I30" s="19">
        <v>44.6</v>
      </c>
      <c r="J30" s="19">
        <v>53.7</v>
      </c>
      <c r="K30" s="22">
        <v>0.74457429048414026</v>
      </c>
      <c r="L30" s="18" t="s">
        <v>61</v>
      </c>
      <c r="M30" s="18"/>
      <c r="N30" s="18"/>
      <c r="O30" s="18" t="s">
        <v>4588</v>
      </c>
      <c r="P30" s="18" t="s">
        <v>4589</v>
      </c>
      <c r="Q30" s="23" t="s">
        <v>4590</v>
      </c>
      <c r="R30" s="18">
        <v>102322</v>
      </c>
      <c r="S30" s="18"/>
      <c r="T30" s="18"/>
      <c r="U30" s="18"/>
      <c r="V30" s="18"/>
      <c r="W30" s="18"/>
      <c r="X30" s="18"/>
      <c r="Y30" s="18"/>
      <c r="Z30" s="18"/>
      <c r="AA30" s="22"/>
      <c r="AB30" s="18"/>
      <c r="AC30" s="14">
        <v>6</v>
      </c>
      <c r="AD30" s="14">
        <v>50</v>
      </c>
      <c r="AE30" s="24">
        <v>41899</v>
      </c>
      <c r="AF30" s="25">
        <v>0.50972222222222219</v>
      </c>
      <c r="AG30" s="24">
        <v>41899</v>
      </c>
      <c r="AH30" s="25">
        <v>0.56111111111111112</v>
      </c>
      <c r="AI30" s="26">
        <v>13.7</v>
      </c>
      <c r="AJ30" s="26">
        <v>14.4</v>
      </c>
      <c r="AK30" s="26"/>
      <c r="AL30" s="26">
        <v>17.100000000000001</v>
      </c>
      <c r="AM30" s="26"/>
      <c r="AN30" s="26">
        <v>6.44</v>
      </c>
      <c r="AO30" s="26"/>
      <c r="AP30" s="27"/>
      <c r="AQ30" s="27"/>
      <c r="AR30" s="27"/>
      <c r="AS30" s="27"/>
      <c r="AT30" s="42" t="s">
        <v>4591</v>
      </c>
      <c r="AU30" s="42" t="s">
        <v>4592</v>
      </c>
      <c r="AV30" s="28" t="s">
        <v>4593</v>
      </c>
      <c r="AW30" s="28" t="s">
        <v>4594</v>
      </c>
      <c r="AX30" s="18" t="s">
        <v>4595</v>
      </c>
      <c r="AY30" s="29"/>
      <c r="AZ30" s="18"/>
      <c r="BA30" s="18"/>
    </row>
    <row r="31" spans="1:53" ht="12.75" hidden="1" customHeight="1">
      <c r="A31" s="18" t="s">
        <v>59</v>
      </c>
      <c r="B31" s="18" t="s">
        <v>60</v>
      </c>
      <c r="C31" s="110" t="s">
        <v>4611</v>
      </c>
      <c r="D31" s="19">
        <v>101.4</v>
      </c>
      <c r="E31" s="19">
        <v>86.6</v>
      </c>
      <c r="F31" s="20">
        <v>5.0999999999999996</v>
      </c>
      <c r="G31" s="21"/>
      <c r="H31" s="19">
        <v>60.6</v>
      </c>
      <c r="I31" s="19">
        <v>47</v>
      </c>
      <c r="J31" s="19">
        <v>52.8</v>
      </c>
      <c r="K31" s="22">
        <v>0.77557755775577553</v>
      </c>
      <c r="L31" s="18" t="s">
        <v>61</v>
      </c>
      <c r="M31" s="18"/>
      <c r="N31" s="18"/>
      <c r="O31" s="18" t="s">
        <v>4597</v>
      </c>
      <c r="P31" s="18" t="s">
        <v>4598</v>
      </c>
      <c r="Q31" s="23" t="s">
        <v>4599</v>
      </c>
      <c r="R31" s="18">
        <v>102323</v>
      </c>
      <c r="S31" s="18"/>
      <c r="T31" s="18"/>
      <c r="U31" s="18"/>
      <c r="V31" s="18"/>
      <c r="W31" s="18"/>
      <c r="X31" s="18"/>
      <c r="Y31" s="18"/>
      <c r="Z31" s="18"/>
      <c r="AA31" s="22"/>
      <c r="AB31" s="18"/>
      <c r="AC31" s="14">
        <v>6</v>
      </c>
      <c r="AD31" s="14">
        <v>50</v>
      </c>
      <c r="AE31" s="24">
        <v>41899</v>
      </c>
      <c r="AF31" s="25">
        <v>0.45416666666666666</v>
      </c>
      <c r="AG31" s="24">
        <v>41899</v>
      </c>
      <c r="AH31" s="25">
        <v>0.49652777777777773</v>
      </c>
      <c r="AI31" s="26">
        <v>17</v>
      </c>
      <c r="AJ31" s="26">
        <v>16.8</v>
      </c>
      <c r="AK31" s="26"/>
      <c r="AL31" s="26">
        <v>17.100000000000001</v>
      </c>
      <c r="AM31" s="26"/>
      <c r="AN31" s="26">
        <v>6.44</v>
      </c>
      <c r="AO31" s="26"/>
      <c r="AP31" s="27"/>
      <c r="AQ31" s="27"/>
      <c r="AR31" s="27"/>
      <c r="AS31" s="27"/>
      <c r="AT31" s="42" t="s">
        <v>4600</v>
      </c>
      <c r="AU31" s="42" t="s">
        <v>4601</v>
      </c>
      <c r="AV31" s="28" t="s">
        <v>4602</v>
      </c>
      <c r="AW31" s="28" t="s">
        <v>2032</v>
      </c>
      <c r="AX31" s="18" t="s">
        <v>4603</v>
      </c>
      <c r="AY31" s="29"/>
      <c r="AZ31" s="18" t="s">
        <v>4604</v>
      </c>
      <c r="BA31" s="18"/>
    </row>
    <row r="32" spans="1:53" ht="12.75" hidden="1" customHeight="1">
      <c r="A32" s="18" t="s">
        <v>59</v>
      </c>
      <c r="B32" s="18" t="s">
        <v>115</v>
      </c>
      <c r="C32" s="110"/>
      <c r="D32" s="19">
        <v>109.3</v>
      </c>
      <c r="E32" s="19">
        <v>95.6</v>
      </c>
      <c r="F32" s="20">
        <v>8.4</v>
      </c>
      <c r="G32" s="21"/>
      <c r="H32" s="19">
        <v>65.900000000000006</v>
      </c>
      <c r="I32" s="19">
        <v>59.3</v>
      </c>
      <c r="J32" s="19">
        <v>64.2</v>
      </c>
      <c r="K32" s="22">
        <v>0.89984825493171461</v>
      </c>
      <c r="L32" s="18" t="s">
        <v>1446</v>
      </c>
      <c r="M32" s="18"/>
      <c r="N32" s="18"/>
      <c r="O32" s="18" t="s">
        <v>4579</v>
      </c>
      <c r="P32" s="18"/>
      <c r="Q32" s="23" t="s">
        <v>2124</v>
      </c>
      <c r="R32" s="18">
        <v>102304</v>
      </c>
      <c r="S32" s="18">
        <v>1194449</v>
      </c>
      <c r="T32" s="18"/>
      <c r="U32" s="18">
        <v>24583</v>
      </c>
      <c r="V32" s="18"/>
      <c r="W32" s="18"/>
      <c r="X32" s="18"/>
      <c r="Y32" s="18"/>
      <c r="Z32" s="18"/>
      <c r="AA32" s="22"/>
      <c r="AB32" s="18"/>
      <c r="AC32" s="14">
        <v>6</v>
      </c>
      <c r="AD32" s="14">
        <v>100</v>
      </c>
      <c r="AE32" s="24">
        <v>41899</v>
      </c>
      <c r="AF32" s="25">
        <v>0.50486111111111109</v>
      </c>
      <c r="AG32" s="24">
        <v>41899</v>
      </c>
      <c r="AH32" s="25">
        <v>0.55138888888888882</v>
      </c>
      <c r="AI32" s="26">
        <v>13.4</v>
      </c>
      <c r="AJ32" s="26">
        <v>13.2</v>
      </c>
      <c r="AK32" s="26"/>
      <c r="AL32" s="26">
        <v>17.100000000000001</v>
      </c>
      <c r="AM32" s="26"/>
      <c r="AN32" s="26">
        <v>6.44</v>
      </c>
      <c r="AO32" s="26"/>
      <c r="AP32" s="27"/>
      <c r="AQ32" s="27"/>
      <c r="AR32" s="27"/>
      <c r="AS32" s="27"/>
      <c r="AT32" s="42" t="s">
        <v>4573</v>
      </c>
      <c r="AU32" s="42" t="s">
        <v>4574</v>
      </c>
      <c r="AV32" s="28" t="s">
        <v>4580</v>
      </c>
      <c r="AW32" s="28" t="s">
        <v>4581</v>
      </c>
      <c r="AX32" s="18" t="s">
        <v>4582</v>
      </c>
      <c r="AY32" s="29"/>
      <c r="AZ32" s="18"/>
      <c r="BA32" s="18"/>
    </row>
    <row r="33" spans="1:53" ht="12.75" hidden="1" customHeight="1">
      <c r="A33" s="18" t="s">
        <v>59</v>
      </c>
      <c r="B33" s="18" t="s">
        <v>115</v>
      </c>
      <c r="C33" s="110"/>
      <c r="D33" s="19">
        <v>107.1</v>
      </c>
      <c r="E33" s="19">
        <v>92.8</v>
      </c>
      <c r="F33" s="20">
        <v>6.55</v>
      </c>
      <c r="G33" s="21"/>
      <c r="H33" s="19">
        <v>72.8</v>
      </c>
      <c r="I33" s="19">
        <v>45.3</v>
      </c>
      <c r="J33" s="19">
        <v>66.2</v>
      </c>
      <c r="K33" s="22">
        <v>0.62225274725274726</v>
      </c>
      <c r="L33" s="18" t="s">
        <v>61</v>
      </c>
      <c r="M33" s="18"/>
      <c r="N33" s="18"/>
      <c r="O33" s="18" t="s">
        <v>4571</v>
      </c>
      <c r="P33" s="18" t="s">
        <v>4572</v>
      </c>
      <c r="Q33" s="23" t="s">
        <v>732</v>
      </c>
      <c r="R33" s="18">
        <v>102320</v>
      </c>
      <c r="S33" s="18"/>
      <c r="T33" s="18"/>
      <c r="U33" s="18"/>
      <c r="V33" s="18"/>
      <c r="W33" s="18"/>
      <c r="X33" s="18"/>
      <c r="Y33" s="18"/>
      <c r="Z33" s="18"/>
      <c r="AA33" s="22"/>
      <c r="AB33" s="18"/>
      <c r="AC33" s="14">
        <v>6</v>
      </c>
      <c r="AD33" s="14">
        <v>50</v>
      </c>
      <c r="AE33" s="24">
        <v>41899</v>
      </c>
      <c r="AF33" s="25">
        <v>0.4375</v>
      </c>
      <c r="AG33" s="24">
        <v>41899</v>
      </c>
      <c r="AH33" s="25">
        <v>0.48749999999999999</v>
      </c>
      <c r="AI33" s="26">
        <v>17.3</v>
      </c>
      <c r="AJ33" s="26">
        <v>15.8</v>
      </c>
      <c r="AK33" s="26"/>
      <c r="AL33" s="26">
        <v>17.100000000000001</v>
      </c>
      <c r="AM33" s="26"/>
      <c r="AN33" s="26">
        <v>6.44</v>
      </c>
      <c r="AO33" s="26"/>
      <c r="AP33" s="27"/>
      <c r="AQ33" s="27"/>
      <c r="AR33" s="27"/>
      <c r="AS33" s="27"/>
      <c r="AT33" s="42" t="s">
        <v>4573</v>
      </c>
      <c r="AU33" s="42" t="s">
        <v>4574</v>
      </c>
      <c r="AV33" s="28" t="s">
        <v>4575</v>
      </c>
      <c r="AW33" s="28" t="s">
        <v>4576</v>
      </c>
      <c r="AX33" s="18" t="s">
        <v>4577</v>
      </c>
      <c r="AY33" s="29"/>
      <c r="AZ33" s="18" t="s">
        <v>4578</v>
      </c>
      <c r="BA33" s="18"/>
    </row>
    <row r="34" spans="1:53" ht="12.75" hidden="1" customHeight="1">
      <c r="A34" s="18" t="s">
        <v>59</v>
      </c>
      <c r="B34" s="18" t="s">
        <v>60</v>
      </c>
      <c r="C34" s="110" t="s">
        <v>4652</v>
      </c>
      <c r="D34" s="19">
        <v>83</v>
      </c>
      <c r="E34" s="19">
        <v>72.5</v>
      </c>
      <c r="F34" s="20">
        <v>2.8</v>
      </c>
      <c r="G34" s="21"/>
      <c r="H34" s="19">
        <v>54.7</v>
      </c>
      <c r="I34" s="19">
        <v>40.200000000000003</v>
      </c>
      <c r="J34" s="19">
        <v>45.6</v>
      </c>
      <c r="K34" s="22">
        <v>0.73491773308957953</v>
      </c>
      <c r="L34" s="18" t="s">
        <v>1503</v>
      </c>
      <c r="M34" s="18"/>
      <c r="N34" s="18"/>
      <c r="O34" s="18" t="s">
        <v>4606</v>
      </c>
      <c r="P34" s="18"/>
      <c r="Q34" s="23" t="s">
        <v>4607</v>
      </c>
      <c r="R34" s="18">
        <v>102318</v>
      </c>
      <c r="S34" s="18"/>
      <c r="T34" s="18"/>
      <c r="U34" s="18"/>
      <c r="V34" s="18"/>
      <c r="W34" s="18"/>
      <c r="X34" s="18"/>
      <c r="Y34" s="18"/>
      <c r="Z34" s="18"/>
      <c r="AA34" s="22"/>
      <c r="AB34" s="18"/>
      <c r="AC34" s="14">
        <v>6</v>
      </c>
      <c r="AD34" s="14">
        <v>50</v>
      </c>
      <c r="AE34" s="24">
        <v>41906</v>
      </c>
      <c r="AF34" s="25">
        <v>0.5131944444444444</v>
      </c>
      <c r="AG34" s="24">
        <v>41906</v>
      </c>
      <c r="AH34" s="25">
        <v>0.56041666666666667</v>
      </c>
      <c r="AI34" s="26">
        <v>24.1</v>
      </c>
      <c r="AJ34" s="26">
        <v>25.7</v>
      </c>
      <c r="AK34" s="26"/>
      <c r="AL34" s="26">
        <v>16.3</v>
      </c>
      <c r="AM34" s="26"/>
      <c r="AN34" s="26">
        <v>6.57</v>
      </c>
      <c r="AO34" s="26"/>
      <c r="AP34" s="27"/>
      <c r="AQ34" s="27"/>
      <c r="AR34" s="27"/>
      <c r="AS34" s="27"/>
      <c r="AT34" s="42" t="s">
        <v>4608</v>
      </c>
      <c r="AU34" s="42" t="s">
        <v>4293</v>
      </c>
      <c r="AV34" s="28" t="s">
        <v>4602</v>
      </c>
      <c r="AW34" s="28" t="s">
        <v>2041</v>
      </c>
      <c r="AX34" s="18" t="s">
        <v>4609</v>
      </c>
      <c r="AY34" s="29"/>
      <c r="AZ34" s="18" t="s">
        <v>4610</v>
      </c>
      <c r="BA34" s="18"/>
    </row>
    <row r="35" spans="1:53" ht="12.75" hidden="1" customHeight="1">
      <c r="A35" s="18" t="s">
        <v>59</v>
      </c>
      <c r="B35" s="18" t="s">
        <v>60</v>
      </c>
      <c r="C35" s="110" t="s">
        <v>4634</v>
      </c>
      <c r="D35" s="19">
        <v>84.6</v>
      </c>
      <c r="E35" s="19">
        <v>70.7</v>
      </c>
      <c r="F35" s="20">
        <v>3.1</v>
      </c>
      <c r="G35" s="21"/>
      <c r="H35" s="19">
        <v>52.4</v>
      </c>
      <c r="I35" s="19">
        <v>42.2</v>
      </c>
      <c r="J35" s="19">
        <v>46.4</v>
      </c>
      <c r="K35" s="22">
        <v>0.80534351145038174</v>
      </c>
      <c r="L35" s="18" t="s">
        <v>1503</v>
      </c>
      <c r="M35" s="18"/>
      <c r="N35" s="18"/>
      <c r="O35" s="18" t="s">
        <v>4612</v>
      </c>
      <c r="P35" s="18"/>
      <c r="Q35" s="23" t="s">
        <v>4613</v>
      </c>
      <c r="R35" s="18">
        <v>102314</v>
      </c>
      <c r="S35" s="18"/>
      <c r="T35" s="18"/>
      <c r="U35" s="18"/>
      <c r="V35" s="18"/>
      <c r="W35" s="18"/>
      <c r="X35" s="18"/>
      <c r="Y35" s="18"/>
      <c r="Z35" s="18"/>
      <c r="AA35" s="22"/>
      <c r="AB35" s="18"/>
      <c r="AC35" s="14">
        <v>6</v>
      </c>
      <c r="AD35" s="14">
        <v>50</v>
      </c>
      <c r="AE35" s="24">
        <v>41906</v>
      </c>
      <c r="AF35" s="25">
        <v>0.50902777777777775</v>
      </c>
      <c r="AG35" s="24">
        <v>41906</v>
      </c>
      <c r="AH35" s="25">
        <v>0.55555555555555558</v>
      </c>
      <c r="AI35" s="26">
        <v>24.5</v>
      </c>
      <c r="AJ35" s="26">
        <v>24.3</v>
      </c>
      <c r="AK35" s="26"/>
      <c r="AL35" s="26">
        <v>16.3</v>
      </c>
      <c r="AM35" s="26"/>
      <c r="AN35" s="26">
        <v>6.57</v>
      </c>
      <c r="AO35" s="26"/>
      <c r="AP35" s="27"/>
      <c r="AQ35" s="27"/>
      <c r="AR35" s="27"/>
      <c r="AS35" s="27"/>
      <c r="AT35" s="42" t="s">
        <v>4573</v>
      </c>
      <c r="AU35" s="42" t="s">
        <v>4574</v>
      </c>
      <c r="AV35" s="28" t="s">
        <v>4614</v>
      </c>
      <c r="AW35" s="28" t="s">
        <v>4615</v>
      </c>
      <c r="AX35" s="18" t="s">
        <v>4577</v>
      </c>
      <c r="AY35" s="29"/>
      <c r="AZ35" s="18" t="s">
        <v>4610</v>
      </c>
      <c r="BA35" s="18"/>
    </row>
    <row r="36" spans="1:53" ht="12.75" hidden="1" customHeight="1">
      <c r="A36" s="18" t="s">
        <v>59</v>
      </c>
      <c r="B36" s="18" t="s">
        <v>60</v>
      </c>
      <c r="C36" s="110" t="s">
        <v>4669</v>
      </c>
      <c r="D36" s="19">
        <v>99.9</v>
      </c>
      <c r="E36" s="19">
        <v>84.1</v>
      </c>
      <c r="F36" s="20">
        <v>4.9000000000000004</v>
      </c>
      <c r="G36" s="21"/>
      <c r="H36" s="19">
        <v>65.7</v>
      </c>
      <c r="I36" s="19">
        <v>57.1</v>
      </c>
      <c r="J36" s="19">
        <v>60.9</v>
      </c>
      <c r="K36" s="22">
        <v>0.86910197869101979</v>
      </c>
      <c r="L36" s="18" t="s">
        <v>61</v>
      </c>
      <c r="M36" s="18"/>
      <c r="N36" s="18"/>
      <c r="O36" s="18" t="s">
        <v>4631</v>
      </c>
      <c r="P36" s="18" t="s">
        <v>4632</v>
      </c>
      <c r="Q36" s="23" t="s">
        <v>4633</v>
      </c>
      <c r="R36" s="18">
        <v>102317</v>
      </c>
      <c r="S36" s="18"/>
      <c r="T36" s="18"/>
      <c r="U36" s="18"/>
      <c r="V36" s="18"/>
      <c r="W36" s="18"/>
      <c r="X36" s="18"/>
      <c r="Y36" s="18"/>
      <c r="Z36" s="18"/>
      <c r="AA36" s="22"/>
      <c r="AB36" s="18"/>
      <c r="AC36" s="14">
        <v>6</v>
      </c>
      <c r="AD36" s="14">
        <v>50</v>
      </c>
      <c r="AE36" s="24">
        <v>41915</v>
      </c>
      <c r="AF36" s="25">
        <v>0.50416666666666665</v>
      </c>
      <c r="AG36" s="24">
        <v>41915</v>
      </c>
      <c r="AH36" s="25">
        <v>0.55833333333333335</v>
      </c>
      <c r="AI36" s="26">
        <v>14.4</v>
      </c>
      <c r="AJ36" s="26">
        <v>13.7</v>
      </c>
      <c r="AK36" s="26"/>
      <c r="AL36" s="26">
        <v>16.5</v>
      </c>
      <c r="AM36" s="26"/>
      <c r="AN36" s="26">
        <v>6.88</v>
      </c>
      <c r="AO36" s="26"/>
      <c r="AP36" s="27"/>
      <c r="AQ36" s="27"/>
      <c r="AR36" s="27"/>
      <c r="AS36" s="27"/>
      <c r="AT36" s="42" t="s">
        <v>4617</v>
      </c>
      <c r="AU36" s="42" t="s">
        <v>4618</v>
      </c>
      <c r="AV36" s="28" t="s">
        <v>4575</v>
      </c>
      <c r="AW36" s="28" t="s">
        <v>4581</v>
      </c>
      <c r="AX36" s="18" t="s">
        <v>4619</v>
      </c>
      <c r="AY36" s="29"/>
      <c r="AZ36" s="18"/>
      <c r="BA36" s="18"/>
    </row>
    <row r="37" spans="1:53" ht="12.75" hidden="1" customHeight="1">
      <c r="A37" s="18" t="s">
        <v>59</v>
      </c>
      <c r="B37" s="18" t="s">
        <v>115</v>
      </c>
      <c r="C37" s="110"/>
      <c r="D37" s="19">
        <v>102.9</v>
      </c>
      <c r="E37" s="19">
        <v>87.9</v>
      </c>
      <c r="F37" s="20">
        <v>5.85</v>
      </c>
      <c r="G37" s="21"/>
      <c r="H37" s="19">
        <v>65.099999999999994</v>
      </c>
      <c r="I37" s="19">
        <v>53.3</v>
      </c>
      <c r="J37" s="19">
        <v>59.7</v>
      </c>
      <c r="K37" s="22">
        <v>0.81874039938556076</v>
      </c>
      <c r="L37" s="18" t="s">
        <v>1446</v>
      </c>
      <c r="M37" s="18"/>
      <c r="N37" s="18"/>
      <c r="O37" s="18" t="s">
        <v>4624</v>
      </c>
      <c r="P37" s="18"/>
      <c r="Q37" s="23" t="s">
        <v>2708</v>
      </c>
      <c r="R37" s="18">
        <v>102316</v>
      </c>
      <c r="S37" s="18">
        <v>119448</v>
      </c>
      <c r="T37" s="18"/>
      <c r="U37" s="18">
        <v>24582</v>
      </c>
      <c r="V37" s="18"/>
      <c r="W37" s="18"/>
      <c r="X37" s="18"/>
      <c r="Y37" s="18"/>
      <c r="Z37" s="18"/>
      <c r="AA37" s="22"/>
      <c r="AB37" s="18"/>
      <c r="AC37" s="14">
        <v>6</v>
      </c>
      <c r="AD37" s="14">
        <v>50</v>
      </c>
      <c r="AE37" s="24">
        <v>41915</v>
      </c>
      <c r="AF37" s="25">
        <v>0.50069444444444444</v>
      </c>
      <c r="AG37" s="24">
        <v>41915</v>
      </c>
      <c r="AH37" s="25">
        <v>0.54861111111111105</v>
      </c>
      <c r="AI37" s="26">
        <v>15.3</v>
      </c>
      <c r="AJ37" s="26">
        <v>15.8</v>
      </c>
      <c r="AK37" s="26"/>
      <c r="AL37" s="26">
        <v>16.5</v>
      </c>
      <c r="AM37" s="26"/>
      <c r="AN37" s="26">
        <v>6.88</v>
      </c>
      <c r="AO37" s="26"/>
      <c r="AP37" s="27"/>
      <c r="AQ37" s="27"/>
      <c r="AR37" s="27"/>
      <c r="AS37" s="27"/>
      <c r="AT37" s="27" t="s">
        <v>4625</v>
      </c>
      <c r="AU37" s="27" t="s">
        <v>4626</v>
      </c>
      <c r="AV37" s="27" t="s">
        <v>4627</v>
      </c>
      <c r="AW37" s="28" t="s">
        <v>4628</v>
      </c>
      <c r="AX37" s="18" t="s">
        <v>4629</v>
      </c>
      <c r="AY37" s="29"/>
      <c r="AZ37" s="18" t="s">
        <v>4630</v>
      </c>
      <c r="BA37" s="18"/>
    </row>
    <row r="38" spans="1:53" ht="12.75" hidden="1" customHeight="1">
      <c r="A38" s="18" t="s">
        <v>59</v>
      </c>
      <c r="B38" s="18" t="s">
        <v>115</v>
      </c>
      <c r="C38" s="110"/>
      <c r="D38" s="19">
        <v>94.2</v>
      </c>
      <c r="E38" s="19">
        <v>81.900000000000006</v>
      </c>
      <c r="F38" s="20">
        <v>4.5</v>
      </c>
      <c r="G38" s="21"/>
      <c r="H38" s="19">
        <v>60.1</v>
      </c>
      <c r="I38" s="19">
        <v>46.6</v>
      </c>
      <c r="J38" s="19">
        <v>52</v>
      </c>
      <c r="K38" s="22">
        <v>0.77537437603993342</v>
      </c>
      <c r="L38" s="18" t="s">
        <v>61</v>
      </c>
      <c r="M38" s="18"/>
      <c r="N38" s="18"/>
      <c r="O38" s="18" t="s">
        <v>4616</v>
      </c>
      <c r="P38" s="18"/>
      <c r="Q38" s="23" t="s">
        <v>1462</v>
      </c>
      <c r="R38" s="18">
        <v>102309</v>
      </c>
      <c r="S38" s="18"/>
      <c r="T38" s="18"/>
      <c r="U38" s="18"/>
      <c r="V38" s="18"/>
      <c r="W38" s="18"/>
      <c r="X38" s="18"/>
      <c r="Y38" s="18"/>
      <c r="Z38" s="18"/>
      <c r="AA38" s="22"/>
      <c r="AB38" s="18"/>
      <c r="AC38" s="14">
        <v>6</v>
      </c>
      <c r="AD38" s="14">
        <v>50</v>
      </c>
      <c r="AE38" s="24">
        <v>41915</v>
      </c>
      <c r="AF38" s="25">
        <v>0.50416666666666665</v>
      </c>
      <c r="AG38" s="24">
        <v>41915</v>
      </c>
      <c r="AH38" s="25">
        <v>0.55833333333333335</v>
      </c>
      <c r="AI38" s="26">
        <v>14.4</v>
      </c>
      <c r="AJ38" s="26">
        <v>13.7</v>
      </c>
      <c r="AK38" s="26"/>
      <c r="AL38" s="26">
        <v>16.5</v>
      </c>
      <c r="AM38" s="26"/>
      <c r="AN38" s="26">
        <v>6.88</v>
      </c>
      <c r="AO38" s="26"/>
      <c r="AP38" s="27"/>
      <c r="AQ38" s="27"/>
      <c r="AR38" s="27"/>
      <c r="AS38" s="27"/>
      <c r="AT38" s="42" t="s">
        <v>4617</v>
      </c>
      <c r="AU38" s="42" t="s">
        <v>4618</v>
      </c>
      <c r="AV38" s="28" t="s">
        <v>4575</v>
      </c>
      <c r="AW38" s="28" t="s">
        <v>4581</v>
      </c>
      <c r="AX38" s="18" t="s">
        <v>4619</v>
      </c>
      <c r="AY38" s="29"/>
      <c r="AZ38" s="18"/>
      <c r="BA38" s="18"/>
    </row>
    <row r="39" spans="1:53" ht="12.75" hidden="1" customHeight="1">
      <c r="A39" s="18" t="s">
        <v>59</v>
      </c>
      <c r="B39" s="18" t="s">
        <v>115</v>
      </c>
      <c r="C39" s="110"/>
      <c r="D39" s="19">
        <v>93.7</v>
      </c>
      <c r="E39" s="19">
        <v>83.1</v>
      </c>
      <c r="F39" s="20">
        <v>4.75</v>
      </c>
      <c r="G39" s="21"/>
      <c r="H39" s="19">
        <v>61.8</v>
      </c>
      <c r="I39" s="19">
        <v>49.5</v>
      </c>
      <c r="J39" s="19">
        <v>55.7</v>
      </c>
      <c r="K39" s="22">
        <v>0.80097087378640786</v>
      </c>
      <c r="L39" s="18"/>
      <c r="M39" s="18"/>
      <c r="N39" s="18"/>
      <c r="O39" s="18" t="s">
        <v>4620</v>
      </c>
      <c r="P39" s="18"/>
      <c r="Q39" s="23" t="s">
        <v>2090</v>
      </c>
      <c r="R39" s="18">
        <v>102305</v>
      </c>
      <c r="S39" s="18">
        <v>1194444</v>
      </c>
      <c r="T39" s="18"/>
      <c r="U39" s="18">
        <v>24578</v>
      </c>
      <c r="V39" s="18"/>
      <c r="W39" s="18"/>
      <c r="X39" s="18"/>
      <c r="Y39" s="18"/>
      <c r="Z39" s="18"/>
      <c r="AA39" s="22"/>
      <c r="AB39" s="18"/>
      <c r="AC39" s="14">
        <v>6</v>
      </c>
      <c r="AD39" s="14">
        <v>50</v>
      </c>
      <c r="AE39" s="24">
        <v>41915</v>
      </c>
      <c r="AF39" s="25">
        <v>0.5625</v>
      </c>
      <c r="AG39" s="24">
        <v>41915</v>
      </c>
      <c r="AH39" s="25">
        <v>0.61041666666666672</v>
      </c>
      <c r="AI39" s="26">
        <v>14.6</v>
      </c>
      <c r="AJ39" s="26">
        <v>15.7</v>
      </c>
      <c r="AK39" s="26"/>
      <c r="AL39" s="26">
        <v>16.5</v>
      </c>
      <c r="AM39" s="26"/>
      <c r="AN39" s="26">
        <v>6.9</v>
      </c>
      <c r="AO39" s="26"/>
      <c r="AP39" s="27"/>
      <c r="AQ39" s="27"/>
      <c r="AR39" s="27"/>
      <c r="AS39" s="27"/>
      <c r="AT39" s="42" t="s">
        <v>4621</v>
      </c>
      <c r="AU39" s="42" t="s">
        <v>4618</v>
      </c>
      <c r="AV39" s="28" t="s">
        <v>4580</v>
      </c>
      <c r="AW39" s="28" t="s">
        <v>4622</v>
      </c>
      <c r="AX39" s="18" t="s">
        <v>4623</v>
      </c>
      <c r="AY39" s="29"/>
      <c r="AZ39" s="18"/>
      <c r="BA39" s="18"/>
    </row>
    <row r="40" spans="1:53" ht="12.75" hidden="1" customHeight="1">
      <c r="A40" s="18" t="s">
        <v>59</v>
      </c>
      <c r="B40" s="18" t="s">
        <v>60</v>
      </c>
      <c r="C40" s="110" t="s">
        <v>9070</v>
      </c>
      <c r="D40" s="19">
        <v>96.6</v>
      </c>
      <c r="E40" s="19">
        <v>84.7</v>
      </c>
      <c r="F40" s="20">
        <v>4.8</v>
      </c>
      <c r="G40" s="21"/>
      <c r="H40" s="19">
        <v>62.2</v>
      </c>
      <c r="I40" s="19">
        <v>45.1</v>
      </c>
      <c r="J40" s="19">
        <v>52.2</v>
      </c>
      <c r="K40" s="22">
        <f>I40/H40</f>
        <v>0.72508038585209</v>
      </c>
      <c r="L40" s="18" t="s">
        <v>1503</v>
      </c>
      <c r="M40" s="18"/>
      <c r="N40" s="18"/>
      <c r="O40" s="18" t="s">
        <v>4635</v>
      </c>
      <c r="P40" s="18" t="s">
        <v>4636</v>
      </c>
      <c r="Q40" s="23" t="s">
        <v>4637</v>
      </c>
      <c r="R40" s="18">
        <v>102321</v>
      </c>
      <c r="S40" s="18"/>
      <c r="T40" s="18"/>
      <c r="U40" s="18"/>
      <c r="V40" s="18"/>
      <c r="W40" s="18"/>
      <c r="X40" s="18"/>
      <c r="Y40" s="18"/>
      <c r="Z40" s="18"/>
      <c r="AA40" s="22"/>
      <c r="AB40" s="18"/>
      <c r="AC40" s="14">
        <v>6</v>
      </c>
      <c r="AD40" s="14">
        <v>50</v>
      </c>
      <c r="AE40" s="24">
        <v>41929</v>
      </c>
      <c r="AF40" s="25">
        <v>0.32430555555555557</v>
      </c>
      <c r="AG40" s="24">
        <v>41929</v>
      </c>
      <c r="AH40" s="25">
        <v>0.3527777777777778</v>
      </c>
      <c r="AI40" s="26">
        <v>11.9</v>
      </c>
      <c r="AJ40" s="26">
        <v>11.4</v>
      </c>
      <c r="AK40" s="26"/>
      <c r="AL40" s="26">
        <v>15.2</v>
      </c>
      <c r="AM40" s="26"/>
      <c r="AN40" s="26"/>
      <c r="AO40" s="26"/>
      <c r="AP40" s="27"/>
      <c r="AQ40" s="27"/>
      <c r="AR40" s="27"/>
      <c r="AS40" s="27"/>
      <c r="AT40" s="42" t="s">
        <v>4638</v>
      </c>
      <c r="AU40" s="42" t="s">
        <v>4639</v>
      </c>
      <c r="AV40" s="28" t="s">
        <v>4640</v>
      </c>
      <c r="AW40" s="28" t="s">
        <v>4641</v>
      </c>
      <c r="AX40" s="18" t="s">
        <v>4642</v>
      </c>
      <c r="AY40" s="29"/>
      <c r="AZ40" s="18" t="s">
        <v>4643</v>
      </c>
      <c r="BA40" s="18"/>
    </row>
    <row r="41" spans="1:53" ht="12.75" hidden="1" customHeight="1">
      <c r="A41" s="18" t="s">
        <v>59</v>
      </c>
      <c r="B41" s="18" t="s">
        <v>60</v>
      </c>
      <c r="C41" s="110" t="s">
        <v>9071</v>
      </c>
      <c r="D41" s="19">
        <v>80.8</v>
      </c>
      <c r="E41" s="19">
        <v>70.400000000000006</v>
      </c>
      <c r="F41" s="20">
        <v>2.85</v>
      </c>
      <c r="G41" s="21"/>
      <c r="H41" s="19">
        <v>57.9</v>
      </c>
      <c r="I41" s="19">
        <v>41.2</v>
      </c>
      <c r="J41" s="19">
        <v>48.4</v>
      </c>
      <c r="K41" s="22">
        <v>0.7115716753022453</v>
      </c>
      <c r="L41" s="18" t="s">
        <v>1503</v>
      </c>
      <c r="M41" s="18"/>
      <c r="N41" s="18"/>
      <c r="O41" s="18" t="s">
        <v>4653</v>
      </c>
      <c r="P41" s="18" t="s">
        <v>4654</v>
      </c>
      <c r="Q41" s="23" t="s">
        <v>4655</v>
      </c>
      <c r="R41" s="18">
        <v>102301</v>
      </c>
      <c r="S41" s="18"/>
      <c r="T41" s="18"/>
      <c r="U41" s="18"/>
      <c r="V41" s="18"/>
      <c r="W41" s="18"/>
      <c r="X41" s="18"/>
      <c r="Y41" s="18"/>
      <c r="Z41" s="18"/>
      <c r="AA41" s="22"/>
      <c r="AB41" s="18"/>
      <c r="AC41" s="14">
        <v>6</v>
      </c>
      <c r="AD41" s="14">
        <v>50</v>
      </c>
      <c r="AE41" s="24">
        <v>41938</v>
      </c>
      <c r="AF41" s="25">
        <v>0.50763888888888886</v>
      </c>
      <c r="AG41" s="24">
        <v>41938</v>
      </c>
      <c r="AH41" s="25">
        <v>0.5493055555555556</v>
      </c>
      <c r="AI41" s="26">
        <v>12.8</v>
      </c>
      <c r="AJ41" s="26">
        <v>15.8</v>
      </c>
      <c r="AK41" s="26"/>
      <c r="AL41" s="26">
        <v>9.6999999999999993</v>
      </c>
      <c r="AM41" s="26"/>
      <c r="AN41" s="26"/>
      <c r="AO41" s="26"/>
      <c r="AP41" s="27"/>
      <c r="AQ41" s="27"/>
      <c r="AR41" s="27"/>
      <c r="AS41" s="27"/>
      <c r="AT41" s="42" t="s">
        <v>4646</v>
      </c>
      <c r="AU41" s="42" t="s">
        <v>4647</v>
      </c>
      <c r="AV41" s="28" t="s">
        <v>4648</v>
      </c>
      <c r="AW41" s="28" t="s">
        <v>4649</v>
      </c>
      <c r="AX41" s="18" t="s">
        <v>4650</v>
      </c>
      <c r="AY41" s="29"/>
      <c r="AZ41" s="18" t="s">
        <v>4656</v>
      </c>
      <c r="BA41" s="18"/>
    </row>
    <row r="42" spans="1:53" ht="12.75" hidden="1" customHeight="1">
      <c r="A42" s="18" t="s">
        <v>59</v>
      </c>
      <c r="B42" s="18" t="s">
        <v>60</v>
      </c>
      <c r="C42" s="110" t="s">
        <v>9072</v>
      </c>
      <c r="D42" s="19">
        <v>88.1</v>
      </c>
      <c r="E42" s="19">
        <v>75.2</v>
      </c>
      <c r="F42" s="20">
        <v>7.7</v>
      </c>
      <c r="G42" s="21"/>
      <c r="H42" s="19">
        <v>56.7</v>
      </c>
      <c r="I42" s="19">
        <v>44.5</v>
      </c>
      <c r="J42" s="19">
        <v>53.6</v>
      </c>
      <c r="K42" s="22">
        <v>0.78483245149911818</v>
      </c>
      <c r="L42" s="18" t="s">
        <v>61</v>
      </c>
      <c r="M42" s="18"/>
      <c r="N42" s="18"/>
      <c r="O42" s="18" t="s">
        <v>4657</v>
      </c>
      <c r="P42" s="18" t="s">
        <v>4658</v>
      </c>
      <c r="Q42" s="23" t="s">
        <v>4659</v>
      </c>
      <c r="R42" s="18">
        <v>102303</v>
      </c>
      <c r="S42" s="18"/>
      <c r="T42" s="18"/>
      <c r="U42" s="18"/>
      <c r="V42" s="18"/>
      <c r="W42" s="18"/>
      <c r="X42" s="18"/>
      <c r="Y42" s="18"/>
      <c r="Z42" s="18"/>
      <c r="AA42" s="22"/>
      <c r="AB42" s="18"/>
      <c r="AC42" s="14">
        <v>6</v>
      </c>
      <c r="AD42" s="14">
        <v>50</v>
      </c>
      <c r="AE42" s="24">
        <v>41938</v>
      </c>
      <c r="AF42" s="25">
        <v>0.52222222222222225</v>
      </c>
      <c r="AG42" s="24">
        <v>41938</v>
      </c>
      <c r="AH42" s="25">
        <v>0.55833333333333335</v>
      </c>
      <c r="AI42" s="26">
        <v>16.899999999999999</v>
      </c>
      <c r="AJ42" s="26">
        <v>14.3</v>
      </c>
      <c r="AK42" s="26"/>
      <c r="AL42" s="26">
        <v>9.6999999999999993</v>
      </c>
      <c r="AM42" s="26"/>
      <c r="AN42" s="26"/>
      <c r="AO42" s="26"/>
      <c r="AP42" s="27"/>
      <c r="AQ42" s="27"/>
      <c r="AR42" s="27"/>
      <c r="AS42" s="27"/>
      <c r="AT42" s="42" t="s">
        <v>4646</v>
      </c>
      <c r="AU42" s="42" t="s">
        <v>4660</v>
      </c>
      <c r="AV42" s="28" t="s">
        <v>4661</v>
      </c>
      <c r="AW42" s="28" t="s">
        <v>4649</v>
      </c>
      <c r="AX42" s="18" t="s">
        <v>4662</v>
      </c>
      <c r="AY42" s="29"/>
      <c r="AZ42" s="18"/>
      <c r="BA42" s="18"/>
    </row>
    <row r="43" spans="1:53" ht="12.75" hidden="1" customHeight="1">
      <c r="A43" s="18" t="s">
        <v>59</v>
      </c>
      <c r="B43" s="18" t="s">
        <v>60</v>
      </c>
      <c r="C43" s="110" t="s">
        <v>9073</v>
      </c>
      <c r="D43" s="19">
        <v>88.6</v>
      </c>
      <c r="E43" s="19">
        <v>76.900000000000006</v>
      </c>
      <c r="F43" s="20">
        <v>3.15</v>
      </c>
      <c r="G43" s="21"/>
      <c r="H43" s="19">
        <v>54.7</v>
      </c>
      <c r="I43" s="19">
        <v>42.9</v>
      </c>
      <c r="J43" s="19">
        <v>49.5</v>
      </c>
      <c r="K43" s="22">
        <v>0.78427787934186466</v>
      </c>
      <c r="L43" s="18" t="s">
        <v>1503</v>
      </c>
      <c r="M43" s="18"/>
      <c r="N43" s="18"/>
      <c r="O43" s="18" t="s">
        <v>4663</v>
      </c>
      <c r="P43" s="18" t="s">
        <v>4664</v>
      </c>
      <c r="Q43" s="23" t="s">
        <v>4665</v>
      </c>
      <c r="R43" s="18">
        <v>102312</v>
      </c>
      <c r="S43" s="18"/>
      <c r="T43" s="18"/>
      <c r="U43" s="18"/>
      <c r="V43" s="18"/>
      <c r="W43" s="18"/>
      <c r="X43" s="18"/>
      <c r="Y43" s="18"/>
      <c r="Z43" s="18"/>
      <c r="AA43" s="22"/>
      <c r="AB43" s="18"/>
      <c r="AC43" s="14">
        <v>6</v>
      </c>
      <c r="AD43" s="14">
        <v>50</v>
      </c>
      <c r="AE43" s="24">
        <v>41938</v>
      </c>
      <c r="AF43" s="25">
        <v>0.47916666666666669</v>
      </c>
      <c r="AG43" s="24">
        <v>41938</v>
      </c>
      <c r="AH43" s="25">
        <v>0.50347222222222221</v>
      </c>
      <c r="AI43" s="26">
        <v>12.2</v>
      </c>
      <c r="AJ43" s="26">
        <v>11.9</v>
      </c>
      <c r="AK43" s="26"/>
      <c r="AL43" s="26">
        <v>9.6999999999999993</v>
      </c>
      <c r="AM43" s="26"/>
      <c r="AN43" s="26"/>
      <c r="AO43" s="26"/>
      <c r="AP43" s="27"/>
      <c r="AQ43" s="27"/>
      <c r="AR43" s="27"/>
      <c r="AS43" s="27"/>
      <c r="AT43" s="42" t="s">
        <v>4661</v>
      </c>
      <c r="AU43" s="42" t="s">
        <v>4666</v>
      </c>
      <c r="AV43" s="28" t="s">
        <v>4646</v>
      </c>
      <c r="AW43" s="28" t="s">
        <v>4667</v>
      </c>
      <c r="AX43" s="18" t="s">
        <v>4668</v>
      </c>
      <c r="AY43" s="29"/>
      <c r="AZ43" s="18"/>
      <c r="BA43" s="18"/>
    </row>
    <row r="44" spans="1:53" ht="12.75" hidden="1" customHeight="1">
      <c r="A44" s="18" t="s">
        <v>59</v>
      </c>
      <c r="B44" s="18" t="s">
        <v>60</v>
      </c>
      <c r="C44" s="110" t="s">
        <v>9074</v>
      </c>
      <c r="D44" s="19">
        <v>90.9</v>
      </c>
      <c r="E44" s="19">
        <v>78.2</v>
      </c>
      <c r="F44" s="20">
        <v>4.95</v>
      </c>
      <c r="G44" s="21"/>
      <c r="H44" s="19">
        <v>63.5</v>
      </c>
      <c r="I44" s="19">
        <v>50.04</v>
      </c>
      <c r="J44" s="19">
        <v>59</v>
      </c>
      <c r="K44" s="22">
        <v>0.78803149606299217</v>
      </c>
      <c r="L44" s="18" t="s">
        <v>191</v>
      </c>
      <c r="M44" s="18"/>
      <c r="N44" s="18"/>
      <c r="O44" s="18" t="s">
        <v>4670</v>
      </c>
      <c r="P44" s="18" t="s">
        <v>4671</v>
      </c>
      <c r="Q44" s="23" t="s">
        <v>4672</v>
      </c>
      <c r="R44" s="18">
        <v>102315</v>
      </c>
      <c r="S44" s="18">
        <v>1194442</v>
      </c>
      <c r="T44" s="18"/>
      <c r="U44" s="18">
        <v>24576</v>
      </c>
      <c r="V44" s="18"/>
      <c r="W44" s="18"/>
      <c r="X44" s="18"/>
      <c r="Y44" s="18"/>
      <c r="Z44" s="18"/>
      <c r="AA44" s="22"/>
      <c r="AB44" s="18"/>
      <c r="AC44" s="14">
        <v>6</v>
      </c>
      <c r="AD44" s="14">
        <v>50</v>
      </c>
      <c r="AE44" s="24">
        <v>41938</v>
      </c>
      <c r="AF44" s="25">
        <v>0.47916666666666669</v>
      </c>
      <c r="AG44" s="24">
        <v>41938</v>
      </c>
      <c r="AH44" s="25">
        <v>0.50347222222222221</v>
      </c>
      <c r="AI44" s="26">
        <v>12.2</v>
      </c>
      <c r="AJ44" s="26">
        <v>11.9</v>
      </c>
      <c r="AK44" s="26"/>
      <c r="AL44" s="26">
        <v>9.6999999999999993</v>
      </c>
      <c r="AM44" s="26"/>
      <c r="AN44" s="26"/>
      <c r="AO44" s="26"/>
      <c r="AP44" s="27"/>
      <c r="AQ44" s="27"/>
      <c r="AR44" s="27"/>
      <c r="AS44" s="27"/>
      <c r="AT44" s="42" t="s">
        <v>4661</v>
      </c>
      <c r="AU44" s="42" t="s">
        <v>4666</v>
      </c>
      <c r="AV44" s="28" t="s">
        <v>4646</v>
      </c>
      <c r="AW44" s="28" t="s">
        <v>4667</v>
      </c>
      <c r="AX44" s="18" t="s">
        <v>4668</v>
      </c>
      <c r="AY44" s="29"/>
      <c r="AZ44" s="18"/>
      <c r="BA44" s="18"/>
    </row>
    <row r="45" spans="1:53" ht="12.75" hidden="1" customHeight="1">
      <c r="A45" s="18" t="s">
        <v>59</v>
      </c>
      <c r="B45" s="18" t="s">
        <v>60</v>
      </c>
      <c r="C45" s="110" t="s">
        <v>9075</v>
      </c>
      <c r="D45" s="19">
        <v>104.7</v>
      </c>
      <c r="E45" s="19">
        <v>88.4</v>
      </c>
      <c r="F45" s="20">
        <v>5.65</v>
      </c>
      <c r="G45" s="21"/>
      <c r="H45" s="19">
        <v>66.5</v>
      </c>
      <c r="I45" s="19">
        <v>51.9</v>
      </c>
      <c r="J45" s="19">
        <v>58.5</v>
      </c>
      <c r="K45" s="22">
        <v>0.78045112781954884</v>
      </c>
      <c r="L45" s="18" t="s">
        <v>1446</v>
      </c>
      <c r="M45" s="18"/>
      <c r="N45" s="18"/>
      <c r="O45" s="18" t="s">
        <v>4673</v>
      </c>
      <c r="P45" s="18" t="s">
        <v>4674</v>
      </c>
      <c r="Q45" s="23" t="s">
        <v>4675</v>
      </c>
      <c r="R45" s="18">
        <v>102313</v>
      </c>
      <c r="S45" s="18">
        <v>1194445</v>
      </c>
      <c r="T45" s="18"/>
      <c r="U45" s="18">
        <v>24579</v>
      </c>
      <c r="V45" s="18"/>
      <c r="W45" s="18"/>
      <c r="X45" s="18"/>
      <c r="Y45" s="18"/>
      <c r="Z45" s="18"/>
      <c r="AA45" s="22"/>
      <c r="AB45" s="18"/>
      <c r="AC45" s="14">
        <v>6</v>
      </c>
      <c r="AD45" s="14">
        <v>50</v>
      </c>
      <c r="AE45" s="24">
        <v>41938</v>
      </c>
      <c r="AF45" s="25">
        <v>0.47916666666666669</v>
      </c>
      <c r="AG45" s="24">
        <v>41938</v>
      </c>
      <c r="AH45" s="25">
        <v>0.50347222222222221</v>
      </c>
      <c r="AI45" s="26">
        <v>12.2</v>
      </c>
      <c r="AJ45" s="26">
        <v>11.9</v>
      </c>
      <c r="AK45" s="26"/>
      <c r="AL45" s="26">
        <v>9.6999999999999993</v>
      </c>
      <c r="AM45" s="26"/>
      <c r="AN45" s="26"/>
      <c r="AO45" s="26"/>
      <c r="AP45" s="27"/>
      <c r="AQ45" s="27"/>
      <c r="AR45" s="27"/>
      <c r="AS45" s="27"/>
      <c r="AT45" s="42" t="s">
        <v>4661</v>
      </c>
      <c r="AU45" s="42" t="s">
        <v>4666</v>
      </c>
      <c r="AV45" s="28" t="s">
        <v>4646</v>
      </c>
      <c r="AW45" s="28" t="s">
        <v>4667</v>
      </c>
      <c r="AX45" s="18" t="s">
        <v>4668</v>
      </c>
      <c r="AY45" s="29"/>
      <c r="AZ45" s="18"/>
      <c r="BA45" s="18"/>
    </row>
    <row r="46" spans="1:53" ht="12.75" hidden="1" customHeight="1">
      <c r="A46" s="18" t="s">
        <v>59</v>
      </c>
      <c r="B46" s="18" t="s">
        <v>115</v>
      </c>
      <c r="C46" s="110"/>
      <c r="D46" s="19">
        <v>95.4</v>
      </c>
      <c r="E46" s="19">
        <v>79.900000000000006</v>
      </c>
      <c r="F46" s="20">
        <v>4.05</v>
      </c>
      <c r="G46" s="21"/>
      <c r="H46" s="19">
        <v>62.6</v>
      </c>
      <c r="I46" s="19">
        <v>48.6</v>
      </c>
      <c r="J46" s="19">
        <v>52.5</v>
      </c>
      <c r="K46" s="22">
        <v>0.77635782747603832</v>
      </c>
      <c r="L46" s="18" t="s">
        <v>1503</v>
      </c>
      <c r="M46" s="18"/>
      <c r="N46" s="18"/>
      <c r="O46" s="18" t="s">
        <v>4644</v>
      </c>
      <c r="P46" s="18" t="s">
        <v>4645</v>
      </c>
      <c r="Q46" s="23" t="s">
        <v>3959</v>
      </c>
      <c r="R46" s="18">
        <v>102302</v>
      </c>
      <c r="S46" s="18"/>
      <c r="T46" s="18"/>
      <c r="U46" s="18"/>
      <c r="V46" s="18"/>
      <c r="W46" s="18"/>
      <c r="X46" s="18"/>
      <c r="Y46" s="18"/>
      <c r="Z46" s="18"/>
      <c r="AA46" s="22"/>
      <c r="AB46" s="18"/>
      <c r="AC46" s="14">
        <v>6</v>
      </c>
      <c r="AD46" s="14">
        <v>50</v>
      </c>
      <c r="AE46" s="24">
        <v>41938</v>
      </c>
      <c r="AF46" s="25">
        <v>0.50763888888888886</v>
      </c>
      <c r="AG46" s="24">
        <v>41938</v>
      </c>
      <c r="AH46" s="25">
        <v>0.5493055555555556</v>
      </c>
      <c r="AI46" s="26">
        <v>12.8</v>
      </c>
      <c r="AJ46" s="26">
        <v>15.8</v>
      </c>
      <c r="AK46" s="26"/>
      <c r="AL46" s="26">
        <v>9.6999999999999993</v>
      </c>
      <c r="AM46" s="26"/>
      <c r="AN46" s="26"/>
      <c r="AO46" s="26"/>
      <c r="AP46" s="27"/>
      <c r="AQ46" s="27"/>
      <c r="AR46" s="27"/>
      <c r="AS46" s="27"/>
      <c r="AT46" s="42" t="s">
        <v>4646</v>
      </c>
      <c r="AU46" s="42" t="s">
        <v>4647</v>
      </c>
      <c r="AV46" s="28" t="s">
        <v>4648</v>
      </c>
      <c r="AW46" s="28" t="s">
        <v>4649</v>
      </c>
      <c r="AX46" s="18" t="s">
        <v>4650</v>
      </c>
      <c r="AY46" s="29"/>
      <c r="AZ46" s="18" t="s">
        <v>4651</v>
      </c>
      <c r="BA46" s="18"/>
    </row>
    <row r="47" spans="1:53" ht="12.75" customHeight="1"/>
    <row r="48" spans="1:53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A1:BA46" xr:uid="{00000000-0009-0000-0000-000009000000}">
    <filterColumn colId="0">
      <filters>
        <filter val="Atlantic Sturgeon"/>
      </filters>
    </filterColumn>
  </autoFilter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A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/>
  <cols>
    <col min="1" max="1" width="17.7109375" customWidth="1"/>
    <col min="2" max="2" width="6.7109375" customWidth="1"/>
    <col min="3" max="3" width="13.140625" customWidth="1"/>
    <col min="4" max="5" width="7.7109375" customWidth="1"/>
    <col min="6" max="6" width="5.5703125" customWidth="1"/>
    <col min="7" max="7" width="6.28515625" customWidth="1"/>
    <col min="8" max="8" width="5.7109375" customWidth="1"/>
    <col min="9" max="9" width="6.5703125" customWidth="1"/>
    <col min="10" max="10" width="7.85546875" customWidth="1"/>
    <col min="11" max="11" width="9" customWidth="1"/>
    <col min="12" max="12" width="5.42578125" customWidth="1"/>
    <col min="13" max="13" width="5.140625" customWidth="1"/>
    <col min="14" max="14" width="5.5703125" customWidth="1"/>
    <col min="15" max="15" width="8.7109375" customWidth="1"/>
    <col min="16" max="16" width="7.42578125" customWidth="1"/>
    <col min="17" max="17" width="17.140625" customWidth="1"/>
    <col min="18" max="18" width="8.85546875" customWidth="1"/>
    <col min="19" max="19" width="8" customWidth="1"/>
    <col min="20" max="20" width="6.85546875" customWidth="1"/>
    <col min="21" max="21" width="6" customWidth="1"/>
    <col min="22" max="22" width="8" customWidth="1"/>
    <col min="23" max="24" width="5.7109375" customWidth="1"/>
    <col min="25" max="25" width="8.5703125" customWidth="1"/>
    <col min="26" max="26" width="8" customWidth="1"/>
    <col min="27" max="28" width="6.28515625" customWidth="1"/>
    <col min="29" max="29" width="8" customWidth="1"/>
    <col min="30" max="30" width="7.28515625" customWidth="1"/>
    <col min="31" max="31" width="10.140625" customWidth="1"/>
    <col min="32" max="32" width="8.7109375" customWidth="1"/>
    <col min="33" max="33" width="10.140625" customWidth="1"/>
    <col min="34" max="34" width="5.5703125" customWidth="1"/>
    <col min="35" max="36" width="6.28515625" customWidth="1"/>
    <col min="37" max="37" width="8.5703125" customWidth="1"/>
    <col min="38" max="39" width="6.7109375" customWidth="1"/>
    <col min="40" max="40" width="6.140625" customWidth="1"/>
    <col min="41" max="41" width="7.42578125" customWidth="1"/>
    <col min="42" max="42" width="8.7109375" customWidth="1"/>
    <col min="43" max="43" width="7.5703125" customWidth="1"/>
    <col min="44" max="49" width="8.7109375" customWidth="1"/>
    <col min="50" max="50" width="39.140625" customWidth="1"/>
    <col min="51" max="51" width="8.7109375" customWidth="1"/>
    <col min="52" max="52" width="60.42578125" customWidth="1"/>
    <col min="53" max="53" width="8.7109375" customWidth="1"/>
  </cols>
  <sheetData>
    <row r="1" spans="1:53" ht="12.75" customHeight="1">
      <c r="A1" s="1" t="s">
        <v>0</v>
      </c>
      <c r="B1" s="1" t="s">
        <v>1</v>
      </c>
      <c r="C1" s="111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3" t="s">
        <v>7</v>
      </c>
      <c r="I1" s="3" t="s">
        <v>8</v>
      </c>
      <c r="J1" s="3" t="s">
        <v>9</v>
      </c>
      <c r="K1" s="6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7" t="s">
        <v>16</v>
      </c>
      <c r="R1" s="1" t="s">
        <v>18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6" t="s">
        <v>29</v>
      </c>
      <c r="AB1" s="2" t="s">
        <v>30</v>
      </c>
      <c r="AC1" s="8" t="s">
        <v>34</v>
      </c>
      <c r="AD1" s="8" t="s">
        <v>35</v>
      </c>
      <c r="AE1" s="9" t="s">
        <v>36</v>
      </c>
      <c r="AF1" s="10" t="s">
        <v>37</v>
      </c>
      <c r="AG1" s="11" t="s">
        <v>38</v>
      </c>
      <c r="AH1" s="10" t="s">
        <v>39</v>
      </c>
      <c r="AI1" s="12" t="s">
        <v>40</v>
      </c>
      <c r="AJ1" s="12" t="s">
        <v>41</v>
      </c>
      <c r="AK1" s="12" t="s">
        <v>42</v>
      </c>
      <c r="AL1" s="12" t="s">
        <v>43</v>
      </c>
      <c r="AM1" s="12" t="s">
        <v>44</v>
      </c>
      <c r="AN1" s="12" t="s">
        <v>45</v>
      </c>
      <c r="AO1" s="12" t="s">
        <v>46</v>
      </c>
      <c r="AP1" s="13" t="s">
        <v>47</v>
      </c>
      <c r="AQ1" s="13" t="s">
        <v>48</v>
      </c>
      <c r="AR1" s="13" t="s">
        <v>49</v>
      </c>
      <c r="AS1" s="13" t="s">
        <v>50</v>
      </c>
      <c r="AT1" s="42" t="s">
        <v>51</v>
      </c>
      <c r="AU1" s="42" t="s">
        <v>52</v>
      </c>
      <c r="AV1" s="15" t="s">
        <v>53</v>
      </c>
      <c r="AW1" s="15" t="s">
        <v>54</v>
      </c>
      <c r="AX1" s="16" t="s">
        <v>56</v>
      </c>
      <c r="AY1" s="17" t="s">
        <v>57</v>
      </c>
      <c r="AZ1" s="16" t="s">
        <v>58</v>
      </c>
      <c r="BA1" s="16"/>
    </row>
    <row r="2" spans="1:53" ht="12.75" customHeight="1">
      <c r="A2" s="18" t="s">
        <v>233</v>
      </c>
      <c r="B2" s="18" t="s">
        <v>60</v>
      </c>
      <c r="C2" s="112" t="s">
        <v>4676</v>
      </c>
      <c r="D2" s="19">
        <v>130</v>
      </c>
      <c r="E2" s="19">
        <v>117.6</v>
      </c>
      <c r="F2" s="20">
        <v>15.7</v>
      </c>
      <c r="G2" s="21"/>
      <c r="H2" s="19">
        <v>97.5</v>
      </c>
      <c r="I2" s="19">
        <v>44.3</v>
      </c>
      <c r="J2" s="19">
        <v>63.7</v>
      </c>
      <c r="K2" s="42">
        <f t="shared" ref="K2:K243" si="0">(I2/H2)</f>
        <v>0.45435897435897432</v>
      </c>
      <c r="L2" s="18" t="s">
        <v>1503</v>
      </c>
      <c r="M2" s="18"/>
      <c r="N2" s="18" t="s">
        <v>60</v>
      </c>
      <c r="O2" s="18" t="s">
        <v>4677</v>
      </c>
      <c r="P2" s="18" t="s">
        <v>4678</v>
      </c>
      <c r="Q2" s="23" t="s">
        <v>4679</v>
      </c>
      <c r="R2" s="18">
        <v>102797</v>
      </c>
      <c r="S2" s="18"/>
      <c r="T2" s="18"/>
      <c r="U2" s="18"/>
      <c r="V2" s="18"/>
      <c r="W2" s="18"/>
      <c r="X2" s="18"/>
      <c r="Y2" s="18"/>
      <c r="Z2" s="18"/>
      <c r="AA2" s="22"/>
      <c r="AB2" s="18"/>
      <c r="AC2" s="14">
        <v>6</v>
      </c>
      <c r="AD2" s="14">
        <v>100</v>
      </c>
      <c r="AE2" s="43">
        <v>42170</v>
      </c>
      <c r="AF2" s="25">
        <v>0.45</v>
      </c>
      <c r="AG2" s="43">
        <v>42170</v>
      </c>
      <c r="AH2" s="25">
        <v>0.5</v>
      </c>
      <c r="AI2" s="26">
        <v>38</v>
      </c>
      <c r="AJ2" s="26">
        <v>22</v>
      </c>
      <c r="AK2" s="26">
        <f t="shared" ref="AK2:AK243" si="1">AVERAGE(AI2,AJ2)</f>
        <v>30</v>
      </c>
      <c r="AL2" s="26">
        <v>19.3</v>
      </c>
      <c r="AM2" s="26"/>
      <c r="AN2" s="26">
        <v>8</v>
      </c>
      <c r="AO2" s="26"/>
      <c r="AP2" s="18"/>
      <c r="AQ2" s="18"/>
      <c r="AR2" s="18"/>
      <c r="AS2" s="18"/>
      <c r="AT2" s="27" t="s">
        <v>4680</v>
      </c>
      <c r="AU2" s="27" t="s">
        <v>4681</v>
      </c>
      <c r="AV2" s="27" t="s">
        <v>4682</v>
      </c>
      <c r="AW2" s="27" t="s">
        <v>4683</v>
      </c>
      <c r="AX2" s="18" t="s">
        <v>4684</v>
      </c>
      <c r="AY2" s="29"/>
      <c r="AZ2" s="18" t="s">
        <v>4274</v>
      </c>
      <c r="BA2" s="18"/>
    </row>
    <row r="3" spans="1:53" ht="12.75" customHeight="1">
      <c r="A3" s="106" t="s">
        <v>59</v>
      </c>
      <c r="B3" s="106" t="s">
        <v>60</v>
      </c>
      <c r="C3" s="113" t="s">
        <v>4685</v>
      </c>
      <c r="D3" s="96">
        <v>83.4</v>
      </c>
      <c r="E3" s="96">
        <v>72.900000000000006</v>
      </c>
      <c r="F3" s="97">
        <v>2</v>
      </c>
      <c r="G3" s="106"/>
      <c r="H3" s="96">
        <v>60</v>
      </c>
      <c r="I3" s="96">
        <v>43</v>
      </c>
      <c r="J3" s="96">
        <v>49.4</v>
      </c>
      <c r="K3" s="106">
        <f t="shared" si="0"/>
        <v>0.71666666666666667</v>
      </c>
      <c r="L3" s="106" t="s">
        <v>1503</v>
      </c>
      <c r="M3" s="106"/>
      <c r="N3" s="106" t="s">
        <v>60</v>
      </c>
      <c r="O3" s="106" t="s">
        <v>4686</v>
      </c>
      <c r="P3" s="106" t="s">
        <v>4687</v>
      </c>
      <c r="Q3" s="106" t="s">
        <v>4688</v>
      </c>
      <c r="R3" s="95">
        <v>102785</v>
      </c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>
        <v>6</v>
      </c>
      <c r="AD3" s="106">
        <v>100</v>
      </c>
      <c r="AE3" s="114">
        <v>42170</v>
      </c>
      <c r="AF3" s="103">
        <v>0.51250000000000007</v>
      </c>
      <c r="AG3" s="114">
        <v>42170</v>
      </c>
      <c r="AH3" s="103">
        <v>0.56180555555555556</v>
      </c>
      <c r="AI3" s="106">
        <v>12.5</v>
      </c>
      <c r="AJ3" s="106">
        <v>15</v>
      </c>
      <c r="AK3" s="104">
        <f t="shared" si="1"/>
        <v>13.75</v>
      </c>
      <c r="AL3" s="106">
        <v>19.3</v>
      </c>
      <c r="AM3" s="106"/>
      <c r="AN3" s="106">
        <v>8</v>
      </c>
      <c r="AO3" s="106"/>
      <c r="AP3" s="106"/>
      <c r="AQ3" s="106"/>
      <c r="AR3" s="106"/>
      <c r="AS3" s="106"/>
      <c r="AT3" s="106" t="s">
        <v>4689</v>
      </c>
      <c r="AU3" s="106" t="s">
        <v>4690</v>
      </c>
      <c r="AV3" s="106" t="s">
        <v>4691</v>
      </c>
      <c r="AW3" s="106" t="s">
        <v>4692</v>
      </c>
      <c r="AX3" s="106" t="s">
        <v>4684</v>
      </c>
      <c r="AY3" s="106"/>
      <c r="AZ3" s="106" t="s">
        <v>4693</v>
      </c>
      <c r="BA3" s="106"/>
    </row>
    <row r="4" spans="1:53" ht="12.75" customHeight="1">
      <c r="A4" s="106" t="s">
        <v>59</v>
      </c>
      <c r="B4" s="106" t="s">
        <v>60</v>
      </c>
      <c r="C4" s="113" t="s">
        <v>4694</v>
      </c>
      <c r="D4" s="96">
        <v>74.900000000000006</v>
      </c>
      <c r="E4" s="96">
        <v>63.8</v>
      </c>
      <c r="F4" s="97">
        <v>2</v>
      </c>
      <c r="G4" s="106"/>
      <c r="H4" s="96">
        <v>50.1</v>
      </c>
      <c r="I4" s="96">
        <v>38.1</v>
      </c>
      <c r="J4" s="96">
        <v>44.8</v>
      </c>
      <c r="K4" s="106">
        <f t="shared" si="0"/>
        <v>0.76047904191616766</v>
      </c>
      <c r="L4" s="106" t="s">
        <v>1503</v>
      </c>
      <c r="M4" s="106"/>
      <c r="N4" s="106" t="s">
        <v>60</v>
      </c>
      <c r="O4" s="106" t="s">
        <v>4695</v>
      </c>
      <c r="P4" s="106" t="s">
        <v>4696</v>
      </c>
      <c r="Q4" s="106" t="s">
        <v>4697</v>
      </c>
      <c r="R4" s="95">
        <v>102781</v>
      </c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>
        <v>6</v>
      </c>
      <c r="AD4" s="106">
        <v>100</v>
      </c>
      <c r="AE4" s="114">
        <v>42170</v>
      </c>
      <c r="AF4" s="103">
        <v>0.51250000000000007</v>
      </c>
      <c r="AG4" s="114">
        <v>42170</v>
      </c>
      <c r="AH4" s="103">
        <v>0.56180555555555556</v>
      </c>
      <c r="AI4" s="106">
        <v>12.5</v>
      </c>
      <c r="AJ4" s="106">
        <v>15</v>
      </c>
      <c r="AK4" s="104">
        <f t="shared" si="1"/>
        <v>13.75</v>
      </c>
      <c r="AL4" s="106">
        <v>19.3</v>
      </c>
      <c r="AM4" s="106"/>
      <c r="AN4" s="106">
        <v>8</v>
      </c>
      <c r="AO4" s="106"/>
      <c r="AP4" s="106"/>
      <c r="AQ4" s="106"/>
      <c r="AR4" s="106"/>
      <c r="AS4" s="106"/>
      <c r="AT4" s="106" t="s">
        <v>4689</v>
      </c>
      <c r="AU4" s="106" t="s">
        <v>4690</v>
      </c>
      <c r="AV4" s="106" t="s">
        <v>4691</v>
      </c>
      <c r="AW4" s="106" t="s">
        <v>4692</v>
      </c>
      <c r="AX4" s="106" t="s">
        <v>4684</v>
      </c>
      <c r="AY4" s="106"/>
      <c r="AZ4" s="106" t="s">
        <v>4693</v>
      </c>
      <c r="BA4" s="106"/>
    </row>
    <row r="5" spans="1:53" ht="12.75" customHeight="1">
      <c r="A5" s="42" t="s">
        <v>59</v>
      </c>
      <c r="B5" s="42" t="s">
        <v>60</v>
      </c>
      <c r="C5" s="112" t="s">
        <v>4698</v>
      </c>
      <c r="D5" s="19">
        <v>91.6</v>
      </c>
      <c r="E5" s="19">
        <v>80.5</v>
      </c>
      <c r="F5" s="20">
        <v>3.49</v>
      </c>
      <c r="H5" s="19">
        <v>59.4</v>
      </c>
      <c r="I5" s="19">
        <v>40.5</v>
      </c>
      <c r="J5" s="19">
        <v>46</v>
      </c>
      <c r="K5" s="42">
        <f t="shared" si="0"/>
        <v>0.68181818181818188</v>
      </c>
      <c r="L5" s="42" t="s">
        <v>1503</v>
      </c>
      <c r="N5" s="42" t="s">
        <v>60</v>
      </c>
      <c r="O5" s="42" t="s">
        <v>4699</v>
      </c>
      <c r="P5" s="42" t="s">
        <v>4700</v>
      </c>
      <c r="Q5" s="42" t="s">
        <v>4701</v>
      </c>
      <c r="R5" s="18">
        <v>102397</v>
      </c>
      <c r="AC5" s="42">
        <v>6</v>
      </c>
      <c r="AD5" s="42">
        <v>100</v>
      </c>
      <c r="AE5" s="43">
        <v>42180</v>
      </c>
      <c r="AF5" s="25">
        <v>0.46180555555555558</v>
      </c>
      <c r="AG5" s="43">
        <v>42180</v>
      </c>
      <c r="AH5" s="25">
        <v>0.50555555555555554</v>
      </c>
      <c r="AI5" s="42">
        <v>18</v>
      </c>
      <c r="AJ5" s="42">
        <v>39</v>
      </c>
      <c r="AK5" s="26">
        <f t="shared" si="1"/>
        <v>28.5</v>
      </c>
      <c r="AL5" s="42">
        <v>19.2</v>
      </c>
      <c r="AN5" s="42">
        <v>9.1</v>
      </c>
      <c r="AT5" s="42" t="s">
        <v>4702</v>
      </c>
      <c r="AU5" s="42" t="s">
        <v>4703</v>
      </c>
      <c r="AV5" s="42" t="s">
        <v>4704</v>
      </c>
      <c r="AW5" s="42" t="s">
        <v>4705</v>
      </c>
      <c r="AX5" s="42" t="s">
        <v>240</v>
      </c>
    </row>
    <row r="6" spans="1:53" ht="12.75" customHeight="1">
      <c r="A6" s="106" t="s">
        <v>59</v>
      </c>
      <c r="B6" s="106" t="s">
        <v>60</v>
      </c>
      <c r="C6" s="113" t="s">
        <v>4713</v>
      </c>
      <c r="D6" s="96">
        <v>76.8</v>
      </c>
      <c r="E6" s="96">
        <v>66.400000000000006</v>
      </c>
      <c r="F6" s="97">
        <v>2.4500000000000002</v>
      </c>
      <c r="G6" s="106"/>
      <c r="H6" s="96">
        <v>54.2</v>
      </c>
      <c r="I6" s="96">
        <v>35.5</v>
      </c>
      <c r="J6" s="96">
        <v>44.6</v>
      </c>
      <c r="K6" s="106">
        <f t="shared" si="0"/>
        <v>0.65498154981549817</v>
      </c>
      <c r="L6" s="106" t="s">
        <v>1503</v>
      </c>
      <c r="M6" s="106"/>
      <c r="N6" s="106" t="s">
        <v>60</v>
      </c>
      <c r="O6" s="106" t="s">
        <v>4714</v>
      </c>
      <c r="P6" s="106" t="s">
        <v>4715</v>
      </c>
      <c r="Q6" s="106" t="s">
        <v>4716</v>
      </c>
      <c r="R6" s="95">
        <v>102306</v>
      </c>
      <c r="S6" s="106"/>
      <c r="T6" s="106"/>
      <c r="U6" s="106"/>
      <c r="V6" s="106"/>
      <c r="W6" s="106"/>
      <c r="X6" s="106"/>
      <c r="Y6" s="106"/>
      <c r="Z6" s="106"/>
      <c r="AA6" s="106"/>
      <c r="AB6" s="106"/>
      <c r="AC6" s="101">
        <v>6</v>
      </c>
      <c r="AD6" s="101">
        <v>100</v>
      </c>
      <c r="AE6" s="114">
        <v>42187</v>
      </c>
      <c r="AF6" s="103">
        <v>0.46527777777777773</v>
      </c>
      <c r="AG6" s="114">
        <v>42187</v>
      </c>
      <c r="AH6" s="103">
        <v>0.51527777777777783</v>
      </c>
      <c r="AI6" s="106">
        <v>35.9</v>
      </c>
      <c r="AJ6" s="106">
        <v>35</v>
      </c>
      <c r="AK6" s="104">
        <f t="shared" si="1"/>
        <v>35.450000000000003</v>
      </c>
      <c r="AL6" s="106">
        <v>19.399999999999999</v>
      </c>
      <c r="AM6" s="106"/>
      <c r="AN6" s="106">
        <v>8.5</v>
      </c>
      <c r="AO6" s="106"/>
      <c r="AP6" s="106"/>
      <c r="AQ6" s="106"/>
      <c r="AR6" s="106"/>
      <c r="AS6" s="106"/>
      <c r="AT6" s="106" t="s">
        <v>4708</v>
      </c>
      <c r="AU6" s="106" t="s">
        <v>4709</v>
      </c>
      <c r="AV6" s="106" t="s">
        <v>4710</v>
      </c>
      <c r="AW6" s="106" t="s">
        <v>4711</v>
      </c>
      <c r="AX6" s="106" t="s">
        <v>4712</v>
      </c>
      <c r="AY6" s="106"/>
      <c r="AZ6" s="106" t="s">
        <v>4693</v>
      </c>
      <c r="BA6" s="106"/>
    </row>
    <row r="7" spans="1:53" ht="12.75" customHeight="1">
      <c r="A7" s="42" t="s">
        <v>59</v>
      </c>
      <c r="B7" s="42" t="s">
        <v>115</v>
      </c>
      <c r="C7" s="112"/>
      <c r="D7" s="19">
        <v>86.4</v>
      </c>
      <c r="E7" s="19">
        <v>76.7</v>
      </c>
      <c r="F7" s="20">
        <v>5.8</v>
      </c>
      <c r="H7" s="19">
        <v>66.2</v>
      </c>
      <c r="I7" s="19">
        <v>47.3</v>
      </c>
      <c r="J7" s="19">
        <v>56.7</v>
      </c>
      <c r="K7" s="42">
        <f t="shared" si="0"/>
        <v>0.71450151057401801</v>
      </c>
      <c r="L7" s="42" t="s">
        <v>1503</v>
      </c>
      <c r="N7" s="42" t="s">
        <v>60</v>
      </c>
      <c r="O7" s="42" t="s">
        <v>4706</v>
      </c>
      <c r="P7" s="42" t="s">
        <v>4707</v>
      </c>
      <c r="Q7" s="42" t="s">
        <v>2859</v>
      </c>
      <c r="R7" s="18">
        <v>102307</v>
      </c>
      <c r="AC7" s="42">
        <v>6</v>
      </c>
      <c r="AD7" s="42">
        <v>100</v>
      </c>
      <c r="AE7" s="43">
        <v>42187</v>
      </c>
      <c r="AF7" s="25">
        <v>0.46527777777777773</v>
      </c>
      <c r="AG7" s="43">
        <v>42187</v>
      </c>
      <c r="AH7" s="25">
        <v>0.51527777777777783</v>
      </c>
      <c r="AI7" s="42">
        <v>35.9</v>
      </c>
      <c r="AJ7" s="42">
        <v>35</v>
      </c>
      <c r="AK7" s="26">
        <f t="shared" si="1"/>
        <v>35.450000000000003</v>
      </c>
      <c r="AL7" s="42">
        <v>19.399999999999999</v>
      </c>
      <c r="AN7" s="42">
        <v>8.5</v>
      </c>
      <c r="AT7" s="42" t="s">
        <v>4708</v>
      </c>
      <c r="AU7" s="42" t="s">
        <v>4709</v>
      </c>
      <c r="AV7" s="42" t="s">
        <v>4710</v>
      </c>
      <c r="AW7" s="42" t="s">
        <v>4711</v>
      </c>
      <c r="AX7" s="42" t="s">
        <v>4712</v>
      </c>
    </row>
    <row r="8" spans="1:53" ht="12.75" customHeight="1">
      <c r="A8" s="106" t="s">
        <v>59</v>
      </c>
      <c r="B8" s="106" t="s">
        <v>60</v>
      </c>
      <c r="C8" s="113" t="s">
        <v>4721</v>
      </c>
      <c r="D8" s="96">
        <v>78.400000000000006</v>
      </c>
      <c r="E8" s="96">
        <v>67.900000000000006</v>
      </c>
      <c r="F8" s="97">
        <v>2.9</v>
      </c>
      <c r="G8" s="106"/>
      <c r="H8" s="96">
        <v>51</v>
      </c>
      <c r="I8" s="96">
        <v>38.799999999999997</v>
      </c>
      <c r="J8" s="96">
        <v>43.9</v>
      </c>
      <c r="K8" s="106">
        <f t="shared" si="0"/>
        <v>0.76078431372549016</v>
      </c>
      <c r="L8" s="106" t="s">
        <v>1503</v>
      </c>
      <c r="M8" s="106"/>
      <c r="N8" s="95" t="s">
        <v>60</v>
      </c>
      <c r="O8" s="106" t="s">
        <v>4717</v>
      </c>
      <c r="P8" s="106" t="s">
        <v>4718</v>
      </c>
      <c r="Q8" s="106" t="s">
        <v>4719</v>
      </c>
      <c r="R8" s="95">
        <v>102310</v>
      </c>
      <c r="S8" s="106"/>
      <c r="T8" s="106"/>
      <c r="U8" s="106"/>
      <c r="V8" s="106"/>
      <c r="W8" s="106"/>
      <c r="X8" s="106"/>
      <c r="Y8" s="106"/>
      <c r="Z8" s="106"/>
      <c r="AA8" s="106"/>
      <c r="AB8" s="106"/>
      <c r="AC8" s="106">
        <v>6</v>
      </c>
      <c r="AD8" s="106">
        <v>100</v>
      </c>
      <c r="AE8" s="114">
        <v>42187</v>
      </c>
      <c r="AF8" s="103">
        <v>0.46527777777777773</v>
      </c>
      <c r="AG8" s="114">
        <v>42187</v>
      </c>
      <c r="AH8" s="103">
        <v>0.51527777777777783</v>
      </c>
      <c r="AI8" s="106">
        <v>35.9</v>
      </c>
      <c r="AJ8" s="106">
        <v>35</v>
      </c>
      <c r="AK8" s="104">
        <f t="shared" si="1"/>
        <v>35.450000000000003</v>
      </c>
      <c r="AL8" s="106">
        <v>19.399999999999999</v>
      </c>
      <c r="AM8" s="106"/>
      <c r="AN8" s="106">
        <v>8.5</v>
      </c>
      <c r="AO8" s="106"/>
      <c r="AP8" s="106"/>
      <c r="AQ8" s="106"/>
      <c r="AR8" s="106"/>
      <c r="AS8" s="106"/>
      <c r="AT8" s="106" t="s">
        <v>4708</v>
      </c>
      <c r="AU8" s="106" t="s">
        <v>4709</v>
      </c>
      <c r="AV8" s="106" t="s">
        <v>4710</v>
      </c>
      <c r="AW8" s="106" t="s">
        <v>4711</v>
      </c>
      <c r="AX8" s="106" t="s">
        <v>4712</v>
      </c>
      <c r="AY8" s="106"/>
      <c r="AZ8" s="106" t="s">
        <v>4720</v>
      </c>
      <c r="BA8" s="106"/>
    </row>
    <row r="9" spans="1:53" ht="12.75" customHeight="1">
      <c r="A9" s="42" t="s">
        <v>59</v>
      </c>
      <c r="B9" s="42" t="s">
        <v>60</v>
      </c>
      <c r="C9" s="112" t="s">
        <v>4732</v>
      </c>
      <c r="D9" s="19">
        <v>78.599999999999994</v>
      </c>
      <c r="E9" s="19">
        <v>66.5</v>
      </c>
      <c r="F9" s="20">
        <v>5.4</v>
      </c>
      <c r="H9" s="19">
        <v>47.7</v>
      </c>
      <c r="I9" s="19">
        <v>39.700000000000003</v>
      </c>
      <c r="J9" s="19">
        <v>42.5</v>
      </c>
      <c r="K9" s="42">
        <f t="shared" si="0"/>
        <v>0.83228511530398319</v>
      </c>
      <c r="L9" s="42" t="s">
        <v>1503</v>
      </c>
      <c r="N9" s="42" t="s">
        <v>60</v>
      </c>
      <c r="O9" s="42" t="s">
        <v>4722</v>
      </c>
      <c r="P9" s="42" t="s">
        <v>4723</v>
      </c>
      <c r="Q9" s="42" t="s">
        <v>4724</v>
      </c>
      <c r="R9" s="18">
        <v>102308</v>
      </c>
      <c r="AC9" s="42">
        <v>6</v>
      </c>
      <c r="AD9" s="42">
        <v>100</v>
      </c>
      <c r="AE9" s="43">
        <v>42187</v>
      </c>
      <c r="AF9" s="25">
        <v>0.46527777777777773</v>
      </c>
      <c r="AG9" s="43">
        <v>42187</v>
      </c>
      <c r="AH9" s="25">
        <v>0.51527777777777783</v>
      </c>
      <c r="AI9" s="42">
        <v>35.9</v>
      </c>
      <c r="AJ9" s="42">
        <v>35</v>
      </c>
      <c r="AK9" s="26">
        <f t="shared" si="1"/>
        <v>35.450000000000003</v>
      </c>
      <c r="AL9" s="42">
        <v>19.399999999999999</v>
      </c>
      <c r="AN9" s="42">
        <v>8.5</v>
      </c>
      <c r="AT9" s="42" t="s">
        <v>4708</v>
      </c>
      <c r="AU9" s="42" t="s">
        <v>4709</v>
      </c>
      <c r="AV9" s="42" t="s">
        <v>4710</v>
      </c>
      <c r="AW9" s="42" t="s">
        <v>4711</v>
      </c>
      <c r="AX9" s="42" t="s">
        <v>4712</v>
      </c>
      <c r="AZ9" s="42" t="s">
        <v>4725</v>
      </c>
    </row>
    <row r="10" spans="1:53" ht="12.75" customHeight="1">
      <c r="A10" s="42" t="s">
        <v>59</v>
      </c>
      <c r="B10" s="42" t="s">
        <v>60</v>
      </c>
      <c r="C10" s="112" t="s">
        <v>4736</v>
      </c>
      <c r="D10" s="19">
        <v>87.6</v>
      </c>
      <c r="E10" s="19">
        <v>78.8</v>
      </c>
      <c r="F10" s="20">
        <v>4.5</v>
      </c>
      <c r="H10" s="19">
        <v>61.5</v>
      </c>
      <c r="I10" s="19">
        <v>47.1</v>
      </c>
      <c r="J10" s="19">
        <v>56.3</v>
      </c>
      <c r="K10" s="42">
        <f t="shared" si="0"/>
        <v>0.76585365853658538</v>
      </c>
      <c r="L10" s="42" t="s">
        <v>61</v>
      </c>
      <c r="N10" s="42" t="s">
        <v>60</v>
      </c>
      <c r="O10" s="42" t="s">
        <v>4733</v>
      </c>
      <c r="P10" s="42" t="s">
        <v>4734</v>
      </c>
      <c r="Q10" s="42" t="s">
        <v>4735</v>
      </c>
      <c r="R10" s="18">
        <v>102319</v>
      </c>
      <c r="AC10" s="14">
        <v>6</v>
      </c>
      <c r="AD10" s="14">
        <v>100</v>
      </c>
      <c r="AE10" s="43">
        <v>42187</v>
      </c>
      <c r="AF10" s="25">
        <v>0.46527777777777773</v>
      </c>
      <c r="AG10" s="43">
        <v>42187</v>
      </c>
      <c r="AH10" s="25">
        <v>0.51527777777777783</v>
      </c>
      <c r="AI10" s="42">
        <v>35.9</v>
      </c>
      <c r="AJ10" s="42">
        <v>35</v>
      </c>
      <c r="AK10" s="26">
        <f t="shared" si="1"/>
        <v>35.450000000000003</v>
      </c>
      <c r="AL10" s="42">
        <v>19.399999999999999</v>
      </c>
      <c r="AN10" s="42">
        <v>8.5</v>
      </c>
      <c r="AT10" s="42" t="s">
        <v>4708</v>
      </c>
      <c r="AU10" s="42" t="s">
        <v>4709</v>
      </c>
      <c r="AV10" s="42" t="s">
        <v>4710</v>
      </c>
      <c r="AW10" s="42" t="s">
        <v>4711</v>
      </c>
      <c r="AX10" s="42" t="s">
        <v>4712</v>
      </c>
    </row>
    <row r="11" spans="1:53" ht="12.75" customHeight="1">
      <c r="A11" s="42" t="s">
        <v>59</v>
      </c>
      <c r="B11" s="42" t="s">
        <v>115</v>
      </c>
      <c r="C11" s="112"/>
      <c r="D11" s="19">
        <v>78.599999999999994</v>
      </c>
      <c r="E11" s="19">
        <v>66.5</v>
      </c>
      <c r="F11" s="20">
        <v>5.4</v>
      </c>
      <c r="H11" s="19">
        <v>47.7</v>
      </c>
      <c r="I11" s="19">
        <v>39.700000000000003</v>
      </c>
      <c r="J11" s="19">
        <v>42.5</v>
      </c>
      <c r="K11" s="42">
        <f t="shared" si="0"/>
        <v>0.83228511530398319</v>
      </c>
      <c r="L11" s="42" t="s">
        <v>1503</v>
      </c>
      <c r="N11" s="42" t="s">
        <v>60</v>
      </c>
      <c r="O11" s="42" t="s">
        <v>4722</v>
      </c>
      <c r="P11" s="42" t="s">
        <v>4723</v>
      </c>
      <c r="Q11" s="42" t="s">
        <v>4724</v>
      </c>
      <c r="R11" s="18">
        <v>102308</v>
      </c>
      <c r="AC11" s="42">
        <v>6</v>
      </c>
      <c r="AD11" s="42">
        <v>100</v>
      </c>
      <c r="AE11" s="43">
        <v>42187</v>
      </c>
      <c r="AF11" s="25">
        <v>0.5</v>
      </c>
      <c r="AG11" s="43">
        <v>42187</v>
      </c>
      <c r="AH11" s="25">
        <v>0.57847222222222217</v>
      </c>
      <c r="AI11" s="42">
        <v>36.1</v>
      </c>
      <c r="AJ11" s="42">
        <v>21.7</v>
      </c>
      <c r="AK11" s="26">
        <f t="shared" si="1"/>
        <v>28.9</v>
      </c>
      <c r="AL11" s="42">
        <v>19.399999999999999</v>
      </c>
      <c r="AN11" s="42">
        <v>8.5</v>
      </c>
      <c r="AT11" s="42" t="s">
        <v>4726</v>
      </c>
      <c r="AU11" s="42" t="s">
        <v>4727</v>
      </c>
      <c r="AV11" s="42" t="s">
        <v>4728</v>
      </c>
      <c r="AW11" s="42" t="s">
        <v>4729</v>
      </c>
      <c r="AX11" s="42" t="s">
        <v>4730</v>
      </c>
      <c r="AZ11" s="42" t="s">
        <v>4731</v>
      </c>
    </row>
    <row r="12" spans="1:53" ht="12.75" customHeight="1">
      <c r="A12" s="42" t="s">
        <v>59</v>
      </c>
      <c r="B12" s="42" t="s">
        <v>60</v>
      </c>
      <c r="C12" s="112" t="s">
        <v>4743</v>
      </c>
      <c r="D12" s="19">
        <v>102.8</v>
      </c>
      <c r="E12" s="19">
        <v>94</v>
      </c>
      <c r="F12" s="20">
        <v>7.1</v>
      </c>
      <c r="H12" s="19">
        <v>63.9</v>
      </c>
      <c r="I12" s="19">
        <v>57.2</v>
      </c>
      <c r="J12" s="19">
        <v>61.7</v>
      </c>
      <c r="K12" s="42">
        <f t="shared" si="0"/>
        <v>0.89514866979655716</v>
      </c>
      <c r="L12" s="42" t="s">
        <v>61</v>
      </c>
      <c r="N12" s="42" t="s">
        <v>60</v>
      </c>
      <c r="O12" s="42" t="s">
        <v>4737</v>
      </c>
      <c r="P12" s="42" t="s">
        <v>4738</v>
      </c>
      <c r="Q12" s="42" t="s">
        <v>4739</v>
      </c>
      <c r="R12" s="18">
        <v>100977</v>
      </c>
      <c r="AC12" s="42">
        <v>6</v>
      </c>
      <c r="AD12" s="42">
        <v>100</v>
      </c>
      <c r="AE12" s="43">
        <v>42187</v>
      </c>
      <c r="AF12" s="25">
        <v>0.5</v>
      </c>
      <c r="AG12" s="43">
        <v>42187</v>
      </c>
      <c r="AH12" s="25">
        <v>0.57847222222222217</v>
      </c>
      <c r="AI12" s="42">
        <v>36.1</v>
      </c>
      <c r="AJ12" s="42">
        <v>21.7</v>
      </c>
      <c r="AK12" s="26">
        <f t="shared" si="1"/>
        <v>28.9</v>
      </c>
      <c r="AL12" s="42">
        <v>19.399999999999999</v>
      </c>
      <c r="AN12" s="42">
        <v>8.5</v>
      </c>
      <c r="AT12" s="42" t="s">
        <v>4726</v>
      </c>
      <c r="AU12" s="42" t="s">
        <v>4727</v>
      </c>
      <c r="AV12" s="42" t="s">
        <v>4728</v>
      </c>
      <c r="AW12" s="42" t="s">
        <v>4729</v>
      </c>
      <c r="AX12" s="42" t="s">
        <v>4730</v>
      </c>
    </row>
    <row r="13" spans="1:53" ht="12.75" customHeight="1">
      <c r="A13" s="42" t="s">
        <v>59</v>
      </c>
      <c r="B13" s="42" t="s">
        <v>60</v>
      </c>
      <c r="C13" s="112" t="s">
        <v>4747</v>
      </c>
      <c r="D13" s="19">
        <v>83</v>
      </c>
      <c r="E13" s="19">
        <v>72.099999999999994</v>
      </c>
      <c r="F13" s="20">
        <v>3.6</v>
      </c>
      <c r="H13" s="19">
        <v>57.1</v>
      </c>
      <c r="I13" s="19">
        <v>40.799999999999997</v>
      </c>
      <c r="J13" s="19">
        <v>49.7</v>
      </c>
      <c r="K13" s="42">
        <f t="shared" si="0"/>
        <v>0.71453590192644478</v>
      </c>
      <c r="L13" s="42" t="s">
        <v>1503</v>
      </c>
      <c r="N13" s="42" t="s">
        <v>60</v>
      </c>
      <c r="O13" s="42" t="s">
        <v>4740</v>
      </c>
      <c r="P13" s="42" t="s">
        <v>4741</v>
      </c>
      <c r="Q13" s="42" t="s">
        <v>4742</v>
      </c>
      <c r="R13" s="18">
        <v>102381</v>
      </c>
      <c r="AC13" s="42">
        <v>6</v>
      </c>
      <c r="AD13" s="42">
        <v>100</v>
      </c>
      <c r="AE13" s="43">
        <v>42187</v>
      </c>
      <c r="AF13" s="25">
        <v>0.5</v>
      </c>
      <c r="AG13" s="43">
        <v>42187</v>
      </c>
      <c r="AH13" s="25">
        <v>0.57847222222222217</v>
      </c>
      <c r="AI13" s="42">
        <v>36.1</v>
      </c>
      <c r="AJ13" s="42">
        <v>21.7</v>
      </c>
      <c r="AK13" s="26">
        <f t="shared" si="1"/>
        <v>28.9</v>
      </c>
      <c r="AL13" s="42">
        <v>19.399999999999999</v>
      </c>
      <c r="AN13" s="42">
        <v>8.5</v>
      </c>
      <c r="AT13" s="42" t="s">
        <v>4726</v>
      </c>
      <c r="AU13" s="42" t="s">
        <v>4727</v>
      </c>
      <c r="AV13" s="42" t="s">
        <v>4728</v>
      </c>
      <c r="AW13" s="42" t="s">
        <v>4729</v>
      </c>
      <c r="AX13" s="42" t="s">
        <v>4730</v>
      </c>
    </row>
    <row r="14" spans="1:53" ht="12.75" customHeight="1">
      <c r="A14" s="42" t="s">
        <v>59</v>
      </c>
      <c r="B14" s="42" t="s">
        <v>60</v>
      </c>
      <c r="C14" s="112" t="s">
        <v>4767</v>
      </c>
      <c r="D14" s="19">
        <v>101.5</v>
      </c>
      <c r="E14" s="19">
        <v>88.8</v>
      </c>
      <c r="F14" s="20">
        <v>6.25</v>
      </c>
      <c r="H14" s="19">
        <v>67.099999999999994</v>
      </c>
      <c r="I14" s="19">
        <v>52.7</v>
      </c>
      <c r="J14" s="19">
        <v>61.7</v>
      </c>
      <c r="K14" s="42">
        <f t="shared" si="0"/>
        <v>0.78539493293591667</v>
      </c>
      <c r="L14" s="42" t="s">
        <v>61</v>
      </c>
      <c r="N14" s="18" t="s">
        <v>60</v>
      </c>
      <c r="O14" s="42" t="s">
        <v>4744</v>
      </c>
      <c r="P14" s="42" t="s">
        <v>4745</v>
      </c>
      <c r="Q14" s="42" t="s">
        <v>4746</v>
      </c>
      <c r="R14" s="18">
        <v>102379</v>
      </c>
      <c r="AC14" s="14">
        <v>6</v>
      </c>
      <c r="AD14" s="14">
        <v>100</v>
      </c>
      <c r="AE14" s="43">
        <v>42187</v>
      </c>
      <c r="AF14" s="25">
        <v>0.5</v>
      </c>
      <c r="AG14" s="43">
        <v>42187</v>
      </c>
      <c r="AH14" s="25">
        <v>0.57847222222222217</v>
      </c>
      <c r="AI14" s="42">
        <v>36.1</v>
      </c>
      <c r="AJ14" s="42">
        <v>21.7</v>
      </c>
      <c r="AK14" s="26">
        <f t="shared" si="1"/>
        <v>28.9</v>
      </c>
      <c r="AL14" s="42">
        <v>19.399999999999999</v>
      </c>
      <c r="AN14" s="42">
        <v>8.5</v>
      </c>
      <c r="AT14" s="42" t="s">
        <v>4726</v>
      </c>
      <c r="AU14" s="42" t="s">
        <v>4727</v>
      </c>
      <c r="AV14" s="42" t="s">
        <v>4728</v>
      </c>
      <c r="AW14" s="42" t="s">
        <v>4729</v>
      </c>
      <c r="AX14" s="42" t="s">
        <v>4730</v>
      </c>
    </row>
    <row r="15" spans="1:53" ht="12.75" customHeight="1">
      <c r="A15" s="42" t="s">
        <v>59</v>
      </c>
      <c r="B15" s="42" t="s">
        <v>60</v>
      </c>
      <c r="C15" s="112" t="s">
        <v>4771</v>
      </c>
      <c r="D15" s="19">
        <v>93.7</v>
      </c>
      <c r="E15" s="19">
        <v>81.2</v>
      </c>
      <c r="F15" s="20">
        <v>4.3</v>
      </c>
      <c r="H15" s="19">
        <v>61</v>
      </c>
      <c r="I15" s="19">
        <v>46.4</v>
      </c>
      <c r="J15" s="19">
        <v>50.7</v>
      </c>
      <c r="K15" s="42">
        <f t="shared" si="0"/>
        <v>0.76065573770491801</v>
      </c>
      <c r="L15" s="42" t="s">
        <v>1503</v>
      </c>
      <c r="N15" s="42" t="s">
        <v>60</v>
      </c>
      <c r="O15" s="42" t="s">
        <v>4748</v>
      </c>
      <c r="P15" s="42" t="s">
        <v>4749</v>
      </c>
      <c r="Q15" s="42" t="s">
        <v>4750</v>
      </c>
      <c r="R15" s="18">
        <v>102775</v>
      </c>
      <c r="AC15" s="42">
        <v>6</v>
      </c>
      <c r="AD15" s="42">
        <v>100</v>
      </c>
      <c r="AE15" s="43">
        <v>42187</v>
      </c>
      <c r="AF15" s="25">
        <v>0.5</v>
      </c>
      <c r="AG15" s="43">
        <v>42187</v>
      </c>
      <c r="AH15" s="25">
        <v>0.57847222222222217</v>
      </c>
      <c r="AI15" s="42">
        <v>36.1</v>
      </c>
      <c r="AJ15" s="42">
        <v>21.7</v>
      </c>
      <c r="AK15" s="26">
        <f t="shared" si="1"/>
        <v>28.9</v>
      </c>
      <c r="AL15" s="42">
        <v>19.399999999999999</v>
      </c>
      <c r="AN15" s="42">
        <v>8.5</v>
      </c>
      <c r="AT15" s="42" t="s">
        <v>4726</v>
      </c>
      <c r="AU15" s="42" t="s">
        <v>4727</v>
      </c>
      <c r="AV15" s="42" t="s">
        <v>4728</v>
      </c>
      <c r="AW15" s="42" t="s">
        <v>4729</v>
      </c>
      <c r="AX15" s="42" t="s">
        <v>4730</v>
      </c>
    </row>
    <row r="16" spans="1:53" ht="12.75" customHeight="1">
      <c r="A16" s="42" t="s">
        <v>59</v>
      </c>
      <c r="B16" s="42" t="s">
        <v>115</v>
      </c>
      <c r="C16" s="112"/>
      <c r="D16" s="19">
        <v>94.7</v>
      </c>
      <c r="E16" s="19">
        <v>86.8</v>
      </c>
      <c r="F16" s="20">
        <v>5.45</v>
      </c>
      <c r="H16" s="19">
        <v>61</v>
      </c>
      <c r="I16" s="19">
        <v>48.6</v>
      </c>
      <c r="J16" s="19">
        <v>54.7</v>
      </c>
      <c r="K16" s="42">
        <f t="shared" si="0"/>
        <v>0.79672131147540981</v>
      </c>
      <c r="L16" s="42" t="s">
        <v>61</v>
      </c>
      <c r="N16" s="42" t="s">
        <v>60</v>
      </c>
      <c r="O16" s="42" t="s">
        <v>4764</v>
      </c>
      <c r="P16" s="42" t="s">
        <v>4270</v>
      </c>
      <c r="Q16" s="42" t="s">
        <v>4271</v>
      </c>
      <c r="R16" s="18">
        <v>100951</v>
      </c>
      <c r="AC16" s="42">
        <v>6</v>
      </c>
      <c r="AD16" s="42">
        <v>100</v>
      </c>
      <c r="AE16" s="43">
        <v>42192</v>
      </c>
      <c r="AF16" s="25">
        <v>0.42291666666666666</v>
      </c>
      <c r="AG16" s="43">
        <v>42192</v>
      </c>
      <c r="AH16" s="25">
        <v>0.46875</v>
      </c>
      <c r="AI16" s="42">
        <v>24</v>
      </c>
      <c r="AJ16" s="42">
        <v>22</v>
      </c>
      <c r="AK16" s="26">
        <f t="shared" si="1"/>
        <v>23</v>
      </c>
      <c r="AL16" s="42">
        <v>21.6</v>
      </c>
      <c r="AN16" s="42">
        <v>8.1999999999999993</v>
      </c>
      <c r="AT16" s="42" t="s">
        <v>4752</v>
      </c>
      <c r="AU16" s="42" t="s">
        <v>4753</v>
      </c>
      <c r="AV16" s="42" t="s">
        <v>4754</v>
      </c>
      <c r="AW16" s="42" t="s">
        <v>4755</v>
      </c>
      <c r="AX16" s="42" t="s">
        <v>4765</v>
      </c>
      <c r="AZ16" s="42" t="s">
        <v>4766</v>
      </c>
    </row>
    <row r="17" spans="1:53" ht="12.75" customHeight="1">
      <c r="A17" s="42" t="s">
        <v>59</v>
      </c>
      <c r="B17" s="42" t="s">
        <v>115</v>
      </c>
      <c r="C17" s="112"/>
      <c r="D17" s="19">
        <v>82.6</v>
      </c>
      <c r="E17" s="19">
        <v>74.3</v>
      </c>
      <c r="F17" s="20">
        <v>3.55</v>
      </c>
      <c r="H17" s="19">
        <v>60.1</v>
      </c>
      <c r="I17" s="19">
        <v>44.4</v>
      </c>
      <c r="J17" s="19">
        <v>54.4</v>
      </c>
      <c r="K17" s="42">
        <f t="shared" si="0"/>
        <v>0.73876871880199668</v>
      </c>
      <c r="L17" s="42" t="s">
        <v>61</v>
      </c>
      <c r="N17" s="42" t="s">
        <v>60</v>
      </c>
      <c r="O17" s="42" t="s">
        <v>4751</v>
      </c>
      <c r="Q17" s="42" t="s">
        <v>3519</v>
      </c>
      <c r="R17" s="18">
        <v>102725</v>
      </c>
      <c r="AC17" s="42">
        <v>6</v>
      </c>
      <c r="AD17" s="42">
        <v>100</v>
      </c>
      <c r="AE17" s="43">
        <v>42192</v>
      </c>
      <c r="AF17" s="25">
        <v>0.42291666666666666</v>
      </c>
      <c r="AG17" s="43">
        <v>42192</v>
      </c>
      <c r="AH17" s="25">
        <v>0.46875</v>
      </c>
      <c r="AI17" s="42">
        <v>24</v>
      </c>
      <c r="AJ17" s="42">
        <v>22</v>
      </c>
      <c r="AK17" s="26">
        <f t="shared" si="1"/>
        <v>23</v>
      </c>
      <c r="AL17" s="42">
        <v>21.6</v>
      </c>
      <c r="AN17" s="42">
        <v>8.1999999999999993</v>
      </c>
      <c r="AT17" s="42" t="s">
        <v>4752</v>
      </c>
      <c r="AU17" s="42" t="s">
        <v>4753</v>
      </c>
      <c r="AV17" s="42" t="s">
        <v>4754</v>
      </c>
      <c r="AW17" s="42" t="s">
        <v>4755</v>
      </c>
      <c r="AX17" s="42" t="s">
        <v>4756</v>
      </c>
      <c r="AZ17" s="42" t="s">
        <v>4757</v>
      </c>
    </row>
    <row r="18" spans="1:53" ht="12.75" customHeight="1">
      <c r="A18" s="42" t="s">
        <v>59</v>
      </c>
      <c r="B18" s="42" t="s">
        <v>60</v>
      </c>
      <c r="C18" s="112" t="s">
        <v>4782</v>
      </c>
      <c r="D18" s="19">
        <v>88.8</v>
      </c>
      <c r="E18" s="19">
        <v>78.7</v>
      </c>
      <c r="F18" s="20">
        <v>4</v>
      </c>
      <c r="H18" s="19">
        <v>55.7</v>
      </c>
      <c r="I18" s="19">
        <v>44</v>
      </c>
      <c r="J18" s="19">
        <v>58.1</v>
      </c>
      <c r="K18" s="42">
        <f t="shared" si="0"/>
        <v>0.78994614003590657</v>
      </c>
      <c r="L18" s="42" t="s">
        <v>1477</v>
      </c>
      <c r="N18" s="42" t="s">
        <v>60</v>
      </c>
      <c r="O18" s="42" t="s">
        <v>4768</v>
      </c>
      <c r="P18" s="42" t="s">
        <v>4769</v>
      </c>
      <c r="Q18" s="42" t="s">
        <v>4770</v>
      </c>
      <c r="R18" s="18">
        <v>102740</v>
      </c>
      <c r="AC18" s="42">
        <v>6</v>
      </c>
      <c r="AD18" s="42">
        <v>100</v>
      </c>
      <c r="AE18" s="43">
        <v>42192</v>
      </c>
      <c r="AF18" s="25">
        <v>0.42291666666666666</v>
      </c>
      <c r="AG18" s="43">
        <v>42192</v>
      </c>
      <c r="AH18" s="25">
        <v>0.46875</v>
      </c>
      <c r="AI18" s="42">
        <v>24</v>
      </c>
      <c r="AJ18" s="42">
        <v>22</v>
      </c>
      <c r="AK18" s="26">
        <f t="shared" si="1"/>
        <v>23</v>
      </c>
      <c r="AL18" s="42">
        <v>21.6</v>
      </c>
      <c r="AN18" s="42">
        <v>8.1999999999999993</v>
      </c>
      <c r="AT18" s="42" t="s">
        <v>4752</v>
      </c>
      <c r="AU18" s="42" t="s">
        <v>4753</v>
      </c>
      <c r="AV18" s="42" t="s">
        <v>4754</v>
      </c>
      <c r="AW18" s="42" t="s">
        <v>4755</v>
      </c>
      <c r="AX18" s="42" t="s">
        <v>4756</v>
      </c>
    </row>
    <row r="19" spans="1:53" ht="12.75" customHeight="1">
      <c r="A19" s="106" t="s">
        <v>59</v>
      </c>
      <c r="B19" s="106" t="s">
        <v>60</v>
      </c>
      <c r="C19" s="113" t="s">
        <v>4803</v>
      </c>
      <c r="D19" s="96">
        <v>81.7</v>
      </c>
      <c r="E19" s="96">
        <v>66.5</v>
      </c>
      <c r="F19" s="97">
        <v>2.7</v>
      </c>
      <c r="G19" s="106"/>
      <c r="H19" s="96">
        <v>52.8</v>
      </c>
      <c r="I19" s="96">
        <v>39.9</v>
      </c>
      <c r="J19" s="96">
        <v>46.5</v>
      </c>
      <c r="K19" s="106">
        <f t="shared" si="0"/>
        <v>0.75568181818181823</v>
      </c>
      <c r="L19" s="106" t="s">
        <v>1503</v>
      </c>
      <c r="M19" s="106"/>
      <c r="N19" s="106" t="s">
        <v>60</v>
      </c>
      <c r="O19" s="106" t="s">
        <v>4772</v>
      </c>
      <c r="P19" s="106" t="s">
        <v>4773</v>
      </c>
      <c r="Q19" s="106" t="s">
        <v>4774</v>
      </c>
      <c r="R19" s="95">
        <v>102726</v>
      </c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6">
        <v>6</v>
      </c>
      <c r="AD19" s="106">
        <v>100</v>
      </c>
      <c r="AE19" s="114">
        <v>42192</v>
      </c>
      <c r="AF19" s="103">
        <v>0.42291666666666666</v>
      </c>
      <c r="AG19" s="114">
        <v>42192</v>
      </c>
      <c r="AH19" s="103">
        <v>0.46875</v>
      </c>
      <c r="AI19" s="106">
        <v>24</v>
      </c>
      <c r="AJ19" s="106">
        <v>22</v>
      </c>
      <c r="AK19" s="104">
        <f t="shared" si="1"/>
        <v>23</v>
      </c>
      <c r="AL19" s="106">
        <v>21.6</v>
      </c>
      <c r="AM19" s="106"/>
      <c r="AN19" s="106">
        <v>8.1999999999999993</v>
      </c>
      <c r="AO19" s="106"/>
      <c r="AP19" s="106"/>
      <c r="AQ19" s="106"/>
      <c r="AR19" s="106"/>
      <c r="AS19" s="106"/>
      <c r="AT19" s="106" t="s">
        <v>4752</v>
      </c>
      <c r="AU19" s="106" t="s">
        <v>4753</v>
      </c>
      <c r="AV19" s="106" t="s">
        <v>4754</v>
      </c>
      <c r="AW19" s="106" t="s">
        <v>4755</v>
      </c>
      <c r="AX19" s="106" t="s">
        <v>4756</v>
      </c>
      <c r="AY19" s="106"/>
      <c r="AZ19" s="106" t="s">
        <v>4693</v>
      </c>
      <c r="BA19" s="106"/>
    </row>
    <row r="20" spans="1:53" ht="12.75" customHeight="1">
      <c r="A20" s="42" t="s">
        <v>59</v>
      </c>
      <c r="B20" s="42" t="s">
        <v>60</v>
      </c>
      <c r="C20" s="112" t="s">
        <v>4808</v>
      </c>
      <c r="D20" s="19">
        <v>86.5</v>
      </c>
      <c r="E20" s="19">
        <v>73.5</v>
      </c>
      <c r="F20" s="20">
        <v>3.4</v>
      </c>
      <c r="H20" s="19">
        <v>54.8</v>
      </c>
      <c r="I20" s="19">
        <v>40.9</v>
      </c>
      <c r="J20" s="19">
        <v>46.6</v>
      </c>
      <c r="K20" s="42">
        <f t="shared" si="0"/>
        <v>0.74635036496350371</v>
      </c>
      <c r="L20" s="42" t="s">
        <v>1503</v>
      </c>
      <c r="N20" s="42" t="s">
        <v>60</v>
      </c>
      <c r="O20" s="42" t="s">
        <v>4775</v>
      </c>
      <c r="P20" s="42" t="s">
        <v>4776</v>
      </c>
      <c r="Q20" s="42" t="s">
        <v>4777</v>
      </c>
      <c r="R20" s="18">
        <v>102732</v>
      </c>
      <c r="AC20" s="42">
        <v>6</v>
      </c>
      <c r="AD20" s="42">
        <v>100</v>
      </c>
      <c r="AE20" s="43">
        <v>42192</v>
      </c>
      <c r="AF20" s="25">
        <v>0.43055555555555558</v>
      </c>
      <c r="AG20" s="43">
        <v>42192</v>
      </c>
      <c r="AH20" s="25">
        <v>0.48749999999999999</v>
      </c>
      <c r="AI20" s="42">
        <v>25</v>
      </c>
      <c r="AJ20" s="42">
        <v>23</v>
      </c>
      <c r="AK20" s="26">
        <f t="shared" si="1"/>
        <v>24</v>
      </c>
      <c r="AL20" s="42">
        <v>21.6</v>
      </c>
      <c r="AN20" s="42">
        <v>8.1999999999999993</v>
      </c>
      <c r="AT20" s="42" t="s">
        <v>4759</v>
      </c>
      <c r="AU20" s="42" t="s">
        <v>4760</v>
      </c>
      <c r="AV20" s="42" t="s">
        <v>4761</v>
      </c>
      <c r="AW20" s="42" t="s">
        <v>4762</v>
      </c>
      <c r="AX20" s="42" t="s">
        <v>4756</v>
      </c>
    </row>
    <row r="21" spans="1:53" ht="12.75" customHeight="1">
      <c r="A21" s="42" t="s">
        <v>59</v>
      </c>
      <c r="B21" s="42" t="s">
        <v>60</v>
      </c>
      <c r="C21" s="112" t="s">
        <v>4812</v>
      </c>
      <c r="D21" s="19">
        <v>78.7</v>
      </c>
      <c r="E21" s="19">
        <v>68.400000000000006</v>
      </c>
      <c r="F21" s="20">
        <v>3.05</v>
      </c>
      <c r="H21" s="19">
        <v>51.6</v>
      </c>
      <c r="I21" s="19">
        <v>37.200000000000003</v>
      </c>
      <c r="J21" s="19">
        <v>47.4</v>
      </c>
      <c r="K21" s="42">
        <f t="shared" si="0"/>
        <v>0.72093023255813959</v>
      </c>
      <c r="L21" s="42" t="s">
        <v>1477</v>
      </c>
      <c r="N21" s="42" t="s">
        <v>60</v>
      </c>
      <c r="O21" s="42" t="s">
        <v>4778</v>
      </c>
      <c r="P21" s="42" t="s">
        <v>4779</v>
      </c>
      <c r="Q21" s="42" t="s">
        <v>4780</v>
      </c>
      <c r="R21" s="18">
        <v>102742</v>
      </c>
      <c r="AC21" s="42">
        <v>6</v>
      </c>
      <c r="AD21" s="42">
        <v>100</v>
      </c>
      <c r="AE21" s="43">
        <v>42192</v>
      </c>
      <c r="AF21" s="25">
        <v>0.43055555555555558</v>
      </c>
      <c r="AG21" s="43">
        <v>42192</v>
      </c>
      <c r="AH21" s="25">
        <v>0.48749999999999999</v>
      </c>
      <c r="AI21" s="42">
        <v>25</v>
      </c>
      <c r="AJ21" s="42">
        <v>23</v>
      </c>
      <c r="AK21" s="26">
        <f t="shared" si="1"/>
        <v>24</v>
      </c>
      <c r="AL21" s="42">
        <v>21.6</v>
      </c>
      <c r="AN21" s="42">
        <v>8.1999999999999993</v>
      </c>
      <c r="AT21" s="42" t="s">
        <v>4759</v>
      </c>
      <c r="AU21" s="42" t="s">
        <v>4760</v>
      </c>
      <c r="AV21" s="42" t="s">
        <v>4761</v>
      </c>
      <c r="AW21" s="42" t="s">
        <v>4762</v>
      </c>
      <c r="AX21" s="42" t="s">
        <v>4781</v>
      </c>
    </row>
    <row r="22" spans="1:53" ht="12.75" customHeight="1">
      <c r="A22" s="42" t="s">
        <v>59</v>
      </c>
      <c r="B22" s="42" t="s">
        <v>115</v>
      </c>
      <c r="C22" s="112"/>
      <c r="D22" s="19">
        <v>93.4</v>
      </c>
      <c r="E22" s="19">
        <v>81.3</v>
      </c>
      <c r="F22" s="20">
        <v>4.05</v>
      </c>
      <c r="H22" s="19">
        <v>57.5</v>
      </c>
      <c r="I22" s="19">
        <v>43.5</v>
      </c>
      <c r="J22" s="19">
        <v>50.9</v>
      </c>
      <c r="K22" s="42">
        <f t="shared" si="0"/>
        <v>0.75652173913043474</v>
      </c>
      <c r="L22" s="42" t="s">
        <v>61</v>
      </c>
      <c r="N22" s="42" t="s">
        <v>60</v>
      </c>
      <c r="O22" s="42" t="s">
        <v>4758</v>
      </c>
      <c r="P22" s="42" t="s">
        <v>3631</v>
      </c>
      <c r="Q22" s="42" t="s">
        <v>3632</v>
      </c>
      <c r="R22" s="18">
        <v>102736</v>
      </c>
      <c r="AC22" s="42">
        <v>6</v>
      </c>
      <c r="AD22" s="42">
        <v>100</v>
      </c>
      <c r="AE22" s="43">
        <v>42192</v>
      </c>
      <c r="AF22" s="25">
        <v>0.43055555555555558</v>
      </c>
      <c r="AG22" s="43">
        <v>42192</v>
      </c>
      <c r="AH22" s="25">
        <v>0.48749999999999999</v>
      </c>
      <c r="AI22" s="42">
        <v>25</v>
      </c>
      <c r="AJ22" s="42">
        <v>23</v>
      </c>
      <c r="AK22" s="26">
        <f t="shared" si="1"/>
        <v>24</v>
      </c>
      <c r="AL22" s="42">
        <v>21.6</v>
      </c>
      <c r="AN22" s="42">
        <v>8.1999999999999993</v>
      </c>
      <c r="AT22" s="42" t="s">
        <v>4759</v>
      </c>
      <c r="AU22" s="42" t="s">
        <v>4760</v>
      </c>
      <c r="AV22" s="42" t="s">
        <v>4761</v>
      </c>
      <c r="AW22" s="42" t="s">
        <v>4762</v>
      </c>
      <c r="AX22" s="42" t="s">
        <v>4756</v>
      </c>
      <c r="AZ22" s="42" t="s">
        <v>4763</v>
      </c>
    </row>
    <row r="23" spans="1:53" ht="12.75" customHeight="1">
      <c r="A23" s="42" t="s">
        <v>59</v>
      </c>
      <c r="B23" s="42" t="s">
        <v>60</v>
      </c>
      <c r="C23" s="112" t="s">
        <v>4826</v>
      </c>
      <c r="D23" s="19">
        <v>95.3</v>
      </c>
      <c r="E23" s="19">
        <v>83.2</v>
      </c>
      <c r="F23" s="20">
        <v>4.5</v>
      </c>
      <c r="H23" s="19">
        <v>58.5</v>
      </c>
      <c r="I23" s="19">
        <v>43.6</v>
      </c>
      <c r="J23" s="19">
        <v>52.2</v>
      </c>
      <c r="K23" s="42">
        <f t="shared" si="0"/>
        <v>0.74529914529914532</v>
      </c>
      <c r="L23" s="42" t="s">
        <v>1503</v>
      </c>
      <c r="N23" s="42" t="s">
        <v>60</v>
      </c>
      <c r="O23" s="42" t="s">
        <v>4783</v>
      </c>
      <c r="P23" s="42" t="s">
        <v>4784</v>
      </c>
      <c r="Q23" s="42" t="s">
        <v>4785</v>
      </c>
      <c r="R23" s="18">
        <v>102735</v>
      </c>
      <c r="AC23" s="42">
        <v>6</v>
      </c>
      <c r="AD23" s="42">
        <v>100</v>
      </c>
      <c r="AE23" s="43">
        <v>42192</v>
      </c>
      <c r="AF23" s="25">
        <v>0.43055555555555558</v>
      </c>
      <c r="AG23" s="43">
        <v>42192</v>
      </c>
      <c r="AH23" s="25">
        <v>0.48749999999999999</v>
      </c>
      <c r="AI23" s="42">
        <v>25</v>
      </c>
      <c r="AJ23" s="42">
        <v>23</v>
      </c>
      <c r="AK23" s="26">
        <f t="shared" si="1"/>
        <v>24</v>
      </c>
      <c r="AL23" s="42">
        <v>21.6</v>
      </c>
      <c r="AN23" s="42">
        <v>8.1999999999999993</v>
      </c>
      <c r="AT23" s="42" t="s">
        <v>4759</v>
      </c>
      <c r="AU23" s="42" t="s">
        <v>4760</v>
      </c>
      <c r="AV23" s="42" t="s">
        <v>4761</v>
      </c>
      <c r="AW23" s="42" t="s">
        <v>4762</v>
      </c>
      <c r="AX23" s="42" t="s">
        <v>4756</v>
      </c>
    </row>
    <row r="24" spans="1:53" ht="12.75" customHeight="1">
      <c r="A24" s="42" t="s">
        <v>59</v>
      </c>
      <c r="B24" s="42" t="s">
        <v>115</v>
      </c>
      <c r="C24" s="112"/>
      <c r="D24" s="19">
        <v>98.3</v>
      </c>
      <c r="E24" s="19">
        <v>87.4</v>
      </c>
      <c r="F24" s="20">
        <v>7.15</v>
      </c>
      <c r="H24" s="19">
        <v>64.5</v>
      </c>
      <c r="I24" s="19">
        <v>50.3</v>
      </c>
      <c r="J24" s="19">
        <v>55.2</v>
      </c>
      <c r="K24" s="42">
        <f t="shared" si="0"/>
        <v>0.77984496124031</v>
      </c>
      <c r="L24" s="42" t="s">
        <v>1477</v>
      </c>
      <c r="N24" s="42" t="s">
        <v>60</v>
      </c>
      <c r="O24" s="42" t="s">
        <v>4795</v>
      </c>
      <c r="Q24" s="42" t="s">
        <v>2361</v>
      </c>
      <c r="R24" s="18">
        <v>102729</v>
      </c>
      <c r="S24" s="42">
        <v>1194443</v>
      </c>
      <c r="U24" s="42">
        <v>24577</v>
      </c>
      <c r="AC24" s="42">
        <v>6</v>
      </c>
      <c r="AD24" s="42">
        <v>100</v>
      </c>
      <c r="AE24" s="43">
        <v>42194</v>
      </c>
      <c r="AF24" s="25">
        <v>0.42152777777777778</v>
      </c>
      <c r="AG24" s="43">
        <v>42194</v>
      </c>
      <c r="AH24" s="25">
        <v>0.46527777777777773</v>
      </c>
      <c r="AI24" s="42">
        <v>30.8</v>
      </c>
      <c r="AJ24" s="42">
        <v>24.1</v>
      </c>
      <c r="AK24" s="26">
        <f t="shared" si="1"/>
        <v>27.450000000000003</v>
      </c>
      <c r="AL24" s="42">
        <v>20.2</v>
      </c>
      <c r="AN24" s="42">
        <v>7.8</v>
      </c>
      <c r="AT24" s="42" t="s">
        <v>4796</v>
      </c>
      <c r="AU24" s="42" t="s">
        <v>4797</v>
      </c>
      <c r="AV24" s="42" t="s">
        <v>4798</v>
      </c>
      <c r="AW24" s="42" t="s">
        <v>4799</v>
      </c>
      <c r="AX24" s="42" t="s">
        <v>4791</v>
      </c>
      <c r="AZ24" s="42" t="s">
        <v>4800</v>
      </c>
    </row>
    <row r="25" spans="1:53" ht="12.75" customHeight="1">
      <c r="A25" s="42" t="s">
        <v>59</v>
      </c>
      <c r="B25" s="42" t="s">
        <v>60</v>
      </c>
      <c r="C25" s="112" t="s">
        <v>4850</v>
      </c>
      <c r="D25" s="19">
        <v>102.4</v>
      </c>
      <c r="E25" s="19">
        <v>89.1</v>
      </c>
      <c r="F25" s="20">
        <v>7.8</v>
      </c>
      <c r="H25" s="19">
        <v>67.2</v>
      </c>
      <c r="I25" s="19">
        <v>50.3</v>
      </c>
      <c r="J25" s="19">
        <v>60.1</v>
      </c>
      <c r="K25" s="42">
        <f t="shared" si="0"/>
        <v>0.74851190476190466</v>
      </c>
      <c r="L25" s="42" t="s">
        <v>1477</v>
      </c>
      <c r="N25" s="42" t="s">
        <v>60</v>
      </c>
      <c r="O25" s="42" t="s">
        <v>4804</v>
      </c>
      <c r="P25" s="42" t="s">
        <v>4805</v>
      </c>
      <c r="Q25" s="42" t="s">
        <v>4806</v>
      </c>
      <c r="R25" s="18">
        <v>102739</v>
      </c>
      <c r="AC25" s="42">
        <v>6</v>
      </c>
      <c r="AD25" s="42">
        <v>100</v>
      </c>
      <c r="AE25" s="43">
        <v>42194</v>
      </c>
      <c r="AF25" s="25">
        <v>0.42152777777777778</v>
      </c>
      <c r="AG25" s="43">
        <v>42194</v>
      </c>
      <c r="AH25" s="25">
        <v>0.46527777777777773</v>
      </c>
      <c r="AI25" s="42">
        <v>30.8</v>
      </c>
      <c r="AJ25" s="42">
        <v>24.1</v>
      </c>
      <c r="AK25" s="26">
        <f t="shared" si="1"/>
        <v>27.450000000000003</v>
      </c>
      <c r="AL25" s="42">
        <v>20.2</v>
      </c>
      <c r="AN25" s="42">
        <v>7.8</v>
      </c>
      <c r="AT25" s="42" t="s">
        <v>4796</v>
      </c>
      <c r="AU25" s="42" t="s">
        <v>4797</v>
      </c>
      <c r="AV25" s="42" t="s">
        <v>4798</v>
      </c>
      <c r="AW25" s="42" t="s">
        <v>4799</v>
      </c>
      <c r="AX25" s="42" t="s">
        <v>4791</v>
      </c>
      <c r="AZ25" s="42" t="s">
        <v>4807</v>
      </c>
    </row>
    <row r="26" spans="1:53" ht="12.75" customHeight="1">
      <c r="A26" s="42" t="s">
        <v>59</v>
      </c>
      <c r="B26" s="42" t="s">
        <v>115</v>
      </c>
      <c r="C26" s="112"/>
      <c r="D26" s="19">
        <v>100.7</v>
      </c>
      <c r="E26" s="19">
        <v>87.4</v>
      </c>
      <c r="F26" s="20">
        <v>7.05</v>
      </c>
      <c r="H26" s="19">
        <v>67.900000000000006</v>
      </c>
      <c r="I26" s="19">
        <v>51.2</v>
      </c>
      <c r="J26" s="19">
        <v>60.1</v>
      </c>
      <c r="K26" s="42">
        <f t="shared" si="0"/>
        <v>0.75405007363770249</v>
      </c>
      <c r="L26" s="42" t="s">
        <v>61</v>
      </c>
      <c r="N26" s="42" t="s">
        <v>60</v>
      </c>
      <c r="O26" s="42" t="s">
        <v>4801</v>
      </c>
      <c r="P26" s="42" t="s">
        <v>4109</v>
      </c>
      <c r="Q26" s="42" t="s">
        <v>4110</v>
      </c>
      <c r="R26" s="18">
        <v>102744</v>
      </c>
      <c r="S26" s="42">
        <v>1147454</v>
      </c>
      <c r="U26" s="42">
        <v>28168</v>
      </c>
      <c r="AC26" s="42">
        <v>6</v>
      </c>
      <c r="AD26" s="42">
        <v>100</v>
      </c>
      <c r="AE26" s="43">
        <v>42194</v>
      </c>
      <c r="AF26" s="25">
        <v>0.47361111111111115</v>
      </c>
      <c r="AG26" s="43">
        <v>42194</v>
      </c>
      <c r="AH26" s="25">
        <v>0.52708333333333335</v>
      </c>
      <c r="AI26" s="42">
        <v>24.5</v>
      </c>
      <c r="AJ26" s="42">
        <v>29.5</v>
      </c>
      <c r="AK26" s="26">
        <f t="shared" si="1"/>
        <v>27</v>
      </c>
      <c r="AL26" s="42">
        <v>20.2</v>
      </c>
      <c r="AN26" s="42">
        <v>7.8</v>
      </c>
      <c r="AT26" s="42" t="s">
        <v>4787</v>
      </c>
      <c r="AU26" s="42" t="s">
        <v>4788</v>
      </c>
      <c r="AV26" s="42" t="s">
        <v>4789</v>
      </c>
      <c r="AW26" s="42" t="s">
        <v>4790</v>
      </c>
      <c r="AX26" s="42" t="s">
        <v>4791</v>
      </c>
      <c r="AZ26" s="42" t="s">
        <v>4802</v>
      </c>
    </row>
    <row r="27" spans="1:53" ht="12.75" customHeight="1">
      <c r="A27" s="42" t="s">
        <v>59</v>
      </c>
      <c r="B27" s="42" t="s">
        <v>60</v>
      </c>
      <c r="C27" s="112" t="s">
        <v>4858</v>
      </c>
      <c r="D27" s="19">
        <v>108.9</v>
      </c>
      <c r="E27" s="19">
        <v>94.3</v>
      </c>
      <c r="F27" s="20">
        <v>6.9</v>
      </c>
      <c r="H27" s="19">
        <v>62.8</v>
      </c>
      <c r="I27" s="19">
        <v>53.2</v>
      </c>
      <c r="J27" s="19">
        <v>60.7</v>
      </c>
      <c r="K27" s="42">
        <f t="shared" si="0"/>
        <v>0.84713375796178347</v>
      </c>
      <c r="L27" s="42" t="s">
        <v>61</v>
      </c>
      <c r="N27" s="42" t="s">
        <v>60</v>
      </c>
      <c r="O27" s="42" t="s">
        <v>4809</v>
      </c>
      <c r="P27" s="42" t="s">
        <v>4810</v>
      </c>
      <c r="Q27" s="42" t="s">
        <v>4811</v>
      </c>
      <c r="R27" s="18">
        <v>102738</v>
      </c>
      <c r="AC27" s="42">
        <v>6</v>
      </c>
      <c r="AD27" s="42">
        <v>100</v>
      </c>
      <c r="AE27" s="43">
        <v>42194</v>
      </c>
      <c r="AF27" s="25">
        <v>0.47361111111111115</v>
      </c>
      <c r="AG27" s="43">
        <v>42194</v>
      </c>
      <c r="AH27" s="25">
        <v>0.52708333333333335</v>
      </c>
      <c r="AI27" s="42">
        <v>24.5</v>
      </c>
      <c r="AJ27" s="42">
        <v>29.5</v>
      </c>
      <c r="AK27" s="26">
        <f t="shared" si="1"/>
        <v>27</v>
      </c>
      <c r="AL27" s="42">
        <v>20.2</v>
      </c>
      <c r="AN27" s="42">
        <v>7.8</v>
      </c>
      <c r="AT27" s="42" t="s">
        <v>4787</v>
      </c>
      <c r="AU27" s="42" t="s">
        <v>4788</v>
      </c>
      <c r="AV27" s="42" t="s">
        <v>4789</v>
      </c>
      <c r="AW27" s="42" t="s">
        <v>4790</v>
      </c>
      <c r="AX27" s="42" t="s">
        <v>4791</v>
      </c>
    </row>
    <row r="28" spans="1:53" ht="12.75" customHeight="1">
      <c r="A28" s="42" t="s">
        <v>59</v>
      </c>
      <c r="B28" s="42" t="s">
        <v>115</v>
      </c>
      <c r="C28" s="112"/>
      <c r="D28" s="19">
        <v>103.7</v>
      </c>
      <c r="E28" s="19">
        <v>89.6</v>
      </c>
      <c r="F28" s="20">
        <v>6.75</v>
      </c>
      <c r="H28" s="19">
        <v>68.599999999999994</v>
      </c>
      <c r="I28" s="19">
        <v>51.1</v>
      </c>
      <c r="J28" s="19">
        <v>59.9</v>
      </c>
      <c r="K28" s="42">
        <f t="shared" si="0"/>
        <v>0.74489795918367352</v>
      </c>
      <c r="L28" s="42" t="s">
        <v>61</v>
      </c>
      <c r="N28" s="42" t="s">
        <v>60</v>
      </c>
      <c r="O28" s="42" t="s">
        <v>4793</v>
      </c>
      <c r="P28" s="42" t="s">
        <v>2264</v>
      </c>
      <c r="Q28" s="42" t="s">
        <v>2265</v>
      </c>
      <c r="R28" s="18">
        <v>102743</v>
      </c>
      <c r="AC28" s="42">
        <v>6</v>
      </c>
      <c r="AD28" s="42">
        <v>100</v>
      </c>
      <c r="AE28" s="43">
        <v>42194</v>
      </c>
      <c r="AF28" s="25">
        <v>0.47361111111111115</v>
      </c>
      <c r="AG28" s="43">
        <v>42194</v>
      </c>
      <c r="AH28" s="25">
        <v>0.52708333333333335</v>
      </c>
      <c r="AI28" s="42">
        <v>24.5</v>
      </c>
      <c r="AJ28" s="42">
        <v>29.5</v>
      </c>
      <c r="AK28" s="26">
        <f t="shared" si="1"/>
        <v>27</v>
      </c>
      <c r="AL28" s="42">
        <v>20.2</v>
      </c>
      <c r="AN28" s="42">
        <v>7.8</v>
      </c>
      <c r="AT28" s="42" t="s">
        <v>4787</v>
      </c>
      <c r="AU28" s="42" t="s">
        <v>4788</v>
      </c>
      <c r="AV28" s="42" t="s">
        <v>4789</v>
      </c>
      <c r="AW28" s="42" t="s">
        <v>4790</v>
      </c>
      <c r="AX28" s="42" t="s">
        <v>4791</v>
      </c>
      <c r="AZ28" s="42" t="s">
        <v>4794</v>
      </c>
    </row>
    <row r="29" spans="1:53" ht="12.75" customHeight="1">
      <c r="A29" s="42" t="s">
        <v>59</v>
      </c>
      <c r="B29" s="42" t="s">
        <v>115</v>
      </c>
      <c r="C29" s="112"/>
      <c r="D29" s="19">
        <v>97.4</v>
      </c>
      <c r="E29" s="19">
        <v>87.4</v>
      </c>
      <c r="F29" s="20">
        <v>7.2</v>
      </c>
      <c r="H29" s="19">
        <v>59.4</v>
      </c>
      <c r="I29" s="19">
        <v>50.9</v>
      </c>
      <c r="J29" s="19">
        <v>60.5</v>
      </c>
      <c r="K29" s="42">
        <f t="shared" si="0"/>
        <v>0.85690235690235694</v>
      </c>
      <c r="L29" s="42" t="s">
        <v>1477</v>
      </c>
      <c r="N29" s="42" t="s">
        <v>60</v>
      </c>
      <c r="O29" s="42" t="s">
        <v>4786</v>
      </c>
      <c r="P29" s="42" t="s">
        <v>2079</v>
      </c>
      <c r="Q29" s="42" t="s">
        <v>2080</v>
      </c>
      <c r="R29" s="18">
        <v>102749</v>
      </c>
      <c r="AC29" s="42">
        <v>6</v>
      </c>
      <c r="AD29" s="42">
        <v>100</v>
      </c>
      <c r="AE29" s="43">
        <v>42194</v>
      </c>
      <c r="AF29" s="25">
        <v>0.47361111111111115</v>
      </c>
      <c r="AG29" s="43">
        <v>42194</v>
      </c>
      <c r="AH29" s="25">
        <v>0.52708333333333335</v>
      </c>
      <c r="AI29" s="42">
        <v>24.5</v>
      </c>
      <c r="AJ29" s="42">
        <v>29.5</v>
      </c>
      <c r="AK29" s="26">
        <f t="shared" si="1"/>
        <v>27</v>
      </c>
      <c r="AL29" s="42">
        <v>20.2</v>
      </c>
      <c r="AN29" s="42">
        <v>7.8</v>
      </c>
      <c r="AT29" s="42" t="s">
        <v>4787</v>
      </c>
      <c r="AU29" s="42" t="s">
        <v>4788</v>
      </c>
      <c r="AV29" s="42" t="s">
        <v>4789</v>
      </c>
      <c r="AW29" s="42" t="s">
        <v>4790</v>
      </c>
      <c r="AX29" s="42" t="s">
        <v>4791</v>
      </c>
      <c r="AZ29" s="42" t="s">
        <v>4792</v>
      </c>
    </row>
    <row r="30" spans="1:53" ht="12.75" customHeight="1">
      <c r="A30" s="42" t="s">
        <v>59</v>
      </c>
      <c r="B30" s="42" t="s">
        <v>60</v>
      </c>
      <c r="C30" s="112" t="s">
        <v>4876</v>
      </c>
      <c r="D30" s="19">
        <v>100.5</v>
      </c>
      <c r="E30" s="19">
        <v>86.6</v>
      </c>
      <c r="F30" s="20">
        <v>6.9</v>
      </c>
      <c r="H30" s="19">
        <v>65</v>
      </c>
      <c r="I30" s="19">
        <v>50.5</v>
      </c>
      <c r="J30" s="19">
        <v>60.5</v>
      </c>
      <c r="K30" s="42">
        <f t="shared" si="0"/>
        <v>0.77692307692307694</v>
      </c>
      <c r="L30" s="42" t="s">
        <v>1477</v>
      </c>
      <c r="N30" s="42" t="s">
        <v>60</v>
      </c>
      <c r="O30" s="42" t="s">
        <v>4813</v>
      </c>
      <c r="P30" s="42" t="s">
        <v>4814</v>
      </c>
      <c r="Q30" s="42" t="s">
        <v>4815</v>
      </c>
      <c r="R30" s="18">
        <v>102728</v>
      </c>
      <c r="S30" s="42">
        <v>1194446</v>
      </c>
      <c r="U30" s="42">
        <v>24580</v>
      </c>
      <c r="AC30" s="42">
        <v>6</v>
      </c>
      <c r="AD30" s="42">
        <v>100</v>
      </c>
      <c r="AE30" s="43">
        <v>42194</v>
      </c>
      <c r="AF30" s="25">
        <v>0.47361111111111115</v>
      </c>
      <c r="AG30" s="43">
        <v>42194</v>
      </c>
      <c r="AH30" s="25">
        <v>0.52708333333333335</v>
      </c>
      <c r="AI30" s="42">
        <v>24.5</v>
      </c>
      <c r="AJ30" s="42">
        <v>29.5</v>
      </c>
      <c r="AK30" s="26">
        <f t="shared" si="1"/>
        <v>27</v>
      </c>
      <c r="AL30" s="42">
        <v>20.2</v>
      </c>
      <c r="AN30" s="42">
        <v>7.8</v>
      </c>
      <c r="AT30" s="42" t="s">
        <v>4787</v>
      </c>
      <c r="AU30" s="42" t="s">
        <v>4788</v>
      </c>
      <c r="AV30" s="42" t="s">
        <v>4789</v>
      </c>
      <c r="AW30" s="42" t="s">
        <v>4790</v>
      </c>
      <c r="AX30" s="42" t="s">
        <v>4791</v>
      </c>
    </row>
    <row r="31" spans="1:53" ht="12.75" customHeight="1">
      <c r="A31" s="42" t="s">
        <v>59</v>
      </c>
      <c r="B31" s="42" t="s">
        <v>115</v>
      </c>
      <c r="C31" s="112"/>
      <c r="D31" s="19">
        <v>109.9</v>
      </c>
      <c r="E31" s="19">
        <v>93.9</v>
      </c>
      <c r="F31" s="20">
        <v>8.0500000000000007</v>
      </c>
      <c r="H31" s="19">
        <v>74.8</v>
      </c>
      <c r="I31" s="19">
        <v>51.5</v>
      </c>
      <c r="J31" s="19">
        <v>67.5</v>
      </c>
      <c r="K31" s="42">
        <f t="shared" si="0"/>
        <v>0.68850267379679142</v>
      </c>
      <c r="L31" s="42" t="s">
        <v>1477</v>
      </c>
      <c r="N31" s="42" t="s">
        <v>60</v>
      </c>
      <c r="O31" s="42" t="s">
        <v>4816</v>
      </c>
      <c r="Q31" s="42" t="s">
        <v>732</v>
      </c>
      <c r="R31" s="18">
        <v>102320</v>
      </c>
      <c r="AC31" s="42">
        <v>6</v>
      </c>
      <c r="AD31" s="42">
        <v>100</v>
      </c>
      <c r="AE31" s="43">
        <v>42201</v>
      </c>
      <c r="AF31" s="25">
        <v>0.5625</v>
      </c>
      <c r="AG31" s="43">
        <v>42201</v>
      </c>
      <c r="AH31" s="25">
        <v>0.62013888888888891</v>
      </c>
      <c r="AI31" s="42">
        <v>21</v>
      </c>
      <c r="AJ31" s="42">
        <v>22</v>
      </c>
      <c r="AK31" s="26">
        <f t="shared" si="1"/>
        <v>21.5</v>
      </c>
      <c r="AL31" s="42">
        <v>19.8</v>
      </c>
      <c r="AN31" s="42">
        <v>7.4</v>
      </c>
      <c r="AT31" s="42" t="s">
        <v>4817</v>
      </c>
      <c r="AU31" s="42" t="s">
        <v>4818</v>
      </c>
      <c r="AV31" s="42" t="s">
        <v>4819</v>
      </c>
      <c r="AW31" s="42" t="s">
        <v>4820</v>
      </c>
      <c r="AX31" s="42" t="s">
        <v>240</v>
      </c>
      <c r="AZ31" s="42" t="s">
        <v>4821</v>
      </c>
    </row>
    <row r="32" spans="1:53" ht="12.75" customHeight="1">
      <c r="A32" s="42" t="s">
        <v>59</v>
      </c>
      <c r="B32" s="42" t="s">
        <v>60</v>
      </c>
      <c r="C32" s="112" t="s">
        <v>4889</v>
      </c>
      <c r="D32" s="19">
        <v>95.2</v>
      </c>
      <c r="E32" s="19">
        <v>82.4</v>
      </c>
      <c r="F32" s="20">
        <v>4.8499999999999996</v>
      </c>
      <c r="H32" s="19">
        <v>64.5</v>
      </c>
      <c r="I32" s="19">
        <v>45.2</v>
      </c>
      <c r="J32" s="19">
        <v>53.8</v>
      </c>
      <c r="K32" s="42">
        <f t="shared" si="0"/>
        <v>0.70077519379844966</v>
      </c>
      <c r="L32" s="42" t="s">
        <v>1477</v>
      </c>
      <c r="N32" s="42" t="s">
        <v>60</v>
      </c>
      <c r="O32" s="42" t="s">
        <v>4822</v>
      </c>
      <c r="P32" s="42" t="s">
        <v>4823</v>
      </c>
      <c r="Q32" s="42" t="s">
        <v>4824</v>
      </c>
      <c r="R32" s="18">
        <v>102748</v>
      </c>
      <c r="AC32" s="42">
        <v>6</v>
      </c>
      <c r="AD32" s="42">
        <v>100</v>
      </c>
      <c r="AE32" s="43">
        <v>42201</v>
      </c>
      <c r="AF32" s="25">
        <v>0.5625</v>
      </c>
      <c r="AG32" s="43">
        <v>42201</v>
      </c>
      <c r="AH32" s="25">
        <v>0.62013888888888891</v>
      </c>
      <c r="AI32" s="42">
        <v>21</v>
      </c>
      <c r="AJ32" s="42">
        <v>22</v>
      </c>
      <c r="AK32" s="26">
        <f t="shared" si="1"/>
        <v>21.5</v>
      </c>
      <c r="AL32" s="42">
        <v>19.8</v>
      </c>
      <c r="AN32" s="42">
        <v>7.4</v>
      </c>
      <c r="AT32" s="42" t="s">
        <v>4817</v>
      </c>
      <c r="AU32" s="42" t="s">
        <v>4818</v>
      </c>
      <c r="AV32" s="42" t="s">
        <v>4819</v>
      </c>
      <c r="AW32" s="42" t="s">
        <v>4820</v>
      </c>
      <c r="AX32" s="42" t="s">
        <v>240</v>
      </c>
      <c r="AZ32" s="42" t="s">
        <v>4825</v>
      </c>
    </row>
    <row r="33" spans="1:53" ht="12.75" customHeight="1">
      <c r="A33" s="42" t="s">
        <v>59</v>
      </c>
      <c r="B33" s="42" t="s">
        <v>60</v>
      </c>
      <c r="C33" s="112" t="s">
        <v>4899</v>
      </c>
      <c r="D33" s="19">
        <v>102.8</v>
      </c>
      <c r="E33" s="19">
        <v>92.2</v>
      </c>
      <c r="F33" s="20">
        <v>7.7</v>
      </c>
      <c r="H33" s="19">
        <v>79.7</v>
      </c>
      <c r="I33" s="19">
        <v>53.2</v>
      </c>
      <c r="J33" s="19">
        <v>66</v>
      </c>
      <c r="K33" s="42">
        <f t="shared" si="0"/>
        <v>0.66750313676286077</v>
      </c>
      <c r="L33" s="42" t="s">
        <v>1477</v>
      </c>
      <c r="N33" s="42" t="s">
        <v>60</v>
      </c>
      <c r="O33" s="42" t="s">
        <v>4827</v>
      </c>
      <c r="P33" s="42" t="s">
        <v>4828</v>
      </c>
      <c r="Q33" s="42" t="s">
        <v>4829</v>
      </c>
      <c r="R33" s="18">
        <v>102730</v>
      </c>
      <c r="S33" s="42">
        <v>1147448</v>
      </c>
      <c r="U33" s="42">
        <v>28161</v>
      </c>
      <c r="AC33" s="42">
        <v>6</v>
      </c>
      <c r="AD33" s="42">
        <v>100</v>
      </c>
      <c r="AE33" s="43">
        <v>42201</v>
      </c>
      <c r="AF33" s="25">
        <v>0.5625</v>
      </c>
      <c r="AG33" s="43">
        <v>42201</v>
      </c>
      <c r="AH33" s="25">
        <v>0.62013888888888891</v>
      </c>
      <c r="AI33" s="42">
        <v>21</v>
      </c>
      <c r="AJ33" s="42">
        <v>22</v>
      </c>
      <c r="AK33" s="26">
        <f t="shared" si="1"/>
        <v>21.5</v>
      </c>
      <c r="AL33" s="42">
        <v>19.8</v>
      </c>
      <c r="AN33" s="42">
        <v>7.4</v>
      </c>
      <c r="AT33" s="42" t="s">
        <v>4817</v>
      </c>
      <c r="AU33" s="42" t="s">
        <v>4818</v>
      </c>
      <c r="AV33" s="42" t="s">
        <v>4819</v>
      </c>
      <c r="AW33" s="42" t="s">
        <v>4820</v>
      </c>
      <c r="AX33" s="42" t="s">
        <v>240</v>
      </c>
      <c r="AZ33" s="42" t="s">
        <v>4830</v>
      </c>
    </row>
    <row r="34" spans="1:53" ht="12.75" customHeight="1">
      <c r="A34" s="106" t="s">
        <v>59</v>
      </c>
      <c r="B34" s="106" t="s">
        <v>60</v>
      </c>
      <c r="C34" s="113" t="s">
        <v>4908</v>
      </c>
      <c r="D34" s="96">
        <v>99.4</v>
      </c>
      <c r="E34" s="96">
        <v>88.2</v>
      </c>
      <c r="F34" s="97">
        <v>5.65</v>
      </c>
      <c r="G34" s="106"/>
      <c r="H34" s="96">
        <v>65.7</v>
      </c>
      <c r="I34" s="96">
        <v>53.6</v>
      </c>
      <c r="J34" s="96">
        <v>64.7</v>
      </c>
      <c r="K34" s="106">
        <f t="shared" si="0"/>
        <v>0.81582952815829524</v>
      </c>
      <c r="L34" s="106" t="s">
        <v>1477</v>
      </c>
      <c r="M34" s="106"/>
      <c r="N34" s="106" t="s">
        <v>60</v>
      </c>
      <c r="O34" s="106" t="s">
        <v>4846</v>
      </c>
      <c r="P34" s="106" t="s">
        <v>4847</v>
      </c>
      <c r="Q34" s="106" t="s">
        <v>4848</v>
      </c>
      <c r="R34" s="95">
        <v>102791</v>
      </c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>
        <v>6</v>
      </c>
      <c r="AD34" s="106">
        <v>100</v>
      </c>
      <c r="AE34" s="114">
        <v>42206</v>
      </c>
      <c r="AF34" s="103">
        <v>0.44513888888888892</v>
      </c>
      <c r="AG34" s="114">
        <v>42206</v>
      </c>
      <c r="AH34" s="103">
        <v>0.49236111111111108</v>
      </c>
      <c r="AI34" s="106">
        <v>30.2</v>
      </c>
      <c r="AJ34" s="106">
        <v>28.1</v>
      </c>
      <c r="AK34" s="104">
        <f t="shared" si="1"/>
        <v>29.15</v>
      </c>
      <c r="AL34" s="106">
        <v>18.7</v>
      </c>
      <c r="AM34" s="106"/>
      <c r="AN34" s="106">
        <v>7.4</v>
      </c>
      <c r="AO34" s="106"/>
      <c r="AP34" s="106"/>
      <c r="AQ34" s="106"/>
      <c r="AR34" s="106"/>
      <c r="AS34" s="106"/>
      <c r="AT34" s="106" t="s">
        <v>4841</v>
      </c>
      <c r="AU34" s="106" t="s">
        <v>4842</v>
      </c>
      <c r="AV34" s="106" t="s">
        <v>4843</v>
      </c>
      <c r="AW34" s="106" t="s">
        <v>4844</v>
      </c>
      <c r="AX34" s="106" t="s">
        <v>4712</v>
      </c>
      <c r="AY34" s="106"/>
      <c r="AZ34" s="106" t="s">
        <v>4849</v>
      </c>
      <c r="BA34" s="106"/>
    </row>
    <row r="35" spans="1:53" ht="12.75" customHeight="1">
      <c r="A35" s="42" t="s">
        <v>59</v>
      </c>
      <c r="B35" s="42" t="s">
        <v>115</v>
      </c>
      <c r="C35" s="112"/>
      <c r="D35" s="19">
        <v>86.8</v>
      </c>
      <c r="E35" s="19">
        <v>78.5</v>
      </c>
      <c r="F35" s="20">
        <v>5.0999999999999996</v>
      </c>
      <c r="H35" s="19">
        <v>63.7</v>
      </c>
      <c r="I35" s="19">
        <v>52.5</v>
      </c>
      <c r="J35" s="19">
        <v>68.8</v>
      </c>
      <c r="K35" s="42">
        <f t="shared" si="0"/>
        <v>0.82417582417582413</v>
      </c>
      <c r="L35" s="42" t="s">
        <v>1477</v>
      </c>
      <c r="N35" s="42" t="s">
        <v>60</v>
      </c>
      <c r="O35" s="42" t="s">
        <v>4840</v>
      </c>
      <c r="Q35" s="42" t="s">
        <v>4563</v>
      </c>
      <c r="R35" s="18">
        <v>100979</v>
      </c>
      <c r="AC35" s="42">
        <v>6</v>
      </c>
      <c r="AD35" s="42">
        <v>100</v>
      </c>
      <c r="AE35" s="43">
        <v>42206</v>
      </c>
      <c r="AF35" s="25">
        <v>0.44513888888888892</v>
      </c>
      <c r="AG35" s="43">
        <v>42206</v>
      </c>
      <c r="AH35" s="25">
        <v>0.49236111111111108</v>
      </c>
      <c r="AI35" s="42">
        <v>30.2</v>
      </c>
      <c r="AJ35" s="42">
        <v>28.1</v>
      </c>
      <c r="AK35" s="26">
        <f t="shared" si="1"/>
        <v>29.15</v>
      </c>
      <c r="AL35" s="42">
        <v>18.7</v>
      </c>
      <c r="AN35" s="42">
        <v>7.4</v>
      </c>
      <c r="AT35" s="42" t="s">
        <v>4841</v>
      </c>
      <c r="AU35" s="42" t="s">
        <v>4842</v>
      </c>
      <c r="AV35" s="42" t="s">
        <v>4843</v>
      </c>
      <c r="AW35" s="42" t="s">
        <v>4844</v>
      </c>
      <c r="AX35" s="42" t="s">
        <v>4712</v>
      </c>
      <c r="AZ35" s="42" t="s">
        <v>4845</v>
      </c>
    </row>
    <row r="36" spans="1:53" ht="12.75" customHeight="1">
      <c r="A36" s="106" t="s">
        <v>59</v>
      </c>
      <c r="B36" s="106" t="s">
        <v>60</v>
      </c>
      <c r="C36" s="113" t="s">
        <v>4921</v>
      </c>
      <c r="D36" s="96">
        <v>82.7</v>
      </c>
      <c r="E36" s="96">
        <v>68.5</v>
      </c>
      <c r="F36" s="97">
        <v>2.2999999999999998</v>
      </c>
      <c r="G36" s="106"/>
      <c r="H36" s="96">
        <v>52.4</v>
      </c>
      <c r="I36" s="96">
        <v>23.1</v>
      </c>
      <c r="J36" s="96">
        <v>38.1</v>
      </c>
      <c r="K36" s="106">
        <f t="shared" si="0"/>
        <v>0.44083969465648859</v>
      </c>
      <c r="L36" s="106" t="s">
        <v>1503</v>
      </c>
      <c r="M36" s="106"/>
      <c r="N36" s="106" t="s">
        <v>60</v>
      </c>
      <c r="O36" s="106" t="s">
        <v>4851</v>
      </c>
      <c r="P36" s="106" t="s">
        <v>4852</v>
      </c>
      <c r="Q36" s="106" t="s">
        <v>4853</v>
      </c>
      <c r="R36" s="95">
        <v>102799</v>
      </c>
      <c r="S36" s="106"/>
      <c r="T36" s="106"/>
      <c r="U36" s="106"/>
      <c r="V36" s="106"/>
      <c r="W36" s="106"/>
      <c r="X36" s="106"/>
      <c r="Y36" s="106"/>
      <c r="Z36" s="106"/>
      <c r="AA36" s="106"/>
      <c r="AB36" s="106"/>
      <c r="AC36" s="106">
        <v>6</v>
      </c>
      <c r="AD36" s="106">
        <v>100</v>
      </c>
      <c r="AE36" s="114">
        <v>42206</v>
      </c>
      <c r="AF36" s="103">
        <v>0.44513888888888892</v>
      </c>
      <c r="AG36" s="114">
        <v>42206</v>
      </c>
      <c r="AH36" s="103">
        <v>0.49236111111111108</v>
      </c>
      <c r="AI36" s="106">
        <v>30.2</v>
      </c>
      <c r="AJ36" s="106">
        <v>28.1</v>
      </c>
      <c r="AK36" s="104">
        <f t="shared" si="1"/>
        <v>29.15</v>
      </c>
      <c r="AL36" s="106">
        <v>18.7</v>
      </c>
      <c r="AM36" s="106"/>
      <c r="AN36" s="106">
        <v>7.4</v>
      </c>
      <c r="AO36" s="106"/>
      <c r="AP36" s="106"/>
      <c r="AQ36" s="106"/>
      <c r="AR36" s="106"/>
      <c r="AS36" s="106"/>
      <c r="AT36" s="106" t="s">
        <v>4841</v>
      </c>
      <c r="AU36" s="106" t="s">
        <v>4842</v>
      </c>
      <c r="AV36" s="106" t="s">
        <v>4843</v>
      </c>
      <c r="AW36" s="106" t="s">
        <v>4844</v>
      </c>
      <c r="AX36" s="106" t="s">
        <v>4712</v>
      </c>
      <c r="AY36" s="106"/>
      <c r="AZ36" s="106" t="s">
        <v>4693</v>
      </c>
      <c r="BA36" s="106"/>
    </row>
    <row r="37" spans="1:53" ht="12.75" customHeight="1">
      <c r="A37" s="42" t="s">
        <v>59</v>
      </c>
      <c r="B37" s="42" t="s">
        <v>115</v>
      </c>
      <c r="C37" s="112"/>
      <c r="D37" s="19">
        <v>90.8</v>
      </c>
      <c r="E37" s="19">
        <v>77.2</v>
      </c>
      <c r="F37" s="20">
        <v>4.8499999999999996</v>
      </c>
      <c r="H37" s="19">
        <v>65.2</v>
      </c>
      <c r="I37" s="19">
        <v>48.5</v>
      </c>
      <c r="J37" s="19">
        <v>55.7</v>
      </c>
      <c r="K37" s="42">
        <f t="shared" si="0"/>
        <v>0.74386503067484655</v>
      </c>
      <c r="L37" s="42" t="s">
        <v>1477</v>
      </c>
      <c r="N37" s="42" t="s">
        <v>60</v>
      </c>
      <c r="O37" s="42" t="s">
        <v>4831</v>
      </c>
      <c r="Q37" s="42" t="s">
        <v>1864</v>
      </c>
      <c r="R37" s="18">
        <v>102786</v>
      </c>
      <c r="AC37" s="42">
        <v>6</v>
      </c>
      <c r="AD37" s="42">
        <v>100</v>
      </c>
      <c r="AE37" s="43">
        <v>42206</v>
      </c>
      <c r="AF37" s="25">
        <v>0.45</v>
      </c>
      <c r="AG37" s="43">
        <v>42206</v>
      </c>
      <c r="AH37" s="25">
        <v>0.50694444444444442</v>
      </c>
      <c r="AI37" s="42">
        <v>25.8</v>
      </c>
      <c r="AJ37" s="42">
        <v>28.1</v>
      </c>
      <c r="AK37" s="26">
        <f t="shared" si="1"/>
        <v>26.950000000000003</v>
      </c>
      <c r="AL37" s="42">
        <v>18.7</v>
      </c>
      <c r="AN37" s="42">
        <v>7.4</v>
      </c>
      <c r="AT37" s="42" t="s">
        <v>4832</v>
      </c>
      <c r="AU37" s="42" t="s">
        <v>4833</v>
      </c>
      <c r="AV37" s="42" t="s">
        <v>4834</v>
      </c>
      <c r="AW37" s="42" t="s">
        <v>4835</v>
      </c>
      <c r="AX37" s="42" t="s">
        <v>4712</v>
      </c>
      <c r="AZ37" s="42" t="s">
        <v>4836</v>
      </c>
    </row>
    <row r="38" spans="1:53" ht="12.75" customHeight="1">
      <c r="A38" s="42" t="s">
        <v>59</v>
      </c>
      <c r="B38" s="42" t="s">
        <v>60</v>
      </c>
      <c r="C38" s="112" t="s">
        <v>4932</v>
      </c>
      <c r="D38" s="19">
        <v>96.6</v>
      </c>
      <c r="E38" s="19">
        <v>87.7</v>
      </c>
      <c r="F38" s="20">
        <v>6.6</v>
      </c>
      <c r="H38" s="19">
        <v>63.1</v>
      </c>
      <c r="I38" s="19">
        <v>52.9</v>
      </c>
      <c r="J38" s="19">
        <v>60.9</v>
      </c>
      <c r="K38" s="42">
        <f t="shared" si="0"/>
        <v>0.8383518225039619</v>
      </c>
      <c r="L38" s="42" t="s">
        <v>1477</v>
      </c>
      <c r="N38" s="42" t="s">
        <v>60</v>
      </c>
      <c r="O38" s="42" t="s">
        <v>4855</v>
      </c>
      <c r="P38" s="42" t="s">
        <v>4856</v>
      </c>
      <c r="Q38" s="42" t="s">
        <v>4857</v>
      </c>
      <c r="R38" s="18">
        <v>102780</v>
      </c>
      <c r="AC38" s="42">
        <v>6</v>
      </c>
      <c r="AD38" s="42">
        <v>100</v>
      </c>
      <c r="AE38" s="43">
        <v>42206</v>
      </c>
      <c r="AF38" s="25">
        <v>0.45</v>
      </c>
      <c r="AG38" s="43">
        <v>42206</v>
      </c>
      <c r="AH38" s="25">
        <v>0.50694444444444442</v>
      </c>
      <c r="AI38" s="42">
        <v>25.8</v>
      </c>
      <c r="AJ38" s="42">
        <v>28.1</v>
      </c>
      <c r="AK38" s="26">
        <f t="shared" si="1"/>
        <v>26.950000000000003</v>
      </c>
      <c r="AL38" s="42">
        <v>18.7</v>
      </c>
      <c r="AN38" s="42">
        <v>7.4</v>
      </c>
      <c r="AT38" s="42" t="s">
        <v>4832</v>
      </c>
      <c r="AU38" s="42" t="s">
        <v>4833</v>
      </c>
      <c r="AV38" s="42" t="s">
        <v>4834</v>
      </c>
      <c r="AW38" s="42" t="s">
        <v>4835</v>
      </c>
      <c r="AX38" s="42" t="s">
        <v>4712</v>
      </c>
    </row>
    <row r="39" spans="1:53" ht="12.75" customHeight="1">
      <c r="A39" s="106" t="s">
        <v>59</v>
      </c>
      <c r="B39" s="106" t="s">
        <v>115</v>
      </c>
      <c r="C39" s="113"/>
      <c r="D39" s="96">
        <v>104.9</v>
      </c>
      <c r="E39" s="96">
        <v>93.4</v>
      </c>
      <c r="F39" s="97">
        <v>8.8000000000000007</v>
      </c>
      <c r="G39" s="106"/>
      <c r="H39" s="96">
        <v>71.2</v>
      </c>
      <c r="I39" s="96">
        <v>54.1</v>
      </c>
      <c r="J39" s="96">
        <v>63.7</v>
      </c>
      <c r="K39" s="106">
        <f t="shared" si="0"/>
        <v>0.7598314606741573</v>
      </c>
      <c r="L39" s="106" t="s">
        <v>1503</v>
      </c>
      <c r="M39" s="106"/>
      <c r="N39" s="106" t="s">
        <v>60</v>
      </c>
      <c r="O39" s="106" t="s">
        <v>4837</v>
      </c>
      <c r="P39" s="106"/>
      <c r="Q39" s="106" t="s">
        <v>1881</v>
      </c>
      <c r="R39" s="95">
        <v>102777</v>
      </c>
      <c r="S39" s="106"/>
      <c r="T39" s="106"/>
      <c r="U39" s="106"/>
      <c r="V39" s="106"/>
      <c r="W39" s="106"/>
      <c r="X39" s="106"/>
      <c r="Y39" s="106"/>
      <c r="Z39" s="106"/>
      <c r="AA39" s="106"/>
      <c r="AB39" s="106"/>
      <c r="AC39" s="106">
        <v>6</v>
      </c>
      <c r="AD39" s="106">
        <v>100</v>
      </c>
      <c r="AE39" s="114">
        <v>42206</v>
      </c>
      <c r="AF39" s="103">
        <v>0.45</v>
      </c>
      <c r="AG39" s="114">
        <v>42206</v>
      </c>
      <c r="AH39" s="103">
        <v>0.50694444444444442</v>
      </c>
      <c r="AI39" s="106">
        <v>25.8</v>
      </c>
      <c r="AJ39" s="106">
        <v>28.1</v>
      </c>
      <c r="AK39" s="104">
        <f t="shared" si="1"/>
        <v>26.950000000000003</v>
      </c>
      <c r="AL39" s="106">
        <v>18.7</v>
      </c>
      <c r="AM39" s="106"/>
      <c r="AN39" s="106">
        <v>7.4</v>
      </c>
      <c r="AO39" s="106"/>
      <c r="AP39" s="106"/>
      <c r="AQ39" s="106"/>
      <c r="AR39" s="106"/>
      <c r="AS39" s="106"/>
      <c r="AT39" s="106" t="s">
        <v>4832</v>
      </c>
      <c r="AU39" s="106" t="s">
        <v>4833</v>
      </c>
      <c r="AV39" s="106" t="s">
        <v>4834</v>
      </c>
      <c r="AW39" s="106" t="s">
        <v>4835</v>
      </c>
      <c r="AX39" s="106" t="s">
        <v>4712</v>
      </c>
      <c r="AY39" s="106"/>
      <c r="AZ39" s="106" t="s">
        <v>4838</v>
      </c>
      <c r="BA39" s="106"/>
    </row>
    <row r="40" spans="1:53" ht="12.75" customHeight="1">
      <c r="A40" s="42" t="s">
        <v>59</v>
      </c>
      <c r="B40" s="42" t="s">
        <v>115</v>
      </c>
      <c r="C40" s="112"/>
      <c r="D40" s="19">
        <v>103.1</v>
      </c>
      <c r="E40" s="19">
        <v>89.7</v>
      </c>
      <c r="F40" s="20">
        <v>6.9</v>
      </c>
      <c r="H40" s="19">
        <v>67.400000000000006</v>
      </c>
      <c r="I40" s="19">
        <v>53.4</v>
      </c>
      <c r="J40" s="19">
        <v>60.1</v>
      </c>
      <c r="K40" s="42">
        <f t="shared" si="0"/>
        <v>0.79228486646884266</v>
      </c>
      <c r="L40" s="42" t="s">
        <v>61</v>
      </c>
      <c r="N40" s="42" t="s">
        <v>60</v>
      </c>
      <c r="O40" s="42" t="s">
        <v>4839</v>
      </c>
      <c r="Q40" s="42" t="s">
        <v>2068</v>
      </c>
      <c r="R40" s="18">
        <v>102787</v>
      </c>
      <c r="AC40" s="42">
        <v>6</v>
      </c>
      <c r="AD40" s="42">
        <v>100</v>
      </c>
      <c r="AE40" s="43">
        <v>42206</v>
      </c>
      <c r="AF40" s="25">
        <v>0.45</v>
      </c>
      <c r="AG40" s="43">
        <v>42206</v>
      </c>
      <c r="AH40" s="25">
        <v>0.50694444444444442</v>
      </c>
      <c r="AI40" s="42">
        <v>25.8</v>
      </c>
      <c r="AJ40" s="42">
        <v>28.1</v>
      </c>
      <c r="AK40" s="26">
        <f t="shared" si="1"/>
        <v>26.950000000000003</v>
      </c>
      <c r="AL40" s="42">
        <v>18.7</v>
      </c>
      <c r="AN40" s="42">
        <v>7.4</v>
      </c>
      <c r="AT40" s="42" t="s">
        <v>4832</v>
      </c>
      <c r="AU40" s="42" t="s">
        <v>4833</v>
      </c>
      <c r="AV40" s="42" t="s">
        <v>4834</v>
      </c>
      <c r="AW40" s="42" t="s">
        <v>4835</v>
      </c>
      <c r="AX40" s="42" t="s">
        <v>4712</v>
      </c>
      <c r="AZ40" s="42" t="s">
        <v>4836</v>
      </c>
    </row>
    <row r="41" spans="1:53" ht="12.75" customHeight="1">
      <c r="A41" s="42" t="s">
        <v>59</v>
      </c>
      <c r="B41" s="42" t="s">
        <v>60</v>
      </c>
      <c r="C41" s="112" t="s">
        <v>4943</v>
      </c>
      <c r="D41" s="19">
        <v>91.9</v>
      </c>
      <c r="E41" s="19">
        <v>79.599999999999994</v>
      </c>
      <c r="F41" s="20">
        <v>5.85</v>
      </c>
      <c r="H41" s="19">
        <v>60.1</v>
      </c>
      <c r="I41" s="19">
        <v>48.9</v>
      </c>
      <c r="J41" s="19">
        <v>54.7</v>
      </c>
      <c r="K41" s="42">
        <f t="shared" si="0"/>
        <v>0.81364392678868547</v>
      </c>
      <c r="L41" s="42" t="s">
        <v>1477</v>
      </c>
      <c r="N41" s="42" t="s">
        <v>60</v>
      </c>
      <c r="O41" s="42" t="s">
        <v>4859</v>
      </c>
      <c r="P41" s="42" t="s">
        <v>4860</v>
      </c>
      <c r="Q41" s="42" t="s">
        <v>4861</v>
      </c>
      <c r="R41" s="18">
        <v>102779</v>
      </c>
      <c r="S41" s="42">
        <v>1194447</v>
      </c>
      <c r="U41" s="42">
        <v>24581</v>
      </c>
      <c r="AC41" s="42">
        <v>6</v>
      </c>
      <c r="AD41" s="42">
        <v>100</v>
      </c>
      <c r="AE41" s="43">
        <v>42206</v>
      </c>
      <c r="AF41" s="25">
        <v>0.45</v>
      </c>
      <c r="AG41" s="43">
        <v>42206</v>
      </c>
      <c r="AH41" s="25">
        <v>0.50694444444444442</v>
      </c>
      <c r="AI41" s="42">
        <v>25.8</v>
      </c>
      <c r="AJ41" s="42">
        <v>28.1</v>
      </c>
      <c r="AK41" s="26">
        <f t="shared" si="1"/>
        <v>26.950000000000003</v>
      </c>
      <c r="AL41" s="42">
        <v>18.7</v>
      </c>
      <c r="AN41" s="42">
        <v>7.4</v>
      </c>
      <c r="AT41" s="42" t="s">
        <v>4832</v>
      </c>
      <c r="AU41" s="42" t="s">
        <v>4833</v>
      </c>
      <c r="AV41" s="42" t="s">
        <v>4834</v>
      </c>
      <c r="AW41" s="42" t="s">
        <v>4835</v>
      </c>
      <c r="AX41" s="42" t="s">
        <v>4712</v>
      </c>
      <c r="AZ41" s="42" t="s">
        <v>4862</v>
      </c>
    </row>
    <row r="42" spans="1:53" ht="12.75" customHeight="1">
      <c r="A42" s="42" t="s">
        <v>59</v>
      </c>
      <c r="B42" s="42" t="s">
        <v>60</v>
      </c>
      <c r="C42" s="112" t="s">
        <v>4951</v>
      </c>
      <c r="D42" s="19">
        <v>99.6</v>
      </c>
      <c r="E42" s="19">
        <v>88.3</v>
      </c>
      <c r="F42" s="20">
        <v>5.9</v>
      </c>
      <c r="H42" s="19">
        <v>59.6</v>
      </c>
      <c r="I42" s="19">
        <v>53.8</v>
      </c>
      <c r="J42" s="19">
        <v>59.5</v>
      </c>
      <c r="K42" s="42">
        <f t="shared" si="0"/>
        <v>0.90268456375838924</v>
      </c>
      <c r="L42" s="42" t="s">
        <v>1477</v>
      </c>
      <c r="N42" s="42" t="s">
        <v>60</v>
      </c>
      <c r="O42" s="42" t="s">
        <v>4863</v>
      </c>
      <c r="P42" s="42" t="s">
        <v>4864</v>
      </c>
      <c r="Q42" s="42" t="s">
        <v>4865</v>
      </c>
      <c r="R42" s="18">
        <v>102704</v>
      </c>
      <c r="S42" s="42">
        <v>1194440</v>
      </c>
      <c r="U42" s="42">
        <v>24574</v>
      </c>
      <c r="AC42" s="42">
        <v>6</v>
      </c>
      <c r="AD42" s="42">
        <v>100</v>
      </c>
      <c r="AE42" s="43">
        <v>42206</v>
      </c>
      <c r="AF42" s="25">
        <v>0.45</v>
      </c>
      <c r="AG42" s="43">
        <v>42206</v>
      </c>
      <c r="AH42" s="25">
        <v>0.50694444444444442</v>
      </c>
      <c r="AI42" s="42">
        <v>25.8</v>
      </c>
      <c r="AJ42" s="42">
        <v>28.1</v>
      </c>
      <c r="AK42" s="26">
        <f t="shared" si="1"/>
        <v>26.950000000000003</v>
      </c>
      <c r="AL42" s="42">
        <v>18.7</v>
      </c>
      <c r="AN42" s="42">
        <v>7.4</v>
      </c>
      <c r="AT42" s="42" t="s">
        <v>4832</v>
      </c>
      <c r="AU42" s="42" t="s">
        <v>4833</v>
      </c>
      <c r="AV42" s="42" t="s">
        <v>4834</v>
      </c>
      <c r="AW42" s="42" t="s">
        <v>4835</v>
      </c>
      <c r="AX42" s="42" t="s">
        <v>4712</v>
      </c>
    </row>
    <row r="43" spans="1:53" ht="12.75" customHeight="1">
      <c r="A43" s="106" t="s">
        <v>59</v>
      </c>
      <c r="B43" s="106" t="s">
        <v>60</v>
      </c>
      <c r="C43" s="113" t="s">
        <v>4956</v>
      </c>
      <c r="D43" s="96">
        <v>90.5</v>
      </c>
      <c r="E43" s="96">
        <v>76.8</v>
      </c>
      <c r="F43" s="97">
        <v>3.3</v>
      </c>
      <c r="G43" s="106"/>
      <c r="H43" s="96">
        <v>61</v>
      </c>
      <c r="I43" s="96">
        <v>38.6</v>
      </c>
      <c r="J43" s="96">
        <v>47.2</v>
      </c>
      <c r="K43" s="106">
        <f t="shared" si="0"/>
        <v>0.63278688524590165</v>
      </c>
      <c r="L43" s="106" t="s">
        <v>1503</v>
      </c>
      <c r="M43" s="106"/>
      <c r="N43" s="106" t="s">
        <v>60</v>
      </c>
      <c r="O43" s="106" t="s">
        <v>4872</v>
      </c>
      <c r="P43" s="106" t="s">
        <v>4873</v>
      </c>
      <c r="Q43" s="106" t="s">
        <v>4874</v>
      </c>
      <c r="R43" s="95">
        <v>102747</v>
      </c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6">
        <v>6</v>
      </c>
      <c r="AD43" s="106">
        <v>100</v>
      </c>
      <c r="AE43" s="114">
        <v>42215</v>
      </c>
      <c r="AF43" s="103">
        <v>0.51111111111111118</v>
      </c>
      <c r="AG43" s="114">
        <v>42215</v>
      </c>
      <c r="AH43" s="103">
        <v>0.56111111111111112</v>
      </c>
      <c r="AI43" s="106">
        <v>9.9</v>
      </c>
      <c r="AJ43" s="106">
        <v>20.6</v>
      </c>
      <c r="AK43" s="104">
        <f t="shared" si="1"/>
        <v>15.25</v>
      </c>
      <c r="AL43" s="106">
        <v>22.6</v>
      </c>
      <c r="AM43" s="106"/>
      <c r="AN43" s="106">
        <v>7.5</v>
      </c>
      <c r="AO43" s="106"/>
      <c r="AP43" s="106"/>
      <c r="AQ43" s="106"/>
      <c r="AR43" s="106"/>
      <c r="AS43" s="106"/>
      <c r="AT43" s="106" t="s">
        <v>4867</v>
      </c>
      <c r="AU43" s="106" t="s">
        <v>4868</v>
      </c>
      <c r="AV43" s="106" t="s">
        <v>4869</v>
      </c>
      <c r="AW43" s="106" t="s">
        <v>4870</v>
      </c>
      <c r="AX43" s="106" t="s">
        <v>4871</v>
      </c>
      <c r="AY43" s="106"/>
      <c r="AZ43" s="106" t="s">
        <v>4875</v>
      </c>
      <c r="BA43" s="106"/>
    </row>
    <row r="44" spans="1:53" ht="12.75" customHeight="1">
      <c r="A44" s="42" t="s">
        <v>59</v>
      </c>
      <c r="B44" s="42" t="s">
        <v>60</v>
      </c>
      <c r="C44" s="112" t="s">
        <v>4973</v>
      </c>
      <c r="D44" s="19">
        <v>75.3</v>
      </c>
      <c r="E44" s="19">
        <v>72.7</v>
      </c>
      <c r="F44" s="20">
        <v>2.7</v>
      </c>
      <c r="H44" s="19">
        <v>54.2</v>
      </c>
      <c r="I44" s="19">
        <v>44.1</v>
      </c>
      <c r="J44" s="19">
        <v>46.9</v>
      </c>
      <c r="K44" s="42">
        <f t="shared" si="0"/>
        <v>0.81365313653136528</v>
      </c>
      <c r="L44" s="42" t="s">
        <v>61</v>
      </c>
      <c r="N44" s="42" t="s">
        <v>60</v>
      </c>
      <c r="O44" s="42" t="s">
        <v>4877</v>
      </c>
      <c r="P44" s="42" t="s">
        <v>4878</v>
      </c>
      <c r="Q44" s="42" t="s">
        <v>4879</v>
      </c>
      <c r="R44" s="18">
        <v>102733</v>
      </c>
      <c r="AC44" s="42">
        <v>6</v>
      </c>
      <c r="AD44" s="42">
        <v>100</v>
      </c>
      <c r="AE44" s="43">
        <v>42215</v>
      </c>
      <c r="AF44" s="25">
        <v>0.51111111111111118</v>
      </c>
      <c r="AG44" s="43">
        <v>42215</v>
      </c>
      <c r="AH44" s="25">
        <v>0.56111111111111112</v>
      </c>
      <c r="AI44" s="42">
        <v>9.9</v>
      </c>
      <c r="AJ44" s="42">
        <v>20.6</v>
      </c>
      <c r="AK44" s="26">
        <f t="shared" si="1"/>
        <v>15.25</v>
      </c>
      <c r="AL44" s="42">
        <v>22.6</v>
      </c>
      <c r="AN44" s="42">
        <v>7.5</v>
      </c>
      <c r="AT44" s="42" t="s">
        <v>4867</v>
      </c>
      <c r="AU44" s="42" t="s">
        <v>4868</v>
      </c>
      <c r="AV44" s="42" t="s">
        <v>4869</v>
      </c>
      <c r="AW44" s="42" t="s">
        <v>4870</v>
      </c>
      <c r="AX44" s="42" t="s">
        <v>4871</v>
      </c>
      <c r="AZ44" s="42" t="s">
        <v>4880</v>
      </c>
    </row>
    <row r="45" spans="1:53" ht="12.75" customHeight="1">
      <c r="A45" s="42" t="s">
        <v>59</v>
      </c>
      <c r="B45" s="42" t="s">
        <v>115</v>
      </c>
      <c r="C45" s="112"/>
      <c r="D45" s="19">
        <v>86.9</v>
      </c>
      <c r="E45" s="19">
        <v>76.599999999999994</v>
      </c>
      <c r="F45" s="20">
        <v>3.5</v>
      </c>
      <c r="H45" s="19">
        <v>57.5</v>
      </c>
      <c r="I45" s="19">
        <v>45.1</v>
      </c>
      <c r="J45" s="19">
        <v>46.5</v>
      </c>
      <c r="K45" s="42">
        <f t="shared" si="0"/>
        <v>0.78434782608695652</v>
      </c>
      <c r="L45" s="42" t="s">
        <v>61</v>
      </c>
      <c r="N45" s="42" t="s">
        <v>60</v>
      </c>
      <c r="O45" s="42" t="s">
        <v>4866</v>
      </c>
      <c r="Q45" s="42" t="s">
        <v>2293</v>
      </c>
      <c r="R45" s="18">
        <v>102731</v>
      </c>
      <c r="AC45" s="42">
        <v>6</v>
      </c>
      <c r="AD45" s="42">
        <v>100</v>
      </c>
      <c r="AE45" s="43">
        <v>42215</v>
      </c>
      <c r="AF45" s="25">
        <v>0.51111111111111118</v>
      </c>
      <c r="AG45" s="43">
        <v>42215</v>
      </c>
      <c r="AH45" s="25">
        <v>0.56111111111111112</v>
      </c>
      <c r="AI45" s="42">
        <v>9.9</v>
      </c>
      <c r="AJ45" s="42">
        <v>20.6</v>
      </c>
      <c r="AK45" s="26">
        <f t="shared" si="1"/>
        <v>15.25</v>
      </c>
      <c r="AL45" s="42">
        <v>22.6</v>
      </c>
      <c r="AN45" s="42">
        <v>7.5</v>
      </c>
      <c r="AT45" s="42" t="s">
        <v>4867</v>
      </c>
      <c r="AU45" s="42" t="s">
        <v>4868</v>
      </c>
      <c r="AV45" s="42" t="s">
        <v>4869</v>
      </c>
      <c r="AW45" s="42" t="s">
        <v>4870</v>
      </c>
      <c r="AX45" s="42" t="s">
        <v>4871</v>
      </c>
    </row>
    <row r="46" spans="1:53" ht="12.75" customHeight="1">
      <c r="A46" s="106" t="s">
        <v>59</v>
      </c>
      <c r="B46" s="106" t="s">
        <v>60</v>
      </c>
      <c r="C46" s="113" t="s">
        <v>4985</v>
      </c>
      <c r="D46" s="96">
        <v>83.7</v>
      </c>
      <c r="E46" s="96">
        <v>71.8</v>
      </c>
      <c r="F46" s="97">
        <v>3</v>
      </c>
      <c r="G46" s="106"/>
      <c r="H46" s="96">
        <v>59.7</v>
      </c>
      <c r="I46" s="96">
        <v>42.4</v>
      </c>
      <c r="J46" s="96">
        <v>41.9</v>
      </c>
      <c r="K46" s="106">
        <f t="shared" si="0"/>
        <v>0.71021775544388599</v>
      </c>
      <c r="L46" s="106" t="s">
        <v>1503</v>
      </c>
      <c r="M46" s="106"/>
      <c r="N46" s="106" t="s">
        <v>60</v>
      </c>
      <c r="O46" s="106" t="s">
        <v>4881</v>
      </c>
      <c r="P46" s="106" t="s">
        <v>4882</v>
      </c>
      <c r="Q46" s="106" t="s">
        <v>4883</v>
      </c>
      <c r="R46" s="95">
        <v>102737</v>
      </c>
      <c r="S46" s="106"/>
      <c r="T46" s="106"/>
      <c r="U46" s="106"/>
      <c r="V46" s="106"/>
      <c r="W46" s="106"/>
      <c r="X46" s="106"/>
      <c r="Y46" s="106"/>
      <c r="Z46" s="106"/>
      <c r="AA46" s="106"/>
      <c r="AB46" s="106"/>
      <c r="AC46" s="106">
        <v>6</v>
      </c>
      <c r="AD46" s="106">
        <v>100</v>
      </c>
      <c r="AE46" s="114">
        <v>42215</v>
      </c>
      <c r="AF46" s="103">
        <v>0.51597222222222217</v>
      </c>
      <c r="AG46" s="114">
        <v>42215</v>
      </c>
      <c r="AH46" s="103">
        <v>0.58402777777777781</v>
      </c>
      <c r="AI46" s="106">
        <v>9</v>
      </c>
      <c r="AJ46" s="106">
        <v>16.5</v>
      </c>
      <c r="AK46" s="104">
        <f t="shared" si="1"/>
        <v>12.75</v>
      </c>
      <c r="AL46" s="106">
        <v>22.6</v>
      </c>
      <c r="AM46" s="106"/>
      <c r="AN46" s="106">
        <v>7.5</v>
      </c>
      <c r="AO46" s="106"/>
      <c r="AP46" s="106"/>
      <c r="AQ46" s="106"/>
      <c r="AR46" s="106"/>
      <c r="AS46" s="106"/>
      <c r="AT46" s="106" t="s">
        <v>4884</v>
      </c>
      <c r="AU46" s="106" t="s">
        <v>4885</v>
      </c>
      <c r="AV46" s="106" t="s">
        <v>4886</v>
      </c>
      <c r="AW46" s="106" t="s">
        <v>4887</v>
      </c>
      <c r="AX46" s="106" t="s">
        <v>4871</v>
      </c>
      <c r="AY46" s="106"/>
      <c r="AZ46" s="106" t="s">
        <v>4888</v>
      </c>
      <c r="BA46" s="106"/>
    </row>
    <row r="47" spans="1:53" ht="12.75" customHeight="1">
      <c r="A47" s="106" t="s">
        <v>59</v>
      </c>
      <c r="B47" s="106" t="s">
        <v>60</v>
      </c>
      <c r="C47" s="113" t="s">
        <v>4995</v>
      </c>
      <c r="D47" s="96">
        <v>73</v>
      </c>
      <c r="E47" s="96">
        <v>63.2</v>
      </c>
      <c r="F47" s="97">
        <v>2</v>
      </c>
      <c r="G47" s="106"/>
      <c r="H47" s="96">
        <v>45.8</v>
      </c>
      <c r="I47" s="96">
        <v>36.700000000000003</v>
      </c>
      <c r="J47" s="96">
        <v>37.700000000000003</v>
      </c>
      <c r="K47" s="106">
        <f t="shared" si="0"/>
        <v>0.80131004366812242</v>
      </c>
      <c r="L47" s="106" t="s">
        <v>1503</v>
      </c>
      <c r="M47" s="106"/>
      <c r="N47" s="106" t="s">
        <v>60</v>
      </c>
      <c r="O47" s="106" t="s">
        <v>4890</v>
      </c>
      <c r="P47" s="106" t="s">
        <v>4891</v>
      </c>
      <c r="Q47" s="106" t="s">
        <v>4892</v>
      </c>
      <c r="R47" s="95">
        <v>102734</v>
      </c>
      <c r="S47" s="106"/>
      <c r="T47" s="106"/>
      <c r="U47" s="106"/>
      <c r="V47" s="106"/>
      <c r="W47" s="106"/>
      <c r="X47" s="106"/>
      <c r="Y47" s="106"/>
      <c r="Z47" s="106"/>
      <c r="AA47" s="106"/>
      <c r="AB47" s="106"/>
      <c r="AC47" s="106">
        <v>6</v>
      </c>
      <c r="AD47" s="106">
        <v>100</v>
      </c>
      <c r="AE47" s="114">
        <v>42215</v>
      </c>
      <c r="AF47" s="103">
        <v>0.51597222222222217</v>
      </c>
      <c r="AG47" s="114">
        <v>42215</v>
      </c>
      <c r="AH47" s="103">
        <v>0.58402777777777781</v>
      </c>
      <c r="AI47" s="106">
        <v>9</v>
      </c>
      <c r="AJ47" s="106">
        <v>16.5</v>
      </c>
      <c r="AK47" s="104">
        <f t="shared" si="1"/>
        <v>12.75</v>
      </c>
      <c r="AL47" s="106">
        <v>22.6</v>
      </c>
      <c r="AM47" s="106"/>
      <c r="AN47" s="106">
        <v>7.5</v>
      </c>
      <c r="AO47" s="106"/>
      <c r="AP47" s="106"/>
      <c r="AQ47" s="106"/>
      <c r="AR47" s="106"/>
      <c r="AS47" s="106"/>
      <c r="AT47" s="106" t="s">
        <v>4884</v>
      </c>
      <c r="AU47" s="106" t="s">
        <v>4885</v>
      </c>
      <c r="AV47" s="106" t="s">
        <v>4886</v>
      </c>
      <c r="AW47" s="106" t="s">
        <v>4887</v>
      </c>
      <c r="AX47" s="106" t="s">
        <v>4871</v>
      </c>
      <c r="AY47" s="106"/>
      <c r="AZ47" s="106" t="s">
        <v>4693</v>
      </c>
      <c r="BA47" s="106"/>
    </row>
    <row r="48" spans="1:53" ht="12.75" customHeight="1">
      <c r="A48" s="42" t="s">
        <v>59</v>
      </c>
      <c r="B48" s="42" t="s">
        <v>60</v>
      </c>
      <c r="C48" s="112" t="s">
        <v>5006</v>
      </c>
      <c r="D48" s="19">
        <v>106.9</v>
      </c>
      <c r="E48" s="19">
        <v>93.4</v>
      </c>
      <c r="F48" s="20">
        <v>7.5</v>
      </c>
      <c r="H48" s="19">
        <v>69.2</v>
      </c>
      <c r="I48" s="19">
        <v>56.4</v>
      </c>
      <c r="J48" s="19">
        <v>59.6</v>
      </c>
      <c r="K48" s="42">
        <f t="shared" si="0"/>
        <v>0.81502890173410403</v>
      </c>
      <c r="L48" s="42" t="s">
        <v>1477</v>
      </c>
      <c r="N48" s="42" t="s">
        <v>60</v>
      </c>
      <c r="O48" s="42" t="s">
        <v>4900</v>
      </c>
      <c r="P48" s="42" t="s">
        <v>4901</v>
      </c>
      <c r="Q48" s="42" t="s">
        <v>4902</v>
      </c>
      <c r="R48" s="18">
        <v>102701</v>
      </c>
      <c r="S48" s="42">
        <v>1194441</v>
      </c>
      <c r="U48" s="42">
        <v>24575</v>
      </c>
      <c r="AC48" s="42">
        <v>6</v>
      </c>
      <c r="AD48" s="42">
        <v>100</v>
      </c>
      <c r="AE48" s="43">
        <v>42222</v>
      </c>
      <c r="AF48" s="25">
        <v>0.3833333333333333</v>
      </c>
      <c r="AG48" s="43">
        <v>42222</v>
      </c>
      <c r="AH48" s="25">
        <v>0.42777777777777781</v>
      </c>
      <c r="AI48" s="42">
        <v>20.8</v>
      </c>
      <c r="AJ48" s="42">
        <v>25.8</v>
      </c>
      <c r="AK48" s="26">
        <f t="shared" si="1"/>
        <v>23.3</v>
      </c>
      <c r="AL48" s="42">
        <v>22.3</v>
      </c>
      <c r="AN48" s="42">
        <v>6.9</v>
      </c>
      <c r="AT48" s="42" t="s">
        <v>4903</v>
      </c>
      <c r="AU48" s="42" t="s">
        <v>4904</v>
      </c>
      <c r="AV48" s="42" t="s">
        <v>4905</v>
      </c>
      <c r="AW48" s="42" t="s">
        <v>4906</v>
      </c>
      <c r="AX48" s="42" t="s">
        <v>4907</v>
      </c>
      <c r="AZ48" s="42" t="s">
        <v>4807</v>
      </c>
    </row>
    <row r="49" spans="1:53" ht="12.75" customHeight="1">
      <c r="A49" s="42" t="s">
        <v>59</v>
      </c>
      <c r="B49" s="42" t="s">
        <v>115</v>
      </c>
      <c r="C49" s="112"/>
      <c r="D49" s="19">
        <v>107.9</v>
      </c>
      <c r="E49" s="19">
        <v>92.4</v>
      </c>
      <c r="F49" s="20">
        <v>6.65</v>
      </c>
      <c r="H49" s="19">
        <v>63.2</v>
      </c>
      <c r="I49" s="19">
        <v>58.2</v>
      </c>
      <c r="J49" s="19">
        <v>61.6</v>
      </c>
      <c r="K49" s="42">
        <f t="shared" si="0"/>
        <v>0.92088607594936711</v>
      </c>
      <c r="L49" s="42" t="s">
        <v>1477</v>
      </c>
      <c r="N49" s="42" t="s">
        <v>60</v>
      </c>
      <c r="O49" s="42" t="s">
        <v>4893</v>
      </c>
      <c r="Q49" s="42" t="s">
        <v>4811</v>
      </c>
      <c r="R49" s="18">
        <v>102738</v>
      </c>
      <c r="AC49" s="42">
        <v>6</v>
      </c>
      <c r="AD49" s="42">
        <v>100</v>
      </c>
      <c r="AE49" s="43">
        <v>42222</v>
      </c>
      <c r="AF49" s="25">
        <v>0.3888888888888889</v>
      </c>
      <c r="AG49" s="43">
        <v>42222</v>
      </c>
      <c r="AH49" s="25">
        <v>0.4375</v>
      </c>
      <c r="AI49" s="42">
        <v>23.9</v>
      </c>
      <c r="AJ49" s="42">
        <v>23.5</v>
      </c>
      <c r="AK49" s="26">
        <f t="shared" si="1"/>
        <v>23.7</v>
      </c>
      <c r="AL49" s="42">
        <v>22.3</v>
      </c>
      <c r="AN49" s="42">
        <v>6.9</v>
      </c>
      <c r="AT49" s="42" t="s">
        <v>4894</v>
      </c>
      <c r="AU49" s="42" t="s">
        <v>4895</v>
      </c>
      <c r="AV49" s="42" t="s">
        <v>4896</v>
      </c>
      <c r="AW49" s="42" t="s">
        <v>4897</v>
      </c>
      <c r="AX49" s="42" t="s">
        <v>4898</v>
      </c>
    </row>
    <row r="50" spans="1:53" ht="12.75" customHeight="1">
      <c r="A50" s="42" t="s">
        <v>59</v>
      </c>
      <c r="B50" s="42" t="s">
        <v>60</v>
      </c>
      <c r="C50" s="112" t="s">
        <v>5024</v>
      </c>
      <c r="D50" s="19">
        <v>90.3</v>
      </c>
      <c r="E50" s="19">
        <v>78.2</v>
      </c>
      <c r="F50" s="20">
        <v>4.45</v>
      </c>
      <c r="H50" s="19">
        <v>55.5</v>
      </c>
      <c r="I50" s="19">
        <v>42.4</v>
      </c>
      <c r="J50" s="19">
        <v>51.9</v>
      </c>
      <c r="K50" s="42">
        <f t="shared" si="0"/>
        <v>0.76396396396396393</v>
      </c>
      <c r="L50" s="42" t="s">
        <v>1477</v>
      </c>
      <c r="N50" s="42" t="s">
        <v>60</v>
      </c>
      <c r="O50" s="42" t="s">
        <v>4909</v>
      </c>
      <c r="P50" s="42" t="s">
        <v>4910</v>
      </c>
      <c r="Q50" s="42" t="s">
        <v>4911</v>
      </c>
      <c r="R50" s="18">
        <v>102745</v>
      </c>
      <c r="AC50" s="42">
        <v>6</v>
      </c>
      <c r="AD50" s="42">
        <v>100</v>
      </c>
      <c r="AE50" s="43">
        <v>42222</v>
      </c>
      <c r="AF50" s="25">
        <v>0.3888888888888889</v>
      </c>
      <c r="AG50" s="43">
        <v>42222</v>
      </c>
      <c r="AH50" s="25">
        <v>0.4375</v>
      </c>
      <c r="AI50" s="42">
        <v>23.9</v>
      </c>
      <c r="AJ50" s="42">
        <v>23.5</v>
      </c>
      <c r="AK50" s="26">
        <f t="shared" si="1"/>
        <v>23.7</v>
      </c>
      <c r="AL50" s="42">
        <v>22.3</v>
      </c>
      <c r="AN50" s="42">
        <v>6.9</v>
      </c>
      <c r="AT50" s="42" t="s">
        <v>4894</v>
      </c>
      <c r="AU50" s="42" t="s">
        <v>4895</v>
      </c>
      <c r="AV50" s="42" t="s">
        <v>4896</v>
      </c>
      <c r="AW50" s="42" t="s">
        <v>4897</v>
      </c>
      <c r="AX50" s="42" t="s">
        <v>4898</v>
      </c>
      <c r="AZ50" s="42" t="s">
        <v>4849</v>
      </c>
    </row>
    <row r="51" spans="1:53" ht="12.75" customHeight="1">
      <c r="A51" s="106" t="s">
        <v>59</v>
      </c>
      <c r="B51" s="106" t="s">
        <v>60</v>
      </c>
      <c r="C51" s="113" t="s">
        <v>5033</v>
      </c>
      <c r="D51" s="96">
        <v>84.2</v>
      </c>
      <c r="E51" s="96">
        <v>73.599999999999994</v>
      </c>
      <c r="F51" s="97">
        <v>3.3</v>
      </c>
      <c r="G51" s="106"/>
      <c r="H51" s="96">
        <v>55.5</v>
      </c>
      <c r="I51" s="96">
        <v>42.6</v>
      </c>
      <c r="J51" s="96">
        <v>51</v>
      </c>
      <c r="K51" s="106">
        <f t="shared" si="0"/>
        <v>0.76756756756756761</v>
      </c>
      <c r="L51" s="106" t="s">
        <v>1503</v>
      </c>
      <c r="M51" s="106"/>
      <c r="N51" s="106" t="s">
        <v>60</v>
      </c>
      <c r="O51" s="106" t="s">
        <v>4913</v>
      </c>
      <c r="P51" s="106" t="s">
        <v>4914</v>
      </c>
      <c r="Q51" s="106" t="s">
        <v>4915</v>
      </c>
      <c r="R51" s="95">
        <v>102707</v>
      </c>
      <c r="S51" s="106"/>
      <c r="T51" s="106"/>
      <c r="U51" s="106"/>
      <c r="V51" s="106"/>
      <c r="W51" s="106"/>
      <c r="X51" s="106"/>
      <c r="Y51" s="106"/>
      <c r="Z51" s="106"/>
      <c r="AA51" s="106"/>
      <c r="AB51" s="106"/>
      <c r="AC51" s="106">
        <v>6</v>
      </c>
      <c r="AD51" s="106">
        <v>100</v>
      </c>
      <c r="AE51" s="114">
        <v>42222</v>
      </c>
      <c r="AF51" s="103">
        <v>0.3888888888888889</v>
      </c>
      <c r="AG51" s="114">
        <v>42222</v>
      </c>
      <c r="AH51" s="103">
        <v>0.4375</v>
      </c>
      <c r="AI51" s="106">
        <v>23.9</v>
      </c>
      <c r="AJ51" s="106">
        <v>23.5</v>
      </c>
      <c r="AK51" s="104">
        <f t="shared" si="1"/>
        <v>23.7</v>
      </c>
      <c r="AL51" s="106">
        <v>22.3</v>
      </c>
      <c r="AM51" s="106"/>
      <c r="AN51" s="106">
        <v>6.9</v>
      </c>
      <c r="AO51" s="106"/>
      <c r="AP51" s="106"/>
      <c r="AQ51" s="106"/>
      <c r="AR51" s="106"/>
      <c r="AS51" s="106"/>
      <c r="AT51" s="106" t="s">
        <v>4894</v>
      </c>
      <c r="AU51" s="106" t="s">
        <v>4895</v>
      </c>
      <c r="AV51" s="106" t="s">
        <v>4896</v>
      </c>
      <c r="AW51" s="106" t="s">
        <v>4897</v>
      </c>
      <c r="AX51" s="106" t="s">
        <v>4898</v>
      </c>
      <c r="AY51" s="106"/>
      <c r="AZ51" s="106" t="s">
        <v>4693</v>
      </c>
      <c r="BA51" s="106"/>
    </row>
    <row r="52" spans="1:53" ht="12.75" customHeight="1">
      <c r="A52" s="42" t="s">
        <v>59</v>
      </c>
      <c r="B52" s="42" t="s">
        <v>60</v>
      </c>
      <c r="C52" s="112" t="s">
        <v>5047</v>
      </c>
      <c r="D52" s="19">
        <v>110.6</v>
      </c>
      <c r="E52" s="19">
        <v>94.8</v>
      </c>
      <c r="F52" s="20">
        <v>7.5</v>
      </c>
      <c r="H52" s="19">
        <v>65.099999999999994</v>
      </c>
      <c r="I52" s="19">
        <v>53.8</v>
      </c>
      <c r="J52" s="19">
        <v>62</v>
      </c>
      <c r="K52" s="42">
        <f t="shared" si="0"/>
        <v>0.82642089093701998</v>
      </c>
      <c r="L52" s="42" t="s">
        <v>1477</v>
      </c>
      <c r="N52" s="42" t="s">
        <v>60</v>
      </c>
      <c r="O52" s="42" t="s">
        <v>4922</v>
      </c>
      <c r="P52" s="42" t="s">
        <v>4923</v>
      </c>
      <c r="Q52" s="42" t="s">
        <v>4924</v>
      </c>
      <c r="R52" s="18">
        <v>102380</v>
      </c>
      <c r="S52" s="42">
        <v>1221724</v>
      </c>
      <c r="T52" s="42" t="s">
        <v>5037</v>
      </c>
      <c r="U52" s="42">
        <v>21257</v>
      </c>
      <c r="AC52" s="42">
        <v>6</v>
      </c>
      <c r="AD52" s="42">
        <v>100</v>
      </c>
      <c r="AE52" s="43">
        <v>42223</v>
      </c>
      <c r="AF52" s="25">
        <v>0.4777777777777778</v>
      </c>
      <c r="AG52" s="43">
        <v>42223</v>
      </c>
      <c r="AH52" s="25">
        <v>0.52430555555555558</v>
      </c>
      <c r="AI52" s="42">
        <v>19</v>
      </c>
      <c r="AJ52" s="42">
        <v>15</v>
      </c>
      <c r="AK52" s="26">
        <f t="shared" si="1"/>
        <v>17</v>
      </c>
      <c r="AL52" s="42">
        <v>22.6</v>
      </c>
      <c r="AN52" s="42">
        <v>6.9</v>
      </c>
      <c r="AT52" s="42" t="s">
        <v>4925</v>
      </c>
      <c r="AU52" s="42" t="s">
        <v>4926</v>
      </c>
      <c r="AV52" s="42" t="s">
        <v>4817</v>
      </c>
      <c r="AW52" s="42" t="s">
        <v>4927</v>
      </c>
      <c r="AX52" s="42" t="s">
        <v>240</v>
      </c>
    </row>
    <row r="53" spans="1:53" ht="12.75" customHeight="1">
      <c r="A53" s="106" t="s">
        <v>59</v>
      </c>
      <c r="B53" s="106" t="s">
        <v>60</v>
      </c>
      <c r="C53" s="113" t="s">
        <v>5056</v>
      </c>
      <c r="D53" s="96">
        <v>101.3</v>
      </c>
      <c r="E53" s="96">
        <v>86</v>
      </c>
      <c r="F53" s="97">
        <v>5.6</v>
      </c>
      <c r="G53" s="106"/>
      <c r="H53" s="96">
        <v>64.3</v>
      </c>
      <c r="I53" s="96">
        <v>50.1</v>
      </c>
      <c r="J53" s="96">
        <v>58.9</v>
      </c>
      <c r="K53" s="106">
        <f t="shared" si="0"/>
        <v>0.77916018662519448</v>
      </c>
      <c r="L53" s="106" t="s">
        <v>1503</v>
      </c>
      <c r="M53" s="106"/>
      <c r="N53" s="106" t="s">
        <v>60</v>
      </c>
      <c r="O53" s="106" t="s">
        <v>4928</v>
      </c>
      <c r="P53" s="106" t="s">
        <v>4929</v>
      </c>
      <c r="Q53" s="106" t="s">
        <v>4930</v>
      </c>
      <c r="R53" s="95">
        <v>102385</v>
      </c>
      <c r="S53" s="106"/>
      <c r="T53" s="106"/>
      <c r="U53" s="106"/>
      <c r="V53" s="106"/>
      <c r="W53" s="106"/>
      <c r="X53" s="106"/>
      <c r="Y53" s="106"/>
      <c r="Z53" s="106"/>
      <c r="AA53" s="106"/>
      <c r="AB53" s="106"/>
      <c r="AC53" s="106">
        <v>6</v>
      </c>
      <c r="AD53" s="106">
        <v>100</v>
      </c>
      <c r="AE53" s="114">
        <v>42223</v>
      </c>
      <c r="AF53" s="103">
        <v>0.4777777777777778</v>
      </c>
      <c r="AG53" s="114">
        <v>42223</v>
      </c>
      <c r="AH53" s="103">
        <v>0.52430555555555558</v>
      </c>
      <c r="AI53" s="106">
        <v>19</v>
      </c>
      <c r="AJ53" s="106">
        <v>15</v>
      </c>
      <c r="AK53" s="104">
        <f t="shared" si="1"/>
        <v>17</v>
      </c>
      <c r="AL53" s="106">
        <v>22.6</v>
      </c>
      <c r="AM53" s="106"/>
      <c r="AN53" s="106">
        <v>6.9</v>
      </c>
      <c r="AO53" s="106"/>
      <c r="AP53" s="106"/>
      <c r="AQ53" s="106"/>
      <c r="AR53" s="106"/>
      <c r="AS53" s="106"/>
      <c r="AT53" s="106" t="s">
        <v>4925</v>
      </c>
      <c r="AU53" s="106" t="s">
        <v>4926</v>
      </c>
      <c r="AV53" s="106" t="s">
        <v>4817</v>
      </c>
      <c r="AW53" s="106" t="s">
        <v>4927</v>
      </c>
      <c r="AX53" s="106" t="s">
        <v>240</v>
      </c>
      <c r="AY53" s="106"/>
      <c r="AZ53" s="106" t="s">
        <v>4931</v>
      </c>
      <c r="BA53" s="106"/>
    </row>
    <row r="54" spans="1:53" ht="12.75" customHeight="1">
      <c r="A54" s="42" t="s">
        <v>59</v>
      </c>
      <c r="B54" s="42" t="s">
        <v>60</v>
      </c>
      <c r="C54" s="112" t="s">
        <v>5062</v>
      </c>
      <c r="D54" s="19">
        <v>87.4</v>
      </c>
      <c r="E54" s="19">
        <v>76.099999999999994</v>
      </c>
      <c r="F54" s="20">
        <v>3.6</v>
      </c>
      <c r="H54" s="19">
        <v>53.2</v>
      </c>
      <c r="I54" s="19">
        <v>43.4</v>
      </c>
      <c r="J54" s="19">
        <v>51.2</v>
      </c>
      <c r="K54" s="42">
        <f t="shared" si="0"/>
        <v>0.81578947368421051</v>
      </c>
      <c r="L54" s="42" t="s">
        <v>1503</v>
      </c>
      <c r="N54" s="42" t="s">
        <v>60</v>
      </c>
      <c r="O54" s="42" t="s">
        <v>4933</v>
      </c>
      <c r="P54" s="42" t="s">
        <v>4934</v>
      </c>
      <c r="Q54" s="42" t="s">
        <v>4935</v>
      </c>
      <c r="R54" s="18">
        <v>102377</v>
      </c>
      <c r="AC54" s="42">
        <v>6</v>
      </c>
      <c r="AD54" s="42">
        <v>100</v>
      </c>
      <c r="AE54" s="43">
        <v>42223</v>
      </c>
      <c r="AF54" s="25">
        <v>0.48472222222222222</v>
      </c>
      <c r="AG54" s="43">
        <v>42223</v>
      </c>
      <c r="AH54" s="25">
        <v>0.54027777777777775</v>
      </c>
      <c r="AI54" s="42">
        <v>16</v>
      </c>
      <c r="AJ54" s="42">
        <v>20</v>
      </c>
      <c r="AK54" s="26">
        <f t="shared" si="1"/>
        <v>18</v>
      </c>
      <c r="AL54" s="42">
        <v>22.6</v>
      </c>
      <c r="AN54" s="42">
        <v>6.9</v>
      </c>
      <c r="AT54" s="42" t="s">
        <v>4917</v>
      </c>
      <c r="AU54" s="42" t="s">
        <v>4918</v>
      </c>
      <c r="AV54" s="42" t="s">
        <v>4919</v>
      </c>
      <c r="AW54" s="42" t="s">
        <v>4920</v>
      </c>
      <c r="AX54" s="42" t="s">
        <v>240</v>
      </c>
    </row>
    <row r="55" spans="1:53" ht="12.75" customHeight="1">
      <c r="A55" s="42" t="s">
        <v>59</v>
      </c>
      <c r="B55" s="42" t="s">
        <v>115</v>
      </c>
      <c r="C55" s="112"/>
      <c r="D55" s="19">
        <v>87.8</v>
      </c>
      <c r="E55" s="19">
        <v>78.400000000000006</v>
      </c>
      <c r="F55" s="20">
        <v>4.7</v>
      </c>
      <c r="H55" s="19">
        <v>59.4</v>
      </c>
      <c r="I55" s="19">
        <v>45.5</v>
      </c>
      <c r="J55" s="19">
        <v>55.3</v>
      </c>
      <c r="K55" s="42">
        <f t="shared" si="0"/>
        <v>0.765993265993266</v>
      </c>
      <c r="L55" s="42" t="s">
        <v>1477</v>
      </c>
      <c r="N55" s="42" t="s">
        <v>60</v>
      </c>
      <c r="O55" s="42" t="s">
        <v>4916</v>
      </c>
      <c r="Q55" s="42" t="s">
        <v>4735</v>
      </c>
      <c r="R55" s="18">
        <v>102319</v>
      </c>
      <c r="AC55" s="42">
        <v>6</v>
      </c>
      <c r="AD55" s="42">
        <v>100</v>
      </c>
      <c r="AE55" s="43">
        <v>42223</v>
      </c>
      <c r="AF55" s="25">
        <v>0.48472222222222222</v>
      </c>
      <c r="AG55" s="43">
        <v>42223</v>
      </c>
      <c r="AH55" s="25">
        <v>0.54027777777777775</v>
      </c>
      <c r="AI55" s="42">
        <v>16</v>
      </c>
      <c r="AJ55" s="42">
        <v>20</v>
      </c>
      <c r="AK55" s="26">
        <f t="shared" si="1"/>
        <v>18</v>
      </c>
      <c r="AL55" s="42">
        <v>22.6</v>
      </c>
      <c r="AN55" s="42">
        <v>6.9</v>
      </c>
      <c r="AT55" s="42" t="s">
        <v>4917</v>
      </c>
      <c r="AU55" s="42" t="s">
        <v>4918</v>
      </c>
      <c r="AV55" s="42" t="s">
        <v>4919</v>
      </c>
      <c r="AW55" s="42" t="s">
        <v>4920</v>
      </c>
      <c r="AX55" s="42" t="s">
        <v>240</v>
      </c>
    </row>
    <row r="56" spans="1:53" ht="12.75" customHeight="1">
      <c r="A56" s="42" t="s">
        <v>59</v>
      </c>
      <c r="B56" s="42" t="s">
        <v>60</v>
      </c>
      <c r="C56" s="112" t="s">
        <v>5070</v>
      </c>
      <c r="D56" s="19">
        <v>86</v>
      </c>
      <c r="E56" s="19">
        <v>74.8</v>
      </c>
      <c r="F56" s="20">
        <v>3.35</v>
      </c>
      <c r="H56" s="19">
        <v>54.8</v>
      </c>
      <c r="I56" s="19">
        <v>44.1</v>
      </c>
      <c r="J56" s="19">
        <v>49.9</v>
      </c>
      <c r="K56" s="42">
        <f t="shared" si="0"/>
        <v>0.80474452554744536</v>
      </c>
      <c r="L56" s="42" t="s">
        <v>1503</v>
      </c>
      <c r="N56" s="42" t="s">
        <v>60</v>
      </c>
      <c r="O56" s="42" t="s">
        <v>4937</v>
      </c>
      <c r="P56" s="42" t="s">
        <v>4938</v>
      </c>
      <c r="Q56" s="42" t="s">
        <v>4939</v>
      </c>
      <c r="R56" s="18">
        <v>102387</v>
      </c>
      <c r="AC56" s="42">
        <v>6</v>
      </c>
      <c r="AD56" s="42">
        <v>100</v>
      </c>
      <c r="AE56" s="43">
        <v>42223</v>
      </c>
      <c r="AF56" s="25">
        <v>0.48472222222222222</v>
      </c>
      <c r="AG56" s="43">
        <v>42223</v>
      </c>
      <c r="AH56" s="25">
        <v>0.54027777777777775</v>
      </c>
      <c r="AI56" s="42">
        <v>16</v>
      </c>
      <c r="AJ56" s="42">
        <v>20</v>
      </c>
      <c r="AK56" s="26">
        <f t="shared" si="1"/>
        <v>18</v>
      </c>
      <c r="AL56" s="42">
        <v>22.6</v>
      </c>
      <c r="AN56" s="42">
        <v>6.9</v>
      </c>
      <c r="AT56" s="42" t="s">
        <v>4917</v>
      </c>
      <c r="AU56" s="42" t="s">
        <v>4918</v>
      </c>
      <c r="AV56" s="42" t="s">
        <v>4919</v>
      </c>
      <c r="AW56" s="42" t="s">
        <v>4920</v>
      </c>
      <c r="AX56" s="42" t="s">
        <v>240</v>
      </c>
    </row>
    <row r="57" spans="1:53" ht="12.75" customHeight="1">
      <c r="A57" s="42" t="s">
        <v>59</v>
      </c>
      <c r="B57" s="42" t="s">
        <v>60</v>
      </c>
      <c r="C57" s="112" t="s">
        <v>5074</v>
      </c>
      <c r="D57" s="19">
        <v>109.4</v>
      </c>
      <c r="E57" s="19">
        <v>92</v>
      </c>
      <c r="F57" s="20">
        <v>9.6</v>
      </c>
      <c r="H57" s="19">
        <v>67.7</v>
      </c>
      <c r="I57" s="19">
        <v>50.6</v>
      </c>
      <c r="J57" s="19">
        <v>60.1</v>
      </c>
      <c r="K57" s="42">
        <f t="shared" si="0"/>
        <v>0.74741506646971934</v>
      </c>
      <c r="L57" s="42" t="s">
        <v>1477</v>
      </c>
      <c r="N57" s="42" t="s">
        <v>60</v>
      </c>
      <c r="O57" s="42" t="s">
        <v>4940</v>
      </c>
      <c r="P57" s="42" t="s">
        <v>4941</v>
      </c>
      <c r="Q57" s="42" t="s">
        <v>4942</v>
      </c>
      <c r="R57" s="18">
        <v>102384</v>
      </c>
      <c r="S57" s="42">
        <v>1221719</v>
      </c>
      <c r="T57" s="42" t="s">
        <v>5037</v>
      </c>
      <c r="U57" s="42">
        <v>21252</v>
      </c>
      <c r="AC57" s="42">
        <v>6</v>
      </c>
      <c r="AD57" s="42">
        <v>100</v>
      </c>
      <c r="AE57" s="43">
        <v>42223</v>
      </c>
      <c r="AF57" s="25">
        <v>0.48472222222222222</v>
      </c>
      <c r="AG57" s="43">
        <v>42223</v>
      </c>
      <c r="AH57" s="25">
        <v>0.54027777777777775</v>
      </c>
      <c r="AI57" s="42">
        <v>16</v>
      </c>
      <c r="AJ57" s="42">
        <v>20</v>
      </c>
      <c r="AK57" s="26">
        <f t="shared" si="1"/>
        <v>18</v>
      </c>
      <c r="AL57" s="42">
        <v>22.6</v>
      </c>
      <c r="AN57" s="42">
        <v>6.9</v>
      </c>
      <c r="AT57" s="42" t="s">
        <v>4917</v>
      </c>
      <c r="AU57" s="42" t="s">
        <v>4918</v>
      </c>
      <c r="AV57" s="42" t="s">
        <v>4919</v>
      </c>
      <c r="AW57" s="42" t="s">
        <v>4920</v>
      </c>
      <c r="AX57" s="42" t="s">
        <v>240</v>
      </c>
      <c r="AZ57" s="42" t="s">
        <v>4807</v>
      </c>
    </row>
    <row r="58" spans="1:53" ht="12.75" customHeight="1">
      <c r="A58" s="106" t="s">
        <v>59</v>
      </c>
      <c r="B58" s="106" t="s">
        <v>60</v>
      </c>
      <c r="C58" s="113" t="s">
        <v>5078</v>
      </c>
      <c r="D58" s="96">
        <v>87.3</v>
      </c>
      <c r="E58" s="96">
        <v>73.7</v>
      </c>
      <c r="F58" s="97">
        <v>3.3</v>
      </c>
      <c r="G58" s="106"/>
      <c r="H58" s="96">
        <v>55.4</v>
      </c>
      <c r="I58" s="96">
        <v>46.7</v>
      </c>
      <c r="J58" s="96">
        <v>51.6</v>
      </c>
      <c r="K58" s="106">
        <f t="shared" si="0"/>
        <v>0.84296028880866436</v>
      </c>
      <c r="L58" s="106" t="s">
        <v>61</v>
      </c>
      <c r="M58" s="106"/>
      <c r="N58" s="106" t="s">
        <v>60</v>
      </c>
      <c r="O58" s="106" t="s">
        <v>4944</v>
      </c>
      <c r="P58" s="106" t="s">
        <v>4945</v>
      </c>
      <c r="Q58" s="106" t="s">
        <v>4946</v>
      </c>
      <c r="R58" s="95">
        <v>102746</v>
      </c>
      <c r="S58" s="106"/>
      <c r="T58" s="106"/>
      <c r="U58" s="106"/>
      <c r="V58" s="106"/>
      <c r="W58" s="106"/>
      <c r="X58" s="106"/>
      <c r="Y58" s="106"/>
      <c r="Z58" s="106"/>
      <c r="AA58" s="106"/>
      <c r="AB58" s="106"/>
      <c r="AC58" s="106">
        <v>6</v>
      </c>
      <c r="AD58" s="106">
        <v>100</v>
      </c>
      <c r="AE58" s="114">
        <v>42227</v>
      </c>
      <c r="AF58" s="103">
        <v>0.41875000000000001</v>
      </c>
      <c r="AG58" s="114">
        <v>42227</v>
      </c>
      <c r="AH58" s="103">
        <v>0.46875</v>
      </c>
      <c r="AI58" s="106">
        <v>10.199999999999999</v>
      </c>
      <c r="AJ58" s="106">
        <v>8.9</v>
      </c>
      <c r="AK58" s="104">
        <f t="shared" si="1"/>
        <v>9.5500000000000007</v>
      </c>
      <c r="AL58" s="106">
        <v>23.4</v>
      </c>
      <c r="AM58" s="106"/>
      <c r="AN58" s="106">
        <v>7.5</v>
      </c>
      <c r="AO58" s="106"/>
      <c r="AP58" s="106"/>
      <c r="AQ58" s="106"/>
      <c r="AR58" s="106"/>
      <c r="AS58" s="106"/>
      <c r="AT58" s="106" t="s">
        <v>4947</v>
      </c>
      <c r="AU58" s="106" t="s">
        <v>4790</v>
      </c>
      <c r="AV58" s="106" t="s">
        <v>4948</v>
      </c>
      <c r="AW58" s="106" t="s">
        <v>4949</v>
      </c>
      <c r="AX58" s="106" t="s">
        <v>4950</v>
      </c>
      <c r="AY58" s="106"/>
      <c r="AZ58" s="106" t="s">
        <v>4849</v>
      </c>
      <c r="BA58" s="106"/>
    </row>
    <row r="59" spans="1:53" ht="12.75" customHeight="1">
      <c r="A59" s="106" t="s">
        <v>59</v>
      </c>
      <c r="B59" s="106" t="s">
        <v>60</v>
      </c>
      <c r="C59" s="113" t="s">
        <v>5094</v>
      </c>
      <c r="D59" s="96">
        <v>77.599999999999994</v>
      </c>
      <c r="E59" s="96">
        <v>66.7</v>
      </c>
      <c r="F59" s="97">
        <v>2.25</v>
      </c>
      <c r="G59" s="106"/>
      <c r="H59" s="96">
        <v>51.3</v>
      </c>
      <c r="I59" s="96">
        <v>36.200000000000003</v>
      </c>
      <c r="J59" s="96">
        <v>44.2</v>
      </c>
      <c r="K59" s="106">
        <f t="shared" si="0"/>
        <v>0.7056530214424952</v>
      </c>
      <c r="L59" s="106" t="s">
        <v>1477</v>
      </c>
      <c r="M59" s="106"/>
      <c r="N59" s="106" t="s">
        <v>60</v>
      </c>
      <c r="O59" s="106" t="s">
        <v>4952</v>
      </c>
      <c r="P59" s="106" t="s">
        <v>4953</v>
      </c>
      <c r="Q59" s="106" t="s">
        <v>4954</v>
      </c>
      <c r="R59" s="95">
        <v>102727</v>
      </c>
      <c r="S59" s="106"/>
      <c r="T59" s="106"/>
      <c r="U59" s="106"/>
      <c r="V59" s="106"/>
      <c r="W59" s="106"/>
      <c r="X59" s="106"/>
      <c r="Y59" s="106"/>
      <c r="Z59" s="106"/>
      <c r="AA59" s="106"/>
      <c r="AB59" s="106"/>
      <c r="AC59" s="106">
        <v>6</v>
      </c>
      <c r="AD59" s="106">
        <v>100</v>
      </c>
      <c r="AE59" s="114">
        <v>42227</v>
      </c>
      <c r="AF59" s="103">
        <v>0.41875000000000001</v>
      </c>
      <c r="AG59" s="114">
        <v>42227</v>
      </c>
      <c r="AH59" s="103">
        <v>0.46875</v>
      </c>
      <c r="AI59" s="106">
        <v>10.199999999999999</v>
      </c>
      <c r="AJ59" s="106">
        <v>8.9</v>
      </c>
      <c r="AK59" s="104">
        <f t="shared" si="1"/>
        <v>9.5500000000000007</v>
      </c>
      <c r="AL59" s="106">
        <v>23.4</v>
      </c>
      <c r="AM59" s="106"/>
      <c r="AN59" s="106">
        <v>7.5</v>
      </c>
      <c r="AO59" s="106"/>
      <c r="AP59" s="106"/>
      <c r="AQ59" s="106"/>
      <c r="AR59" s="106"/>
      <c r="AS59" s="106"/>
      <c r="AT59" s="106" t="s">
        <v>4947</v>
      </c>
      <c r="AU59" s="106" t="s">
        <v>4790</v>
      </c>
      <c r="AV59" s="106" t="s">
        <v>4948</v>
      </c>
      <c r="AW59" s="106" t="s">
        <v>4949</v>
      </c>
      <c r="AX59" s="106" t="s">
        <v>4950</v>
      </c>
      <c r="AY59" s="106"/>
      <c r="AZ59" s="106" t="s">
        <v>4955</v>
      </c>
      <c r="BA59" s="106"/>
    </row>
    <row r="60" spans="1:53" ht="12.75" customHeight="1">
      <c r="A60" s="106" t="s">
        <v>59</v>
      </c>
      <c r="B60" s="106" t="s">
        <v>60</v>
      </c>
      <c r="C60" s="113" t="s">
        <v>5103</v>
      </c>
      <c r="D60" s="96">
        <v>89.7</v>
      </c>
      <c r="E60" s="96">
        <v>76.099999999999994</v>
      </c>
      <c r="F60" s="97">
        <v>4.0999999999999996</v>
      </c>
      <c r="G60" s="106"/>
      <c r="H60" s="96">
        <v>60.6</v>
      </c>
      <c r="I60" s="96">
        <v>39</v>
      </c>
      <c r="J60" s="96">
        <v>49.6</v>
      </c>
      <c r="K60" s="106">
        <f t="shared" si="0"/>
        <v>0.64356435643564358</v>
      </c>
      <c r="L60" s="106" t="s">
        <v>61</v>
      </c>
      <c r="M60" s="106"/>
      <c r="N60" s="106" t="s">
        <v>60</v>
      </c>
      <c r="O60" s="106" t="s">
        <v>4957</v>
      </c>
      <c r="P60" s="106" t="s">
        <v>4958</v>
      </c>
      <c r="Q60" s="106" t="s">
        <v>4959</v>
      </c>
      <c r="R60" s="95">
        <v>102741</v>
      </c>
      <c r="S60" s="106"/>
      <c r="T60" s="106"/>
      <c r="U60" s="106"/>
      <c r="V60" s="106"/>
      <c r="W60" s="106"/>
      <c r="X60" s="106"/>
      <c r="Y60" s="106"/>
      <c r="Z60" s="106"/>
      <c r="AA60" s="106"/>
      <c r="AB60" s="106"/>
      <c r="AC60" s="106">
        <v>6</v>
      </c>
      <c r="AD60" s="106">
        <v>100</v>
      </c>
      <c r="AE60" s="114">
        <v>42229</v>
      </c>
      <c r="AF60" s="103">
        <v>0.39444444444444443</v>
      </c>
      <c r="AG60" s="114">
        <v>42229</v>
      </c>
      <c r="AH60" s="103">
        <v>0.44791666666666669</v>
      </c>
      <c r="AI60" s="106">
        <v>12.4</v>
      </c>
      <c r="AJ60" s="101">
        <v>14.5</v>
      </c>
      <c r="AK60" s="104">
        <f t="shared" si="1"/>
        <v>13.45</v>
      </c>
      <c r="AL60" s="106">
        <v>20.3</v>
      </c>
      <c r="AM60" s="106"/>
      <c r="AN60" s="106">
        <v>7.7</v>
      </c>
      <c r="AO60" s="106"/>
      <c r="AP60" s="106"/>
      <c r="AQ60" s="106"/>
      <c r="AR60" s="106"/>
      <c r="AS60" s="106"/>
      <c r="AT60" s="106" t="s">
        <v>4960</v>
      </c>
      <c r="AU60" s="106" t="s">
        <v>4961</v>
      </c>
      <c r="AV60" s="106" t="s">
        <v>4962</v>
      </c>
      <c r="AW60" s="106" t="s">
        <v>4963</v>
      </c>
      <c r="AX60" s="106" t="s">
        <v>4964</v>
      </c>
      <c r="AY60" s="106"/>
      <c r="AZ60" s="106" t="s">
        <v>4849</v>
      </c>
      <c r="BA60" s="106"/>
    </row>
    <row r="61" spans="1:53" ht="12.75" customHeight="1">
      <c r="A61" s="42" t="s">
        <v>59</v>
      </c>
      <c r="B61" s="42" t="s">
        <v>115</v>
      </c>
      <c r="C61" s="112"/>
      <c r="D61" s="19">
        <v>95.2</v>
      </c>
      <c r="E61" s="19">
        <v>81.599999999999994</v>
      </c>
      <c r="F61" s="20">
        <v>4.8</v>
      </c>
      <c r="H61" s="19">
        <v>59.2</v>
      </c>
      <c r="I61" s="19">
        <v>45.3</v>
      </c>
      <c r="J61" s="19">
        <v>54.3</v>
      </c>
      <c r="K61" s="42">
        <f t="shared" si="0"/>
        <v>0.76520270270270263</v>
      </c>
      <c r="L61" s="42" t="s">
        <v>1503</v>
      </c>
      <c r="N61" s="42" t="s">
        <v>60</v>
      </c>
      <c r="O61" s="42" t="s">
        <v>4971</v>
      </c>
      <c r="Q61" s="14" t="s">
        <v>4416</v>
      </c>
      <c r="R61" s="18">
        <v>102772</v>
      </c>
      <c r="AC61" s="42">
        <v>6</v>
      </c>
      <c r="AD61" s="42">
        <v>100</v>
      </c>
      <c r="AE61" s="43">
        <v>42235</v>
      </c>
      <c r="AF61" s="25">
        <v>0.44444444444444442</v>
      </c>
      <c r="AG61" s="43">
        <v>42235</v>
      </c>
      <c r="AH61" s="25">
        <v>0.50138888888888888</v>
      </c>
      <c r="AI61" s="42">
        <v>13</v>
      </c>
      <c r="AJ61" s="42">
        <v>24</v>
      </c>
      <c r="AK61" s="26">
        <f t="shared" si="1"/>
        <v>18.5</v>
      </c>
      <c r="AL61" s="42">
        <v>22.1</v>
      </c>
      <c r="AN61" s="42">
        <v>6.8</v>
      </c>
      <c r="AT61" s="42" t="s">
        <v>4966</v>
      </c>
      <c r="AU61" s="42" t="s">
        <v>4967</v>
      </c>
      <c r="AV61" s="42" t="s">
        <v>4968</v>
      </c>
      <c r="AW61" s="42" t="s">
        <v>4969</v>
      </c>
      <c r="AX61" s="42" t="s">
        <v>240</v>
      </c>
      <c r="AZ61" s="42" t="s">
        <v>4972</v>
      </c>
    </row>
    <row r="62" spans="1:53" ht="12.75" customHeight="1">
      <c r="A62" s="42" t="s">
        <v>59</v>
      </c>
      <c r="B62" s="42" t="s">
        <v>115</v>
      </c>
      <c r="C62" s="112"/>
      <c r="D62" s="19">
        <v>120.1</v>
      </c>
      <c r="E62" s="19">
        <v>104.7</v>
      </c>
      <c r="F62" s="20">
        <v>8</v>
      </c>
      <c r="H62" s="19">
        <v>69.5</v>
      </c>
      <c r="I62" s="19">
        <v>55.8</v>
      </c>
      <c r="J62" s="19">
        <v>63.7</v>
      </c>
      <c r="K62" s="42">
        <f t="shared" si="0"/>
        <v>0.80287769784172658</v>
      </c>
      <c r="L62" s="42" t="s">
        <v>61</v>
      </c>
      <c r="N62" s="42" t="s">
        <v>60</v>
      </c>
      <c r="O62" s="42" t="s">
        <v>4965</v>
      </c>
      <c r="Q62" s="42" t="s">
        <v>2026</v>
      </c>
      <c r="R62" s="18">
        <v>102767</v>
      </c>
      <c r="AC62" s="42">
        <v>6</v>
      </c>
      <c r="AD62" s="42">
        <v>100</v>
      </c>
      <c r="AE62" s="43">
        <v>42235</v>
      </c>
      <c r="AF62" s="25">
        <v>0.38472222222222219</v>
      </c>
      <c r="AG62" s="43">
        <v>42235</v>
      </c>
      <c r="AH62" s="25">
        <v>0.44444444444444442</v>
      </c>
      <c r="AI62" s="42">
        <v>13</v>
      </c>
      <c r="AJ62" s="42">
        <v>24</v>
      </c>
      <c r="AK62" s="26">
        <f t="shared" si="1"/>
        <v>18.5</v>
      </c>
      <c r="AL62" s="42">
        <v>22.1</v>
      </c>
      <c r="AN62" s="42">
        <v>6.8</v>
      </c>
      <c r="AT62" s="42" t="s">
        <v>4966</v>
      </c>
      <c r="AU62" s="42" t="s">
        <v>4967</v>
      </c>
      <c r="AV62" s="42" t="s">
        <v>4968</v>
      </c>
      <c r="AW62" s="42" t="s">
        <v>4969</v>
      </c>
      <c r="AX62" s="42" t="s">
        <v>240</v>
      </c>
      <c r="AZ62" s="42" t="s">
        <v>4970</v>
      </c>
    </row>
    <row r="63" spans="1:53" ht="12.75" customHeight="1">
      <c r="A63" s="42" t="s">
        <v>59</v>
      </c>
      <c r="B63" s="42" t="s">
        <v>60</v>
      </c>
      <c r="C63" s="112" t="s">
        <v>5113</v>
      </c>
      <c r="D63" s="19">
        <v>74.900000000000006</v>
      </c>
      <c r="E63" s="19">
        <v>68.400000000000006</v>
      </c>
      <c r="F63" s="20">
        <v>2.9</v>
      </c>
      <c r="H63" s="19">
        <v>51.6</v>
      </c>
      <c r="I63" s="19">
        <v>42.9</v>
      </c>
      <c r="J63" s="19">
        <v>50.4</v>
      </c>
      <c r="K63" s="42">
        <f t="shared" si="0"/>
        <v>0.83139534883720922</v>
      </c>
      <c r="L63" s="42" t="s">
        <v>1477</v>
      </c>
      <c r="N63" s="42" t="s">
        <v>60</v>
      </c>
      <c r="O63" s="42" t="s">
        <v>4974</v>
      </c>
      <c r="P63" s="42" t="s">
        <v>4975</v>
      </c>
      <c r="Q63" s="14" t="s">
        <v>4976</v>
      </c>
      <c r="R63" s="18">
        <v>102789</v>
      </c>
      <c r="AC63" s="42">
        <v>6</v>
      </c>
      <c r="AD63" s="42">
        <v>100</v>
      </c>
      <c r="AE63" s="43">
        <v>42236</v>
      </c>
      <c r="AF63" s="25">
        <v>0.40347222222222223</v>
      </c>
      <c r="AG63" s="43">
        <v>42236</v>
      </c>
      <c r="AH63" s="25">
        <v>0.45555555555555555</v>
      </c>
      <c r="AI63" s="42">
        <v>14</v>
      </c>
      <c r="AJ63" s="42">
        <v>20</v>
      </c>
      <c r="AK63" s="26">
        <f t="shared" si="1"/>
        <v>17</v>
      </c>
      <c r="AL63" s="42">
        <v>25.5</v>
      </c>
      <c r="AN63" s="42">
        <v>7.5</v>
      </c>
      <c r="AT63" s="42" t="s">
        <v>4977</v>
      </c>
      <c r="AU63" s="42" t="s">
        <v>4978</v>
      </c>
      <c r="AV63" s="42" t="s">
        <v>4979</v>
      </c>
      <c r="AW63" s="42" t="s">
        <v>4978</v>
      </c>
      <c r="AX63" s="42" t="s">
        <v>240</v>
      </c>
      <c r="AZ63" s="42" t="s">
        <v>4980</v>
      </c>
    </row>
    <row r="64" spans="1:53" ht="12.75" customHeight="1">
      <c r="A64" s="42" t="s">
        <v>59</v>
      </c>
      <c r="B64" s="42" t="s">
        <v>60</v>
      </c>
      <c r="C64" s="112" t="s">
        <v>5117</v>
      </c>
      <c r="D64" s="19">
        <v>103.3</v>
      </c>
      <c r="E64" s="19">
        <v>92.5</v>
      </c>
      <c r="F64" s="20">
        <v>7.1</v>
      </c>
      <c r="H64" s="19">
        <v>71.900000000000006</v>
      </c>
      <c r="I64" s="19">
        <v>54.3</v>
      </c>
      <c r="J64" s="19">
        <v>65.099999999999994</v>
      </c>
      <c r="K64" s="42">
        <f t="shared" si="0"/>
        <v>0.75521557719054233</v>
      </c>
      <c r="L64" s="42" t="s">
        <v>1477</v>
      </c>
      <c r="N64" s="42" t="s">
        <v>60</v>
      </c>
      <c r="O64" s="42" t="s">
        <v>4982</v>
      </c>
      <c r="P64" s="42" t="s">
        <v>4983</v>
      </c>
      <c r="Q64" s="14" t="s">
        <v>4984</v>
      </c>
      <c r="R64" s="18">
        <v>102798</v>
      </c>
      <c r="S64" s="42">
        <v>1221720</v>
      </c>
      <c r="T64" s="42" t="s">
        <v>5037</v>
      </c>
      <c r="U64" s="42">
        <v>21253</v>
      </c>
      <c r="AC64" s="42">
        <v>6</v>
      </c>
      <c r="AD64" s="42">
        <v>100</v>
      </c>
      <c r="AE64" s="43">
        <v>42236</v>
      </c>
      <c r="AF64" s="25">
        <v>0.45555555555555555</v>
      </c>
      <c r="AG64" s="43">
        <v>42236</v>
      </c>
      <c r="AH64" s="25">
        <v>0.50694444444444442</v>
      </c>
      <c r="AI64" s="42">
        <v>14</v>
      </c>
      <c r="AJ64" s="42">
        <v>20</v>
      </c>
      <c r="AK64" s="26">
        <f t="shared" si="1"/>
        <v>17</v>
      </c>
      <c r="AL64" s="42">
        <v>25.5</v>
      </c>
      <c r="AN64" s="42">
        <v>7.5</v>
      </c>
      <c r="AT64" s="42" t="s">
        <v>4977</v>
      </c>
      <c r="AU64" s="42" t="s">
        <v>4978</v>
      </c>
      <c r="AV64" s="42" t="s">
        <v>4979</v>
      </c>
      <c r="AW64" s="42" t="s">
        <v>4978</v>
      </c>
      <c r="AX64" s="42" t="s">
        <v>240</v>
      </c>
    </row>
    <row r="65" spans="1:53" ht="12.75" customHeight="1">
      <c r="A65" s="106" t="s">
        <v>59</v>
      </c>
      <c r="B65" s="106" t="s">
        <v>60</v>
      </c>
      <c r="C65" s="113" t="s">
        <v>5121</v>
      </c>
      <c r="D65" s="96">
        <v>85.3</v>
      </c>
      <c r="E65" s="96">
        <v>73.5</v>
      </c>
      <c r="F65" s="97">
        <v>3.25</v>
      </c>
      <c r="G65" s="106"/>
      <c r="H65" s="96">
        <v>54</v>
      </c>
      <c r="I65" s="96">
        <v>41.3</v>
      </c>
      <c r="J65" s="96">
        <v>50.1</v>
      </c>
      <c r="K65" s="106">
        <f t="shared" si="0"/>
        <v>0.76481481481481473</v>
      </c>
      <c r="L65" s="106" t="s">
        <v>61</v>
      </c>
      <c r="M65" s="106"/>
      <c r="N65" s="106" t="s">
        <v>60</v>
      </c>
      <c r="O65" s="106" t="s">
        <v>4986</v>
      </c>
      <c r="P65" s="106" t="s">
        <v>4987</v>
      </c>
      <c r="Q65" s="101" t="s">
        <v>4988</v>
      </c>
      <c r="R65" s="95">
        <v>102711</v>
      </c>
      <c r="S65" s="106"/>
      <c r="T65" s="106"/>
      <c r="U65" s="106"/>
      <c r="V65" s="106"/>
      <c r="W65" s="106"/>
      <c r="X65" s="106"/>
      <c r="Y65" s="106"/>
      <c r="Z65" s="106"/>
      <c r="AA65" s="106"/>
      <c r="AB65" s="106"/>
      <c r="AC65" s="106">
        <v>6</v>
      </c>
      <c r="AD65" s="106">
        <v>100</v>
      </c>
      <c r="AE65" s="114">
        <v>42243</v>
      </c>
      <c r="AF65" s="103">
        <v>0.35486111111111113</v>
      </c>
      <c r="AG65" s="114">
        <v>42243</v>
      </c>
      <c r="AH65" s="103">
        <v>0.39999999999999997</v>
      </c>
      <c r="AI65" s="106">
        <v>21</v>
      </c>
      <c r="AJ65" s="106">
        <v>33.6</v>
      </c>
      <c r="AK65" s="104">
        <f t="shared" si="1"/>
        <v>27.3</v>
      </c>
      <c r="AL65" s="106">
        <v>24.4</v>
      </c>
      <c r="AM65" s="106"/>
      <c r="AN65" s="106">
        <v>8.1999999999999993</v>
      </c>
      <c r="AO65" s="106"/>
      <c r="AP65" s="106"/>
      <c r="AQ65" s="106"/>
      <c r="AR65" s="106"/>
      <c r="AS65" s="106"/>
      <c r="AT65" s="106" t="s">
        <v>4989</v>
      </c>
      <c r="AU65" s="106" t="s">
        <v>4990</v>
      </c>
      <c r="AV65" s="106" t="s">
        <v>4991</v>
      </c>
      <c r="AW65" s="106" t="s">
        <v>4992</v>
      </c>
      <c r="AX65" s="106" t="s">
        <v>4993</v>
      </c>
      <c r="AY65" s="106"/>
      <c r="AZ65" s="106" t="s">
        <v>4994</v>
      </c>
      <c r="BA65" s="106"/>
    </row>
    <row r="66" spans="1:53" ht="12.75" customHeight="1">
      <c r="A66" s="42" t="s">
        <v>59</v>
      </c>
      <c r="B66" s="42" t="s">
        <v>60</v>
      </c>
      <c r="C66" s="112" t="s">
        <v>5125</v>
      </c>
      <c r="D66" s="19">
        <v>83.9</v>
      </c>
      <c r="E66" s="19">
        <v>75.599999999999994</v>
      </c>
      <c r="F66" s="20">
        <v>4.1500000000000004</v>
      </c>
      <c r="H66" s="19">
        <v>59.2</v>
      </c>
      <c r="I66" s="19">
        <v>43.2</v>
      </c>
      <c r="J66" s="19">
        <v>50.7</v>
      </c>
      <c r="K66" s="42">
        <f t="shared" si="0"/>
        <v>0.72972972972972971</v>
      </c>
      <c r="L66" s="42" t="s">
        <v>61</v>
      </c>
      <c r="N66" s="42" t="s">
        <v>60</v>
      </c>
      <c r="O66" s="42" t="s">
        <v>4996</v>
      </c>
      <c r="P66" s="42" t="s">
        <v>4997</v>
      </c>
      <c r="Q66" s="14" t="s">
        <v>4998</v>
      </c>
      <c r="R66" s="18">
        <v>102703</v>
      </c>
      <c r="AC66" s="42">
        <v>6</v>
      </c>
      <c r="AD66" s="42">
        <v>100</v>
      </c>
      <c r="AE66" s="43">
        <v>42243</v>
      </c>
      <c r="AF66" s="25">
        <v>0.35486111111111113</v>
      </c>
      <c r="AG66" s="43">
        <v>42243</v>
      </c>
      <c r="AH66" s="25">
        <v>0.39999999999999997</v>
      </c>
      <c r="AI66" s="42">
        <v>21</v>
      </c>
      <c r="AJ66" s="42">
        <v>33.6</v>
      </c>
      <c r="AK66" s="26">
        <f t="shared" si="1"/>
        <v>27.3</v>
      </c>
      <c r="AL66" s="42">
        <v>24.4</v>
      </c>
      <c r="AN66" s="42">
        <v>8.1999999999999993</v>
      </c>
      <c r="AT66" s="42" t="s">
        <v>4989</v>
      </c>
      <c r="AU66" s="42" t="s">
        <v>4990</v>
      </c>
      <c r="AV66" s="42" t="s">
        <v>4991</v>
      </c>
      <c r="AW66" s="42" t="s">
        <v>4992</v>
      </c>
      <c r="AX66" s="42" t="s">
        <v>4993</v>
      </c>
      <c r="AZ66" s="42" t="s">
        <v>4999</v>
      </c>
    </row>
    <row r="67" spans="1:53" ht="12.75" customHeight="1">
      <c r="A67" s="106" t="s">
        <v>59</v>
      </c>
      <c r="B67" s="106" t="s">
        <v>115</v>
      </c>
      <c r="C67" s="113"/>
      <c r="D67" s="96">
        <v>84.7</v>
      </c>
      <c r="E67" s="96">
        <v>70.900000000000006</v>
      </c>
      <c r="F67" s="97">
        <v>2.7</v>
      </c>
      <c r="G67" s="106"/>
      <c r="H67" s="96">
        <v>50.7</v>
      </c>
      <c r="I67" s="96">
        <v>41</v>
      </c>
      <c r="J67" s="96">
        <v>47.5</v>
      </c>
      <c r="K67" s="106">
        <f t="shared" si="0"/>
        <v>0.8086785009861932</v>
      </c>
      <c r="L67" s="106" t="s">
        <v>1503</v>
      </c>
      <c r="M67" s="106"/>
      <c r="N67" s="106" t="s">
        <v>60</v>
      </c>
      <c r="O67" s="106" t="s">
        <v>5000</v>
      </c>
      <c r="P67" s="106"/>
      <c r="Q67" s="101" t="s">
        <v>2554</v>
      </c>
      <c r="R67" s="95">
        <v>102719</v>
      </c>
      <c r="S67" s="106"/>
      <c r="T67" s="106"/>
      <c r="U67" s="106"/>
      <c r="V67" s="106"/>
      <c r="W67" s="106"/>
      <c r="X67" s="106"/>
      <c r="Y67" s="106"/>
      <c r="Z67" s="106"/>
      <c r="AA67" s="106"/>
      <c r="AB67" s="106"/>
      <c r="AC67" s="106">
        <v>6</v>
      </c>
      <c r="AD67" s="106">
        <v>100</v>
      </c>
      <c r="AE67" s="114">
        <v>42244</v>
      </c>
      <c r="AF67" s="103">
        <v>0.3430555555555555</v>
      </c>
      <c r="AG67" s="114">
        <v>42244</v>
      </c>
      <c r="AH67" s="103">
        <v>0.39027777777777778</v>
      </c>
      <c r="AI67" s="106"/>
      <c r="AJ67" s="106"/>
      <c r="AK67" s="104" t="e">
        <f t="shared" si="1"/>
        <v>#DIV/0!</v>
      </c>
      <c r="AL67" s="106">
        <v>23</v>
      </c>
      <c r="AM67" s="106"/>
      <c r="AN67" s="106">
        <v>8.1999999999999993</v>
      </c>
      <c r="AO67" s="106"/>
      <c r="AP67" s="106"/>
      <c r="AQ67" s="106"/>
      <c r="AR67" s="106"/>
      <c r="AS67" s="106"/>
      <c r="AT67" s="106" t="s">
        <v>5001</v>
      </c>
      <c r="AU67" s="106" t="s">
        <v>5002</v>
      </c>
      <c r="AV67" s="106" t="s">
        <v>5003</v>
      </c>
      <c r="AW67" s="106" t="s">
        <v>5004</v>
      </c>
      <c r="AX67" s="106" t="s">
        <v>4993</v>
      </c>
      <c r="AY67" s="106"/>
      <c r="AZ67" s="106" t="s">
        <v>5005</v>
      </c>
      <c r="BA67" s="106"/>
    </row>
    <row r="68" spans="1:53" ht="12.75" customHeight="1">
      <c r="A68" s="106" t="s">
        <v>59</v>
      </c>
      <c r="B68" s="106" t="s">
        <v>60</v>
      </c>
      <c r="C68" s="113" t="s">
        <v>5133</v>
      </c>
      <c r="D68" s="96">
        <v>78.3</v>
      </c>
      <c r="E68" s="96">
        <v>68.400000000000006</v>
      </c>
      <c r="F68" s="97">
        <v>2.6</v>
      </c>
      <c r="G68" s="106"/>
      <c r="H68" s="96">
        <v>51.3</v>
      </c>
      <c r="I68" s="96">
        <v>40.799999999999997</v>
      </c>
      <c r="J68" s="96">
        <v>45.1</v>
      </c>
      <c r="K68" s="106">
        <f t="shared" si="0"/>
        <v>0.79532163742690054</v>
      </c>
      <c r="L68" s="106" t="s">
        <v>1503</v>
      </c>
      <c r="M68" s="106"/>
      <c r="N68" s="106" t="s">
        <v>60</v>
      </c>
      <c r="O68" s="106" t="s">
        <v>5007</v>
      </c>
      <c r="P68" s="106" t="s">
        <v>5008</v>
      </c>
      <c r="Q68" s="101" t="s">
        <v>5009</v>
      </c>
      <c r="R68" s="95">
        <v>102710</v>
      </c>
      <c r="S68" s="106"/>
      <c r="T68" s="106"/>
      <c r="U68" s="106"/>
      <c r="V68" s="106"/>
      <c r="W68" s="106"/>
      <c r="X68" s="106"/>
      <c r="Y68" s="106"/>
      <c r="Z68" s="106"/>
      <c r="AA68" s="106"/>
      <c r="AB68" s="106"/>
      <c r="AC68" s="106">
        <v>6</v>
      </c>
      <c r="AD68" s="106">
        <v>100</v>
      </c>
      <c r="AE68" s="114">
        <v>42244</v>
      </c>
      <c r="AF68" s="103">
        <v>0.34722222222222227</v>
      </c>
      <c r="AG68" s="114">
        <v>42244</v>
      </c>
      <c r="AH68" s="103">
        <v>0.39583333333333331</v>
      </c>
      <c r="AI68" s="106"/>
      <c r="AJ68" s="106"/>
      <c r="AK68" s="104" t="e">
        <f t="shared" si="1"/>
        <v>#DIV/0!</v>
      </c>
      <c r="AL68" s="106">
        <v>23</v>
      </c>
      <c r="AM68" s="106"/>
      <c r="AN68" s="106">
        <v>8.1999999999999993</v>
      </c>
      <c r="AO68" s="106"/>
      <c r="AP68" s="106"/>
      <c r="AQ68" s="106"/>
      <c r="AR68" s="106"/>
      <c r="AS68" s="106"/>
      <c r="AT68" s="106" t="s">
        <v>5010</v>
      </c>
      <c r="AU68" s="106" t="s">
        <v>5011</v>
      </c>
      <c r="AV68" s="106" t="s">
        <v>5012</v>
      </c>
      <c r="AW68" s="106" t="s">
        <v>5013</v>
      </c>
      <c r="AX68" s="106" t="s">
        <v>4993</v>
      </c>
      <c r="AY68" s="106"/>
      <c r="AZ68" s="106" t="s">
        <v>5005</v>
      </c>
      <c r="BA68" s="106"/>
    </row>
    <row r="69" spans="1:53" ht="12.75" customHeight="1">
      <c r="A69" s="42" t="s">
        <v>59</v>
      </c>
      <c r="B69" s="42" t="s">
        <v>60</v>
      </c>
      <c r="C69" s="112" t="s">
        <v>5137</v>
      </c>
      <c r="D69" s="19">
        <v>107.8</v>
      </c>
      <c r="E69" s="19">
        <v>98.2</v>
      </c>
      <c r="F69" s="20">
        <v>9.1999999999999993</v>
      </c>
      <c r="H69" s="19">
        <v>68</v>
      </c>
      <c r="I69" s="19">
        <v>53.2</v>
      </c>
      <c r="J69" s="19">
        <v>66.400000000000006</v>
      </c>
      <c r="K69" s="42">
        <f t="shared" si="0"/>
        <v>0.78235294117647058</v>
      </c>
      <c r="L69" s="42" t="s">
        <v>1477</v>
      </c>
      <c r="N69" s="42" t="s">
        <v>60</v>
      </c>
      <c r="O69" s="42" t="s">
        <v>5014</v>
      </c>
      <c r="P69" s="42" t="s">
        <v>5015</v>
      </c>
      <c r="Q69" s="14" t="s">
        <v>5016</v>
      </c>
      <c r="R69" s="18">
        <v>102709</v>
      </c>
      <c r="AC69" s="42">
        <v>6</v>
      </c>
      <c r="AD69" s="42">
        <v>100</v>
      </c>
      <c r="AE69" s="43">
        <v>42244</v>
      </c>
      <c r="AF69" s="25">
        <v>0.39027777777777778</v>
      </c>
      <c r="AG69" s="43">
        <v>42244</v>
      </c>
      <c r="AH69" s="25">
        <v>0.4375</v>
      </c>
      <c r="AK69" s="26" t="e">
        <f t="shared" si="1"/>
        <v>#DIV/0!</v>
      </c>
      <c r="AL69" s="42">
        <v>23</v>
      </c>
      <c r="AN69" s="42">
        <v>8.1999999999999993</v>
      </c>
      <c r="AT69" s="42" t="s">
        <v>5001</v>
      </c>
      <c r="AU69" s="42" t="s">
        <v>5002</v>
      </c>
      <c r="AV69" s="42" t="s">
        <v>5003</v>
      </c>
      <c r="AW69" s="42" t="s">
        <v>5004</v>
      </c>
      <c r="AX69" s="42" t="s">
        <v>4993</v>
      </c>
      <c r="AZ69" s="42" t="s">
        <v>5017</v>
      </c>
    </row>
    <row r="70" spans="1:53" ht="12.75" customHeight="1">
      <c r="A70" s="42" t="s">
        <v>59</v>
      </c>
      <c r="B70" s="42" t="s">
        <v>60</v>
      </c>
      <c r="C70" s="112" t="s">
        <v>5142</v>
      </c>
      <c r="D70" s="19">
        <v>105.1</v>
      </c>
      <c r="E70" s="19">
        <v>91</v>
      </c>
      <c r="F70" s="20">
        <v>5.4</v>
      </c>
      <c r="H70" s="19">
        <v>70</v>
      </c>
      <c r="I70" s="19">
        <v>56.5</v>
      </c>
      <c r="J70" s="19">
        <v>57.2</v>
      </c>
      <c r="K70" s="42">
        <f t="shared" si="0"/>
        <v>0.80714285714285716</v>
      </c>
      <c r="L70" s="42" t="s">
        <v>1477</v>
      </c>
      <c r="N70" s="42" t="s">
        <v>60</v>
      </c>
      <c r="O70" s="42" t="s">
        <v>5025</v>
      </c>
      <c r="P70" s="42" t="s">
        <v>5026</v>
      </c>
      <c r="Q70" s="14" t="s">
        <v>5027</v>
      </c>
      <c r="R70" s="18">
        <v>102376</v>
      </c>
      <c r="S70" s="42">
        <v>1221723</v>
      </c>
      <c r="T70" s="42" t="s">
        <v>5037</v>
      </c>
      <c r="U70" s="42">
        <v>21256</v>
      </c>
      <c r="AC70" s="42">
        <v>6</v>
      </c>
      <c r="AD70" s="42">
        <v>100</v>
      </c>
      <c r="AE70" s="43">
        <v>42250</v>
      </c>
      <c r="AF70" s="25">
        <v>0.5180555555555556</v>
      </c>
      <c r="AG70" s="43">
        <v>42250</v>
      </c>
      <c r="AH70" s="25">
        <v>0.57500000000000007</v>
      </c>
      <c r="AI70" s="42">
        <v>20.3</v>
      </c>
      <c r="AJ70" s="42">
        <v>19</v>
      </c>
      <c r="AK70" s="26">
        <f t="shared" si="1"/>
        <v>19.649999999999999</v>
      </c>
      <c r="AL70" s="42">
        <v>22.9</v>
      </c>
      <c r="AN70" s="42">
        <v>8.6</v>
      </c>
      <c r="AT70" s="42" t="s">
        <v>5028</v>
      </c>
      <c r="AU70" s="42" t="s">
        <v>5029</v>
      </c>
      <c r="AV70" s="42" t="s">
        <v>5030</v>
      </c>
      <c r="AW70" s="42" t="s">
        <v>5031</v>
      </c>
      <c r="AX70" s="14" t="s">
        <v>5032</v>
      </c>
    </row>
    <row r="71" spans="1:53" ht="12.75" customHeight="1">
      <c r="A71" s="42" t="s">
        <v>59</v>
      </c>
      <c r="B71" s="42" t="s">
        <v>60</v>
      </c>
      <c r="C71" s="112" t="s">
        <v>5146</v>
      </c>
      <c r="D71" s="19">
        <v>96.7</v>
      </c>
      <c r="E71" s="19">
        <v>82.6</v>
      </c>
      <c r="F71" s="20">
        <v>4.7</v>
      </c>
      <c r="H71" s="19">
        <v>64</v>
      </c>
      <c r="I71" s="19">
        <v>51.5</v>
      </c>
      <c r="J71" s="19">
        <v>55.4</v>
      </c>
      <c r="K71" s="42">
        <f t="shared" si="0"/>
        <v>0.8046875</v>
      </c>
      <c r="L71" s="42" t="s">
        <v>1477</v>
      </c>
      <c r="N71" s="42" t="s">
        <v>60</v>
      </c>
      <c r="O71" s="42" t="s">
        <v>5034</v>
      </c>
      <c r="P71" s="42" t="s">
        <v>5035</v>
      </c>
      <c r="Q71" s="14" t="s">
        <v>5036</v>
      </c>
      <c r="R71" s="18">
        <v>102774</v>
      </c>
      <c r="S71" s="42">
        <v>1221733</v>
      </c>
      <c r="T71" s="42" t="s">
        <v>5037</v>
      </c>
      <c r="U71" s="42">
        <v>21266</v>
      </c>
      <c r="AC71" s="42">
        <v>6</v>
      </c>
      <c r="AD71" s="42">
        <v>100</v>
      </c>
      <c r="AE71" s="43">
        <v>42250</v>
      </c>
      <c r="AF71" s="25">
        <v>0.51250000000000007</v>
      </c>
      <c r="AG71" s="43">
        <v>42250</v>
      </c>
      <c r="AH71" s="25">
        <v>0.55972222222222223</v>
      </c>
      <c r="AI71" s="42">
        <v>22.2</v>
      </c>
      <c r="AJ71" s="42">
        <v>21.3</v>
      </c>
      <c r="AK71" s="26">
        <f t="shared" si="1"/>
        <v>21.75</v>
      </c>
      <c r="AL71" s="42">
        <v>22.9</v>
      </c>
      <c r="AN71" s="42">
        <v>8.6</v>
      </c>
      <c r="AT71" s="42" t="s">
        <v>5038</v>
      </c>
      <c r="AU71" s="42" t="s">
        <v>5039</v>
      </c>
      <c r="AV71" s="42" t="s">
        <v>5021</v>
      </c>
      <c r="AW71" s="42" t="s">
        <v>5022</v>
      </c>
      <c r="AX71" s="14" t="s">
        <v>5023</v>
      </c>
    </row>
    <row r="72" spans="1:53" ht="12.75" customHeight="1">
      <c r="A72" s="42" t="s">
        <v>59</v>
      </c>
      <c r="B72" s="42" t="s">
        <v>115</v>
      </c>
      <c r="C72" s="112"/>
      <c r="D72" s="19">
        <v>108.6</v>
      </c>
      <c r="E72" s="19">
        <v>97.9</v>
      </c>
      <c r="F72" s="20">
        <v>10</v>
      </c>
      <c r="H72" s="19">
        <v>73.599999999999994</v>
      </c>
      <c r="I72" s="19">
        <v>59.4</v>
      </c>
      <c r="J72" s="19">
        <v>68.2</v>
      </c>
      <c r="K72" s="42">
        <f t="shared" si="0"/>
        <v>0.80706521739130443</v>
      </c>
      <c r="L72" s="42" t="s">
        <v>1446</v>
      </c>
      <c r="N72" s="42" t="s">
        <v>60</v>
      </c>
      <c r="O72" s="42" t="s">
        <v>5018</v>
      </c>
      <c r="Q72" s="14" t="s">
        <v>3271</v>
      </c>
      <c r="R72" s="18">
        <v>102763</v>
      </c>
      <c r="S72" s="42">
        <v>1221721</v>
      </c>
      <c r="T72" s="42" t="s">
        <v>5037</v>
      </c>
      <c r="U72" s="42">
        <v>21254</v>
      </c>
      <c r="AC72" s="42">
        <v>6</v>
      </c>
      <c r="AD72" s="42">
        <v>100</v>
      </c>
      <c r="AE72" s="43">
        <v>42250</v>
      </c>
      <c r="AF72" s="25">
        <v>0.56180555555555556</v>
      </c>
      <c r="AG72" s="43">
        <v>42250</v>
      </c>
      <c r="AH72" s="25">
        <v>0.62638888888888888</v>
      </c>
      <c r="AI72" s="42">
        <v>28.1</v>
      </c>
      <c r="AJ72" s="42">
        <v>24</v>
      </c>
      <c r="AK72" s="26">
        <f t="shared" si="1"/>
        <v>26.05</v>
      </c>
      <c r="AL72" s="42">
        <v>22.9</v>
      </c>
      <c r="AN72" s="42">
        <v>8.6</v>
      </c>
      <c r="AT72" s="42" t="s">
        <v>5019</v>
      </c>
      <c r="AU72" s="42" t="s">
        <v>5020</v>
      </c>
      <c r="AV72" s="42" t="s">
        <v>5021</v>
      </c>
      <c r="AW72" s="42" t="s">
        <v>5022</v>
      </c>
      <c r="AX72" s="14" t="s">
        <v>5023</v>
      </c>
    </row>
    <row r="73" spans="1:53" ht="12.75" customHeight="1">
      <c r="A73" s="14" t="s">
        <v>59</v>
      </c>
      <c r="B73" s="14" t="s">
        <v>60</v>
      </c>
      <c r="C73" s="112" t="s">
        <v>5154</v>
      </c>
      <c r="D73" s="19">
        <v>98</v>
      </c>
      <c r="E73" s="19">
        <v>91.3</v>
      </c>
      <c r="F73" s="20">
        <v>6.55</v>
      </c>
      <c r="H73" s="19">
        <v>64.900000000000006</v>
      </c>
      <c r="I73" s="19">
        <v>45.3</v>
      </c>
      <c r="J73" s="19">
        <v>54.7</v>
      </c>
      <c r="K73" s="42">
        <f t="shared" si="0"/>
        <v>0.69799691833590127</v>
      </c>
      <c r="L73" s="14" t="s">
        <v>1446</v>
      </c>
      <c r="N73" s="14" t="s">
        <v>60</v>
      </c>
      <c r="O73" s="14" t="s">
        <v>5048</v>
      </c>
      <c r="P73" s="14" t="s">
        <v>5049</v>
      </c>
      <c r="Q73" s="14" t="s">
        <v>5050</v>
      </c>
      <c r="R73" s="18">
        <v>102702</v>
      </c>
      <c r="S73" s="42">
        <v>1221730</v>
      </c>
      <c r="T73" s="42" t="s">
        <v>5037</v>
      </c>
      <c r="U73" s="42">
        <v>21263</v>
      </c>
      <c r="AC73" s="42">
        <v>6</v>
      </c>
      <c r="AD73" s="42">
        <v>100</v>
      </c>
      <c r="AE73" s="43">
        <v>42251</v>
      </c>
      <c r="AF73" s="25">
        <v>0.35694444444444445</v>
      </c>
      <c r="AG73" s="43">
        <v>42251</v>
      </c>
      <c r="AH73" s="25">
        <v>0.40277777777777773</v>
      </c>
      <c r="AI73" s="42">
        <v>15.6</v>
      </c>
      <c r="AJ73" s="42">
        <v>15.8</v>
      </c>
      <c r="AK73" s="26">
        <f t="shared" si="1"/>
        <v>15.7</v>
      </c>
      <c r="AL73" s="42">
        <v>23</v>
      </c>
      <c r="AN73" s="42">
        <v>8.6</v>
      </c>
      <c r="AT73" s="14" t="s">
        <v>5051</v>
      </c>
      <c r="AU73" s="14" t="s">
        <v>5052</v>
      </c>
      <c r="AV73" s="14" t="s">
        <v>5053</v>
      </c>
      <c r="AW73" s="14" t="s">
        <v>5054</v>
      </c>
      <c r="AX73" s="14" t="s">
        <v>5045</v>
      </c>
      <c r="AZ73" s="14" t="s">
        <v>5055</v>
      </c>
    </row>
    <row r="74" spans="1:53" ht="12.75" customHeight="1">
      <c r="A74" s="14" t="s">
        <v>59</v>
      </c>
      <c r="B74" s="14" t="s">
        <v>60</v>
      </c>
      <c r="C74" s="112" t="s">
        <v>5159</v>
      </c>
      <c r="D74" s="19">
        <v>98.6</v>
      </c>
      <c r="E74" s="19">
        <v>86.9</v>
      </c>
      <c r="F74" s="20">
        <v>5.4</v>
      </c>
      <c r="H74" s="19">
        <v>66.5</v>
      </c>
      <c r="I74" s="19">
        <v>47.9</v>
      </c>
      <c r="J74" s="19">
        <v>58.7</v>
      </c>
      <c r="K74" s="42">
        <f t="shared" si="0"/>
        <v>0.72030075187969922</v>
      </c>
      <c r="L74" s="14" t="s">
        <v>1477</v>
      </c>
      <c r="N74" s="14" t="s">
        <v>60</v>
      </c>
      <c r="O74" s="14" t="s">
        <v>5057</v>
      </c>
      <c r="P74" s="14" t="s">
        <v>5058</v>
      </c>
      <c r="Q74" s="14" t="s">
        <v>5059</v>
      </c>
      <c r="R74" s="18">
        <v>102311</v>
      </c>
      <c r="S74" s="42">
        <v>1221729</v>
      </c>
      <c r="T74" s="42" t="s">
        <v>5037</v>
      </c>
      <c r="U74" s="42">
        <v>21262</v>
      </c>
      <c r="AC74" s="42">
        <v>6</v>
      </c>
      <c r="AD74" s="42">
        <v>100</v>
      </c>
      <c r="AE74" s="43">
        <v>42251</v>
      </c>
      <c r="AF74" s="25">
        <v>0.42152777777777778</v>
      </c>
      <c r="AG74" s="43">
        <v>42251</v>
      </c>
      <c r="AH74" s="25">
        <v>0.4694444444444445</v>
      </c>
      <c r="AI74" s="42">
        <v>15.8</v>
      </c>
      <c r="AJ74" s="42">
        <v>18.399999999999999</v>
      </c>
      <c r="AK74" s="26">
        <f t="shared" si="1"/>
        <v>17.100000000000001</v>
      </c>
      <c r="AL74" s="42">
        <v>23</v>
      </c>
      <c r="AN74" s="42">
        <v>8.6</v>
      </c>
      <c r="AT74" s="14" t="s">
        <v>5021</v>
      </c>
      <c r="AU74" s="14" t="s">
        <v>5022</v>
      </c>
      <c r="AV74" s="14" t="s">
        <v>5060</v>
      </c>
      <c r="AW74" s="14" t="s">
        <v>5061</v>
      </c>
      <c r="AX74" s="14" t="s">
        <v>5045</v>
      </c>
    </row>
    <row r="75" spans="1:53" ht="12.75" customHeight="1">
      <c r="A75" s="14" t="s">
        <v>59</v>
      </c>
      <c r="B75" s="14" t="s">
        <v>60</v>
      </c>
      <c r="C75" s="112" t="s">
        <v>5163</v>
      </c>
      <c r="D75" s="19">
        <v>97.3</v>
      </c>
      <c r="E75" s="19">
        <v>82.4</v>
      </c>
      <c r="F75" s="20">
        <v>4.6500000000000004</v>
      </c>
      <c r="H75" s="19">
        <v>62.1</v>
      </c>
      <c r="I75" s="19">
        <v>43.5</v>
      </c>
      <c r="J75" s="19">
        <v>52.3</v>
      </c>
      <c r="K75" s="42">
        <f t="shared" si="0"/>
        <v>0.70048309178743962</v>
      </c>
      <c r="L75" s="14" t="s">
        <v>1477</v>
      </c>
      <c r="N75" s="14" t="s">
        <v>60</v>
      </c>
      <c r="O75" s="14" t="s">
        <v>5063</v>
      </c>
      <c r="P75" s="14" t="s">
        <v>5064</v>
      </c>
      <c r="Q75" s="14" t="s">
        <v>5065</v>
      </c>
      <c r="R75" s="18">
        <v>102764</v>
      </c>
      <c r="AC75" s="42">
        <v>6</v>
      </c>
      <c r="AD75" s="42">
        <v>100</v>
      </c>
      <c r="AE75" s="43">
        <v>42251</v>
      </c>
      <c r="AF75" s="25">
        <v>0.45833333333333331</v>
      </c>
      <c r="AG75" s="43">
        <v>42251</v>
      </c>
      <c r="AH75" s="25">
        <v>0.51111111111111118</v>
      </c>
      <c r="AI75" s="42">
        <v>8.9</v>
      </c>
      <c r="AJ75" s="42">
        <v>11.5</v>
      </c>
      <c r="AK75" s="26">
        <f t="shared" si="1"/>
        <v>10.199999999999999</v>
      </c>
      <c r="AL75" s="42">
        <v>23</v>
      </c>
      <c r="AN75" s="42">
        <v>8.6</v>
      </c>
      <c r="AT75" s="14" t="s">
        <v>5041</v>
      </c>
      <c r="AU75" s="14" t="s">
        <v>5042</v>
      </c>
      <c r="AV75" s="14" t="s">
        <v>5043</v>
      </c>
      <c r="AW75" s="14" t="s">
        <v>5044</v>
      </c>
      <c r="AX75" s="14" t="s">
        <v>5045</v>
      </c>
    </row>
    <row r="76" spans="1:53" ht="12.75" customHeight="1">
      <c r="A76" s="14" t="s">
        <v>59</v>
      </c>
      <c r="B76" s="14" t="s">
        <v>60</v>
      </c>
      <c r="C76" s="112" t="s">
        <v>5168</v>
      </c>
      <c r="D76" s="19">
        <v>91.2</v>
      </c>
      <c r="E76" s="19">
        <v>77.599999999999994</v>
      </c>
      <c r="F76" s="20">
        <v>3.05</v>
      </c>
      <c r="H76" s="19">
        <v>56.4</v>
      </c>
      <c r="I76" s="19">
        <v>44.1</v>
      </c>
      <c r="J76" s="19">
        <v>46.6</v>
      </c>
      <c r="K76" s="42">
        <f t="shared" si="0"/>
        <v>0.78191489361702127</v>
      </c>
      <c r="L76" s="14" t="s">
        <v>1503</v>
      </c>
      <c r="N76" s="14" t="s">
        <v>60</v>
      </c>
      <c r="O76" s="14" t="s">
        <v>5067</v>
      </c>
      <c r="P76" s="14" t="s">
        <v>5068</v>
      </c>
      <c r="Q76" s="14" t="s">
        <v>5069</v>
      </c>
      <c r="R76" s="18">
        <v>102754</v>
      </c>
      <c r="AC76" s="42">
        <v>6</v>
      </c>
      <c r="AD76" s="42">
        <v>100</v>
      </c>
      <c r="AE76" s="43">
        <v>42251</v>
      </c>
      <c r="AF76" s="25">
        <v>0.45833333333333331</v>
      </c>
      <c r="AG76" s="43">
        <v>42251</v>
      </c>
      <c r="AH76" s="25">
        <v>0.51111111111111118</v>
      </c>
      <c r="AI76" s="42">
        <v>8.9</v>
      </c>
      <c r="AJ76" s="42">
        <v>11.5</v>
      </c>
      <c r="AK76" s="26">
        <f t="shared" si="1"/>
        <v>10.199999999999999</v>
      </c>
      <c r="AL76" s="42">
        <v>23</v>
      </c>
      <c r="AN76" s="42">
        <v>8.6</v>
      </c>
      <c r="AT76" s="14" t="s">
        <v>5041</v>
      </c>
      <c r="AU76" s="14" t="s">
        <v>5042</v>
      </c>
      <c r="AV76" s="14" t="s">
        <v>5043</v>
      </c>
      <c r="AW76" s="14" t="s">
        <v>5044</v>
      </c>
      <c r="AX76" s="14" t="s">
        <v>5045</v>
      </c>
    </row>
    <row r="77" spans="1:53" ht="12.75" customHeight="1">
      <c r="A77" s="14" t="s">
        <v>59</v>
      </c>
      <c r="B77" s="14" t="s">
        <v>60</v>
      </c>
      <c r="C77" s="112" t="s">
        <v>5172</v>
      </c>
      <c r="D77" s="19">
        <v>92.6</v>
      </c>
      <c r="E77" s="19">
        <v>78.599999999999994</v>
      </c>
      <c r="F77" s="20">
        <v>3.1</v>
      </c>
      <c r="H77" s="19">
        <v>57.1</v>
      </c>
      <c r="I77" s="19">
        <v>43.5</v>
      </c>
      <c r="J77" s="19">
        <v>51.1</v>
      </c>
      <c r="K77" s="42">
        <f t="shared" si="0"/>
        <v>0.76182136602451833</v>
      </c>
      <c r="L77" s="14" t="s">
        <v>1503</v>
      </c>
      <c r="N77" s="14" t="s">
        <v>60</v>
      </c>
      <c r="O77" s="14" t="s">
        <v>5071</v>
      </c>
      <c r="P77" s="14" t="s">
        <v>5072</v>
      </c>
      <c r="Q77" s="14" t="s">
        <v>5073</v>
      </c>
      <c r="R77" s="18">
        <v>102765</v>
      </c>
      <c r="AC77" s="42">
        <v>6</v>
      </c>
      <c r="AD77" s="42">
        <v>100</v>
      </c>
      <c r="AE77" s="43">
        <v>42251</v>
      </c>
      <c r="AF77" s="25">
        <v>0.45833333333333331</v>
      </c>
      <c r="AG77" s="43">
        <v>42251</v>
      </c>
      <c r="AH77" s="25">
        <v>0.51111111111111118</v>
      </c>
      <c r="AI77" s="42">
        <v>8.9</v>
      </c>
      <c r="AJ77" s="42">
        <v>11.5</v>
      </c>
      <c r="AK77" s="26">
        <f t="shared" si="1"/>
        <v>10.199999999999999</v>
      </c>
      <c r="AL77" s="42">
        <v>23</v>
      </c>
      <c r="AN77" s="42">
        <v>8.6</v>
      </c>
      <c r="AT77" s="14" t="s">
        <v>5041</v>
      </c>
      <c r="AU77" s="14" t="s">
        <v>5042</v>
      </c>
      <c r="AV77" s="14" t="s">
        <v>5043</v>
      </c>
      <c r="AW77" s="14" t="s">
        <v>5044</v>
      </c>
      <c r="AX77" s="14" t="s">
        <v>5045</v>
      </c>
    </row>
    <row r="78" spans="1:53" ht="12.75" customHeight="1">
      <c r="A78" s="14" t="s">
        <v>59</v>
      </c>
      <c r="B78" s="14" t="s">
        <v>115</v>
      </c>
      <c r="C78" s="112"/>
      <c r="D78" s="19">
        <v>100.8</v>
      </c>
      <c r="E78" s="19">
        <v>88</v>
      </c>
      <c r="F78" s="20">
        <v>5.35</v>
      </c>
      <c r="H78" s="19">
        <v>64.099999999999994</v>
      </c>
      <c r="I78" s="19">
        <v>50.5</v>
      </c>
      <c r="J78" s="19">
        <v>54.2</v>
      </c>
      <c r="K78" s="42">
        <f t="shared" si="0"/>
        <v>0.78783151326053047</v>
      </c>
      <c r="L78" s="14" t="s">
        <v>61</v>
      </c>
      <c r="N78" s="14" t="s">
        <v>60</v>
      </c>
      <c r="O78" s="14" t="s">
        <v>5040</v>
      </c>
      <c r="Q78" s="14" t="s">
        <v>2940</v>
      </c>
      <c r="R78" s="18">
        <v>102769</v>
      </c>
      <c r="AC78" s="42">
        <v>6</v>
      </c>
      <c r="AD78" s="42">
        <v>100</v>
      </c>
      <c r="AE78" s="43">
        <v>42251</v>
      </c>
      <c r="AF78" s="25">
        <v>0.45833333333333331</v>
      </c>
      <c r="AG78" s="43">
        <v>42251</v>
      </c>
      <c r="AH78" s="25">
        <v>0.51111111111111118</v>
      </c>
      <c r="AI78" s="42">
        <v>8.9</v>
      </c>
      <c r="AJ78" s="42">
        <v>11.5</v>
      </c>
      <c r="AK78" s="26">
        <f t="shared" si="1"/>
        <v>10.199999999999999</v>
      </c>
      <c r="AL78" s="42">
        <v>23</v>
      </c>
      <c r="AN78" s="42">
        <v>8.6</v>
      </c>
      <c r="AT78" s="14" t="s">
        <v>5041</v>
      </c>
      <c r="AU78" s="14" t="s">
        <v>5042</v>
      </c>
      <c r="AV78" s="14" t="s">
        <v>5043</v>
      </c>
      <c r="AW78" s="14" t="s">
        <v>5044</v>
      </c>
      <c r="AX78" s="14" t="s">
        <v>5045</v>
      </c>
      <c r="AZ78" s="14" t="s">
        <v>5046</v>
      </c>
    </row>
    <row r="79" spans="1:53" ht="12.75" customHeight="1">
      <c r="A79" s="14" t="s">
        <v>59</v>
      </c>
      <c r="B79" s="14" t="s">
        <v>60</v>
      </c>
      <c r="C79" s="112" t="s">
        <v>5195</v>
      </c>
      <c r="D79" s="19">
        <v>98.2</v>
      </c>
      <c r="E79" s="19">
        <v>86.1</v>
      </c>
      <c r="F79" s="20">
        <v>6.3</v>
      </c>
      <c r="H79" s="19">
        <v>61.5</v>
      </c>
      <c r="I79" s="19">
        <v>50.6</v>
      </c>
      <c r="J79" s="19">
        <v>58.9</v>
      </c>
      <c r="K79" s="42">
        <f t="shared" si="0"/>
        <v>0.82276422764227641</v>
      </c>
      <c r="L79" s="14" t="s">
        <v>1477</v>
      </c>
      <c r="N79" s="14" t="s">
        <v>60</v>
      </c>
      <c r="O79" s="14" t="s">
        <v>5075</v>
      </c>
      <c r="P79" s="14" t="s">
        <v>5076</v>
      </c>
      <c r="Q79" s="14" t="s">
        <v>5077</v>
      </c>
      <c r="R79" s="18">
        <v>102753</v>
      </c>
      <c r="AC79" s="42">
        <v>6</v>
      </c>
      <c r="AD79" s="42">
        <v>100</v>
      </c>
      <c r="AE79" s="43">
        <v>42251</v>
      </c>
      <c r="AF79" s="25">
        <v>0.45833333333333331</v>
      </c>
      <c r="AG79" s="43">
        <v>42251</v>
      </c>
      <c r="AH79" s="25">
        <v>0.51111111111111118</v>
      </c>
      <c r="AI79" s="42">
        <v>8.9</v>
      </c>
      <c r="AJ79" s="42">
        <v>11.5</v>
      </c>
      <c r="AK79" s="26">
        <f t="shared" si="1"/>
        <v>10.199999999999999</v>
      </c>
      <c r="AL79" s="42">
        <v>23</v>
      </c>
      <c r="AN79" s="42">
        <v>8.6</v>
      </c>
      <c r="AT79" s="14" t="s">
        <v>5041</v>
      </c>
      <c r="AU79" s="14" t="s">
        <v>5042</v>
      </c>
      <c r="AV79" s="14" t="s">
        <v>5043</v>
      </c>
      <c r="AW79" s="14" t="s">
        <v>5044</v>
      </c>
      <c r="AX79" s="14" t="s">
        <v>5045</v>
      </c>
    </row>
    <row r="80" spans="1:53" ht="12.75" customHeight="1">
      <c r="A80" s="14" t="s">
        <v>59</v>
      </c>
      <c r="B80" s="14" t="s">
        <v>60</v>
      </c>
      <c r="C80" s="112" t="s">
        <v>5199</v>
      </c>
      <c r="D80" s="19">
        <v>99.8</v>
      </c>
      <c r="E80" s="19">
        <v>97.3</v>
      </c>
      <c r="F80" s="20">
        <v>7.2</v>
      </c>
      <c r="H80" s="19">
        <v>64.400000000000006</v>
      </c>
      <c r="I80" s="19">
        <v>51.2</v>
      </c>
      <c r="J80" s="19">
        <v>57.1</v>
      </c>
      <c r="K80" s="42">
        <f t="shared" si="0"/>
        <v>0.79503105590062106</v>
      </c>
      <c r="L80" s="14" t="s">
        <v>1446</v>
      </c>
      <c r="N80" s="14" t="s">
        <v>60</v>
      </c>
      <c r="O80" s="14" t="s">
        <v>5079</v>
      </c>
      <c r="P80" s="14" t="s">
        <v>5080</v>
      </c>
      <c r="Q80" s="14" t="s">
        <v>5081</v>
      </c>
      <c r="R80" s="18">
        <v>102771</v>
      </c>
      <c r="S80" s="42">
        <v>1221732</v>
      </c>
      <c r="T80" s="42" t="s">
        <v>5037</v>
      </c>
      <c r="U80" s="42">
        <v>21265</v>
      </c>
      <c r="AC80" s="42">
        <v>6</v>
      </c>
      <c r="AD80" s="42">
        <v>100</v>
      </c>
      <c r="AE80" s="43">
        <v>42251</v>
      </c>
      <c r="AF80" s="25">
        <v>0.45833333333333331</v>
      </c>
      <c r="AG80" s="43">
        <v>42251</v>
      </c>
      <c r="AH80" s="25">
        <v>0.51111111111111118</v>
      </c>
      <c r="AI80" s="42">
        <v>8.9</v>
      </c>
      <c r="AJ80" s="42">
        <v>11.5</v>
      </c>
      <c r="AK80" s="26">
        <f t="shared" si="1"/>
        <v>10.199999999999999</v>
      </c>
      <c r="AL80" s="42">
        <v>23</v>
      </c>
      <c r="AN80" s="42">
        <v>8.6</v>
      </c>
      <c r="AT80" s="14" t="s">
        <v>5041</v>
      </c>
      <c r="AU80" s="14" t="s">
        <v>5042</v>
      </c>
      <c r="AV80" s="14" t="s">
        <v>5043</v>
      </c>
      <c r="AW80" s="14" t="s">
        <v>5044</v>
      </c>
      <c r="AX80" s="14" t="s">
        <v>5045</v>
      </c>
    </row>
    <row r="81" spans="1:53" ht="12.75" customHeight="1">
      <c r="A81" s="101" t="s">
        <v>59</v>
      </c>
      <c r="B81" s="101" t="s">
        <v>60</v>
      </c>
      <c r="C81" s="113" t="s">
        <v>5204</v>
      </c>
      <c r="D81" s="96">
        <v>80.900000000000006</v>
      </c>
      <c r="E81" s="96">
        <v>70.2</v>
      </c>
      <c r="F81" s="97">
        <v>2.5</v>
      </c>
      <c r="G81" s="106"/>
      <c r="H81" s="96">
        <v>51.3</v>
      </c>
      <c r="I81" s="96">
        <v>36.200000000000003</v>
      </c>
      <c r="J81" s="96">
        <v>41.6</v>
      </c>
      <c r="K81" s="106">
        <f t="shared" si="0"/>
        <v>0.7056530214424952</v>
      </c>
      <c r="L81" s="101" t="s">
        <v>1503</v>
      </c>
      <c r="M81" s="106"/>
      <c r="N81" s="101" t="s">
        <v>60</v>
      </c>
      <c r="O81" s="101" t="s">
        <v>5095</v>
      </c>
      <c r="P81" s="101" t="s">
        <v>5096</v>
      </c>
      <c r="Q81" s="101" t="s">
        <v>5097</v>
      </c>
      <c r="R81" s="95">
        <v>102788</v>
      </c>
      <c r="S81" s="106"/>
      <c r="T81" s="106"/>
      <c r="U81" s="106"/>
      <c r="V81" s="106"/>
      <c r="W81" s="106"/>
      <c r="X81" s="106"/>
      <c r="Y81" s="106"/>
      <c r="Z81" s="106"/>
      <c r="AA81" s="106"/>
      <c r="AB81" s="106"/>
      <c r="AC81" s="106">
        <v>6</v>
      </c>
      <c r="AD81" s="106">
        <v>100</v>
      </c>
      <c r="AE81" s="114">
        <v>42254</v>
      </c>
      <c r="AF81" s="103">
        <v>0.36527777777777781</v>
      </c>
      <c r="AG81" s="114">
        <v>42254</v>
      </c>
      <c r="AH81" s="103">
        <v>0.4201388888888889</v>
      </c>
      <c r="AI81" s="106">
        <v>17.2</v>
      </c>
      <c r="AJ81" s="106">
        <v>20.8</v>
      </c>
      <c r="AK81" s="104">
        <f t="shared" si="1"/>
        <v>19</v>
      </c>
      <c r="AL81" s="106">
        <v>23.7</v>
      </c>
      <c r="AM81" s="106"/>
      <c r="AN81" s="106">
        <v>8.6999999999999993</v>
      </c>
      <c r="AO81" s="106"/>
      <c r="AP81" s="106"/>
      <c r="AQ81" s="106"/>
      <c r="AR81" s="106"/>
      <c r="AS81" s="106"/>
      <c r="AT81" s="101" t="s">
        <v>5098</v>
      </c>
      <c r="AU81" s="101" t="s">
        <v>5099</v>
      </c>
      <c r="AV81" s="101" t="s">
        <v>5100</v>
      </c>
      <c r="AW81" s="101" t="s">
        <v>5101</v>
      </c>
      <c r="AX81" s="101" t="s">
        <v>5087</v>
      </c>
      <c r="AY81" s="106"/>
      <c r="AZ81" s="101" t="s">
        <v>5102</v>
      </c>
      <c r="BA81" s="106"/>
    </row>
    <row r="82" spans="1:53" ht="12.75" customHeight="1">
      <c r="A82" s="14" t="s">
        <v>59</v>
      </c>
      <c r="B82" s="14" t="s">
        <v>60</v>
      </c>
      <c r="C82" s="112" t="s">
        <v>5208</v>
      </c>
      <c r="D82" s="19">
        <v>96.4</v>
      </c>
      <c r="E82" s="19">
        <v>83.2</v>
      </c>
      <c r="F82" s="20">
        <v>3.8</v>
      </c>
      <c r="H82" s="19">
        <v>62.1</v>
      </c>
      <c r="I82" s="19">
        <v>47.5</v>
      </c>
      <c r="J82" s="19">
        <v>53.4</v>
      </c>
      <c r="K82" s="42">
        <f t="shared" si="0"/>
        <v>0.76489533011272137</v>
      </c>
      <c r="L82" s="14" t="s">
        <v>1477</v>
      </c>
      <c r="N82" s="14" t="s">
        <v>60</v>
      </c>
      <c r="O82" s="14" t="s">
        <v>5104</v>
      </c>
      <c r="P82" s="14" t="s">
        <v>5105</v>
      </c>
      <c r="Q82" s="14" t="s">
        <v>5106</v>
      </c>
      <c r="R82" s="18">
        <v>102757</v>
      </c>
      <c r="AC82" s="42">
        <v>6</v>
      </c>
      <c r="AD82" s="42">
        <v>100</v>
      </c>
      <c r="AE82" s="43">
        <v>42254</v>
      </c>
      <c r="AF82" s="25">
        <v>0.5493055555555556</v>
      </c>
      <c r="AG82" s="43">
        <v>42254</v>
      </c>
      <c r="AH82" s="25">
        <v>0.61458333333333337</v>
      </c>
      <c r="AI82" s="42">
        <v>12.4</v>
      </c>
      <c r="AJ82" s="42">
        <v>13</v>
      </c>
      <c r="AK82" s="26">
        <f t="shared" si="1"/>
        <v>12.7</v>
      </c>
      <c r="AL82" s="42">
        <v>23.8</v>
      </c>
      <c r="AN82" s="42">
        <v>8.6999999999999993</v>
      </c>
      <c r="AT82" s="14" t="s">
        <v>5089</v>
      </c>
      <c r="AU82" s="14" t="s">
        <v>5090</v>
      </c>
      <c r="AV82" s="14" t="s">
        <v>5091</v>
      </c>
      <c r="AW82" s="14" t="s">
        <v>5092</v>
      </c>
      <c r="AX82" s="14" t="s">
        <v>5087</v>
      </c>
    </row>
    <row r="83" spans="1:53" ht="12.75" customHeight="1">
      <c r="A83" s="14" t="s">
        <v>59</v>
      </c>
      <c r="B83" s="14" t="s">
        <v>60</v>
      </c>
      <c r="C83" s="112" t="s">
        <v>5212</v>
      </c>
      <c r="D83" s="19">
        <v>88.9</v>
      </c>
      <c r="E83" s="19">
        <v>75.400000000000006</v>
      </c>
      <c r="F83" s="20">
        <v>2.85</v>
      </c>
      <c r="H83" s="19">
        <v>53.8</v>
      </c>
      <c r="I83" s="19">
        <v>43.2</v>
      </c>
      <c r="J83" s="19">
        <v>58.6</v>
      </c>
      <c r="K83" s="42">
        <f t="shared" si="0"/>
        <v>0.80297397769516743</v>
      </c>
      <c r="L83" s="14" t="s">
        <v>1503</v>
      </c>
      <c r="N83" s="14" t="s">
        <v>60</v>
      </c>
      <c r="O83" s="14" t="s">
        <v>5107</v>
      </c>
      <c r="P83" s="14" t="s">
        <v>5108</v>
      </c>
      <c r="Q83" s="14" t="s">
        <v>5109</v>
      </c>
      <c r="R83" s="18">
        <v>102762</v>
      </c>
      <c r="AC83" s="42">
        <v>6</v>
      </c>
      <c r="AD83" s="42">
        <v>100</v>
      </c>
      <c r="AE83" s="43">
        <v>42254</v>
      </c>
      <c r="AF83" s="25">
        <v>0.5493055555555556</v>
      </c>
      <c r="AG83" s="43">
        <v>42254</v>
      </c>
      <c r="AH83" s="25">
        <v>0.61458333333333337</v>
      </c>
      <c r="AI83" s="42">
        <v>12.4</v>
      </c>
      <c r="AJ83" s="42">
        <v>13</v>
      </c>
      <c r="AK83" s="26">
        <f t="shared" si="1"/>
        <v>12.7</v>
      </c>
      <c r="AL83" s="42">
        <v>23.8</v>
      </c>
      <c r="AN83" s="42">
        <v>8.6999999999999993</v>
      </c>
      <c r="AT83" s="14" t="s">
        <v>5089</v>
      </c>
      <c r="AU83" s="14" t="s">
        <v>5090</v>
      </c>
      <c r="AV83" s="14" t="s">
        <v>5091</v>
      </c>
      <c r="AW83" s="14" t="s">
        <v>5092</v>
      </c>
      <c r="AX83" s="14" t="s">
        <v>5087</v>
      </c>
    </row>
    <row r="84" spans="1:53" ht="12.75" customHeight="1">
      <c r="A84" s="14" t="s">
        <v>59</v>
      </c>
      <c r="B84" s="14" t="s">
        <v>60</v>
      </c>
      <c r="C84" s="112" t="s">
        <v>5216</v>
      </c>
      <c r="D84" s="19">
        <v>95.9</v>
      </c>
      <c r="E84" s="19">
        <v>84.8</v>
      </c>
      <c r="F84" s="20">
        <v>4.8</v>
      </c>
      <c r="H84" s="19">
        <v>61</v>
      </c>
      <c r="I84" s="19">
        <v>43.9</v>
      </c>
      <c r="J84" s="19">
        <v>48.8</v>
      </c>
      <c r="K84" s="42">
        <f t="shared" si="0"/>
        <v>0.71967213114754092</v>
      </c>
      <c r="L84" s="14" t="s">
        <v>1503</v>
      </c>
      <c r="N84" s="14" t="s">
        <v>60</v>
      </c>
      <c r="O84" s="14" t="s">
        <v>5110</v>
      </c>
      <c r="P84" s="14" t="s">
        <v>5111</v>
      </c>
      <c r="Q84" s="14" t="s">
        <v>5112</v>
      </c>
      <c r="R84" s="18">
        <v>102759</v>
      </c>
      <c r="AC84" s="42">
        <v>6</v>
      </c>
      <c r="AD84" s="42">
        <v>100</v>
      </c>
      <c r="AE84" s="43">
        <v>42254</v>
      </c>
      <c r="AF84" s="25">
        <v>0.5493055555555556</v>
      </c>
      <c r="AG84" s="43">
        <v>42254</v>
      </c>
      <c r="AH84" s="25">
        <v>0.61458333333333337</v>
      </c>
      <c r="AI84" s="42">
        <v>12.4</v>
      </c>
      <c r="AJ84" s="42">
        <v>13</v>
      </c>
      <c r="AK84" s="26">
        <f t="shared" si="1"/>
        <v>12.7</v>
      </c>
      <c r="AL84" s="42">
        <v>23.8</v>
      </c>
      <c r="AN84" s="42">
        <v>8.6999999999999993</v>
      </c>
      <c r="AT84" s="14" t="s">
        <v>5089</v>
      </c>
      <c r="AU84" s="14" t="s">
        <v>5090</v>
      </c>
      <c r="AV84" s="14" t="s">
        <v>5091</v>
      </c>
      <c r="AW84" s="14" t="s">
        <v>5092</v>
      </c>
      <c r="AX84" s="14" t="s">
        <v>5087</v>
      </c>
    </row>
    <row r="85" spans="1:53" ht="12.75" customHeight="1">
      <c r="A85" s="14" t="s">
        <v>59</v>
      </c>
      <c r="B85" s="14" t="s">
        <v>60</v>
      </c>
      <c r="C85" s="112" t="s">
        <v>5220</v>
      </c>
      <c r="D85" s="19">
        <v>83.5</v>
      </c>
      <c r="E85" s="19">
        <v>71.2</v>
      </c>
      <c r="F85" s="20">
        <v>2.8</v>
      </c>
      <c r="H85" s="19">
        <v>54.6</v>
      </c>
      <c r="I85" s="19">
        <v>42.3</v>
      </c>
      <c r="J85" s="19">
        <v>49</v>
      </c>
      <c r="K85" s="42">
        <f t="shared" si="0"/>
        <v>0.77472527472527464</v>
      </c>
      <c r="L85" s="14" t="s">
        <v>1503</v>
      </c>
      <c r="N85" s="14" t="s">
        <v>60</v>
      </c>
      <c r="O85" s="14" t="s">
        <v>5114</v>
      </c>
      <c r="P85" s="14" t="s">
        <v>5115</v>
      </c>
      <c r="Q85" s="14" t="s">
        <v>5116</v>
      </c>
      <c r="R85" s="18">
        <v>102755</v>
      </c>
      <c r="AC85" s="42">
        <v>6</v>
      </c>
      <c r="AD85" s="42">
        <v>100</v>
      </c>
      <c r="AE85" s="43">
        <v>42254</v>
      </c>
      <c r="AF85" s="25">
        <v>0.5493055555555556</v>
      </c>
      <c r="AG85" s="43">
        <v>42254</v>
      </c>
      <c r="AH85" s="25">
        <v>0.61458333333333337</v>
      </c>
      <c r="AI85" s="42">
        <v>12.4</v>
      </c>
      <c r="AJ85" s="42">
        <v>13</v>
      </c>
      <c r="AK85" s="26">
        <f t="shared" si="1"/>
        <v>12.7</v>
      </c>
      <c r="AL85" s="42">
        <v>23.8</v>
      </c>
      <c r="AN85" s="42">
        <v>8.6999999999999993</v>
      </c>
      <c r="AT85" s="14" t="s">
        <v>5089</v>
      </c>
      <c r="AU85" s="14" t="s">
        <v>5090</v>
      </c>
      <c r="AV85" s="14" t="s">
        <v>5091</v>
      </c>
      <c r="AW85" s="14" t="s">
        <v>5092</v>
      </c>
      <c r="AX85" s="14" t="s">
        <v>5087</v>
      </c>
    </row>
    <row r="86" spans="1:53" ht="12.75" customHeight="1">
      <c r="A86" s="14" t="s">
        <v>59</v>
      </c>
      <c r="B86" s="14" t="s">
        <v>60</v>
      </c>
      <c r="C86" s="112" t="s">
        <v>5230</v>
      </c>
      <c r="D86" s="19">
        <v>74.900000000000006</v>
      </c>
      <c r="E86" s="19">
        <v>64.3</v>
      </c>
      <c r="F86" s="20">
        <v>2.4</v>
      </c>
      <c r="H86" s="19">
        <v>48.4</v>
      </c>
      <c r="I86" s="19">
        <v>37.6</v>
      </c>
      <c r="J86" s="19">
        <v>38.799999999999997</v>
      </c>
      <c r="K86" s="42">
        <f t="shared" si="0"/>
        <v>0.77685950413223148</v>
      </c>
      <c r="L86" s="14" t="s">
        <v>1503</v>
      </c>
      <c r="N86" s="14" t="s">
        <v>60</v>
      </c>
      <c r="O86" s="14" t="s">
        <v>5118</v>
      </c>
      <c r="P86" s="14" t="s">
        <v>5119</v>
      </c>
      <c r="Q86" s="14" t="s">
        <v>5120</v>
      </c>
      <c r="R86" s="18">
        <v>102770</v>
      </c>
      <c r="AC86" s="42">
        <v>6</v>
      </c>
      <c r="AD86" s="42">
        <v>100</v>
      </c>
      <c r="AE86" s="43">
        <v>42254</v>
      </c>
      <c r="AF86" s="25">
        <v>0.5493055555555556</v>
      </c>
      <c r="AG86" s="43">
        <v>42254</v>
      </c>
      <c r="AH86" s="25">
        <v>0.61458333333333337</v>
      </c>
      <c r="AI86" s="42">
        <v>12.4</v>
      </c>
      <c r="AJ86" s="42">
        <v>13</v>
      </c>
      <c r="AK86" s="26">
        <f t="shared" si="1"/>
        <v>12.7</v>
      </c>
      <c r="AL86" s="42">
        <v>23.8</v>
      </c>
      <c r="AN86" s="42">
        <v>8.6999999999999993</v>
      </c>
      <c r="AT86" s="14" t="s">
        <v>5089</v>
      </c>
      <c r="AU86" s="14" t="s">
        <v>5090</v>
      </c>
      <c r="AV86" s="14" t="s">
        <v>5091</v>
      </c>
      <c r="AW86" s="14" t="s">
        <v>5092</v>
      </c>
      <c r="AX86" s="14" t="s">
        <v>5087</v>
      </c>
    </row>
    <row r="87" spans="1:53" ht="12.75" customHeight="1">
      <c r="A87" s="14" t="s">
        <v>59</v>
      </c>
      <c r="B87" s="14" t="s">
        <v>115</v>
      </c>
      <c r="C87" s="112"/>
      <c r="D87" s="19">
        <v>112.3</v>
      </c>
      <c r="E87" s="19">
        <v>97.2</v>
      </c>
      <c r="F87" s="20">
        <v>8.1999999999999993</v>
      </c>
      <c r="H87" s="19">
        <v>69</v>
      </c>
      <c r="I87" s="19">
        <v>51.8</v>
      </c>
      <c r="J87" s="19">
        <v>57.3</v>
      </c>
      <c r="K87" s="42">
        <f t="shared" si="0"/>
        <v>0.75072463768115938</v>
      </c>
      <c r="L87" s="14" t="s">
        <v>1477</v>
      </c>
      <c r="N87" s="14" t="s">
        <v>60</v>
      </c>
      <c r="O87" s="14" t="s">
        <v>5088</v>
      </c>
      <c r="Q87" s="14" t="s">
        <v>2284</v>
      </c>
      <c r="R87" s="18">
        <v>102750</v>
      </c>
      <c r="AC87" s="42">
        <v>6</v>
      </c>
      <c r="AD87" s="42">
        <v>100</v>
      </c>
      <c r="AE87" s="43">
        <v>42254</v>
      </c>
      <c r="AF87" s="25">
        <v>0.5493055555555556</v>
      </c>
      <c r="AG87" s="43">
        <v>42254</v>
      </c>
      <c r="AH87" s="25">
        <v>0.61458333333333337</v>
      </c>
      <c r="AI87" s="42">
        <v>12.4</v>
      </c>
      <c r="AJ87" s="42">
        <v>13</v>
      </c>
      <c r="AK87" s="26">
        <f t="shared" si="1"/>
        <v>12.7</v>
      </c>
      <c r="AL87" s="42">
        <v>23.8</v>
      </c>
      <c r="AN87" s="42">
        <v>8.6999999999999993</v>
      </c>
      <c r="AT87" s="14" t="s">
        <v>5089</v>
      </c>
      <c r="AU87" s="14" t="s">
        <v>5090</v>
      </c>
      <c r="AV87" s="14" t="s">
        <v>5091</v>
      </c>
      <c r="AW87" s="14" t="s">
        <v>5092</v>
      </c>
      <c r="AX87" s="14" t="s">
        <v>5087</v>
      </c>
    </row>
    <row r="88" spans="1:53" ht="12.75" customHeight="1">
      <c r="A88" s="14" t="s">
        <v>59</v>
      </c>
      <c r="B88" s="14" t="s">
        <v>60</v>
      </c>
      <c r="C88" s="112" t="s">
        <v>5246</v>
      </c>
      <c r="D88" s="19">
        <v>90.1</v>
      </c>
      <c r="E88" s="19">
        <v>80.599999999999994</v>
      </c>
      <c r="F88" s="20">
        <v>5.45</v>
      </c>
      <c r="H88" s="19">
        <v>52.4</v>
      </c>
      <c r="I88" s="19">
        <v>44.1</v>
      </c>
      <c r="J88" s="19">
        <v>49.7</v>
      </c>
      <c r="K88" s="42">
        <f t="shared" si="0"/>
        <v>0.84160305343511455</v>
      </c>
      <c r="L88" s="14" t="s">
        <v>1477</v>
      </c>
      <c r="N88" s="14" t="s">
        <v>60</v>
      </c>
      <c r="O88" s="14" t="s">
        <v>5122</v>
      </c>
      <c r="P88" s="14" t="s">
        <v>5123</v>
      </c>
      <c r="Q88" s="14" t="s">
        <v>5124</v>
      </c>
      <c r="R88" s="18">
        <v>102758</v>
      </c>
      <c r="AC88" s="42">
        <v>6</v>
      </c>
      <c r="AD88" s="42">
        <v>100</v>
      </c>
      <c r="AE88" s="43">
        <v>42254</v>
      </c>
      <c r="AF88" s="25">
        <v>0.5493055555555556</v>
      </c>
      <c r="AG88" s="43">
        <v>42254</v>
      </c>
      <c r="AH88" s="25">
        <v>0.61458333333333337</v>
      </c>
      <c r="AI88" s="42">
        <v>12.4</v>
      </c>
      <c r="AJ88" s="42">
        <v>13</v>
      </c>
      <c r="AK88" s="26">
        <f t="shared" si="1"/>
        <v>12.7</v>
      </c>
      <c r="AL88" s="42">
        <v>23.8</v>
      </c>
      <c r="AN88" s="42">
        <v>8.6999999999999993</v>
      </c>
      <c r="AT88" s="14" t="s">
        <v>5089</v>
      </c>
      <c r="AU88" s="14" t="s">
        <v>5090</v>
      </c>
      <c r="AV88" s="14" t="s">
        <v>5091</v>
      </c>
      <c r="AW88" s="14" t="s">
        <v>5092</v>
      </c>
      <c r="AX88" s="14" t="s">
        <v>5087</v>
      </c>
    </row>
    <row r="89" spans="1:53" ht="12.75" customHeight="1">
      <c r="A89" s="14" t="s">
        <v>59</v>
      </c>
      <c r="B89" s="14" t="s">
        <v>60</v>
      </c>
      <c r="C89" s="112" t="s">
        <v>5251</v>
      </c>
      <c r="D89" s="19">
        <v>110.2</v>
      </c>
      <c r="E89" s="19">
        <v>94.7</v>
      </c>
      <c r="F89" s="20">
        <v>9.25</v>
      </c>
      <c r="H89" s="19">
        <v>73.8</v>
      </c>
      <c r="I89" s="19">
        <v>51.6</v>
      </c>
      <c r="J89" s="19">
        <v>61.4</v>
      </c>
      <c r="K89" s="42">
        <f t="shared" si="0"/>
        <v>0.69918699186991873</v>
      </c>
      <c r="L89" s="14" t="s">
        <v>1446</v>
      </c>
      <c r="N89" s="14" t="s">
        <v>60</v>
      </c>
      <c r="O89" s="14" t="s">
        <v>5126</v>
      </c>
      <c r="P89" s="14" t="s">
        <v>5127</v>
      </c>
      <c r="Q89" s="14" t="s">
        <v>5128</v>
      </c>
      <c r="R89" s="18">
        <v>102756</v>
      </c>
      <c r="AC89" s="42">
        <v>6</v>
      </c>
      <c r="AD89" s="42">
        <v>100</v>
      </c>
      <c r="AE89" s="43">
        <v>42254</v>
      </c>
      <c r="AF89" s="25">
        <v>0.5493055555555556</v>
      </c>
      <c r="AG89" s="43">
        <v>42254</v>
      </c>
      <c r="AH89" s="25">
        <v>0.61458333333333337</v>
      </c>
      <c r="AI89" s="42">
        <v>12.4</v>
      </c>
      <c r="AJ89" s="42">
        <v>13</v>
      </c>
      <c r="AK89" s="26">
        <f t="shared" si="1"/>
        <v>12.7</v>
      </c>
      <c r="AL89" s="42">
        <v>23.8</v>
      </c>
      <c r="AN89" s="42">
        <v>8.6999999999999993</v>
      </c>
      <c r="AT89" s="14" t="s">
        <v>5089</v>
      </c>
      <c r="AU89" s="14" t="s">
        <v>5090</v>
      </c>
      <c r="AV89" s="14" t="s">
        <v>5091</v>
      </c>
      <c r="AW89" s="14" t="s">
        <v>5092</v>
      </c>
      <c r="AX89" s="14" t="s">
        <v>5087</v>
      </c>
    </row>
    <row r="90" spans="1:53" ht="12.75" customHeight="1">
      <c r="A90" s="14" t="s">
        <v>59</v>
      </c>
      <c r="B90" s="14" t="s">
        <v>60</v>
      </c>
      <c r="C90" s="112" t="s">
        <v>5255</v>
      </c>
      <c r="D90" s="19">
        <v>91.2</v>
      </c>
      <c r="E90" s="19">
        <v>76.7</v>
      </c>
      <c r="F90" s="20">
        <v>3.55</v>
      </c>
      <c r="H90" s="19">
        <v>55.9</v>
      </c>
      <c r="I90" s="19">
        <v>33.1</v>
      </c>
      <c r="J90" s="19">
        <v>50.6</v>
      </c>
      <c r="K90" s="42">
        <f t="shared" si="0"/>
        <v>0.59212880143112701</v>
      </c>
      <c r="L90" s="14" t="s">
        <v>1503</v>
      </c>
      <c r="N90" s="14" t="s">
        <v>60</v>
      </c>
      <c r="O90" s="14" t="s">
        <v>5130</v>
      </c>
      <c r="P90" s="14" t="s">
        <v>5131</v>
      </c>
      <c r="Q90" s="14" t="s">
        <v>5132</v>
      </c>
      <c r="R90" s="18">
        <v>102752</v>
      </c>
      <c r="AC90" s="42">
        <v>6</v>
      </c>
      <c r="AD90" s="42">
        <v>100</v>
      </c>
      <c r="AE90" s="43">
        <v>42254</v>
      </c>
      <c r="AF90" s="25">
        <v>0.5493055555555556</v>
      </c>
      <c r="AG90" s="43">
        <v>42254</v>
      </c>
      <c r="AH90" s="25">
        <v>0.61458333333333337</v>
      </c>
      <c r="AI90" s="42">
        <v>12.4</v>
      </c>
      <c r="AJ90" s="42">
        <v>13</v>
      </c>
      <c r="AK90" s="26">
        <f t="shared" si="1"/>
        <v>12.7</v>
      </c>
      <c r="AL90" s="42">
        <v>23.8</v>
      </c>
      <c r="AN90" s="42">
        <v>8.6999999999999993</v>
      </c>
      <c r="AT90" s="14" t="s">
        <v>5089</v>
      </c>
      <c r="AU90" s="14" t="s">
        <v>5090</v>
      </c>
      <c r="AV90" s="14" t="s">
        <v>5091</v>
      </c>
      <c r="AW90" s="14" t="s">
        <v>5092</v>
      </c>
      <c r="AX90" s="14" t="s">
        <v>5087</v>
      </c>
    </row>
    <row r="91" spans="1:53" ht="12.75" customHeight="1">
      <c r="A91" s="14" t="s">
        <v>59</v>
      </c>
      <c r="B91" s="14" t="s">
        <v>60</v>
      </c>
      <c r="C91" s="112" t="s">
        <v>5259</v>
      </c>
      <c r="D91" s="19">
        <v>101.6</v>
      </c>
      <c r="E91" s="19">
        <v>93.7</v>
      </c>
      <c r="F91" s="20">
        <v>8.65</v>
      </c>
      <c r="H91" s="19">
        <v>71.2</v>
      </c>
      <c r="I91" s="19">
        <v>53</v>
      </c>
      <c r="J91" s="19">
        <v>57.6</v>
      </c>
      <c r="K91" s="42">
        <f t="shared" si="0"/>
        <v>0.7443820224719101</v>
      </c>
      <c r="L91" s="14" t="s">
        <v>1446</v>
      </c>
      <c r="N91" s="14" t="s">
        <v>60</v>
      </c>
      <c r="O91" s="14" t="s">
        <v>5134</v>
      </c>
      <c r="P91" s="14" t="s">
        <v>5135</v>
      </c>
      <c r="Q91" s="14" t="s">
        <v>5136</v>
      </c>
      <c r="R91" s="18">
        <v>102766</v>
      </c>
      <c r="AC91" s="42">
        <v>6</v>
      </c>
      <c r="AD91" s="42">
        <v>100</v>
      </c>
      <c r="AE91" s="43">
        <v>42254</v>
      </c>
      <c r="AF91" s="25">
        <v>0.5493055555555556</v>
      </c>
      <c r="AG91" s="43">
        <v>42254</v>
      </c>
      <c r="AH91" s="25">
        <v>0.61458333333333337</v>
      </c>
      <c r="AI91" s="42">
        <v>12.4</v>
      </c>
      <c r="AJ91" s="42">
        <v>13</v>
      </c>
      <c r="AK91" s="26">
        <f t="shared" si="1"/>
        <v>12.7</v>
      </c>
      <c r="AL91" s="42">
        <v>23.8</v>
      </c>
      <c r="AN91" s="42">
        <v>8.6999999999999993</v>
      </c>
      <c r="AT91" s="14" t="s">
        <v>5089</v>
      </c>
      <c r="AU91" s="14" t="s">
        <v>5090</v>
      </c>
      <c r="AV91" s="14" t="s">
        <v>5091</v>
      </c>
      <c r="AW91" s="14" t="s">
        <v>5092</v>
      </c>
      <c r="AX91" s="14" t="s">
        <v>5087</v>
      </c>
    </row>
    <row r="92" spans="1:53" ht="12.75" customHeight="1">
      <c r="A92" s="14" t="s">
        <v>59</v>
      </c>
      <c r="B92" s="14" t="s">
        <v>115</v>
      </c>
      <c r="C92" s="112"/>
      <c r="D92" s="19">
        <v>123.6</v>
      </c>
      <c r="E92" s="19">
        <v>105.9</v>
      </c>
      <c r="F92" s="20">
        <v>11</v>
      </c>
      <c r="H92" s="19">
        <v>69.5</v>
      </c>
      <c r="I92" s="19">
        <v>53.5</v>
      </c>
      <c r="J92" s="19">
        <v>64.8</v>
      </c>
      <c r="K92" s="42">
        <f t="shared" si="0"/>
        <v>0.76978417266187049</v>
      </c>
      <c r="L92" s="14" t="s">
        <v>1446</v>
      </c>
      <c r="N92" s="14" t="s">
        <v>60</v>
      </c>
      <c r="O92" s="14" t="s">
        <v>5138</v>
      </c>
      <c r="P92" s="14" t="s">
        <v>5139</v>
      </c>
      <c r="Q92" s="14" t="s">
        <v>5140</v>
      </c>
      <c r="R92" s="18">
        <v>102776</v>
      </c>
      <c r="AC92" s="42">
        <v>6</v>
      </c>
      <c r="AD92" s="42">
        <v>100</v>
      </c>
      <c r="AE92" s="43">
        <v>42254</v>
      </c>
      <c r="AF92" s="25">
        <v>0.55347222222222225</v>
      </c>
      <c r="AG92" s="43">
        <v>42254</v>
      </c>
      <c r="AH92" s="25">
        <v>0.62013888888888891</v>
      </c>
      <c r="AI92" s="42">
        <v>13.8</v>
      </c>
      <c r="AJ92" s="42">
        <v>13.8</v>
      </c>
      <c r="AK92" s="26">
        <f t="shared" si="1"/>
        <v>13.8</v>
      </c>
      <c r="AL92" s="42">
        <v>23.7</v>
      </c>
      <c r="AN92" s="42">
        <v>8.6999999999999993</v>
      </c>
      <c r="AT92" s="14" t="s">
        <v>5083</v>
      </c>
      <c r="AU92" s="14" t="s">
        <v>5084</v>
      </c>
      <c r="AV92" s="14" t="s">
        <v>5085</v>
      </c>
      <c r="AW92" s="14" t="s">
        <v>5086</v>
      </c>
      <c r="AX92" s="14" t="s">
        <v>5087</v>
      </c>
      <c r="AZ92" s="14" t="s">
        <v>5141</v>
      </c>
    </row>
    <row r="93" spans="1:53" ht="12.75" customHeight="1">
      <c r="A93" s="14" t="s">
        <v>59</v>
      </c>
      <c r="B93" s="14" t="s">
        <v>115</v>
      </c>
      <c r="C93" s="112"/>
      <c r="D93" s="19">
        <v>117.3</v>
      </c>
      <c r="E93" s="19">
        <v>101.5</v>
      </c>
      <c r="F93" s="20">
        <v>8.4499999999999993</v>
      </c>
      <c r="H93" s="19">
        <v>68.400000000000006</v>
      </c>
      <c r="I93" s="19">
        <v>52</v>
      </c>
      <c r="J93" s="19">
        <v>60.2</v>
      </c>
      <c r="K93" s="42">
        <f t="shared" si="0"/>
        <v>0.76023391812865493</v>
      </c>
      <c r="L93" s="14" t="s">
        <v>1477</v>
      </c>
      <c r="N93" s="14" t="s">
        <v>60</v>
      </c>
      <c r="O93" s="14" t="s">
        <v>5082</v>
      </c>
      <c r="Q93" s="14" t="s">
        <v>230</v>
      </c>
      <c r="R93" s="18">
        <v>102768</v>
      </c>
      <c r="AC93" s="42">
        <v>6</v>
      </c>
      <c r="AD93" s="42">
        <v>100</v>
      </c>
      <c r="AE93" s="43">
        <v>42254</v>
      </c>
      <c r="AF93" s="25">
        <v>0.55347222222222225</v>
      </c>
      <c r="AG93" s="43">
        <v>42254</v>
      </c>
      <c r="AH93" s="25">
        <v>0.62013888888888891</v>
      </c>
      <c r="AI93" s="42">
        <v>13.8</v>
      </c>
      <c r="AJ93" s="42">
        <v>13.8</v>
      </c>
      <c r="AK93" s="26">
        <f t="shared" si="1"/>
        <v>13.8</v>
      </c>
      <c r="AL93" s="42">
        <v>23.7</v>
      </c>
      <c r="AN93" s="42">
        <v>8.6999999999999993</v>
      </c>
      <c r="AT93" s="14" t="s">
        <v>5083</v>
      </c>
      <c r="AU93" s="14" t="s">
        <v>5084</v>
      </c>
      <c r="AV93" s="14" t="s">
        <v>5085</v>
      </c>
      <c r="AW93" s="14" t="s">
        <v>5086</v>
      </c>
      <c r="AX93" s="14" t="s">
        <v>5087</v>
      </c>
    </row>
    <row r="94" spans="1:53" ht="12.75" customHeight="1">
      <c r="A94" s="14" t="s">
        <v>59</v>
      </c>
      <c r="B94" s="14" t="s">
        <v>60</v>
      </c>
      <c r="C94" s="112" t="s">
        <v>5278</v>
      </c>
      <c r="D94" s="19">
        <v>87.9</v>
      </c>
      <c r="E94" s="19">
        <v>75</v>
      </c>
      <c r="F94" s="20">
        <v>3.7</v>
      </c>
      <c r="H94" s="19">
        <v>54.9</v>
      </c>
      <c r="I94" s="19">
        <v>40.6</v>
      </c>
      <c r="J94" s="19">
        <v>47.7</v>
      </c>
      <c r="K94" s="42">
        <f t="shared" si="0"/>
        <v>0.73952641165755928</v>
      </c>
      <c r="L94" s="14" t="s">
        <v>1503</v>
      </c>
      <c r="N94" s="14" t="s">
        <v>60</v>
      </c>
      <c r="O94" s="14" t="s">
        <v>5143</v>
      </c>
      <c r="P94" s="14" t="s">
        <v>5144</v>
      </c>
      <c r="Q94" s="14" t="s">
        <v>5145</v>
      </c>
      <c r="R94" s="18">
        <v>102773</v>
      </c>
      <c r="AC94" s="42">
        <v>6</v>
      </c>
      <c r="AD94" s="42">
        <v>100</v>
      </c>
      <c r="AE94" s="43">
        <v>42254</v>
      </c>
      <c r="AF94" s="25">
        <v>0.55347222222222225</v>
      </c>
      <c r="AG94" s="43">
        <v>42254</v>
      </c>
      <c r="AH94" s="25">
        <v>0.62013888888888891</v>
      </c>
      <c r="AI94" s="42">
        <v>13.8</v>
      </c>
      <c r="AJ94" s="42">
        <v>13.8</v>
      </c>
      <c r="AK94" s="26">
        <f t="shared" si="1"/>
        <v>13.8</v>
      </c>
      <c r="AL94" s="42">
        <v>23.7</v>
      </c>
      <c r="AN94" s="42">
        <v>8.6999999999999993</v>
      </c>
      <c r="AT94" s="14" t="s">
        <v>5083</v>
      </c>
      <c r="AU94" s="14" t="s">
        <v>5084</v>
      </c>
      <c r="AV94" s="14" t="s">
        <v>5085</v>
      </c>
      <c r="AW94" s="14" t="s">
        <v>5086</v>
      </c>
      <c r="AX94" s="14" t="s">
        <v>5087</v>
      </c>
    </row>
    <row r="95" spans="1:53" ht="12.75" customHeight="1">
      <c r="A95" s="14" t="s">
        <v>59</v>
      </c>
      <c r="B95" s="14" t="s">
        <v>60</v>
      </c>
      <c r="C95" s="112" t="s">
        <v>5287</v>
      </c>
      <c r="D95" s="19">
        <v>95.3</v>
      </c>
      <c r="E95" s="19">
        <v>80.5</v>
      </c>
      <c r="F95" s="20">
        <v>4.45</v>
      </c>
      <c r="H95" s="19">
        <v>60.1</v>
      </c>
      <c r="I95" s="19">
        <v>44.2</v>
      </c>
      <c r="J95" s="19">
        <v>49.3</v>
      </c>
      <c r="K95" s="42">
        <f t="shared" si="0"/>
        <v>0.73544093178036607</v>
      </c>
      <c r="L95" s="14" t="s">
        <v>1503</v>
      </c>
      <c r="N95" s="14" t="s">
        <v>60</v>
      </c>
      <c r="O95" s="14" t="s">
        <v>5147</v>
      </c>
      <c r="P95" s="14" t="s">
        <v>5148</v>
      </c>
      <c r="Q95" s="14" t="s">
        <v>5149</v>
      </c>
      <c r="R95" s="18">
        <v>102751</v>
      </c>
      <c r="AC95" s="42">
        <v>6</v>
      </c>
      <c r="AD95" s="42">
        <v>100</v>
      </c>
      <c r="AE95" s="43">
        <v>42254</v>
      </c>
      <c r="AF95" s="25">
        <v>0.55347222222222225</v>
      </c>
      <c r="AG95" s="43">
        <v>42254</v>
      </c>
      <c r="AH95" s="25">
        <v>0.62013888888888891</v>
      </c>
      <c r="AI95" s="42">
        <v>13.8</v>
      </c>
      <c r="AJ95" s="42">
        <v>13.8</v>
      </c>
      <c r="AK95" s="26">
        <f t="shared" si="1"/>
        <v>13.8</v>
      </c>
      <c r="AL95" s="42">
        <v>23.7</v>
      </c>
      <c r="AN95" s="42">
        <v>8.6999999999999993</v>
      </c>
      <c r="AT95" s="14" t="s">
        <v>5083</v>
      </c>
      <c r="AU95" s="14" t="s">
        <v>5084</v>
      </c>
      <c r="AV95" s="14" t="s">
        <v>5085</v>
      </c>
      <c r="AW95" s="14" t="s">
        <v>5086</v>
      </c>
      <c r="AX95" s="14" t="s">
        <v>5087</v>
      </c>
    </row>
    <row r="96" spans="1:53" ht="12.75" customHeight="1">
      <c r="A96" s="14" t="s">
        <v>59</v>
      </c>
      <c r="B96" s="14" t="s">
        <v>60</v>
      </c>
      <c r="C96" s="112" t="s">
        <v>5317</v>
      </c>
      <c r="D96" s="19">
        <v>83.4</v>
      </c>
      <c r="E96" s="19">
        <v>70.900000000000006</v>
      </c>
      <c r="F96" s="20">
        <v>2.7</v>
      </c>
      <c r="H96" s="19">
        <v>50.9</v>
      </c>
      <c r="I96" s="19">
        <v>36.299999999999997</v>
      </c>
      <c r="J96" s="19">
        <v>41.4</v>
      </c>
      <c r="K96" s="42">
        <f t="shared" si="0"/>
        <v>0.71316306483300584</v>
      </c>
      <c r="L96" s="14" t="s">
        <v>1503</v>
      </c>
      <c r="N96" s="14" t="s">
        <v>60</v>
      </c>
      <c r="O96" s="14" t="s">
        <v>5151</v>
      </c>
      <c r="P96" s="14" t="s">
        <v>5152</v>
      </c>
      <c r="Q96" s="14" t="s">
        <v>5153</v>
      </c>
      <c r="R96" s="18">
        <v>102760</v>
      </c>
      <c r="AC96" s="42">
        <v>6</v>
      </c>
      <c r="AD96" s="42">
        <v>100</v>
      </c>
      <c r="AE96" s="43">
        <v>42254</v>
      </c>
      <c r="AF96" s="25">
        <v>0.55347222222222225</v>
      </c>
      <c r="AG96" s="43">
        <v>42254</v>
      </c>
      <c r="AH96" s="25">
        <v>0.62013888888888891</v>
      </c>
      <c r="AI96" s="42">
        <v>13.8</v>
      </c>
      <c r="AJ96" s="42">
        <v>13.8</v>
      </c>
      <c r="AK96" s="26">
        <f t="shared" si="1"/>
        <v>13.8</v>
      </c>
      <c r="AL96" s="42">
        <v>23.7</v>
      </c>
      <c r="AN96" s="42">
        <v>8.6999999999999993</v>
      </c>
      <c r="AT96" s="14" t="s">
        <v>5083</v>
      </c>
      <c r="AU96" s="14" t="s">
        <v>5084</v>
      </c>
      <c r="AV96" s="14" t="s">
        <v>5085</v>
      </c>
      <c r="AW96" s="14" t="s">
        <v>5086</v>
      </c>
      <c r="AX96" s="14" t="s">
        <v>5087</v>
      </c>
    </row>
    <row r="97" spans="1:53" ht="12.75" customHeight="1">
      <c r="A97" s="14" t="s">
        <v>59</v>
      </c>
      <c r="B97" s="14" t="s">
        <v>60</v>
      </c>
      <c r="C97" s="112" t="s">
        <v>5321</v>
      </c>
      <c r="D97" s="19">
        <v>98.7</v>
      </c>
      <c r="E97" s="19">
        <v>89.4</v>
      </c>
      <c r="F97" s="20">
        <v>5.25</v>
      </c>
      <c r="H97" s="19">
        <v>58.2</v>
      </c>
      <c r="I97" s="19">
        <v>47.1</v>
      </c>
      <c r="J97" s="19">
        <v>51.2</v>
      </c>
      <c r="K97" s="42">
        <f t="shared" si="0"/>
        <v>0.80927835051546393</v>
      </c>
      <c r="L97" s="14" t="s">
        <v>1477</v>
      </c>
      <c r="N97" s="14" t="s">
        <v>60</v>
      </c>
      <c r="O97" s="14" t="s">
        <v>5155</v>
      </c>
      <c r="P97" s="14" t="s">
        <v>5156</v>
      </c>
      <c r="Q97" s="14" t="s">
        <v>5157</v>
      </c>
      <c r="R97" s="18">
        <v>102761</v>
      </c>
      <c r="AC97" s="42">
        <v>6</v>
      </c>
      <c r="AD97" s="42">
        <v>100</v>
      </c>
      <c r="AE97" s="43">
        <v>42254</v>
      </c>
      <c r="AF97" s="25">
        <v>0.55347222222222225</v>
      </c>
      <c r="AG97" s="43">
        <v>42254</v>
      </c>
      <c r="AH97" s="25">
        <v>0.62013888888888891</v>
      </c>
      <c r="AI97" s="42">
        <v>13.8</v>
      </c>
      <c r="AJ97" s="42">
        <v>13.8</v>
      </c>
      <c r="AK97" s="26">
        <f t="shared" si="1"/>
        <v>13.8</v>
      </c>
      <c r="AL97" s="42">
        <v>23.7</v>
      </c>
      <c r="AN97" s="42">
        <v>8.6999999999999993</v>
      </c>
      <c r="AT97" s="14" t="s">
        <v>5083</v>
      </c>
      <c r="AU97" s="14" t="s">
        <v>5084</v>
      </c>
      <c r="AV97" s="14" t="s">
        <v>5085</v>
      </c>
      <c r="AW97" s="14" t="s">
        <v>5086</v>
      </c>
      <c r="AX97" s="14" t="s">
        <v>5087</v>
      </c>
      <c r="AZ97" s="14" t="s">
        <v>5158</v>
      </c>
    </row>
    <row r="98" spans="1:53" ht="12.75" customHeight="1">
      <c r="A98" s="14" t="s">
        <v>59</v>
      </c>
      <c r="B98" s="14" t="s">
        <v>60</v>
      </c>
      <c r="C98" s="112" t="s">
        <v>5325</v>
      </c>
      <c r="D98" s="19">
        <v>100</v>
      </c>
      <c r="E98" s="19">
        <v>85.5</v>
      </c>
      <c r="F98" s="20">
        <v>5.65</v>
      </c>
      <c r="H98" s="19">
        <v>65.5</v>
      </c>
      <c r="I98" s="19">
        <v>51.7</v>
      </c>
      <c r="J98" s="19">
        <v>56.4</v>
      </c>
      <c r="K98" s="42">
        <f t="shared" si="0"/>
        <v>0.78931297709923665</v>
      </c>
      <c r="L98" s="14" t="s">
        <v>1477</v>
      </c>
      <c r="N98" s="14" t="s">
        <v>60</v>
      </c>
      <c r="O98" s="14" t="s">
        <v>5160</v>
      </c>
      <c r="P98" s="14" t="s">
        <v>5161</v>
      </c>
      <c r="Q98" s="14" t="s">
        <v>5162</v>
      </c>
      <c r="R98" s="18">
        <v>102782</v>
      </c>
      <c r="AC98" s="42">
        <v>6</v>
      </c>
      <c r="AD98" s="42">
        <v>100</v>
      </c>
      <c r="AE98" s="43">
        <v>42254</v>
      </c>
      <c r="AF98" s="25">
        <v>0.55347222222222225</v>
      </c>
      <c r="AG98" s="43">
        <v>42254</v>
      </c>
      <c r="AH98" s="25">
        <v>0.62013888888888891</v>
      </c>
      <c r="AI98" s="42">
        <v>13.8</v>
      </c>
      <c r="AJ98" s="42">
        <v>13.8</v>
      </c>
      <c r="AK98" s="26">
        <f t="shared" si="1"/>
        <v>13.8</v>
      </c>
      <c r="AL98" s="42">
        <v>23.7</v>
      </c>
      <c r="AN98" s="42">
        <v>8.6999999999999993</v>
      </c>
      <c r="AT98" s="14" t="s">
        <v>5083</v>
      </c>
      <c r="AU98" s="14" t="s">
        <v>5084</v>
      </c>
      <c r="AV98" s="14" t="s">
        <v>5085</v>
      </c>
      <c r="AW98" s="14" t="s">
        <v>5086</v>
      </c>
      <c r="AX98" s="14" t="s">
        <v>5087</v>
      </c>
    </row>
    <row r="99" spans="1:53" ht="12.75" customHeight="1">
      <c r="A99" s="14" t="s">
        <v>59</v>
      </c>
      <c r="B99" s="14" t="s">
        <v>60</v>
      </c>
      <c r="C99" s="112" t="s">
        <v>5329</v>
      </c>
      <c r="D99" s="19">
        <v>76.099999999999994</v>
      </c>
      <c r="E99" s="19">
        <v>68.5</v>
      </c>
      <c r="F99" s="20">
        <v>2.65</v>
      </c>
      <c r="H99" s="19">
        <v>50.1</v>
      </c>
      <c r="I99" s="19">
        <v>43.1</v>
      </c>
      <c r="J99" s="19">
        <v>49</v>
      </c>
      <c r="K99" s="42">
        <f t="shared" si="0"/>
        <v>0.86027944111776444</v>
      </c>
      <c r="L99" s="14" t="s">
        <v>61</v>
      </c>
      <c r="N99" s="14" t="s">
        <v>60</v>
      </c>
      <c r="O99" s="14" t="s">
        <v>5164</v>
      </c>
      <c r="P99" s="14" t="s">
        <v>5165</v>
      </c>
      <c r="Q99" s="14" t="s">
        <v>5166</v>
      </c>
      <c r="R99" s="18">
        <v>102724</v>
      </c>
      <c r="AC99" s="42">
        <v>6</v>
      </c>
      <c r="AD99" s="42">
        <v>100</v>
      </c>
      <c r="AE99" s="43">
        <v>42254</v>
      </c>
      <c r="AF99" s="25">
        <v>0.55347222222222225</v>
      </c>
      <c r="AG99" s="43">
        <v>42254</v>
      </c>
      <c r="AH99" s="25">
        <v>0.62013888888888891</v>
      </c>
      <c r="AI99" s="42">
        <v>13.8</v>
      </c>
      <c r="AJ99" s="42">
        <v>13.8</v>
      </c>
      <c r="AK99" s="26">
        <f t="shared" si="1"/>
        <v>13.8</v>
      </c>
      <c r="AL99" s="42">
        <v>23.7</v>
      </c>
      <c r="AN99" s="42">
        <v>8.6999999999999993</v>
      </c>
      <c r="AT99" s="14" t="s">
        <v>5083</v>
      </c>
      <c r="AU99" s="14" t="s">
        <v>5084</v>
      </c>
      <c r="AV99" s="14" t="s">
        <v>5085</v>
      </c>
      <c r="AW99" s="14" t="s">
        <v>5086</v>
      </c>
      <c r="AX99" s="14" t="s">
        <v>5087</v>
      </c>
      <c r="AZ99" s="14" t="s">
        <v>5167</v>
      </c>
    </row>
    <row r="100" spans="1:53" ht="12.75" customHeight="1">
      <c r="A100" s="14" t="s">
        <v>59</v>
      </c>
      <c r="B100" s="14" t="s">
        <v>115</v>
      </c>
      <c r="C100" s="112"/>
      <c r="D100" s="19">
        <v>104.7</v>
      </c>
      <c r="E100" s="19">
        <v>90.7</v>
      </c>
      <c r="F100" s="20">
        <v>6.65</v>
      </c>
      <c r="H100" s="19">
        <v>67.7</v>
      </c>
      <c r="I100" s="19">
        <v>48</v>
      </c>
      <c r="J100" s="19">
        <v>52.5</v>
      </c>
      <c r="K100" s="42">
        <f t="shared" si="0"/>
        <v>0.70901033973412109</v>
      </c>
      <c r="L100" s="14" t="s">
        <v>1477</v>
      </c>
      <c r="N100" s="14" t="s">
        <v>60</v>
      </c>
      <c r="O100" s="14" t="s">
        <v>5093</v>
      </c>
      <c r="Q100" s="14" t="s">
        <v>3858</v>
      </c>
      <c r="R100" s="18">
        <v>102716</v>
      </c>
      <c r="AC100" s="42">
        <v>6</v>
      </c>
      <c r="AD100" s="42">
        <v>100</v>
      </c>
      <c r="AE100" s="43">
        <v>42254</v>
      </c>
      <c r="AF100" s="25">
        <v>0.55347222222222225</v>
      </c>
      <c r="AG100" s="43">
        <v>42254</v>
      </c>
      <c r="AH100" s="25">
        <v>0.62013888888888891</v>
      </c>
      <c r="AI100" s="42">
        <v>13.8</v>
      </c>
      <c r="AJ100" s="42">
        <v>13.8</v>
      </c>
      <c r="AK100" s="26">
        <f t="shared" si="1"/>
        <v>13.8</v>
      </c>
      <c r="AL100" s="42">
        <v>23.7</v>
      </c>
      <c r="AN100" s="42">
        <v>8.6999999999999993</v>
      </c>
      <c r="AT100" s="14" t="s">
        <v>5083</v>
      </c>
      <c r="AU100" s="14" t="s">
        <v>5084</v>
      </c>
      <c r="AV100" s="14" t="s">
        <v>5085</v>
      </c>
      <c r="AW100" s="14" t="s">
        <v>5086</v>
      </c>
      <c r="AX100" s="14" t="s">
        <v>5087</v>
      </c>
    </row>
    <row r="101" spans="1:53" ht="12.75" customHeight="1">
      <c r="A101" s="14" t="s">
        <v>59</v>
      </c>
      <c r="B101" s="14" t="s">
        <v>60</v>
      </c>
      <c r="C101" s="112" t="s">
        <v>5336</v>
      </c>
      <c r="D101" s="19">
        <v>76.099999999999994</v>
      </c>
      <c r="E101" s="19">
        <v>65.900000000000006</v>
      </c>
      <c r="F101" s="20">
        <v>2.6</v>
      </c>
      <c r="H101" s="19">
        <v>51.1</v>
      </c>
      <c r="I101" s="19">
        <v>35.6</v>
      </c>
      <c r="J101" s="19">
        <v>44.4</v>
      </c>
      <c r="K101" s="42">
        <f t="shared" si="0"/>
        <v>0.69667318982387472</v>
      </c>
      <c r="L101" s="14" t="s">
        <v>1503</v>
      </c>
      <c r="N101" s="14" t="s">
        <v>60</v>
      </c>
      <c r="O101" s="14" t="s">
        <v>5169</v>
      </c>
      <c r="P101" s="14" t="s">
        <v>5170</v>
      </c>
      <c r="Q101" s="14" t="s">
        <v>5171</v>
      </c>
      <c r="R101" s="18">
        <v>102784</v>
      </c>
      <c r="AC101" s="42">
        <v>6</v>
      </c>
      <c r="AD101" s="42">
        <v>100</v>
      </c>
      <c r="AE101" s="43">
        <v>42254</v>
      </c>
      <c r="AF101" s="25">
        <v>0.55347222222222225</v>
      </c>
      <c r="AG101" s="43">
        <v>42254</v>
      </c>
      <c r="AH101" s="25">
        <v>0.62013888888888891</v>
      </c>
      <c r="AI101" s="42">
        <v>13.8</v>
      </c>
      <c r="AJ101" s="42">
        <v>13.8</v>
      </c>
      <c r="AK101" s="26">
        <f t="shared" si="1"/>
        <v>13.8</v>
      </c>
      <c r="AL101" s="42">
        <v>23.7</v>
      </c>
      <c r="AN101" s="42">
        <v>8.6999999999999993</v>
      </c>
      <c r="AT101" s="14" t="s">
        <v>5083</v>
      </c>
      <c r="AU101" s="14" t="s">
        <v>5084</v>
      </c>
      <c r="AV101" s="14" t="s">
        <v>5085</v>
      </c>
      <c r="AW101" s="14" t="s">
        <v>5086</v>
      </c>
      <c r="AX101" s="14" t="s">
        <v>5087</v>
      </c>
    </row>
    <row r="102" spans="1:53" ht="12.75" customHeight="1">
      <c r="A102" s="14" t="s">
        <v>59</v>
      </c>
      <c r="B102" s="14" t="s">
        <v>60</v>
      </c>
      <c r="C102" s="112" t="s">
        <v>5340</v>
      </c>
      <c r="D102" s="19">
        <v>103.6</v>
      </c>
      <c r="E102" s="19">
        <v>98.3</v>
      </c>
      <c r="F102" s="20">
        <v>4.8499999999999996</v>
      </c>
      <c r="H102" s="19">
        <v>70</v>
      </c>
      <c r="I102" s="19">
        <v>48.8</v>
      </c>
      <c r="J102" s="19">
        <v>59.2</v>
      </c>
      <c r="K102" s="42">
        <f t="shared" si="0"/>
        <v>0.69714285714285706</v>
      </c>
      <c r="L102" s="14" t="s">
        <v>61</v>
      </c>
      <c r="N102" s="14" t="s">
        <v>60</v>
      </c>
      <c r="O102" s="14" t="s">
        <v>5173</v>
      </c>
      <c r="P102" s="14" t="s">
        <v>5174</v>
      </c>
      <c r="Q102" s="14" t="s">
        <v>5175</v>
      </c>
      <c r="R102" s="18">
        <v>102792</v>
      </c>
      <c r="AC102" s="42">
        <v>6</v>
      </c>
      <c r="AD102" s="42">
        <v>100</v>
      </c>
      <c r="AE102" s="43">
        <v>42254</v>
      </c>
      <c r="AF102" s="25">
        <v>0.55347222222222225</v>
      </c>
      <c r="AG102" s="43">
        <v>42254</v>
      </c>
      <c r="AH102" s="25">
        <v>0.62013888888888891</v>
      </c>
      <c r="AI102" s="42">
        <v>13.8</v>
      </c>
      <c r="AJ102" s="42">
        <v>13.8</v>
      </c>
      <c r="AK102" s="26">
        <f t="shared" si="1"/>
        <v>13.8</v>
      </c>
      <c r="AL102" s="42">
        <v>23.7</v>
      </c>
      <c r="AN102" s="42">
        <v>8.6999999999999993</v>
      </c>
      <c r="AT102" s="14" t="s">
        <v>5083</v>
      </c>
      <c r="AU102" s="14" t="s">
        <v>5084</v>
      </c>
      <c r="AV102" s="14" t="s">
        <v>5085</v>
      </c>
      <c r="AW102" s="14" t="s">
        <v>5086</v>
      </c>
      <c r="AX102" s="14" t="s">
        <v>5087</v>
      </c>
    </row>
    <row r="103" spans="1:53" ht="12.75" customHeight="1">
      <c r="A103" s="101" t="s">
        <v>59</v>
      </c>
      <c r="B103" s="101" t="s">
        <v>60</v>
      </c>
      <c r="C103" s="113" t="s">
        <v>5344</v>
      </c>
      <c r="D103" s="96">
        <v>87.5</v>
      </c>
      <c r="E103" s="96">
        <v>77.900000000000006</v>
      </c>
      <c r="F103" s="97">
        <v>3.9</v>
      </c>
      <c r="G103" s="106"/>
      <c r="H103" s="96">
        <v>63.1</v>
      </c>
      <c r="I103" s="96">
        <v>46.7</v>
      </c>
      <c r="J103" s="96">
        <v>51.6</v>
      </c>
      <c r="K103" s="106">
        <f t="shared" si="0"/>
        <v>0.74009508716323302</v>
      </c>
      <c r="L103" s="101" t="s">
        <v>61</v>
      </c>
      <c r="M103" s="106"/>
      <c r="N103" s="101" t="s">
        <v>60</v>
      </c>
      <c r="O103" s="101" t="s">
        <v>5176</v>
      </c>
      <c r="P103" s="101" t="s">
        <v>5177</v>
      </c>
      <c r="Q103" s="101" t="s">
        <v>5178</v>
      </c>
      <c r="R103" s="95">
        <v>102720</v>
      </c>
      <c r="S103" s="106"/>
      <c r="T103" s="106"/>
      <c r="U103" s="106"/>
      <c r="V103" s="106"/>
      <c r="W103" s="106"/>
      <c r="X103" s="106"/>
      <c r="Y103" s="106"/>
      <c r="Z103" s="106"/>
      <c r="AA103" s="106"/>
      <c r="AB103" s="106"/>
      <c r="AC103" s="106">
        <v>6</v>
      </c>
      <c r="AD103" s="106">
        <v>100</v>
      </c>
      <c r="AE103" s="114">
        <v>42260</v>
      </c>
      <c r="AF103" s="103">
        <v>0.48402777777777778</v>
      </c>
      <c r="AG103" s="114">
        <v>42260</v>
      </c>
      <c r="AH103" s="103">
        <v>0.53263888888888888</v>
      </c>
      <c r="AI103" s="106">
        <v>25.5</v>
      </c>
      <c r="AJ103" s="106">
        <v>27.3</v>
      </c>
      <c r="AK103" s="104">
        <f t="shared" si="1"/>
        <v>26.4</v>
      </c>
      <c r="AL103" s="106">
        <v>21.9</v>
      </c>
      <c r="AM103" s="106"/>
      <c r="AN103" s="106">
        <v>8.6999999999999993</v>
      </c>
      <c r="AO103" s="106"/>
      <c r="AP103" s="106"/>
      <c r="AQ103" s="106"/>
      <c r="AR103" s="106"/>
      <c r="AS103" s="106"/>
      <c r="AT103" s="101" t="s">
        <v>5179</v>
      </c>
      <c r="AU103" s="101" t="s">
        <v>5180</v>
      </c>
      <c r="AV103" s="101" t="s">
        <v>5181</v>
      </c>
      <c r="AW103" s="101" t="s">
        <v>5182</v>
      </c>
      <c r="AX103" s="101" t="s">
        <v>5087</v>
      </c>
      <c r="AY103" s="106"/>
      <c r="AZ103" s="101" t="s">
        <v>4931</v>
      </c>
      <c r="BA103" s="106"/>
    </row>
    <row r="104" spans="1:53" ht="12.75" customHeight="1">
      <c r="A104" s="101" t="s">
        <v>59</v>
      </c>
      <c r="B104" s="101" t="s">
        <v>60</v>
      </c>
      <c r="C104" s="113" t="s">
        <v>5348</v>
      </c>
      <c r="D104" s="96">
        <v>76.5</v>
      </c>
      <c r="E104" s="96">
        <v>66.3</v>
      </c>
      <c r="F104" s="97">
        <v>2.0499999999999998</v>
      </c>
      <c r="G104" s="106"/>
      <c r="H104" s="96">
        <v>49</v>
      </c>
      <c r="I104" s="96">
        <v>39.6</v>
      </c>
      <c r="J104" s="96">
        <v>44.7</v>
      </c>
      <c r="K104" s="106">
        <f t="shared" si="0"/>
        <v>0.80816326530612248</v>
      </c>
      <c r="L104" s="101" t="s">
        <v>1503</v>
      </c>
      <c r="M104" s="106"/>
      <c r="N104" s="101" t="s">
        <v>60</v>
      </c>
      <c r="O104" s="101" t="s">
        <v>5196</v>
      </c>
      <c r="P104" s="101" t="s">
        <v>5197</v>
      </c>
      <c r="Q104" s="101" t="s">
        <v>5198</v>
      </c>
      <c r="R104" s="95">
        <v>102790</v>
      </c>
      <c r="S104" s="106"/>
      <c r="T104" s="106"/>
      <c r="U104" s="106"/>
      <c r="V104" s="106"/>
      <c r="W104" s="106"/>
      <c r="X104" s="106"/>
      <c r="Y104" s="106"/>
      <c r="Z104" s="106"/>
      <c r="AA104" s="106"/>
      <c r="AB104" s="106"/>
      <c r="AC104" s="106">
        <v>6</v>
      </c>
      <c r="AD104" s="106">
        <v>100</v>
      </c>
      <c r="AE104" s="114">
        <v>42263</v>
      </c>
      <c r="AF104" s="103">
        <v>0.47291666666666665</v>
      </c>
      <c r="AG104" s="114">
        <v>42263</v>
      </c>
      <c r="AH104" s="103">
        <v>0.52152777777777781</v>
      </c>
      <c r="AI104" s="106">
        <v>22</v>
      </c>
      <c r="AJ104" s="106">
        <v>12.4</v>
      </c>
      <c r="AK104" s="104">
        <f t="shared" si="1"/>
        <v>17.2</v>
      </c>
      <c r="AL104" s="106">
        <v>21.2</v>
      </c>
      <c r="AM104" s="106"/>
      <c r="AN104" s="106">
        <v>9.1999999999999993</v>
      </c>
      <c r="AO104" s="106"/>
      <c r="AP104" s="106"/>
      <c r="AQ104" s="106"/>
      <c r="AR104" s="106"/>
      <c r="AS104" s="106"/>
      <c r="AT104" s="101" t="s">
        <v>5184</v>
      </c>
      <c r="AU104" s="101" t="s">
        <v>5185</v>
      </c>
      <c r="AV104" s="101" t="s">
        <v>5186</v>
      </c>
      <c r="AW104" s="101" t="s">
        <v>5187</v>
      </c>
      <c r="AX104" s="101" t="s">
        <v>5188</v>
      </c>
      <c r="AY104" s="106"/>
      <c r="AZ104" s="101" t="s">
        <v>5102</v>
      </c>
      <c r="BA104" s="106"/>
    </row>
    <row r="105" spans="1:53" ht="12.75" customHeight="1">
      <c r="A105" s="14" t="s">
        <v>59</v>
      </c>
      <c r="B105" s="14" t="s">
        <v>60</v>
      </c>
      <c r="C105" s="112" t="s">
        <v>5352</v>
      </c>
      <c r="D105" s="19">
        <v>99.5</v>
      </c>
      <c r="E105" s="19">
        <v>83.2</v>
      </c>
      <c r="F105" s="20">
        <v>4.75</v>
      </c>
      <c r="H105" s="19">
        <v>52.3</v>
      </c>
      <c r="I105" s="19">
        <v>47</v>
      </c>
      <c r="J105" s="19">
        <v>56.8</v>
      </c>
      <c r="K105" s="42">
        <f t="shared" si="0"/>
        <v>0.89866156787762907</v>
      </c>
      <c r="L105" s="14" t="s">
        <v>1503</v>
      </c>
      <c r="N105" s="14" t="s">
        <v>60</v>
      </c>
      <c r="O105" s="14" t="s">
        <v>5200</v>
      </c>
      <c r="P105" s="14" t="s">
        <v>5201</v>
      </c>
      <c r="Q105" s="14" t="s">
        <v>5202</v>
      </c>
      <c r="R105" s="18">
        <v>102713</v>
      </c>
      <c r="AC105" s="42">
        <v>6</v>
      </c>
      <c r="AD105" s="42">
        <v>100</v>
      </c>
      <c r="AE105" s="43">
        <v>42263</v>
      </c>
      <c r="AF105" s="25">
        <v>0.47847222222222219</v>
      </c>
      <c r="AG105" s="43">
        <v>42263</v>
      </c>
      <c r="AH105" s="25">
        <v>0.53749999999999998</v>
      </c>
      <c r="AI105" s="42">
        <v>31.1</v>
      </c>
      <c r="AJ105" s="42">
        <v>17.399999999999999</v>
      </c>
      <c r="AK105" s="26">
        <f t="shared" si="1"/>
        <v>24.25</v>
      </c>
      <c r="AL105" s="42">
        <v>21.2</v>
      </c>
      <c r="AN105" s="42">
        <v>9.1999999999999993</v>
      </c>
      <c r="AT105" s="14" t="s">
        <v>5190</v>
      </c>
      <c r="AU105" s="14" t="s">
        <v>5191</v>
      </c>
      <c r="AV105" s="14" t="s">
        <v>5192</v>
      </c>
      <c r="AW105" s="14" t="s">
        <v>5193</v>
      </c>
      <c r="AX105" s="14" t="s">
        <v>5188</v>
      </c>
      <c r="AZ105" s="14" t="s">
        <v>5203</v>
      </c>
    </row>
    <row r="106" spans="1:53" ht="12.75" customHeight="1">
      <c r="A106" s="14" t="s">
        <v>59</v>
      </c>
      <c r="B106" s="14" t="s">
        <v>115</v>
      </c>
      <c r="C106" s="112"/>
      <c r="D106" s="19">
        <v>101.5</v>
      </c>
      <c r="E106" s="19">
        <v>89.5</v>
      </c>
      <c r="F106" s="20">
        <v>6.45</v>
      </c>
      <c r="H106" s="19">
        <v>64.5</v>
      </c>
      <c r="I106" s="19">
        <v>49.2</v>
      </c>
      <c r="J106" s="19">
        <v>60.1</v>
      </c>
      <c r="K106" s="42">
        <f t="shared" si="0"/>
        <v>0.76279069767441865</v>
      </c>
      <c r="L106" s="14" t="s">
        <v>1446</v>
      </c>
      <c r="N106" s="14" t="s">
        <v>60</v>
      </c>
      <c r="O106" s="14" t="s">
        <v>5189</v>
      </c>
      <c r="Q106" s="14" t="s">
        <v>4086</v>
      </c>
      <c r="R106" s="18">
        <v>102793</v>
      </c>
      <c r="S106" s="42">
        <v>1221727</v>
      </c>
      <c r="T106" s="42" t="s">
        <v>5037</v>
      </c>
      <c r="U106" s="42">
        <v>21260</v>
      </c>
      <c r="AC106" s="42">
        <v>6</v>
      </c>
      <c r="AD106" s="42">
        <v>100</v>
      </c>
      <c r="AE106" s="43">
        <v>42263</v>
      </c>
      <c r="AF106" s="25">
        <v>0.47847222222222219</v>
      </c>
      <c r="AG106" s="43">
        <v>42263</v>
      </c>
      <c r="AH106" s="25">
        <v>0.53749999999999998</v>
      </c>
      <c r="AI106" s="42">
        <v>31.1</v>
      </c>
      <c r="AJ106" s="42">
        <v>17.399999999999999</v>
      </c>
      <c r="AK106" s="26">
        <f t="shared" si="1"/>
        <v>24.25</v>
      </c>
      <c r="AL106" s="42">
        <v>21.2</v>
      </c>
      <c r="AN106" s="42">
        <v>9.1999999999999993</v>
      </c>
      <c r="AT106" s="14" t="s">
        <v>5190</v>
      </c>
      <c r="AU106" s="14" t="s">
        <v>5191</v>
      </c>
      <c r="AV106" s="14" t="s">
        <v>5192</v>
      </c>
      <c r="AW106" s="14" t="s">
        <v>5193</v>
      </c>
      <c r="AX106" s="14" t="s">
        <v>5188</v>
      </c>
    </row>
    <row r="107" spans="1:53" ht="12.75" customHeight="1">
      <c r="A107" s="14" t="s">
        <v>59</v>
      </c>
      <c r="B107" s="14" t="s">
        <v>60</v>
      </c>
      <c r="C107" s="112" t="s">
        <v>5359</v>
      </c>
      <c r="D107" s="19">
        <v>95</v>
      </c>
      <c r="E107" s="19">
        <v>82.9</v>
      </c>
      <c r="F107" s="20">
        <v>6.55</v>
      </c>
      <c r="H107" s="19">
        <v>69.7</v>
      </c>
      <c r="I107" s="19">
        <v>43.2</v>
      </c>
      <c r="J107" s="19">
        <v>55.6</v>
      </c>
      <c r="K107" s="42">
        <f t="shared" si="0"/>
        <v>0.61979913916786233</v>
      </c>
      <c r="N107" s="14" t="s">
        <v>60</v>
      </c>
      <c r="O107" s="14" t="s">
        <v>5205</v>
      </c>
      <c r="P107" s="14" t="s">
        <v>5206</v>
      </c>
      <c r="Q107" s="14" t="s">
        <v>5207</v>
      </c>
      <c r="R107" s="18">
        <v>102708</v>
      </c>
      <c r="AC107" s="42">
        <v>6</v>
      </c>
      <c r="AD107" s="42">
        <v>100</v>
      </c>
      <c r="AE107" s="43">
        <v>42263</v>
      </c>
      <c r="AF107" s="25">
        <v>0.47847222222222219</v>
      </c>
      <c r="AG107" s="43">
        <v>42263</v>
      </c>
      <c r="AH107" s="25">
        <v>0.53749999999999998</v>
      </c>
      <c r="AI107" s="42">
        <v>31.1</v>
      </c>
      <c r="AJ107" s="42">
        <v>17.399999999999999</v>
      </c>
      <c r="AK107" s="26">
        <f t="shared" si="1"/>
        <v>24.25</v>
      </c>
      <c r="AL107" s="42">
        <v>21.2</v>
      </c>
      <c r="AN107" s="42">
        <v>9.1999999999999993</v>
      </c>
      <c r="AT107" s="14" t="s">
        <v>5190</v>
      </c>
      <c r="AU107" s="14" t="s">
        <v>5191</v>
      </c>
      <c r="AV107" s="14" t="s">
        <v>5192</v>
      </c>
      <c r="AW107" s="14" t="s">
        <v>5193</v>
      </c>
      <c r="AX107" s="14" t="s">
        <v>5188</v>
      </c>
    </row>
    <row r="108" spans="1:53" ht="12.75" customHeight="1">
      <c r="A108" s="14" t="s">
        <v>59</v>
      </c>
      <c r="B108" s="14" t="s">
        <v>60</v>
      </c>
      <c r="C108" s="112" t="s">
        <v>5363</v>
      </c>
      <c r="D108" s="19">
        <v>105.6</v>
      </c>
      <c r="E108" s="19">
        <v>92.5</v>
      </c>
      <c r="F108" s="20">
        <v>6.55</v>
      </c>
      <c r="H108" s="19">
        <v>66.3</v>
      </c>
      <c r="I108" s="19">
        <v>52.2</v>
      </c>
      <c r="J108" s="19">
        <v>58.8</v>
      </c>
      <c r="K108" s="42">
        <f t="shared" si="0"/>
        <v>0.78733031674208154</v>
      </c>
      <c r="L108" s="14" t="s">
        <v>61</v>
      </c>
      <c r="N108" s="14" t="s">
        <v>60</v>
      </c>
      <c r="O108" s="14" t="s">
        <v>5209</v>
      </c>
      <c r="P108" s="14" t="s">
        <v>5210</v>
      </c>
      <c r="Q108" s="14" t="s">
        <v>5211</v>
      </c>
      <c r="R108" s="18">
        <v>102795</v>
      </c>
      <c r="AC108" s="42">
        <v>6</v>
      </c>
      <c r="AD108" s="42">
        <v>100</v>
      </c>
      <c r="AE108" s="43">
        <v>42263</v>
      </c>
      <c r="AF108" s="25">
        <v>0.52152777777777781</v>
      </c>
      <c r="AG108" s="43">
        <v>42263</v>
      </c>
      <c r="AH108" s="25">
        <v>0.58333333333333337</v>
      </c>
      <c r="AI108" s="42">
        <v>22</v>
      </c>
      <c r="AJ108" s="42">
        <v>12.4</v>
      </c>
      <c r="AK108" s="26">
        <f t="shared" si="1"/>
        <v>17.2</v>
      </c>
      <c r="AL108" s="42">
        <v>21.2</v>
      </c>
      <c r="AN108" s="42">
        <v>9.1999999999999993</v>
      </c>
      <c r="AT108" s="14" t="s">
        <v>5184</v>
      </c>
      <c r="AU108" s="14" t="s">
        <v>5185</v>
      </c>
      <c r="AV108" s="14" t="s">
        <v>5186</v>
      </c>
      <c r="AW108" s="14" t="s">
        <v>5187</v>
      </c>
      <c r="AX108" s="14" t="s">
        <v>5188</v>
      </c>
    </row>
    <row r="109" spans="1:53" ht="12.75" customHeight="1">
      <c r="A109" s="14" t="s">
        <v>59</v>
      </c>
      <c r="B109" s="14" t="s">
        <v>60</v>
      </c>
      <c r="C109" s="112" t="s">
        <v>5367</v>
      </c>
      <c r="D109" s="19">
        <v>85.6</v>
      </c>
      <c r="E109" s="19">
        <v>76.7</v>
      </c>
      <c r="F109" s="20">
        <v>4.5</v>
      </c>
      <c r="H109" s="19">
        <v>52.1</v>
      </c>
      <c r="I109" s="19">
        <v>43.1</v>
      </c>
      <c r="J109" s="19">
        <v>51.9</v>
      </c>
      <c r="K109" s="42">
        <f t="shared" si="0"/>
        <v>0.82725527831094048</v>
      </c>
      <c r="L109" s="14" t="s">
        <v>1477</v>
      </c>
      <c r="N109" s="14" t="s">
        <v>60</v>
      </c>
      <c r="O109" s="14" t="s">
        <v>5213</v>
      </c>
      <c r="P109" s="14" t="s">
        <v>5214</v>
      </c>
      <c r="Q109" s="14" t="s">
        <v>5215</v>
      </c>
      <c r="R109" s="18">
        <v>102723</v>
      </c>
      <c r="AC109" s="42">
        <v>6</v>
      </c>
      <c r="AD109" s="42">
        <v>100</v>
      </c>
      <c r="AE109" s="43">
        <v>42263</v>
      </c>
      <c r="AF109" s="25">
        <v>0.52152777777777781</v>
      </c>
      <c r="AG109" s="43">
        <v>42263</v>
      </c>
      <c r="AH109" s="25">
        <v>0.58333333333333337</v>
      </c>
      <c r="AI109" s="42">
        <v>22</v>
      </c>
      <c r="AJ109" s="42">
        <v>12.4</v>
      </c>
      <c r="AK109" s="26">
        <f t="shared" si="1"/>
        <v>17.2</v>
      </c>
      <c r="AL109" s="42">
        <v>21.2</v>
      </c>
      <c r="AN109" s="42">
        <v>9.1999999999999993</v>
      </c>
      <c r="AT109" s="14" t="s">
        <v>5184</v>
      </c>
      <c r="AU109" s="14" t="s">
        <v>5185</v>
      </c>
      <c r="AV109" s="14" t="s">
        <v>5186</v>
      </c>
      <c r="AW109" s="14" t="s">
        <v>5187</v>
      </c>
      <c r="AX109" s="14" t="s">
        <v>5188</v>
      </c>
    </row>
    <row r="110" spans="1:53" ht="12.75" customHeight="1">
      <c r="A110" s="14" t="s">
        <v>59</v>
      </c>
      <c r="B110" s="14" t="s">
        <v>115</v>
      </c>
      <c r="C110" s="112"/>
      <c r="D110" s="19">
        <v>93.1</v>
      </c>
      <c r="E110" s="19">
        <v>78.900000000000006</v>
      </c>
      <c r="F110" s="20">
        <v>4</v>
      </c>
      <c r="H110" s="19">
        <v>58.5</v>
      </c>
      <c r="I110" s="19">
        <v>44.2</v>
      </c>
      <c r="J110" s="19">
        <v>48.2</v>
      </c>
      <c r="K110" s="42">
        <f t="shared" si="0"/>
        <v>0.75555555555555565</v>
      </c>
      <c r="L110" s="14" t="s">
        <v>1503</v>
      </c>
      <c r="N110" s="14" t="s">
        <v>60</v>
      </c>
      <c r="O110" s="14" t="s">
        <v>5194</v>
      </c>
      <c r="Q110" s="14" t="s">
        <v>5073</v>
      </c>
      <c r="R110" s="18">
        <v>102765</v>
      </c>
      <c r="AC110" s="42">
        <v>6</v>
      </c>
      <c r="AD110" s="42">
        <v>100</v>
      </c>
      <c r="AE110" s="43">
        <v>42263</v>
      </c>
      <c r="AF110" s="25">
        <v>0.52152777777777781</v>
      </c>
      <c r="AG110" s="43">
        <v>42263</v>
      </c>
      <c r="AH110" s="25">
        <v>0.58333333333333337</v>
      </c>
      <c r="AI110" s="42">
        <v>22</v>
      </c>
      <c r="AJ110" s="42">
        <v>12.4</v>
      </c>
      <c r="AK110" s="26">
        <f t="shared" si="1"/>
        <v>17.2</v>
      </c>
      <c r="AL110" s="42">
        <v>21.2</v>
      </c>
      <c r="AN110" s="42">
        <v>9.1999999999999993</v>
      </c>
      <c r="AT110" s="14" t="s">
        <v>5184</v>
      </c>
      <c r="AU110" s="14" t="s">
        <v>5185</v>
      </c>
      <c r="AV110" s="14" t="s">
        <v>5186</v>
      </c>
      <c r="AW110" s="14" t="s">
        <v>5187</v>
      </c>
      <c r="AX110" s="14" t="s">
        <v>5188</v>
      </c>
    </row>
    <row r="111" spans="1:53" ht="12.75" customHeight="1">
      <c r="A111" s="14" t="s">
        <v>59</v>
      </c>
      <c r="B111" s="14" t="s">
        <v>60</v>
      </c>
      <c r="C111" s="112" t="s">
        <v>5374</v>
      </c>
      <c r="D111" s="19">
        <v>87.9</v>
      </c>
      <c r="E111" s="19">
        <v>76.400000000000006</v>
      </c>
      <c r="F111" s="20">
        <v>4.05</v>
      </c>
      <c r="H111" s="19">
        <v>62.8</v>
      </c>
      <c r="I111" s="19">
        <v>45.5</v>
      </c>
      <c r="J111" s="19">
        <v>49.8</v>
      </c>
      <c r="K111" s="42">
        <f t="shared" si="0"/>
        <v>0.72452229299363058</v>
      </c>
      <c r="L111" s="14" t="s">
        <v>1503</v>
      </c>
      <c r="N111" s="14" t="s">
        <v>60</v>
      </c>
      <c r="O111" s="14" t="s">
        <v>5217</v>
      </c>
      <c r="P111" s="42" t="s">
        <v>5218</v>
      </c>
      <c r="Q111" s="14" t="s">
        <v>5219</v>
      </c>
      <c r="R111" s="18">
        <v>102783</v>
      </c>
      <c r="AC111" s="42">
        <v>6</v>
      </c>
      <c r="AD111" s="42">
        <v>100</v>
      </c>
      <c r="AE111" s="43">
        <v>42263</v>
      </c>
      <c r="AF111" s="25">
        <v>0.52152777777777781</v>
      </c>
      <c r="AG111" s="43">
        <v>42263</v>
      </c>
      <c r="AH111" s="25">
        <v>0.58333333333333337</v>
      </c>
      <c r="AI111" s="42">
        <v>22</v>
      </c>
      <c r="AJ111" s="42">
        <v>12.4</v>
      </c>
      <c r="AK111" s="26">
        <f t="shared" si="1"/>
        <v>17.2</v>
      </c>
      <c r="AL111" s="42">
        <v>21.2</v>
      </c>
      <c r="AN111" s="42">
        <v>9.1999999999999993</v>
      </c>
      <c r="AT111" s="14" t="s">
        <v>5184</v>
      </c>
      <c r="AU111" s="14" t="s">
        <v>5185</v>
      </c>
      <c r="AV111" s="14" t="s">
        <v>5186</v>
      </c>
      <c r="AW111" s="14" t="s">
        <v>5187</v>
      </c>
      <c r="AX111" s="14" t="s">
        <v>5188</v>
      </c>
    </row>
    <row r="112" spans="1:53" ht="12.75" customHeight="1">
      <c r="A112" s="14" t="s">
        <v>59</v>
      </c>
      <c r="B112" s="14" t="s">
        <v>60</v>
      </c>
      <c r="C112" s="112" t="s">
        <v>5378</v>
      </c>
      <c r="D112" s="19">
        <v>98</v>
      </c>
      <c r="E112" s="19">
        <v>84.2</v>
      </c>
      <c r="F112" s="20">
        <v>4.95</v>
      </c>
      <c r="H112" s="19">
        <v>62.6</v>
      </c>
      <c r="I112" s="19">
        <v>43.8</v>
      </c>
      <c r="J112" s="19">
        <v>51.3</v>
      </c>
      <c r="K112" s="42">
        <f t="shared" si="0"/>
        <v>0.69968051118210861</v>
      </c>
      <c r="L112" s="14" t="s">
        <v>1503</v>
      </c>
      <c r="N112" s="14" t="s">
        <v>60</v>
      </c>
      <c r="O112" s="14" t="s">
        <v>5221</v>
      </c>
      <c r="P112" s="42" t="s">
        <v>5222</v>
      </c>
      <c r="Q112" s="14" t="s">
        <v>5223</v>
      </c>
      <c r="R112" s="18">
        <v>102778</v>
      </c>
      <c r="AC112" s="42">
        <v>6</v>
      </c>
      <c r="AD112" s="42">
        <v>100</v>
      </c>
      <c r="AE112" s="43">
        <v>42263</v>
      </c>
      <c r="AF112" s="25">
        <v>0.52152777777777781</v>
      </c>
      <c r="AG112" s="43">
        <v>42263</v>
      </c>
      <c r="AH112" s="25">
        <v>0.58333333333333337</v>
      </c>
      <c r="AI112" s="42">
        <v>22</v>
      </c>
      <c r="AJ112" s="42">
        <v>12.4</v>
      </c>
      <c r="AK112" s="26">
        <f t="shared" si="1"/>
        <v>17.2</v>
      </c>
      <c r="AL112" s="42">
        <v>21.2</v>
      </c>
      <c r="AN112" s="42">
        <v>9.1999999999999993</v>
      </c>
      <c r="AT112" s="14" t="s">
        <v>5184</v>
      </c>
      <c r="AU112" s="14" t="s">
        <v>5185</v>
      </c>
      <c r="AV112" s="14" t="s">
        <v>5186</v>
      </c>
      <c r="AW112" s="14" t="s">
        <v>5187</v>
      </c>
      <c r="AX112" s="14" t="s">
        <v>5188</v>
      </c>
    </row>
    <row r="113" spans="1:53" ht="12.75" customHeight="1">
      <c r="A113" s="14" t="s">
        <v>59</v>
      </c>
      <c r="B113" s="14" t="s">
        <v>115</v>
      </c>
      <c r="C113" s="112"/>
      <c r="D113" s="19">
        <v>102.7</v>
      </c>
      <c r="E113" s="19">
        <v>88.8</v>
      </c>
      <c r="F113" s="20">
        <v>5.65</v>
      </c>
      <c r="H113" s="19">
        <v>64.8</v>
      </c>
      <c r="I113" s="19">
        <v>50.6</v>
      </c>
      <c r="J113" s="19">
        <v>55.1</v>
      </c>
      <c r="K113" s="42">
        <f t="shared" si="0"/>
        <v>0.78086419753086422</v>
      </c>
      <c r="L113" s="14" t="s">
        <v>1477</v>
      </c>
      <c r="N113" s="14" t="s">
        <v>60</v>
      </c>
      <c r="O113" s="14" t="s">
        <v>5183</v>
      </c>
      <c r="Q113" s="14" t="s">
        <v>723</v>
      </c>
      <c r="R113" s="18">
        <v>102715</v>
      </c>
      <c r="AC113" s="42">
        <v>6</v>
      </c>
      <c r="AD113" s="42">
        <v>100</v>
      </c>
      <c r="AE113" s="43">
        <v>42263</v>
      </c>
      <c r="AF113" s="25">
        <v>0.52152777777777781</v>
      </c>
      <c r="AG113" s="43">
        <v>42263</v>
      </c>
      <c r="AH113" s="25">
        <v>0.58333333333333337</v>
      </c>
      <c r="AI113" s="42">
        <v>22</v>
      </c>
      <c r="AJ113" s="42">
        <v>12.4</v>
      </c>
      <c r="AK113" s="26">
        <f t="shared" si="1"/>
        <v>17.2</v>
      </c>
      <c r="AL113" s="42">
        <v>21.2</v>
      </c>
      <c r="AN113" s="42">
        <v>9.1999999999999993</v>
      </c>
      <c r="AT113" s="14" t="s">
        <v>5184</v>
      </c>
      <c r="AU113" s="14" t="s">
        <v>5185</v>
      </c>
      <c r="AV113" s="14" t="s">
        <v>5186</v>
      </c>
      <c r="AW113" s="14" t="s">
        <v>5187</v>
      </c>
      <c r="AX113" s="14" t="s">
        <v>5188</v>
      </c>
    </row>
    <row r="114" spans="1:53" ht="12.75" customHeight="1">
      <c r="A114" s="14" t="s">
        <v>59</v>
      </c>
      <c r="B114" s="14" t="s">
        <v>60</v>
      </c>
      <c r="C114" s="112" t="s">
        <v>5385</v>
      </c>
      <c r="D114" s="19">
        <v>105.7</v>
      </c>
      <c r="E114" s="19">
        <v>92.6</v>
      </c>
      <c r="F114" s="20">
        <v>7.2</v>
      </c>
      <c r="H114" s="19">
        <v>68.5</v>
      </c>
      <c r="I114" s="19">
        <v>52.1</v>
      </c>
      <c r="J114" s="19">
        <v>57.7</v>
      </c>
      <c r="K114" s="42">
        <f t="shared" si="0"/>
        <v>0.76058394160583942</v>
      </c>
      <c r="L114" s="14" t="s">
        <v>1446</v>
      </c>
      <c r="N114" s="14" t="s">
        <v>60</v>
      </c>
      <c r="O114" s="14" t="s">
        <v>5231</v>
      </c>
      <c r="P114" s="42" t="s">
        <v>5232</v>
      </c>
      <c r="Q114" s="14" t="s">
        <v>5233</v>
      </c>
      <c r="R114" s="18">
        <v>102714</v>
      </c>
      <c r="S114" s="42">
        <v>1221726</v>
      </c>
      <c r="T114" s="42" t="s">
        <v>5037</v>
      </c>
      <c r="U114" s="42">
        <v>21259</v>
      </c>
      <c r="AC114" s="42">
        <v>6</v>
      </c>
      <c r="AD114" s="42">
        <v>100</v>
      </c>
      <c r="AE114" s="43">
        <v>42265</v>
      </c>
      <c r="AF114" s="25">
        <v>0.38263888888888892</v>
      </c>
      <c r="AG114" s="43">
        <v>42265</v>
      </c>
      <c r="AH114" s="25">
        <v>0.43124999999999997</v>
      </c>
      <c r="AI114" s="42">
        <v>12.3</v>
      </c>
      <c r="AJ114" s="42">
        <v>13.5</v>
      </c>
      <c r="AK114" s="26">
        <f t="shared" si="1"/>
        <v>12.9</v>
      </c>
      <c r="AL114" s="42">
        <v>22.2</v>
      </c>
      <c r="AN114" s="42">
        <v>8.6</v>
      </c>
      <c r="AT114" s="14" t="s">
        <v>5234</v>
      </c>
      <c r="AU114" s="14" t="s">
        <v>5235</v>
      </c>
      <c r="AV114" s="14" t="s">
        <v>5236</v>
      </c>
      <c r="AW114" s="14" t="s">
        <v>5237</v>
      </c>
      <c r="AX114" s="14" t="s">
        <v>5087</v>
      </c>
    </row>
    <row r="115" spans="1:53" ht="12.75" customHeight="1">
      <c r="A115" s="14" t="s">
        <v>59</v>
      </c>
      <c r="B115" s="14" t="s">
        <v>115</v>
      </c>
      <c r="C115" s="112"/>
      <c r="D115" s="19">
        <v>89.9</v>
      </c>
      <c r="E115" s="19">
        <v>78.2</v>
      </c>
      <c r="F115" s="20">
        <v>4.45</v>
      </c>
      <c r="H115" s="19">
        <v>53.7</v>
      </c>
      <c r="I115" s="19">
        <v>41.6</v>
      </c>
      <c r="J115" s="19">
        <v>50.9</v>
      </c>
      <c r="K115" s="42">
        <f t="shared" si="0"/>
        <v>0.77467411545623832</v>
      </c>
      <c r="L115" s="14" t="s">
        <v>1477</v>
      </c>
      <c r="N115" s="14" t="s">
        <v>60</v>
      </c>
      <c r="O115" s="14" t="s">
        <v>5224</v>
      </c>
      <c r="Q115" s="14" t="s">
        <v>4911</v>
      </c>
      <c r="R115" s="18">
        <v>102745</v>
      </c>
      <c r="AC115" s="42">
        <v>6</v>
      </c>
      <c r="AD115" s="42">
        <v>100</v>
      </c>
      <c r="AE115" s="43">
        <v>42265</v>
      </c>
      <c r="AF115" s="25">
        <v>0.39583333333333331</v>
      </c>
      <c r="AG115" s="43">
        <v>42265</v>
      </c>
      <c r="AH115" s="25">
        <v>0.44375000000000003</v>
      </c>
      <c r="AI115" s="42">
        <v>12.9</v>
      </c>
      <c r="AJ115" s="42">
        <v>14</v>
      </c>
      <c r="AK115" s="26">
        <f t="shared" si="1"/>
        <v>13.45</v>
      </c>
      <c r="AL115" s="42">
        <v>22.2</v>
      </c>
      <c r="AN115" s="42">
        <v>8.6</v>
      </c>
      <c r="AT115" s="14" t="s">
        <v>5225</v>
      </c>
      <c r="AU115" s="14" t="s">
        <v>5226</v>
      </c>
      <c r="AV115" s="14" t="s">
        <v>5227</v>
      </c>
      <c r="AW115" s="14" t="s">
        <v>5228</v>
      </c>
      <c r="AX115" s="14" t="s">
        <v>5087</v>
      </c>
      <c r="AZ115" s="42" t="s">
        <v>5229</v>
      </c>
    </row>
    <row r="116" spans="1:53" ht="12.75" customHeight="1">
      <c r="A116" s="14" t="s">
        <v>59</v>
      </c>
      <c r="B116" s="14" t="s">
        <v>60</v>
      </c>
      <c r="C116" s="112" t="s">
        <v>5392</v>
      </c>
      <c r="D116" s="19">
        <v>98.9</v>
      </c>
      <c r="E116" s="19">
        <v>82.3</v>
      </c>
      <c r="F116" s="20">
        <v>5.3</v>
      </c>
      <c r="H116" s="19">
        <v>59.6</v>
      </c>
      <c r="I116" s="19">
        <v>43.5</v>
      </c>
      <c r="J116" s="19">
        <v>48.4</v>
      </c>
      <c r="K116" s="42">
        <f t="shared" si="0"/>
        <v>0.72986577181208057</v>
      </c>
      <c r="L116" s="14" t="s">
        <v>1503</v>
      </c>
      <c r="N116" s="14" t="s">
        <v>60</v>
      </c>
      <c r="O116" s="14" t="s">
        <v>5239</v>
      </c>
      <c r="P116" s="42" t="s">
        <v>5240</v>
      </c>
      <c r="Q116" s="14" t="s">
        <v>5241</v>
      </c>
      <c r="R116" s="18">
        <v>102717</v>
      </c>
      <c r="AC116" s="42">
        <v>6</v>
      </c>
      <c r="AD116" s="42">
        <v>100</v>
      </c>
      <c r="AE116" s="43">
        <v>42265</v>
      </c>
      <c r="AF116" s="25">
        <v>0.39583333333333331</v>
      </c>
      <c r="AG116" s="43">
        <v>42265</v>
      </c>
      <c r="AH116" s="25">
        <v>0.44375000000000003</v>
      </c>
      <c r="AI116" s="42">
        <v>12.9</v>
      </c>
      <c r="AJ116" s="42">
        <v>14</v>
      </c>
      <c r="AK116" s="26">
        <f t="shared" si="1"/>
        <v>13.45</v>
      </c>
      <c r="AL116" s="42">
        <v>22.2</v>
      </c>
      <c r="AN116" s="42">
        <v>8.6</v>
      </c>
      <c r="AT116" s="14" t="s">
        <v>5225</v>
      </c>
      <c r="AU116" s="14" t="s">
        <v>5226</v>
      </c>
      <c r="AV116" s="14" t="s">
        <v>5227</v>
      </c>
      <c r="AW116" s="14" t="s">
        <v>5228</v>
      </c>
      <c r="AX116" s="14" t="s">
        <v>5087</v>
      </c>
    </row>
    <row r="117" spans="1:53" ht="12.75" customHeight="1">
      <c r="A117" s="101" t="s">
        <v>59</v>
      </c>
      <c r="B117" s="101" t="s">
        <v>60</v>
      </c>
      <c r="C117" s="113" t="s">
        <v>5396</v>
      </c>
      <c r="D117" s="96">
        <v>79.8</v>
      </c>
      <c r="E117" s="96">
        <v>68.099999999999994</v>
      </c>
      <c r="F117" s="97">
        <v>2.6</v>
      </c>
      <c r="G117" s="106"/>
      <c r="H117" s="96">
        <v>55.3</v>
      </c>
      <c r="I117" s="96">
        <v>38.4</v>
      </c>
      <c r="J117" s="96">
        <v>45</v>
      </c>
      <c r="K117" s="106">
        <f t="shared" si="0"/>
        <v>0.69439421338155516</v>
      </c>
      <c r="L117" s="101" t="s">
        <v>1503</v>
      </c>
      <c r="M117" s="106"/>
      <c r="N117" s="101" t="s">
        <v>60</v>
      </c>
      <c r="O117" s="101" t="s">
        <v>5247</v>
      </c>
      <c r="P117" s="106" t="s">
        <v>5248</v>
      </c>
      <c r="Q117" s="101" t="s">
        <v>5249</v>
      </c>
      <c r="R117" s="95">
        <v>102712</v>
      </c>
      <c r="S117" s="106"/>
      <c r="T117" s="106"/>
      <c r="U117" s="106"/>
      <c r="V117" s="106"/>
      <c r="W117" s="106"/>
      <c r="X117" s="106"/>
      <c r="Y117" s="106"/>
      <c r="Z117" s="106"/>
      <c r="AA117" s="106"/>
      <c r="AB117" s="106"/>
      <c r="AC117" s="106">
        <v>6</v>
      </c>
      <c r="AD117" s="106">
        <v>100</v>
      </c>
      <c r="AE117" s="114">
        <v>42270</v>
      </c>
      <c r="AF117" s="103">
        <v>0.4861111111111111</v>
      </c>
      <c r="AG117" s="114">
        <v>42270</v>
      </c>
      <c r="AH117" s="103">
        <v>0.53749999999999998</v>
      </c>
      <c r="AI117" s="106">
        <v>16</v>
      </c>
      <c r="AJ117" s="106">
        <v>15.6</v>
      </c>
      <c r="AK117" s="104">
        <f t="shared" si="1"/>
        <v>15.8</v>
      </c>
      <c r="AL117" s="106">
        <v>19.7</v>
      </c>
      <c r="AM117" s="106"/>
      <c r="AN117" s="106">
        <v>8.4</v>
      </c>
      <c r="AO117" s="106"/>
      <c r="AP117" s="106"/>
      <c r="AQ117" s="106"/>
      <c r="AR117" s="106"/>
      <c r="AS117" s="106"/>
      <c r="AT117" s="101" t="s">
        <v>5243</v>
      </c>
      <c r="AU117" s="101" t="s">
        <v>5244</v>
      </c>
      <c r="AV117" s="101" t="s">
        <v>5245</v>
      </c>
      <c r="AW117" s="101" t="s">
        <v>5061</v>
      </c>
      <c r="AX117" s="101" t="s">
        <v>5087</v>
      </c>
      <c r="AY117" s="101"/>
      <c r="AZ117" s="101" t="s">
        <v>5250</v>
      </c>
      <c r="BA117" s="106"/>
    </row>
    <row r="118" spans="1:53" ht="12.75" customHeight="1">
      <c r="A118" s="14" t="s">
        <v>59</v>
      </c>
      <c r="B118" s="14" t="s">
        <v>60</v>
      </c>
      <c r="C118" s="112" t="s">
        <v>5400</v>
      </c>
      <c r="D118" s="19">
        <v>88.5</v>
      </c>
      <c r="E118" s="19">
        <v>76.400000000000006</v>
      </c>
      <c r="F118" s="20">
        <v>3.6</v>
      </c>
      <c r="H118" s="19">
        <v>58.1</v>
      </c>
      <c r="I118" s="19">
        <v>41.2</v>
      </c>
      <c r="J118" s="19">
        <v>44.9</v>
      </c>
      <c r="K118" s="42">
        <f t="shared" si="0"/>
        <v>0.7091222030981067</v>
      </c>
      <c r="L118" s="14" t="s">
        <v>1503</v>
      </c>
      <c r="N118" s="14" t="s">
        <v>60</v>
      </c>
      <c r="O118" s="14" t="s">
        <v>5252</v>
      </c>
      <c r="P118" s="42" t="s">
        <v>5253</v>
      </c>
      <c r="Q118" s="14" t="s">
        <v>5254</v>
      </c>
      <c r="R118" s="18">
        <v>102705</v>
      </c>
      <c r="AC118" s="42">
        <v>6</v>
      </c>
      <c r="AD118" s="42">
        <v>100</v>
      </c>
      <c r="AE118" s="43">
        <v>42270</v>
      </c>
      <c r="AF118" s="25">
        <v>0.53749999999999998</v>
      </c>
      <c r="AG118" s="43">
        <v>42270</v>
      </c>
      <c r="AH118" s="25">
        <v>0.58819444444444446</v>
      </c>
      <c r="AI118" s="42">
        <v>16</v>
      </c>
      <c r="AJ118" s="42">
        <v>15.6</v>
      </c>
      <c r="AK118" s="26">
        <f t="shared" si="1"/>
        <v>15.8</v>
      </c>
      <c r="AL118" s="42">
        <v>19.7</v>
      </c>
      <c r="AN118" s="42">
        <v>8.4</v>
      </c>
      <c r="AT118" s="14" t="s">
        <v>5243</v>
      </c>
      <c r="AU118" s="14" t="s">
        <v>5244</v>
      </c>
      <c r="AV118" s="14" t="s">
        <v>5245</v>
      </c>
      <c r="AW118" s="14" t="s">
        <v>5061</v>
      </c>
      <c r="AX118" s="14" t="s">
        <v>5087</v>
      </c>
      <c r="AY118" s="14"/>
    </row>
    <row r="119" spans="1:53" ht="12.75" customHeight="1">
      <c r="A119" s="14" t="s">
        <v>59</v>
      </c>
      <c r="B119" s="14" t="s">
        <v>115</v>
      </c>
      <c r="C119" s="112"/>
      <c r="D119" s="19">
        <v>105.4</v>
      </c>
      <c r="E119" s="19">
        <v>90.6</v>
      </c>
      <c r="F119" s="20">
        <v>5.9</v>
      </c>
      <c r="H119" s="19">
        <v>67.599999999999994</v>
      </c>
      <c r="I119" s="19">
        <v>44.9</v>
      </c>
      <c r="J119" s="19">
        <v>55.9</v>
      </c>
      <c r="K119" s="42">
        <f t="shared" si="0"/>
        <v>0.66420118343195267</v>
      </c>
      <c r="L119" s="14" t="s">
        <v>1477</v>
      </c>
      <c r="N119" s="14" t="s">
        <v>60</v>
      </c>
      <c r="O119" s="14" t="s">
        <v>5242</v>
      </c>
      <c r="Q119" s="14" t="s">
        <v>2307</v>
      </c>
      <c r="R119" s="18">
        <v>102700</v>
      </c>
      <c r="AC119" s="42">
        <v>6</v>
      </c>
      <c r="AD119" s="42">
        <v>100</v>
      </c>
      <c r="AE119" s="43">
        <v>42270</v>
      </c>
      <c r="AF119" s="25">
        <v>0.53749999999999998</v>
      </c>
      <c r="AG119" s="43">
        <v>42270</v>
      </c>
      <c r="AH119" s="25">
        <v>0.58819444444444446</v>
      </c>
      <c r="AI119" s="42">
        <v>16</v>
      </c>
      <c r="AJ119" s="42">
        <v>15.6</v>
      </c>
      <c r="AK119" s="26">
        <f t="shared" si="1"/>
        <v>15.8</v>
      </c>
      <c r="AL119" s="42">
        <v>19.7</v>
      </c>
      <c r="AN119" s="42">
        <v>8.4</v>
      </c>
      <c r="AT119" s="14" t="s">
        <v>5243</v>
      </c>
      <c r="AU119" s="14" t="s">
        <v>5244</v>
      </c>
      <c r="AV119" s="14" t="s">
        <v>5245</v>
      </c>
      <c r="AW119" s="14" t="s">
        <v>5061</v>
      </c>
      <c r="AX119" s="14" t="s">
        <v>5087</v>
      </c>
      <c r="AY119" s="14"/>
    </row>
    <row r="120" spans="1:53" ht="12.75" customHeight="1">
      <c r="A120" s="14" t="s">
        <v>59</v>
      </c>
      <c r="B120" s="14" t="s">
        <v>60</v>
      </c>
      <c r="C120" s="112" t="s">
        <v>5408</v>
      </c>
      <c r="D120" s="19">
        <v>99.4</v>
      </c>
      <c r="E120" s="19">
        <v>85.6</v>
      </c>
      <c r="F120" s="20">
        <v>5.8</v>
      </c>
      <c r="H120" s="19">
        <v>69.400000000000006</v>
      </c>
      <c r="I120" s="19">
        <v>47.5</v>
      </c>
      <c r="J120" s="19">
        <v>57.4</v>
      </c>
      <c r="K120" s="42">
        <f t="shared" si="0"/>
        <v>0.68443804034582123</v>
      </c>
      <c r="L120" s="14" t="s">
        <v>1446</v>
      </c>
      <c r="N120" s="14" t="s">
        <v>60</v>
      </c>
      <c r="O120" s="14" t="s">
        <v>5256</v>
      </c>
      <c r="P120" s="42" t="s">
        <v>5257</v>
      </c>
      <c r="Q120" s="14" t="s">
        <v>5258</v>
      </c>
      <c r="R120" s="18">
        <v>102718</v>
      </c>
      <c r="S120" s="42">
        <v>1221725</v>
      </c>
      <c r="T120" s="42" t="s">
        <v>5037</v>
      </c>
      <c r="U120" s="42">
        <v>21258</v>
      </c>
      <c r="AC120" s="42">
        <v>6</v>
      </c>
      <c r="AD120" s="42">
        <v>100</v>
      </c>
      <c r="AE120" s="43">
        <v>42270</v>
      </c>
      <c r="AF120" s="25">
        <v>0.53749999999999998</v>
      </c>
      <c r="AG120" s="43">
        <v>42270</v>
      </c>
      <c r="AH120" s="25">
        <v>0.58819444444444446</v>
      </c>
      <c r="AI120" s="42">
        <v>16</v>
      </c>
      <c r="AJ120" s="42">
        <v>15.6</v>
      </c>
      <c r="AK120" s="26">
        <f t="shared" si="1"/>
        <v>15.8</v>
      </c>
      <c r="AL120" s="42">
        <v>19.7</v>
      </c>
      <c r="AN120" s="42">
        <v>8.4</v>
      </c>
      <c r="AT120" s="14" t="s">
        <v>5243</v>
      </c>
      <c r="AU120" s="14" t="s">
        <v>5244</v>
      </c>
      <c r="AV120" s="14" t="s">
        <v>5245</v>
      </c>
      <c r="AW120" s="14" t="s">
        <v>5061</v>
      </c>
      <c r="AX120" s="14" t="s">
        <v>5087</v>
      </c>
      <c r="AY120" s="14"/>
    </row>
    <row r="121" spans="1:53" ht="12.75" customHeight="1">
      <c r="A121" s="14" t="s">
        <v>59</v>
      </c>
      <c r="B121" s="14" t="s">
        <v>60</v>
      </c>
      <c r="C121" s="112" t="s">
        <v>5412</v>
      </c>
      <c r="D121" s="19">
        <v>103.5</v>
      </c>
      <c r="E121" s="19">
        <v>91.3</v>
      </c>
      <c r="F121" s="20">
        <v>5.8</v>
      </c>
      <c r="H121" s="19">
        <v>63.5</v>
      </c>
      <c r="I121" s="19">
        <v>45.7</v>
      </c>
      <c r="J121" s="19">
        <v>56</v>
      </c>
      <c r="K121" s="42">
        <f t="shared" si="0"/>
        <v>0.71968503937007877</v>
      </c>
      <c r="L121" s="14" t="s">
        <v>1477</v>
      </c>
      <c r="N121" s="14" t="s">
        <v>60</v>
      </c>
      <c r="O121" s="14" t="s">
        <v>5260</v>
      </c>
      <c r="P121" s="42" t="s">
        <v>5261</v>
      </c>
      <c r="Q121" s="14" t="s">
        <v>5262</v>
      </c>
      <c r="R121" s="18">
        <v>102722</v>
      </c>
      <c r="AC121" s="42">
        <v>6</v>
      </c>
      <c r="AD121" s="42">
        <v>100</v>
      </c>
      <c r="AE121" s="43">
        <v>42270</v>
      </c>
      <c r="AF121" s="25">
        <v>0.53749999999999998</v>
      </c>
      <c r="AG121" s="43">
        <v>42270</v>
      </c>
      <c r="AH121" s="25">
        <v>0.58819444444444446</v>
      </c>
      <c r="AI121" s="42">
        <v>16</v>
      </c>
      <c r="AJ121" s="42">
        <v>15.6</v>
      </c>
      <c r="AK121" s="26">
        <f t="shared" si="1"/>
        <v>15.8</v>
      </c>
      <c r="AL121" s="42">
        <v>19.7</v>
      </c>
      <c r="AN121" s="42">
        <v>8.4</v>
      </c>
      <c r="AT121" s="14" t="s">
        <v>5243</v>
      </c>
      <c r="AU121" s="14" t="s">
        <v>5244</v>
      </c>
      <c r="AV121" s="14" t="s">
        <v>5245</v>
      </c>
      <c r="AW121" s="14" t="s">
        <v>5061</v>
      </c>
      <c r="AX121" s="14" t="s">
        <v>5087</v>
      </c>
      <c r="AY121" s="14"/>
    </row>
    <row r="122" spans="1:53" ht="12.75" customHeight="1">
      <c r="A122" s="14" t="s">
        <v>59</v>
      </c>
      <c r="B122" s="14" t="s">
        <v>60</v>
      </c>
      <c r="C122" s="112" t="s">
        <v>5416</v>
      </c>
      <c r="D122" s="19">
        <v>95.6</v>
      </c>
      <c r="E122" s="19">
        <v>81.900000000000006</v>
      </c>
      <c r="F122" s="20">
        <v>4.8</v>
      </c>
      <c r="H122" s="19">
        <v>57.4</v>
      </c>
      <c r="I122" s="19">
        <v>40.299999999999997</v>
      </c>
      <c r="J122" s="19">
        <v>51.2</v>
      </c>
      <c r="K122" s="42">
        <f t="shared" si="0"/>
        <v>0.70209059233449478</v>
      </c>
      <c r="L122" s="14" t="s">
        <v>1446</v>
      </c>
      <c r="N122" s="14" t="s">
        <v>60</v>
      </c>
      <c r="O122" s="14" t="s">
        <v>5263</v>
      </c>
      <c r="P122" s="42" t="s">
        <v>5264</v>
      </c>
      <c r="Q122" s="14" t="s">
        <v>5265</v>
      </c>
      <c r="R122" s="18">
        <v>102706</v>
      </c>
      <c r="S122" s="42">
        <v>1221731</v>
      </c>
      <c r="T122" s="42" t="s">
        <v>5037</v>
      </c>
      <c r="U122" s="42">
        <v>21264</v>
      </c>
      <c r="AC122" s="42">
        <v>6</v>
      </c>
      <c r="AD122" s="42">
        <v>100</v>
      </c>
      <c r="AE122" s="43">
        <v>42270</v>
      </c>
      <c r="AF122" s="25">
        <v>0.54791666666666672</v>
      </c>
      <c r="AG122" s="43">
        <v>42270</v>
      </c>
      <c r="AH122" s="25">
        <v>0.60277777777777775</v>
      </c>
      <c r="AI122" s="42">
        <v>16</v>
      </c>
      <c r="AJ122" s="42">
        <v>15.6</v>
      </c>
      <c r="AK122" s="26">
        <f t="shared" si="1"/>
        <v>15.8</v>
      </c>
      <c r="AL122" s="42">
        <v>19.7</v>
      </c>
      <c r="AN122" s="42">
        <v>8.4</v>
      </c>
      <c r="AT122" s="14" t="s">
        <v>5266</v>
      </c>
      <c r="AU122" s="14" t="s">
        <v>5061</v>
      </c>
      <c r="AV122" s="14" t="s">
        <v>5267</v>
      </c>
      <c r="AW122" s="14" t="s">
        <v>5268</v>
      </c>
      <c r="AX122" s="14" t="s">
        <v>5087</v>
      </c>
    </row>
    <row r="123" spans="1:53" ht="12.75" customHeight="1">
      <c r="A123" s="101" t="s">
        <v>59</v>
      </c>
      <c r="B123" s="101" t="s">
        <v>60</v>
      </c>
      <c r="C123" s="113" t="s">
        <v>5420</v>
      </c>
      <c r="D123" s="96">
        <v>85.2</v>
      </c>
      <c r="E123" s="96">
        <v>69.7</v>
      </c>
      <c r="F123" s="97">
        <v>2.7</v>
      </c>
      <c r="G123" s="106"/>
      <c r="H123" s="96">
        <v>55.7</v>
      </c>
      <c r="I123" s="96">
        <v>38.6</v>
      </c>
      <c r="J123" s="96">
        <v>41.7</v>
      </c>
      <c r="K123" s="106">
        <f t="shared" si="0"/>
        <v>0.69299820466786355</v>
      </c>
      <c r="L123" s="101" t="s">
        <v>1503</v>
      </c>
      <c r="M123" s="106"/>
      <c r="N123" s="101" t="s">
        <v>60</v>
      </c>
      <c r="O123" s="101" t="s">
        <v>5270</v>
      </c>
      <c r="P123" s="106" t="s">
        <v>5271</v>
      </c>
      <c r="Q123" s="101" t="s">
        <v>5272</v>
      </c>
      <c r="R123" s="95">
        <v>102721</v>
      </c>
      <c r="S123" s="106"/>
      <c r="T123" s="106"/>
      <c r="U123" s="106"/>
      <c r="V123" s="106"/>
      <c r="W123" s="106"/>
      <c r="X123" s="106"/>
      <c r="Y123" s="106"/>
      <c r="Z123" s="106"/>
      <c r="AA123" s="106"/>
      <c r="AB123" s="106"/>
      <c r="AC123" s="106">
        <v>6</v>
      </c>
      <c r="AD123" s="106">
        <v>100</v>
      </c>
      <c r="AE123" s="114">
        <v>42272</v>
      </c>
      <c r="AF123" s="103">
        <v>0.5</v>
      </c>
      <c r="AG123" s="114">
        <v>42272</v>
      </c>
      <c r="AH123" s="103">
        <v>0.54861111111111105</v>
      </c>
      <c r="AI123" s="106">
        <v>19</v>
      </c>
      <c r="AJ123" s="106">
        <v>21</v>
      </c>
      <c r="AK123" s="104">
        <f t="shared" si="1"/>
        <v>20</v>
      </c>
      <c r="AL123" s="106">
        <v>19.8</v>
      </c>
      <c r="AM123" s="106"/>
      <c r="AN123" s="106">
        <v>9.6999999999999993</v>
      </c>
      <c r="AO123" s="106"/>
      <c r="AP123" s="106"/>
      <c r="AQ123" s="106"/>
      <c r="AR123" s="106"/>
      <c r="AS123" s="106"/>
      <c r="AT123" s="101" t="s">
        <v>5273</v>
      </c>
      <c r="AU123" s="101" t="s">
        <v>5274</v>
      </c>
      <c r="AV123" s="101" t="s">
        <v>5275</v>
      </c>
      <c r="AW123" s="101" t="s">
        <v>5276</v>
      </c>
      <c r="AX123" s="101" t="s">
        <v>5277</v>
      </c>
      <c r="AY123" s="106"/>
      <c r="AZ123" s="106" t="s">
        <v>5250</v>
      </c>
      <c r="BA123" s="106"/>
    </row>
    <row r="124" spans="1:53" ht="12.75" customHeight="1">
      <c r="A124" s="101" t="s">
        <v>59</v>
      </c>
      <c r="B124" s="101" t="s">
        <v>60</v>
      </c>
      <c r="C124" s="113" t="s">
        <v>5424</v>
      </c>
      <c r="D124" s="96">
        <v>85.7</v>
      </c>
      <c r="E124" s="96">
        <v>73.599999999999994</v>
      </c>
      <c r="F124" s="97">
        <v>2.9</v>
      </c>
      <c r="G124" s="106"/>
      <c r="H124" s="96">
        <v>59.9</v>
      </c>
      <c r="I124" s="96">
        <v>44.5</v>
      </c>
      <c r="J124" s="96">
        <v>55.3</v>
      </c>
      <c r="K124" s="106">
        <f t="shared" si="0"/>
        <v>0.74290484140233726</v>
      </c>
      <c r="L124" s="101" t="s">
        <v>61</v>
      </c>
      <c r="M124" s="106"/>
      <c r="N124" s="101" t="s">
        <v>60</v>
      </c>
      <c r="O124" s="101" t="s">
        <v>5279</v>
      </c>
      <c r="P124" s="106" t="s">
        <v>5280</v>
      </c>
      <c r="Q124" s="101" t="s">
        <v>5281</v>
      </c>
      <c r="R124" s="95">
        <v>102382</v>
      </c>
      <c r="S124" s="106"/>
      <c r="T124" s="106"/>
      <c r="U124" s="106"/>
      <c r="V124" s="106"/>
      <c r="W124" s="106"/>
      <c r="X124" s="106"/>
      <c r="Y124" s="106"/>
      <c r="Z124" s="106"/>
      <c r="AA124" s="106"/>
      <c r="AB124" s="106"/>
      <c r="AC124" s="106">
        <v>6</v>
      </c>
      <c r="AD124" s="106">
        <v>100</v>
      </c>
      <c r="AE124" s="114">
        <v>42272</v>
      </c>
      <c r="AF124" s="103">
        <v>0.50763888888888886</v>
      </c>
      <c r="AG124" s="114">
        <v>42272</v>
      </c>
      <c r="AH124" s="103">
        <v>0.55833333333333335</v>
      </c>
      <c r="AI124" s="106">
        <v>23</v>
      </c>
      <c r="AJ124" s="106">
        <v>24</v>
      </c>
      <c r="AK124" s="104">
        <f t="shared" si="1"/>
        <v>23.5</v>
      </c>
      <c r="AL124" s="106">
        <v>19.8</v>
      </c>
      <c r="AM124" s="106"/>
      <c r="AN124" s="106">
        <v>9.6999999999999993</v>
      </c>
      <c r="AO124" s="106"/>
      <c r="AP124" s="106"/>
      <c r="AQ124" s="106"/>
      <c r="AR124" s="106"/>
      <c r="AS124" s="106"/>
      <c r="AT124" s="101" t="s">
        <v>5282</v>
      </c>
      <c r="AU124" s="101" t="s">
        <v>5283</v>
      </c>
      <c r="AV124" s="101" t="s">
        <v>5284</v>
      </c>
      <c r="AW124" s="101" t="s">
        <v>5285</v>
      </c>
      <c r="AX124" s="101" t="s">
        <v>5286</v>
      </c>
      <c r="AY124" s="106"/>
      <c r="AZ124" s="106" t="s">
        <v>5250</v>
      </c>
      <c r="BA124" s="106"/>
    </row>
    <row r="125" spans="1:53" ht="12.75" customHeight="1">
      <c r="A125" s="14" t="s">
        <v>59</v>
      </c>
      <c r="B125" s="14" t="s">
        <v>60</v>
      </c>
      <c r="C125" s="112" t="s">
        <v>5428</v>
      </c>
      <c r="D125" s="19">
        <v>82.2</v>
      </c>
      <c r="E125" s="19">
        <v>74</v>
      </c>
      <c r="F125" s="20">
        <v>3.9</v>
      </c>
      <c r="H125" s="19">
        <v>54.4</v>
      </c>
      <c r="I125" s="19">
        <v>40.1</v>
      </c>
      <c r="J125" s="19">
        <v>50</v>
      </c>
      <c r="K125" s="42">
        <f t="shared" si="0"/>
        <v>0.73713235294117652</v>
      </c>
      <c r="L125" s="14" t="s">
        <v>1446</v>
      </c>
      <c r="N125" s="14" t="s">
        <v>60</v>
      </c>
      <c r="O125" s="14" t="s">
        <v>5288</v>
      </c>
      <c r="P125" s="42" t="s">
        <v>5289</v>
      </c>
      <c r="Q125" s="14" t="s">
        <v>5290</v>
      </c>
      <c r="R125" s="18">
        <v>102392</v>
      </c>
      <c r="AC125" s="42">
        <v>6</v>
      </c>
      <c r="AD125" s="42">
        <v>100</v>
      </c>
      <c r="AE125" s="43">
        <v>42272</v>
      </c>
      <c r="AF125" s="25">
        <v>0.56527777777777777</v>
      </c>
      <c r="AG125" s="43">
        <v>42272</v>
      </c>
      <c r="AH125" s="25">
        <v>0.61111111111111105</v>
      </c>
      <c r="AI125" s="42">
        <v>13.6</v>
      </c>
      <c r="AJ125" s="42">
        <v>15.9</v>
      </c>
      <c r="AK125" s="26">
        <f t="shared" si="1"/>
        <v>14.75</v>
      </c>
      <c r="AL125" s="42">
        <v>19.7</v>
      </c>
      <c r="AN125" s="42">
        <v>9.6999999999999993</v>
      </c>
      <c r="AT125" s="14" t="s">
        <v>5291</v>
      </c>
      <c r="AU125" s="14" t="s">
        <v>5292</v>
      </c>
      <c r="AV125" s="14" t="s">
        <v>5293</v>
      </c>
      <c r="AW125" s="14" t="s">
        <v>5294</v>
      </c>
      <c r="AX125" s="14" t="s">
        <v>5087</v>
      </c>
      <c r="AZ125" s="42" t="s">
        <v>5295</v>
      </c>
    </row>
    <row r="126" spans="1:53" ht="12.75" customHeight="1">
      <c r="A126" s="14" t="s">
        <v>59</v>
      </c>
      <c r="B126" s="14" t="s">
        <v>115</v>
      </c>
      <c r="C126" s="112"/>
      <c r="D126" s="19">
        <v>96.3</v>
      </c>
      <c r="E126" s="19">
        <v>82.4</v>
      </c>
      <c r="F126" s="20">
        <v>4.3499999999999996</v>
      </c>
      <c r="H126" s="19">
        <v>58.7</v>
      </c>
      <c r="I126" s="19">
        <v>40.6</v>
      </c>
      <c r="J126" s="19">
        <v>47</v>
      </c>
      <c r="K126" s="42">
        <f t="shared" si="0"/>
        <v>0.69165247018739351</v>
      </c>
      <c r="N126" s="14" t="s">
        <v>60</v>
      </c>
      <c r="O126" s="14" t="s">
        <v>5307</v>
      </c>
      <c r="Q126" s="14" t="s">
        <v>3418</v>
      </c>
      <c r="R126" s="18">
        <v>102393</v>
      </c>
      <c r="AC126" s="42">
        <v>6</v>
      </c>
      <c r="AD126" s="42">
        <v>50</v>
      </c>
      <c r="AE126" s="43">
        <v>42286</v>
      </c>
      <c r="AF126" s="25">
        <v>0.4368055555555555</v>
      </c>
      <c r="AG126" s="43">
        <v>42286</v>
      </c>
      <c r="AH126" s="25">
        <v>0.52083333333333337</v>
      </c>
      <c r="AI126" s="42">
        <v>7.6</v>
      </c>
      <c r="AJ126" s="42">
        <v>9.4</v>
      </c>
      <c r="AK126" s="26">
        <f t="shared" si="1"/>
        <v>8.5</v>
      </c>
      <c r="AL126" s="42">
        <v>12.7</v>
      </c>
      <c r="AN126" s="42">
        <v>11.3</v>
      </c>
      <c r="AT126" s="14" t="s">
        <v>5308</v>
      </c>
      <c r="AU126" s="14" t="s">
        <v>5309</v>
      </c>
      <c r="AV126" s="14" t="s">
        <v>5310</v>
      </c>
      <c r="AW126" s="14" t="s">
        <v>5311</v>
      </c>
      <c r="AX126" s="14" t="s">
        <v>5301</v>
      </c>
    </row>
    <row r="127" spans="1:53" ht="12.75" customHeight="1">
      <c r="A127" s="14" t="s">
        <v>59</v>
      </c>
      <c r="B127" s="14" t="s">
        <v>60</v>
      </c>
      <c r="C127" s="112" t="s">
        <v>5435</v>
      </c>
      <c r="D127" s="19">
        <v>79.5</v>
      </c>
      <c r="E127" s="19">
        <v>68.900000000000006</v>
      </c>
      <c r="F127" s="20">
        <v>2.5499999999999998</v>
      </c>
      <c r="H127" s="19">
        <v>50.2</v>
      </c>
      <c r="I127" s="19">
        <v>34.200000000000003</v>
      </c>
      <c r="J127" s="19">
        <v>43.1</v>
      </c>
      <c r="K127" s="42">
        <f t="shared" si="0"/>
        <v>0.68127490039840644</v>
      </c>
      <c r="N127" s="14" t="s">
        <v>60</v>
      </c>
      <c r="O127" s="14" t="s">
        <v>5318</v>
      </c>
      <c r="P127" s="42" t="s">
        <v>5319</v>
      </c>
      <c r="Q127" s="14" t="s">
        <v>5320</v>
      </c>
      <c r="R127" s="18">
        <v>102324</v>
      </c>
      <c r="AC127" s="42">
        <v>6</v>
      </c>
      <c r="AD127" s="42">
        <v>50</v>
      </c>
      <c r="AE127" s="43">
        <v>42286</v>
      </c>
      <c r="AF127" s="25">
        <v>0.4368055555555555</v>
      </c>
      <c r="AG127" s="43">
        <v>42286</v>
      </c>
      <c r="AH127" s="25">
        <v>0.52083333333333337</v>
      </c>
      <c r="AI127" s="42">
        <v>7.6</v>
      </c>
      <c r="AJ127" s="42">
        <v>9.4</v>
      </c>
      <c r="AK127" s="26">
        <f t="shared" si="1"/>
        <v>8.5</v>
      </c>
      <c r="AL127" s="42">
        <v>12.7</v>
      </c>
      <c r="AN127" s="42">
        <v>11.3</v>
      </c>
      <c r="AT127" s="14" t="s">
        <v>5308</v>
      </c>
      <c r="AU127" s="14" t="s">
        <v>5309</v>
      </c>
      <c r="AV127" s="14" t="s">
        <v>5310</v>
      </c>
      <c r="AW127" s="14" t="s">
        <v>5311</v>
      </c>
      <c r="AX127" s="14" t="s">
        <v>5301</v>
      </c>
    </row>
    <row r="128" spans="1:53" ht="12.75" customHeight="1">
      <c r="A128" s="14" t="s">
        <v>59</v>
      </c>
      <c r="B128" s="14" t="s">
        <v>60</v>
      </c>
      <c r="C128" s="112" t="s">
        <v>5439</v>
      </c>
      <c r="D128" s="19">
        <v>83.4</v>
      </c>
      <c r="E128" s="19">
        <v>69.8</v>
      </c>
      <c r="F128" s="20">
        <v>2.4</v>
      </c>
      <c r="H128" s="19">
        <v>52.7</v>
      </c>
      <c r="I128" s="19">
        <v>34.5</v>
      </c>
      <c r="J128" s="19">
        <v>42.7</v>
      </c>
      <c r="K128" s="42">
        <f t="shared" si="0"/>
        <v>0.65464895635673626</v>
      </c>
      <c r="N128" s="14" t="s">
        <v>60</v>
      </c>
      <c r="O128" s="14" t="s">
        <v>5322</v>
      </c>
      <c r="P128" s="42" t="s">
        <v>5323</v>
      </c>
      <c r="Q128" s="14" t="s">
        <v>5324</v>
      </c>
      <c r="R128" s="18">
        <v>102375</v>
      </c>
      <c r="AC128" s="42">
        <v>6</v>
      </c>
      <c r="AD128" s="42">
        <v>50</v>
      </c>
      <c r="AE128" s="43">
        <v>42286</v>
      </c>
      <c r="AF128" s="25">
        <v>0.4368055555555555</v>
      </c>
      <c r="AG128" s="43">
        <v>42286</v>
      </c>
      <c r="AH128" s="25">
        <v>0.52083333333333337</v>
      </c>
      <c r="AI128" s="42">
        <v>7.6</v>
      </c>
      <c r="AJ128" s="42">
        <v>9.4</v>
      </c>
      <c r="AK128" s="26">
        <f t="shared" si="1"/>
        <v>8.5</v>
      </c>
      <c r="AL128" s="42">
        <v>12.7</v>
      </c>
      <c r="AN128" s="42">
        <v>11.3</v>
      </c>
      <c r="AT128" s="14" t="s">
        <v>5308</v>
      </c>
      <c r="AU128" s="14" t="s">
        <v>5309</v>
      </c>
      <c r="AV128" s="14" t="s">
        <v>5310</v>
      </c>
      <c r="AW128" s="14" t="s">
        <v>5311</v>
      </c>
      <c r="AX128" s="14" t="s">
        <v>5301</v>
      </c>
    </row>
    <row r="129" spans="1:50" ht="12.75" customHeight="1">
      <c r="A129" s="14" t="s">
        <v>59</v>
      </c>
      <c r="B129" s="14" t="s">
        <v>60</v>
      </c>
      <c r="C129" s="112" t="s">
        <v>5443</v>
      </c>
      <c r="D129" s="19">
        <v>85.7</v>
      </c>
      <c r="E129" s="19">
        <v>72.900000000000006</v>
      </c>
      <c r="F129" s="20">
        <v>2.95</v>
      </c>
      <c r="H129" s="19">
        <v>52.7</v>
      </c>
      <c r="I129" s="19">
        <v>41.4</v>
      </c>
      <c r="J129" s="19">
        <v>49.4</v>
      </c>
      <c r="K129" s="42">
        <f t="shared" si="0"/>
        <v>0.78557874762808344</v>
      </c>
      <c r="N129" s="14" t="s">
        <v>60</v>
      </c>
      <c r="O129" s="14" t="s">
        <v>5326</v>
      </c>
      <c r="P129" s="42" t="s">
        <v>5327</v>
      </c>
      <c r="Q129" s="14" t="s">
        <v>5328</v>
      </c>
      <c r="R129" s="18">
        <v>102395</v>
      </c>
      <c r="AC129" s="42">
        <v>6</v>
      </c>
      <c r="AD129" s="42">
        <v>50</v>
      </c>
      <c r="AE129" s="43">
        <v>42286</v>
      </c>
      <c r="AF129" s="25">
        <v>0.4368055555555555</v>
      </c>
      <c r="AG129" s="43">
        <v>42286</v>
      </c>
      <c r="AH129" s="25">
        <v>0.52083333333333337</v>
      </c>
      <c r="AI129" s="42">
        <v>7.6</v>
      </c>
      <c r="AJ129" s="42">
        <v>9.4</v>
      </c>
      <c r="AK129" s="26">
        <f t="shared" si="1"/>
        <v>8.5</v>
      </c>
      <c r="AL129" s="42">
        <v>12.7</v>
      </c>
      <c r="AN129" s="42">
        <v>11.3</v>
      </c>
      <c r="AT129" s="14" t="s">
        <v>5308</v>
      </c>
      <c r="AU129" s="14" t="s">
        <v>5309</v>
      </c>
      <c r="AV129" s="14" t="s">
        <v>5310</v>
      </c>
      <c r="AW129" s="14" t="s">
        <v>5311</v>
      </c>
      <c r="AX129" s="14" t="s">
        <v>5301</v>
      </c>
    </row>
    <row r="130" spans="1:50" ht="12.75" customHeight="1">
      <c r="A130" s="14" t="s">
        <v>59</v>
      </c>
      <c r="B130" s="14" t="s">
        <v>60</v>
      </c>
      <c r="C130" s="112" t="s">
        <v>5447</v>
      </c>
      <c r="D130" s="19">
        <v>83.5</v>
      </c>
      <c r="E130" s="19">
        <v>68.7</v>
      </c>
      <c r="F130" s="20">
        <v>2.9</v>
      </c>
      <c r="H130" s="19">
        <v>51.2</v>
      </c>
      <c r="I130" s="19">
        <v>37.799999999999997</v>
      </c>
      <c r="J130" s="19">
        <v>45.5</v>
      </c>
      <c r="K130" s="42">
        <f t="shared" si="0"/>
        <v>0.73828124999999989</v>
      </c>
      <c r="N130" s="14" t="s">
        <v>60</v>
      </c>
      <c r="O130" s="14" t="s">
        <v>5330</v>
      </c>
      <c r="P130" s="42" t="s">
        <v>5331</v>
      </c>
      <c r="Q130" s="14" t="s">
        <v>5332</v>
      </c>
      <c r="R130" s="18">
        <v>102398</v>
      </c>
      <c r="AC130" s="42">
        <v>6</v>
      </c>
      <c r="AD130" s="42">
        <v>100</v>
      </c>
      <c r="AE130" s="43">
        <v>42286</v>
      </c>
      <c r="AF130" s="25">
        <v>0.43124999999999997</v>
      </c>
      <c r="AG130" s="43">
        <v>42286</v>
      </c>
      <c r="AH130" s="25">
        <v>0.47291666666666665</v>
      </c>
      <c r="AI130" s="42">
        <v>25.5</v>
      </c>
      <c r="AJ130" s="42">
        <v>10.7</v>
      </c>
      <c r="AK130" s="26">
        <f t="shared" si="1"/>
        <v>18.100000000000001</v>
      </c>
      <c r="AL130" s="42">
        <v>12.7</v>
      </c>
      <c r="AN130" s="42">
        <v>11.3</v>
      </c>
      <c r="AT130" s="14" t="s">
        <v>5297</v>
      </c>
      <c r="AU130" s="42" t="s">
        <v>5298</v>
      </c>
      <c r="AV130" s="14" t="s">
        <v>5299</v>
      </c>
      <c r="AW130" s="14" t="s">
        <v>5300</v>
      </c>
      <c r="AX130" s="14" t="s">
        <v>5301</v>
      </c>
    </row>
    <row r="131" spans="1:50" ht="12.75" customHeight="1">
      <c r="A131" s="14" t="s">
        <v>59</v>
      </c>
      <c r="B131" s="14" t="s">
        <v>60</v>
      </c>
      <c r="C131" s="112" t="s">
        <v>5452</v>
      </c>
      <c r="D131" s="19">
        <v>104.7</v>
      </c>
      <c r="E131" s="19">
        <v>92.5</v>
      </c>
      <c r="F131" s="20">
        <v>6.25</v>
      </c>
      <c r="H131" s="19">
        <v>66.400000000000006</v>
      </c>
      <c r="I131" s="19">
        <v>49.7</v>
      </c>
      <c r="J131" s="19">
        <v>59.1</v>
      </c>
      <c r="K131" s="42">
        <f t="shared" si="0"/>
        <v>0.74849397590361444</v>
      </c>
      <c r="N131" s="14" t="s">
        <v>60</v>
      </c>
      <c r="O131" s="14" t="s">
        <v>5333</v>
      </c>
      <c r="P131" s="42" t="s">
        <v>5334</v>
      </c>
      <c r="Q131" s="14" t="s">
        <v>5335</v>
      </c>
      <c r="R131" s="18">
        <v>102396</v>
      </c>
      <c r="AC131" s="42">
        <v>6</v>
      </c>
      <c r="AD131" s="42">
        <v>100</v>
      </c>
      <c r="AE131" s="43">
        <v>42286</v>
      </c>
      <c r="AF131" s="25">
        <v>0.43124999999999997</v>
      </c>
      <c r="AG131" s="43">
        <v>42286</v>
      </c>
      <c r="AH131" s="25">
        <v>0.47291666666666665</v>
      </c>
      <c r="AI131" s="42">
        <v>25.5</v>
      </c>
      <c r="AJ131" s="42">
        <v>10.7</v>
      </c>
      <c r="AK131" s="26">
        <f t="shared" si="1"/>
        <v>18.100000000000001</v>
      </c>
      <c r="AL131" s="42">
        <v>12.7</v>
      </c>
      <c r="AN131" s="42">
        <v>11.3</v>
      </c>
      <c r="AT131" s="14" t="s">
        <v>5297</v>
      </c>
      <c r="AU131" s="42" t="s">
        <v>5298</v>
      </c>
      <c r="AV131" s="14" t="s">
        <v>5299</v>
      </c>
      <c r="AW131" s="14" t="s">
        <v>5300</v>
      </c>
      <c r="AX131" s="14" t="s">
        <v>5301</v>
      </c>
    </row>
    <row r="132" spans="1:50" ht="12.75" customHeight="1">
      <c r="A132" s="14" t="s">
        <v>59</v>
      </c>
      <c r="B132" s="14" t="s">
        <v>115</v>
      </c>
      <c r="C132" s="112"/>
      <c r="D132" s="19">
        <v>104.5</v>
      </c>
      <c r="E132" s="19">
        <v>90.2</v>
      </c>
      <c r="F132" s="20">
        <v>6.05</v>
      </c>
      <c r="H132" s="19">
        <v>64.5</v>
      </c>
      <c r="I132" s="19">
        <v>45.9</v>
      </c>
      <c r="J132" s="19">
        <v>55.2</v>
      </c>
      <c r="K132" s="42">
        <f t="shared" si="0"/>
        <v>0.71162790697674416</v>
      </c>
      <c r="N132" s="14" t="s">
        <v>60</v>
      </c>
      <c r="O132" s="14" t="s">
        <v>5306</v>
      </c>
      <c r="Q132" s="14" t="s">
        <v>2705</v>
      </c>
      <c r="R132" s="18">
        <v>102391</v>
      </c>
      <c r="AC132" s="42">
        <v>6</v>
      </c>
      <c r="AD132" s="42">
        <v>100</v>
      </c>
      <c r="AE132" s="43">
        <v>42286</v>
      </c>
      <c r="AF132" s="25">
        <v>0.43124999999999997</v>
      </c>
      <c r="AG132" s="43">
        <v>42286</v>
      </c>
      <c r="AH132" s="25">
        <v>0.47291666666666665</v>
      </c>
      <c r="AI132" s="42">
        <v>25.5</v>
      </c>
      <c r="AJ132" s="42">
        <v>10.7</v>
      </c>
      <c r="AK132" s="26">
        <f t="shared" si="1"/>
        <v>18.100000000000001</v>
      </c>
      <c r="AL132" s="42">
        <v>12.7</v>
      </c>
      <c r="AN132" s="42">
        <v>11.3</v>
      </c>
      <c r="AT132" s="14" t="s">
        <v>5297</v>
      </c>
      <c r="AU132" s="42" t="s">
        <v>5298</v>
      </c>
      <c r="AV132" s="14" t="s">
        <v>5299</v>
      </c>
      <c r="AW132" s="14" t="s">
        <v>5300</v>
      </c>
      <c r="AX132" s="14" t="s">
        <v>5301</v>
      </c>
    </row>
    <row r="133" spans="1:50" ht="12.75" customHeight="1">
      <c r="A133" s="14" t="s">
        <v>59</v>
      </c>
      <c r="B133" s="14" t="s">
        <v>60</v>
      </c>
      <c r="C133" s="112" t="s">
        <v>5460</v>
      </c>
      <c r="D133" s="19">
        <v>99.8</v>
      </c>
      <c r="E133" s="19">
        <v>84</v>
      </c>
      <c r="F133" s="20">
        <v>4.3</v>
      </c>
      <c r="H133" s="19">
        <v>59.4</v>
      </c>
      <c r="I133" s="19">
        <v>44.2</v>
      </c>
      <c r="J133" s="19">
        <v>50.6</v>
      </c>
      <c r="K133" s="42">
        <f t="shared" si="0"/>
        <v>0.74410774410774416</v>
      </c>
      <c r="N133" s="14" t="s">
        <v>60</v>
      </c>
      <c r="O133" s="14" t="s">
        <v>5337</v>
      </c>
      <c r="P133" s="42" t="s">
        <v>5338</v>
      </c>
      <c r="Q133" s="14" t="s">
        <v>5339</v>
      </c>
      <c r="R133" s="18">
        <v>102394</v>
      </c>
      <c r="AC133" s="42">
        <v>6</v>
      </c>
      <c r="AD133" s="42">
        <v>100</v>
      </c>
      <c r="AE133" s="43">
        <v>42286</v>
      </c>
      <c r="AF133" s="25">
        <v>0.43124999999999997</v>
      </c>
      <c r="AG133" s="43">
        <v>42286</v>
      </c>
      <c r="AH133" s="25">
        <v>0.47291666666666665</v>
      </c>
      <c r="AI133" s="42">
        <v>25.5</v>
      </c>
      <c r="AJ133" s="42">
        <v>10.7</v>
      </c>
      <c r="AK133" s="26">
        <f t="shared" si="1"/>
        <v>18.100000000000001</v>
      </c>
      <c r="AL133" s="42">
        <v>12.7</v>
      </c>
      <c r="AN133" s="42">
        <v>11.3</v>
      </c>
      <c r="AT133" s="14" t="s">
        <v>5297</v>
      </c>
      <c r="AU133" s="42" t="s">
        <v>5298</v>
      </c>
      <c r="AV133" s="14" t="s">
        <v>5299</v>
      </c>
      <c r="AW133" s="14" t="s">
        <v>5300</v>
      </c>
      <c r="AX133" s="14" t="s">
        <v>5301</v>
      </c>
    </row>
    <row r="134" spans="1:50" ht="12.75" customHeight="1">
      <c r="A134" s="14" t="s">
        <v>59</v>
      </c>
      <c r="B134" s="14" t="s">
        <v>60</v>
      </c>
      <c r="C134" s="112" t="s">
        <v>5464</v>
      </c>
      <c r="D134" s="19">
        <v>81.8</v>
      </c>
      <c r="E134" s="19">
        <v>70.5</v>
      </c>
      <c r="F134" s="20">
        <v>2.7</v>
      </c>
      <c r="H134" s="19">
        <v>52.6</v>
      </c>
      <c r="I134" s="19">
        <v>35.200000000000003</v>
      </c>
      <c r="J134" s="19">
        <v>47.4</v>
      </c>
      <c r="K134" s="42">
        <f t="shared" si="0"/>
        <v>0.66920152091254759</v>
      </c>
      <c r="N134" s="14" t="s">
        <v>60</v>
      </c>
      <c r="O134" s="14" t="s">
        <v>5341</v>
      </c>
      <c r="P134" s="42" t="s">
        <v>5342</v>
      </c>
      <c r="Q134" s="14" t="s">
        <v>5343</v>
      </c>
      <c r="R134" s="18">
        <v>102386</v>
      </c>
      <c r="AC134" s="42">
        <v>6</v>
      </c>
      <c r="AD134" s="42">
        <v>100</v>
      </c>
      <c r="AE134" s="43">
        <v>42286</v>
      </c>
      <c r="AF134" s="25">
        <v>0.43124999999999997</v>
      </c>
      <c r="AG134" s="43">
        <v>42286</v>
      </c>
      <c r="AH134" s="25">
        <v>0.47291666666666665</v>
      </c>
      <c r="AI134" s="42">
        <v>25.5</v>
      </c>
      <c r="AJ134" s="42">
        <v>10.7</v>
      </c>
      <c r="AK134" s="26">
        <f t="shared" si="1"/>
        <v>18.100000000000001</v>
      </c>
      <c r="AL134" s="42">
        <v>12.7</v>
      </c>
      <c r="AN134" s="42">
        <v>11.3</v>
      </c>
      <c r="AT134" s="14" t="s">
        <v>5297</v>
      </c>
      <c r="AU134" s="42" t="s">
        <v>5298</v>
      </c>
      <c r="AV134" s="14" t="s">
        <v>5299</v>
      </c>
      <c r="AW134" s="14" t="s">
        <v>5300</v>
      </c>
      <c r="AX134" s="14" t="s">
        <v>5301</v>
      </c>
    </row>
    <row r="135" spans="1:50" ht="12.75" customHeight="1">
      <c r="A135" s="14" t="s">
        <v>59</v>
      </c>
      <c r="B135" s="14" t="s">
        <v>115</v>
      </c>
      <c r="C135" s="112"/>
      <c r="D135" s="19">
        <v>99.2</v>
      </c>
      <c r="E135" s="19">
        <v>84.6</v>
      </c>
      <c r="F135" s="20">
        <v>5.5</v>
      </c>
      <c r="H135" s="19">
        <v>62.3</v>
      </c>
      <c r="I135" s="19">
        <v>43</v>
      </c>
      <c r="J135" s="19">
        <v>49.5</v>
      </c>
      <c r="K135" s="42">
        <f t="shared" si="0"/>
        <v>0.69020866773675771</v>
      </c>
      <c r="N135" s="14" t="s">
        <v>60</v>
      </c>
      <c r="O135" s="14" t="s">
        <v>5304</v>
      </c>
      <c r="Q135" s="14" t="s">
        <v>893</v>
      </c>
      <c r="R135" s="18">
        <v>101211</v>
      </c>
      <c r="AC135" s="42">
        <v>6</v>
      </c>
      <c r="AD135" s="42">
        <v>100</v>
      </c>
      <c r="AE135" s="43">
        <v>42286</v>
      </c>
      <c r="AF135" s="25">
        <v>0.43124999999999997</v>
      </c>
      <c r="AG135" s="43">
        <v>42286</v>
      </c>
      <c r="AH135" s="25">
        <v>0.47291666666666665</v>
      </c>
      <c r="AI135" s="42">
        <v>25.5</v>
      </c>
      <c r="AJ135" s="42">
        <v>10.7</v>
      </c>
      <c r="AK135" s="26">
        <f t="shared" si="1"/>
        <v>18.100000000000001</v>
      </c>
      <c r="AL135" s="42">
        <v>12.7</v>
      </c>
      <c r="AN135" s="42">
        <v>11.3</v>
      </c>
      <c r="AT135" s="14" t="s">
        <v>5297</v>
      </c>
      <c r="AU135" s="42" t="s">
        <v>5298</v>
      </c>
      <c r="AV135" s="14" t="s">
        <v>5299</v>
      </c>
      <c r="AW135" s="14" t="s">
        <v>5300</v>
      </c>
      <c r="AX135" s="14" t="s">
        <v>5301</v>
      </c>
    </row>
    <row r="136" spans="1:50" ht="12.75" customHeight="1">
      <c r="A136" s="14" t="s">
        <v>59</v>
      </c>
      <c r="B136" s="14" t="s">
        <v>60</v>
      </c>
      <c r="C136" s="112" t="s">
        <v>5471</v>
      </c>
      <c r="D136" s="19">
        <v>93</v>
      </c>
      <c r="E136" s="19">
        <v>80.599999999999994</v>
      </c>
      <c r="F136" s="20">
        <v>4.1500000000000004</v>
      </c>
      <c r="H136" s="19">
        <v>56.3</v>
      </c>
      <c r="I136" s="19">
        <v>44.7</v>
      </c>
      <c r="J136" s="19">
        <v>52.8</v>
      </c>
      <c r="K136" s="42">
        <f t="shared" si="0"/>
        <v>0.79396092362344595</v>
      </c>
      <c r="N136" s="14" t="s">
        <v>60</v>
      </c>
      <c r="O136" s="14" t="s">
        <v>5345</v>
      </c>
      <c r="P136" s="42" t="s">
        <v>5346</v>
      </c>
      <c r="Q136" s="14" t="s">
        <v>5347</v>
      </c>
      <c r="R136" s="18">
        <v>102390</v>
      </c>
      <c r="AC136" s="42">
        <v>6</v>
      </c>
      <c r="AD136" s="42">
        <v>100</v>
      </c>
      <c r="AE136" s="43">
        <v>42286</v>
      </c>
      <c r="AF136" s="25">
        <v>0.43124999999999997</v>
      </c>
      <c r="AG136" s="43">
        <v>42286</v>
      </c>
      <c r="AH136" s="25">
        <v>0.47291666666666665</v>
      </c>
      <c r="AI136" s="42">
        <v>25.5</v>
      </c>
      <c r="AJ136" s="42">
        <v>10.7</v>
      </c>
      <c r="AK136" s="26">
        <f t="shared" si="1"/>
        <v>18.100000000000001</v>
      </c>
      <c r="AL136" s="42">
        <v>12.7</v>
      </c>
      <c r="AN136" s="42">
        <v>11.3</v>
      </c>
      <c r="AT136" s="14" t="s">
        <v>5297</v>
      </c>
      <c r="AU136" s="42" t="s">
        <v>5298</v>
      </c>
      <c r="AV136" s="14" t="s">
        <v>5299</v>
      </c>
      <c r="AW136" s="14" t="s">
        <v>5300</v>
      </c>
      <c r="AX136" s="14" t="s">
        <v>5301</v>
      </c>
    </row>
    <row r="137" spans="1:50" ht="12.75" customHeight="1">
      <c r="A137" s="14" t="s">
        <v>59</v>
      </c>
      <c r="B137" s="14" t="s">
        <v>60</v>
      </c>
      <c r="C137" s="112" t="s">
        <v>5475</v>
      </c>
      <c r="D137" s="19">
        <v>83.5</v>
      </c>
      <c r="E137" s="19">
        <v>71.599999999999994</v>
      </c>
      <c r="F137" s="20">
        <v>2.75</v>
      </c>
      <c r="H137" s="19">
        <v>53.6</v>
      </c>
      <c r="I137" s="19">
        <v>41</v>
      </c>
      <c r="J137" s="19">
        <v>44.8</v>
      </c>
      <c r="K137" s="42">
        <f t="shared" si="0"/>
        <v>0.76492537313432829</v>
      </c>
      <c r="N137" s="14" t="s">
        <v>60</v>
      </c>
      <c r="O137" s="14" t="s">
        <v>5349</v>
      </c>
      <c r="P137" s="42" t="s">
        <v>5350</v>
      </c>
      <c r="Q137" s="14" t="s">
        <v>5351</v>
      </c>
      <c r="R137" s="18">
        <v>102389</v>
      </c>
      <c r="AC137" s="42">
        <v>6</v>
      </c>
      <c r="AD137" s="42">
        <v>100</v>
      </c>
      <c r="AE137" s="43">
        <v>42286</v>
      </c>
      <c r="AF137" s="25">
        <v>0.43124999999999997</v>
      </c>
      <c r="AG137" s="43">
        <v>42286</v>
      </c>
      <c r="AH137" s="25">
        <v>0.47291666666666665</v>
      </c>
      <c r="AI137" s="42">
        <v>25.5</v>
      </c>
      <c r="AJ137" s="42">
        <v>10.7</v>
      </c>
      <c r="AK137" s="26">
        <f t="shared" si="1"/>
        <v>18.100000000000001</v>
      </c>
      <c r="AL137" s="42">
        <v>12.7</v>
      </c>
      <c r="AN137" s="42">
        <v>11.3</v>
      </c>
      <c r="AT137" s="14" t="s">
        <v>5297</v>
      </c>
      <c r="AU137" s="42" t="s">
        <v>5298</v>
      </c>
      <c r="AV137" s="14" t="s">
        <v>5299</v>
      </c>
      <c r="AW137" s="14" t="s">
        <v>5300</v>
      </c>
      <c r="AX137" s="14" t="s">
        <v>5301</v>
      </c>
    </row>
    <row r="138" spans="1:50" ht="12.75" customHeight="1">
      <c r="A138" s="14" t="s">
        <v>59</v>
      </c>
      <c r="B138" s="14" t="s">
        <v>60</v>
      </c>
      <c r="C138" s="112" t="s">
        <v>5480</v>
      </c>
      <c r="D138" s="19">
        <v>91.4</v>
      </c>
      <c r="E138" s="19">
        <v>79.3</v>
      </c>
      <c r="F138" s="20">
        <v>4.0999999999999996</v>
      </c>
      <c r="H138" s="19">
        <v>58.6</v>
      </c>
      <c r="I138" s="19">
        <v>48.6</v>
      </c>
      <c r="J138" s="19">
        <v>53.4</v>
      </c>
      <c r="K138" s="42">
        <f t="shared" si="0"/>
        <v>0.82935153583617749</v>
      </c>
      <c r="N138" s="14" t="s">
        <v>60</v>
      </c>
      <c r="O138" s="14" t="s">
        <v>5353</v>
      </c>
      <c r="P138" s="42" t="s">
        <v>5354</v>
      </c>
      <c r="Q138" s="14" t="s">
        <v>5355</v>
      </c>
      <c r="R138" s="18">
        <v>102388</v>
      </c>
      <c r="AC138" s="42">
        <v>6</v>
      </c>
      <c r="AD138" s="42">
        <v>100</v>
      </c>
      <c r="AE138" s="43">
        <v>42286</v>
      </c>
      <c r="AF138" s="25">
        <v>0.43124999999999997</v>
      </c>
      <c r="AG138" s="43">
        <v>42286</v>
      </c>
      <c r="AH138" s="25">
        <v>0.47291666666666665</v>
      </c>
      <c r="AI138" s="42">
        <v>25.5</v>
      </c>
      <c r="AJ138" s="42">
        <v>10.7</v>
      </c>
      <c r="AK138" s="26">
        <f t="shared" si="1"/>
        <v>18.100000000000001</v>
      </c>
      <c r="AL138" s="42">
        <v>12.7</v>
      </c>
      <c r="AN138" s="42">
        <v>11.3</v>
      </c>
      <c r="AT138" s="14" t="s">
        <v>5297</v>
      </c>
      <c r="AU138" s="42" t="s">
        <v>5298</v>
      </c>
      <c r="AV138" s="14" t="s">
        <v>5299</v>
      </c>
      <c r="AW138" s="14" t="s">
        <v>5300</v>
      </c>
      <c r="AX138" s="14" t="s">
        <v>5301</v>
      </c>
    </row>
    <row r="139" spans="1:50" ht="12.75" customHeight="1">
      <c r="A139" s="14" t="s">
        <v>59</v>
      </c>
      <c r="B139" s="14" t="s">
        <v>60</v>
      </c>
      <c r="C139" s="112" t="s">
        <v>5484</v>
      </c>
      <c r="D139" s="19">
        <v>91.5</v>
      </c>
      <c r="E139" s="19">
        <v>81</v>
      </c>
      <c r="F139" s="20">
        <v>3.8</v>
      </c>
      <c r="H139" s="19">
        <v>56.4</v>
      </c>
      <c r="I139" s="19">
        <v>40.1</v>
      </c>
      <c r="J139" s="19">
        <v>46.5</v>
      </c>
      <c r="K139" s="42">
        <f t="shared" si="0"/>
        <v>0.71099290780141844</v>
      </c>
      <c r="N139" s="14" t="s">
        <v>60</v>
      </c>
      <c r="O139" s="14" t="s">
        <v>5356</v>
      </c>
      <c r="P139" s="42" t="s">
        <v>5357</v>
      </c>
      <c r="Q139" s="14" t="s">
        <v>5358</v>
      </c>
      <c r="R139" s="18">
        <v>102383</v>
      </c>
      <c r="AC139" s="42">
        <v>6</v>
      </c>
      <c r="AD139" s="42">
        <v>100</v>
      </c>
      <c r="AE139" s="43">
        <v>42286</v>
      </c>
      <c r="AF139" s="25">
        <v>0.43124999999999997</v>
      </c>
      <c r="AG139" s="43">
        <v>42286</v>
      </c>
      <c r="AH139" s="25">
        <v>0.47291666666666665</v>
      </c>
      <c r="AI139" s="42">
        <v>25.5</v>
      </c>
      <c r="AJ139" s="42">
        <v>10.7</v>
      </c>
      <c r="AK139" s="26">
        <f t="shared" si="1"/>
        <v>18.100000000000001</v>
      </c>
      <c r="AL139" s="42">
        <v>12.7</v>
      </c>
      <c r="AN139" s="42">
        <v>11.3</v>
      </c>
      <c r="AT139" s="14" t="s">
        <v>5297</v>
      </c>
      <c r="AU139" s="42" t="s">
        <v>5298</v>
      </c>
      <c r="AV139" s="14" t="s">
        <v>5299</v>
      </c>
      <c r="AW139" s="14" t="s">
        <v>5300</v>
      </c>
      <c r="AX139" s="14" t="s">
        <v>5301</v>
      </c>
    </row>
    <row r="140" spans="1:50" ht="12.75" customHeight="1">
      <c r="A140" s="14" t="s">
        <v>59</v>
      </c>
      <c r="B140" s="14" t="s">
        <v>60</v>
      </c>
      <c r="C140" s="112" t="s">
        <v>5488</v>
      </c>
      <c r="D140" s="19">
        <v>97.1</v>
      </c>
      <c r="E140" s="19">
        <v>83</v>
      </c>
      <c r="F140" s="20">
        <v>4.8499999999999996</v>
      </c>
      <c r="H140" s="19">
        <v>63</v>
      </c>
      <c r="I140" s="19">
        <v>45.1</v>
      </c>
      <c r="J140" s="19">
        <v>55.7</v>
      </c>
      <c r="K140" s="42">
        <f t="shared" si="0"/>
        <v>0.71587301587301588</v>
      </c>
      <c r="N140" s="14" t="s">
        <v>60</v>
      </c>
      <c r="O140" s="14" t="s">
        <v>5360</v>
      </c>
      <c r="P140" s="42" t="s">
        <v>5361</v>
      </c>
      <c r="Q140" s="14" t="s">
        <v>5362</v>
      </c>
      <c r="R140" s="18">
        <v>102378</v>
      </c>
      <c r="AC140" s="42">
        <v>6</v>
      </c>
      <c r="AD140" s="42">
        <v>100</v>
      </c>
      <c r="AE140" s="43">
        <v>42286</v>
      </c>
      <c r="AF140" s="25">
        <v>0.43124999999999997</v>
      </c>
      <c r="AG140" s="43">
        <v>42286</v>
      </c>
      <c r="AH140" s="25">
        <v>0.47291666666666665</v>
      </c>
      <c r="AI140" s="42">
        <v>25.5</v>
      </c>
      <c r="AJ140" s="42">
        <v>10.7</v>
      </c>
      <c r="AK140" s="26">
        <f t="shared" si="1"/>
        <v>18.100000000000001</v>
      </c>
      <c r="AL140" s="42">
        <v>12.7</v>
      </c>
      <c r="AN140" s="42">
        <v>11.3</v>
      </c>
      <c r="AT140" s="14" t="s">
        <v>5297</v>
      </c>
      <c r="AU140" s="42" t="s">
        <v>5298</v>
      </c>
      <c r="AV140" s="14" t="s">
        <v>5299</v>
      </c>
      <c r="AW140" s="14" t="s">
        <v>5300</v>
      </c>
      <c r="AX140" s="14" t="s">
        <v>5301</v>
      </c>
    </row>
    <row r="141" spans="1:50" ht="12.75" customHeight="1">
      <c r="A141" s="14" t="s">
        <v>59</v>
      </c>
      <c r="B141" s="14" t="s">
        <v>60</v>
      </c>
      <c r="C141" s="112" t="s">
        <v>5492</v>
      </c>
      <c r="D141" s="19">
        <v>91.6</v>
      </c>
      <c r="E141" s="19">
        <v>77</v>
      </c>
      <c r="F141" s="20">
        <v>3.9</v>
      </c>
      <c r="H141" s="19">
        <v>59.2</v>
      </c>
      <c r="I141" s="19">
        <v>46.8</v>
      </c>
      <c r="J141" s="19">
        <v>50.7</v>
      </c>
      <c r="K141" s="42">
        <f t="shared" si="0"/>
        <v>0.79054054054054046</v>
      </c>
      <c r="N141" s="14" t="s">
        <v>60</v>
      </c>
      <c r="O141" s="14" t="s">
        <v>5364</v>
      </c>
      <c r="P141" s="42" t="s">
        <v>5365</v>
      </c>
      <c r="Q141" s="14" t="s">
        <v>5366</v>
      </c>
      <c r="R141" s="18">
        <v>102399</v>
      </c>
      <c r="AC141" s="42">
        <v>6</v>
      </c>
      <c r="AD141" s="42">
        <v>100</v>
      </c>
      <c r="AE141" s="43">
        <v>42286</v>
      </c>
      <c r="AF141" s="25">
        <v>0.43124999999999997</v>
      </c>
      <c r="AG141" s="43">
        <v>42286</v>
      </c>
      <c r="AH141" s="25">
        <v>0.47291666666666665</v>
      </c>
      <c r="AI141" s="42">
        <v>25.5</v>
      </c>
      <c r="AJ141" s="42">
        <v>10.7</v>
      </c>
      <c r="AK141" s="26">
        <f t="shared" si="1"/>
        <v>18.100000000000001</v>
      </c>
      <c r="AL141" s="42">
        <v>12.7</v>
      </c>
      <c r="AN141" s="42">
        <v>11.3</v>
      </c>
      <c r="AT141" s="14" t="s">
        <v>5297</v>
      </c>
      <c r="AU141" s="42" t="s">
        <v>5298</v>
      </c>
      <c r="AV141" s="14" t="s">
        <v>5299</v>
      </c>
      <c r="AW141" s="14" t="s">
        <v>5300</v>
      </c>
      <c r="AX141" s="14" t="s">
        <v>5301</v>
      </c>
    </row>
    <row r="142" spans="1:50" ht="12.75" customHeight="1">
      <c r="A142" s="14" t="s">
        <v>59</v>
      </c>
      <c r="B142" s="14" t="s">
        <v>60</v>
      </c>
      <c r="C142" s="112" t="s">
        <v>5496</v>
      </c>
      <c r="D142" s="19">
        <v>94.3</v>
      </c>
      <c r="E142" s="19">
        <v>81.3</v>
      </c>
      <c r="F142" s="20">
        <v>4.5999999999999996</v>
      </c>
      <c r="H142" s="19">
        <v>62.7</v>
      </c>
      <c r="I142" s="19">
        <v>46.5</v>
      </c>
      <c r="J142" s="19">
        <v>50</v>
      </c>
      <c r="K142" s="42">
        <f t="shared" si="0"/>
        <v>0.74162679425837319</v>
      </c>
      <c r="N142" s="14" t="s">
        <v>60</v>
      </c>
      <c r="O142" s="14" t="s">
        <v>5368</v>
      </c>
      <c r="P142" s="42" t="s">
        <v>5369</v>
      </c>
      <c r="Q142" s="14" t="s">
        <v>5370</v>
      </c>
      <c r="R142" s="18">
        <v>100982</v>
      </c>
      <c r="AC142" s="42">
        <v>6</v>
      </c>
      <c r="AD142" s="42">
        <v>100</v>
      </c>
      <c r="AE142" s="43">
        <v>42286</v>
      </c>
      <c r="AF142" s="25">
        <v>0.43124999999999997</v>
      </c>
      <c r="AG142" s="43">
        <v>42286</v>
      </c>
      <c r="AH142" s="25">
        <v>0.47291666666666665</v>
      </c>
      <c r="AI142" s="42">
        <v>25.5</v>
      </c>
      <c r="AJ142" s="42">
        <v>10.7</v>
      </c>
      <c r="AK142" s="26">
        <f t="shared" si="1"/>
        <v>18.100000000000001</v>
      </c>
      <c r="AL142" s="42">
        <v>12.7</v>
      </c>
      <c r="AN142" s="42">
        <v>11.3</v>
      </c>
      <c r="AT142" s="14" t="s">
        <v>5297</v>
      </c>
      <c r="AU142" s="42" t="s">
        <v>5298</v>
      </c>
      <c r="AV142" s="14" t="s">
        <v>5299</v>
      </c>
      <c r="AW142" s="14" t="s">
        <v>5300</v>
      </c>
      <c r="AX142" s="14" t="s">
        <v>5301</v>
      </c>
    </row>
    <row r="143" spans="1:50" ht="12.75" customHeight="1">
      <c r="A143" s="14" t="s">
        <v>59</v>
      </c>
      <c r="B143" s="14" t="s">
        <v>115</v>
      </c>
      <c r="C143" s="112"/>
      <c r="D143" s="19">
        <v>98.9</v>
      </c>
      <c r="E143" s="19">
        <v>86.6</v>
      </c>
      <c r="F143" s="20">
        <v>5.75</v>
      </c>
      <c r="H143" s="19">
        <v>67.099999999999994</v>
      </c>
      <c r="I143" s="19">
        <v>39.799999999999997</v>
      </c>
      <c r="J143" s="19">
        <v>55.1</v>
      </c>
      <c r="K143" s="42">
        <f t="shared" si="0"/>
        <v>0.59314456035767515</v>
      </c>
      <c r="N143" s="14" t="s">
        <v>60</v>
      </c>
      <c r="O143" s="14" t="s">
        <v>5316</v>
      </c>
      <c r="Q143" s="14" t="s">
        <v>4428</v>
      </c>
      <c r="R143" s="18">
        <v>100989</v>
      </c>
      <c r="AC143" s="42">
        <v>6</v>
      </c>
      <c r="AD143" s="42">
        <v>100</v>
      </c>
      <c r="AE143" s="43">
        <v>42286</v>
      </c>
      <c r="AF143" s="25">
        <v>0.43124999999999997</v>
      </c>
      <c r="AG143" s="43">
        <v>42286</v>
      </c>
      <c r="AH143" s="25">
        <v>0.47291666666666665</v>
      </c>
      <c r="AI143" s="42">
        <v>25.5</v>
      </c>
      <c r="AJ143" s="42">
        <v>10.7</v>
      </c>
      <c r="AK143" s="26">
        <f t="shared" si="1"/>
        <v>18.100000000000001</v>
      </c>
      <c r="AL143" s="42">
        <v>12.7</v>
      </c>
      <c r="AN143" s="42">
        <v>11.3</v>
      </c>
      <c r="AT143" s="14" t="s">
        <v>5297</v>
      </c>
      <c r="AU143" s="42" t="s">
        <v>5298</v>
      </c>
      <c r="AV143" s="14" t="s">
        <v>5299</v>
      </c>
      <c r="AW143" s="14" t="s">
        <v>5300</v>
      </c>
      <c r="AX143" s="14" t="s">
        <v>5301</v>
      </c>
    </row>
    <row r="144" spans="1:50" ht="12.75" customHeight="1">
      <c r="A144" s="14" t="s">
        <v>59</v>
      </c>
      <c r="B144" s="14" t="s">
        <v>60</v>
      </c>
      <c r="C144" s="112" t="s">
        <v>5504</v>
      </c>
      <c r="D144" s="19">
        <v>89.2</v>
      </c>
      <c r="E144" s="19">
        <v>76.3</v>
      </c>
      <c r="F144" s="20">
        <v>3.6</v>
      </c>
      <c r="H144" s="19">
        <v>56.7</v>
      </c>
      <c r="I144" s="19">
        <v>35.1</v>
      </c>
      <c r="J144" s="19">
        <v>48</v>
      </c>
      <c r="K144" s="42">
        <f t="shared" si="0"/>
        <v>0.61904761904761907</v>
      </c>
      <c r="N144" s="14" t="s">
        <v>60</v>
      </c>
      <c r="O144" s="14" t="s">
        <v>5371</v>
      </c>
      <c r="P144" s="42" t="s">
        <v>5372</v>
      </c>
      <c r="Q144" s="14" t="s">
        <v>5373</v>
      </c>
      <c r="R144" s="18">
        <v>100998</v>
      </c>
      <c r="AC144" s="42">
        <v>6</v>
      </c>
      <c r="AD144" s="42">
        <v>100</v>
      </c>
      <c r="AE144" s="43">
        <v>42286</v>
      </c>
      <c r="AF144" s="25">
        <v>0.43124999999999997</v>
      </c>
      <c r="AG144" s="43">
        <v>42286</v>
      </c>
      <c r="AH144" s="25">
        <v>0.47291666666666665</v>
      </c>
      <c r="AI144" s="42">
        <v>25.5</v>
      </c>
      <c r="AJ144" s="42">
        <v>10.7</v>
      </c>
      <c r="AK144" s="26">
        <f t="shared" si="1"/>
        <v>18.100000000000001</v>
      </c>
      <c r="AL144" s="42">
        <v>12.7</v>
      </c>
      <c r="AN144" s="42">
        <v>11.3</v>
      </c>
      <c r="AT144" s="14" t="s">
        <v>5297</v>
      </c>
      <c r="AU144" s="42" t="s">
        <v>5298</v>
      </c>
      <c r="AV144" s="14" t="s">
        <v>5299</v>
      </c>
      <c r="AW144" s="14" t="s">
        <v>5300</v>
      </c>
      <c r="AX144" s="14" t="s">
        <v>5301</v>
      </c>
    </row>
    <row r="145" spans="1:53" ht="12.75" customHeight="1">
      <c r="A145" s="14" t="s">
        <v>59</v>
      </c>
      <c r="B145" s="14" t="s">
        <v>60</v>
      </c>
      <c r="C145" s="112" t="s">
        <v>5508</v>
      </c>
      <c r="D145" s="19">
        <v>86</v>
      </c>
      <c r="E145" s="19">
        <v>75.3</v>
      </c>
      <c r="F145" s="20">
        <v>3.95</v>
      </c>
      <c r="H145" s="19">
        <v>54.7</v>
      </c>
      <c r="I145" s="19">
        <v>36.200000000000003</v>
      </c>
      <c r="J145" s="19">
        <v>48.6</v>
      </c>
      <c r="K145" s="42">
        <f t="shared" si="0"/>
        <v>0.66179159049360148</v>
      </c>
      <c r="N145" s="14" t="s">
        <v>60</v>
      </c>
      <c r="O145" s="14" t="s">
        <v>5375</v>
      </c>
      <c r="P145" s="42" t="s">
        <v>5376</v>
      </c>
      <c r="Q145" s="14" t="s">
        <v>5377</v>
      </c>
      <c r="R145" s="18">
        <v>101188</v>
      </c>
      <c r="AC145" s="42">
        <v>6</v>
      </c>
      <c r="AD145" s="42">
        <v>100</v>
      </c>
      <c r="AE145" s="43">
        <v>42286</v>
      </c>
      <c r="AF145" s="25">
        <v>0.43124999999999997</v>
      </c>
      <c r="AG145" s="43">
        <v>42286</v>
      </c>
      <c r="AH145" s="25">
        <v>0.47291666666666665</v>
      </c>
      <c r="AI145" s="42">
        <v>25.5</v>
      </c>
      <c r="AJ145" s="42">
        <v>10.7</v>
      </c>
      <c r="AK145" s="26">
        <f t="shared" si="1"/>
        <v>18.100000000000001</v>
      </c>
      <c r="AL145" s="42">
        <v>12.7</v>
      </c>
      <c r="AN145" s="42">
        <v>11.3</v>
      </c>
      <c r="AT145" s="14" t="s">
        <v>5297</v>
      </c>
      <c r="AU145" s="42" t="s">
        <v>5298</v>
      </c>
      <c r="AV145" s="14" t="s">
        <v>5299</v>
      </c>
      <c r="AW145" s="14" t="s">
        <v>5300</v>
      </c>
      <c r="AX145" s="14" t="s">
        <v>5301</v>
      </c>
    </row>
    <row r="146" spans="1:53" ht="12.75" customHeight="1">
      <c r="A146" s="14" t="s">
        <v>59</v>
      </c>
      <c r="B146" s="14" t="s">
        <v>60</v>
      </c>
      <c r="C146" s="112" t="s">
        <v>5511</v>
      </c>
      <c r="D146" s="19">
        <v>89</v>
      </c>
      <c r="E146" s="19">
        <v>81.5</v>
      </c>
      <c r="F146" s="20">
        <v>3.95</v>
      </c>
      <c r="H146" s="19">
        <v>59.6</v>
      </c>
      <c r="I146" s="19">
        <v>43.3</v>
      </c>
      <c r="J146" s="19">
        <v>50.2</v>
      </c>
      <c r="K146" s="42">
        <f t="shared" si="0"/>
        <v>0.72651006711409394</v>
      </c>
      <c r="N146" s="14" t="s">
        <v>60</v>
      </c>
      <c r="O146" s="14" t="s">
        <v>5379</v>
      </c>
      <c r="P146" s="42" t="s">
        <v>5380</v>
      </c>
      <c r="Q146" s="14" t="s">
        <v>5381</v>
      </c>
      <c r="R146" s="18">
        <v>102357</v>
      </c>
      <c r="AC146" s="42">
        <v>6</v>
      </c>
      <c r="AD146" s="42">
        <v>100</v>
      </c>
      <c r="AE146" s="43">
        <v>42286</v>
      </c>
      <c r="AF146" s="25">
        <v>0.43124999999999997</v>
      </c>
      <c r="AG146" s="43">
        <v>42286</v>
      </c>
      <c r="AH146" s="25">
        <v>0.47291666666666665</v>
      </c>
      <c r="AI146" s="42">
        <v>25.5</v>
      </c>
      <c r="AJ146" s="42">
        <v>10.7</v>
      </c>
      <c r="AK146" s="26">
        <f t="shared" si="1"/>
        <v>18.100000000000001</v>
      </c>
      <c r="AL146" s="42">
        <v>12.7</v>
      </c>
      <c r="AN146" s="42">
        <v>11.3</v>
      </c>
      <c r="AT146" s="14" t="s">
        <v>5297</v>
      </c>
      <c r="AU146" s="42" t="s">
        <v>5298</v>
      </c>
      <c r="AV146" s="14" t="s">
        <v>5299</v>
      </c>
      <c r="AW146" s="14" t="s">
        <v>5300</v>
      </c>
      <c r="AX146" s="14" t="s">
        <v>5301</v>
      </c>
    </row>
    <row r="147" spans="1:53" ht="12.75" customHeight="1">
      <c r="A147" s="14" t="s">
        <v>59</v>
      </c>
      <c r="B147" s="14" t="s">
        <v>60</v>
      </c>
      <c r="C147" s="112" t="s">
        <v>5514</v>
      </c>
      <c r="D147" s="19">
        <v>81.599999999999994</v>
      </c>
      <c r="E147" s="19">
        <v>75.2</v>
      </c>
      <c r="F147" s="20">
        <v>3.45</v>
      </c>
      <c r="H147" s="19">
        <v>61</v>
      </c>
      <c r="I147" s="19">
        <v>45</v>
      </c>
      <c r="J147" s="19">
        <v>51.4</v>
      </c>
      <c r="K147" s="42">
        <f t="shared" si="0"/>
        <v>0.73770491803278693</v>
      </c>
      <c r="N147" s="14" t="s">
        <v>60</v>
      </c>
      <c r="O147" s="14" t="s">
        <v>5382</v>
      </c>
      <c r="P147" s="42" t="s">
        <v>5383</v>
      </c>
      <c r="Q147" s="14" t="s">
        <v>5384</v>
      </c>
      <c r="R147" s="18">
        <v>102364</v>
      </c>
      <c r="AC147" s="42">
        <v>6</v>
      </c>
      <c r="AD147" s="42">
        <v>100</v>
      </c>
      <c r="AE147" s="43">
        <v>42286</v>
      </c>
      <c r="AF147" s="25">
        <v>0.43124999999999997</v>
      </c>
      <c r="AG147" s="43">
        <v>42286</v>
      </c>
      <c r="AH147" s="25">
        <v>0.47291666666666665</v>
      </c>
      <c r="AI147" s="42">
        <v>25.5</v>
      </c>
      <c r="AJ147" s="42">
        <v>10.7</v>
      </c>
      <c r="AK147" s="26">
        <f t="shared" si="1"/>
        <v>18.100000000000001</v>
      </c>
      <c r="AL147" s="42">
        <v>12.7</v>
      </c>
      <c r="AN147" s="42">
        <v>11.3</v>
      </c>
      <c r="AT147" s="14" t="s">
        <v>5297</v>
      </c>
      <c r="AU147" s="42" t="s">
        <v>5298</v>
      </c>
      <c r="AV147" s="14" t="s">
        <v>5299</v>
      </c>
      <c r="AW147" s="14" t="s">
        <v>5300</v>
      </c>
      <c r="AX147" s="14" t="s">
        <v>5301</v>
      </c>
    </row>
    <row r="148" spans="1:53" ht="12.75" customHeight="1">
      <c r="A148" s="14" t="s">
        <v>59</v>
      </c>
      <c r="B148" s="14" t="s">
        <v>60</v>
      </c>
      <c r="C148" s="112" t="s">
        <v>5517</v>
      </c>
      <c r="D148" s="19">
        <v>91.7</v>
      </c>
      <c r="E148" s="19">
        <v>80.7</v>
      </c>
      <c r="F148" s="20">
        <v>4.2</v>
      </c>
      <c r="H148" s="19">
        <v>57</v>
      </c>
      <c r="I148" s="19">
        <v>43.4</v>
      </c>
      <c r="J148" s="19">
        <v>55.5</v>
      </c>
      <c r="K148" s="42">
        <f t="shared" si="0"/>
        <v>0.76140350877192975</v>
      </c>
      <c r="N148" s="14" t="s">
        <v>60</v>
      </c>
      <c r="O148" s="14" t="s">
        <v>5386</v>
      </c>
      <c r="P148" s="42" t="s">
        <v>5387</v>
      </c>
      <c r="Q148" s="14" t="s">
        <v>5388</v>
      </c>
      <c r="R148" s="18">
        <v>102363</v>
      </c>
      <c r="AC148" s="42">
        <v>6</v>
      </c>
      <c r="AD148" s="42">
        <v>100</v>
      </c>
      <c r="AE148" s="43">
        <v>42286</v>
      </c>
      <c r="AF148" s="25">
        <v>0.43124999999999997</v>
      </c>
      <c r="AG148" s="43">
        <v>42286</v>
      </c>
      <c r="AH148" s="25">
        <v>0.47291666666666665</v>
      </c>
      <c r="AI148" s="42">
        <v>25.5</v>
      </c>
      <c r="AJ148" s="42">
        <v>10.7</v>
      </c>
      <c r="AK148" s="26">
        <f t="shared" si="1"/>
        <v>18.100000000000001</v>
      </c>
      <c r="AL148" s="42">
        <v>12.7</v>
      </c>
      <c r="AN148" s="42">
        <v>11.3</v>
      </c>
      <c r="AT148" s="14" t="s">
        <v>5297</v>
      </c>
      <c r="AU148" s="42" t="s">
        <v>5298</v>
      </c>
      <c r="AV148" s="14" t="s">
        <v>5299</v>
      </c>
      <c r="AW148" s="14" t="s">
        <v>5300</v>
      </c>
      <c r="AX148" s="14" t="s">
        <v>5301</v>
      </c>
    </row>
    <row r="149" spans="1:53" ht="12.75" customHeight="1">
      <c r="A149" s="14" t="s">
        <v>59</v>
      </c>
      <c r="B149" s="14" t="s">
        <v>60</v>
      </c>
      <c r="C149" s="112" t="s">
        <v>5520</v>
      </c>
      <c r="D149" s="19">
        <v>112.6</v>
      </c>
      <c r="E149" s="19">
        <v>94.1</v>
      </c>
      <c r="F149" s="20">
        <v>7.8</v>
      </c>
      <c r="H149" s="19">
        <v>67</v>
      </c>
      <c r="I149" s="19">
        <v>52.5</v>
      </c>
      <c r="J149" s="19">
        <v>61.4</v>
      </c>
      <c r="K149" s="42">
        <f t="shared" si="0"/>
        <v>0.78358208955223885</v>
      </c>
      <c r="L149" s="42" t="s">
        <v>1446</v>
      </c>
      <c r="N149" s="14" t="s">
        <v>60</v>
      </c>
      <c r="O149" s="14" t="s">
        <v>5389</v>
      </c>
      <c r="P149" s="42" t="s">
        <v>5390</v>
      </c>
      <c r="Q149" s="14" t="s">
        <v>5391</v>
      </c>
      <c r="R149" s="18">
        <v>102373</v>
      </c>
      <c r="S149" s="42">
        <v>1221728</v>
      </c>
      <c r="T149" s="42" t="s">
        <v>5037</v>
      </c>
      <c r="U149" s="42">
        <v>21261</v>
      </c>
      <c r="AC149" s="42">
        <v>6</v>
      </c>
      <c r="AD149" s="42">
        <v>100</v>
      </c>
      <c r="AE149" s="43">
        <v>42286</v>
      </c>
      <c r="AF149" s="25">
        <v>0.43124999999999997</v>
      </c>
      <c r="AG149" s="43">
        <v>42286</v>
      </c>
      <c r="AH149" s="25">
        <v>0.47291666666666665</v>
      </c>
      <c r="AI149" s="42">
        <v>25.5</v>
      </c>
      <c r="AJ149" s="42">
        <v>10.7</v>
      </c>
      <c r="AK149" s="26">
        <f t="shared" si="1"/>
        <v>18.100000000000001</v>
      </c>
      <c r="AL149" s="42">
        <v>12.7</v>
      </c>
      <c r="AN149" s="42">
        <v>11.3</v>
      </c>
      <c r="AT149" s="14" t="s">
        <v>5297</v>
      </c>
      <c r="AU149" s="42" t="s">
        <v>5298</v>
      </c>
      <c r="AV149" s="14" t="s">
        <v>5299</v>
      </c>
      <c r="AW149" s="14" t="s">
        <v>5300</v>
      </c>
      <c r="AX149" s="14" t="s">
        <v>5301</v>
      </c>
    </row>
    <row r="150" spans="1:53" ht="12.75" customHeight="1">
      <c r="A150" s="14" t="s">
        <v>59</v>
      </c>
      <c r="B150" s="14" t="s">
        <v>115</v>
      </c>
      <c r="C150" s="112"/>
      <c r="D150" s="19">
        <v>94.5</v>
      </c>
      <c r="E150" s="19">
        <v>81.400000000000006</v>
      </c>
      <c r="F150" s="20">
        <v>4.8</v>
      </c>
      <c r="H150" s="19">
        <v>60.5</v>
      </c>
      <c r="I150" s="19">
        <v>39.299999999999997</v>
      </c>
      <c r="J150" s="19">
        <v>50</v>
      </c>
      <c r="K150" s="42">
        <f t="shared" si="0"/>
        <v>0.64958677685950406</v>
      </c>
      <c r="N150" s="14" t="s">
        <v>60</v>
      </c>
      <c r="O150" s="14" t="s">
        <v>5314</v>
      </c>
      <c r="Q150" s="14" t="s">
        <v>4221</v>
      </c>
      <c r="R150" s="18">
        <v>102372</v>
      </c>
      <c r="AC150" s="42">
        <v>6</v>
      </c>
      <c r="AD150" s="42">
        <v>100</v>
      </c>
      <c r="AE150" s="43">
        <v>42286</v>
      </c>
      <c r="AF150" s="25">
        <v>0.43124999999999997</v>
      </c>
      <c r="AG150" s="43">
        <v>42286</v>
      </c>
      <c r="AH150" s="25">
        <v>0.47291666666666665</v>
      </c>
      <c r="AI150" s="42">
        <v>25.5</v>
      </c>
      <c r="AJ150" s="42">
        <v>10.7</v>
      </c>
      <c r="AK150" s="26">
        <f t="shared" si="1"/>
        <v>18.100000000000001</v>
      </c>
      <c r="AL150" s="42">
        <v>12.7</v>
      </c>
      <c r="AN150" s="42">
        <v>11.3</v>
      </c>
      <c r="AT150" s="14" t="s">
        <v>5297</v>
      </c>
      <c r="AU150" s="42" t="s">
        <v>5298</v>
      </c>
      <c r="AV150" s="14" t="s">
        <v>5299</v>
      </c>
      <c r="AW150" s="14" t="s">
        <v>5300</v>
      </c>
      <c r="AX150" s="14" t="s">
        <v>5301</v>
      </c>
      <c r="AZ150" s="42" t="s">
        <v>5315</v>
      </c>
    </row>
    <row r="151" spans="1:53" ht="12.75" customHeight="1">
      <c r="A151" s="14" t="s">
        <v>59</v>
      </c>
      <c r="B151" s="14" t="s">
        <v>60</v>
      </c>
      <c r="C151" s="112" t="s">
        <v>5525</v>
      </c>
      <c r="D151" s="19">
        <v>96.2</v>
      </c>
      <c r="E151" s="19">
        <v>82.4</v>
      </c>
      <c r="F151" s="20">
        <v>3.8</v>
      </c>
      <c r="H151" s="19">
        <v>57.6</v>
      </c>
      <c r="I151" s="19">
        <v>39.700000000000003</v>
      </c>
      <c r="J151" s="19">
        <v>51</v>
      </c>
      <c r="K151" s="42">
        <f t="shared" si="0"/>
        <v>0.68923611111111116</v>
      </c>
      <c r="N151" s="14" t="s">
        <v>60</v>
      </c>
      <c r="O151" s="14" t="s">
        <v>5393</v>
      </c>
      <c r="P151" s="42" t="s">
        <v>5394</v>
      </c>
      <c r="Q151" s="14" t="s">
        <v>5395</v>
      </c>
      <c r="R151" s="18">
        <v>102369</v>
      </c>
      <c r="AC151" s="42">
        <v>6</v>
      </c>
      <c r="AD151" s="42">
        <v>100</v>
      </c>
      <c r="AE151" s="43">
        <v>42286</v>
      </c>
      <c r="AF151" s="25">
        <v>0.43124999999999997</v>
      </c>
      <c r="AG151" s="43">
        <v>42286</v>
      </c>
      <c r="AH151" s="25">
        <v>0.47291666666666665</v>
      </c>
      <c r="AI151" s="42">
        <v>25.5</v>
      </c>
      <c r="AJ151" s="42">
        <v>10.7</v>
      </c>
      <c r="AK151" s="26">
        <f t="shared" si="1"/>
        <v>18.100000000000001</v>
      </c>
      <c r="AL151" s="42">
        <v>12.7</v>
      </c>
      <c r="AN151" s="42">
        <v>11.3</v>
      </c>
      <c r="AT151" s="14" t="s">
        <v>5297</v>
      </c>
      <c r="AU151" s="42" t="s">
        <v>5298</v>
      </c>
      <c r="AV151" s="14" t="s">
        <v>5299</v>
      </c>
      <c r="AW151" s="14" t="s">
        <v>5300</v>
      </c>
      <c r="AX151" s="14" t="s">
        <v>5301</v>
      </c>
    </row>
    <row r="152" spans="1:53" ht="12.75" customHeight="1">
      <c r="A152" s="14" t="s">
        <v>59</v>
      </c>
      <c r="B152" s="14" t="s">
        <v>60</v>
      </c>
      <c r="C152" s="112" t="s">
        <v>5538</v>
      </c>
      <c r="D152" s="19">
        <v>101.9</v>
      </c>
      <c r="E152" s="19">
        <v>86.4</v>
      </c>
      <c r="F152" s="20">
        <v>5.9</v>
      </c>
      <c r="H152" s="19">
        <v>65.7</v>
      </c>
      <c r="I152" s="19">
        <v>45.4</v>
      </c>
      <c r="J152" s="19">
        <v>53.1</v>
      </c>
      <c r="K152" s="42">
        <f t="shared" si="0"/>
        <v>0.69101978691019783</v>
      </c>
      <c r="N152" s="14" t="s">
        <v>60</v>
      </c>
      <c r="O152" s="14" t="s">
        <v>5397</v>
      </c>
      <c r="P152" s="42" t="s">
        <v>5398</v>
      </c>
      <c r="Q152" s="14" t="s">
        <v>5399</v>
      </c>
      <c r="R152" s="18">
        <v>102362</v>
      </c>
      <c r="AC152" s="42">
        <v>6</v>
      </c>
      <c r="AD152" s="42">
        <v>100</v>
      </c>
      <c r="AE152" s="43">
        <v>42286</v>
      </c>
      <c r="AF152" s="25">
        <v>0.43124999999999997</v>
      </c>
      <c r="AG152" s="43">
        <v>42286</v>
      </c>
      <c r="AH152" s="25">
        <v>0.47291666666666665</v>
      </c>
      <c r="AI152" s="42">
        <v>25.5</v>
      </c>
      <c r="AJ152" s="42">
        <v>10.7</v>
      </c>
      <c r="AK152" s="26">
        <f t="shared" si="1"/>
        <v>18.100000000000001</v>
      </c>
      <c r="AL152" s="42">
        <v>12.7</v>
      </c>
      <c r="AN152" s="42">
        <v>11.3</v>
      </c>
      <c r="AT152" s="14" t="s">
        <v>5297</v>
      </c>
      <c r="AU152" s="42" t="s">
        <v>5298</v>
      </c>
      <c r="AV152" s="14" t="s">
        <v>5299</v>
      </c>
      <c r="AW152" s="14" t="s">
        <v>5300</v>
      </c>
      <c r="AX152" s="14" t="s">
        <v>5301</v>
      </c>
    </row>
    <row r="153" spans="1:53" ht="12.75" customHeight="1">
      <c r="A153" s="14" t="s">
        <v>59</v>
      </c>
      <c r="B153" s="14" t="s">
        <v>60</v>
      </c>
      <c r="C153" s="112" t="s">
        <v>5542</v>
      </c>
      <c r="D153" s="19">
        <v>87.2</v>
      </c>
      <c r="E153" s="19">
        <v>75</v>
      </c>
      <c r="F153" s="20">
        <v>3.05</v>
      </c>
      <c r="H153" s="19">
        <v>53.6</v>
      </c>
      <c r="I153" s="19">
        <v>34.5</v>
      </c>
      <c r="J153" s="19">
        <v>44</v>
      </c>
      <c r="K153" s="42">
        <f t="shared" si="0"/>
        <v>0.64365671641791045</v>
      </c>
      <c r="N153" s="14" t="s">
        <v>60</v>
      </c>
      <c r="O153" s="14" t="s">
        <v>5401</v>
      </c>
      <c r="P153" s="42" t="s">
        <v>5402</v>
      </c>
      <c r="Q153" s="14" t="s">
        <v>5403</v>
      </c>
      <c r="R153" s="18">
        <v>102371</v>
      </c>
      <c r="AC153" s="42">
        <v>6</v>
      </c>
      <c r="AD153" s="42">
        <v>100</v>
      </c>
      <c r="AE153" s="43">
        <v>42286</v>
      </c>
      <c r="AF153" s="25">
        <v>0.43124999999999997</v>
      </c>
      <c r="AG153" s="43">
        <v>42286</v>
      </c>
      <c r="AH153" s="25">
        <v>0.47291666666666665</v>
      </c>
      <c r="AI153" s="42">
        <v>25.5</v>
      </c>
      <c r="AJ153" s="42">
        <v>10.7</v>
      </c>
      <c r="AK153" s="26">
        <f t="shared" si="1"/>
        <v>18.100000000000001</v>
      </c>
      <c r="AL153" s="42">
        <v>12.7</v>
      </c>
      <c r="AN153" s="42">
        <v>11.3</v>
      </c>
      <c r="AT153" s="14" t="s">
        <v>5297</v>
      </c>
      <c r="AU153" s="42" t="s">
        <v>5298</v>
      </c>
      <c r="AV153" s="14" t="s">
        <v>5299</v>
      </c>
      <c r="AW153" s="14" t="s">
        <v>5300</v>
      </c>
      <c r="AX153" s="14" t="s">
        <v>5301</v>
      </c>
    </row>
    <row r="154" spans="1:53" ht="12.75" customHeight="1">
      <c r="A154" s="14" t="s">
        <v>59</v>
      </c>
      <c r="B154" s="14" t="s">
        <v>60</v>
      </c>
      <c r="C154" s="112" t="s">
        <v>5546</v>
      </c>
      <c r="D154" s="19">
        <v>93.6</v>
      </c>
      <c r="E154" s="19">
        <v>80.5</v>
      </c>
      <c r="F154" s="20">
        <v>3.85</v>
      </c>
      <c r="H154" s="19">
        <v>60.4</v>
      </c>
      <c r="I154" s="19">
        <v>46.2</v>
      </c>
      <c r="J154" s="19">
        <v>53</v>
      </c>
      <c r="K154" s="42">
        <f t="shared" si="0"/>
        <v>0.76490066225165565</v>
      </c>
      <c r="N154" s="14" t="s">
        <v>60</v>
      </c>
      <c r="O154" s="14" t="s">
        <v>5405</v>
      </c>
      <c r="P154" s="42" t="s">
        <v>5406</v>
      </c>
      <c r="Q154" s="14" t="s">
        <v>5407</v>
      </c>
      <c r="R154" s="18">
        <v>102352</v>
      </c>
      <c r="AC154" s="42">
        <v>6</v>
      </c>
      <c r="AD154" s="42">
        <v>100</v>
      </c>
      <c r="AE154" s="43">
        <v>42286</v>
      </c>
      <c r="AF154" s="25">
        <v>0.43124999999999997</v>
      </c>
      <c r="AG154" s="43">
        <v>42286</v>
      </c>
      <c r="AH154" s="25">
        <v>0.47291666666666665</v>
      </c>
      <c r="AI154" s="42">
        <v>25.5</v>
      </c>
      <c r="AJ154" s="42">
        <v>10.7</v>
      </c>
      <c r="AK154" s="26">
        <f t="shared" si="1"/>
        <v>18.100000000000001</v>
      </c>
      <c r="AL154" s="42">
        <v>12.7</v>
      </c>
      <c r="AN154" s="42">
        <v>11.3</v>
      </c>
      <c r="AT154" s="14" t="s">
        <v>5297</v>
      </c>
      <c r="AU154" s="42" t="s">
        <v>5298</v>
      </c>
      <c r="AV154" s="14" t="s">
        <v>5299</v>
      </c>
      <c r="AW154" s="14" t="s">
        <v>5300</v>
      </c>
      <c r="AX154" s="14" t="s">
        <v>5301</v>
      </c>
    </row>
    <row r="155" spans="1:53" ht="12.75" customHeight="1">
      <c r="A155" s="14" t="s">
        <v>59</v>
      </c>
      <c r="B155" s="14" t="s">
        <v>60</v>
      </c>
      <c r="C155" s="112" t="s">
        <v>5550</v>
      </c>
      <c r="D155" s="19">
        <v>89.4</v>
      </c>
      <c r="E155" s="19">
        <v>78.099999999999994</v>
      </c>
      <c r="F155" s="20">
        <v>3.5</v>
      </c>
      <c r="G155" s="14"/>
      <c r="H155" s="19">
        <v>55.6</v>
      </c>
      <c r="I155" s="19">
        <v>41.6</v>
      </c>
      <c r="J155" s="19">
        <v>48.5</v>
      </c>
      <c r="K155" s="14">
        <f t="shared" si="0"/>
        <v>0.74820143884892087</v>
      </c>
      <c r="L155" s="14"/>
      <c r="M155" s="14"/>
      <c r="N155" s="14" t="s">
        <v>60</v>
      </c>
      <c r="O155" s="14" t="s">
        <v>5409</v>
      </c>
      <c r="P155" s="14" t="s">
        <v>5410</v>
      </c>
      <c r="Q155" s="14" t="s">
        <v>5411</v>
      </c>
      <c r="R155" s="18">
        <v>102351</v>
      </c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>
        <v>6</v>
      </c>
      <c r="AD155" s="14">
        <v>100</v>
      </c>
      <c r="AE155" s="43">
        <v>42286</v>
      </c>
      <c r="AF155" s="25">
        <v>0.43124999999999997</v>
      </c>
      <c r="AG155" s="43">
        <v>42286</v>
      </c>
      <c r="AH155" s="25">
        <v>0.47291666666666665</v>
      </c>
      <c r="AI155" s="14">
        <v>25.5</v>
      </c>
      <c r="AJ155" s="14">
        <v>10.7</v>
      </c>
      <c r="AK155" s="26">
        <f t="shared" si="1"/>
        <v>18.100000000000001</v>
      </c>
      <c r="AL155" s="14">
        <v>12.7</v>
      </c>
      <c r="AM155" s="14"/>
      <c r="AN155" s="14">
        <v>11.3</v>
      </c>
      <c r="AO155" s="14"/>
      <c r="AP155" s="14"/>
      <c r="AQ155" s="14"/>
      <c r="AR155" s="14"/>
      <c r="AS155" s="14"/>
      <c r="AT155" s="14" t="s">
        <v>5297</v>
      </c>
      <c r="AU155" s="14" t="s">
        <v>5298</v>
      </c>
      <c r="AV155" s="14" t="s">
        <v>5299</v>
      </c>
      <c r="AW155" s="14" t="s">
        <v>5300</v>
      </c>
      <c r="AX155" s="14" t="s">
        <v>5301</v>
      </c>
      <c r="AY155" s="14"/>
      <c r="AZ155" s="14"/>
      <c r="BA155" s="14"/>
    </row>
    <row r="156" spans="1:53" ht="12.75" customHeight="1">
      <c r="A156" s="14" t="s">
        <v>59</v>
      </c>
      <c r="B156" s="14" t="s">
        <v>60</v>
      </c>
      <c r="C156" s="112" t="s">
        <v>5554</v>
      </c>
      <c r="D156" s="19">
        <v>86</v>
      </c>
      <c r="E156" s="19">
        <v>72.7</v>
      </c>
      <c r="F156" s="20">
        <v>3.4</v>
      </c>
      <c r="H156" s="19">
        <v>52.6</v>
      </c>
      <c r="I156" s="19">
        <v>36.700000000000003</v>
      </c>
      <c r="J156" s="19">
        <v>44.2</v>
      </c>
      <c r="K156" s="42">
        <f t="shared" si="0"/>
        <v>0.69771863117870725</v>
      </c>
      <c r="N156" s="14" t="s">
        <v>60</v>
      </c>
      <c r="O156" s="14" t="s">
        <v>5413</v>
      </c>
      <c r="P156" s="42" t="s">
        <v>5414</v>
      </c>
      <c r="Q156" s="14" t="s">
        <v>5415</v>
      </c>
      <c r="R156" s="18">
        <v>102350</v>
      </c>
      <c r="AC156" s="42">
        <v>6</v>
      </c>
      <c r="AD156" s="42">
        <v>100</v>
      </c>
      <c r="AE156" s="43">
        <v>42286</v>
      </c>
      <c r="AF156" s="25">
        <v>0.43124999999999997</v>
      </c>
      <c r="AG156" s="43">
        <v>42286</v>
      </c>
      <c r="AH156" s="25">
        <v>0.47291666666666665</v>
      </c>
      <c r="AI156" s="42">
        <v>25.5</v>
      </c>
      <c r="AJ156" s="42">
        <v>10.7</v>
      </c>
      <c r="AK156" s="26">
        <f t="shared" si="1"/>
        <v>18.100000000000001</v>
      </c>
      <c r="AL156" s="42">
        <v>12.7</v>
      </c>
      <c r="AN156" s="42">
        <v>11.3</v>
      </c>
      <c r="AT156" s="14" t="s">
        <v>5297</v>
      </c>
      <c r="AU156" s="42" t="s">
        <v>5298</v>
      </c>
      <c r="AV156" s="14" t="s">
        <v>5299</v>
      </c>
      <c r="AW156" s="14" t="s">
        <v>5300</v>
      </c>
      <c r="AX156" s="14" t="s">
        <v>5301</v>
      </c>
    </row>
    <row r="157" spans="1:53" ht="12.75" customHeight="1">
      <c r="A157" s="14" t="s">
        <v>59</v>
      </c>
      <c r="B157" s="14" t="s">
        <v>60</v>
      </c>
      <c r="C157" s="112" t="s">
        <v>5558</v>
      </c>
      <c r="D157" s="19">
        <v>84.5</v>
      </c>
      <c r="E157" s="19">
        <v>72.3</v>
      </c>
      <c r="F157" s="20">
        <v>3.55</v>
      </c>
      <c r="H157" s="19">
        <v>58.1</v>
      </c>
      <c r="I157" s="19">
        <v>37.5</v>
      </c>
      <c r="J157" s="19">
        <v>46</v>
      </c>
      <c r="K157" s="42">
        <f t="shared" si="0"/>
        <v>0.6454388984509466</v>
      </c>
      <c r="N157" s="14" t="s">
        <v>60</v>
      </c>
      <c r="O157" s="14" t="s">
        <v>5417</v>
      </c>
      <c r="P157" s="42" t="s">
        <v>5418</v>
      </c>
      <c r="Q157" s="14" t="s">
        <v>5419</v>
      </c>
      <c r="R157" s="18">
        <v>102361</v>
      </c>
      <c r="AC157" s="42">
        <v>6</v>
      </c>
      <c r="AD157" s="42">
        <v>100</v>
      </c>
      <c r="AE157" s="43">
        <v>42286</v>
      </c>
      <c r="AF157" s="25">
        <v>0.43124999999999997</v>
      </c>
      <c r="AG157" s="43">
        <v>42286</v>
      </c>
      <c r="AH157" s="25">
        <v>0.47291666666666665</v>
      </c>
      <c r="AI157" s="42">
        <v>25.5</v>
      </c>
      <c r="AJ157" s="42">
        <v>10.7</v>
      </c>
      <c r="AK157" s="26">
        <f t="shared" si="1"/>
        <v>18.100000000000001</v>
      </c>
      <c r="AL157" s="42">
        <v>12.7</v>
      </c>
      <c r="AN157" s="42">
        <v>11.3</v>
      </c>
      <c r="AT157" s="14" t="s">
        <v>5297</v>
      </c>
      <c r="AU157" s="42" t="s">
        <v>5298</v>
      </c>
      <c r="AV157" s="14" t="s">
        <v>5299</v>
      </c>
      <c r="AW157" s="14" t="s">
        <v>5300</v>
      </c>
      <c r="AX157" s="14" t="s">
        <v>5301</v>
      </c>
    </row>
    <row r="158" spans="1:53" ht="12.75" customHeight="1">
      <c r="A158" s="14" t="s">
        <v>59</v>
      </c>
      <c r="B158" s="14" t="s">
        <v>115</v>
      </c>
      <c r="C158" s="112"/>
      <c r="D158" s="19">
        <v>87.1</v>
      </c>
      <c r="E158" s="19">
        <v>74.5</v>
      </c>
      <c r="F158" s="20">
        <v>3.45</v>
      </c>
      <c r="H158" s="19">
        <v>52.5</v>
      </c>
      <c r="I158" s="19">
        <v>37.5</v>
      </c>
      <c r="J158" s="19">
        <v>44.1</v>
      </c>
      <c r="K158" s="42">
        <f t="shared" si="0"/>
        <v>0.7142857142857143</v>
      </c>
      <c r="N158" s="14" t="s">
        <v>60</v>
      </c>
      <c r="O158" s="14" t="s">
        <v>5296</v>
      </c>
      <c r="Q158" s="14" t="s">
        <v>76</v>
      </c>
      <c r="R158" s="18">
        <v>102356</v>
      </c>
      <c r="AC158" s="42">
        <v>6</v>
      </c>
      <c r="AD158" s="42">
        <v>100</v>
      </c>
      <c r="AE158" s="43">
        <v>42286</v>
      </c>
      <c r="AF158" s="25">
        <v>0.43124999999999997</v>
      </c>
      <c r="AG158" s="43">
        <v>42286</v>
      </c>
      <c r="AH158" s="25">
        <v>0.47291666666666665</v>
      </c>
      <c r="AI158" s="42">
        <v>25.5</v>
      </c>
      <c r="AJ158" s="42">
        <v>10.7</v>
      </c>
      <c r="AK158" s="26">
        <f t="shared" si="1"/>
        <v>18.100000000000001</v>
      </c>
      <c r="AL158" s="42">
        <v>12.7</v>
      </c>
      <c r="AN158" s="42">
        <v>11.3</v>
      </c>
      <c r="AT158" s="14" t="s">
        <v>5297</v>
      </c>
      <c r="AU158" s="42" t="s">
        <v>5298</v>
      </c>
      <c r="AV158" s="14" t="s">
        <v>5299</v>
      </c>
      <c r="AW158" s="14" t="s">
        <v>5300</v>
      </c>
      <c r="AX158" s="14" t="s">
        <v>5301</v>
      </c>
    </row>
    <row r="159" spans="1:53" ht="12.75" customHeight="1">
      <c r="A159" s="14" t="s">
        <v>59</v>
      </c>
      <c r="B159" s="14" t="s">
        <v>60</v>
      </c>
      <c r="C159" s="112" t="s">
        <v>5565</v>
      </c>
      <c r="D159" s="19">
        <v>77.900000000000006</v>
      </c>
      <c r="E159" s="19">
        <v>67.8</v>
      </c>
      <c r="F159" s="20">
        <v>2.75</v>
      </c>
      <c r="H159" s="19">
        <v>50.1</v>
      </c>
      <c r="I159" s="19">
        <v>34.4</v>
      </c>
      <c r="J159" s="19">
        <v>45.6</v>
      </c>
      <c r="K159" s="42">
        <f t="shared" si="0"/>
        <v>0.68662674650698596</v>
      </c>
      <c r="N159" s="14" t="s">
        <v>60</v>
      </c>
      <c r="O159" s="14" t="s">
        <v>5421</v>
      </c>
      <c r="P159" s="42" t="s">
        <v>5422</v>
      </c>
      <c r="Q159" s="14" t="s">
        <v>5423</v>
      </c>
      <c r="R159" s="18">
        <v>102370</v>
      </c>
      <c r="AC159" s="42">
        <v>6</v>
      </c>
      <c r="AD159" s="42">
        <v>100</v>
      </c>
      <c r="AE159" s="43">
        <v>42286</v>
      </c>
      <c r="AF159" s="25">
        <v>0.43124999999999997</v>
      </c>
      <c r="AG159" s="43">
        <v>42286</v>
      </c>
      <c r="AH159" s="25">
        <v>0.47291666666666665</v>
      </c>
      <c r="AI159" s="42">
        <v>25.5</v>
      </c>
      <c r="AJ159" s="42">
        <v>10.7</v>
      </c>
      <c r="AK159" s="26">
        <f t="shared" si="1"/>
        <v>18.100000000000001</v>
      </c>
      <c r="AL159" s="42">
        <v>12.7</v>
      </c>
      <c r="AN159" s="42">
        <v>11.3</v>
      </c>
      <c r="AT159" s="14" t="s">
        <v>5297</v>
      </c>
      <c r="AU159" s="42" t="s">
        <v>5298</v>
      </c>
      <c r="AV159" s="14" t="s">
        <v>5299</v>
      </c>
      <c r="AW159" s="14" t="s">
        <v>5300</v>
      </c>
      <c r="AX159" s="14" t="s">
        <v>5301</v>
      </c>
    </row>
    <row r="160" spans="1:53" ht="12.75" customHeight="1">
      <c r="A160" s="14" t="s">
        <v>59</v>
      </c>
      <c r="B160" s="14" t="s">
        <v>60</v>
      </c>
      <c r="C160" s="112" t="s">
        <v>5569</v>
      </c>
      <c r="D160" s="19">
        <v>81.7</v>
      </c>
      <c r="E160" s="19">
        <v>70.8</v>
      </c>
      <c r="F160" s="20">
        <v>3</v>
      </c>
      <c r="H160" s="19">
        <v>54.1</v>
      </c>
      <c r="I160" s="19">
        <v>38.5</v>
      </c>
      <c r="J160" s="19">
        <v>43.6</v>
      </c>
      <c r="K160" s="42">
        <f t="shared" si="0"/>
        <v>0.71164510166358597</v>
      </c>
      <c r="N160" s="14" t="s">
        <v>60</v>
      </c>
      <c r="O160" s="14" t="s">
        <v>5425</v>
      </c>
      <c r="P160" s="42" t="s">
        <v>5426</v>
      </c>
      <c r="Q160" s="14" t="s">
        <v>5427</v>
      </c>
      <c r="R160" s="18">
        <v>102355</v>
      </c>
      <c r="AC160" s="42">
        <v>6</v>
      </c>
      <c r="AD160" s="42">
        <v>100</v>
      </c>
      <c r="AE160" s="43">
        <v>42286</v>
      </c>
      <c r="AF160" s="25">
        <v>0.43124999999999997</v>
      </c>
      <c r="AG160" s="43">
        <v>42286</v>
      </c>
      <c r="AH160" s="25">
        <v>0.47291666666666665</v>
      </c>
      <c r="AI160" s="42">
        <v>25.5</v>
      </c>
      <c r="AJ160" s="42">
        <v>10.7</v>
      </c>
      <c r="AK160" s="26">
        <f t="shared" si="1"/>
        <v>18.100000000000001</v>
      </c>
      <c r="AL160" s="42">
        <v>12.7</v>
      </c>
      <c r="AN160" s="42">
        <v>11.3</v>
      </c>
      <c r="AT160" s="14" t="s">
        <v>5297</v>
      </c>
      <c r="AU160" s="42" t="s">
        <v>5298</v>
      </c>
      <c r="AV160" s="14" t="s">
        <v>5299</v>
      </c>
      <c r="AW160" s="14" t="s">
        <v>5300</v>
      </c>
      <c r="AX160" s="14" t="s">
        <v>5301</v>
      </c>
    </row>
    <row r="161" spans="1:52" ht="12.75" customHeight="1">
      <c r="A161" s="14" t="s">
        <v>59</v>
      </c>
      <c r="B161" s="14" t="s">
        <v>60</v>
      </c>
      <c r="C161" s="112" t="s">
        <v>5574</v>
      </c>
      <c r="D161" s="19">
        <v>92.9</v>
      </c>
      <c r="E161" s="19">
        <v>77.8</v>
      </c>
      <c r="F161" s="20">
        <v>3.6</v>
      </c>
      <c r="H161" s="19">
        <v>59.8</v>
      </c>
      <c r="I161" s="19">
        <v>41.9</v>
      </c>
      <c r="J161" s="19">
        <v>46.2</v>
      </c>
      <c r="K161" s="42">
        <f t="shared" si="0"/>
        <v>0.70066889632107021</v>
      </c>
      <c r="N161" s="14" t="s">
        <v>60</v>
      </c>
      <c r="O161" s="14" t="s">
        <v>5429</v>
      </c>
      <c r="P161" s="42" t="s">
        <v>5430</v>
      </c>
      <c r="Q161" s="14" t="s">
        <v>5431</v>
      </c>
      <c r="R161" s="18">
        <v>102358</v>
      </c>
      <c r="AC161" s="42">
        <v>6</v>
      </c>
      <c r="AD161" s="42">
        <v>100</v>
      </c>
      <c r="AE161" s="43">
        <v>42286</v>
      </c>
      <c r="AF161" s="25">
        <v>0.43124999999999997</v>
      </c>
      <c r="AG161" s="43">
        <v>42286</v>
      </c>
      <c r="AH161" s="25">
        <v>0.47291666666666665</v>
      </c>
      <c r="AI161" s="42">
        <v>25.5</v>
      </c>
      <c r="AJ161" s="42">
        <v>10.7</v>
      </c>
      <c r="AK161" s="26">
        <f t="shared" si="1"/>
        <v>18.100000000000001</v>
      </c>
      <c r="AL161" s="42">
        <v>12.7</v>
      </c>
      <c r="AN161" s="42">
        <v>11.3</v>
      </c>
      <c r="AT161" s="14" t="s">
        <v>5297</v>
      </c>
      <c r="AU161" s="42" t="s">
        <v>5298</v>
      </c>
      <c r="AV161" s="14" t="s">
        <v>5299</v>
      </c>
      <c r="AW161" s="14" t="s">
        <v>5300</v>
      </c>
      <c r="AX161" s="14" t="s">
        <v>5301</v>
      </c>
    </row>
    <row r="162" spans="1:52" ht="12.75" customHeight="1">
      <c r="A162" s="14" t="s">
        <v>59</v>
      </c>
      <c r="B162" s="14" t="s">
        <v>60</v>
      </c>
      <c r="C162" s="112" t="s">
        <v>5578</v>
      </c>
      <c r="D162" s="19">
        <v>82.1</v>
      </c>
      <c r="E162" s="19">
        <v>69.3</v>
      </c>
      <c r="F162" s="20">
        <v>2.65</v>
      </c>
      <c r="H162" s="19">
        <v>49.3</v>
      </c>
      <c r="I162" s="19">
        <v>30.4</v>
      </c>
      <c r="J162" s="19">
        <v>40.799999999999997</v>
      </c>
      <c r="K162" s="42">
        <f t="shared" si="0"/>
        <v>0.61663286004056794</v>
      </c>
      <c r="N162" s="14" t="s">
        <v>60</v>
      </c>
      <c r="O162" s="14" t="s">
        <v>5432</v>
      </c>
      <c r="P162" s="42" t="s">
        <v>5433</v>
      </c>
      <c r="Q162" s="14" t="s">
        <v>5434</v>
      </c>
      <c r="R162" s="18">
        <v>102359</v>
      </c>
      <c r="AC162" s="42">
        <v>6</v>
      </c>
      <c r="AD162" s="42">
        <v>100</v>
      </c>
      <c r="AE162" s="43">
        <v>42286</v>
      </c>
      <c r="AF162" s="25">
        <v>0.43124999999999997</v>
      </c>
      <c r="AG162" s="43">
        <v>42286</v>
      </c>
      <c r="AH162" s="25">
        <v>0.47291666666666665</v>
      </c>
      <c r="AI162" s="42">
        <v>25.5</v>
      </c>
      <c r="AJ162" s="42">
        <v>10.7</v>
      </c>
      <c r="AK162" s="26">
        <f t="shared" si="1"/>
        <v>18.100000000000001</v>
      </c>
      <c r="AL162" s="42">
        <v>12.7</v>
      </c>
      <c r="AN162" s="42">
        <v>11.3</v>
      </c>
      <c r="AT162" s="14" t="s">
        <v>5297</v>
      </c>
      <c r="AU162" s="42" t="s">
        <v>5298</v>
      </c>
      <c r="AV162" s="14" t="s">
        <v>5299</v>
      </c>
      <c r="AW162" s="14" t="s">
        <v>5300</v>
      </c>
      <c r="AX162" s="14" t="s">
        <v>5301</v>
      </c>
    </row>
    <row r="163" spans="1:52" ht="12.75" customHeight="1">
      <c r="A163" s="14" t="s">
        <v>59</v>
      </c>
      <c r="B163" s="14" t="s">
        <v>60</v>
      </c>
      <c r="C163" s="112" t="s">
        <v>5583</v>
      </c>
      <c r="D163" s="19">
        <v>106.1</v>
      </c>
      <c r="E163" s="19">
        <v>91</v>
      </c>
      <c r="F163" s="20">
        <v>6.9</v>
      </c>
      <c r="H163" s="19">
        <v>66.900000000000006</v>
      </c>
      <c r="I163" s="19">
        <v>50.5</v>
      </c>
      <c r="J163" s="19">
        <v>59.5</v>
      </c>
      <c r="K163" s="42">
        <f t="shared" si="0"/>
        <v>0.7548579970104633</v>
      </c>
      <c r="N163" s="14" t="s">
        <v>60</v>
      </c>
      <c r="O163" s="14" t="s">
        <v>5436</v>
      </c>
      <c r="P163" s="42" t="s">
        <v>5437</v>
      </c>
      <c r="Q163" s="14" t="s">
        <v>5438</v>
      </c>
      <c r="R163" s="18">
        <v>102354</v>
      </c>
      <c r="AC163" s="42">
        <v>6</v>
      </c>
      <c r="AD163" s="42">
        <v>100</v>
      </c>
      <c r="AE163" s="43">
        <v>42286</v>
      </c>
      <c r="AF163" s="25">
        <v>0.43124999999999997</v>
      </c>
      <c r="AG163" s="43">
        <v>42286</v>
      </c>
      <c r="AH163" s="25">
        <v>0.47291666666666665</v>
      </c>
      <c r="AI163" s="42">
        <v>25.5</v>
      </c>
      <c r="AJ163" s="42">
        <v>10.7</v>
      </c>
      <c r="AK163" s="26">
        <f t="shared" si="1"/>
        <v>18.100000000000001</v>
      </c>
      <c r="AL163" s="42">
        <v>12.7</v>
      </c>
      <c r="AN163" s="42">
        <v>11.3</v>
      </c>
      <c r="AT163" s="14" t="s">
        <v>5297</v>
      </c>
      <c r="AU163" s="42" t="s">
        <v>5298</v>
      </c>
      <c r="AV163" s="14" t="s">
        <v>5299</v>
      </c>
      <c r="AW163" s="14" t="s">
        <v>5300</v>
      </c>
      <c r="AX163" s="14" t="s">
        <v>5301</v>
      </c>
    </row>
    <row r="164" spans="1:52" ht="12.75" customHeight="1">
      <c r="A164" s="14" t="s">
        <v>59</v>
      </c>
      <c r="B164" s="14" t="s">
        <v>115</v>
      </c>
      <c r="C164" s="112"/>
      <c r="D164" s="19">
        <v>99.5</v>
      </c>
      <c r="E164" s="19">
        <v>85.6</v>
      </c>
      <c r="F164" s="20">
        <v>4.3499999999999996</v>
      </c>
      <c r="H164" s="19">
        <v>63.6</v>
      </c>
      <c r="I164" s="19">
        <v>42</v>
      </c>
      <c r="J164" s="19">
        <v>49.2</v>
      </c>
      <c r="K164" s="42">
        <f t="shared" si="0"/>
        <v>0.660377358490566</v>
      </c>
      <c r="N164" s="14" t="s">
        <v>60</v>
      </c>
      <c r="O164" s="14" t="s">
        <v>5313</v>
      </c>
      <c r="Q164" s="14" t="s">
        <v>3614</v>
      </c>
      <c r="R164" s="18">
        <v>102374</v>
      </c>
      <c r="AC164" s="42">
        <v>6</v>
      </c>
      <c r="AD164" s="42">
        <v>100</v>
      </c>
      <c r="AE164" s="43">
        <v>42286</v>
      </c>
      <c r="AF164" s="25">
        <v>0.43124999999999997</v>
      </c>
      <c r="AG164" s="43">
        <v>42286</v>
      </c>
      <c r="AH164" s="25">
        <v>0.47291666666666665</v>
      </c>
      <c r="AI164" s="42">
        <v>25.5</v>
      </c>
      <c r="AJ164" s="42">
        <v>10.7</v>
      </c>
      <c r="AK164" s="26">
        <f t="shared" si="1"/>
        <v>18.100000000000001</v>
      </c>
      <c r="AL164" s="42">
        <v>12.7</v>
      </c>
      <c r="AN164" s="42">
        <v>11.3</v>
      </c>
      <c r="AT164" s="14" t="s">
        <v>5297</v>
      </c>
      <c r="AU164" s="42" t="s">
        <v>5298</v>
      </c>
      <c r="AV164" s="14" t="s">
        <v>5299</v>
      </c>
      <c r="AW164" s="14" t="s">
        <v>5300</v>
      </c>
      <c r="AX164" s="14" t="s">
        <v>5301</v>
      </c>
    </row>
    <row r="165" spans="1:52" ht="12.75" customHeight="1">
      <c r="A165" s="14" t="s">
        <v>59</v>
      </c>
      <c r="B165" s="14" t="s">
        <v>60</v>
      </c>
      <c r="C165" s="112" t="s">
        <v>5590</v>
      </c>
      <c r="D165" s="19">
        <v>93.2</v>
      </c>
      <c r="E165" s="19">
        <v>80.3</v>
      </c>
      <c r="F165" s="20">
        <v>4.3</v>
      </c>
      <c r="H165" s="19">
        <v>66.5</v>
      </c>
      <c r="I165" s="19">
        <v>42.6</v>
      </c>
      <c r="J165" s="19">
        <v>49.5</v>
      </c>
      <c r="K165" s="42">
        <f t="shared" si="0"/>
        <v>0.64060150375939851</v>
      </c>
      <c r="N165" s="14" t="s">
        <v>60</v>
      </c>
      <c r="O165" s="14" t="s">
        <v>5440</v>
      </c>
      <c r="P165" s="42" t="s">
        <v>5441</v>
      </c>
      <c r="Q165" s="14" t="s">
        <v>5442</v>
      </c>
      <c r="R165" s="18">
        <v>102368</v>
      </c>
      <c r="AC165" s="42">
        <v>6</v>
      </c>
      <c r="AD165" s="42">
        <v>100</v>
      </c>
      <c r="AE165" s="43">
        <v>42286</v>
      </c>
      <c r="AF165" s="25">
        <v>0.43124999999999997</v>
      </c>
      <c r="AG165" s="43">
        <v>42286</v>
      </c>
      <c r="AH165" s="25">
        <v>0.47291666666666665</v>
      </c>
      <c r="AI165" s="42">
        <v>25.5</v>
      </c>
      <c r="AJ165" s="42">
        <v>10.7</v>
      </c>
      <c r="AK165" s="26">
        <f t="shared" si="1"/>
        <v>18.100000000000001</v>
      </c>
      <c r="AL165" s="42">
        <v>12.7</v>
      </c>
      <c r="AN165" s="42">
        <v>11.3</v>
      </c>
      <c r="AT165" s="14" t="s">
        <v>5297</v>
      </c>
      <c r="AU165" s="42" t="s">
        <v>5298</v>
      </c>
      <c r="AV165" s="14" t="s">
        <v>5299</v>
      </c>
      <c r="AW165" s="14" t="s">
        <v>5300</v>
      </c>
      <c r="AX165" s="14" t="s">
        <v>5301</v>
      </c>
    </row>
    <row r="166" spans="1:52" ht="12.75" customHeight="1">
      <c r="A166" s="14" t="s">
        <v>59</v>
      </c>
      <c r="B166" s="14" t="s">
        <v>60</v>
      </c>
      <c r="C166" s="112" t="s">
        <v>5594</v>
      </c>
      <c r="D166" s="19">
        <v>99.8</v>
      </c>
      <c r="E166" s="19">
        <v>86.8</v>
      </c>
      <c r="F166" s="20">
        <v>6.25</v>
      </c>
      <c r="H166" s="19">
        <v>64.8</v>
      </c>
      <c r="I166" s="19">
        <v>44.8</v>
      </c>
      <c r="J166" s="19">
        <v>51.8</v>
      </c>
      <c r="K166" s="42">
        <f t="shared" si="0"/>
        <v>0.69135802469135799</v>
      </c>
      <c r="N166" s="14" t="s">
        <v>60</v>
      </c>
      <c r="O166" s="14" t="s">
        <v>5444</v>
      </c>
      <c r="P166" s="42" t="s">
        <v>5445</v>
      </c>
      <c r="Q166" s="14" t="s">
        <v>5446</v>
      </c>
      <c r="R166" s="18">
        <v>102367</v>
      </c>
      <c r="AC166" s="42">
        <v>6</v>
      </c>
      <c r="AD166" s="42">
        <v>100</v>
      </c>
      <c r="AE166" s="43">
        <v>42286</v>
      </c>
      <c r="AF166" s="25">
        <v>0.43124999999999997</v>
      </c>
      <c r="AG166" s="43">
        <v>42286</v>
      </c>
      <c r="AH166" s="25">
        <v>0.47291666666666665</v>
      </c>
      <c r="AI166" s="42">
        <v>25.5</v>
      </c>
      <c r="AJ166" s="42">
        <v>10.7</v>
      </c>
      <c r="AK166" s="26">
        <f t="shared" si="1"/>
        <v>18.100000000000001</v>
      </c>
      <c r="AL166" s="42">
        <v>12.7</v>
      </c>
      <c r="AN166" s="42">
        <v>11.3</v>
      </c>
      <c r="AT166" s="14" t="s">
        <v>5297</v>
      </c>
      <c r="AU166" s="42" t="s">
        <v>5298</v>
      </c>
      <c r="AV166" s="14" t="s">
        <v>5299</v>
      </c>
      <c r="AW166" s="14" t="s">
        <v>5300</v>
      </c>
      <c r="AX166" s="14" t="s">
        <v>5301</v>
      </c>
    </row>
    <row r="167" spans="1:52" ht="12.75" customHeight="1">
      <c r="A167" s="14" t="s">
        <v>59</v>
      </c>
      <c r="B167" s="14" t="s">
        <v>60</v>
      </c>
      <c r="C167" s="112" t="s">
        <v>5598</v>
      </c>
      <c r="D167" s="19">
        <v>91</v>
      </c>
      <c r="E167" s="19">
        <v>79.900000000000006</v>
      </c>
      <c r="F167" s="20">
        <v>3.75</v>
      </c>
      <c r="H167" s="19">
        <v>59.7</v>
      </c>
      <c r="I167" s="19">
        <v>43.2</v>
      </c>
      <c r="J167" s="19">
        <v>47.5</v>
      </c>
      <c r="K167" s="42">
        <f t="shared" si="0"/>
        <v>0.72361809045226133</v>
      </c>
      <c r="N167" s="14" t="s">
        <v>60</v>
      </c>
      <c r="O167" s="14" t="s">
        <v>5448</v>
      </c>
      <c r="P167" s="42" t="s">
        <v>5449</v>
      </c>
      <c r="Q167" s="14" t="s">
        <v>5450</v>
      </c>
      <c r="R167" s="18">
        <v>102360</v>
      </c>
      <c r="AC167" s="42">
        <v>6</v>
      </c>
      <c r="AD167" s="42">
        <v>100</v>
      </c>
      <c r="AE167" s="43">
        <v>42286</v>
      </c>
      <c r="AF167" s="25">
        <v>0.43124999999999997</v>
      </c>
      <c r="AG167" s="43">
        <v>42286</v>
      </c>
      <c r="AH167" s="25">
        <v>0.47291666666666665</v>
      </c>
      <c r="AI167" s="42">
        <v>25.5</v>
      </c>
      <c r="AJ167" s="42">
        <v>10.7</v>
      </c>
      <c r="AK167" s="26">
        <f t="shared" si="1"/>
        <v>18.100000000000001</v>
      </c>
      <c r="AL167" s="42">
        <v>12.7</v>
      </c>
      <c r="AN167" s="42">
        <v>11.3</v>
      </c>
      <c r="AT167" s="14" t="s">
        <v>5297</v>
      </c>
      <c r="AU167" s="42" t="s">
        <v>5298</v>
      </c>
      <c r="AV167" s="14" t="s">
        <v>5299</v>
      </c>
      <c r="AW167" s="14" t="s">
        <v>5300</v>
      </c>
      <c r="AX167" s="14" t="s">
        <v>5301</v>
      </c>
      <c r="AZ167" s="42" t="s">
        <v>5451</v>
      </c>
    </row>
    <row r="168" spans="1:52" ht="12.75" customHeight="1">
      <c r="A168" s="14" t="s">
        <v>59</v>
      </c>
      <c r="B168" s="14" t="s">
        <v>115</v>
      </c>
      <c r="C168" s="112"/>
      <c r="D168" s="19">
        <v>104.7</v>
      </c>
      <c r="E168" s="19">
        <v>89.7</v>
      </c>
      <c r="F168" s="20">
        <v>7</v>
      </c>
      <c r="H168" s="19">
        <v>66.3</v>
      </c>
      <c r="I168" s="19">
        <v>54.4</v>
      </c>
      <c r="J168" s="19">
        <v>61.9</v>
      </c>
      <c r="K168" s="42">
        <f t="shared" si="0"/>
        <v>0.82051282051282048</v>
      </c>
      <c r="L168" s="42" t="s">
        <v>1446</v>
      </c>
      <c r="N168" s="14" t="s">
        <v>60</v>
      </c>
      <c r="O168" s="14" t="s">
        <v>5305</v>
      </c>
      <c r="Q168" s="14" t="s">
        <v>2219</v>
      </c>
      <c r="R168" s="18">
        <v>102366</v>
      </c>
      <c r="S168" s="42">
        <v>1221722</v>
      </c>
      <c r="T168" s="42" t="s">
        <v>5037</v>
      </c>
      <c r="U168" s="42">
        <v>21255</v>
      </c>
      <c r="AC168" s="42">
        <v>6</v>
      </c>
      <c r="AD168" s="42">
        <v>100</v>
      </c>
      <c r="AE168" s="43">
        <v>42286</v>
      </c>
      <c r="AF168" s="25">
        <v>0.43124999999999997</v>
      </c>
      <c r="AG168" s="43">
        <v>42286</v>
      </c>
      <c r="AH168" s="25">
        <v>0.47291666666666665</v>
      </c>
      <c r="AI168" s="42">
        <v>25.5</v>
      </c>
      <c r="AJ168" s="42">
        <v>10.7</v>
      </c>
      <c r="AK168" s="26">
        <f t="shared" si="1"/>
        <v>18.100000000000001</v>
      </c>
      <c r="AL168" s="42">
        <v>12.7</v>
      </c>
      <c r="AN168" s="42">
        <v>11.3</v>
      </c>
      <c r="AT168" s="14" t="s">
        <v>5297</v>
      </c>
      <c r="AU168" s="42" t="s">
        <v>5298</v>
      </c>
      <c r="AV168" s="14" t="s">
        <v>5299</v>
      </c>
      <c r="AW168" s="14" t="s">
        <v>5300</v>
      </c>
      <c r="AX168" s="14" t="s">
        <v>5301</v>
      </c>
    </row>
    <row r="169" spans="1:52" ht="12.75" customHeight="1">
      <c r="A169" s="14" t="s">
        <v>59</v>
      </c>
      <c r="B169" s="14" t="s">
        <v>60</v>
      </c>
      <c r="C169" s="112" t="s">
        <v>5605</v>
      </c>
      <c r="D169" s="19">
        <v>76.7</v>
      </c>
      <c r="E169" s="19">
        <v>65.5</v>
      </c>
      <c r="F169" s="20">
        <v>2.35</v>
      </c>
      <c r="H169" s="19">
        <v>49.9</v>
      </c>
      <c r="I169" s="19">
        <v>39.200000000000003</v>
      </c>
      <c r="J169" s="19">
        <v>43</v>
      </c>
      <c r="K169" s="42">
        <f t="shared" si="0"/>
        <v>0.78557114228456926</v>
      </c>
      <c r="N169" s="14" t="s">
        <v>60</v>
      </c>
      <c r="O169" s="14" t="s">
        <v>5453</v>
      </c>
      <c r="P169" s="42" t="s">
        <v>5454</v>
      </c>
      <c r="Q169" s="14" t="s">
        <v>5455</v>
      </c>
      <c r="R169" s="18">
        <v>102353</v>
      </c>
      <c r="AC169" s="42">
        <v>6</v>
      </c>
      <c r="AD169" s="42">
        <v>100</v>
      </c>
      <c r="AE169" s="43">
        <v>42286</v>
      </c>
      <c r="AF169" s="25">
        <v>0.43124999999999997</v>
      </c>
      <c r="AG169" s="43">
        <v>42286</v>
      </c>
      <c r="AH169" s="25">
        <v>0.47291666666666665</v>
      </c>
      <c r="AI169" s="42">
        <v>25.5</v>
      </c>
      <c r="AJ169" s="42">
        <v>10.7</v>
      </c>
      <c r="AK169" s="26">
        <f t="shared" si="1"/>
        <v>18.100000000000001</v>
      </c>
      <c r="AL169" s="42">
        <v>12.7</v>
      </c>
      <c r="AN169" s="42">
        <v>11.3</v>
      </c>
      <c r="AT169" s="14" t="s">
        <v>5297</v>
      </c>
      <c r="AU169" s="42" t="s">
        <v>5298</v>
      </c>
      <c r="AV169" s="14" t="s">
        <v>5299</v>
      </c>
      <c r="AW169" s="14" t="s">
        <v>5300</v>
      </c>
      <c r="AX169" s="14" t="s">
        <v>5301</v>
      </c>
    </row>
    <row r="170" spans="1:52" ht="12.75" customHeight="1">
      <c r="A170" s="14" t="s">
        <v>59</v>
      </c>
      <c r="B170" s="14" t="s">
        <v>60</v>
      </c>
      <c r="C170" s="112" t="s">
        <v>5610</v>
      </c>
      <c r="D170" s="19">
        <v>104.5</v>
      </c>
      <c r="E170" s="19">
        <v>90</v>
      </c>
      <c r="F170" s="20">
        <v>6.55</v>
      </c>
      <c r="H170" s="19">
        <v>66.2</v>
      </c>
      <c r="I170" s="19">
        <v>47.2</v>
      </c>
      <c r="J170" s="19">
        <v>51.6</v>
      </c>
      <c r="K170" s="42">
        <f t="shared" si="0"/>
        <v>0.7129909365558913</v>
      </c>
      <c r="N170" s="14" t="s">
        <v>60</v>
      </c>
      <c r="O170" s="14" t="s">
        <v>5457</v>
      </c>
      <c r="P170" s="42" t="s">
        <v>5458</v>
      </c>
      <c r="Q170" s="14" t="s">
        <v>5459</v>
      </c>
      <c r="R170" s="18">
        <v>102365</v>
      </c>
      <c r="AC170" s="42">
        <v>6</v>
      </c>
      <c r="AD170" s="42">
        <v>100</v>
      </c>
      <c r="AE170" s="43">
        <v>42286</v>
      </c>
      <c r="AF170" s="25">
        <v>0.43124999999999997</v>
      </c>
      <c r="AG170" s="43">
        <v>42286</v>
      </c>
      <c r="AH170" s="25">
        <v>0.47291666666666665</v>
      </c>
      <c r="AI170" s="42">
        <v>25.5</v>
      </c>
      <c r="AJ170" s="42">
        <v>10.7</v>
      </c>
      <c r="AK170" s="26">
        <f t="shared" si="1"/>
        <v>18.100000000000001</v>
      </c>
      <c r="AL170" s="42">
        <v>12.7</v>
      </c>
      <c r="AN170" s="42">
        <v>11.3</v>
      </c>
      <c r="AT170" s="14" t="s">
        <v>5297</v>
      </c>
      <c r="AU170" s="42" t="s">
        <v>5298</v>
      </c>
      <c r="AV170" s="14" t="s">
        <v>5299</v>
      </c>
      <c r="AW170" s="14" t="s">
        <v>5300</v>
      </c>
      <c r="AX170" s="14" t="s">
        <v>5301</v>
      </c>
    </row>
    <row r="171" spans="1:52" ht="12.75" customHeight="1">
      <c r="A171" s="14" t="s">
        <v>59</v>
      </c>
      <c r="B171" s="14" t="s">
        <v>115</v>
      </c>
      <c r="C171" s="112"/>
      <c r="D171" s="19">
        <v>93.2</v>
      </c>
      <c r="E171" s="19">
        <v>78.599999999999994</v>
      </c>
      <c r="F171" s="20">
        <v>4.75</v>
      </c>
      <c r="H171" s="19">
        <v>60</v>
      </c>
      <c r="I171" s="19">
        <v>42.4</v>
      </c>
      <c r="J171" s="19">
        <v>49.1</v>
      </c>
      <c r="K171" s="42">
        <f t="shared" si="0"/>
        <v>0.70666666666666667</v>
      </c>
      <c r="N171" s="14" t="s">
        <v>60</v>
      </c>
      <c r="O171" s="14" t="s">
        <v>5312</v>
      </c>
      <c r="Q171" s="14" t="s">
        <v>3587</v>
      </c>
      <c r="R171" s="18">
        <v>102671</v>
      </c>
      <c r="AC171" s="42">
        <v>6</v>
      </c>
      <c r="AD171" s="42">
        <v>100</v>
      </c>
      <c r="AE171" s="43">
        <v>42286</v>
      </c>
      <c r="AF171" s="25">
        <v>0.43124999999999997</v>
      </c>
      <c r="AG171" s="43">
        <v>42286</v>
      </c>
      <c r="AH171" s="25">
        <v>0.47291666666666665</v>
      </c>
      <c r="AI171" s="42">
        <v>25.5</v>
      </c>
      <c r="AJ171" s="42">
        <v>10.7</v>
      </c>
      <c r="AK171" s="26">
        <f t="shared" si="1"/>
        <v>18.100000000000001</v>
      </c>
      <c r="AL171" s="42">
        <v>12.7</v>
      </c>
      <c r="AN171" s="42">
        <v>11.3</v>
      </c>
      <c r="AT171" s="14" t="s">
        <v>5297</v>
      </c>
      <c r="AU171" s="42" t="s">
        <v>5298</v>
      </c>
      <c r="AV171" s="14" t="s">
        <v>5299</v>
      </c>
      <c r="AW171" s="14" t="s">
        <v>5300</v>
      </c>
      <c r="AX171" s="14" t="s">
        <v>5301</v>
      </c>
    </row>
    <row r="172" spans="1:52" ht="12.75" customHeight="1">
      <c r="A172" s="14" t="s">
        <v>59</v>
      </c>
      <c r="B172" s="14" t="s">
        <v>60</v>
      </c>
      <c r="C172" s="112" t="s">
        <v>5617</v>
      </c>
      <c r="D172" s="19">
        <v>105.5</v>
      </c>
      <c r="E172" s="19">
        <v>95.2</v>
      </c>
      <c r="F172" s="20">
        <v>7.2</v>
      </c>
      <c r="H172" s="19">
        <v>71.2</v>
      </c>
      <c r="I172" s="19">
        <v>53.4</v>
      </c>
      <c r="J172" s="19">
        <v>63.1</v>
      </c>
      <c r="K172" s="42">
        <f t="shared" si="0"/>
        <v>0.75</v>
      </c>
      <c r="N172" s="14" t="s">
        <v>60</v>
      </c>
      <c r="O172" s="14" t="s">
        <v>5461</v>
      </c>
      <c r="P172" s="42" t="s">
        <v>5462</v>
      </c>
      <c r="Q172" s="14" t="s">
        <v>5463</v>
      </c>
      <c r="R172" s="18">
        <v>102679</v>
      </c>
      <c r="AC172" s="42">
        <v>6</v>
      </c>
      <c r="AD172" s="42">
        <v>100</v>
      </c>
      <c r="AE172" s="43">
        <v>42286</v>
      </c>
      <c r="AF172" s="25">
        <v>0.43124999999999997</v>
      </c>
      <c r="AG172" s="43">
        <v>42286</v>
      </c>
      <c r="AH172" s="25">
        <v>0.47291666666666665</v>
      </c>
      <c r="AI172" s="42">
        <v>25.5</v>
      </c>
      <c r="AJ172" s="42">
        <v>10.7</v>
      </c>
      <c r="AK172" s="26">
        <f t="shared" si="1"/>
        <v>18.100000000000001</v>
      </c>
      <c r="AL172" s="42">
        <v>12.7</v>
      </c>
      <c r="AN172" s="42">
        <v>11.3</v>
      </c>
      <c r="AT172" s="14" t="s">
        <v>5297</v>
      </c>
      <c r="AU172" s="42" t="s">
        <v>5298</v>
      </c>
      <c r="AV172" s="14" t="s">
        <v>5299</v>
      </c>
      <c r="AW172" s="14" t="s">
        <v>5300</v>
      </c>
      <c r="AX172" s="14" t="s">
        <v>5301</v>
      </c>
    </row>
    <row r="173" spans="1:52" ht="12.75" customHeight="1">
      <c r="A173" s="14" t="s">
        <v>59</v>
      </c>
      <c r="B173" s="14" t="s">
        <v>60</v>
      </c>
      <c r="C173" s="112" t="s">
        <v>5621</v>
      </c>
      <c r="D173" s="19">
        <v>99.9</v>
      </c>
      <c r="E173" s="19">
        <v>90.6</v>
      </c>
      <c r="F173" s="20">
        <v>5.95</v>
      </c>
      <c r="H173" s="19">
        <v>69.900000000000006</v>
      </c>
      <c r="I173" s="19">
        <v>51.2</v>
      </c>
      <c r="J173" s="19">
        <v>60.1</v>
      </c>
      <c r="K173" s="42">
        <f t="shared" si="0"/>
        <v>0.73247496423462088</v>
      </c>
      <c r="N173" s="14" t="s">
        <v>60</v>
      </c>
      <c r="O173" s="14" t="s">
        <v>5465</v>
      </c>
      <c r="P173" s="42" t="s">
        <v>5466</v>
      </c>
      <c r="Q173" s="14" t="s">
        <v>5467</v>
      </c>
      <c r="R173" s="18">
        <v>102663</v>
      </c>
      <c r="AC173" s="42">
        <v>6</v>
      </c>
      <c r="AD173" s="42">
        <v>100</v>
      </c>
      <c r="AE173" s="43">
        <v>42286</v>
      </c>
      <c r="AF173" s="25">
        <v>0.43124999999999997</v>
      </c>
      <c r="AG173" s="43">
        <v>42286</v>
      </c>
      <c r="AH173" s="25">
        <v>0.47291666666666665</v>
      </c>
      <c r="AI173" s="42">
        <v>25.5</v>
      </c>
      <c r="AJ173" s="42">
        <v>10.7</v>
      </c>
      <c r="AK173" s="26">
        <f t="shared" si="1"/>
        <v>18.100000000000001</v>
      </c>
      <c r="AL173" s="42">
        <v>12.7</v>
      </c>
      <c r="AN173" s="42">
        <v>11.3</v>
      </c>
      <c r="AT173" s="14" t="s">
        <v>5297</v>
      </c>
      <c r="AU173" s="42" t="s">
        <v>5298</v>
      </c>
      <c r="AV173" s="14" t="s">
        <v>5299</v>
      </c>
      <c r="AW173" s="14" t="s">
        <v>5300</v>
      </c>
      <c r="AX173" s="14" t="s">
        <v>5301</v>
      </c>
    </row>
    <row r="174" spans="1:52" ht="12.75" customHeight="1">
      <c r="A174" s="14" t="s">
        <v>59</v>
      </c>
      <c r="B174" s="14" t="s">
        <v>60</v>
      </c>
      <c r="C174" s="112" t="s">
        <v>5626</v>
      </c>
      <c r="D174" s="19">
        <v>109.4</v>
      </c>
      <c r="E174" s="19">
        <v>97.9</v>
      </c>
      <c r="F174" s="20">
        <v>8.35</v>
      </c>
      <c r="H174" s="19">
        <v>72.5</v>
      </c>
      <c r="I174" s="19">
        <v>52.5</v>
      </c>
      <c r="J174" s="19">
        <v>63.1</v>
      </c>
      <c r="K174" s="42">
        <f t="shared" si="0"/>
        <v>0.72413793103448276</v>
      </c>
      <c r="N174" s="14" t="s">
        <v>60</v>
      </c>
      <c r="O174" s="14" t="s">
        <v>5468</v>
      </c>
      <c r="P174" s="42" t="s">
        <v>5469</v>
      </c>
      <c r="Q174" s="14" t="s">
        <v>5470</v>
      </c>
      <c r="R174" s="18">
        <v>102673</v>
      </c>
      <c r="AC174" s="42">
        <v>6</v>
      </c>
      <c r="AD174" s="42">
        <v>100</v>
      </c>
      <c r="AE174" s="43">
        <v>42286</v>
      </c>
      <c r="AF174" s="25">
        <v>0.43124999999999997</v>
      </c>
      <c r="AG174" s="43">
        <v>42286</v>
      </c>
      <c r="AH174" s="25">
        <v>0.47291666666666665</v>
      </c>
      <c r="AI174" s="42">
        <v>25.5</v>
      </c>
      <c r="AJ174" s="42">
        <v>10.7</v>
      </c>
      <c r="AK174" s="26">
        <f t="shared" si="1"/>
        <v>18.100000000000001</v>
      </c>
      <c r="AL174" s="42">
        <v>12.7</v>
      </c>
      <c r="AN174" s="42">
        <v>11.3</v>
      </c>
      <c r="AT174" s="14" t="s">
        <v>5297</v>
      </c>
      <c r="AU174" s="42" t="s">
        <v>5298</v>
      </c>
      <c r="AV174" s="14" t="s">
        <v>5299</v>
      </c>
      <c r="AW174" s="14" t="s">
        <v>5300</v>
      </c>
      <c r="AX174" s="14" t="s">
        <v>5301</v>
      </c>
    </row>
    <row r="175" spans="1:52" ht="12.75" customHeight="1">
      <c r="A175" s="14" t="s">
        <v>59</v>
      </c>
      <c r="B175" s="14" t="s">
        <v>60</v>
      </c>
      <c r="C175" s="112" t="s">
        <v>5631</v>
      </c>
      <c r="D175" s="19">
        <v>81.3</v>
      </c>
      <c r="E175" s="19">
        <v>71</v>
      </c>
      <c r="F175" s="20">
        <v>3.15</v>
      </c>
      <c r="H175" s="19">
        <v>48.3</v>
      </c>
      <c r="I175" s="19">
        <v>41.3</v>
      </c>
      <c r="J175" s="19">
        <v>44.5</v>
      </c>
      <c r="K175" s="42">
        <f t="shared" si="0"/>
        <v>0.85507246376811596</v>
      </c>
      <c r="N175" s="14" t="s">
        <v>60</v>
      </c>
      <c r="O175" s="14" t="s">
        <v>5472</v>
      </c>
      <c r="P175" s="42" t="s">
        <v>5473</v>
      </c>
      <c r="Q175" s="14" t="s">
        <v>5474</v>
      </c>
      <c r="R175" s="18">
        <v>102621</v>
      </c>
      <c r="AC175" s="42">
        <v>6</v>
      </c>
      <c r="AD175" s="42">
        <v>100</v>
      </c>
      <c r="AE175" s="43">
        <v>42286</v>
      </c>
      <c r="AF175" s="25">
        <v>0.43124999999999997</v>
      </c>
      <c r="AG175" s="43">
        <v>42286</v>
      </c>
      <c r="AH175" s="25">
        <v>0.47291666666666665</v>
      </c>
      <c r="AI175" s="42">
        <v>25.5</v>
      </c>
      <c r="AJ175" s="42">
        <v>10.7</v>
      </c>
      <c r="AK175" s="26">
        <f t="shared" si="1"/>
        <v>18.100000000000001</v>
      </c>
      <c r="AL175" s="42">
        <v>12.7</v>
      </c>
      <c r="AN175" s="42">
        <v>11.3</v>
      </c>
      <c r="AT175" s="14" t="s">
        <v>5297</v>
      </c>
      <c r="AU175" s="42" t="s">
        <v>5298</v>
      </c>
      <c r="AV175" s="14" t="s">
        <v>5299</v>
      </c>
      <c r="AW175" s="14" t="s">
        <v>5300</v>
      </c>
      <c r="AX175" s="14" t="s">
        <v>5301</v>
      </c>
    </row>
    <row r="176" spans="1:52" ht="12.75" customHeight="1">
      <c r="A176" s="14" t="s">
        <v>59</v>
      </c>
      <c r="B176" s="14" t="s">
        <v>115</v>
      </c>
      <c r="C176" s="112"/>
      <c r="D176" s="19">
        <v>109.6</v>
      </c>
      <c r="E176" s="19">
        <v>94.5</v>
      </c>
      <c r="F176" s="20">
        <v>7.3</v>
      </c>
      <c r="H176" s="19">
        <v>69.599999999999994</v>
      </c>
      <c r="I176" s="19">
        <v>52.1</v>
      </c>
      <c r="J176" s="19">
        <v>56.5</v>
      </c>
      <c r="K176" s="42">
        <f t="shared" si="0"/>
        <v>0.74856321839080464</v>
      </c>
      <c r="N176" s="14" t="s">
        <v>60</v>
      </c>
      <c r="O176" s="14" t="s">
        <v>5303</v>
      </c>
      <c r="Q176" s="14" t="s">
        <v>888</v>
      </c>
      <c r="R176" s="18">
        <v>102624</v>
      </c>
      <c r="AC176" s="42">
        <v>6</v>
      </c>
      <c r="AD176" s="42">
        <v>100</v>
      </c>
      <c r="AE176" s="43">
        <v>42286</v>
      </c>
      <c r="AF176" s="25">
        <v>0.43124999999999997</v>
      </c>
      <c r="AG176" s="43">
        <v>42286</v>
      </c>
      <c r="AH176" s="25">
        <v>0.47291666666666665</v>
      </c>
      <c r="AI176" s="42">
        <v>25.5</v>
      </c>
      <c r="AJ176" s="42">
        <v>10.7</v>
      </c>
      <c r="AK176" s="26">
        <f t="shared" si="1"/>
        <v>18.100000000000001</v>
      </c>
      <c r="AL176" s="42">
        <v>12.7</v>
      </c>
      <c r="AN176" s="42">
        <v>11.3</v>
      </c>
      <c r="AT176" s="14" t="s">
        <v>5297</v>
      </c>
      <c r="AU176" s="42" t="s">
        <v>5298</v>
      </c>
      <c r="AV176" s="14" t="s">
        <v>5299</v>
      </c>
      <c r="AW176" s="14" t="s">
        <v>5300</v>
      </c>
      <c r="AX176" s="14" t="s">
        <v>5301</v>
      </c>
    </row>
    <row r="177" spans="1:52" ht="12.75" customHeight="1">
      <c r="A177" s="14" t="s">
        <v>59</v>
      </c>
      <c r="B177" s="14" t="s">
        <v>60</v>
      </c>
      <c r="C177" s="112" t="s">
        <v>5638</v>
      </c>
      <c r="D177" s="19">
        <v>85.7</v>
      </c>
      <c r="E177" s="19">
        <v>72.599999999999994</v>
      </c>
      <c r="F177" s="20">
        <v>3.75</v>
      </c>
      <c r="H177" s="19">
        <v>59.9</v>
      </c>
      <c r="I177" s="19">
        <v>47.9</v>
      </c>
      <c r="J177" s="19">
        <v>55.6</v>
      </c>
      <c r="K177" s="42">
        <f t="shared" si="0"/>
        <v>0.79966611018363942</v>
      </c>
      <c r="N177" s="14" t="s">
        <v>60</v>
      </c>
      <c r="O177" s="14" t="s">
        <v>5476</v>
      </c>
      <c r="P177" s="42" t="s">
        <v>5477</v>
      </c>
      <c r="Q177" s="14" t="s">
        <v>5478</v>
      </c>
      <c r="R177" s="18">
        <v>102682</v>
      </c>
      <c r="AC177" s="42">
        <v>6</v>
      </c>
      <c r="AD177" s="42">
        <v>100</v>
      </c>
      <c r="AE177" s="43">
        <v>42286</v>
      </c>
      <c r="AF177" s="25">
        <v>0.43124999999999997</v>
      </c>
      <c r="AG177" s="43">
        <v>42286</v>
      </c>
      <c r="AH177" s="25">
        <v>0.47291666666666665</v>
      </c>
      <c r="AI177" s="42">
        <v>25.5</v>
      </c>
      <c r="AJ177" s="42">
        <v>10.7</v>
      </c>
      <c r="AK177" s="26">
        <f t="shared" si="1"/>
        <v>18.100000000000001</v>
      </c>
      <c r="AL177" s="42">
        <v>12.7</v>
      </c>
      <c r="AN177" s="42">
        <v>11.3</v>
      </c>
      <c r="AT177" s="14" t="s">
        <v>5297</v>
      </c>
      <c r="AU177" s="42" t="s">
        <v>5298</v>
      </c>
      <c r="AV177" s="14" t="s">
        <v>5299</v>
      </c>
      <c r="AW177" s="14" t="s">
        <v>5300</v>
      </c>
      <c r="AX177" s="14" t="s">
        <v>5301</v>
      </c>
      <c r="AZ177" s="42" t="s">
        <v>5479</v>
      </c>
    </row>
    <row r="178" spans="1:52" ht="12.75" customHeight="1">
      <c r="A178" s="14" t="s">
        <v>59</v>
      </c>
      <c r="B178" s="14" t="s">
        <v>60</v>
      </c>
      <c r="C178" s="112" t="s">
        <v>5642</v>
      </c>
      <c r="D178" s="19">
        <v>96.4</v>
      </c>
      <c r="E178" s="19">
        <v>83.1</v>
      </c>
      <c r="F178" s="20">
        <v>5.7</v>
      </c>
      <c r="H178" s="19">
        <v>60</v>
      </c>
      <c r="I178" s="19">
        <v>46.5</v>
      </c>
      <c r="J178" s="19">
        <v>51.8</v>
      </c>
      <c r="K178" s="42">
        <f t="shared" si="0"/>
        <v>0.77500000000000002</v>
      </c>
      <c r="N178" s="14" t="s">
        <v>60</v>
      </c>
      <c r="O178" s="42" t="s">
        <v>5481</v>
      </c>
      <c r="P178" s="42" t="s">
        <v>5482</v>
      </c>
      <c r="Q178" s="14" t="s">
        <v>5483</v>
      </c>
      <c r="R178" s="18">
        <v>102635</v>
      </c>
      <c r="AC178" s="42">
        <v>6</v>
      </c>
      <c r="AD178" s="42">
        <v>100</v>
      </c>
      <c r="AE178" s="43">
        <v>42286</v>
      </c>
      <c r="AF178" s="25">
        <v>0.43124999999999997</v>
      </c>
      <c r="AG178" s="43">
        <v>42286</v>
      </c>
      <c r="AH178" s="25">
        <v>0.47291666666666665</v>
      </c>
      <c r="AI178" s="42">
        <v>25.5</v>
      </c>
      <c r="AJ178" s="42">
        <v>10.7</v>
      </c>
      <c r="AK178" s="26">
        <f t="shared" si="1"/>
        <v>18.100000000000001</v>
      </c>
      <c r="AL178" s="42">
        <v>12.7</v>
      </c>
      <c r="AN178" s="42">
        <v>11.3</v>
      </c>
      <c r="AT178" s="14" t="s">
        <v>5297</v>
      </c>
      <c r="AU178" s="42" t="s">
        <v>5298</v>
      </c>
      <c r="AV178" s="14" t="s">
        <v>5299</v>
      </c>
      <c r="AW178" s="14" t="s">
        <v>5300</v>
      </c>
      <c r="AX178" s="14" t="s">
        <v>5301</v>
      </c>
    </row>
    <row r="179" spans="1:52" ht="12.75" customHeight="1">
      <c r="A179" s="14" t="s">
        <v>59</v>
      </c>
      <c r="B179" s="14" t="s">
        <v>60</v>
      </c>
      <c r="C179" s="112" t="s">
        <v>5647</v>
      </c>
      <c r="D179" s="19">
        <v>109.2</v>
      </c>
      <c r="E179" s="19">
        <v>93.7</v>
      </c>
      <c r="F179" s="20">
        <v>7.1</v>
      </c>
      <c r="H179" s="19">
        <v>78.900000000000006</v>
      </c>
      <c r="I179" s="19">
        <v>45</v>
      </c>
      <c r="J179" s="19">
        <v>59.8</v>
      </c>
      <c r="K179" s="42">
        <f t="shared" si="0"/>
        <v>0.57034220532319391</v>
      </c>
      <c r="N179" s="14" t="s">
        <v>60</v>
      </c>
      <c r="O179" s="42" t="s">
        <v>5485</v>
      </c>
      <c r="P179" s="42" t="s">
        <v>5486</v>
      </c>
      <c r="Q179" s="14" t="s">
        <v>5487</v>
      </c>
      <c r="R179" s="18">
        <v>102614</v>
      </c>
      <c r="AC179" s="42">
        <v>6</v>
      </c>
      <c r="AD179" s="42">
        <v>100</v>
      </c>
      <c r="AE179" s="43">
        <v>42286</v>
      </c>
      <c r="AF179" s="25">
        <v>0.43124999999999997</v>
      </c>
      <c r="AG179" s="43">
        <v>42286</v>
      </c>
      <c r="AH179" s="25">
        <v>0.47291666666666665</v>
      </c>
      <c r="AI179" s="42">
        <v>25.5</v>
      </c>
      <c r="AJ179" s="42">
        <v>10.7</v>
      </c>
      <c r="AK179" s="26">
        <f t="shared" si="1"/>
        <v>18.100000000000001</v>
      </c>
      <c r="AL179" s="42">
        <v>12.7</v>
      </c>
      <c r="AN179" s="42">
        <v>11.3</v>
      </c>
      <c r="AT179" s="14" t="s">
        <v>5297</v>
      </c>
      <c r="AU179" s="42" t="s">
        <v>5298</v>
      </c>
      <c r="AV179" s="14" t="s">
        <v>5299</v>
      </c>
      <c r="AW179" s="14" t="s">
        <v>5300</v>
      </c>
      <c r="AX179" s="14" t="s">
        <v>5301</v>
      </c>
    </row>
    <row r="180" spans="1:52" ht="12.75" customHeight="1">
      <c r="A180" s="14" t="s">
        <v>59</v>
      </c>
      <c r="B180" s="14" t="s">
        <v>60</v>
      </c>
      <c r="C180" s="112" t="s">
        <v>5651</v>
      </c>
      <c r="D180" s="19">
        <v>77.2</v>
      </c>
      <c r="E180" s="19">
        <v>66.900000000000006</v>
      </c>
      <c r="F180" s="20">
        <v>2.6</v>
      </c>
      <c r="H180" s="19">
        <v>51.5</v>
      </c>
      <c r="I180" s="19">
        <v>42.1</v>
      </c>
      <c r="J180" s="19">
        <v>45.6</v>
      </c>
      <c r="K180" s="42">
        <f t="shared" si="0"/>
        <v>0.81747572815533986</v>
      </c>
      <c r="N180" s="14" t="s">
        <v>60</v>
      </c>
      <c r="O180" s="42" t="s">
        <v>5489</v>
      </c>
      <c r="P180" s="42" t="s">
        <v>5490</v>
      </c>
      <c r="Q180" s="14" t="s">
        <v>5491</v>
      </c>
      <c r="R180" s="18">
        <v>102653</v>
      </c>
      <c r="AC180" s="42">
        <v>6</v>
      </c>
      <c r="AD180" s="42">
        <v>100</v>
      </c>
      <c r="AE180" s="43">
        <v>42286</v>
      </c>
      <c r="AF180" s="25">
        <v>0.43124999999999997</v>
      </c>
      <c r="AG180" s="43">
        <v>42286</v>
      </c>
      <c r="AH180" s="25">
        <v>0.47291666666666665</v>
      </c>
      <c r="AI180" s="42">
        <v>25.5</v>
      </c>
      <c r="AJ180" s="42">
        <v>10.7</v>
      </c>
      <c r="AK180" s="26">
        <f t="shared" si="1"/>
        <v>18.100000000000001</v>
      </c>
      <c r="AL180" s="42">
        <v>12.7</v>
      </c>
      <c r="AN180" s="42">
        <v>11.3</v>
      </c>
      <c r="AT180" s="14" t="s">
        <v>5297</v>
      </c>
      <c r="AU180" s="42" t="s">
        <v>5298</v>
      </c>
      <c r="AV180" s="14" t="s">
        <v>5299</v>
      </c>
      <c r="AW180" s="14" t="s">
        <v>5300</v>
      </c>
      <c r="AX180" s="14" t="s">
        <v>5301</v>
      </c>
    </row>
    <row r="181" spans="1:52" ht="12.75" customHeight="1">
      <c r="A181" s="14" t="s">
        <v>59</v>
      </c>
      <c r="B181" s="14" t="s">
        <v>115</v>
      </c>
      <c r="C181" s="112"/>
      <c r="D181" s="19">
        <v>118.4</v>
      </c>
      <c r="E181" s="19">
        <v>101.9</v>
      </c>
      <c r="F181" s="20">
        <v>9.5500000000000007</v>
      </c>
      <c r="H181" s="19">
        <v>69.099999999999994</v>
      </c>
      <c r="I181" s="19">
        <v>50.2</v>
      </c>
      <c r="J181" s="19">
        <v>61</v>
      </c>
      <c r="K181" s="42">
        <f t="shared" si="0"/>
        <v>0.72648335745296677</v>
      </c>
      <c r="N181" s="14" t="s">
        <v>60</v>
      </c>
      <c r="O181" s="42" t="s">
        <v>5302</v>
      </c>
      <c r="Q181" s="14" t="s">
        <v>408</v>
      </c>
      <c r="R181" s="18">
        <v>102625</v>
      </c>
      <c r="AC181" s="42">
        <v>6</v>
      </c>
      <c r="AD181" s="42">
        <v>100</v>
      </c>
      <c r="AE181" s="43">
        <v>42286</v>
      </c>
      <c r="AF181" s="25">
        <v>0.43124999999999997</v>
      </c>
      <c r="AG181" s="43">
        <v>42286</v>
      </c>
      <c r="AH181" s="25">
        <v>0.47291666666666665</v>
      </c>
      <c r="AI181" s="42">
        <v>25.5</v>
      </c>
      <c r="AJ181" s="42">
        <v>10.7</v>
      </c>
      <c r="AK181" s="26">
        <f t="shared" si="1"/>
        <v>18.100000000000001</v>
      </c>
      <c r="AL181" s="42">
        <v>12.7</v>
      </c>
      <c r="AN181" s="42">
        <v>11.3</v>
      </c>
      <c r="AT181" s="14" t="s">
        <v>5297</v>
      </c>
      <c r="AU181" s="42" t="s">
        <v>5298</v>
      </c>
      <c r="AV181" s="14" t="s">
        <v>5299</v>
      </c>
      <c r="AW181" s="14" t="s">
        <v>5300</v>
      </c>
      <c r="AX181" s="14" t="s">
        <v>5301</v>
      </c>
    </row>
    <row r="182" spans="1:52" ht="12.75" customHeight="1">
      <c r="A182" s="14" t="s">
        <v>59</v>
      </c>
      <c r="B182" s="14" t="s">
        <v>60</v>
      </c>
      <c r="C182" s="112" t="s">
        <v>5658</v>
      </c>
      <c r="D182" s="19">
        <v>86</v>
      </c>
      <c r="E182" s="19">
        <v>74.3</v>
      </c>
      <c r="F182" s="20">
        <v>2.95</v>
      </c>
      <c r="H182" s="19">
        <v>54.2</v>
      </c>
      <c r="I182" s="19">
        <v>36.4</v>
      </c>
      <c r="J182" s="19">
        <v>44.6</v>
      </c>
      <c r="K182" s="42">
        <f t="shared" si="0"/>
        <v>0.67158671586715857</v>
      </c>
      <c r="N182" s="14" t="s">
        <v>60</v>
      </c>
      <c r="O182" s="42" t="s">
        <v>5493</v>
      </c>
      <c r="P182" s="42" t="s">
        <v>5494</v>
      </c>
      <c r="Q182" s="14" t="s">
        <v>5495</v>
      </c>
      <c r="R182" s="18">
        <v>102639</v>
      </c>
      <c r="AC182" s="42">
        <v>6</v>
      </c>
      <c r="AD182" s="42">
        <v>100</v>
      </c>
      <c r="AE182" s="43">
        <v>42286</v>
      </c>
      <c r="AF182" s="25">
        <v>0.43124999999999997</v>
      </c>
      <c r="AG182" s="43">
        <v>42286</v>
      </c>
      <c r="AH182" s="25">
        <v>0.47291666666666665</v>
      </c>
      <c r="AI182" s="42">
        <v>25.5</v>
      </c>
      <c r="AJ182" s="42">
        <v>10.7</v>
      </c>
      <c r="AK182" s="26">
        <f t="shared" si="1"/>
        <v>18.100000000000001</v>
      </c>
      <c r="AL182" s="42">
        <v>12.7</v>
      </c>
      <c r="AN182" s="42">
        <v>11.3</v>
      </c>
      <c r="AT182" s="14" t="s">
        <v>5297</v>
      </c>
      <c r="AU182" s="42" t="s">
        <v>5298</v>
      </c>
      <c r="AV182" s="14" t="s">
        <v>5299</v>
      </c>
      <c r="AW182" s="14" t="s">
        <v>5300</v>
      </c>
      <c r="AX182" s="14" t="s">
        <v>5301</v>
      </c>
    </row>
    <row r="183" spans="1:52" ht="12.75" customHeight="1">
      <c r="A183" s="14" t="s">
        <v>59</v>
      </c>
      <c r="B183" s="14" t="s">
        <v>60</v>
      </c>
      <c r="C183" s="112" t="s">
        <v>5663</v>
      </c>
      <c r="D183" s="19">
        <v>93.8</v>
      </c>
      <c r="E183" s="19">
        <v>82.9</v>
      </c>
      <c r="F183" s="20">
        <v>4.45</v>
      </c>
      <c r="H183" s="19">
        <v>61</v>
      </c>
      <c r="I183" s="19">
        <v>45.1</v>
      </c>
      <c r="J183" s="19">
        <v>51.5</v>
      </c>
      <c r="K183" s="42">
        <f t="shared" si="0"/>
        <v>0.73934426229508199</v>
      </c>
      <c r="N183" s="14" t="s">
        <v>60</v>
      </c>
      <c r="O183" s="42" t="s">
        <v>5497</v>
      </c>
      <c r="P183" s="42" t="s">
        <v>5498</v>
      </c>
      <c r="Q183" s="14" t="s">
        <v>5499</v>
      </c>
      <c r="R183" s="18">
        <v>102604</v>
      </c>
      <c r="AC183" s="42">
        <v>6</v>
      </c>
      <c r="AD183" s="42">
        <v>100</v>
      </c>
      <c r="AE183" s="43">
        <v>42286</v>
      </c>
      <c r="AF183" s="25">
        <v>0.43124999999999997</v>
      </c>
      <c r="AG183" s="43">
        <v>42286</v>
      </c>
      <c r="AH183" s="25">
        <v>0.47291666666666665</v>
      </c>
      <c r="AI183" s="42">
        <v>25.5</v>
      </c>
      <c r="AJ183" s="42">
        <v>10.7</v>
      </c>
      <c r="AK183" s="26">
        <f t="shared" si="1"/>
        <v>18.100000000000001</v>
      </c>
      <c r="AL183" s="42">
        <v>12.7</v>
      </c>
      <c r="AN183" s="42">
        <v>11.3</v>
      </c>
      <c r="AT183" s="14" t="s">
        <v>5297</v>
      </c>
      <c r="AU183" s="42" t="s">
        <v>5298</v>
      </c>
      <c r="AV183" s="14" t="s">
        <v>5299</v>
      </c>
      <c r="AW183" s="14" t="s">
        <v>5300</v>
      </c>
      <c r="AX183" s="14" t="s">
        <v>5301</v>
      </c>
    </row>
    <row r="184" spans="1:52" ht="12.75" customHeight="1">
      <c r="A184" s="14" t="s">
        <v>59</v>
      </c>
      <c r="B184" s="14" t="s">
        <v>5500</v>
      </c>
      <c r="C184" s="112" t="s">
        <v>5674</v>
      </c>
      <c r="D184" s="19">
        <v>81.2</v>
      </c>
      <c r="E184" s="19">
        <v>69.900000000000006</v>
      </c>
      <c r="F184" s="20">
        <v>2.9</v>
      </c>
      <c r="H184" s="19">
        <v>51.8</v>
      </c>
      <c r="I184" s="19">
        <v>37.1</v>
      </c>
      <c r="J184" s="19">
        <v>42.7</v>
      </c>
      <c r="K184" s="42">
        <f t="shared" si="0"/>
        <v>0.71621621621621623</v>
      </c>
      <c r="N184" s="14" t="s">
        <v>60</v>
      </c>
      <c r="O184" s="42" t="s">
        <v>5501</v>
      </c>
      <c r="P184" s="42" t="s">
        <v>5502</v>
      </c>
      <c r="R184" s="18">
        <v>102672</v>
      </c>
      <c r="AC184" s="42">
        <v>6</v>
      </c>
      <c r="AD184" s="42">
        <v>100</v>
      </c>
      <c r="AE184" s="43">
        <v>42286</v>
      </c>
      <c r="AF184" s="25">
        <v>0.43124999999999997</v>
      </c>
      <c r="AG184" s="43">
        <v>42286</v>
      </c>
      <c r="AH184" s="25">
        <v>0.47291666666666665</v>
      </c>
      <c r="AI184" s="42">
        <v>25.5</v>
      </c>
      <c r="AJ184" s="42">
        <v>10.7</v>
      </c>
      <c r="AK184" s="26">
        <f t="shared" si="1"/>
        <v>18.100000000000001</v>
      </c>
      <c r="AL184" s="42">
        <v>12.7</v>
      </c>
      <c r="AN184" s="42">
        <v>11.3</v>
      </c>
      <c r="AT184" s="14" t="s">
        <v>5297</v>
      </c>
      <c r="AU184" s="42" t="s">
        <v>5298</v>
      </c>
      <c r="AV184" s="14" t="s">
        <v>5299</v>
      </c>
      <c r="AW184" s="14" t="s">
        <v>5300</v>
      </c>
      <c r="AX184" s="14" t="s">
        <v>5301</v>
      </c>
      <c r="AZ184" s="42" t="s">
        <v>5503</v>
      </c>
    </row>
    <row r="185" spans="1:52" ht="12.75" customHeight="1">
      <c r="A185" s="14" t="s">
        <v>59</v>
      </c>
      <c r="B185" s="14" t="s">
        <v>5500</v>
      </c>
      <c r="C185" s="112" t="s">
        <v>5678</v>
      </c>
      <c r="D185" s="19">
        <v>104.4</v>
      </c>
      <c r="E185" s="19">
        <v>89.6</v>
      </c>
      <c r="F185" s="20">
        <v>5.45</v>
      </c>
      <c r="H185" s="19">
        <v>63.4</v>
      </c>
      <c r="I185" s="19">
        <v>46.5</v>
      </c>
      <c r="J185" s="19">
        <v>56.9</v>
      </c>
      <c r="K185" s="42">
        <f t="shared" si="0"/>
        <v>0.7334384858044164</v>
      </c>
      <c r="N185" s="14" t="s">
        <v>60</v>
      </c>
      <c r="O185" s="42" t="s">
        <v>5505</v>
      </c>
      <c r="P185" s="42" t="s">
        <v>5506</v>
      </c>
      <c r="R185" s="18">
        <v>102662</v>
      </c>
      <c r="AC185" s="42">
        <v>6</v>
      </c>
      <c r="AD185" s="42">
        <v>100</v>
      </c>
      <c r="AE185" s="43">
        <v>42286</v>
      </c>
      <c r="AF185" s="25">
        <v>0.43124999999999997</v>
      </c>
      <c r="AG185" s="43">
        <v>42286</v>
      </c>
      <c r="AH185" s="25">
        <v>0.47291666666666665</v>
      </c>
      <c r="AI185" s="42">
        <v>25.5</v>
      </c>
      <c r="AJ185" s="42">
        <v>10.7</v>
      </c>
      <c r="AK185" s="26">
        <f t="shared" si="1"/>
        <v>18.100000000000001</v>
      </c>
      <c r="AL185" s="42">
        <v>12.7</v>
      </c>
      <c r="AN185" s="42">
        <v>11.3</v>
      </c>
      <c r="AT185" s="14" t="s">
        <v>5297</v>
      </c>
      <c r="AU185" s="42" t="s">
        <v>5298</v>
      </c>
      <c r="AV185" s="14" t="s">
        <v>5299</v>
      </c>
      <c r="AW185" s="14" t="s">
        <v>5300</v>
      </c>
      <c r="AX185" s="14" t="s">
        <v>5301</v>
      </c>
      <c r="AZ185" s="42" t="s">
        <v>5507</v>
      </c>
    </row>
    <row r="186" spans="1:52" ht="12.75" customHeight="1">
      <c r="A186" s="14" t="s">
        <v>59</v>
      </c>
      <c r="B186" s="14" t="s">
        <v>5500</v>
      </c>
      <c r="C186" s="112" t="s">
        <v>5682</v>
      </c>
      <c r="D186" s="19">
        <v>91.7</v>
      </c>
      <c r="E186" s="19">
        <v>78.8</v>
      </c>
      <c r="F186" s="20">
        <v>3.45</v>
      </c>
      <c r="H186" s="19">
        <v>69.3</v>
      </c>
      <c r="I186" s="19">
        <v>43</v>
      </c>
      <c r="J186" s="19">
        <v>46.5</v>
      </c>
      <c r="K186" s="42">
        <f t="shared" si="0"/>
        <v>0.62049062049062054</v>
      </c>
      <c r="N186" s="14" t="s">
        <v>60</v>
      </c>
      <c r="O186" s="42" t="s">
        <v>5509</v>
      </c>
      <c r="P186" s="42" t="s">
        <v>5510</v>
      </c>
      <c r="R186" s="18">
        <v>102619</v>
      </c>
      <c r="AC186" s="42">
        <v>6</v>
      </c>
      <c r="AD186" s="42">
        <v>100</v>
      </c>
      <c r="AE186" s="43">
        <v>42286</v>
      </c>
      <c r="AF186" s="25">
        <v>0.43124999999999997</v>
      </c>
      <c r="AG186" s="43">
        <v>42286</v>
      </c>
      <c r="AH186" s="25">
        <v>0.47291666666666665</v>
      </c>
      <c r="AI186" s="42">
        <v>25.5</v>
      </c>
      <c r="AJ186" s="42">
        <v>10.7</v>
      </c>
      <c r="AK186" s="26">
        <f t="shared" si="1"/>
        <v>18.100000000000001</v>
      </c>
      <c r="AL186" s="42">
        <v>12.7</v>
      </c>
      <c r="AN186" s="42">
        <v>11.3</v>
      </c>
      <c r="AT186" s="14" t="s">
        <v>5297</v>
      </c>
      <c r="AU186" s="42" t="s">
        <v>5298</v>
      </c>
      <c r="AV186" s="14" t="s">
        <v>5299</v>
      </c>
      <c r="AW186" s="14" t="s">
        <v>5300</v>
      </c>
      <c r="AX186" s="14" t="s">
        <v>5301</v>
      </c>
    </row>
    <row r="187" spans="1:52" ht="12.75" customHeight="1">
      <c r="A187" s="14" t="s">
        <v>59</v>
      </c>
      <c r="B187" s="14" t="s">
        <v>5500</v>
      </c>
      <c r="C187" s="112" t="s">
        <v>5686</v>
      </c>
      <c r="D187" s="19">
        <v>91.8</v>
      </c>
      <c r="E187" s="19">
        <v>79.599999999999994</v>
      </c>
      <c r="F187" s="20">
        <v>4</v>
      </c>
      <c r="H187" s="19">
        <v>60</v>
      </c>
      <c r="I187" s="19">
        <v>42</v>
      </c>
      <c r="J187" s="19">
        <v>50.5</v>
      </c>
      <c r="K187" s="42">
        <f t="shared" si="0"/>
        <v>0.7</v>
      </c>
      <c r="N187" s="14" t="s">
        <v>60</v>
      </c>
      <c r="O187" s="42" t="s">
        <v>5512</v>
      </c>
      <c r="P187" s="42" t="s">
        <v>5513</v>
      </c>
      <c r="R187" s="18">
        <v>102606</v>
      </c>
      <c r="AC187" s="42">
        <v>6</v>
      </c>
      <c r="AD187" s="42">
        <v>100</v>
      </c>
      <c r="AE187" s="43">
        <v>42286</v>
      </c>
      <c r="AF187" s="25">
        <v>0.43124999999999997</v>
      </c>
      <c r="AG187" s="43">
        <v>42286</v>
      </c>
      <c r="AH187" s="25">
        <v>0.47291666666666665</v>
      </c>
      <c r="AI187" s="42">
        <v>25.5</v>
      </c>
      <c r="AJ187" s="42">
        <v>10.7</v>
      </c>
      <c r="AK187" s="26">
        <f t="shared" si="1"/>
        <v>18.100000000000001</v>
      </c>
      <c r="AL187" s="42">
        <v>12.7</v>
      </c>
      <c r="AN187" s="42">
        <v>11.3</v>
      </c>
      <c r="AT187" s="14" t="s">
        <v>5297</v>
      </c>
      <c r="AU187" s="42" t="s">
        <v>5298</v>
      </c>
      <c r="AV187" s="14" t="s">
        <v>5299</v>
      </c>
      <c r="AW187" s="14" t="s">
        <v>5300</v>
      </c>
      <c r="AX187" s="14" t="s">
        <v>5301</v>
      </c>
    </row>
    <row r="188" spans="1:52" ht="12.75" customHeight="1">
      <c r="A188" s="14" t="s">
        <v>59</v>
      </c>
      <c r="B188" s="14" t="s">
        <v>5500</v>
      </c>
      <c r="C188" s="112" t="s">
        <v>5690</v>
      </c>
      <c r="D188" s="19">
        <v>98.4</v>
      </c>
      <c r="E188" s="19">
        <v>88.4</v>
      </c>
      <c r="F188" s="20">
        <v>7.2</v>
      </c>
      <c r="H188" s="19">
        <v>68.8</v>
      </c>
      <c r="I188" s="19">
        <v>47.3</v>
      </c>
      <c r="J188" s="19">
        <v>59.5</v>
      </c>
      <c r="K188" s="42">
        <f t="shared" si="0"/>
        <v>0.6875</v>
      </c>
      <c r="N188" s="14" t="s">
        <v>60</v>
      </c>
      <c r="O188" s="42" t="s">
        <v>5515</v>
      </c>
      <c r="P188" s="42" t="s">
        <v>5516</v>
      </c>
      <c r="R188" s="18">
        <v>102618</v>
      </c>
      <c r="AC188" s="42">
        <v>6</v>
      </c>
      <c r="AD188" s="42">
        <v>100</v>
      </c>
      <c r="AE188" s="43">
        <v>42286</v>
      </c>
      <c r="AF188" s="25">
        <v>0.43124999999999997</v>
      </c>
      <c r="AG188" s="43">
        <v>42286</v>
      </c>
      <c r="AH188" s="25">
        <v>0.47291666666666665</v>
      </c>
      <c r="AI188" s="42">
        <v>25.5</v>
      </c>
      <c r="AJ188" s="42">
        <v>10.7</v>
      </c>
      <c r="AK188" s="26">
        <f t="shared" si="1"/>
        <v>18.100000000000001</v>
      </c>
      <c r="AL188" s="42">
        <v>12.7</v>
      </c>
      <c r="AN188" s="42">
        <v>11.3</v>
      </c>
      <c r="AT188" s="14" t="s">
        <v>5297</v>
      </c>
      <c r="AU188" s="42" t="s">
        <v>5298</v>
      </c>
      <c r="AV188" s="14" t="s">
        <v>5299</v>
      </c>
      <c r="AW188" s="14" t="s">
        <v>5300</v>
      </c>
      <c r="AX188" s="14" t="s">
        <v>5301</v>
      </c>
    </row>
    <row r="189" spans="1:52" ht="12.75" customHeight="1">
      <c r="A189" s="14" t="s">
        <v>59</v>
      </c>
      <c r="B189" s="14" t="s">
        <v>5500</v>
      </c>
      <c r="C189" s="112" t="s">
        <v>5694</v>
      </c>
      <c r="D189" s="19">
        <v>92.8</v>
      </c>
      <c r="E189" s="19">
        <v>84.2</v>
      </c>
      <c r="F189" s="20">
        <v>5.6</v>
      </c>
      <c r="H189" s="19">
        <v>59</v>
      </c>
      <c r="I189" s="19">
        <v>48.9</v>
      </c>
      <c r="J189" s="19">
        <v>56.7</v>
      </c>
      <c r="K189" s="42">
        <f t="shared" si="0"/>
        <v>0.82881355932203382</v>
      </c>
      <c r="N189" s="14" t="s">
        <v>60</v>
      </c>
      <c r="O189" s="42" t="s">
        <v>5518</v>
      </c>
      <c r="P189" s="42" t="s">
        <v>5519</v>
      </c>
      <c r="R189" s="18">
        <v>102691</v>
      </c>
      <c r="AC189" s="42">
        <v>6</v>
      </c>
      <c r="AD189" s="42">
        <v>100</v>
      </c>
      <c r="AE189" s="43">
        <v>42286</v>
      </c>
      <c r="AF189" s="25">
        <v>0.43124999999999997</v>
      </c>
      <c r="AG189" s="43">
        <v>42286</v>
      </c>
      <c r="AH189" s="25">
        <v>0.47291666666666665</v>
      </c>
      <c r="AI189" s="42">
        <v>25.5</v>
      </c>
      <c r="AJ189" s="42">
        <v>10.7</v>
      </c>
      <c r="AK189" s="26">
        <f t="shared" si="1"/>
        <v>18.100000000000001</v>
      </c>
      <c r="AL189" s="42">
        <v>12.7</v>
      </c>
      <c r="AN189" s="42">
        <v>11.3</v>
      </c>
      <c r="AT189" s="14" t="s">
        <v>5297</v>
      </c>
      <c r="AU189" s="42" t="s">
        <v>5298</v>
      </c>
      <c r="AV189" s="14" t="s">
        <v>5299</v>
      </c>
      <c r="AW189" s="14" t="s">
        <v>5300</v>
      </c>
      <c r="AX189" s="14" t="s">
        <v>5301</v>
      </c>
    </row>
    <row r="190" spans="1:52" ht="12.75" customHeight="1">
      <c r="A190" s="14" t="s">
        <v>59</v>
      </c>
      <c r="B190" s="14" t="s">
        <v>115</v>
      </c>
      <c r="C190" s="112"/>
      <c r="D190" s="19">
        <v>89.7</v>
      </c>
      <c r="E190" s="19">
        <v>80.3</v>
      </c>
      <c r="F190" s="20">
        <v>4.4000000000000004</v>
      </c>
      <c r="H190" s="19">
        <v>56</v>
      </c>
      <c r="I190" s="19">
        <v>39.299999999999997</v>
      </c>
      <c r="J190" s="19">
        <v>47.5</v>
      </c>
      <c r="K190" s="42">
        <f t="shared" si="0"/>
        <v>0.70178571428571423</v>
      </c>
      <c r="N190" s="14" t="s">
        <v>60</v>
      </c>
      <c r="O190" s="42" t="s">
        <v>5521</v>
      </c>
      <c r="P190" s="42" t="s">
        <v>5522</v>
      </c>
      <c r="R190" s="18">
        <v>102650</v>
      </c>
      <c r="AC190" s="42">
        <v>6</v>
      </c>
      <c r="AD190" s="42">
        <v>100</v>
      </c>
      <c r="AE190" s="43">
        <v>42286</v>
      </c>
      <c r="AF190" s="25">
        <v>0.43124999999999997</v>
      </c>
      <c r="AG190" s="43">
        <v>42286</v>
      </c>
      <c r="AH190" s="25">
        <v>0.47291666666666665</v>
      </c>
      <c r="AI190" s="42">
        <v>25.5</v>
      </c>
      <c r="AJ190" s="42">
        <v>10.7</v>
      </c>
      <c r="AK190" s="26">
        <f t="shared" si="1"/>
        <v>18.100000000000001</v>
      </c>
      <c r="AL190" s="42">
        <v>12.7</v>
      </c>
      <c r="AN190" s="42">
        <v>11.3</v>
      </c>
      <c r="AT190" s="14" t="s">
        <v>5297</v>
      </c>
      <c r="AU190" s="42" t="s">
        <v>5298</v>
      </c>
      <c r="AV190" s="14" t="s">
        <v>5299</v>
      </c>
      <c r="AW190" s="14" t="s">
        <v>5300</v>
      </c>
      <c r="AX190" s="14" t="s">
        <v>5301</v>
      </c>
      <c r="AZ190" s="42" t="s">
        <v>9076</v>
      </c>
    </row>
    <row r="191" spans="1:52" ht="12.75" customHeight="1">
      <c r="A191" s="14" t="s">
        <v>59</v>
      </c>
      <c r="B191" s="14" t="s">
        <v>5500</v>
      </c>
      <c r="C191" s="112" t="s">
        <v>5701</v>
      </c>
      <c r="D191" s="19">
        <v>89.4</v>
      </c>
      <c r="E191" s="19">
        <v>74.5</v>
      </c>
      <c r="F191" s="20">
        <v>2.95</v>
      </c>
      <c r="H191" s="19">
        <v>53.2</v>
      </c>
      <c r="I191" s="19">
        <v>39.200000000000003</v>
      </c>
      <c r="J191" s="19">
        <v>43.5</v>
      </c>
      <c r="K191" s="42">
        <f t="shared" si="0"/>
        <v>0.73684210526315785</v>
      </c>
      <c r="N191" s="14" t="s">
        <v>60</v>
      </c>
      <c r="O191" s="42" t="s">
        <v>5523</v>
      </c>
      <c r="P191" s="42" t="s">
        <v>5524</v>
      </c>
      <c r="R191" s="18">
        <v>102669</v>
      </c>
      <c r="AC191" s="42">
        <v>6</v>
      </c>
      <c r="AD191" s="42">
        <v>100</v>
      </c>
      <c r="AE191" s="43">
        <v>42286</v>
      </c>
      <c r="AF191" s="25">
        <v>0.43124999999999997</v>
      </c>
      <c r="AG191" s="43">
        <v>42286</v>
      </c>
      <c r="AH191" s="25">
        <v>0.47291666666666665</v>
      </c>
      <c r="AI191" s="42">
        <v>25.5</v>
      </c>
      <c r="AJ191" s="42">
        <v>10.7</v>
      </c>
      <c r="AK191" s="26">
        <f t="shared" si="1"/>
        <v>18.100000000000001</v>
      </c>
      <c r="AL191" s="42">
        <v>12.7</v>
      </c>
      <c r="AN191" s="42">
        <v>11.3</v>
      </c>
      <c r="AT191" s="14" t="s">
        <v>5297</v>
      </c>
      <c r="AU191" s="42" t="s">
        <v>5298</v>
      </c>
      <c r="AV191" s="14" t="s">
        <v>5299</v>
      </c>
      <c r="AW191" s="14" t="s">
        <v>5300</v>
      </c>
      <c r="AX191" s="14" t="s">
        <v>5301</v>
      </c>
    </row>
    <row r="192" spans="1:52" ht="12.75" customHeight="1">
      <c r="A192" s="14" t="s">
        <v>59</v>
      </c>
      <c r="B192" s="14" t="s">
        <v>5500</v>
      </c>
      <c r="C192" s="112" t="s">
        <v>5705</v>
      </c>
      <c r="D192" s="19">
        <v>75</v>
      </c>
      <c r="E192" s="19">
        <v>67.400000000000006</v>
      </c>
      <c r="F192" s="20">
        <v>2.5</v>
      </c>
      <c r="H192" s="19">
        <v>52.2</v>
      </c>
      <c r="I192" s="19">
        <v>33.1</v>
      </c>
      <c r="J192" s="19">
        <v>40.9</v>
      </c>
      <c r="K192" s="42">
        <f t="shared" si="0"/>
        <v>0.63409961685823757</v>
      </c>
      <c r="N192" s="14" t="s">
        <v>60</v>
      </c>
      <c r="O192" s="42" t="s">
        <v>5526</v>
      </c>
      <c r="P192" s="42" t="s">
        <v>5527</v>
      </c>
      <c r="R192" s="18">
        <v>102661</v>
      </c>
      <c r="AC192" s="42">
        <v>6</v>
      </c>
      <c r="AD192" s="42">
        <v>100</v>
      </c>
      <c r="AE192" s="43">
        <v>42286</v>
      </c>
      <c r="AF192" s="25">
        <v>0.43124999999999997</v>
      </c>
      <c r="AG192" s="43">
        <v>42286</v>
      </c>
      <c r="AH192" s="25">
        <v>0.47291666666666665</v>
      </c>
      <c r="AI192" s="42">
        <v>25.5</v>
      </c>
      <c r="AJ192" s="42">
        <v>10.7</v>
      </c>
      <c r="AK192" s="26">
        <f t="shared" si="1"/>
        <v>18.100000000000001</v>
      </c>
      <c r="AL192" s="42">
        <v>12.7</v>
      </c>
      <c r="AN192" s="42">
        <v>11.3</v>
      </c>
      <c r="AT192" s="14" t="s">
        <v>5297</v>
      </c>
      <c r="AU192" s="42" t="s">
        <v>5298</v>
      </c>
      <c r="AV192" s="14" t="s">
        <v>5299</v>
      </c>
      <c r="AW192" s="14" t="s">
        <v>5300</v>
      </c>
      <c r="AX192" s="14" t="s">
        <v>5301</v>
      </c>
    </row>
    <row r="193" spans="1:52" ht="12.75" customHeight="1">
      <c r="A193" s="14" t="s">
        <v>59</v>
      </c>
      <c r="B193" s="14" t="s">
        <v>60</v>
      </c>
      <c r="C193" s="112" t="s">
        <v>5719</v>
      </c>
      <c r="D193" s="19">
        <v>97</v>
      </c>
      <c r="E193" s="19">
        <v>81.8</v>
      </c>
      <c r="F193" s="20">
        <v>4.7</v>
      </c>
      <c r="H193" s="19">
        <v>61.7</v>
      </c>
      <c r="I193" s="19">
        <v>48.1</v>
      </c>
      <c r="J193" s="19">
        <v>51</v>
      </c>
      <c r="K193" s="42">
        <f t="shared" si="0"/>
        <v>0.77957860615883301</v>
      </c>
      <c r="L193" s="42" t="s">
        <v>1503</v>
      </c>
      <c r="N193" s="14" t="s">
        <v>60</v>
      </c>
      <c r="O193" s="42" t="s">
        <v>5539</v>
      </c>
      <c r="P193" s="42" t="s">
        <v>5540</v>
      </c>
      <c r="Q193" s="42" t="s">
        <v>5541</v>
      </c>
      <c r="R193" s="18">
        <v>102586</v>
      </c>
      <c r="AC193" s="42">
        <v>6</v>
      </c>
      <c r="AD193" s="42">
        <v>100</v>
      </c>
      <c r="AE193" s="43">
        <v>42293</v>
      </c>
      <c r="AF193" s="25">
        <v>0.3666666666666667</v>
      </c>
      <c r="AG193" s="43">
        <v>42293</v>
      </c>
      <c r="AH193" s="25">
        <v>0.41319444444444442</v>
      </c>
      <c r="AI193" s="42">
        <v>13.9</v>
      </c>
      <c r="AJ193" s="42">
        <v>8.1</v>
      </c>
      <c r="AK193" s="26">
        <f t="shared" si="1"/>
        <v>11</v>
      </c>
      <c r="AL193" s="42">
        <v>12.3</v>
      </c>
      <c r="AN193" s="42">
        <v>11.1</v>
      </c>
      <c r="AT193" s="14" t="s">
        <v>5297</v>
      </c>
      <c r="AU193" s="42" t="s">
        <v>5298</v>
      </c>
      <c r="AV193" s="14" t="s">
        <v>5529</v>
      </c>
      <c r="AW193" s="14" t="s">
        <v>5530</v>
      </c>
      <c r="AX193" s="14" t="s">
        <v>5301</v>
      </c>
    </row>
    <row r="194" spans="1:52" ht="12.75" customHeight="1">
      <c r="A194" s="14" t="s">
        <v>59</v>
      </c>
      <c r="B194" s="14" t="s">
        <v>60</v>
      </c>
      <c r="C194" s="112" t="s">
        <v>9077</v>
      </c>
      <c r="D194" s="19">
        <v>93.2</v>
      </c>
      <c r="E194" s="19">
        <v>79.099999999999994</v>
      </c>
      <c r="F194" s="20">
        <v>3.65</v>
      </c>
      <c r="H194" s="19">
        <v>58.3</v>
      </c>
      <c r="I194" s="19">
        <v>40.4</v>
      </c>
      <c r="J194" s="19">
        <v>51.3</v>
      </c>
      <c r="K194" s="42">
        <f t="shared" si="0"/>
        <v>0.692967409948542</v>
      </c>
      <c r="L194" s="42" t="s">
        <v>1503</v>
      </c>
      <c r="N194" s="14" t="s">
        <v>60</v>
      </c>
      <c r="O194" s="42" t="s">
        <v>5543</v>
      </c>
      <c r="P194" s="42" t="s">
        <v>5544</v>
      </c>
      <c r="Q194" s="42" t="s">
        <v>5545</v>
      </c>
      <c r="R194" s="18">
        <v>102593</v>
      </c>
      <c r="AC194" s="42">
        <v>6</v>
      </c>
      <c r="AD194" s="42">
        <v>100</v>
      </c>
      <c r="AE194" s="43">
        <v>42293</v>
      </c>
      <c r="AF194" s="25">
        <v>0.3666666666666667</v>
      </c>
      <c r="AG194" s="43">
        <v>42293</v>
      </c>
      <c r="AH194" s="25">
        <v>0.41319444444444442</v>
      </c>
      <c r="AI194" s="42">
        <v>13.9</v>
      </c>
      <c r="AJ194" s="42">
        <v>8.1</v>
      </c>
      <c r="AK194" s="26">
        <f t="shared" si="1"/>
        <v>11</v>
      </c>
      <c r="AL194" s="42">
        <v>12.3</v>
      </c>
      <c r="AN194" s="42">
        <v>11.1</v>
      </c>
      <c r="AT194" s="14" t="s">
        <v>5297</v>
      </c>
      <c r="AU194" s="42" t="s">
        <v>5298</v>
      </c>
      <c r="AV194" s="14" t="s">
        <v>5529</v>
      </c>
      <c r="AW194" s="14" t="s">
        <v>5530</v>
      </c>
      <c r="AX194" s="14" t="s">
        <v>5301</v>
      </c>
    </row>
    <row r="195" spans="1:52" ht="12.75" customHeight="1">
      <c r="A195" s="14" t="s">
        <v>59</v>
      </c>
      <c r="B195" s="14" t="s">
        <v>115</v>
      </c>
      <c r="C195" s="112"/>
      <c r="D195" s="19">
        <v>92.3</v>
      </c>
      <c r="E195" s="19">
        <v>78.599999999999994</v>
      </c>
      <c r="F195" s="20">
        <v>3.2</v>
      </c>
      <c r="H195" s="19">
        <v>59.9</v>
      </c>
      <c r="I195" s="19">
        <v>37.700000000000003</v>
      </c>
      <c r="J195" s="19">
        <v>47.9</v>
      </c>
      <c r="K195" s="42">
        <f t="shared" si="0"/>
        <v>0.62938230383973293</v>
      </c>
      <c r="L195" s="42" t="s">
        <v>1503</v>
      </c>
      <c r="N195" s="14" t="s">
        <v>60</v>
      </c>
      <c r="O195" s="42" t="s">
        <v>5534</v>
      </c>
      <c r="Q195" s="42" t="s">
        <v>4874</v>
      </c>
      <c r="R195" s="18">
        <v>102747</v>
      </c>
      <c r="AC195" s="42">
        <v>6</v>
      </c>
      <c r="AD195" s="42">
        <v>100</v>
      </c>
      <c r="AE195" s="43">
        <v>42293</v>
      </c>
      <c r="AF195" s="25">
        <v>0.3666666666666667</v>
      </c>
      <c r="AG195" s="43">
        <v>42293</v>
      </c>
      <c r="AH195" s="25">
        <v>0.41319444444444442</v>
      </c>
      <c r="AI195" s="42">
        <v>13.9</v>
      </c>
      <c r="AJ195" s="42">
        <v>8.1</v>
      </c>
      <c r="AK195" s="26">
        <f t="shared" si="1"/>
        <v>11</v>
      </c>
      <c r="AL195" s="42">
        <v>12.3</v>
      </c>
      <c r="AN195" s="42">
        <v>11.1</v>
      </c>
      <c r="AT195" s="14" t="s">
        <v>5297</v>
      </c>
      <c r="AU195" s="42" t="s">
        <v>5298</v>
      </c>
      <c r="AV195" s="14" t="s">
        <v>5529</v>
      </c>
      <c r="AW195" s="14" t="s">
        <v>5530</v>
      </c>
      <c r="AX195" s="14" t="s">
        <v>5301</v>
      </c>
    </row>
    <row r="196" spans="1:52" ht="12.75" customHeight="1">
      <c r="A196" s="14" t="s">
        <v>59</v>
      </c>
      <c r="B196" s="14" t="s">
        <v>60</v>
      </c>
      <c r="C196" s="112" t="s">
        <v>9078</v>
      </c>
      <c r="D196" s="19">
        <v>83.9</v>
      </c>
      <c r="E196" s="19">
        <v>75.7</v>
      </c>
      <c r="F196" s="20">
        <v>2.85</v>
      </c>
      <c r="H196" s="19">
        <v>55</v>
      </c>
      <c r="I196" s="19">
        <v>33.299999999999997</v>
      </c>
      <c r="J196" s="19">
        <v>44.1</v>
      </c>
      <c r="K196" s="42">
        <f t="shared" si="0"/>
        <v>0.60545454545454536</v>
      </c>
      <c r="L196" s="42" t="s">
        <v>1503</v>
      </c>
      <c r="N196" s="14" t="s">
        <v>60</v>
      </c>
      <c r="O196" s="42" t="s">
        <v>5547</v>
      </c>
      <c r="P196" s="42" t="s">
        <v>5548</v>
      </c>
      <c r="Q196" s="42" t="s">
        <v>5549</v>
      </c>
      <c r="R196" s="18">
        <v>102597</v>
      </c>
      <c r="AC196" s="42">
        <v>6</v>
      </c>
      <c r="AD196" s="42">
        <v>100</v>
      </c>
      <c r="AE196" s="43">
        <v>42293</v>
      </c>
      <c r="AF196" s="25">
        <v>0.3666666666666667</v>
      </c>
      <c r="AG196" s="43">
        <v>42293</v>
      </c>
      <c r="AH196" s="25">
        <v>0.41319444444444442</v>
      </c>
      <c r="AI196" s="42">
        <v>13.9</v>
      </c>
      <c r="AJ196" s="42">
        <v>8.1</v>
      </c>
      <c r="AK196" s="26">
        <f t="shared" si="1"/>
        <v>11</v>
      </c>
      <c r="AL196" s="42">
        <v>12.3</v>
      </c>
      <c r="AN196" s="42">
        <v>11.1</v>
      </c>
      <c r="AT196" s="14" t="s">
        <v>5297</v>
      </c>
      <c r="AU196" s="42" t="s">
        <v>5298</v>
      </c>
      <c r="AV196" s="14" t="s">
        <v>5529</v>
      </c>
      <c r="AW196" s="14" t="s">
        <v>5530</v>
      </c>
      <c r="AX196" s="14" t="s">
        <v>5301</v>
      </c>
    </row>
    <row r="197" spans="1:52" ht="12.75" customHeight="1">
      <c r="A197" s="14" t="s">
        <v>59</v>
      </c>
      <c r="B197" s="14" t="s">
        <v>60</v>
      </c>
      <c r="C197" s="112" t="s">
        <v>9079</v>
      </c>
      <c r="D197" s="19">
        <v>79.400000000000006</v>
      </c>
      <c r="E197" s="19">
        <v>68.099999999999994</v>
      </c>
      <c r="F197" s="20">
        <v>2.9</v>
      </c>
      <c r="H197" s="19">
        <v>47.9</v>
      </c>
      <c r="I197" s="19">
        <v>34.9</v>
      </c>
      <c r="J197" s="19">
        <v>45.4</v>
      </c>
      <c r="K197" s="42">
        <f t="shared" si="0"/>
        <v>0.72860125260960329</v>
      </c>
      <c r="L197" s="42" t="s">
        <v>1503</v>
      </c>
      <c r="N197" s="14" t="s">
        <v>60</v>
      </c>
      <c r="O197" s="42" t="s">
        <v>5551</v>
      </c>
      <c r="P197" s="42" t="s">
        <v>5552</v>
      </c>
      <c r="Q197" s="42" t="s">
        <v>5553</v>
      </c>
      <c r="R197" s="18">
        <v>102595</v>
      </c>
      <c r="AC197" s="42">
        <v>6</v>
      </c>
      <c r="AD197" s="42">
        <v>100</v>
      </c>
      <c r="AE197" s="43">
        <v>42293</v>
      </c>
      <c r="AF197" s="25">
        <v>0.3666666666666667</v>
      </c>
      <c r="AG197" s="43">
        <v>42293</v>
      </c>
      <c r="AH197" s="25">
        <v>0.41319444444444442</v>
      </c>
      <c r="AI197" s="42">
        <v>13.9</v>
      </c>
      <c r="AJ197" s="42">
        <v>8.1</v>
      </c>
      <c r="AK197" s="26">
        <f t="shared" si="1"/>
        <v>11</v>
      </c>
      <c r="AL197" s="42">
        <v>12.3</v>
      </c>
      <c r="AN197" s="42">
        <v>11.1</v>
      </c>
      <c r="AT197" s="14" t="s">
        <v>5297</v>
      </c>
      <c r="AU197" s="42" t="s">
        <v>5298</v>
      </c>
      <c r="AV197" s="14" t="s">
        <v>5529</v>
      </c>
      <c r="AW197" s="14" t="s">
        <v>5530</v>
      </c>
      <c r="AX197" s="14" t="s">
        <v>5301</v>
      </c>
    </row>
    <row r="198" spans="1:52" ht="12.75" customHeight="1">
      <c r="A198" s="14" t="s">
        <v>59</v>
      </c>
      <c r="B198" s="14" t="s">
        <v>60</v>
      </c>
      <c r="C198" s="112" t="s">
        <v>9080</v>
      </c>
      <c r="D198" s="19">
        <v>87.3</v>
      </c>
      <c r="E198" s="19">
        <v>75.5</v>
      </c>
      <c r="F198" s="20">
        <v>3.4</v>
      </c>
      <c r="H198" s="19">
        <v>60.5</v>
      </c>
      <c r="I198" s="19">
        <v>35</v>
      </c>
      <c r="J198" s="19">
        <v>47.7</v>
      </c>
      <c r="K198" s="42">
        <f t="shared" si="0"/>
        <v>0.57851239669421484</v>
      </c>
      <c r="L198" s="42" t="s">
        <v>1503</v>
      </c>
      <c r="N198" s="14" t="s">
        <v>60</v>
      </c>
      <c r="O198" s="42" t="s">
        <v>5555</v>
      </c>
      <c r="P198" s="42" t="s">
        <v>5556</v>
      </c>
      <c r="Q198" s="42" t="s">
        <v>5557</v>
      </c>
      <c r="R198" s="18">
        <v>102588</v>
      </c>
      <c r="AC198" s="42">
        <v>6</v>
      </c>
      <c r="AD198" s="42">
        <v>100</v>
      </c>
      <c r="AE198" s="43">
        <v>42293</v>
      </c>
      <c r="AF198" s="25">
        <v>0.3666666666666667</v>
      </c>
      <c r="AG198" s="43">
        <v>42293</v>
      </c>
      <c r="AH198" s="25">
        <v>0.41319444444444442</v>
      </c>
      <c r="AI198" s="42">
        <v>13.9</v>
      </c>
      <c r="AJ198" s="42">
        <v>8.1</v>
      </c>
      <c r="AK198" s="26">
        <f t="shared" si="1"/>
        <v>11</v>
      </c>
      <c r="AL198" s="42">
        <v>12.3</v>
      </c>
      <c r="AN198" s="42">
        <v>11.1</v>
      </c>
      <c r="AT198" s="14" t="s">
        <v>5297</v>
      </c>
      <c r="AU198" s="42" t="s">
        <v>5298</v>
      </c>
      <c r="AV198" s="14" t="s">
        <v>5529</v>
      </c>
      <c r="AW198" s="14" t="s">
        <v>5530</v>
      </c>
      <c r="AX198" s="14" t="s">
        <v>5301</v>
      </c>
    </row>
    <row r="199" spans="1:52" ht="12.75" customHeight="1">
      <c r="A199" s="14" t="s">
        <v>59</v>
      </c>
      <c r="B199" s="14" t="s">
        <v>115</v>
      </c>
      <c r="C199" s="112"/>
      <c r="D199" s="19">
        <v>90.7</v>
      </c>
      <c r="E199" s="19">
        <v>77.400000000000006</v>
      </c>
      <c r="F199" s="20">
        <v>3.5</v>
      </c>
      <c r="H199" s="19">
        <v>57.4</v>
      </c>
      <c r="I199" s="19">
        <v>40.1</v>
      </c>
      <c r="J199" s="19">
        <v>48.2</v>
      </c>
      <c r="K199" s="42">
        <f t="shared" si="0"/>
        <v>0.69860627177700352</v>
      </c>
      <c r="L199" s="42" t="s">
        <v>1503</v>
      </c>
      <c r="N199" s="14" t="s">
        <v>60</v>
      </c>
      <c r="O199" s="42" t="s">
        <v>5528</v>
      </c>
      <c r="Q199" s="42" t="s">
        <v>2317</v>
      </c>
      <c r="R199" s="18">
        <v>102591</v>
      </c>
      <c r="AC199" s="42">
        <v>6</v>
      </c>
      <c r="AD199" s="42">
        <v>100</v>
      </c>
      <c r="AE199" s="43">
        <v>42293</v>
      </c>
      <c r="AF199" s="25">
        <v>0.3666666666666667</v>
      </c>
      <c r="AG199" s="43">
        <v>42293</v>
      </c>
      <c r="AH199" s="25">
        <v>0.41319444444444442</v>
      </c>
      <c r="AI199" s="42">
        <v>13.9</v>
      </c>
      <c r="AJ199" s="42">
        <v>8.1</v>
      </c>
      <c r="AK199" s="26">
        <f t="shared" si="1"/>
        <v>11</v>
      </c>
      <c r="AL199" s="42">
        <v>12.3</v>
      </c>
      <c r="AN199" s="42">
        <v>11.1</v>
      </c>
      <c r="AT199" s="14" t="s">
        <v>5297</v>
      </c>
      <c r="AU199" s="42" t="s">
        <v>5298</v>
      </c>
      <c r="AV199" s="14" t="s">
        <v>5529</v>
      </c>
      <c r="AW199" s="14" t="s">
        <v>5530</v>
      </c>
      <c r="AX199" s="14" t="s">
        <v>5301</v>
      </c>
    </row>
    <row r="200" spans="1:52" ht="12.75" customHeight="1">
      <c r="A200" s="14" t="s">
        <v>59</v>
      </c>
      <c r="B200" s="14" t="s">
        <v>60</v>
      </c>
      <c r="C200" s="112" t="s">
        <v>9081</v>
      </c>
      <c r="D200" s="19">
        <v>85.7</v>
      </c>
      <c r="E200" s="19">
        <v>76.5</v>
      </c>
      <c r="F200" s="20">
        <v>4.05</v>
      </c>
      <c r="H200" s="19">
        <v>54.4</v>
      </c>
      <c r="I200" s="19">
        <v>36.4</v>
      </c>
      <c r="J200" s="19">
        <v>42.7</v>
      </c>
      <c r="K200" s="42">
        <f t="shared" si="0"/>
        <v>0.66911764705882348</v>
      </c>
      <c r="L200" s="42" t="s">
        <v>61</v>
      </c>
      <c r="N200" s="14" t="s">
        <v>60</v>
      </c>
      <c r="O200" s="42" t="s">
        <v>5559</v>
      </c>
      <c r="P200" s="42" t="s">
        <v>5560</v>
      </c>
      <c r="Q200" s="42" t="s">
        <v>5561</v>
      </c>
      <c r="R200" s="18">
        <v>102596</v>
      </c>
      <c r="AC200" s="42">
        <v>6</v>
      </c>
      <c r="AD200" s="42">
        <v>100</v>
      </c>
      <c r="AE200" s="43">
        <v>42293</v>
      </c>
      <c r="AF200" s="25">
        <v>0.3666666666666667</v>
      </c>
      <c r="AG200" s="43">
        <v>42293</v>
      </c>
      <c r="AH200" s="25">
        <v>0.41319444444444442</v>
      </c>
      <c r="AI200" s="42">
        <v>13.9</v>
      </c>
      <c r="AJ200" s="42">
        <v>8.1</v>
      </c>
      <c r="AK200" s="26">
        <f t="shared" si="1"/>
        <v>11</v>
      </c>
      <c r="AL200" s="42">
        <v>12.3</v>
      </c>
      <c r="AN200" s="42">
        <v>11.1</v>
      </c>
      <c r="AT200" s="14" t="s">
        <v>5297</v>
      </c>
      <c r="AU200" s="42" t="s">
        <v>5298</v>
      </c>
      <c r="AV200" s="14" t="s">
        <v>5529</v>
      </c>
      <c r="AW200" s="14" t="s">
        <v>5530</v>
      </c>
      <c r="AX200" s="14" t="s">
        <v>5301</v>
      </c>
    </row>
    <row r="201" spans="1:52" ht="12.75" customHeight="1">
      <c r="A201" s="14" t="s">
        <v>59</v>
      </c>
      <c r="B201" s="14" t="s">
        <v>60</v>
      </c>
      <c r="C201" s="112" t="s">
        <v>9082</v>
      </c>
      <c r="D201" s="19">
        <v>98.1</v>
      </c>
      <c r="E201" s="19">
        <v>88.2</v>
      </c>
      <c r="F201" s="20">
        <v>6.45</v>
      </c>
      <c r="H201" s="19">
        <v>59.4</v>
      </c>
      <c r="I201" s="19">
        <v>47.3</v>
      </c>
      <c r="J201" s="19">
        <v>61.6</v>
      </c>
      <c r="K201" s="42">
        <f t="shared" si="0"/>
        <v>0.79629629629629628</v>
      </c>
      <c r="L201" s="42" t="s">
        <v>1446</v>
      </c>
      <c r="N201" s="14" t="s">
        <v>60</v>
      </c>
      <c r="O201" s="42" t="s">
        <v>5562</v>
      </c>
      <c r="P201" s="42" t="s">
        <v>5563</v>
      </c>
      <c r="Q201" s="42" t="s">
        <v>5564</v>
      </c>
      <c r="R201" s="18">
        <v>102579</v>
      </c>
      <c r="AC201" s="42">
        <v>6</v>
      </c>
      <c r="AD201" s="42">
        <v>100</v>
      </c>
      <c r="AE201" s="43">
        <v>42293</v>
      </c>
      <c r="AF201" s="25">
        <v>0.3666666666666667</v>
      </c>
      <c r="AG201" s="43">
        <v>42293</v>
      </c>
      <c r="AH201" s="25">
        <v>0.41319444444444442</v>
      </c>
      <c r="AI201" s="42">
        <v>13.9</v>
      </c>
      <c r="AJ201" s="42">
        <v>8.1</v>
      </c>
      <c r="AK201" s="26">
        <f t="shared" si="1"/>
        <v>11</v>
      </c>
      <c r="AL201" s="42">
        <v>12.3</v>
      </c>
      <c r="AN201" s="42">
        <v>11.1</v>
      </c>
      <c r="AT201" s="14" t="s">
        <v>5297</v>
      </c>
      <c r="AU201" s="42" t="s">
        <v>5298</v>
      </c>
      <c r="AV201" s="14" t="s">
        <v>5529</v>
      </c>
      <c r="AW201" s="14" t="s">
        <v>5530</v>
      </c>
      <c r="AX201" s="14" t="s">
        <v>5301</v>
      </c>
    </row>
    <row r="202" spans="1:52" ht="12.75" customHeight="1">
      <c r="A202" s="14" t="s">
        <v>59</v>
      </c>
      <c r="B202" s="14" t="s">
        <v>60</v>
      </c>
      <c r="C202" s="112" t="s">
        <v>9083</v>
      </c>
      <c r="D202" s="19">
        <v>88.5</v>
      </c>
      <c r="E202" s="19">
        <v>76.5</v>
      </c>
      <c r="F202" s="20">
        <v>4.25</v>
      </c>
      <c r="H202" s="19">
        <v>58</v>
      </c>
      <c r="I202" s="19">
        <v>41.6</v>
      </c>
      <c r="J202" s="19">
        <v>51.1</v>
      </c>
      <c r="K202" s="42">
        <f t="shared" si="0"/>
        <v>0.71724137931034482</v>
      </c>
      <c r="L202" s="42" t="s">
        <v>61</v>
      </c>
      <c r="N202" s="14" t="s">
        <v>60</v>
      </c>
      <c r="O202" s="42" t="s">
        <v>5566</v>
      </c>
      <c r="P202" s="42" t="s">
        <v>5567</v>
      </c>
      <c r="Q202" s="42" t="s">
        <v>5568</v>
      </c>
      <c r="R202" s="18">
        <v>102599</v>
      </c>
      <c r="AC202" s="42">
        <v>6</v>
      </c>
      <c r="AD202" s="42">
        <v>100</v>
      </c>
      <c r="AE202" s="43">
        <v>42293</v>
      </c>
      <c r="AF202" s="25">
        <v>0.3666666666666667</v>
      </c>
      <c r="AG202" s="43">
        <v>42293</v>
      </c>
      <c r="AH202" s="25">
        <v>0.41319444444444442</v>
      </c>
      <c r="AI202" s="42">
        <v>13.9</v>
      </c>
      <c r="AJ202" s="42">
        <v>8.1</v>
      </c>
      <c r="AK202" s="26">
        <f t="shared" si="1"/>
        <v>11</v>
      </c>
      <c r="AL202" s="42">
        <v>12.3</v>
      </c>
      <c r="AN202" s="42">
        <v>11.1</v>
      </c>
      <c r="AT202" s="14" t="s">
        <v>5297</v>
      </c>
      <c r="AU202" s="42" t="s">
        <v>5298</v>
      </c>
      <c r="AV202" s="14" t="s">
        <v>5529</v>
      </c>
      <c r="AW202" s="14" t="s">
        <v>5530</v>
      </c>
      <c r="AX202" s="14" t="s">
        <v>5301</v>
      </c>
    </row>
    <row r="203" spans="1:52" ht="12.75" customHeight="1">
      <c r="A203" s="14" t="s">
        <v>59</v>
      </c>
      <c r="B203" s="14" t="s">
        <v>60</v>
      </c>
      <c r="C203" s="112" t="s">
        <v>9084</v>
      </c>
      <c r="D203" s="19">
        <v>90</v>
      </c>
      <c r="E203" s="19">
        <v>79.8</v>
      </c>
      <c r="F203" s="20">
        <v>4.3</v>
      </c>
      <c r="H203" s="19">
        <v>58.2</v>
      </c>
      <c r="I203" s="19">
        <v>43.1</v>
      </c>
      <c r="J203" s="19">
        <v>52.5</v>
      </c>
      <c r="K203" s="42">
        <f t="shared" si="0"/>
        <v>0.74054982817869419</v>
      </c>
      <c r="L203" s="42" t="s">
        <v>1503</v>
      </c>
      <c r="N203" s="14" t="s">
        <v>60</v>
      </c>
      <c r="O203" s="42" t="s">
        <v>5570</v>
      </c>
      <c r="P203" s="42" t="s">
        <v>5571</v>
      </c>
      <c r="Q203" s="42" t="s">
        <v>5572</v>
      </c>
      <c r="R203" s="18">
        <v>102592</v>
      </c>
      <c r="AC203" s="42">
        <v>6</v>
      </c>
      <c r="AD203" s="42">
        <v>100</v>
      </c>
      <c r="AE203" s="43">
        <v>42293</v>
      </c>
      <c r="AF203" s="25">
        <v>0.3666666666666667</v>
      </c>
      <c r="AG203" s="43">
        <v>42293</v>
      </c>
      <c r="AH203" s="25">
        <v>0.41319444444444442</v>
      </c>
      <c r="AI203" s="42">
        <v>13.9</v>
      </c>
      <c r="AJ203" s="42">
        <v>8.1</v>
      </c>
      <c r="AK203" s="26">
        <f t="shared" si="1"/>
        <v>11</v>
      </c>
      <c r="AL203" s="42">
        <v>12.3</v>
      </c>
      <c r="AN203" s="42">
        <v>11.1</v>
      </c>
      <c r="AT203" s="14" t="s">
        <v>5297</v>
      </c>
      <c r="AU203" s="42" t="s">
        <v>5298</v>
      </c>
      <c r="AV203" s="14" t="s">
        <v>5529</v>
      </c>
      <c r="AW203" s="14" t="s">
        <v>5530</v>
      </c>
      <c r="AX203" s="14" t="s">
        <v>5301</v>
      </c>
      <c r="AZ203" s="42" t="s">
        <v>5573</v>
      </c>
    </row>
    <row r="204" spans="1:52" ht="12.75" customHeight="1">
      <c r="A204" s="14" t="s">
        <v>59</v>
      </c>
      <c r="B204" s="14" t="s">
        <v>60</v>
      </c>
      <c r="C204" s="112" t="s">
        <v>9085</v>
      </c>
      <c r="D204" s="19">
        <v>93.7</v>
      </c>
      <c r="E204" s="19">
        <v>78.099999999999994</v>
      </c>
      <c r="F204" s="20">
        <v>3.8</v>
      </c>
      <c r="H204" s="19">
        <v>58.9</v>
      </c>
      <c r="I204" s="19">
        <v>42.7</v>
      </c>
      <c r="J204" s="19">
        <v>52.7</v>
      </c>
      <c r="K204" s="42">
        <f t="shared" si="0"/>
        <v>0.72495755517826832</v>
      </c>
      <c r="L204" s="42" t="s">
        <v>1503</v>
      </c>
      <c r="N204" s="14" t="s">
        <v>60</v>
      </c>
      <c r="O204" s="42" t="s">
        <v>5575</v>
      </c>
      <c r="P204" s="42" t="s">
        <v>5576</v>
      </c>
      <c r="Q204" s="42" t="s">
        <v>5577</v>
      </c>
      <c r="R204" s="18">
        <v>102594</v>
      </c>
      <c r="AC204" s="42">
        <v>6</v>
      </c>
      <c r="AD204" s="42">
        <v>100</v>
      </c>
      <c r="AE204" s="43">
        <v>42293</v>
      </c>
      <c r="AF204" s="25">
        <v>0.3666666666666667</v>
      </c>
      <c r="AG204" s="43">
        <v>42293</v>
      </c>
      <c r="AH204" s="25">
        <v>0.41319444444444442</v>
      </c>
      <c r="AI204" s="42">
        <v>13.9</v>
      </c>
      <c r="AJ204" s="42">
        <v>8.1</v>
      </c>
      <c r="AK204" s="26">
        <f t="shared" si="1"/>
        <v>11</v>
      </c>
      <c r="AL204" s="42">
        <v>12.3</v>
      </c>
      <c r="AN204" s="42">
        <v>11.1</v>
      </c>
      <c r="AT204" s="14" t="s">
        <v>5297</v>
      </c>
      <c r="AU204" s="42" t="s">
        <v>5298</v>
      </c>
      <c r="AV204" s="14" t="s">
        <v>5529</v>
      </c>
      <c r="AW204" s="14" t="s">
        <v>5530</v>
      </c>
      <c r="AX204" s="14" t="s">
        <v>5301</v>
      </c>
    </row>
    <row r="205" spans="1:52" ht="12.75" customHeight="1">
      <c r="A205" s="14" t="s">
        <v>59</v>
      </c>
      <c r="B205" s="14" t="s">
        <v>60</v>
      </c>
      <c r="C205" s="112" t="s">
        <v>9086</v>
      </c>
      <c r="D205" s="19">
        <v>99</v>
      </c>
      <c r="E205" s="19">
        <v>82</v>
      </c>
      <c r="F205" s="20">
        <v>3.95</v>
      </c>
      <c r="H205" s="19">
        <v>62.5</v>
      </c>
      <c r="I205" s="19">
        <v>44.3</v>
      </c>
      <c r="J205" s="19">
        <v>54.7</v>
      </c>
      <c r="K205" s="42">
        <f t="shared" si="0"/>
        <v>0.70879999999999999</v>
      </c>
      <c r="L205" s="42" t="s">
        <v>61</v>
      </c>
      <c r="N205" s="14" t="s">
        <v>60</v>
      </c>
      <c r="O205" s="42" t="s">
        <v>5579</v>
      </c>
      <c r="P205" s="42" t="s">
        <v>5580</v>
      </c>
      <c r="Q205" s="42" t="s">
        <v>5581</v>
      </c>
      <c r="R205" s="18">
        <v>102584</v>
      </c>
      <c r="AC205" s="42">
        <v>6</v>
      </c>
      <c r="AD205" s="42">
        <v>100</v>
      </c>
      <c r="AE205" s="43">
        <v>42293</v>
      </c>
      <c r="AF205" s="25">
        <v>0.3666666666666667</v>
      </c>
      <c r="AG205" s="43">
        <v>42293</v>
      </c>
      <c r="AH205" s="25">
        <v>0.41319444444444442</v>
      </c>
      <c r="AI205" s="42">
        <v>13.9</v>
      </c>
      <c r="AJ205" s="42">
        <v>8.1</v>
      </c>
      <c r="AK205" s="26">
        <f t="shared" si="1"/>
        <v>11</v>
      </c>
      <c r="AL205" s="42">
        <v>12.3</v>
      </c>
      <c r="AN205" s="42">
        <v>11.1</v>
      </c>
      <c r="AT205" s="14" t="s">
        <v>5297</v>
      </c>
      <c r="AU205" s="42" t="s">
        <v>5298</v>
      </c>
      <c r="AV205" s="14" t="s">
        <v>5529</v>
      </c>
      <c r="AW205" s="14" t="s">
        <v>5530</v>
      </c>
      <c r="AX205" s="14" t="s">
        <v>5301</v>
      </c>
      <c r="AZ205" s="42" t="s">
        <v>5582</v>
      </c>
    </row>
    <row r="206" spans="1:52" ht="12.75" customHeight="1">
      <c r="A206" s="14" t="s">
        <v>59</v>
      </c>
      <c r="B206" s="14" t="s">
        <v>60</v>
      </c>
      <c r="C206" s="112" t="s">
        <v>9087</v>
      </c>
      <c r="D206" s="19">
        <v>94.2</v>
      </c>
      <c r="E206" s="19">
        <v>79.8</v>
      </c>
      <c r="F206" s="20">
        <v>3.5</v>
      </c>
      <c r="H206" s="19">
        <v>58.5</v>
      </c>
      <c r="I206" s="19">
        <v>42.1</v>
      </c>
      <c r="J206" s="19">
        <v>52</v>
      </c>
      <c r="K206" s="42">
        <f t="shared" si="0"/>
        <v>0.71965811965811965</v>
      </c>
      <c r="L206" s="42" t="s">
        <v>1503</v>
      </c>
      <c r="N206" s="14" t="s">
        <v>60</v>
      </c>
      <c r="O206" s="42" t="s">
        <v>5584</v>
      </c>
      <c r="P206" s="42" t="s">
        <v>5585</v>
      </c>
      <c r="Q206" s="42" t="s">
        <v>5586</v>
      </c>
      <c r="R206" s="18">
        <v>102590</v>
      </c>
      <c r="AC206" s="42">
        <v>6</v>
      </c>
      <c r="AD206" s="42">
        <v>100</v>
      </c>
      <c r="AE206" s="43">
        <v>42293</v>
      </c>
      <c r="AF206" s="25">
        <v>0.3666666666666667</v>
      </c>
      <c r="AG206" s="43">
        <v>42293</v>
      </c>
      <c r="AH206" s="25">
        <v>0.41319444444444442</v>
      </c>
      <c r="AI206" s="42">
        <v>13.9</v>
      </c>
      <c r="AJ206" s="42">
        <v>8.1</v>
      </c>
      <c r="AK206" s="26">
        <f t="shared" si="1"/>
        <v>11</v>
      </c>
      <c r="AL206" s="42">
        <v>12.3</v>
      </c>
      <c r="AN206" s="42">
        <v>11.1</v>
      </c>
      <c r="AT206" s="14" t="s">
        <v>5297</v>
      </c>
      <c r="AU206" s="42" t="s">
        <v>5298</v>
      </c>
      <c r="AV206" s="14" t="s">
        <v>5529</v>
      </c>
      <c r="AW206" s="14" t="s">
        <v>5530</v>
      </c>
      <c r="AX206" s="14" t="s">
        <v>5301</v>
      </c>
    </row>
    <row r="207" spans="1:52" ht="12.75" customHeight="1">
      <c r="A207" s="14" t="s">
        <v>59</v>
      </c>
      <c r="B207" s="14" t="s">
        <v>115</v>
      </c>
      <c r="C207" s="112"/>
      <c r="D207" s="19">
        <v>84.2</v>
      </c>
      <c r="E207" s="19">
        <v>71.7</v>
      </c>
      <c r="F207" s="20">
        <v>3.2</v>
      </c>
      <c r="H207" s="19">
        <v>53.2</v>
      </c>
      <c r="I207" s="19">
        <v>38.5</v>
      </c>
      <c r="J207" s="19">
        <v>46.8</v>
      </c>
      <c r="K207" s="42">
        <f t="shared" si="0"/>
        <v>0.72368421052631571</v>
      </c>
      <c r="L207" s="42" t="s">
        <v>61</v>
      </c>
      <c r="N207" s="14" t="s">
        <v>60</v>
      </c>
      <c r="O207" s="42" t="s">
        <v>5531</v>
      </c>
      <c r="Q207" s="42" t="s">
        <v>2578</v>
      </c>
      <c r="R207" s="18">
        <v>102585</v>
      </c>
      <c r="AC207" s="42">
        <v>6</v>
      </c>
      <c r="AD207" s="42">
        <v>100</v>
      </c>
      <c r="AE207" s="43">
        <v>42293</v>
      </c>
      <c r="AF207" s="25">
        <v>0.3666666666666667</v>
      </c>
      <c r="AG207" s="43">
        <v>42293</v>
      </c>
      <c r="AH207" s="25">
        <v>0.41319444444444442</v>
      </c>
      <c r="AI207" s="42">
        <v>13.9</v>
      </c>
      <c r="AJ207" s="42">
        <v>8.1</v>
      </c>
      <c r="AK207" s="26">
        <f t="shared" si="1"/>
        <v>11</v>
      </c>
      <c r="AL207" s="42">
        <v>12.3</v>
      </c>
      <c r="AN207" s="42">
        <v>11.1</v>
      </c>
      <c r="AT207" s="14" t="s">
        <v>5297</v>
      </c>
      <c r="AU207" s="42" t="s">
        <v>5298</v>
      </c>
      <c r="AV207" s="14" t="s">
        <v>5529</v>
      </c>
      <c r="AW207" s="14" t="s">
        <v>5530</v>
      </c>
      <c r="AX207" s="14" t="s">
        <v>5301</v>
      </c>
      <c r="AZ207" s="42" t="s">
        <v>5532</v>
      </c>
    </row>
    <row r="208" spans="1:52" ht="12.75" customHeight="1">
      <c r="A208" s="14" t="s">
        <v>59</v>
      </c>
      <c r="B208" s="14" t="s">
        <v>60</v>
      </c>
      <c r="C208" s="112" t="s">
        <v>9088</v>
      </c>
      <c r="D208" s="19">
        <v>83.5</v>
      </c>
      <c r="E208" s="19">
        <v>70.3</v>
      </c>
      <c r="F208" s="20">
        <v>2.95</v>
      </c>
      <c r="H208" s="19">
        <v>49.8</v>
      </c>
      <c r="I208" s="19">
        <v>37.299999999999997</v>
      </c>
      <c r="J208" s="19">
        <v>44.1</v>
      </c>
      <c r="K208" s="42">
        <f t="shared" si="0"/>
        <v>0.74899598393574296</v>
      </c>
      <c r="L208" s="42" t="s">
        <v>61</v>
      </c>
      <c r="N208" s="14" t="s">
        <v>60</v>
      </c>
      <c r="O208" s="42" t="s">
        <v>5587</v>
      </c>
      <c r="P208" s="42" t="s">
        <v>5588</v>
      </c>
      <c r="Q208" s="42" t="s">
        <v>5589</v>
      </c>
      <c r="R208" s="18">
        <v>102583</v>
      </c>
      <c r="AC208" s="42">
        <v>6</v>
      </c>
      <c r="AD208" s="42">
        <v>100</v>
      </c>
      <c r="AE208" s="43">
        <v>42293</v>
      </c>
      <c r="AF208" s="25">
        <v>0.3666666666666667</v>
      </c>
      <c r="AG208" s="43">
        <v>42293</v>
      </c>
      <c r="AH208" s="25">
        <v>0.41319444444444442</v>
      </c>
      <c r="AI208" s="42">
        <v>13.9</v>
      </c>
      <c r="AJ208" s="42">
        <v>8.1</v>
      </c>
      <c r="AK208" s="26">
        <f t="shared" si="1"/>
        <v>11</v>
      </c>
      <c r="AL208" s="42">
        <v>12.3</v>
      </c>
      <c r="AN208" s="42">
        <v>11.1</v>
      </c>
      <c r="AT208" s="14" t="s">
        <v>5297</v>
      </c>
      <c r="AU208" s="42" t="s">
        <v>5298</v>
      </c>
      <c r="AV208" s="14" t="s">
        <v>5529</v>
      </c>
      <c r="AW208" s="14" t="s">
        <v>5530</v>
      </c>
      <c r="AX208" s="14" t="s">
        <v>5301</v>
      </c>
    </row>
    <row r="209" spans="1:52" ht="12.75" customHeight="1">
      <c r="A209" s="14" t="s">
        <v>59</v>
      </c>
      <c r="B209" s="14" t="s">
        <v>60</v>
      </c>
      <c r="C209" s="112" t="s">
        <v>9089</v>
      </c>
      <c r="D209" s="19">
        <v>79.8</v>
      </c>
      <c r="E209" s="19">
        <v>66.599999999999994</v>
      </c>
      <c r="F209" s="20">
        <v>2.5499999999999998</v>
      </c>
      <c r="H209" s="19">
        <v>52.3</v>
      </c>
      <c r="I209" s="19">
        <v>37.1</v>
      </c>
      <c r="J209" s="19">
        <v>44.9</v>
      </c>
      <c r="K209" s="42">
        <f t="shared" si="0"/>
        <v>0.70936902485659659</v>
      </c>
      <c r="L209" s="42" t="s">
        <v>1503</v>
      </c>
      <c r="N209" s="14" t="s">
        <v>60</v>
      </c>
      <c r="O209" s="42" t="s">
        <v>5591</v>
      </c>
      <c r="P209" s="42" t="s">
        <v>5592</v>
      </c>
      <c r="Q209" s="42" t="s">
        <v>5593</v>
      </c>
      <c r="R209" s="18">
        <v>102576</v>
      </c>
      <c r="AC209" s="42">
        <v>6</v>
      </c>
      <c r="AD209" s="42">
        <v>100</v>
      </c>
      <c r="AE209" s="43">
        <v>42293</v>
      </c>
      <c r="AF209" s="25">
        <v>0.3666666666666667</v>
      </c>
      <c r="AG209" s="43">
        <v>42293</v>
      </c>
      <c r="AH209" s="25">
        <v>0.41319444444444442</v>
      </c>
      <c r="AI209" s="42">
        <v>13.9</v>
      </c>
      <c r="AJ209" s="42">
        <v>8.1</v>
      </c>
      <c r="AK209" s="26">
        <f t="shared" si="1"/>
        <v>11</v>
      </c>
      <c r="AL209" s="42">
        <v>12.3</v>
      </c>
      <c r="AN209" s="42">
        <v>11.1</v>
      </c>
      <c r="AT209" s="14" t="s">
        <v>5297</v>
      </c>
      <c r="AU209" s="42" t="s">
        <v>5298</v>
      </c>
      <c r="AV209" s="14" t="s">
        <v>5529</v>
      </c>
      <c r="AW209" s="14" t="s">
        <v>5530</v>
      </c>
      <c r="AX209" s="14" t="s">
        <v>5301</v>
      </c>
    </row>
    <row r="210" spans="1:52" ht="12.75" customHeight="1">
      <c r="A210" s="14" t="s">
        <v>59</v>
      </c>
      <c r="B210" s="42" t="s">
        <v>60</v>
      </c>
      <c r="C210" s="112" t="s">
        <v>9090</v>
      </c>
      <c r="D210" s="19">
        <v>97.8</v>
      </c>
      <c r="E210" s="19">
        <v>83.4</v>
      </c>
      <c r="F210" s="20">
        <v>5.15</v>
      </c>
      <c r="H210" s="19">
        <v>62.2</v>
      </c>
      <c r="I210" s="19">
        <v>37.1</v>
      </c>
      <c r="J210" s="19">
        <v>49.6</v>
      </c>
      <c r="K210" s="42">
        <f t="shared" si="0"/>
        <v>0.59646302250803862</v>
      </c>
      <c r="L210" s="42" t="s">
        <v>1503</v>
      </c>
      <c r="N210" s="14" t="s">
        <v>60</v>
      </c>
      <c r="O210" s="42" t="s">
        <v>5595</v>
      </c>
      <c r="P210" s="42" t="s">
        <v>5596</v>
      </c>
      <c r="Q210" s="42" t="s">
        <v>5597</v>
      </c>
      <c r="R210" s="18">
        <v>102578</v>
      </c>
      <c r="AC210" s="42">
        <v>6</v>
      </c>
      <c r="AD210" s="42">
        <v>100</v>
      </c>
      <c r="AE210" s="43">
        <v>42293</v>
      </c>
      <c r="AF210" s="25">
        <v>0.3666666666666667</v>
      </c>
      <c r="AG210" s="43">
        <v>42293</v>
      </c>
      <c r="AH210" s="25">
        <v>0.41319444444444442</v>
      </c>
      <c r="AI210" s="42">
        <v>13.9</v>
      </c>
      <c r="AJ210" s="42">
        <v>8.1</v>
      </c>
      <c r="AK210" s="26">
        <f t="shared" si="1"/>
        <v>11</v>
      </c>
      <c r="AL210" s="42">
        <v>12.3</v>
      </c>
      <c r="AN210" s="42">
        <v>11.1</v>
      </c>
      <c r="AT210" s="14" t="s">
        <v>5297</v>
      </c>
      <c r="AU210" s="42" t="s">
        <v>5298</v>
      </c>
      <c r="AV210" s="14" t="s">
        <v>5529</v>
      </c>
      <c r="AW210" s="14" t="s">
        <v>5530</v>
      </c>
      <c r="AX210" s="14" t="s">
        <v>5301</v>
      </c>
    </row>
    <row r="211" spans="1:52" ht="12.75" customHeight="1">
      <c r="A211" s="14" t="s">
        <v>59</v>
      </c>
      <c r="B211" s="42" t="s">
        <v>60</v>
      </c>
      <c r="C211" s="112" t="s">
        <v>9091</v>
      </c>
      <c r="D211" s="19">
        <v>90.4</v>
      </c>
      <c r="E211" s="19">
        <v>77.5</v>
      </c>
      <c r="F211" s="20">
        <v>4.6500000000000004</v>
      </c>
      <c r="H211" s="19">
        <v>59.2</v>
      </c>
      <c r="I211" s="19">
        <v>40.200000000000003</v>
      </c>
      <c r="J211" s="19">
        <v>48.1</v>
      </c>
      <c r="K211" s="42">
        <f t="shared" si="0"/>
        <v>0.67905405405405406</v>
      </c>
      <c r="L211" s="42" t="s">
        <v>1477</v>
      </c>
      <c r="N211" s="14" t="s">
        <v>60</v>
      </c>
      <c r="O211" s="42" t="s">
        <v>5599</v>
      </c>
      <c r="P211" s="42" t="s">
        <v>5600</v>
      </c>
      <c r="Q211" s="42" t="s">
        <v>5601</v>
      </c>
      <c r="R211" s="18">
        <v>102580</v>
      </c>
      <c r="AC211" s="42">
        <v>6</v>
      </c>
      <c r="AD211" s="42">
        <v>100</v>
      </c>
      <c r="AE211" s="43">
        <v>42293</v>
      </c>
      <c r="AF211" s="25">
        <v>0.3666666666666667</v>
      </c>
      <c r="AG211" s="43">
        <v>42293</v>
      </c>
      <c r="AH211" s="25">
        <v>0.41319444444444442</v>
      </c>
      <c r="AI211" s="42">
        <v>13.9</v>
      </c>
      <c r="AJ211" s="42">
        <v>8.1</v>
      </c>
      <c r="AK211" s="26">
        <f t="shared" si="1"/>
        <v>11</v>
      </c>
      <c r="AL211" s="42">
        <v>12.3</v>
      </c>
      <c r="AN211" s="42">
        <v>11.1</v>
      </c>
      <c r="AT211" s="14" t="s">
        <v>5297</v>
      </c>
      <c r="AU211" s="42" t="s">
        <v>5298</v>
      </c>
      <c r="AV211" s="14" t="s">
        <v>5529</v>
      </c>
      <c r="AW211" s="14" t="s">
        <v>5530</v>
      </c>
      <c r="AX211" s="14" t="s">
        <v>5301</v>
      </c>
    </row>
    <row r="212" spans="1:52" ht="12.75" customHeight="1">
      <c r="A212" s="14" t="s">
        <v>59</v>
      </c>
      <c r="B212" s="42" t="s">
        <v>60</v>
      </c>
      <c r="C212" s="112" t="s">
        <v>9092</v>
      </c>
      <c r="D212" s="19">
        <v>96.5</v>
      </c>
      <c r="E212" s="19">
        <v>85.6</v>
      </c>
      <c r="F212" s="20">
        <v>5.4</v>
      </c>
      <c r="H212" s="19">
        <v>64.099999999999994</v>
      </c>
      <c r="I212" s="19">
        <v>46.5</v>
      </c>
      <c r="J212" s="19">
        <v>53.7</v>
      </c>
      <c r="K212" s="42">
        <f t="shared" si="0"/>
        <v>0.72542901716068653</v>
      </c>
      <c r="L212" s="42" t="s">
        <v>61</v>
      </c>
      <c r="N212" s="14" t="s">
        <v>60</v>
      </c>
      <c r="O212" s="42" t="s">
        <v>5602</v>
      </c>
      <c r="P212" s="42" t="s">
        <v>5603</v>
      </c>
      <c r="Q212" s="42" t="s">
        <v>5604</v>
      </c>
      <c r="R212" s="18">
        <v>102575</v>
      </c>
      <c r="AC212" s="42">
        <v>6</v>
      </c>
      <c r="AD212" s="42">
        <v>100</v>
      </c>
      <c r="AE212" s="43">
        <v>42293</v>
      </c>
      <c r="AF212" s="25">
        <v>0.3666666666666667</v>
      </c>
      <c r="AG212" s="43">
        <v>42293</v>
      </c>
      <c r="AH212" s="25">
        <v>0.41319444444444442</v>
      </c>
      <c r="AI212" s="42">
        <v>13.9</v>
      </c>
      <c r="AJ212" s="42">
        <v>8.1</v>
      </c>
      <c r="AK212" s="26">
        <f t="shared" si="1"/>
        <v>11</v>
      </c>
      <c r="AL212" s="42">
        <v>12.3</v>
      </c>
      <c r="AN212" s="42">
        <v>11.1</v>
      </c>
      <c r="AT212" s="14" t="s">
        <v>5297</v>
      </c>
      <c r="AU212" s="42" t="s">
        <v>5298</v>
      </c>
      <c r="AV212" s="14" t="s">
        <v>5529</v>
      </c>
      <c r="AW212" s="14" t="s">
        <v>5530</v>
      </c>
      <c r="AX212" s="14" t="s">
        <v>5301</v>
      </c>
    </row>
    <row r="213" spans="1:52" ht="12.75" customHeight="1">
      <c r="A213" s="14" t="s">
        <v>59</v>
      </c>
      <c r="B213" s="42" t="s">
        <v>60</v>
      </c>
      <c r="C213" s="112" t="s">
        <v>9093</v>
      </c>
      <c r="D213" s="19">
        <v>96.4</v>
      </c>
      <c r="E213" s="19">
        <v>85.7</v>
      </c>
      <c r="F213" s="20">
        <v>5.15</v>
      </c>
      <c r="H213" s="19">
        <v>69</v>
      </c>
      <c r="I213" s="19">
        <v>46.8</v>
      </c>
      <c r="J213" s="19">
        <v>59.1</v>
      </c>
      <c r="K213" s="42">
        <f t="shared" si="0"/>
        <v>0.67826086956521736</v>
      </c>
      <c r="L213" s="42" t="s">
        <v>61</v>
      </c>
      <c r="N213" s="14" t="s">
        <v>60</v>
      </c>
      <c r="O213" s="42" t="s">
        <v>5606</v>
      </c>
      <c r="P213" s="42" t="s">
        <v>5607</v>
      </c>
      <c r="Q213" s="42" t="s">
        <v>5608</v>
      </c>
      <c r="R213" s="18">
        <v>102598</v>
      </c>
      <c r="AC213" s="42">
        <v>6</v>
      </c>
      <c r="AD213" s="42">
        <v>100</v>
      </c>
      <c r="AE213" s="43">
        <v>42293</v>
      </c>
      <c r="AF213" s="25">
        <v>0.3666666666666667</v>
      </c>
      <c r="AG213" s="43">
        <v>42293</v>
      </c>
      <c r="AH213" s="25">
        <v>0.41319444444444442</v>
      </c>
      <c r="AI213" s="42">
        <v>13.9</v>
      </c>
      <c r="AJ213" s="42">
        <v>8.1</v>
      </c>
      <c r="AK213" s="26">
        <f t="shared" si="1"/>
        <v>11</v>
      </c>
      <c r="AL213" s="42">
        <v>12.3</v>
      </c>
      <c r="AN213" s="42">
        <v>11.1</v>
      </c>
      <c r="AT213" s="14" t="s">
        <v>5297</v>
      </c>
      <c r="AU213" s="42" t="s">
        <v>5298</v>
      </c>
      <c r="AV213" s="14" t="s">
        <v>5529</v>
      </c>
      <c r="AW213" s="14" t="s">
        <v>5530</v>
      </c>
      <c r="AX213" s="14" t="s">
        <v>5301</v>
      </c>
      <c r="AZ213" s="42" t="s">
        <v>5609</v>
      </c>
    </row>
    <row r="214" spans="1:52" ht="12.75" customHeight="1">
      <c r="A214" s="14" t="s">
        <v>59</v>
      </c>
      <c r="B214" s="42" t="s">
        <v>60</v>
      </c>
      <c r="C214" s="112" t="s">
        <v>9094</v>
      </c>
      <c r="D214" s="19">
        <v>78.8</v>
      </c>
      <c r="E214" s="19">
        <v>66.8</v>
      </c>
      <c r="F214" s="20">
        <v>2.4500000000000002</v>
      </c>
      <c r="H214" s="19">
        <v>42.2</v>
      </c>
      <c r="I214" s="19">
        <v>38.299999999999997</v>
      </c>
      <c r="J214" s="19">
        <v>44.3</v>
      </c>
      <c r="K214" s="42">
        <f t="shared" si="0"/>
        <v>0.90758293838862547</v>
      </c>
      <c r="L214" s="42" t="s">
        <v>1503</v>
      </c>
      <c r="N214" s="14" t="s">
        <v>60</v>
      </c>
      <c r="O214" s="42" t="s">
        <v>5611</v>
      </c>
      <c r="P214" s="42" t="s">
        <v>5612</v>
      </c>
      <c r="Q214" s="42" t="s">
        <v>5613</v>
      </c>
      <c r="R214" s="18">
        <v>102581</v>
      </c>
      <c r="AC214" s="42">
        <v>6</v>
      </c>
      <c r="AD214" s="42">
        <v>100</v>
      </c>
      <c r="AE214" s="43">
        <v>42293</v>
      </c>
      <c r="AF214" s="25">
        <v>0.3666666666666667</v>
      </c>
      <c r="AG214" s="43">
        <v>42293</v>
      </c>
      <c r="AH214" s="25">
        <v>0.41319444444444442</v>
      </c>
      <c r="AI214" s="42">
        <v>13.9</v>
      </c>
      <c r="AJ214" s="42">
        <v>8.1</v>
      </c>
      <c r="AK214" s="26">
        <f t="shared" si="1"/>
        <v>11</v>
      </c>
      <c r="AL214" s="42">
        <v>12.3</v>
      </c>
      <c r="AN214" s="42">
        <v>11.1</v>
      </c>
      <c r="AT214" s="14" t="s">
        <v>5297</v>
      </c>
      <c r="AU214" s="42" t="s">
        <v>5298</v>
      </c>
      <c r="AV214" s="14" t="s">
        <v>5529</v>
      </c>
      <c r="AW214" s="14" t="s">
        <v>5530</v>
      </c>
      <c r="AX214" s="14" t="s">
        <v>5301</v>
      </c>
    </row>
    <row r="215" spans="1:52" ht="12.75" customHeight="1">
      <c r="A215" s="14" t="s">
        <v>59</v>
      </c>
      <c r="B215" s="42" t="s">
        <v>60</v>
      </c>
      <c r="C215" s="112" t="s">
        <v>9095</v>
      </c>
      <c r="D215" s="19">
        <v>84.7</v>
      </c>
      <c r="E215" s="19">
        <v>73.2</v>
      </c>
      <c r="F215" s="20">
        <v>3.35</v>
      </c>
      <c r="H215" s="19">
        <v>54.5</v>
      </c>
      <c r="I215" s="19">
        <v>37.5</v>
      </c>
      <c r="J215" s="19">
        <v>45.1</v>
      </c>
      <c r="K215" s="42">
        <f t="shared" si="0"/>
        <v>0.68807339449541283</v>
      </c>
      <c r="L215" s="42" t="s">
        <v>61</v>
      </c>
      <c r="N215" s="14" t="s">
        <v>60</v>
      </c>
      <c r="O215" s="42" t="s">
        <v>5614</v>
      </c>
      <c r="P215" s="42" t="s">
        <v>5615</v>
      </c>
      <c r="Q215" s="42" t="s">
        <v>5616</v>
      </c>
      <c r="R215" s="18">
        <v>102587</v>
      </c>
      <c r="AC215" s="42">
        <v>6</v>
      </c>
      <c r="AD215" s="42">
        <v>100</v>
      </c>
      <c r="AE215" s="43">
        <v>42293</v>
      </c>
      <c r="AF215" s="25">
        <v>0.3666666666666667</v>
      </c>
      <c r="AG215" s="43">
        <v>42293</v>
      </c>
      <c r="AH215" s="25">
        <v>0.41319444444444442</v>
      </c>
      <c r="AI215" s="42">
        <v>13.9</v>
      </c>
      <c r="AJ215" s="42">
        <v>8.1</v>
      </c>
      <c r="AK215" s="26">
        <f t="shared" si="1"/>
        <v>11</v>
      </c>
      <c r="AL215" s="42">
        <v>12.3</v>
      </c>
      <c r="AN215" s="42">
        <v>11.1</v>
      </c>
      <c r="AT215" s="14" t="s">
        <v>5297</v>
      </c>
      <c r="AU215" s="42" t="s">
        <v>5298</v>
      </c>
      <c r="AV215" s="14" t="s">
        <v>5529</v>
      </c>
      <c r="AW215" s="14" t="s">
        <v>5530</v>
      </c>
      <c r="AX215" s="14" t="s">
        <v>5301</v>
      </c>
    </row>
    <row r="216" spans="1:52" ht="12.75" customHeight="1">
      <c r="A216" s="14" t="s">
        <v>59</v>
      </c>
      <c r="B216" s="42" t="s">
        <v>60</v>
      </c>
      <c r="C216" s="112" t="s">
        <v>9096</v>
      </c>
      <c r="D216" s="19">
        <v>101.6</v>
      </c>
      <c r="E216" s="19">
        <v>89.9</v>
      </c>
      <c r="F216" s="20">
        <v>4.5999999999999996</v>
      </c>
      <c r="H216" s="19">
        <v>64.099999999999994</v>
      </c>
      <c r="I216" s="19">
        <v>46</v>
      </c>
      <c r="J216" s="19">
        <v>58.6</v>
      </c>
      <c r="K216" s="42">
        <f t="shared" si="0"/>
        <v>0.71762870514820598</v>
      </c>
      <c r="L216" s="42" t="s">
        <v>61</v>
      </c>
      <c r="N216" s="14" t="s">
        <v>60</v>
      </c>
      <c r="O216" s="42" t="s">
        <v>5618</v>
      </c>
      <c r="P216" s="42" t="s">
        <v>5619</v>
      </c>
      <c r="Q216" s="42" t="s">
        <v>5620</v>
      </c>
      <c r="R216" s="18">
        <v>102582</v>
      </c>
      <c r="AC216" s="42">
        <v>6</v>
      </c>
      <c r="AD216" s="42">
        <v>100</v>
      </c>
      <c r="AE216" s="43">
        <v>42293</v>
      </c>
      <c r="AF216" s="25">
        <v>0.3666666666666667</v>
      </c>
      <c r="AG216" s="43">
        <v>42293</v>
      </c>
      <c r="AH216" s="25">
        <v>0.41319444444444442</v>
      </c>
      <c r="AI216" s="42">
        <v>13.9</v>
      </c>
      <c r="AJ216" s="42">
        <v>8.1</v>
      </c>
      <c r="AK216" s="26">
        <f t="shared" si="1"/>
        <v>11</v>
      </c>
      <c r="AL216" s="42">
        <v>12.3</v>
      </c>
      <c r="AN216" s="42">
        <v>11.1</v>
      </c>
      <c r="AT216" s="14" t="s">
        <v>5297</v>
      </c>
      <c r="AU216" s="42" t="s">
        <v>5298</v>
      </c>
      <c r="AV216" s="14" t="s">
        <v>5529</v>
      </c>
      <c r="AW216" s="14" t="s">
        <v>5530</v>
      </c>
      <c r="AX216" s="14" t="s">
        <v>5301</v>
      </c>
    </row>
    <row r="217" spans="1:52" ht="12.75" customHeight="1">
      <c r="A217" s="14" t="s">
        <v>59</v>
      </c>
      <c r="B217" s="42" t="s">
        <v>60</v>
      </c>
      <c r="C217" s="112" t="s">
        <v>9097</v>
      </c>
      <c r="D217" s="19">
        <v>81.7</v>
      </c>
      <c r="E217" s="19">
        <v>69.900000000000006</v>
      </c>
      <c r="F217" s="20">
        <v>2.9</v>
      </c>
      <c r="H217" s="19">
        <v>53.6</v>
      </c>
      <c r="I217" s="19">
        <v>36.9</v>
      </c>
      <c r="J217" s="19">
        <v>43.8</v>
      </c>
      <c r="K217" s="42">
        <f t="shared" si="0"/>
        <v>0.68843283582089543</v>
      </c>
      <c r="L217" s="42" t="s">
        <v>1503</v>
      </c>
      <c r="N217" s="14" t="s">
        <v>60</v>
      </c>
      <c r="O217" s="42" t="s">
        <v>5622</v>
      </c>
      <c r="P217" s="42" t="s">
        <v>5623</v>
      </c>
      <c r="Q217" s="42" t="s">
        <v>5624</v>
      </c>
      <c r="R217" s="18">
        <v>102577</v>
      </c>
      <c r="AC217" s="42">
        <v>6</v>
      </c>
      <c r="AD217" s="42">
        <v>100</v>
      </c>
      <c r="AE217" s="43">
        <v>42293</v>
      </c>
      <c r="AF217" s="25">
        <v>0.3666666666666667</v>
      </c>
      <c r="AG217" s="43">
        <v>42293</v>
      </c>
      <c r="AH217" s="25">
        <v>0.41319444444444442</v>
      </c>
      <c r="AI217" s="42">
        <v>13.9</v>
      </c>
      <c r="AJ217" s="42">
        <v>8.1</v>
      </c>
      <c r="AK217" s="26">
        <f t="shared" si="1"/>
        <v>11</v>
      </c>
      <c r="AL217" s="42">
        <v>12.3</v>
      </c>
      <c r="AN217" s="42">
        <v>11.1</v>
      </c>
      <c r="AT217" s="14" t="s">
        <v>5297</v>
      </c>
      <c r="AU217" s="42" t="s">
        <v>5298</v>
      </c>
      <c r="AV217" s="14" t="s">
        <v>5529</v>
      </c>
      <c r="AW217" s="14" t="s">
        <v>5530</v>
      </c>
      <c r="AX217" s="14" t="s">
        <v>5301</v>
      </c>
      <c r="AZ217" s="42" t="s">
        <v>5625</v>
      </c>
    </row>
    <row r="218" spans="1:52" ht="12.75" customHeight="1">
      <c r="A218" s="14" t="s">
        <v>59</v>
      </c>
      <c r="B218" s="42" t="s">
        <v>60</v>
      </c>
      <c r="C218" s="112" t="s">
        <v>9098</v>
      </c>
      <c r="D218" s="19">
        <v>89.6</v>
      </c>
      <c r="E218" s="19">
        <v>74.599999999999994</v>
      </c>
      <c r="F218" s="20">
        <v>3.1</v>
      </c>
      <c r="H218" s="19">
        <v>53.3</v>
      </c>
      <c r="I218" s="19">
        <v>41.7</v>
      </c>
      <c r="J218" s="19">
        <v>46.7</v>
      </c>
      <c r="K218" s="42">
        <f t="shared" si="0"/>
        <v>0.78236397748592879</v>
      </c>
      <c r="L218" s="42" t="s">
        <v>1503</v>
      </c>
      <c r="N218" s="14" t="s">
        <v>60</v>
      </c>
      <c r="O218" s="42" t="s">
        <v>5627</v>
      </c>
      <c r="P218" s="42" t="s">
        <v>5628</v>
      </c>
      <c r="Q218" s="42" t="s">
        <v>5629</v>
      </c>
      <c r="R218" s="18">
        <v>102794</v>
      </c>
      <c r="AC218" s="42">
        <v>6</v>
      </c>
      <c r="AD218" s="42">
        <v>100</v>
      </c>
      <c r="AE218" s="43">
        <v>42293</v>
      </c>
      <c r="AF218" s="25">
        <v>0.3666666666666667</v>
      </c>
      <c r="AG218" s="43">
        <v>42293</v>
      </c>
      <c r="AH218" s="25">
        <v>0.41319444444444442</v>
      </c>
      <c r="AI218" s="42">
        <v>13.9</v>
      </c>
      <c r="AJ218" s="42">
        <v>8.1</v>
      </c>
      <c r="AK218" s="26">
        <f t="shared" si="1"/>
        <v>11</v>
      </c>
      <c r="AL218" s="42">
        <v>12.3</v>
      </c>
      <c r="AN218" s="42">
        <v>11.1</v>
      </c>
      <c r="AT218" s="14" t="s">
        <v>5297</v>
      </c>
      <c r="AU218" s="42" t="s">
        <v>5298</v>
      </c>
      <c r="AV218" s="14" t="s">
        <v>5529</v>
      </c>
      <c r="AW218" s="14" t="s">
        <v>5530</v>
      </c>
      <c r="AX218" s="14" t="s">
        <v>5301</v>
      </c>
      <c r="AZ218" s="42" t="s">
        <v>5630</v>
      </c>
    </row>
    <row r="219" spans="1:52" ht="12.75" customHeight="1">
      <c r="A219" s="14" t="s">
        <v>59</v>
      </c>
      <c r="B219" s="42" t="s">
        <v>115</v>
      </c>
      <c r="C219" s="112"/>
      <c r="D219" s="19">
        <v>99.5</v>
      </c>
      <c r="E219" s="19">
        <v>86.7</v>
      </c>
      <c r="F219" s="20">
        <v>5.8</v>
      </c>
      <c r="H219" s="19">
        <v>55.6</v>
      </c>
      <c r="I219" s="19">
        <v>48.6</v>
      </c>
      <c r="J219" s="19">
        <v>54</v>
      </c>
      <c r="K219" s="42">
        <f t="shared" si="0"/>
        <v>0.87410071942446044</v>
      </c>
      <c r="L219" s="42" t="s">
        <v>1446</v>
      </c>
      <c r="N219" s="14" t="s">
        <v>60</v>
      </c>
      <c r="O219" s="42" t="s">
        <v>5533</v>
      </c>
      <c r="Q219" s="42" t="s">
        <v>4254</v>
      </c>
      <c r="R219" s="18">
        <v>102615</v>
      </c>
      <c r="AC219" s="42">
        <v>6</v>
      </c>
      <c r="AD219" s="42">
        <v>100</v>
      </c>
      <c r="AE219" s="43">
        <v>42293</v>
      </c>
      <c r="AF219" s="25">
        <v>0.3666666666666667</v>
      </c>
      <c r="AG219" s="43">
        <v>42293</v>
      </c>
      <c r="AH219" s="25">
        <v>0.41319444444444442</v>
      </c>
      <c r="AI219" s="42">
        <v>13.9</v>
      </c>
      <c r="AJ219" s="42">
        <v>8.1</v>
      </c>
      <c r="AK219" s="26">
        <f t="shared" si="1"/>
        <v>11</v>
      </c>
      <c r="AL219" s="42">
        <v>12.3</v>
      </c>
      <c r="AN219" s="42">
        <v>11.1</v>
      </c>
      <c r="AT219" s="14" t="s">
        <v>5297</v>
      </c>
      <c r="AU219" s="42" t="s">
        <v>5298</v>
      </c>
      <c r="AV219" s="14" t="s">
        <v>5529</v>
      </c>
      <c r="AW219" s="14" t="s">
        <v>5530</v>
      </c>
      <c r="AX219" s="14" t="s">
        <v>5301</v>
      </c>
    </row>
    <row r="220" spans="1:52" ht="12.75" customHeight="1">
      <c r="A220" s="14" t="s">
        <v>59</v>
      </c>
      <c r="B220" s="42" t="s">
        <v>60</v>
      </c>
      <c r="C220" s="112" t="s">
        <v>9099</v>
      </c>
      <c r="D220" s="19">
        <v>78.5</v>
      </c>
      <c r="E220" s="19">
        <v>64.8</v>
      </c>
      <c r="F220" s="20">
        <v>2.15</v>
      </c>
      <c r="H220" s="19">
        <v>48</v>
      </c>
      <c r="I220" s="19">
        <v>35.9</v>
      </c>
      <c r="J220" s="19">
        <v>40</v>
      </c>
      <c r="K220" s="42">
        <f t="shared" si="0"/>
        <v>0.74791666666666667</v>
      </c>
      <c r="L220" s="42" t="s">
        <v>1503</v>
      </c>
      <c r="N220" s="14" t="s">
        <v>60</v>
      </c>
      <c r="O220" s="42" t="s">
        <v>5632</v>
      </c>
      <c r="P220" s="42" t="s">
        <v>5633</v>
      </c>
      <c r="Q220" s="42" t="s">
        <v>5634</v>
      </c>
      <c r="R220" s="18">
        <v>102589</v>
      </c>
      <c r="AC220" s="42">
        <v>6</v>
      </c>
      <c r="AD220" s="42">
        <v>100</v>
      </c>
      <c r="AE220" s="43">
        <v>42293</v>
      </c>
      <c r="AF220" s="25">
        <v>0.3666666666666667</v>
      </c>
      <c r="AG220" s="43">
        <v>42293</v>
      </c>
      <c r="AH220" s="25">
        <v>0.41319444444444442</v>
      </c>
      <c r="AI220" s="42">
        <v>13.9</v>
      </c>
      <c r="AJ220" s="42">
        <v>8.1</v>
      </c>
      <c r="AK220" s="26">
        <f t="shared" si="1"/>
        <v>11</v>
      </c>
      <c r="AL220" s="42">
        <v>12.3</v>
      </c>
      <c r="AN220" s="42">
        <v>11.1</v>
      </c>
      <c r="AT220" s="14" t="s">
        <v>5297</v>
      </c>
      <c r="AU220" s="42" t="s">
        <v>5298</v>
      </c>
      <c r="AV220" s="14" t="s">
        <v>5529</v>
      </c>
      <c r="AW220" s="14" t="s">
        <v>5530</v>
      </c>
      <c r="AX220" s="14" t="s">
        <v>5301</v>
      </c>
    </row>
    <row r="221" spans="1:52" ht="12.75" customHeight="1">
      <c r="A221" s="14" t="s">
        <v>59</v>
      </c>
      <c r="B221" s="42" t="s">
        <v>60</v>
      </c>
      <c r="C221" s="112" t="s">
        <v>9100</v>
      </c>
      <c r="D221" s="19">
        <v>86.4</v>
      </c>
      <c r="E221" s="19">
        <v>76.3</v>
      </c>
      <c r="F221" s="20">
        <v>2.95</v>
      </c>
      <c r="H221" s="19">
        <v>57.8</v>
      </c>
      <c r="I221" s="19">
        <v>43.7</v>
      </c>
      <c r="J221" s="19">
        <v>47.8</v>
      </c>
      <c r="K221" s="42">
        <f t="shared" si="0"/>
        <v>0.75605536332179935</v>
      </c>
      <c r="L221" s="42" t="s">
        <v>1503</v>
      </c>
      <c r="N221" s="14" t="s">
        <v>60</v>
      </c>
      <c r="O221" s="42" t="s">
        <v>5635</v>
      </c>
      <c r="P221" s="42" t="s">
        <v>5636</v>
      </c>
      <c r="Q221" s="42" t="s">
        <v>5637</v>
      </c>
      <c r="R221" s="18">
        <v>102616</v>
      </c>
      <c r="AC221" s="42">
        <v>6</v>
      </c>
      <c r="AD221" s="42">
        <v>100</v>
      </c>
      <c r="AE221" s="43">
        <v>42293</v>
      </c>
      <c r="AF221" s="25">
        <v>0.3666666666666667</v>
      </c>
      <c r="AG221" s="43">
        <v>42293</v>
      </c>
      <c r="AH221" s="25">
        <v>0.41319444444444442</v>
      </c>
      <c r="AI221" s="42">
        <v>13.9</v>
      </c>
      <c r="AJ221" s="42">
        <v>8.1</v>
      </c>
      <c r="AK221" s="26">
        <f t="shared" si="1"/>
        <v>11</v>
      </c>
      <c r="AL221" s="42">
        <v>12.3</v>
      </c>
      <c r="AN221" s="42">
        <v>11.1</v>
      </c>
      <c r="AT221" s="14" t="s">
        <v>5297</v>
      </c>
      <c r="AU221" s="42" t="s">
        <v>5298</v>
      </c>
      <c r="AV221" s="14" t="s">
        <v>5529</v>
      </c>
      <c r="AW221" s="14" t="s">
        <v>5530</v>
      </c>
      <c r="AX221" s="14" t="s">
        <v>5301</v>
      </c>
    </row>
    <row r="222" spans="1:52" ht="12.75" customHeight="1">
      <c r="A222" s="14" t="s">
        <v>59</v>
      </c>
      <c r="B222" s="42" t="s">
        <v>115</v>
      </c>
      <c r="C222" s="112"/>
      <c r="D222" s="19">
        <v>104.7</v>
      </c>
      <c r="E222" s="19">
        <v>91</v>
      </c>
      <c r="F222" s="20">
        <v>6.7</v>
      </c>
      <c r="H222" s="19">
        <v>69.5</v>
      </c>
      <c r="I222" s="19">
        <v>50.1</v>
      </c>
      <c r="J222" s="19">
        <v>59.9</v>
      </c>
      <c r="K222" s="42">
        <f t="shared" si="0"/>
        <v>0.72086330935251797</v>
      </c>
      <c r="L222" s="42" t="s">
        <v>1477</v>
      </c>
      <c r="N222" s="14" t="s">
        <v>60</v>
      </c>
      <c r="O222" s="42" t="s">
        <v>5535</v>
      </c>
      <c r="Q222" s="42" t="s">
        <v>4902</v>
      </c>
      <c r="R222" s="18">
        <v>102701</v>
      </c>
      <c r="U222" s="42">
        <v>24575</v>
      </c>
      <c r="AC222" s="42">
        <v>6</v>
      </c>
      <c r="AD222" s="42">
        <v>100</v>
      </c>
      <c r="AE222" s="43">
        <v>42293</v>
      </c>
      <c r="AF222" s="25">
        <v>0.3666666666666667</v>
      </c>
      <c r="AG222" s="43">
        <v>42293</v>
      </c>
      <c r="AH222" s="25">
        <v>0.41319444444444442</v>
      </c>
      <c r="AI222" s="42">
        <v>13.9</v>
      </c>
      <c r="AJ222" s="42">
        <v>8.1</v>
      </c>
      <c r="AK222" s="26">
        <f t="shared" si="1"/>
        <v>11</v>
      </c>
      <c r="AL222" s="42">
        <v>12.3</v>
      </c>
      <c r="AN222" s="42">
        <v>11.1</v>
      </c>
      <c r="AT222" s="14" t="s">
        <v>5297</v>
      </c>
      <c r="AU222" s="42" t="s">
        <v>5298</v>
      </c>
      <c r="AV222" s="14" t="s">
        <v>5529</v>
      </c>
      <c r="AW222" s="14" t="s">
        <v>5530</v>
      </c>
      <c r="AX222" s="14" t="s">
        <v>5301</v>
      </c>
    </row>
    <row r="223" spans="1:52" ht="12.75" customHeight="1">
      <c r="A223" s="14" t="s">
        <v>59</v>
      </c>
      <c r="B223" s="42" t="s">
        <v>115</v>
      </c>
      <c r="C223" s="112"/>
      <c r="D223" s="19">
        <v>86.2</v>
      </c>
      <c r="E223" s="19">
        <v>70.900000000000006</v>
      </c>
      <c r="F223" s="20">
        <v>2.65</v>
      </c>
      <c r="H223" s="19">
        <v>55</v>
      </c>
      <c r="I223" s="19">
        <v>39.200000000000003</v>
      </c>
      <c r="J223" s="19">
        <v>44.5</v>
      </c>
      <c r="K223" s="42">
        <f t="shared" si="0"/>
        <v>0.71272727272727276</v>
      </c>
      <c r="L223" s="42" t="s">
        <v>61</v>
      </c>
      <c r="N223" s="14" t="s">
        <v>60</v>
      </c>
      <c r="O223" s="42" t="s">
        <v>5536</v>
      </c>
      <c r="Q223" s="42" t="s">
        <v>5272</v>
      </c>
      <c r="R223" s="18">
        <v>102721</v>
      </c>
      <c r="AC223" s="42">
        <v>6</v>
      </c>
      <c r="AD223" s="42">
        <v>100</v>
      </c>
      <c r="AE223" s="43">
        <v>42293</v>
      </c>
      <c r="AF223" s="25">
        <v>0.3666666666666667</v>
      </c>
      <c r="AG223" s="43">
        <v>42293</v>
      </c>
      <c r="AH223" s="25">
        <v>0.41319444444444442</v>
      </c>
      <c r="AI223" s="42">
        <v>13.9</v>
      </c>
      <c r="AJ223" s="42">
        <v>8.1</v>
      </c>
      <c r="AK223" s="26">
        <f t="shared" si="1"/>
        <v>11</v>
      </c>
      <c r="AL223" s="42">
        <v>12.3</v>
      </c>
      <c r="AN223" s="42">
        <v>11.1</v>
      </c>
      <c r="AT223" s="14" t="s">
        <v>5297</v>
      </c>
      <c r="AU223" s="42" t="s">
        <v>5298</v>
      </c>
      <c r="AV223" s="14" t="s">
        <v>5529</v>
      </c>
      <c r="AW223" s="14" t="s">
        <v>5530</v>
      </c>
      <c r="AX223" s="14" t="s">
        <v>5301</v>
      </c>
      <c r="AZ223" s="42" t="s">
        <v>5537</v>
      </c>
    </row>
    <row r="224" spans="1:52" ht="12.75" customHeight="1">
      <c r="A224" s="14" t="s">
        <v>59</v>
      </c>
      <c r="B224" s="42" t="s">
        <v>60</v>
      </c>
      <c r="C224" s="112" t="s">
        <v>9101</v>
      </c>
      <c r="D224" s="19">
        <v>91.6</v>
      </c>
      <c r="E224" s="19">
        <v>80.7</v>
      </c>
      <c r="F224" s="20">
        <v>4.05</v>
      </c>
      <c r="H224" s="19">
        <v>57.1</v>
      </c>
      <c r="I224" s="19">
        <v>44.3</v>
      </c>
      <c r="J224" s="19">
        <v>57.2</v>
      </c>
      <c r="K224" s="42">
        <f t="shared" si="0"/>
        <v>0.77583187390542896</v>
      </c>
      <c r="L224" s="42" t="s">
        <v>61</v>
      </c>
      <c r="N224" s="14" t="s">
        <v>60</v>
      </c>
      <c r="O224" s="42" t="s">
        <v>5639</v>
      </c>
      <c r="P224" s="42" t="s">
        <v>5640</v>
      </c>
      <c r="Q224" s="42" t="s">
        <v>5641</v>
      </c>
      <c r="R224" s="18">
        <v>102796</v>
      </c>
      <c r="AC224" s="42">
        <v>6</v>
      </c>
      <c r="AD224" s="42">
        <v>100</v>
      </c>
      <c r="AE224" s="43">
        <v>42293</v>
      </c>
      <c r="AF224" s="25">
        <v>0.3666666666666667</v>
      </c>
      <c r="AG224" s="43">
        <v>42293</v>
      </c>
      <c r="AH224" s="25">
        <v>0.41319444444444442</v>
      </c>
      <c r="AI224" s="42">
        <v>13.9</v>
      </c>
      <c r="AJ224" s="42">
        <v>8.1</v>
      </c>
      <c r="AK224" s="26">
        <f t="shared" si="1"/>
        <v>11</v>
      </c>
      <c r="AL224" s="42">
        <v>12.3</v>
      </c>
      <c r="AN224" s="42">
        <v>11.1</v>
      </c>
      <c r="AT224" s="14" t="s">
        <v>5297</v>
      </c>
      <c r="AU224" s="42" t="s">
        <v>5298</v>
      </c>
      <c r="AV224" s="14" t="s">
        <v>5529</v>
      </c>
      <c r="AW224" s="14" t="s">
        <v>5530</v>
      </c>
      <c r="AX224" s="14" t="s">
        <v>5301</v>
      </c>
    </row>
    <row r="225" spans="1:53" ht="12.75" customHeight="1">
      <c r="A225" s="14" t="s">
        <v>59</v>
      </c>
      <c r="B225" s="42" t="s">
        <v>60</v>
      </c>
      <c r="C225" s="112" t="s">
        <v>9102</v>
      </c>
      <c r="D225" s="19">
        <v>81.7</v>
      </c>
      <c r="E225" s="19">
        <v>76.900000000000006</v>
      </c>
      <c r="F225" s="20">
        <v>3.15</v>
      </c>
      <c r="H225" s="19">
        <v>49.6</v>
      </c>
      <c r="I225" s="19">
        <v>45.6</v>
      </c>
      <c r="J225" s="19">
        <v>48.3</v>
      </c>
      <c r="K225" s="42">
        <f t="shared" si="0"/>
        <v>0.91935483870967738</v>
      </c>
      <c r="L225" s="42" t="s">
        <v>61</v>
      </c>
      <c r="N225" s="14" t="s">
        <v>60</v>
      </c>
      <c r="O225" s="42" t="s">
        <v>5643</v>
      </c>
      <c r="P225" s="42" t="s">
        <v>5644</v>
      </c>
      <c r="Q225" s="42" t="s">
        <v>5645</v>
      </c>
      <c r="R225" s="18">
        <v>102613</v>
      </c>
      <c r="AC225" s="42">
        <v>6</v>
      </c>
      <c r="AD225" s="42">
        <v>100</v>
      </c>
      <c r="AE225" s="43">
        <v>42293</v>
      </c>
      <c r="AF225" s="25">
        <v>0.3666666666666667</v>
      </c>
      <c r="AG225" s="43">
        <v>42293</v>
      </c>
      <c r="AH225" s="25">
        <v>0.41319444444444442</v>
      </c>
      <c r="AI225" s="42">
        <v>13.9</v>
      </c>
      <c r="AJ225" s="42">
        <v>8.1</v>
      </c>
      <c r="AK225" s="26">
        <f t="shared" si="1"/>
        <v>11</v>
      </c>
      <c r="AL225" s="42">
        <v>12.3</v>
      </c>
      <c r="AN225" s="42">
        <v>11.1</v>
      </c>
      <c r="AT225" s="14" t="s">
        <v>5297</v>
      </c>
      <c r="AU225" s="42" t="s">
        <v>5298</v>
      </c>
      <c r="AV225" s="14" t="s">
        <v>5529</v>
      </c>
      <c r="AW225" s="14" t="s">
        <v>5530</v>
      </c>
      <c r="AX225" s="14" t="s">
        <v>5301</v>
      </c>
      <c r="AZ225" s="42" t="s">
        <v>5646</v>
      </c>
    </row>
    <row r="226" spans="1:53" ht="12.75" customHeight="1">
      <c r="A226" s="14" t="s">
        <v>59</v>
      </c>
      <c r="B226" s="42" t="s">
        <v>60</v>
      </c>
      <c r="C226" s="112" t="s">
        <v>9103</v>
      </c>
      <c r="D226" s="19">
        <v>79.8</v>
      </c>
      <c r="E226" s="19">
        <v>67.8</v>
      </c>
      <c r="F226" s="20">
        <v>2.75</v>
      </c>
      <c r="H226" s="19">
        <v>50.1</v>
      </c>
      <c r="I226" s="19">
        <v>37.799999999999997</v>
      </c>
      <c r="J226" s="19">
        <v>42.8</v>
      </c>
      <c r="K226" s="42">
        <f t="shared" si="0"/>
        <v>0.75449101796407181</v>
      </c>
      <c r="L226" s="42" t="s">
        <v>61</v>
      </c>
      <c r="N226" s="14" t="s">
        <v>60</v>
      </c>
      <c r="O226" s="42" t="s">
        <v>5648</v>
      </c>
      <c r="P226" s="42" t="s">
        <v>5649</v>
      </c>
      <c r="Q226" s="42" t="s">
        <v>5650</v>
      </c>
      <c r="R226" s="18">
        <v>102605</v>
      </c>
      <c r="AC226" s="42">
        <v>6</v>
      </c>
      <c r="AD226" s="42">
        <v>100</v>
      </c>
      <c r="AE226" s="43">
        <v>42293</v>
      </c>
      <c r="AF226" s="25">
        <v>0.3666666666666667</v>
      </c>
      <c r="AG226" s="43">
        <v>42293</v>
      </c>
      <c r="AH226" s="25">
        <v>0.41319444444444442</v>
      </c>
      <c r="AI226" s="42">
        <v>13.9</v>
      </c>
      <c r="AJ226" s="42">
        <v>8.1</v>
      </c>
      <c r="AK226" s="26">
        <f t="shared" si="1"/>
        <v>11</v>
      </c>
      <c r="AL226" s="42">
        <v>12.3</v>
      </c>
      <c r="AN226" s="42">
        <v>11.1</v>
      </c>
      <c r="AT226" s="14" t="s">
        <v>5297</v>
      </c>
      <c r="AU226" s="42" t="s">
        <v>5298</v>
      </c>
      <c r="AV226" s="14" t="s">
        <v>5529</v>
      </c>
      <c r="AW226" s="14" t="s">
        <v>5530</v>
      </c>
      <c r="AX226" s="14" t="s">
        <v>5301</v>
      </c>
    </row>
    <row r="227" spans="1:53" ht="12.75" customHeight="1">
      <c r="A227" s="14" t="s">
        <v>59</v>
      </c>
      <c r="B227" s="42" t="s">
        <v>60</v>
      </c>
      <c r="C227" s="112" t="s">
        <v>9104</v>
      </c>
      <c r="D227" s="19">
        <v>84.9</v>
      </c>
      <c r="E227" s="19">
        <v>70.8</v>
      </c>
      <c r="F227" s="20">
        <v>3.1</v>
      </c>
      <c r="H227" s="19">
        <v>55.2</v>
      </c>
      <c r="I227" s="19">
        <v>43.1</v>
      </c>
      <c r="J227" s="19">
        <v>46.2</v>
      </c>
      <c r="K227" s="42">
        <f t="shared" si="0"/>
        <v>0.78079710144927539</v>
      </c>
      <c r="L227" s="42" t="s">
        <v>61</v>
      </c>
      <c r="N227" s="14" t="s">
        <v>60</v>
      </c>
      <c r="O227" s="42" t="s">
        <v>5652</v>
      </c>
      <c r="P227" s="42" t="s">
        <v>5653</v>
      </c>
      <c r="Q227" s="42" t="s">
        <v>5654</v>
      </c>
      <c r="R227" s="18">
        <v>102610</v>
      </c>
      <c r="AC227" s="42">
        <v>6</v>
      </c>
      <c r="AD227" s="42">
        <v>100</v>
      </c>
      <c r="AE227" s="43">
        <v>42293</v>
      </c>
      <c r="AF227" s="25">
        <v>0.3666666666666667</v>
      </c>
      <c r="AG227" s="43">
        <v>42293</v>
      </c>
      <c r="AH227" s="25">
        <v>0.41319444444444442</v>
      </c>
      <c r="AI227" s="42">
        <v>13.9</v>
      </c>
      <c r="AJ227" s="42">
        <v>8.1</v>
      </c>
      <c r="AK227" s="26">
        <f t="shared" si="1"/>
        <v>11</v>
      </c>
      <c r="AL227" s="42">
        <v>12.3</v>
      </c>
      <c r="AN227" s="42">
        <v>11.1</v>
      </c>
      <c r="AT227" s="14" t="s">
        <v>5297</v>
      </c>
      <c r="AU227" s="42" t="s">
        <v>5298</v>
      </c>
      <c r="AV227" s="14" t="s">
        <v>5529</v>
      </c>
      <c r="AW227" s="14" t="s">
        <v>5530</v>
      </c>
      <c r="AX227" s="14" t="s">
        <v>5301</v>
      </c>
    </row>
    <row r="228" spans="1:53" ht="12.75" customHeight="1">
      <c r="A228" s="14" t="s">
        <v>59</v>
      </c>
      <c r="B228" s="42" t="s">
        <v>60</v>
      </c>
      <c r="C228" s="112" t="s">
        <v>9105</v>
      </c>
      <c r="D228" s="19">
        <v>78.3</v>
      </c>
      <c r="E228" s="19">
        <v>66.5</v>
      </c>
      <c r="F228" s="20">
        <v>2.5</v>
      </c>
      <c r="H228" s="19">
        <v>50.7</v>
      </c>
      <c r="I228" s="19">
        <v>37.700000000000003</v>
      </c>
      <c r="J228" s="19">
        <v>41.9</v>
      </c>
      <c r="K228" s="42">
        <f t="shared" si="0"/>
        <v>0.74358974358974361</v>
      </c>
      <c r="L228" s="42" t="s">
        <v>1503</v>
      </c>
      <c r="N228" s="14" t="s">
        <v>60</v>
      </c>
      <c r="O228" s="42" t="s">
        <v>5655</v>
      </c>
      <c r="P228" s="42" t="s">
        <v>5656</v>
      </c>
      <c r="Q228" s="42" t="s">
        <v>5657</v>
      </c>
      <c r="R228" s="18">
        <v>102603</v>
      </c>
      <c r="AC228" s="42">
        <v>6</v>
      </c>
      <c r="AD228" s="42">
        <v>100</v>
      </c>
      <c r="AE228" s="43">
        <v>42293</v>
      </c>
      <c r="AF228" s="25">
        <v>0.3666666666666667</v>
      </c>
      <c r="AG228" s="43">
        <v>42293</v>
      </c>
      <c r="AH228" s="25">
        <v>0.41319444444444442</v>
      </c>
      <c r="AI228" s="42">
        <v>13.9</v>
      </c>
      <c r="AJ228" s="42">
        <v>8.1</v>
      </c>
      <c r="AK228" s="26">
        <f t="shared" si="1"/>
        <v>11</v>
      </c>
      <c r="AL228" s="42">
        <v>12.3</v>
      </c>
      <c r="AN228" s="42">
        <v>11.1</v>
      </c>
      <c r="AT228" s="14" t="s">
        <v>5297</v>
      </c>
      <c r="AU228" s="42" t="s">
        <v>5298</v>
      </c>
      <c r="AV228" s="14" t="s">
        <v>5529</v>
      </c>
      <c r="AW228" s="14" t="s">
        <v>5530</v>
      </c>
      <c r="AX228" s="14" t="s">
        <v>5301</v>
      </c>
    </row>
    <row r="229" spans="1:53" ht="12.75" customHeight="1">
      <c r="A229" s="101" t="s">
        <v>59</v>
      </c>
      <c r="B229" s="106" t="s">
        <v>60</v>
      </c>
      <c r="C229" s="113" t="s">
        <v>9106</v>
      </c>
      <c r="D229" s="96">
        <v>76.5</v>
      </c>
      <c r="E229" s="96">
        <v>64.3</v>
      </c>
      <c r="F229" s="97">
        <v>2.1</v>
      </c>
      <c r="G229" s="106"/>
      <c r="H229" s="96">
        <v>51.9</v>
      </c>
      <c r="I229" s="96">
        <v>34.5</v>
      </c>
      <c r="J229" s="96">
        <v>39.6</v>
      </c>
      <c r="K229" s="106">
        <f t="shared" si="0"/>
        <v>0.66473988439306364</v>
      </c>
      <c r="L229" s="106" t="s">
        <v>1503</v>
      </c>
      <c r="M229" s="106"/>
      <c r="N229" s="101" t="s">
        <v>60</v>
      </c>
      <c r="O229" s="106" t="s">
        <v>5659</v>
      </c>
      <c r="P229" s="106" t="s">
        <v>5660</v>
      </c>
      <c r="Q229" s="106" t="s">
        <v>5661</v>
      </c>
      <c r="R229" s="95">
        <v>102600</v>
      </c>
      <c r="S229" s="106"/>
      <c r="T229" s="106"/>
      <c r="U229" s="106"/>
      <c r="V229" s="106"/>
      <c r="W229" s="106"/>
      <c r="X229" s="106"/>
      <c r="Y229" s="106"/>
      <c r="Z229" s="106"/>
      <c r="AA229" s="106"/>
      <c r="AB229" s="106"/>
      <c r="AC229" s="106">
        <v>6</v>
      </c>
      <c r="AD229" s="106">
        <v>100</v>
      </c>
      <c r="AE229" s="114">
        <v>42293</v>
      </c>
      <c r="AF229" s="103">
        <v>0.3666666666666667</v>
      </c>
      <c r="AG229" s="114">
        <v>42293</v>
      </c>
      <c r="AH229" s="103">
        <v>0.41319444444444442</v>
      </c>
      <c r="AI229" s="106">
        <v>13.9</v>
      </c>
      <c r="AJ229" s="106">
        <v>8.1</v>
      </c>
      <c r="AK229" s="104">
        <f t="shared" si="1"/>
        <v>11</v>
      </c>
      <c r="AL229" s="106">
        <v>12.3</v>
      </c>
      <c r="AM229" s="106"/>
      <c r="AN229" s="106">
        <v>11.1</v>
      </c>
      <c r="AO229" s="106"/>
      <c r="AP229" s="106"/>
      <c r="AQ229" s="106"/>
      <c r="AR229" s="106"/>
      <c r="AS229" s="106"/>
      <c r="AT229" s="101" t="s">
        <v>5297</v>
      </c>
      <c r="AU229" s="106" t="s">
        <v>5298</v>
      </c>
      <c r="AV229" s="101" t="s">
        <v>5529</v>
      </c>
      <c r="AW229" s="101" t="s">
        <v>5530</v>
      </c>
      <c r="AX229" s="101" t="s">
        <v>5301</v>
      </c>
      <c r="AY229" s="106"/>
      <c r="AZ229" s="106" t="s">
        <v>5662</v>
      </c>
      <c r="BA229" s="106"/>
    </row>
    <row r="230" spans="1:53" ht="12.75" customHeight="1">
      <c r="A230" s="101" t="s">
        <v>59</v>
      </c>
      <c r="B230" s="106" t="s">
        <v>60</v>
      </c>
      <c r="C230" s="113" t="s">
        <v>9107</v>
      </c>
      <c r="D230" s="96">
        <v>81.3</v>
      </c>
      <c r="E230" s="96">
        <v>68.2</v>
      </c>
      <c r="F230" s="97">
        <v>2.35</v>
      </c>
      <c r="G230" s="106"/>
      <c r="H230" s="96">
        <v>51.5</v>
      </c>
      <c r="I230" s="96">
        <v>38.5</v>
      </c>
      <c r="J230" s="96">
        <v>43.4</v>
      </c>
      <c r="K230" s="106">
        <f t="shared" si="0"/>
        <v>0.74757281553398058</v>
      </c>
      <c r="L230" s="106"/>
      <c r="M230" s="106"/>
      <c r="N230" s="101" t="s">
        <v>60</v>
      </c>
      <c r="O230" s="106" t="s">
        <v>5664</v>
      </c>
      <c r="P230" s="106" t="s">
        <v>5665</v>
      </c>
      <c r="Q230" s="106" t="s">
        <v>5666</v>
      </c>
      <c r="R230" s="95">
        <v>102617</v>
      </c>
      <c r="S230" s="106"/>
      <c r="T230" s="106"/>
      <c r="U230" s="106"/>
      <c r="V230" s="106"/>
      <c r="W230" s="106"/>
      <c r="X230" s="106"/>
      <c r="Y230" s="106"/>
      <c r="Z230" s="106"/>
      <c r="AA230" s="106"/>
      <c r="AB230" s="106"/>
      <c r="AC230" s="106">
        <v>6</v>
      </c>
      <c r="AD230" s="106">
        <v>100</v>
      </c>
      <c r="AE230" s="114">
        <v>42293</v>
      </c>
      <c r="AF230" s="103">
        <v>0.3666666666666667</v>
      </c>
      <c r="AG230" s="114">
        <v>42293</v>
      </c>
      <c r="AH230" s="103">
        <v>0.41319444444444442</v>
      </c>
      <c r="AI230" s="106">
        <v>13.9</v>
      </c>
      <c r="AJ230" s="106">
        <v>8.1</v>
      </c>
      <c r="AK230" s="104">
        <f t="shared" si="1"/>
        <v>11</v>
      </c>
      <c r="AL230" s="106">
        <v>12.3</v>
      </c>
      <c r="AM230" s="106"/>
      <c r="AN230" s="106">
        <v>11.1</v>
      </c>
      <c r="AO230" s="106"/>
      <c r="AP230" s="106"/>
      <c r="AQ230" s="106"/>
      <c r="AR230" s="106"/>
      <c r="AS230" s="106"/>
      <c r="AT230" s="101" t="s">
        <v>5297</v>
      </c>
      <c r="AU230" s="106" t="s">
        <v>5298</v>
      </c>
      <c r="AV230" s="101" t="s">
        <v>5529</v>
      </c>
      <c r="AW230" s="101" t="s">
        <v>5530</v>
      </c>
      <c r="AX230" s="101" t="s">
        <v>5301</v>
      </c>
      <c r="AY230" s="106"/>
      <c r="AZ230" s="106" t="s">
        <v>5667</v>
      </c>
      <c r="BA230" s="106"/>
    </row>
    <row r="231" spans="1:53" ht="12.75" customHeight="1">
      <c r="A231" s="14" t="s">
        <v>59</v>
      </c>
      <c r="B231" s="42" t="s">
        <v>60</v>
      </c>
      <c r="C231" s="112" t="s">
        <v>9108</v>
      </c>
      <c r="D231" s="19">
        <v>97.5</v>
      </c>
      <c r="E231" s="19">
        <v>82.7</v>
      </c>
      <c r="F231" s="20">
        <v>3.5</v>
      </c>
      <c r="H231" s="19">
        <v>66.400000000000006</v>
      </c>
      <c r="I231" s="19">
        <v>50.4</v>
      </c>
      <c r="J231" s="19">
        <v>55.7</v>
      </c>
      <c r="K231" s="42">
        <f t="shared" si="0"/>
        <v>0.75903614457831314</v>
      </c>
      <c r="L231" s="42" t="s">
        <v>61</v>
      </c>
      <c r="N231" s="14" t="s">
        <v>60</v>
      </c>
      <c r="O231" s="42" t="s">
        <v>5675</v>
      </c>
      <c r="P231" s="42" t="s">
        <v>5676</v>
      </c>
      <c r="Q231" s="42" t="s">
        <v>5677</v>
      </c>
      <c r="R231" s="18">
        <v>102602</v>
      </c>
      <c r="AC231" s="42">
        <v>6</v>
      </c>
      <c r="AD231" s="42">
        <v>50</v>
      </c>
      <c r="AE231" s="43">
        <v>42300</v>
      </c>
      <c r="AF231" s="25">
        <v>0.41250000000000003</v>
      </c>
      <c r="AG231" s="43">
        <v>42300</v>
      </c>
      <c r="AH231" s="25">
        <v>0.4381944444444445</v>
      </c>
      <c r="AI231" s="42">
        <v>8.1</v>
      </c>
      <c r="AJ231" s="42">
        <v>7.6</v>
      </c>
      <c r="AK231" s="26">
        <f t="shared" si="1"/>
        <v>7.85</v>
      </c>
      <c r="AL231" s="42">
        <v>8.5</v>
      </c>
      <c r="AN231" s="42">
        <v>12.7</v>
      </c>
      <c r="AT231" s="14" t="s">
        <v>5669</v>
      </c>
      <c r="AU231" s="42" t="s">
        <v>5670</v>
      </c>
      <c r="AV231" s="14" t="s">
        <v>5671</v>
      </c>
      <c r="AW231" s="14" t="s">
        <v>5672</v>
      </c>
      <c r="AX231" s="14" t="s">
        <v>5673</v>
      </c>
    </row>
    <row r="232" spans="1:53" ht="12.75" customHeight="1">
      <c r="A232" s="14" t="s">
        <v>59</v>
      </c>
      <c r="B232" s="42" t="s">
        <v>115</v>
      </c>
      <c r="C232" s="112"/>
      <c r="D232" s="19">
        <v>99.1</v>
      </c>
      <c r="E232" s="19">
        <v>83.5</v>
      </c>
      <c r="F232" s="20">
        <v>4.45</v>
      </c>
      <c r="H232" s="19">
        <v>60.9</v>
      </c>
      <c r="I232" s="19">
        <v>47.9</v>
      </c>
      <c r="J232" s="19">
        <v>52.1</v>
      </c>
      <c r="K232" s="42">
        <f t="shared" si="0"/>
        <v>0.78653530377668313</v>
      </c>
      <c r="L232" s="42" t="s">
        <v>1503</v>
      </c>
      <c r="N232" s="14" t="s">
        <v>60</v>
      </c>
      <c r="O232" s="42" t="s">
        <v>5668</v>
      </c>
      <c r="Q232" s="42" t="s">
        <v>4416</v>
      </c>
      <c r="R232" s="18">
        <v>102772</v>
      </c>
      <c r="AC232" s="42">
        <v>6</v>
      </c>
      <c r="AD232" s="42">
        <v>50</v>
      </c>
      <c r="AE232" s="43">
        <v>42300</v>
      </c>
      <c r="AF232" s="25">
        <v>0.41250000000000003</v>
      </c>
      <c r="AG232" s="43">
        <v>42300</v>
      </c>
      <c r="AH232" s="25">
        <v>0.4381944444444445</v>
      </c>
      <c r="AI232" s="42">
        <v>8.1</v>
      </c>
      <c r="AJ232" s="42">
        <v>7.6</v>
      </c>
      <c r="AK232" s="26">
        <f t="shared" si="1"/>
        <v>7.85</v>
      </c>
      <c r="AL232" s="42">
        <v>8.5</v>
      </c>
      <c r="AN232" s="42">
        <v>12.7</v>
      </c>
      <c r="AT232" s="14" t="s">
        <v>5669</v>
      </c>
      <c r="AU232" s="42" t="s">
        <v>5670</v>
      </c>
      <c r="AV232" s="14" t="s">
        <v>5671</v>
      </c>
      <c r="AW232" s="14" t="s">
        <v>5672</v>
      </c>
      <c r="AX232" s="14" t="s">
        <v>5673</v>
      </c>
    </row>
    <row r="233" spans="1:53" ht="12.75" customHeight="1">
      <c r="A233" s="14" t="s">
        <v>59</v>
      </c>
      <c r="B233" s="42" t="s">
        <v>60</v>
      </c>
      <c r="C233" s="112" t="s">
        <v>9109</v>
      </c>
      <c r="D233" s="19">
        <v>75.7</v>
      </c>
      <c r="E233" s="19">
        <v>66.599999999999994</v>
      </c>
      <c r="F233" s="20">
        <v>2.1</v>
      </c>
      <c r="H233" s="19">
        <v>51.1</v>
      </c>
      <c r="I233" s="19">
        <v>35.200000000000003</v>
      </c>
      <c r="J233" s="19">
        <v>39.200000000000003</v>
      </c>
      <c r="K233" s="42">
        <f t="shared" si="0"/>
        <v>0.68884540117416837</v>
      </c>
      <c r="L233" s="42" t="s">
        <v>1503</v>
      </c>
      <c r="N233" s="14" t="s">
        <v>60</v>
      </c>
      <c r="O233" s="42" t="s">
        <v>5679</v>
      </c>
      <c r="P233" s="42" t="s">
        <v>5680</v>
      </c>
      <c r="Q233" s="42" t="s">
        <v>5681</v>
      </c>
      <c r="R233" s="18">
        <v>102634</v>
      </c>
      <c r="AC233" s="42">
        <v>6</v>
      </c>
      <c r="AD233" s="42">
        <v>50</v>
      </c>
      <c r="AE233" s="43">
        <v>42300</v>
      </c>
      <c r="AF233" s="25">
        <v>0.41250000000000003</v>
      </c>
      <c r="AG233" s="43">
        <v>42300</v>
      </c>
      <c r="AH233" s="25">
        <v>0.4381944444444445</v>
      </c>
      <c r="AI233" s="42">
        <v>8.1</v>
      </c>
      <c r="AJ233" s="42">
        <v>7.6</v>
      </c>
      <c r="AK233" s="26">
        <f t="shared" si="1"/>
        <v>7.85</v>
      </c>
      <c r="AL233" s="42">
        <v>8.5</v>
      </c>
      <c r="AN233" s="42">
        <v>12.7</v>
      </c>
      <c r="AT233" s="14" t="s">
        <v>5669</v>
      </c>
      <c r="AU233" s="42" t="s">
        <v>5670</v>
      </c>
      <c r="AV233" s="14" t="s">
        <v>5671</v>
      </c>
      <c r="AW233" s="14" t="s">
        <v>5672</v>
      </c>
      <c r="AX233" s="14" t="s">
        <v>5673</v>
      </c>
    </row>
    <row r="234" spans="1:53" ht="12.75" customHeight="1">
      <c r="A234" s="14" t="s">
        <v>59</v>
      </c>
      <c r="B234" s="42" t="s">
        <v>60</v>
      </c>
      <c r="C234" s="112" t="s">
        <v>9110</v>
      </c>
      <c r="D234" s="19">
        <v>86.8</v>
      </c>
      <c r="E234" s="19">
        <v>74.599999999999994</v>
      </c>
      <c r="F234" s="20">
        <v>3.4</v>
      </c>
      <c r="H234" s="19">
        <v>56.9</v>
      </c>
      <c r="I234" s="19">
        <v>41.5</v>
      </c>
      <c r="J234" s="19">
        <v>47.7</v>
      </c>
      <c r="K234" s="42">
        <f t="shared" si="0"/>
        <v>0.72934973637961342</v>
      </c>
      <c r="L234" s="42" t="s">
        <v>1503</v>
      </c>
      <c r="N234" s="14" t="s">
        <v>60</v>
      </c>
      <c r="O234" s="42" t="s">
        <v>5683</v>
      </c>
      <c r="P234" s="42" t="s">
        <v>5684</v>
      </c>
      <c r="Q234" s="42" t="s">
        <v>5685</v>
      </c>
      <c r="R234" s="18">
        <v>102670</v>
      </c>
      <c r="AC234" s="42">
        <v>6</v>
      </c>
      <c r="AD234" s="42">
        <v>50</v>
      </c>
      <c r="AE234" s="43">
        <v>42300</v>
      </c>
      <c r="AF234" s="25">
        <v>0.41250000000000003</v>
      </c>
      <c r="AG234" s="43">
        <v>42300</v>
      </c>
      <c r="AH234" s="25">
        <v>0.4381944444444445</v>
      </c>
      <c r="AI234" s="42">
        <v>8.1</v>
      </c>
      <c r="AJ234" s="42">
        <v>7.6</v>
      </c>
      <c r="AK234" s="26">
        <f t="shared" si="1"/>
        <v>7.85</v>
      </c>
      <c r="AL234" s="42">
        <v>8.5</v>
      </c>
      <c r="AN234" s="42">
        <v>12.7</v>
      </c>
      <c r="AT234" s="14" t="s">
        <v>5669</v>
      </c>
      <c r="AU234" s="42" t="s">
        <v>5670</v>
      </c>
      <c r="AV234" s="14" t="s">
        <v>5671</v>
      </c>
      <c r="AW234" s="14" t="s">
        <v>5672</v>
      </c>
      <c r="AX234" s="14" t="s">
        <v>5673</v>
      </c>
    </row>
    <row r="235" spans="1:53" ht="12.75" customHeight="1">
      <c r="A235" s="14" t="s">
        <v>59</v>
      </c>
      <c r="B235" s="42" t="s">
        <v>60</v>
      </c>
      <c r="C235" s="112" t="s">
        <v>9111</v>
      </c>
      <c r="D235" s="19">
        <v>94.7</v>
      </c>
      <c r="E235" s="19">
        <v>79.5</v>
      </c>
      <c r="F235" s="20">
        <v>3.65</v>
      </c>
      <c r="H235" s="19">
        <v>58.7</v>
      </c>
      <c r="I235" s="19">
        <v>39.5</v>
      </c>
      <c r="J235" s="19">
        <v>49.8</v>
      </c>
      <c r="K235" s="42">
        <f t="shared" si="0"/>
        <v>0.67291311754684835</v>
      </c>
      <c r="L235" s="42" t="s">
        <v>1503</v>
      </c>
      <c r="N235" s="14" t="s">
        <v>60</v>
      </c>
      <c r="O235" s="42" t="s">
        <v>5687</v>
      </c>
      <c r="P235" s="42" t="s">
        <v>5688</v>
      </c>
      <c r="Q235" s="42" t="s">
        <v>5689</v>
      </c>
      <c r="R235" s="18">
        <v>102665</v>
      </c>
      <c r="AC235" s="42">
        <v>6</v>
      </c>
      <c r="AD235" s="42">
        <v>50</v>
      </c>
      <c r="AE235" s="43">
        <v>42300</v>
      </c>
      <c r="AF235" s="25">
        <v>0.41250000000000003</v>
      </c>
      <c r="AG235" s="43">
        <v>42300</v>
      </c>
      <c r="AH235" s="25">
        <v>0.4381944444444445</v>
      </c>
      <c r="AI235" s="42">
        <v>8.1</v>
      </c>
      <c r="AJ235" s="42">
        <v>7.6</v>
      </c>
      <c r="AK235" s="26">
        <f t="shared" si="1"/>
        <v>7.85</v>
      </c>
      <c r="AL235" s="42">
        <v>8.5</v>
      </c>
      <c r="AN235" s="42">
        <v>12.7</v>
      </c>
      <c r="AT235" s="14" t="s">
        <v>5669</v>
      </c>
      <c r="AU235" s="42" t="s">
        <v>5670</v>
      </c>
      <c r="AV235" s="14" t="s">
        <v>5671</v>
      </c>
      <c r="AW235" s="14" t="s">
        <v>5672</v>
      </c>
      <c r="AX235" s="14" t="s">
        <v>5673</v>
      </c>
    </row>
    <row r="236" spans="1:53" ht="12.75" customHeight="1">
      <c r="A236" s="14" t="s">
        <v>59</v>
      </c>
      <c r="B236" s="42" t="s">
        <v>60</v>
      </c>
      <c r="C236" s="112" t="s">
        <v>9112</v>
      </c>
      <c r="D236" s="19">
        <v>100.2</v>
      </c>
      <c r="E236" s="19">
        <v>84.3</v>
      </c>
      <c r="F236" s="20">
        <v>5.0999999999999996</v>
      </c>
      <c r="H236" s="19">
        <v>65.900000000000006</v>
      </c>
      <c r="I236" s="19">
        <v>40.9</v>
      </c>
      <c r="J236" s="19">
        <v>50.3</v>
      </c>
      <c r="K236" s="42">
        <f t="shared" si="0"/>
        <v>0.62063732928679816</v>
      </c>
      <c r="L236" s="42" t="s">
        <v>61</v>
      </c>
      <c r="N236" s="14" t="s">
        <v>60</v>
      </c>
      <c r="O236" s="42" t="s">
        <v>5691</v>
      </c>
      <c r="P236" s="42" t="s">
        <v>5692</v>
      </c>
      <c r="Q236" s="42" t="s">
        <v>5693</v>
      </c>
      <c r="R236" s="18">
        <v>102637</v>
      </c>
      <c r="AC236" s="42">
        <v>6</v>
      </c>
      <c r="AD236" s="42">
        <v>50</v>
      </c>
      <c r="AE236" s="43">
        <v>42300</v>
      </c>
      <c r="AF236" s="25">
        <v>0.41250000000000003</v>
      </c>
      <c r="AG236" s="43">
        <v>42300</v>
      </c>
      <c r="AH236" s="25">
        <v>0.4381944444444445</v>
      </c>
      <c r="AI236" s="42">
        <v>8.1</v>
      </c>
      <c r="AJ236" s="42">
        <v>7.6</v>
      </c>
      <c r="AK236" s="26">
        <f t="shared" si="1"/>
        <v>7.85</v>
      </c>
      <c r="AL236" s="42">
        <v>8.5</v>
      </c>
      <c r="AN236" s="42">
        <v>12.7</v>
      </c>
      <c r="AT236" s="14" t="s">
        <v>5669</v>
      </c>
      <c r="AU236" s="42" t="s">
        <v>5670</v>
      </c>
      <c r="AV236" s="14" t="s">
        <v>5671</v>
      </c>
      <c r="AW236" s="14" t="s">
        <v>5672</v>
      </c>
      <c r="AX236" s="14" t="s">
        <v>5673</v>
      </c>
    </row>
    <row r="237" spans="1:53" ht="12.75" customHeight="1">
      <c r="A237" s="14" t="s">
        <v>59</v>
      </c>
      <c r="B237" s="42" t="s">
        <v>60</v>
      </c>
      <c r="C237" s="112" t="s">
        <v>9113</v>
      </c>
      <c r="D237" s="19">
        <v>89.8</v>
      </c>
      <c r="E237" s="19">
        <v>76.900000000000006</v>
      </c>
      <c r="F237" s="20">
        <v>3.5</v>
      </c>
      <c r="H237" s="19">
        <v>41.3</v>
      </c>
      <c r="I237" s="19">
        <v>37.4</v>
      </c>
      <c r="J237" s="19">
        <v>46.9</v>
      </c>
      <c r="K237" s="42">
        <f t="shared" si="0"/>
        <v>0.90556900726392253</v>
      </c>
      <c r="L237" s="42" t="s">
        <v>61</v>
      </c>
      <c r="N237" s="14" t="s">
        <v>60</v>
      </c>
      <c r="O237" s="42" t="s">
        <v>5695</v>
      </c>
      <c r="P237" s="42" t="s">
        <v>5696</v>
      </c>
      <c r="Q237" s="42" t="s">
        <v>5697</v>
      </c>
      <c r="R237" s="18">
        <v>102641</v>
      </c>
      <c r="AC237" s="42">
        <v>6</v>
      </c>
      <c r="AD237" s="42">
        <v>50</v>
      </c>
      <c r="AE237" s="43">
        <v>42300</v>
      </c>
      <c r="AF237" s="25">
        <v>0.41250000000000003</v>
      </c>
      <c r="AG237" s="43">
        <v>42300</v>
      </c>
      <c r="AH237" s="25">
        <v>0.4381944444444445</v>
      </c>
      <c r="AI237" s="42">
        <v>8.1</v>
      </c>
      <c r="AJ237" s="42">
        <v>7.6</v>
      </c>
      <c r="AK237" s="26">
        <f t="shared" si="1"/>
        <v>7.85</v>
      </c>
      <c r="AL237" s="42">
        <v>8.5</v>
      </c>
      <c r="AN237" s="42">
        <v>12.7</v>
      </c>
      <c r="AT237" s="14" t="s">
        <v>5669</v>
      </c>
      <c r="AU237" s="42" t="s">
        <v>5670</v>
      </c>
      <c r="AV237" s="14" t="s">
        <v>5671</v>
      </c>
      <c r="AW237" s="14" t="s">
        <v>5672</v>
      </c>
      <c r="AX237" s="14" t="s">
        <v>5673</v>
      </c>
    </row>
    <row r="238" spans="1:53" ht="12.75" customHeight="1">
      <c r="A238" s="14" t="s">
        <v>59</v>
      </c>
      <c r="B238" s="42" t="s">
        <v>60</v>
      </c>
      <c r="C238" s="112" t="s">
        <v>9114</v>
      </c>
      <c r="D238" s="19">
        <v>80.599999999999994</v>
      </c>
      <c r="E238" s="19">
        <v>68.8</v>
      </c>
      <c r="F238" s="20">
        <v>2.5</v>
      </c>
      <c r="H238" s="19">
        <v>54.2</v>
      </c>
      <c r="I238" s="19">
        <v>39.6</v>
      </c>
      <c r="J238" s="19">
        <v>42.4</v>
      </c>
      <c r="K238" s="42">
        <f t="shared" si="0"/>
        <v>0.73062730627306272</v>
      </c>
      <c r="L238" s="42" t="s">
        <v>1503</v>
      </c>
      <c r="N238" s="14" t="s">
        <v>60</v>
      </c>
      <c r="O238" s="42" t="s">
        <v>5698</v>
      </c>
      <c r="P238" s="42" t="s">
        <v>5699</v>
      </c>
      <c r="Q238" s="42" t="s">
        <v>5700</v>
      </c>
      <c r="R238" s="18">
        <v>101161</v>
      </c>
      <c r="AC238" s="42">
        <v>6</v>
      </c>
      <c r="AD238" s="42">
        <v>50</v>
      </c>
      <c r="AE238" s="43">
        <v>42300</v>
      </c>
      <c r="AF238" s="25">
        <v>0.41250000000000003</v>
      </c>
      <c r="AG238" s="43">
        <v>42300</v>
      </c>
      <c r="AH238" s="25">
        <v>0.4381944444444445</v>
      </c>
      <c r="AI238" s="42">
        <v>8.1</v>
      </c>
      <c r="AJ238" s="42">
        <v>7.6</v>
      </c>
      <c r="AK238" s="26">
        <f t="shared" si="1"/>
        <v>7.85</v>
      </c>
      <c r="AL238" s="42">
        <v>8.5</v>
      </c>
      <c r="AN238" s="42">
        <v>12.7</v>
      </c>
      <c r="AT238" s="14" t="s">
        <v>5669</v>
      </c>
      <c r="AU238" s="42" t="s">
        <v>5670</v>
      </c>
      <c r="AV238" s="14" t="s">
        <v>5671</v>
      </c>
      <c r="AW238" s="14" t="s">
        <v>5672</v>
      </c>
      <c r="AX238" s="14" t="s">
        <v>5673</v>
      </c>
    </row>
    <row r="239" spans="1:53" ht="12.75" customHeight="1">
      <c r="A239" s="14" t="s">
        <v>59</v>
      </c>
      <c r="B239" s="42" t="s">
        <v>60</v>
      </c>
      <c r="C239" s="112" t="s">
        <v>9115</v>
      </c>
      <c r="D239" s="19">
        <v>83.7</v>
      </c>
      <c r="E239" s="19">
        <v>70.900000000000006</v>
      </c>
      <c r="F239" s="20">
        <v>2.75</v>
      </c>
      <c r="H239" s="19">
        <v>53.9</v>
      </c>
      <c r="I239" s="19">
        <v>41.2</v>
      </c>
      <c r="J239" s="19">
        <v>46.2</v>
      </c>
      <c r="K239" s="42">
        <f t="shared" si="0"/>
        <v>0.76437847866419306</v>
      </c>
      <c r="L239" s="42" t="s">
        <v>1503</v>
      </c>
      <c r="N239" s="14" t="s">
        <v>60</v>
      </c>
      <c r="O239" s="42" t="s">
        <v>5702</v>
      </c>
      <c r="P239" s="42" t="s">
        <v>5703</v>
      </c>
      <c r="Q239" s="42" t="s">
        <v>5704</v>
      </c>
      <c r="R239" s="18">
        <v>102620</v>
      </c>
      <c r="AC239" s="42">
        <v>6</v>
      </c>
      <c r="AD239" s="42">
        <v>50</v>
      </c>
      <c r="AE239" s="43">
        <v>42300</v>
      </c>
      <c r="AF239" s="25">
        <v>0.41250000000000003</v>
      </c>
      <c r="AG239" s="43">
        <v>42300</v>
      </c>
      <c r="AH239" s="25">
        <v>0.4381944444444445</v>
      </c>
      <c r="AI239" s="42">
        <v>8.1</v>
      </c>
      <c r="AJ239" s="42">
        <v>7.6</v>
      </c>
      <c r="AK239" s="26">
        <f t="shared" si="1"/>
        <v>7.85</v>
      </c>
      <c r="AL239" s="42">
        <v>8.5</v>
      </c>
      <c r="AN239" s="42">
        <v>12.7</v>
      </c>
      <c r="AT239" s="14" t="s">
        <v>5669</v>
      </c>
      <c r="AU239" s="42" t="s">
        <v>5670</v>
      </c>
      <c r="AV239" s="14" t="s">
        <v>5671</v>
      </c>
      <c r="AW239" s="14" t="s">
        <v>5672</v>
      </c>
      <c r="AX239" s="14" t="s">
        <v>5673</v>
      </c>
    </row>
    <row r="240" spans="1:53" ht="12.75" customHeight="1">
      <c r="A240" s="14" t="s">
        <v>59</v>
      </c>
      <c r="B240" s="42" t="s">
        <v>60</v>
      </c>
      <c r="C240" s="112" t="s">
        <v>9116</v>
      </c>
      <c r="D240" s="19">
        <v>104.1</v>
      </c>
      <c r="E240" s="19">
        <v>90.7</v>
      </c>
      <c r="F240" s="20">
        <v>5</v>
      </c>
      <c r="H240" s="19">
        <v>64.3</v>
      </c>
      <c r="I240" s="19">
        <v>43.1</v>
      </c>
      <c r="J240" s="19">
        <v>52</v>
      </c>
      <c r="K240" s="42">
        <f t="shared" si="0"/>
        <v>0.67029548989113541</v>
      </c>
      <c r="L240" s="14" t="s">
        <v>1503</v>
      </c>
      <c r="N240" s="14" t="s">
        <v>60</v>
      </c>
      <c r="O240" s="14" t="s">
        <v>5706</v>
      </c>
      <c r="P240" s="14" t="s">
        <v>5707</v>
      </c>
      <c r="Q240" s="14" t="s">
        <v>5708</v>
      </c>
      <c r="R240" s="18">
        <v>102658</v>
      </c>
      <c r="AC240" s="42">
        <v>6</v>
      </c>
      <c r="AD240" s="42">
        <v>50</v>
      </c>
      <c r="AE240" s="43">
        <v>42300</v>
      </c>
      <c r="AF240" s="25">
        <v>0.4381944444444445</v>
      </c>
      <c r="AG240" s="43">
        <v>42300</v>
      </c>
      <c r="AH240" s="25">
        <v>0.46180555555555558</v>
      </c>
      <c r="AI240" s="42">
        <v>8.1</v>
      </c>
      <c r="AJ240" s="42">
        <v>7.6</v>
      </c>
      <c r="AK240" s="26">
        <f t="shared" si="1"/>
        <v>7.85</v>
      </c>
      <c r="AL240" s="42">
        <v>8.5</v>
      </c>
      <c r="AN240" s="42">
        <v>12.7</v>
      </c>
      <c r="AT240" s="14" t="s">
        <v>5669</v>
      </c>
      <c r="AU240" s="14" t="s">
        <v>5670</v>
      </c>
      <c r="AV240" s="14" t="s">
        <v>5671</v>
      </c>
      <c r="AW240" s="14" t="s">
        <v>5672</v>
      </c>
      <c r="AX240" s="14" t="s">
        <v>5673</v>
      </c>
    </row>
    <row r="241" spans="1:50" ht="12.75" customHeight="1">
      <c r="A241" s="14" t="s">
        <v>59</v>
      </c>
      <c r="B241" s="14" t="s">
        <v>60</v>
      </c>
      <c r="C241" s="112" t="s">
        <v>9117</v>
      </c>
      <c r="D241" s="19">
        <v>92.2</v>
      </c>
      <c r="E241" s="19">
        <v>77.8</v>
      </c>
      <c r="F241" s="20">
        <v>3.3</v>
      </c>
      <c r="H241" s="19">
        <v>59.9</v>
      </c>
      <c r="I241" s="19">
        <v>43.5</v>
      </c>
      <c r="J241" s="19">
        <v>51.1</v>
      </c>
      <c r="K241" s="42">
        <f t="shared" si="0"/>
        <v>0.72621035058430716</v>
      </c>
      <c r="L241" s="14" t="s">
        <v>1503</v>
      </c>
      <c r="N241" s="14" t="s">
        <v>60</v>
      </c>
      <c r="O241" s="14" t="s">
        <v>5720</v>
      </c>
      <c r="P241" s="14" t="s">
        <v>5721</v>
      </c>
      <c r="Q241" s="14" t="s">
        <v>5722</v>
      </c>
      <c r="R241" s="18">
        <v>102655</v>
      </c>
      <c r="AC241" s="42">
        <v>6</v>
      </c>
      <c r="AD241" s="42">
        <v>50</v>
      </c>
      <c r="AE241" s="43">
        <v>42307</v>
      </c>
      <c r="AF241" s="25">
        <v>0.39097222222222222</v>
      </c>
      <c r="AG241" s="43">
        <v>42307</v>
      </c>
      <c r="AH241" s="25">
        <v>0.41666666666666669</v>
      </c>
      <c r="AI241" s="42">
        <v>4.9000000000000004</v>
      </c>
      <c r="AJ241" s="42">
        <v>7.7</v>
      </c>
      <c r="AK241" s="26">
        <f t="shared" si="1"/>
        <v>6.3000000000000007</v>
      </c>
      <c r="AL241" s="42">
        <v>8.6999999999999993</v>
      </c>
      <c r="AN241" s="42">
        <v>12.5</v>
      </c>
      <c r="AT241" s="14" t="s">
        <v>5715</v>
      </c>
      <c r="AU241" s="14" t="s">
        <v>5716</v>
      </c>
      <c r="AV241" s="14" t="s">
        <v>5717</v>
      </c>
      <c r="AW241" s="14" t="s">
        <v>5718</v>
      </c>
      <c r="AX241" s="14" t="s">
        <v>5673</v>
      </c>
    </row>
    <row r="242" spans="1:50" ht="12.75" customHeight="1">
      <c r="A242" s="14" t="s">
        <v>59</v>
      </c>
      <c r="B242" s="14" t="s">
        <v>115</v>
      </c>
      <c r="C242" s="112"/>
      <c r="D242" s="19">
        <v>94.8</v>
      </c>
      <c r="E242" s="19">
        <v>79.099999999999994</v>
      </c>
      <c r="F242" s="20">
        <v>4.1500000000000004</v>
      </c>
      <c r="H242" s="19">
        <v>57.5</v>
      </c>
      <c r="I242" s="19">
        <v>41.5</v>
      </c>
      <c r="J242" s="19">
        <v>51.6</v>
      </c>
      <c r="K242" s="42">
        <f t="shared" si="0"/>
        <v>0.72173913043478266</v>
      </c>
      <c r="L242" s="14" t="s">
        <v>61</v>
      </c>
      <c r="N242" s="14" t="s">
        <v>60</v>
      </c>
      <c r="O242" s="14" t="s">
        <v>5714</v>
      </c>
      <c r="Q242" s="14" t="s">
        <v>4613</v>
      </c>
      <c r="R242" s="18">
        <v>102314</v>
      </c>
      <c r="AC242" s="42">
        <v>6</v>
      </c>
      <c r="AD242" s="42">
        <v>50</v>
      </c>
      <c r="AE242" s="43">
        <v>42307</v>
      </c>
      <c r="AF242" s="25">
        <v>0.39097222222222222</v>
      </c>
      <c r="AG242" s="43">
        <v>42307</v>
      </c>
      <c r="AH242" s="25">
        <v>0.41666666666666669</v>
      </c>
      <c r="AI242" s="42">
        <v>4.9000000000000004</v>
      </c>
      <c r="AJ242" s="42">
        <v>7.7</v>
      </c>
      <c r="AK242" s="26">
        <f t="shared" si="1"/>
        <v>6.3000000000000007</v>
      </c>
      <c r="AL242" s="42">
        <v>8.6999999999999993</v>
      </c>
      <c r="AN242" s="42">
        <v>12.5</v>
      </c>
      <c r="AT242" s="14" t="s">
        <v>5715</v>
      </c>
      <c r="AU242" s="14" t="s">
        <v>5716</v>
      </c>
      <c r="AV242" s="14" t="s">
        <v>5717</v>
      </c>
      <c r="AW242" s="14" t="s">
        <v>5718</v>
      </c>
      <c r="AX242" s="14" t="s">
        <v>5673</v>
      </c>
    </row>
    <row r="243" spans="1:50" ht="12.75" customHeight="1">
      <c r="A243" s="14" t="s">
        <v>59</v>
      </c>
      <c r="B243" s="14" t="s">
        <v>115</v>
      </c>
      <c r="C243" s="112"/>
      <c r="D243" s="19">
        <v>115.8</v>
      </c>
      <c r="E243" s="19">
        <v>102.3</v>
      </c>
      <c r="F243" s="20">
        <v>10.050000000000001</v>
      </c>
      <c r="H243" s="19">
        <v>70.099999999999994</v>
      </c>
      <c r="I243" s="19">
        <v>49.2</v>
      </c>
      <c r="J243" s="19">
        <v>58</v>
      </c>
      <c r="K243" s="42">
        <f t="shared" si="0"/>
        <v>0.70185449358059926</v>
      </c>
      <c r="L243" s="14" t="s">
        <v>1446</v>
      </c>
      <c r="N243" s="14" t="s">
        <v>60</v>
      </c>
      <c r="O243" s="14" t="s">
        <v>5709</v>
      </c>
      <c r="Q243" s="14" t="s">
        <v>2995</v>
      </c>
      <c r="R243" s="18">
        <v>101190</v>
      </c>
      <c r="AC243" s="42">
        <v>6</v>
      </c>
      <c r="AD243" s="42">
        <v>50</v>
      </c>
      <c r="AE243" s="43">
        <v>42307</v>
      </c>
      <c r="AF243" s="25">
        <v>0.4826388888888889</v>
      </c>
      <c r="AG243" s="43">
        <v>42307</v>
      </c>
      <c r="AH243" s="25">
        <v>0.50694444444444442</v>
      </c>
      <c r="AI243" s="42">
        <v>8</v>
      </c>
      <c r="AJ243" s="42">
        <v>8.1999999999999993</v>
      </c>
      <c r="AK243" s="26">
        <f t="shared" si="1"/>
        <v>8.1</v>
      </c>
      <c r="AL243" s="42">
        <v>8.6999999999999993</v>
      </c>
      <c r="AN243" s="42">
        <v>12.5</v>
      </c>
      <c r="AT243" s="14" t="s">
        <v>5710</v>
      </c>
      <c r="AU243" s="14" t="s">
        <v>5711</v>
      </c>
      <c r="AV243" s="14" t="s">
        <v>5712</v>
      </c>
      <c r="AW243" s="14" t="s">
        <v>5713</v>
      </c>
      <c r="AX243" s="14" t="s">
        <v>5673</v>
      </c>
    </row>
    <row r="244" spans="1:50" ht="12.75" customHeight="1">
      <c r="C244" s="115"/>
      <c r="D244" s="19"/>
      <c r="E244" s="19"/>
      <c r="F244" s="20"/>
      <c r="H244" s="19"/>
      <c r="I244" s="19"/>
      <c r="J244" s="19"/>
    </row>
    <row r="245" spans="1:50" ht="12.75" customHeight="1">
      <c r="C245" s="115"/>
      <c r="D245" s="19"/>
      <c r="E245" s="19"/>
      <c r="F245" s="20"/>
      <c r="H245" s="19"/>
      <c r="I245" s="19"/>
      <c r="J245" s="19"/>
    </row>
    <row r="246" spans="1:50" ht="12.75" customHeight="1">
      <c r="C246" s="115"/>
      <c r="D246" s="19"/>
      <c r="E246" s="19"/>
      <c r="F246" s="20"/>
      <c r="H246" s="19"/>
      <c r="I246" s="19"/>
      <c r="J246" s="19"/>
    </row>
    <row r="247" spans="1:50" ht="12.75" customHeight="1">
      <c r="C247" s="115"/>
      <c r="D247" s="19"/>
      <c r="E247" s="19"/>
      <c r="F247" s="20"/>
      <c r="H247" s="19"/>
      <c r="I247" s="19"/>
      <c r="J247" s="19"/>
    </row>
    <row r="248" spans="1:50" ht="12.75" customHeight="1">
      <c r="C248" s="115"/>
      <c r="D248" s="19"/>
      <c r="E248" s="19"/>
      <c r="F248" s="20"/>
      <c r="H248" s="19"/>
      <c r="I248" s="19"/>
      <c r="J248" s="19"/>
    </row>
    <row r="249" spans="1:50" ht="12.75" customHeight="1">
      <c r="C249" s="115"/>
      <c r="D249" s="19"/>
      <c r="E249" s="19"/>
      <c r="F249" s="20"/>
      <c r="H249" s="19"/>
      <c r="I249" s="19"/>
      <c r="J249" s="19"/>
    </row>
    <row r="250" spans="1:50" ht="12.75" customHeight="1">
      <c r="C250" s="115"/>
      <c r="D250" s="19"/>
      <c r="E250" s="19"/>
      <c r="F250" s="20"/>
      <c r="H250" s="19"/>
      <c r="I250" s="19"/>
      <c r="J250" s="19"/>
    </row>
    <row r="251" spans="1:50" ht="12.75" customHeight="1">
      <c r="C251" s="115"/>
      <c r="D251" s="19"/>
      <c r="E251" s="19"/>
      <c r="F251" s="20"/>
      <c r="H251" s="19"/>
      <c r="I251" s="19"/>
      <c r="J251" s="19"/>
    </row>
    <row r="252" spans="1:50" ht="12.75" customHeight="1">
      <c r="C252" s="115"/>
      <c r="D252" s="19"/>
      <c r="E252" s="19"/>
      <c r="F252" s="20"/>
      <c r="H252" s="19"/>
      <c r="I252" s="19"/>
      <c r="J252" s="19"/>
    </row>
    <row r="253" spans="1:50" ht="12.75" customHeight="1">
      <c r="C253" s="115"/>
      <c r="D253" s="19"/>
      <c r="E253" s="19"/>
      <c r="F253" s="20"/>
      <c r="H253" s="19"/>
      <c r="I253" s="19"/>
      <c r="J253" s="19"/>
    </row>
    <row r="254" spans="1:50" ht="12.75" customHeight="1">
      <c r="C254" s="115"/>
      <c r="D254" s="19"/>
      <c r="E254" s="19"/>
      <c r="F254" s="20"/>
      <c r="H254" s="19"/>
      <c r="I254" s="19"/>
      <c r="J254" s="19"/>
    </row>
    <row r="255" spans="1:50" ht="12.75" customHeight="1">
      <c r="C255" s="115"/>
      <c r="D255" s="19"/>
      <c r="E255" s="19"/>
      <c r="F255" s="20"/>
      <c r="H255" s="19"/>
      <c r="I255" s="19"/>
      <c r="J255" s="19"/>
    </row>
    <row r="256" spans="1:50" ht="12.75" customHeight="1">
      <c r="C256" s="115"/>
      <c r="D256" s="19"/>
      <c r="E256" s="19"/>
      <c r="F256" s="20"/>
      <c r="H256" s="19"/>
      <c r="I256" s="19"/>
      <c r="J256" s="19"/>
    </row>
    <row r="257" spans="3:10" ht="12.75" customHeight="1">
      <c r="C257" s="115"/>
      <c r="D257" s="19"/>
      <c r="E257" s="19"/>
      <c r="F257" s="20"/>
      <c r="H257" s="19"/>
      <c r="I257" s="19"/>
      <c r="J257" s="19"/>
    </row>
    <row r="258" spans="3:10" ht="12.75" customHeight="1">
      <c r="C258" s="115"/>
      <c r="D258" s="19"/>
      <c r="E258" s="19"/>
      <c r="F258" s="20"/>
      <c r="H258" s="19"/>
      <c r="I258" s="19"/>
      <c r="J258" s="19"/>
    </row>
    <row r="259" spans="3:10" ht="12.75" customHeight="1">
      <c r="C259" s="115"/>
      <c r="D259" s="19"/>
      <c r="E259" s="19"/>
      <c r="F259" s="20"/>
      <c r="H259" s="19"/>
      <c r="I259" s="19"/>
      <c r="J259" s="19"/>
    </row>
    <row r="260" spans="3:10" ht="12.75" customHeight="1">
      <c r="C260" s="115"/>
      <c r="D260" s="19"/>
      <c r="E260" s="19"/>
      <c r="F260" s="20"/>
      <c r="H260" s="19"/>
      <c r="I260" s="19"/>
      <c r="J260" s="19"/>
    </row>
    <row r="261" spans="3:10" ht="12.75" customHeight="1">
      <c r="C261" s="115"/>
      <c r="D261" s="19"/>
      <c r="E261" s="19"/>
      <c r="F261" s="20"/>
      <c r="H261" s="19"/>
      <c r="I261" s="19"/>
      <c r="J261" s="19"/>
    </row>
    <row r="262" spans="3:10" ht="12.75" customHeight="1">
      <c r="C262" s="115"/>
      <c r="D262" s="19"/>
      <c r="E262" s="19"/>
      <c r="F262" s="20"/>
      <c r="H262" s="19"/>
      <c r="I262" s="19"/>
      <c r="J262" s="19"/>
    </row>
    <row r="263" spans="3:10" ht="12.75" customHeight="1">
      <c r="C263" s="115"/>
      <c r="D263" s="19"/>
      <c r="E263" s="19"/>
      <c r="F263" s="20"/>
      <c r="H263" s="19"/>
      <c r="I263" s="19"/>
      <c r="J263" s="19"/>
    </row>
    <row r="264" spans="3:10" ht="12.75" customHeight="1">
      <c r="C264" s="115"/>
      <c r="D264" s="19"/>
      <c r="E264" s="19"/>
      <c r="F264" s="20"/>
      <c r="H264" s="19"/>
      <c r="I264" s="19"/>
      <c r="J264" s="19"/>
    </row>
    <row r="265" spans="3:10" ht="12.75" customHeight="1">
      <c r="C265" s="115"/>
      <c r="D265" s="19"/>
      <c r="E265" s="19"/>
      <c r="F265" s="20"/>
      <c r="H265" s="19"/>
      <c r="I265" s="19"/>
      <c r="J265" s="19"/>
    </row>
    <row r="266" spans="3:10" ht="12.75" customHeight="1">
      <c r="C266" s="115"/>
      <c r="D266" s="19"/>
      <c r="E266" s="19"/>
      <c r="F266" s="20"/>
      <c r="H266" s="19"/>
      <c r="I266" s="19"/>
      <c r="J266" s="19"/>
    </row>
    <row r="267" spans="3:10" ht="12.75" customHeight="1">
      <c r="C267" s="115"/>
      <c r="D267" s="19"/>
      <c r="E267" s="19"/>
      <c r="F267" s="20"/>
      <c r="H267" s="19"/>
      <c r="I267" s="19"/>
      <c r="J267" s="19"/>
    </row>
    <row r="268" spans="3:10" ht="12.75" customHeight="1">
      <c r="C268" s="115"/>
      <c r="D268" s="19"/>
      <c r="E268" s="19"/>
      <c r="F268" s="20"/>
      <c r="H268" s="19"/>
      <c r="I268" s="19"/>
      <c r="J268" s="19"/>
    </row>
    <row r="269" spans="3:10" ht="12.75" customHeight="1">
      <c r="C269" s="115"/>
      <c r="D269" s="19"/>
      <c r="E269" s="19"/>
      <c r="F269" s="20"/>
      <c r="H269" s="19"/>
      <c r="I269" s="19"/>
      <c r="J269" s="19"/>
    </row>
    <row r="270" spans="3:10" ht="12.75" customHeight="1">
      <c r="C270" s="115"/>
      <c r="D270" s="19"/>
      <c r="E270" s="19"/>
      <c r="F270" s="20"/>
      <c r="H270" s="19"/>
      <c r="I270" s="19"/>
      <c r="J270" s="19"/>
    </row>
    <row r="271" spans="3:10" ht="12.75" customHeight="1">
      <c r="C271" s="115"/>
      <c r="D271" s="19"/>
      <c r="E271" s="19"/>
      <c r="F271" s="20"/>
      <c r="H271" s="19"/>
      <c r="I271" s="19"/>
      <c r="J271" s="19"/>
    </row>
    <row r="272" spans="3:10" ht="12.75" customHeight="1">
      <c r="C272" s="115"/>
      <c r="D272" s="19"/>
      <c r="E272" s="19"/>
      <c r="F272" s="20"/>
      <c r="H272" s="19"/>
      <c r="I272" s="19"/>
      <c r="J272" s="19"/>
    </row>
    <row r="273" spans="3:10" ht="12.75" customHeight="1">
      <c r="C273" s="115"/>
      <c r="D273" s="19"/>
      <c r="E273" s="19"/>
      <c r="F273" s="20"/>
      <c r="H273" s="19"/>
      <c r="I273" s="19"/>
      <c r="J273" s="19"/>
    </row>
    <row r="274" spans="3:10" ht="12.75" customHeight="1">
      <c r="C274" s="115"/>
      <c r="D274" s="19"/>
      <c r="E274" s="19"/>
      <c r="F274" s="20"/>
      <c r="H274" s="19"/>
      <c r="I274" s="19"/>
      <c r="J274" s="19"/>
    </row>
    <row r="275" spans="3:10" ht="12.75" customHeight="1">
      <c r="C275" s="115"/>
      <c r="D275" s="19"/>
      <c r="E275" s="19"/>
      <c r="F275" s="20"/>
      <c r="H275" s="19"/>
      <c r="I275" s="19"/>
      <c r="J275" s="19"/>
    </row>
    <row r="276" spans="3:10" ht="12.75" customHeight="1">
      <c r="C276" s="115"/>
      <c r="D276" s="19"/>
      <c r="E276" s="19"/>
      <c r="F276" s="20"/>
      <c r="H276" s="19"/>
      <c r="I276" s="19"/>
      <c r="J276" s="19"/>
    </row>
    <row r="277" spans="3:10" ht="12.75" customHeight="1">
      <c r="C277" s="115"/>
      <c r="D277" s="19"/>
      <c r="E277" s="19"/>
      <c r="F277" s="20"/>
      <c r="H277" s="19"/>
      <c r="I277" s="19"/>
      <c r="J277" s="19"/>
    </row>
    <row r="278" spans="3:10" ht="12.75" customHeight="1">
      <c r="C278" s="115"/>
      <c r="D278" s="19"/>
      <c r="E278" s="19"/>
      <c r="F278" s="20"/>
      <c r="H278" s="19"/>
      <c r="I278" s="19"/>
      <c r="J278" s="19"/>
    </row>
    <row r="279" spans="3:10" ht="12.75" customHeight="1">
      <c r="C279" s="115"/>
      <c r="D279" s="19"/>
      <c r="E279" s="19"/>
      <c r="F279" s="20"/>
      <c r="H279" s="19"/>
      <c r="I279" s="19"/>
      <c r="J279" s="19"/>
    </row>
    <row r="280" spans="3:10" ht="12.75" customHeight="1">
      <c r="C280" s="115"/>
      <c r="D280" s="19"/>
      <c r="E280" s="19"/>
      <c r="F280" s="20"/>
      <c r="H280" s="19"/>
      <c r="I280" s="19"/>
      <c r="J280" s="19"/>
    </row>
    <row r="281" spans="3:10" ht="12.75" customHeight="1">
      <c r="C281" s="115"/>
      <c r="D281" s="19"/>
      <c r="E281" s="19"/>
      <c r="F281" s="20"/>
      <c r="H281" s="19"/>
      <c r="I281" s="19"/>
      <c r="J281" s="19"/>
    </row>
    <row r="282" spans="3:10" ht="12.75" customHeight="1">
      <c r="C282" s="115"/>
      <c r="D282" s="19"/>
      <c r="E282" s="19"/>
      <c r="F282" s="20"/>
      <c r="H282" s="19"/>
      <c r="I282" s="19"/>
      <c r="J282" s="19"/>
    </row>
    <row r="283" spans="3:10" ht="12.75" customHeight="1">
      <c r="C283" s="115"/>
      <c r="D283" s="19"/>
      <c r="E283" s="19"/>
      <c r="F283" s="20"/>
      <c r="H283" s="19"/>
      <c r="I283" s="19"/>
      <c r="J283" s="19"/>
    </row>
    <row r="284" spans="3:10" ht="12.75" customHeight="1">
      <c r="C284" s="115"/>
      <c r="D284" s="19"/>
      <c r="E284" s="19"/>
      <c r="F284" s="20"/>
      <c r="H284" s="19"/>
      <c r="I284" s="19"/>
      <c r="J284" s="19"/>
    </row>
    <row r="285" spans="3:10" ht="12.75" customHeight="1">
      <c r="C285" s="115"/>
      <c r="D285" s="19"/>
      <c r="E285" s="19"/>
      <c r="F285" s="20"/>
      <c r="H285" s="19"/>
      <c r="I285" s="19"/>
      <c r="J285" s="19"/>
    </row>
    <row r="286" spans="3:10" ht="12.75" customHeight="1">
      <c r="C286" s="115"/>
      <c r="D286" s="19"/>
      <c r="E286" s="19"/>
      <c r="F286" s="20"/>
      <c r="H286" s="19"/>
      <c r="I286" s="19"/>
      <c r="J286" s="19"/>
    </row>
    <row r="287" spans="3:10" ht="12.75" customHeight="1">
      <c r="C287" s="115"/>
      <c r="D287" s="19"/>
      <c r="E287" s="19"/>
      <c r="F287" s="20"/>
      <c r="H287" s="19"/>
      <c r="I287" s="19"/>
      <c r="J287" s="19"/>
    </row>
    <row r="288" spans="3:10" ht="12.75" customHeight="1">
      <c r="C288" s="115"/>
      <c r="D288" s="19"/>
      <c r="E288" s="19"/>
      <c r="F288" s="20"/>
      <c r="H288" s="19"/>
      <c r="I288" s="19"/>
      <c r="J288" s="19"/>
    </row>
    <row r="289" spans="3:10" ht="12.75" customHeight="1">
      <c r="C289" s="115"/>
      <c r="D289" s="19"/>
      <c r="E289" s="19"/>
      <c r="F289" s="20"/>
      <c r="H289" s="19"/>
      <c r="I289" s="19"/>
      <c r="J289" s="19"/>
    </row>
    <row r="290" spans="3:10" ht="12.75" customHeight="1">
      <c r="C290" s="115"/>
      <c r="D290" s="19"/>
      <c r="E290" s="19"/>
      <c r="F290" s="20"/>
      <c r="H290" s="19"/>
      <c r="I290" s="19"/>
      <c r="J290" s="19"/>
    </row>
    <row r="291" spans="3:10" ht="12.75" customHeight="1">
      <c r="C291" s="115"/>
      <c r="D291" s="19"/>
      <c r="E291" s="19"/>
      <c r="F291" s="20"/>
      <c r="H291" s="19"/>
      <c r="I291" s="19"/>
      <c r="J291" s="19"/>
    </row>
    <row r="292" spans="3:10" ht="12.75" customHeight="1">
      <c r="C292" s="115"/>
      <c r="D292" s="19"/>
      <c r="E292" s="19"/>
      <c r="F292" s="20"/>
      <c r="H292" s="19"/>
      <c r="I292" s="19"/>
      <c r="J292" s="19"/>
    </row>
    <row r="293" spans="3:10" ht="12.75" customHeight="1">
      <c r="C293" s="115"/>
      <c r="D293" s="19"/>
      <c r="E293" s="19"/>
      <c r="F293" s="20"/>
      <c r="H293" s="19"/>
      <c r="I293" s="19"/>
      <c r="J293" s="19"/>
    </row>
    <row r="294" spans="3:10" ht="12.75" customHeight="1">
      <c r="C294" s="115"/>
      <c r="D294" s="19"/>
      <c r="E294" s="19"/>
      <c r="F294" s="20"/>
      <c r="H294" s="19"/>
      <c r="I294" s="19"/>
      <c r="J294" s="19"/>
    </row>
    <row r="295" spans="3:10" ht="12.75" customHeight="1">
      <c r="C295" s="115"/>
      <c r="D295" s="19"/>
      <c r="E295" s="19"/>
      <c r="F295" s="20"/>
      <c r="H295" s="19"/>
      <c r="I295" s="19"/>
      <c r="J295" s="19"/>
    </row>
    <row r="296" spans="3:10" ht="12.75" customHeight="1">
      <c r="C296" s="115"/>
      <c r="D296" s="19"/>
      <c r="E296" s="19"/>
      <c r="F296" s="20"/>
      <c r="H296" s="19"/>
      <c r="I296" s="19"/>
      <c r="J296" s="19"/>
    </row>
    <row r="297" spans="3:10" ht="12.75" customHeight="1">
      <c r="C297" s="115"/>
      <c r="D297" s="19"/>
      <c r="E297" s="19"/>
      <c r="F297" s="20"/>
      <c r="H297" s="19"/>
      <c r="I297" s="19"/>
      <c r="J297" s="19"/>
    </row>
    <row r="298" spans="3:10" ht="12.75" customHeight="1">
      <c r="C298" s="115"/>
      <c r="D298" s="19"/>
      <c r="E298" s="19"/>
      <c r="F298" s="20"/>
      <c r="H298" s="19"/>
      <c r="I298" s="19"/>
      <c r="J298" s="19"/>
    </row>
    <row r="299" spans="3:10" ht="12.75" customHeight="1">
      <c r="C299" s="115"/>
      <c r="D299" s="19"/>
      <c r="E299" s="19"/>
      <c r="F299" s="20"/>
      <c r="H299" s="19"/>
      <c r="I299" s="19"/>
      <c r="J299" s="19"/>
    </row>
    <row r="300" spans="3:10" ht="12.75" customHeight="1">
      <c r="C300" s="115"/>
      <c r="D300" s="19"/>
      <c r="E300" s="19"/>
      <c r="F300" s="20"/>
      <c r="H300" s="19"/>
      <c r="I300" s="19"/>
      <c r="J300" s="19"/>
    </row>
    <row r="301" spans="3:10" ht="12.75" customHeight="1">
      <c r="C301" s="115"/>
      <c r="D301" s="19"/>
      <c r="E301" s="19"/>
      <c r="F301" s="20"/>
      <c r="H301" s="19"/>
      <c r="I301" s="19"/>
      <c r="J301" s="19"/>
    </row>
    <row r="302" spans="3:10" ht="12.75" customHeight="1">
      <c r="C302" s="115"/>
      <c r="D302" s="19"/>
      <c r="E302" s="19"/>
      <c r="F302" s="20"/>
      <c r="H302" s="19"/>
      <c r="I302" s="19"/>
      <c r="J302" s="19"/>
    </row>
    <row r="303" spans="3:10" ht="12.75" customHeight="1">
      <c r="C303" s="115"/>
      <c r="D303" s="19"/>
      <c r="E303" s="19"/>
      <c r="F303" s="20"/>
      <c r="H303" s="19"/>
      <c r="I303" s="19"/>
      <c r="J303" s="19"/>
    </row>
    <row r="304" spans="3:10" ht="12.75" customHeight="1">
      <c r="C304" s="115"/>
      <c r="D304" s="19"/>
      <c r="E304" s="19"/>
      <c r="F304" s="20"/>
      <c r="H304" s="19"/>
      <c r="I304" s="19"/>
      <c r="J304" s="19"/>
    </row>
    <row r="305" spans="3:10" ht="12.75" customHeight="1">
      <c r="C305" s="115"/>
      <c r="D305" s="19"/>
      <c r="E305" s="19"/>
      <c r="F305" s="20"/>
      <c r="H305" s="19"/>
      <c r="I305" s="19"/>
      <c r="J305" s="19"/>
    </row>
    <row r="306" spans="3:10" ht="12.75" customHeight="1">
      <c r="C306" s="115"/>
      <c r="D306" s="19"/>
      <c r="E306" s="19"/>
      <c r="F306" s="20"/>
      <c r="H306" s="19"/>
      <c r="I306" s="19"/>
      <c r="J306" s="19"/>
    </row>
    <row r="307" spans="3:10" ht="12.75" customHeight="1">
      <c r="C307" s="115"/>
      <c r="D307" s="19"/>
      <c r="E307" s="19"/>
      <c r="F307" s="20"/>
      <c r="H307" s="19"/>
      <c r="I307" s="19"/>
      <c r="J307" s="19"/>
    </row>
    <row r="308" spans="3:10" ht="12.75" customHeight="1">
      <c r="C308" s="115"/>
      <c r="D308" s="19"/>
      <c r="E308" s="19"/>
      <c r="F308" s="20"/>
      <c r="H308" s="19"/>
      <c r="I308" s="19"/>
      <c r="J308" s="19"/>
    </row>
    <row r="309" spans="3:10" ht="12.75" customHeight="1">
      <c r="C309" s="115"/>
      <c r="D309" s="19"/>
      <c r="E309" s="19"/>
      <c r="F309" s="20"/>
      <c r="H309" s="19"/>
      <c r="I309" s="19"/>
      <c r="J309" s="19"/>
    </row>
    <row r="310" spans="3:10" ht="12.75" customHeight="1">
      <c r="C310" s="115"/>
      <c r="D310" s="19"/>
      <c r="E310" s="19"/>
      <c r="F310" s="20"/>
      <c r="H310" s="19"/>
      <c r="I310" s="19"/>
      <c r="J310" s="19"/>
    </row>
    <row r="311" spans="3:10" ht="12.75" customHeight="1">
      <c r="C311" s="115"/>
      <c r="D311" s="19"/>
      <c r="E311" s="19"/>
      <c r="F311" s="20"/>
      <c r="H311" s="19"/>
      <c r="I311" s="19"/>
      <c r="J311" s="19"/>
    </row>
    <row r="312" spans="3:10" ht="12.75" customHeight="1">
      <c r="C312" s="115"/>
      <c r="D312" s="19"/>
      <c r="E312" s="19"/>
      <c r="F312" s="20"/>
      <c r="H312" s="19"/>
      <c r="I312" s="19"/>
      <c r="J312" s="19"/>
    </row>
    <row r="313" spans="3:10" ht="12.75" customHeight="1">
      <c r="C313" s="115"/>
      <c r="D313" s="19"/>
      <c r="E313" s="19"/>
      <c r="F313" s="20"/>
      <c r="H313" s="19"/>
      <c r="I313" s="19"/>
      <c r="J313" s="19"/>
    </row>
    <row r="314" spans="3:10" ht="12.75" customHeight="1">
      <c r="C314" s="115"/>
      <c r="D314" s="19"/>
      <c r="E314" s="19"/>
      <c r="F314" s="20"/>
      <c r="H314" s="19"/>
      <c r="I314" s="19"/>
      <c r="J314" s="19"/>
    </row>
    <row r="315" spans="3:10" ht="12.75" customHeight="1">
      <c r="C315" s="115"/>
      <c r="D315" s="19"/>
      <c r="E315" s="19"/>
      <c r="F315" s="20"/>
      <c r="H315" s="19"/>
      <c r="I315" s="19"/>
      <c r="J315" s="19"/>
    </row>
    <row r="316" spans="3:10" ht="12.75" customHeight="1">
      <c r="C316" s="115"/>
      <c r="D316" s="19"/>
      <c r="E316" s="19"/>
      <c r="F316" s="20"/>
      <c r="H316" s="19"/>
      <c r="I316" s="19"/>
      <c r="J316" s="19"/>
    </row>
    <row r="317" spans="3:10" ht="12.75" customHeight="1">
      <c r="C317" s="115"/>
      <c r="D317" s="19"/>
      <c r="E317" s="19"/>
      <c r="F317" s="20"/>
      <c r="H317" s="19"/>
      <c r="I317" s="19"/>
      <c r="J317" s="19"/>
    </row>
    <row r="318" spans="3:10" ht="12.75" customHeight="1">
      <c r="C318" s="115"/>
      <c r="D318" s="19"/>
      <c r="E318" s="19"/>
      <c r="F318" s="20"/>
      <c r="H318" s="19"/>
      <c r="I318" s="19"/>
      <c r="J318" s="19"/>
    </row>
    <row r="319" spans="3:10" ht="12.75" customHeight="1">
      <c r="C319" s="115"/>
      <c r="D319" s="19"/>
      <c r="E319" s="19"/>
      <c r="F319" s="20"/>
      <c r="H319" s="19"/>
      <c r="I319" s="19"/>
      <c r="J319" s="19"/>
    </row>
    <row r="320" spans="3:10" ht="12.75" customHeight="1">
      <c r="C320" s="115"/>
      <c r="D320" s="19"/>
      <c r="E320" s="19"/>
      <c r="F320" s="20"/>
      <c r="H320" s="19"/>
      <c r="I320" s="19"/>
      <c r="J320" s="19"/>
    </row>
    <row r="321" spans="3:10" ht="12.75" customHeight="1">
      <c r="C321" s="115"/>
      <c r="D321" s="19"/>
      <c r="E321" s="19"/>
      <c r="F321" s="20"/>
      <c r="H321" s="19"/>
      <c r="I321" s="19"/>
      <c r="J321" s="19"/>
    </row>
    <row r="322" spans="3:10" ht="12.75" customHeight="1">
      <c r="C322" s="115"/>
      <c r="D322" s="19"/>
      <c r="E322" s="19"/>
      <c r="F322" s="20"/>
      <c r="H322" s="19"/>
      <c r="I322" s="19"/>
      <c r="J322" s="19"/>
    </row>
    <row r="323" spans="3:10" ht="12.75" customHeight="1">
      <c r="C323" s="115"/>
      <c r="D323" s="19"/>
      <c r="E323" s="19"/>
      <c r="F323" s="20"/>
      <c r="H323" s="19"/>
      <c r="I323" s="19"/>
      <c r="J323" s="19"/>
    </row>
    <row r="324" spans="3:10" ht="12.75" customHeight="1">
      <c r="C324" s="115"/>
      <c r="D324" s="19"/>
      <c r="E324" s="19"/>
      <c r="F324" s="20"/>
      <c r="H324" s="19"/>
      <c r="I324" s="19"/>
      <c r="J324" s="19"/>
    </row>
    <row r="325" spans="3:10" ht="12.75" customHeight="1">
      <c r="C325" s="115"/>
      <c r="D325" s="19"/>
      <c r="E325" s="19"/>
      <c r="F325" s="20"/>
      <c r="H325" s="19"/>
      <c r="I325" s="19"/>
      <c r="J325" s="19"/>
    </row>
    <row r="326" spans="3:10" ht="12.75" customHeight="1">
      <c r="C326" s="115"/>
      <c r="D326" s="19"/>
      <c r="E326" s="19"/>
      <c r="F326" s="20"/>
      <c r="H326" s="19"/>
      <c r="I326" s="19"/>
      <c r="J326" s="19"/>
    </row>
    <row r="327" spans="3:10" ht="12.75" customHeight="1">
      <c r="C327" s="115"/>
      <c r="D327" s="19"/>
      <c r="E327" s="19"/>
      <c r="F327" s="20"/>
      <c r="H327" s="19"/>
      <c r="I327" s="19"/>
      <c r="J327" s="19"/>
    </row>
    <row r="328" spans="3:10" ht="12.75" customHeight="1">
      <c r="C328" s="115"/>
      <c r="D328" s="19"/>
      <c r="E328" s="19"/>
      <c r="F328" s="20"/>
      <c r="H328" s="19"/>
      <c r="I328" s="19"/>
      <c r="J328" s="19"/>
    </row>
    <row r="329" spans="3:10" ht="12.75" customHeight="1">
      <c r="C329" s="115"/>
      <c r="D329" s="19"/>
      <c r="E329" s="19"/>
      <c r="F329" s="20"/>
      <c r="H329" s="19"/>
      <c r="I329" s="19"/>
      <c r="J329" s="19"/>
    </row>
    <row r="330" spans="3:10" ht="12.75" customHeight="1">
      <c r="C330" s="115"/>
      <c r="D330" s="19"/>
      <c r="E330" s="19"/>
      <c r="F330" s="20"/>
      <c r="H330" s="19"/>
      <c r="I330" s="19"/>
      <c r="J330" s="19"/>
    </row>
    <row r="331" spans="3:10" ht="12.75" customHeight="1">
      <c r="C331" s="115"/>
      <c r="D331" s="19"/>
      <c r="E331" s="19"/>
      <c r="F331" s="20"/>
      <c r="H331" s="19"/>
      <c r="I331" s="19"/>
      <c r="J331" s="19"/>
    </row>
    <row r="332" spans="3:10" ht="12.75" customHeight="1">
      <c r="C332" s="115"/>
      <c r="D332" s="19"/>
      <c r="E332" s="19"/>
      <c r="F332" s="20"/>
      <c r="H332" s="19"/>
      <c r="I332" s="19"/>
      <c r="J332" s="19"/>
    </row>
    <row r="333" spans="3:10" ht="12.75" customHeight="1">
      <c r="C333" s="115"/>
      <c r="D333" s="19"/>
      <c r="E333" s="19"/>
      <c r="F333" s="20"/>
      <c r="H333" s="19"/>
      <c r="I333" s="19"/>
      <c r="J333" s="19"/>
    </row>
    <row r="334" spans="3:10" ht="12.75" customHeight="1">
      <c r="C334" s="115"/>
      <c r="D334" s="19"/>
      <c r="E334" s="19"/>
      <c r="F334" s="20"/>
      <c r="H334" s="19"/>
      <c r="I334" s="19"/>
      <c r="J334" s="19"/>
    </row>
    <row r="335" spans="3:10" ht="12.75" customHeight="1">
      <c r="C335" s="115"/>
      <c r="D335" s="19"/>
      <c r="E335" s="19"/>
      <c r="F335" s="20"/>
      <c r="H335" s="19"/>
      <c r="I335" s="19"/>
      <c r="J335" s="19"/>
    </row>
    <row r="336" spans="3:10" ht="12.75" customHeight="1">
      <c r="C336" s="115"/>
      <c r="D336" s="19"/>
      <c r="E336" s="19"/>
      <c r="F336" s="20"/>
      <c r="H336" s="19"/>
      <c r="I336" s="19"/>
      <c r="J336" s="19"/>
    </row>
    <row r="337" spans="3:10" ht="12.75" customHeight="1">
      <c r="C337" s="115"/>
      <c r="D337" s="19"/>
      <c r="E337" s="19"/>
      <c r="F337" s="20"/>
      <c r="H337" s="19"/>
      <c r="I337" s="19"/>
      <c r="J337" s="19"/>
    </row>
    <row r="338" spans="3:10" ht="12.75" customHeight="1">
      <c r="C338" s="115"/>
      <c r="D338" s="19"/>
      <c r="E338" s="19"/>
      <c r="F338" s="20"/>
      <c r="H338" s="19"/>
      <c r="I338" s="19"/>
      <c r="J338" s="19"/>
    </row>
    <row r="339" spans="3:10" ht="12.75" customHeight="1">
      <c r="C339" s="115"/>
      <c r="D339" s="19"/>
      <c r="E339" s="19"/>
      <c r="F339" s="20"/>
      <c r="H339" s="19"/>
      <c r="I339" s="19"/>
      <c r="J339" s="19"/>
    </row>
    <row r="340" spans="3:10" ht="12.75" customHeight="1">
      <c r="C340" s="115"/>
      <c r="D340" s="19"/>
      <c r="E340" s="19"/>
      <c r="F340" s="20"/>
      <c r="H340" s="19"/>
      <c r="I340" s="19"/>
      <c r="J340" s="19"/>
    </row>
    <row r="341" spans="3:10" ht="12.75" customHeight="1">
      <c r="C341" s="115"/>
      <c r="D341" s="19"/>
      <c r="E341" s="19"/>
      <c r="F341" s="20"/>
      <c r="H341" s="19"/>
      <c r="I341" s="19"/>
      <c r="J341" s="19"/>
    </row>
    <row r="342" spans="3:10" ht="12.75" customHeight="1">
      <c r="C342" s="115"/>
      <c r="D342" s="19"/>
      <c r="E342" s="19"/>
      <c r="F342" s="20"/>
      <c r="H342" s="19"/>
      <c r="I342" s="19"/>
      <c r="J342" s="19"/>
    </row>
    <row r="343" spans="3:10" ht="12.75" customHeight="1">
      <c r="C343" s="115"/>
      <c r="D343" s="19"/>
      <c r="E343" s="19"/>
      <c r="F343" s="20"/>
      <c r="H343" s="19"/>
      <c r="I343" s="19"/>
      <c r="J343" s="19"/>
    </row>
    <row r="344" spans="3:10" ht="12.75" customHeight="1">
      <c r="C344" s="115"/>
      <c r="D344" s="19"/>
      <c r="E344" s="19"/>
      <c r="F344" s="20"/>
      <c r="H344" s="19"/>
      <c r="I344" s="19"/>
      <c r="J344" s="19"/>
    </row>
    <row r="345" spans="3:10" ht="12.75" customHeight="1">
      <c r="C345" s="115"/>
      <c r="D345" s="19"/>
      <c r="E345" s="19"/>
      <c r="F345" s="20"/>
      <c r="H345" s="19"/>
      <c r="I345" s="19"/>
      <c r="J345" s="19"/>
    </row>
    <row r="346" spans="3:10" ht="12.75" customHeight="1">
      <c r="C346" s="115"/>
      <c r="D346" s="19"/>
      <c r="E346" s="19"/>
      <c r="F346" s="20"/>
      <c r="H346" s="19"/>
      <c r="I346" s="19"/>
      <c r="J346" s="19"/>
    </row>
    <row r="347" spans="3:10" ht="12.75" customHeight="1">
      <c r="C347" s="115"/>
      <c r="D347" s="19"/>
      <c r="E347" s="19"/>
      <c r="F347" s="20"/>
      <c r="H347" s="19"/>
      <c r="I347" s="19"/>
      <c r="J347" s="19"/>
    </row>
    <row r="348" spans="3:10" ht="12.75" customHeight="1">
      <c r="C348" s="115"/>
      <c r="D348" s="19"/>
      <c r="E348" s="19"/>
      <c r="F348" s="20"/>
      <c r="H348" s="19"/>
      <c r="I348" s="19"/>
      <c r="J348" s="19"/>
    </row>
    <row r="349" spans="3:10" ht="12.75" customHeight="1">
      <c r="C349" s="115"/>
      <c r="D349" s="19"/>
      <c r="E349" s="19"/>
      <c r="F349" s="20"/>
      <c r="H349" s="19"/>
      <c r="I349" s="19"/>
      <c r="J349" s="19"/>
    </row>
    <row r="350" spans="3:10" ht="12.75" customHeight="1">
      <c r="C350" s="115"/>
      <c r="D350" s="19"/>
      <c r="E350" s="19"/>
      <c r="F350" s="20"/>
      <c r="H350" s="19"/>
      <c r="I350" s="19"/>
      <c r="J350" s="19"/>
    </row>
    <row r="351" spans="3:10" ht="12.75" customHeight="1">
      <c r="C351" s="115"/>
      <c r="D351" s="19"/>
      <c r="E351" s="19"/>
      <c r="F351" s="20"/>
      <c r="H351" s="19"/>
      <c r="I351" s="19"/>
      <c r="J351" s="19"/>
    </row>
    <row r="352" spans="3:10" ht="12.75" customHeight="1">
      <c r="C352" s="115"/>
      <c r="D352" s="19"/>
      <c r="E352" s="19"/>
      <c r="F352" s="20"/>
      <c r="H352" s="19"/>
      <c r="I352" s="19"/>
      <c r="J352" s="19"/>
    </row>
    <row r="353" spans="3:10" ht="12.75" customHeight="1">
      <c r="C353" s="115"/>
      <c r="D353" s="19"/>
      <c r="E353" s="19"/>
      <c r="F353" s="20"/>
      <c r="H353" s="19"/>
      <c r="I353" s="19"/>
      <c r="J353" s="19"/>
    </row>
    <row r="354" spans="3:10" ht="12.75" customHeight="1">
      <c r="C354" s="115"/>
      <c r="D354" s="19"/>
      <c r="E354" s="19"/>
      <c r="F354" s="20"/>
      <c r="H354" s="19"/>
      <c r="I354" s="19"/>
      <c r="J354" s="19"/>
    </row>
    <row r="355" spans="3:10" ht="12.75" customHeight="1">
      <c r="C355" s="115"/>
      <c r="D355" s="19"/>
      <c r="E355" s="19"/>
      <c r="F355" s="20"/>
      <c r="H355" s="19"/>
      <c r="I355" s="19"/>
      <c r="J355" s="19"/>
    </row>
    <row r="356" spans="3:10" ht="12.75" customHeight="1">
      <c r="C356" s="115"/>
      <c r="D356" s="19"/>
      <c r="E356" s="19"/>
      <c r="F356" s="20"/>
      <c r="H356" s="19"/>
      <c r="I356" s="19"/>
      <c r="J356" s="19"/>
    </row>
    <row r="357" spans="3:10" ht="12.75" customHeight="1">
      <c r="C357" s="115"/>
      <c r="D357" s="19"/>
      <c r="E357" s="19"/>
      <c r="F357" s="20"/>
      <c r="H357" s="19"/>
      <c r="I357" s="19"/>
      <c r="J357" s="19"/>
    </row>
    <row r="358" spans="3:10" ht="12.75" customHeight="1">
      <c r="C358" s="115"/>
      <c r="D358" s="19"/>
      <c r="E358" s="19"/>
      <c r="F358" s="20"/>
      <c r="H358" s="19"/>
      <c r="I358" s="19"/>
      <c r="J358" s="19"/>
    </row>
    <row r="359" spans="3:10" ht="12.75" customHeight="1">
      <c r="C359" s="115"/>
      <c r="D359" s="19"/>
      <c r="E359" s="19"/>
      <c r="F359" s="20"/>
      <c r="H359" s="19"/>
      <c r="I359" s="19"/>
      <c r="J359" s="19"/>
    </row>
    <row r="360" spans="3:10" ht="12.75" customHeight="1">
      <c r="C360" s="115"/>
      <c r="D360" s="19"/>
      <c r="E360" s="19"/>
      <c r="F360" s="20"/>
      <c r="H360" s="19"/>
      <c r="I360" s="19"/>
      <c r="J360" s="19"/>
    </row>
    <row r="361" spans="3:10" ht="12.75" customHeight="1">
      <c r="C361" s="115"/>
      <c r="D361" s="19"/>
      <c r="E361" s="19"/>
      <c r="F361" s="20"/>
      <c r="H361" s="19"/>
      <c r="I361" s="19"/>
      <c r="J361" s="19"/>
    </row>
    <row r="362" spans="3:10" ht="12.75" customHeight="1">
      <c r="C362" s="115"/>
      <c r="D362" s="19"/>
      <c r="E362" s="19"/>
      <c r="F362" s="20"/>
      <c r="H362" s="19"/>
      <c r="I362" s="19"/>
      <c r="J362" s="19"/>
    </row>
    <row r="363" spans="3:10" ht="12.75" customHeight="1">
      <c r="C363" s="115"/>
      <c r="D363" s="19"/>
      <c r="E363" s="19"/>
      <c r="F363" s="20"/>
      <c r="H363" s="19"/>
      <c r="I363" s="19"/>
      <c r="J363" s="19"/>
    </row>
    <row r="364" spans="3:10" ht="12.75" customHeight="1">
      <c r="C364" s="115"/>
      <c r="D364" s="19"/>
      <c r="E364" s="19"/>
      <c r="F364" s="20"/>
      <c r="H364" s="19"/>
      <c r="I364" s="19"/>
      <c r="J364" s="19"/>
    </row>
    <row r="365" spans="3:10" ht="12.75" customHeight="1">
      <c r="C365" s="115"/>
      <c r="D365" s="19"/>
      <c r="E365" s="19"/>
      <c r="F365" s="20"/>
      <c r="H365" s="19"/>
      <c r="I365" s="19"/>
      <c r="J365" s="19"/>
    </row>
    <row r="366" spans="3:10" ht="12.75" customHeight="1">
      <c r="C366" s="115"/>
      <c r="D366" s="19"/>
      <c r="E366" s="19"/>
      <c r="F366" s="20"/>
      <c r="H366" s="19"/>
      <c r="I366" s="19"/>
      <c r="J366" s="19"/>
    </row>
    <row r="367" spans="3:10" ht="12.75" customHeight="1">
      <c r="C367" s="115"/>
      <c r="D367" s="19"/>
      <c r="E367" s="19"/>
      <c r="F367" s="20"/>
      <c r="H367" s="19"/>
      <c r="I367" s="19"/>
      <c r="J367" s="19"/>
    </row>
    <row r="368" spans="3:10" ht="12.75" customHeight="1">
      <c r="C368" s="115"/>
      <c r="D368" s="19"/>
      <c r="E368" s="19"/>
      <c r="F368" s="20"/>
      <c r="H368" s="19"/>
      <c r="I368" s="19"/>
      <c r="J368" s="19"/>
    </row>
    <row r="369" spans="3:10" ht="12.75" customHeight="1">
      <c r="C369" s="115"/>
      <c r="D369" s="19"/>
      <c r="E369" s="19"/>
      <c r="F369" s="20"/>
      <c r="H369" s="19"/>
      <c r="I369" s="19"/>
      <c r="J369" s="19"/>
    </row>
    <row r="370" spans="3:10" ht="12.75" customHeight="1">
      <c r="C370" s="115"/>
      <c r="D370" s="19"/>
      <c r="E370" s="19"/>
      <c r="F370" s="20"/>
      <c r="H370" s="19"/>
      <c r="I370" s="19"/>
      <c r="J370" s="19"/>
    </row>
    <row r="371" spans="3:10" ht="12.75" customHeight="1">
      <c r="C371" s="115"/>
      <c r="D371" s="19"/>
      <c r="E371" s="19"/>
      <c r="F371" s="20"/>
      <c r="H371" s="19"/>
      <c r="I371" s="19"/>
      <c r="J371" s="19"/>
    </row>
    <row r="372" spans="3:10" ht="12.75" customHeight="1">
      <c r="C372" s="115"/>
      <c r="D372" s="19"/>
      <c r="E372" s="19"/>
      <c r="F372" s="20"/>
      <c r="H372" s="19"/>
      <c r="I372" s="19"/>
      <c r="J372" s="19"/>
    </row>
    <row r="373" spans="3:10" ht="12.75" customHeight="1">
      <c r="C373" s="115"/>
      <c r="D373" s="19"/>
      <c r="E373" s="19"/>
      <c r="F373" s="20"/>
      <c r="H373" s="19"/>
      <c r="I373" s="19"/>
      <c r="J373" s="19"/>
    </row>
    <row r="374" spans="3:10" ht="12.75" customHeight="1">
      <c r="C374" s="115"/>
      <c r="D374" s="19"/>
      <c r="E374" s="19"/>
      <c r="F374" s="20"/>
      <c r="H374" s="19"/>
      <c r="I374" s="19"/>
      <c r="J374" s="19"/>
    </row>
    <row r="375" spans="3:10" ht="12.75" customHeight="1">
      <c r="C375" s="115"/>
      <c r="D375" s="19"/>
      <c r="E375" s="19"/>
      <c r="F375" s="20"/>
      <c r="H375" s="19"/>
      <c r="I375" s="19"/>
      <c r="J375" s="19"/>
    </row>
    <row r="376" spans="3:10" ht="12.75" customHeight="1">
      <c r="C376" s="115"/>
      <c r="D376" s="19"/>
      <c r="E376" s="19"/>
      <c r="F376" s="20"/>
      <c r="H376" s="19"/>
      <c r="I376" s="19"/>
      <c r="J376" s="19"/>
    </row>
    <row r="377" spans="3:10" ht="12.75" customHeight="1">
      <c r="C377" s="115"/>
      <c r="D377" s="19"/>
      <c r="E377" s="19"/>
      <c r="F377" s="20"/>
      <c r="H377" s="19"/>
      <c r="I377" s="19"/>
      <c r="J377" s="19"/>
    </row>
    <row r="378" spans="3:10" ht="12.75" customHeight="1">
      <c r="C378" s="115"/>
      <c r="D378" s="19"/>
      <c r="E378" s="19"/>
      <c r="F378" s="20"/>
      <c r="H378" s="19"/>
      <c r="I378" s="19"/>
      <c r="J378" s="19"/>
    </row>
    <row r="379" spans="3:10" ht="12.75" customHeight="1">
      <c r="C379" s="115"/>
      <c r="D379" s="19"/>
      <c r="E379" s="19"/>
      <c r="F379" s="20"/>
      <c r="H379" s="19"/>
      <c r="I379" s="19"/>
      <c r="J379" s="19"/>
    </row>
    <row r="380" spans="3:10" ht="12.75" customHeight="1">
      <c r="C380" s="115"/>
      <c r="D380" s="19"/>
      <c r="E380" s="19"/>
      <c r="F380" s="20"/>
      <c r="H380" s="19"/>
      <c r="I380" s="19"/>
      <c r="J380" s="19"/>
    </row>
    <row r="381" spans="3:10" ht="12.75" customHeight="1">
      <c r="C381" s="115"/>
      <c r="D381" s="19"/>
      <c r="E381" s="19"/>
      <c r="F381" s="20"/>
      <c r="H381" s="19"/>
      <c r="I381" s="19"/>
      <c r="J381" s="19"/>
    </row>
    <row r="382" spans="3:10" ht="12.75" customHeight="1">
      <c r="C382" s="115"/>
      <c r="D382" s="19"/>
      <c r="E382" s="19"/>
      <c r="F382" s="20"/>
      <c r="H382" s="19"/>
      <c r="I382" s="19"/>
      <c r="J382" s="19"/>
    </row>
    <row r="383" spans="3:10" ht="12.75" customHeight="1">
      <c r="C383" s="115"/>
      <c r="D383" s="19"/>
      <c r="E383" s="19"/>
      <c r="F383" s="20"/>
      <c r="H383" s="19"/>
      <c r="I383" s="19"/>
      <c r="J383" s="19"/>
    </row>
    <row r="384" spans="3:10" ht="12.75" customHeight="1">
      <c r="C384" s="115"/>
      <c r="D384" s="19"/>
      <c r="E384" s="19"/>
      <c r="F384" s="20"/>
      <c r="H384" s="19"/>
      <c r="I384" s="19"/>
      <c r="J384" s="19"/>
    </row>
    <row r="385" spans="3:10" ht="12.75" customHeight="1">
      <c r="C385" s="115"/>
      <c r="D385" s="19"/>
      <c r="E385" s="19"/>
      <c r="F385" s="20"/>
      <c r="H385" s="19"/>
      <c r="I385" s="19"/>
      <c r="J385" s="19"/>
    </row>
    <row r="386" spans="3:10" ht="12.75" customHeight="1">
      <c r="C386" s="115"/>
      <c r="D386" s="19"/>
      <c r="E386" s="19"/>
      <c r="F386" s="20"/>
      <c r="H386" s="19"/>
      <c r="I386" s="19"/>
      <c r="J386" s="19"/>
    </row>
    <row r="387" spans="3:10" ht="12.75" customHeight="1">
      <c r="C387" s="115"/>
      <c r="D387" s="19"/>
      <c r="E387" s="19"/>
      <c r="F387" s="20"/>
      <c r="H387" s="19"/>
      <c r="I387" s="19"/>
      <c r="J387" s="19"/>
    </row>
    <row r="388" spans="3:10" ht="12.75" customHeight="1">
      <c r="C388" s="115"/>
      <c r="D388" s="19"/>
      <c r="E388" s="19"/>
      <c r="F388" s="20"/>
      <c r="H388" s="19"/>
      <c r="I388" s="19"/>
      <c r="J388" s="19"/>
    </row>
    <row r="389" spans="3:10" ht="12.75" customHeight="1">
      <c r="C389" s="115"/>
      <c r="D389" s="19"/>
      <c r="E389" s="19"/>
      <c r="F389" s="20"/>
      <c r="H389" s="19"/>
      <c r="I389" s="19"/>
      <c r="J389" s="19"/>
    </row>
    <row r="390" spans="3:10" ht="12.75" customHeight="1">
      <c r="C390" s="115"/>
      <c r="D390" s="19"/>
      <c r="E390" s="19"/>
      <c r="F390" s="20"/>
      <c r="H390" s="19"/>
      <c r="I390" s="19"/>
      <c r="J390" s="19"/>
    </row>
    <row r="391" spans="3:10" ht="12.75" customHeight="1">
      <c r="C391" s="115"/>
      <c r="D391" s="19"/>
      <c r="E391" s="19"/>
      <c r="F391" s="20"/>
      <c r="H391" s="19"/>
      <c r="I391" s="19"/>
      <c r="J391" s="19"/>
    </row>
    <row r="392" spans="3:10" ht="12.75" customHeight="1">
      <c r="C392" s="115"/>
      <c r="D392" s="19"/>
      <c r="E392" s="19"/>
      <c r="F392" s="20"/>
      <c r="H392" s="19"/>
      <c r="I392" s="19"/>
      <c r="J392" s="19"/>
    </row>
    <row r="393" spans="3:10" ht="12.75" customHeight="1">
      <c r="C393" s="115"/>
      <c r="D393" s="19"/>
      <c r="E393" s="19"/>
      <c r="F393" s="20"/>
      <c r="H393" s="19"/>
      <c r="I393" s="19"/>
      <c r="J393" s="19"/>
    </row>
    <row r="394" spans="3:10" ht="12.75" customHeight="1">
      <c r="C394" s="115"/>
      <c r="D394" s="19"/>
      <c r="E394" s="19"/>
      <c r="F394" s="20"/>
      <c r="H394" s="19"/>
      <c r="I394" s="19"/>
      <c r="J394" s="19"/>
    </row>
    <row r="395" spans="3:10" ht="12.75" customHeight="1">
      <c r="C395" s="115"/>
      <c r="D395" s="19"/>
      <c r="E395" s="19"/>
      <c r="F395" s="20"/>
      <c r="H395" s="19"/>
      <c r="I395" s="19"/>
      <c r="J395" s="19"/>
    </row>
    <row r="396" spans="3:10" ht="12.75" customHeight="1">
      <c r="C396" s="115"/>
      <c r="D396" s="19"/>
      <c r="E396" s="19"/>
      <c r="F396" s="20"/>
      <c r="H396" s="19"/>
      <c r="I396" s="19"/>
      <c r="J396" s="19"/>
    </row>
    <row r="397" spans="3:10" ht="12.75" customHeight="1">
      <c r="C397" s="115"/>
      <c r="D397" s="19"/>
      <c r="E397" s="19"/>
      <c r="F397" s="20"/>
      <c r="H397" s="19"/>
      <c r="I397" s="19"/>
      <c r="J397" s="19"/>
    </row>
    <row r="398" spans="3:10" ht="12.75" customHeight="1">
      <c r="C398" s="115"/>
      <c r="D398" s="19"/>
      <c r="E398" s="19"/>
      <c r="F398" s="20"/>
      <c r="H398" s="19"/>
      <c r="I398" s="19"/>
      <c r="J398" s="19"/>
    </row>
    <row r="399" spans="3:10" ht="12.75" customHeight="1">
      <c r="C399" s="115"/>
      <c r="D399" s="19"/>
      <c r="E399" s="19"/>
      <c r="F399" s="20"/>
      <c r="H399" s="19"/>
      <c r="I399" s="19"/>
      <c r="J399" s="19"/>
    </row>
    <row r="400" spans="3:10" ht="12.75" customHeight="1">
      <c r="C400" s="115"/>
      <c r="D400" s="19"/>
      <c r="E400" s="19"/>
      <c r="F400" s="20"/>
      <c r="H400" s="19"/>
      <c r="I400" s="19"/>
      <c r="J400" s="19"/>
    </row>
    <row r="401" spans="3:10" ht="12.75" customHeight="1">
      <c r="C401" s="115"/>
      <c r="D401" s="19"/>
      <c r="E401" s="19"/>
      <c r="F401" s="20"/>
      <c r="H401" s="19"/>
      <c r="I401" s="19"/>
      <c r="J401" s="19"/>
    </row>
    <row r="402" spans="3:10" ht="12.75" customHeight="1">
      <c r="C402" s="115"/>
      <c r="D402" s="19"/>
      <c r="E402" s="19"/>
      <c r="F402" s="20"/>
      <c r="H402" s="19"/>
      <c r="I402" s="19"/>
      <c r="J402" s="19"/>
    </row>
    <row r="403" spans="3:10" ht="12.75" customHeight="1">
      <c r="C403" s="115"/>
      <c r="D403" s="19"/>
      <c r="E403" s="19"/>
      <c r="F403" s="20"/>
      <c r="H403" s="19"/>
      <c r="I403" s="19"/>
      <c r="J403" s="19"/>
    </row>
    <row r="404" spans="3:10" ht="12.75" customHeight="1">
      <c r="C404" s="115"/>
      <c r="D404" s="19"/>
      <c r="E404" s="19"/>
      <c r="F404" s="20"/>
      <c r="H404" s="19"/>
      <c r="I404" s="19"/>
      <c r="J404" s="19"/>
    </row>
    <row r="405" spans="3:10" ht="12.75" customHeight="1">
      <c r="C405" s="115"/>
      <c r="D405" s="19"/>
      <c r="E405" s="19"/>
      <c r="F405" s="20"/>
      <c r="H405" s="19"/>
      <c r="I405" s="19"/>
      <c r="J405" s="19"/>
    </row>
    <row r="406" spans="3:10" ht="12.75" customHeight="1">
      <c r="C406" s="115"/>
      <c r="D406" s="19"/>
      <c r="E406" s="19"/>
      <c r="F406" s="20"/>
      <c r="H406" s="19"/>
      <c r="I406" s="19"/>
      <c r="J406" s="19"/>
    </row>
    <row r="407" spans="3:10" ht="12.75" customHeight="1">
      <c r="C407" s="115"/>
      <c r="D407" s="19"/>
      <c r="E407" s="19"/>
      <c r="F407" s="20"/>
      <c r="H407" s="19"/>
      <c r="I407" s="19"/>
      <c r="J407" s="19"/>
    </row>
    <row r="408" spans="3:10" ht="12.75" customHeight="1">
      <c r="C408" s="115"/>
      <c r="D408" s="19"/>
      <c r="E408" s="19"/>
      <c r="F408" s="20"/>
      <c r="H408" s="19"/>
      <c r="I408" s="19"/>
      <c r="J408" s="19"/>
    </row>
    <row r="409" spans="3:10" ht="12.75" customHeight="1">
      <c r="C409" s="115"/>
      <c r="D409" s="19"/>
      <c r="E409" s="19"/>
      <c r="F409" s="20"/>
      <c r="H409" s="19"/>
      <c r="I409" s="19"/>
      <c r="J409" s="19"/>
    </row>
    <row r="410" spans="3:10" ht="12.75" customHeight="1">
      <c r="C410" s="115"/>
      <c r="D410" s="19"/>
      <c r="E410" s="19"/>
      <c r="F410" s="20"/>
      <c r="H410" s="19"/>
      <c r="I410" s="19"/>
      <c r="J410" s="19"/>
    </row>
    <row r="411" spans="3:10" ht="12.75" customHeight="1">
      <c r="C411" s="115"/>
      <c r="D411" s="19"/>
      <c r="E411" s="19"/>
      <c r="F411" s="20"/>
      <c r="H411" s="19"/>
      <c r="I411" s="19"/>
      <c r="J411" s="19"/>
    </row>
    <row r="412" spans="3:10" ht="12.75" customHeight="1">
      <c r="C412" s="115"/>
      <c r="D412" s="19"/>
      <c r="E412" s="19"/>
      <c r="F412" s="20"/>
      <c r="H412" s="19"/>
      <c r="I412" s="19"/>
      <c r="J412" s="19"/>
    </row>
    <row r="413" spans="3:10" ht="12.75" customHeight="1">
      <c r="C413" s="115"/>
      <c r="D413" s="19"/>
      <c r="E413" s="19"/>
      <c r="F413" s="20"/>
      <c r="H413" s="19"/>
      <c r="I413" s="19"/>
      <c r="J413" s="19"/>
    </row>
    <row r="414" spans="3:10" ht="12.75" customHeight="1">
      <c r="C414" s="115"/>
      <c r="D414" s="19"/>
      <c r="E414" s="19"/>
      <c r="F414" s="20"/>
      <c r="H414" s="19"/>
      <c r="I414" s="19"/>
      <c r="J414" s="19"/>
    </row>
    <row r="415" spans="3:10" ht="12.75" customHeight="1">
      <c r="C415" s="115"/>
      <c r="D415" s="19"/>
      <c r="E415" s="19"/>
      <c r="F415" s="20"/>
      <c r="H415" s="19"/>
      <c r="I415" s="19"/>
      <c r="J415" s="19"/>
    </row>
    <row r="416" spans="3:10" ht="12.75" customHeight="1">
      <c r="C416" s="115"/>
      <c r="D416" s="19"/>
      <c r="E416" s="19"/>
      <c r="F416" s="20"/>
      <c r="H416" s="19"/>
      <c r="I416" s="19"/>
      <c r="J416" s="19"/>
    </row>
    <row r="417" spans="3:10" ht="12.75" customHeight="1">
      <c r="C417" s="115"/>
      <c r="D417" s="19"/>
      <c r="E417" s="19"/>
      <c r="F417" s="20"/>
      <c r="H417" s="19"/>
      <c r="I417" s="19"/>
      <c r="J417" s="19"/>
    </row>
    <row r="418" spans="3:10" ht="12.75" customHeight="1">
      <c r="C418" s="115"/>
      <c r="D418" s="19"/>
      <c r="E418" s="19"/>
      <c r="F418" s="20"/>
      <c r="H418" s="19"/>
      <c r="I418" s="19"/>
      <c r="J418" s="19"/>
    </row>
    <row r="419" spans="3:10" ht="12.75" customHeight="1">
      <c r="C419" s="115"/>
      <c r="D419" s="19"/>
      <c r="E419" s="19"/>
      <c r="F419" s="20"/>
      <c r="H419" s="19"/>
      <c r="I419" s="19"/>
      <c r="J419" s="19"/>
    </row>
    <row r="420" spans="3:10" ht="12.75" customHeight="1">
      <c r="C420" s="115"/>
      <c r="D420" s="19"/>
      <c r="E420" s="19"/>
      <c r="F420" s="20"/>
      <c r="H420" s="19"/>
      <c r="I420" s="19"/>
      <c r="J420" s="19"/>
    </row>
    <row r="421" spans="3:10" ht="12.75" customHeight="1">
      <c r="C421" s="115"/>
      <c r="D421" s="19"/>
      <c r="E421" s="19"/>
      <c r="F421" s="20"/>
      <c r="H421" s="19"/>
      <c r="I421" s="19"/>
      <c r="J421" s="19"/>
    </row>
    <row r="422" spans="3:10" ht="12.75" customHeight="1">
      <c r="C422" s="115"/>
      <c r="D422" s="19"/>
      <c r="E422" s="19"/>
      <c r="F422" s="20"/>
      <c r="H422" s="19"/>
      <c r="I422" s="19"/>
      <c r="J422" s="19"/>
    </row>
    <row r="423" spans="3:10" ht="12.75" customHeight="1">
      <c r="C423" s="115"/>
      <c r="D423" s="19"/>
      <c r="E423" s="19"/>
      <c r="F423" s="20"/>
      <c r="H423" s="19"/>
      <c r="I423" s="19"/>
      <c r="J423" s="19"/>
    </row>
    <row r="424" spans="3:10" ht="12.75" customHeight="1">
      <c r="C424" s="115"/>
      <c r="D424" s="19"/>
      <c r="E424" s="19"/>
      <c r="F424" s="20"/>
      <c r="H424" s="19"/>
      <c r="I424" s="19"/>
      <c r="J424" s="19"/>
    </row>
    <row r="425" spans="3:10" ht="12.75" customHeight="1">
      <c r="C425" s="115"/>
      <c r="D425" s="19"/>
      <c r="E425" s="19"/>
      <c r="F425" s="20"/>
      <c r="H425" s="19"/>
      <c r="I425" s="19"/>
      <c r="J425" s="19"/>
    </row>
    <row r="426" spans="3:10" ht="12.75" customHeight="1">
      <c r="C426" s="115"/>
      <c r="D426" s="19"/>
      <c r="E426" s="19"/>
      <c r="F426" s="20"/>
      <c r="H426" s="19"/>
      <c r="I426" s="19"/>
      <c r="J426" s="19"/>
    </row>
    <row r="427" spans="3:10" ht="12.75" customHeight="1">
      <c r="C427" s="115"/>
      <c r="D427" s="19"/>
      <c r="E427" s="19"/>
      <c r="F427" s="20"/>
      <c r="H427" s="19"/>
      <c r="I427" s="19"/>
      <c r="J427" s="19"/>
    </row>
    <row r="428" spans="3:10" ht="12.75" customHeight="1">
      <c r="C428" s="115"/>
      <c r="D428" s="19"/>
      <c r="E428" s="19"/>
      <c r="F428" s="20"/>
      <c r="H428" s="19"/>
      <c r="I428" s="19"/>
      <c r="J428" s="19"/>
    </row>
    <row r="429" spans="3:10" ht="12.75" customHeight="1">
      <c r="C429" s="115"/>
      <c r="D429" s="19"/>
      <c r="E429" s="19"/>
      <c r="F429" s="20"/>
      <c r="H429" s="19"/>
      <c r="I429" s="19"/>
      <c r="J429" s="19"/>
    </row>
    <row r="430" spans="3:10" ht="12.75" customHeight="1">
      <c r="C430" s="115"/>
      <c r="D430" s="19"/>
      <c r="E430" s="19"/>
      <c r="F430" s="20"/>
      <c r="H430" s="19"/>
      <c r="I430" s="19"/>
      <c r="J430" s="19"/>
    </row>
    <row r="431" spans="3:10" ht="12.75" customHeight="1">
      <c r="C431" s="115"/>
      <c r="D431" s="19"/>
      <c r="E431" s="19"/>
      <c r="F431" s="20"/>
      <c r="H431" s="19"/>
      <c r="I431" s="19"/>
      <c r="J431" s="19"/>
    </row>
    <row r="432" spans="3:10" ht="12.75" customHeight="1">
      <c r="C432" s="115"/>
      <c r="D432" s="19"/>
      <c r="E432" s="19"/>
      <c r="F432" s="20"/>
      <c r="H432" s="19"/>
      <c r="I432" s="19"/>
      <c r="J432" s="19"/>
    </row>
    <row r="433" spans="3:10" ht="12.75" customHeight="1">
      <c r="C433" s="115"/>
      <c r="D433" s="19"/>
      <c r="E433" s="19"/>
      <c r="F433" s="20"/>
      <c r="H433" s="19"/>
      <c r="I433" s="19"/>
      <c r="J433" s="19"/>
    </row>
    <row r="434" spans="3:10" ht="12.75" customHeight="1">
      <c r="C434" s="115"/>
      <c r="D434" s="19"/>
      <c r="E434" s="19"/>
      <c r="F434" s="20"/>
      <c r="H434" s="19"/>
      <c r="I434" s="19"/>
      <c r="J434" s="19"/>
    </row>
    <row r="435" spans="3:10" ht="12.75" customHeight="1">
      <c r="C435" s="115"/>
      <c r="D435" s="19"/>
      <c r="E435" s="19"/>
      <c r="F435" s="20"/>
      <c r="H435" s="19"/>
      <c r="I435" s="19"/>
      <c r="J435" s="19"/>
    </row>
    <row r="436" spans="3:10" ht="12.75" customHeight="1">
      <c r="C436" s="115"/>
      <c r="D436" s="19"/>
      <c r="E436" s="19"/>
      <c r="F436" s="20"/>
      <c r="H436" s="19"/>
      <c r="I436" s="19"/>
      <c r="J436" s="19"/>
    </row>
    <row r="437" spans="3:10" ht="12.75" customHeight="1">
      <c r="C437" s="115"/>
      <c r="D437" s="19"/>
      <c r="E437" s="19"/>
      <c r="F437" s="20"/>
      <c r="H437" s="19"/>
      <c r="I437" s="19"/>
      <c r="J437" s="19"/>
    </row>
    <row r="438" spans="3:10" ht="12.75" customHeight="1">
      <c r="C438" s="115"/>
      <c r="D438" s="19"/>
      <c r="E438" s="19"/>
      <c r="F438" s="20"/>
      <c r="H438" s="19"/>
      <c r="I438" s="19"/>
      <c r="J438" s="19"/>
    </row>
    <row r="439" spans="3:10" ht="12.75" customHeight="1">
      <c r="C439" s="115"/>
      <c r="D439" s="19"/>
      <c r="E439" s="19"/>
      <c r="F439" s="20"/>
      <c r="H439" s="19"/>
      <c r="I439" s="19"/>
      <c r="J439" s="19"/>
    </row>
    <row r="440" spans="3:10" ht="12.75" customHeight="1">
      <c r="C440" s="115"/>
      <c r="D440" s="19"/>
      <c r="E440" s="19"/>
      <c r="F440" s="20"/>
      <c r="H440" s="19"/>
      <c r="I440" s="19"/>
      <c r="J440" s="19"/>
    </row>
    <row r="441" spans="3:10" ht="12.75" customHeight="1">
      <c r="C441" s="115"/>
      <c r="D441" s="19"/>
      <c r="E441" s="19"/>
      <c r="F441" s="20"/>
      <c r="H441" s="19"/>
      <c r="I441" s="19"/>
      <c r="J441" s="19"/>
    </row>
    <row r="442" spans="3:10" ht="12.75" customHeight="1">
      <c r="C442" s="115"/>
      <c r="D442" s="19"/>
      <c r="E442" s="19"/>
      <c r="F442" s="20"/>
      <c r="H442" s="19"/>
      <c r="I442" s="19"/>
      <c r="J442" s="19"/>
    </row>
    <row r="443" spans="3:10" ht="12.75" customHeight="1">
      <c r="C443" s="115"/>
      <c r="D443" s="19"/>
      <c r="E443" s="19"/>
      <c r="F443" s="20"/>
      <c r="H443" s="19"/>
      <c r="I443" s="19"/>
      <c r="J443" s="19"/>
    </row>
    <row r="444" spans="3:10" ht="12.75" customHeight="1">
      <c r="C444" s="115"/>
      <c r="D444" s="19"/>
      <c r="E444" s="19"/>
      <c r="F444" s="20"/>
      <c r="H444" s="19"/>
      <c r="I444" s="19"/>
      <c r="J444" s="19"/>
    </row>
    <row r="445" spans="3:10" ht="12.75" customHeight="1">
      <c r="C445" s="115"/>
      <c r="D445" s="19"/>
      <c r="E445" s="19"/>
      <c r="F445" s="20"/>
      <c r="H445" s="19"/>
      <c r="I445" s="19"/>
      <c r="J445" s="19"/>
    </row>
    <row r="446" spans="3:10" ht="12.75" customHeight="1">
      <c r="C446" s="115"/>
      <c r="D446" s="19"/>
      <c r="E446" s="19"/>
      <c r="F446" s="20"/>
      <c r="H446" s="19"/>
      <c r="I446" s="19"/>
      <c r="J446" s="19"/>
    </row>
    <row r="447" spans="3:10" ht="12.75" customHeight="1">
      <c r="C447" s="115"/>
      <c r="D447" s="19"/>
      <c r="E447" s="19"/>
      <c r="F447" s="20"/>
      <c r="H447" s="19"/>
      <c r="I447" s="19"/>
      <c r="J447" s="19"/>
    </row>
    <row r="448" spans="3:10" ht="12.75" customHeight="1">
      <c r="C448" s="115"/>
      <c r="D448" s="19"/>
      <c r="E448" s="19"/>
      <c r="F448" s="20"/>
      <c r="H448" s="19"/>
      <c r="I448" s="19"/>
      <c r="J448" s="19"/>
    </row>
    <row r="449" spans="3:10" ht="12.75" customHeight="1">
      <c r="C449" s="115"/>
      <c r="D449" s="19"/>
      <c r="E449" s="19"/>
      <c r="F449" s="20"/>
      <c r="H449" s="19"/>
      <c r="I449" s="19"/>
      <c r="J449" s="19"/>
    </row>
    <row r="450" spans="3:10" ht="12.75" customHeight="1">
      <c r="C450" s="115"/>
      <c r="D450" s="19"/>
      <c r="E450" s="19"/>
      <c r="F450" s="20"/>
      <c r="H450" s="19"/>
      <c r="I450" s="19"/>
      <c r="J450" s="19"/>
    </row>
    <row r="451" spans="3:10" ht="12.75" customHeight="1">
      <c r="C451" s="115"/>
      <c r="D451" s="19"/>
      <c r="E451" s="19"/>
      <c r="F451" s="20"/>
      <c r="H451" s="19"/>
      <c r="I451" s="19"/>
      <c r="J451" s="19"/>
    </row>
    <row r="452" spans="3:10" ht="12.75" customHeight="1">
      <c r="C452" s="115"/>
      <c r="D452" s="19"/>
      <c r="E452" s="19"/>
      <c r="F452" s="20"/>
      <c r="H452" s="19"/>
      <c r="I452" s="19"/>
      <c r="J452" s="19"/>
    </row>
    <row r="453" spans="3:10" ht="12.75" customHeight="1">
      <c r="C453" s="115"/>
      <c r="D453" s="19"/>
      <c r="E453" s="19"/>
      <c r="F453" s="20"/>
      <c r="H453" s="19"/>
      <c r="I453" s="19"/>
      <c r="J453" s="19"/>
    </row>
    <row r="454" spans="3:10" ht="12.75" customHeight="1">
      <c r="C454" s="115"/>
      <c r="D454" s="19"/>
      <c r="E454" s="19"/>
      <c r="F454" s="20"/>
      <c r="H454" s="19"/>
      <c r="I454" s="19"/>
      <c r="J454" s="19"/>
    </row>
    <row r="455" spans="3:10" ht="12.75" customHeight="1">
      <c r="C455" s="115"/>
      <c r="D455" s="19"/>
      <c r="E455" s="19"/>
      <c r="F455" s="20"/>
      <c r="H455" s="19"/>
      <c r="I455" s="19"/>
      <c r="J455" s="19"/>
    </row>
    <row r="456" spans="3:10" ht="12.75" customHeight="1">
      <c r="C456" s="115"/>
      <c r="D456" s="19"/>
      <c r="E456" s="19"/>
      <c r="F456" s="20"/>
      <c r="H456" s="19"/>
      <c r="I456" s="19"/>
      <c r="J456" s="19"/>
    </row>
    <row r="457" spans="3:10" ht="12.75" customHeight="1">
      <c r="C457" s="115"/>
      <c r="D457" s="19"/>
      <c r="E457" s="19"/>
      <c r="F457" s="20"/>
      <c r="H457" s="19"/>
      <c r="I457" s="19"/>
      <c r="J457" s="19"/>
    </row>
    <row r="458" spans="3:10" ht="12.75" customHeight="1">
      <c r="C458" s="115"/>
      <c r="D458" s="19"/>
      <c r="E458" s="19"/>
      <c r="F458" s="20"/>
      <c r="H458" s="19"/>
      <c r="I458" s="19"/>
      <c r="J458" s="19"/>
    </row>
    <row r="459" spans="3:10" ht="12.75" customHeight="1">
      <c r="C459" s="115"/>
      <c r="D459" s="19"/>
      <c r="E459" s="19"/>
      <c r="F459" s="20"/>
      <c r="H459" s="19"/>
      <c r="I459" s="19"/>
      <c r="J459" s="19"/>
    </row>
    <row r="460" spans="3:10" ht="12.75" customHeight="1">
      <c r="C460" s="115"/>
      <c r="D460" s="19"/>
      <c r="E460" s="19"/>
      <c r="F460" s="20"/>
      <c r="H460" s="19"/>
      <c r="I460" s="19"/>
      <c r="J460" s="19"/>
    </row>
    <row r="461" spans="3:10" ht="12.75" customHeight="1">
      <c r="C461" s="115"/>
      <c r="D461" s="19"/>
      <c r="E461" s="19"/>
      <c r="F461" s="20"/>
      <c r="H461" s="19"/>
      <c r="I461" s="19"/>
      <c r="J461" s="19"/>
    </row>
    <row r="462" spans="3:10" ht="12.75" customHeight="1">
      <c r="C462" s="115"/>
      <c r="D462" s="19"/>
      <c r="E462" s="19"/>
      <c r="F462" s="20"/>
      <c r="H462" s="19"/>
      <c r="I462" s="19"/>
      <c r="J462" s="19"/>
    </row>
    <row r="463" spans="3:10" ht="12.75" customHeight="1">
      <c r="C463" s="115"/>
      <c r="D463" s="19"/>
      <c r="E463" s="19"/>
      <c r="F463" s="20"/>
      <c r="H463" s="19"/>
      <c r="I463" s="19"/>
      <c r="J463" s="19"/>
    </row>
    <row r="464" spans="3:10" ht="12.75" customHeight="1">
      <c r="C464" s="115"/>
      <c r="D464" s="19"/>
      <c r="E464" s="19"/>
      <c r="F464" s="20"/>
      <c r="H464" s="19"/>
      <c r="I464" s="19"/>
      <c r="J464" s="19"/>
    </row>
    <row r="465" spans="3:10" ht="12.75" customHeight="1">
      <c r="C465" s="115"/>
      <c r="D465" s="19"/>
      <c r="E465" s="19"/>
      <c r="F465" s="20"/>
      <c r="H465" s="19"/>
      <c r="I465" s="19"/>
      <c r="J465" s="19"/>
    </row>
    <row r="466" spans="3:10" ht="12.75" customHeight="1">
      <c r="C466" s="115"/>
      <c r="D466" s="19"/>
      <c r="E466" s="19"/>
      <c r="F466" s="20"/>
      <c r="H466" s="19"/>
      <c r="I466" s="19"/>
      <c r="J466" s="19"/>
    </row>
    <row r="467" spans="3:10" ht="12.75" customHeight="1">
      <c r="C467" s="115"/>
      <c r="D467" s="19"/>
      <c r="E467" s="19"/>
      <c r="F467" s="20"/>
      <c r="H467" s="19"/>
      <c r="I467" s="19"/>
      <c r="J467" s="19"/>
    </row>
    <row r="468" spans="3:10" ht="12.75" customHeight="1">
      <c r="C468" s="115"/>
      <c r="D468" s="19"/>
      <c r="E468" s="19"/>
      <c r="F468" s="20"/>
      <c r="H468" s="19"/>
      <c r="I468" s="19"/>
      <c r="J468" s="19"/>
    </row>
    <row r="469" spans="3:10" ht="12.75" customHeight="1">
      <c r="C469" s="115"/>
      <c r="D469" s="19"/>
      <c r="E469" s="19"/>
      <c r="F469" s="20"/>
      <c r="H469" s="19"/>
      <c r="I469" s="19"/>
      <c r="J469" s="19"/>
    </row>
    <row r="470" spans="3:10" ht="12.75" customHeight="1">
      <c r="C470" s="115"/>
      <c r="D470" s="19"/>
      <c r="E470" s="19"/>
      <c r="F470" s="20"/>
      <c r="H470" s="19"/>
      <c r="I470" s="19"/>
      <c r="J470" s="19"/>
    </row>
    <row r="471" spans="3:10" ht="12.75" customHeight="1">
      <c r="C471" s="115"/>
      <c r="D471" s="19"/>
      <c r="E471" s="19"/>
      <c r="F471" s="20"/>
      <c r="H471" s="19"/>
      <c r="I471" s="19"/>
      <c r="J471" s="19"/>
    </row>
    <row r="472" spans="3:10" ht="12.75" customHeight="1">
      <c r="C472" s="115"/>
      <c r="D472" s="19"/>
      <c r="E472" s="19"/>
      <c r="F472" s="20"/>
      <c r="H472" s="19"/>
      <c r="I472" s="19"/>
      <c r="J472" s="19"/>
    </row>
    <row r="473" spans="3:10" ht="12.75" customHeight="1">
      <c r="C473" s="115"/>
      <c r="D473" s="19"/>
      <c r="E473" s="19"/>
      <c r="F473" s="20"/>
      <c r="H473" s="19"/>
      <c r="I473" s="19"/>
      <c r="J473" s="19"/>
    </row>
    <row r="474" spans="3:10" ht="12.75" customHeight="1">
      <c r="C474" s="115"/>
      <c r="D474" s="19"/>
      <c r="E474" s="19"/>
      <c r="F474" s="20"/>
      <c r="H474" s="19"/>
      <c r="I474" s="19"/>
      <c r="J474" s="19"/>
    </row>
    <row r="475" spans="3:10" ht="12.75" customHeight="1">
      <c r="C475" s="115"/>
      <c r="D475" s="19"/>
      <c r="E475" s="19"/>
      <c r="F475" s="20"/>
      <c r="H475" s="19"/>
      <c r="I475" s="19"/>
      <c r="J475" s="19"/>
    </row>
    <row r="476" spans="3:10" ht="12.75" customHeight="1">
      <c r="C476" s="115"/>
      <c r="D476" s="19"/>
      <c r="E476" s="19"/>
      <c r="F476" s="20"/>
      <c r="H476" s="19"/>
      <c r="I476" s="19"/>
      <c r="J476" s="19"/>
    </row>
    <row r="477" spans="3:10" ht="12.75" customHeight="1">
      <c r="C477" s="115"/>
      <c r="D477" s="19"/>
      <c r="E477" s="19"/>
      <c r="F477" s="20"/>
      <c r="H477" s="19"/>
      <c r="I477" s="19"/>
      <c r="J477" s="19"/>
    </row>
    <row r="478" spans="3:10" ht="12.75" customHeight="1">
      <c r="C478" s="115"/>
      <c r="D478" s="19"/>
      <c r="E478" s="19"/>
      <c r="F478" s="20"/>
      <c r="H478" s="19"/>
      <c r="I478" s="19"/>
      <c r="J478" s="19"/>
    </row>
    <row r="479" spans="3:10" ht="12.75" customHeight="1">
      <c r="C479" s="115"/>
      <c r="D479" s="19"/>
      <c r="E479" s="19"/>
      <c r="F479" s="20"/>
      <c r="H479" s="19"/>
      <c r="I479" s="19"/>
      <c r="J479" s="19"/>
    </row>
    <row r="480" spans="3:10" ht="12.75" customHeight="1">
      <c r="C480" s="115"/>
      <c r="D480" s="19"/>
      <c r="E480" s="19"/>
      <c r="F480" s="20"/>
      <c r="H480" s="19"/>
      <c r="I480" s="19"/>
      <c r="J480" s="19"/>
    </row>
    <row r="481" spans="3:10" ht="12.75" customHeight="1">
      <c r="C481" s="115"/>
      <c r="D481" s="19"/>
      <c r="E481" s="19"/>
      <c r="F481" s="20"/>
      <c r="H481" s="19"/>
      <c r="I481" s="19"/>
      <c r="J481" s="19"/>
    </row>
    <row r="482" spans="3:10" ht="12.75" customHeight="1">
      <c r="C482" s="115"/>
      <c r="D482" s="19"/>
      <c r="E482" s="19"/>
      <c r="F482" s="20"/>
      <c r="H482" s="19"/>
      <c r="I482" s="19"/>
      <c r="J482" s="19"/>
    </row>
    <row r="483" spans="3:10" ht="12.75" customHeight="1">
      <c r="C483" s="115"/>
      <c r="D483" s="19"/>
      <c r="E483" s="19"/>
      <c r="F483" s="20"/>
      <c r="H483" s="19"/>
      <c r="I483" s="19"/>
      <c r="J483" s="19"/>
    </row>
    <row r="484" spans="3:10" ht="12.75" customHeight="1">
      <c r="C484" s="115"/>
      <c r="D484" s="19"/>
      <c r="E484" s="19"/>
      <c r="F484" s="20"/>
      <c r="H484" s="19"/>
      <c r="I484" s="19"/>
      <c r="J484" s="19"/>
    </row>
    <row r="485" spans="3:10" ht="12.75" customHeight="1">
      <c r="C485" s="115"/>
      <c r="D485" s="19"/>
      <c r="E485" s="19"/>
      <c r="F485" s="20"/>
      <c r="H485" s="19"/>
      <c r="I485" s="19"/>
      <c r="J485" s="19"/>
    </row>
    <row r="486" spans="3:10" ht="12.75" customHeight="1">
      <c r="C486" s="115"/>
      <c r="D486" s="19"/>
      <c r="E486" s="19"/>
      <c r="F486" s="20"/>
      <c r="H486" s="19"/>
      <c r="I486" s="19"/>
      <c r="J486" s="19"/>
    </row>
    <row r="487" spans="3:10" ht="12.75" customHeight="1">
      <c r="C487" s="115"/>
      <c r="D487" s="19"/>
      <c r="E487" s="19"/>
      <c r="F487" s="20"/>
      <c r="H487" s="19"/>
      <c r="I487" s="19"/>
      <c r="J487" s="19"/>
    </row>
    <row r="488" spans="3:10" ht="12.75" customHeight="1">
      <c r="C488" s="115"/>
      <c r="D488" s="19"/>
      <c r="E488" s="19"/>
      <c r="F488" s="20"/>
      <c r="H488" s="19"/>
      <c r="I488" s="19"/>
      <c r="J488" s="19"/>
    </row>
    <row r="489" spans="3:10" ht="12.75" customHeight="1">
      <c r="C489" s="115"/>
      <c r="D489" s="19"/>
      <c r="E489" s="19"/>
      <c r="F489" s="20"/>
      <c r="H489" s="19"/>
      <c r="I489" s="19"/>
      <c r="J489" s="19"/>
    </row>
    <row r="490" spans="3:10" ht="12.75" customHeight="1">
      <c r="C490" s="115"/>
      <c r="D490" s="19"/>
      <c r="E490" s="19"/>
      <c r="F490" s="20"/>
      <c r="H490" s="19"/>
      <c r="I490" s="19"/>
      <c r="J490" s="19"/>
    </row>
    <row r="491" spans="3:10" ht="12.75" customHeight="1">
      <c r="C491" s="115"/>
      <c r="D491" s="19"/>
      <c r="E491" s="19"/>
      <c r="F491" s="20"/>
      <c r="H491" s="19"/>
      <c r="I491" s="19"/>
      <c r="J491" s="19"/>
    </row>
    <row r="492" spans="3:10" ht="12.75" customHeight="1">
      <c r="C492" s="115"/>
      <c r="D492" s="19"/>
      <c r="E492" s="19"/>
      <c r="F492" s="20"/>
      <c r="H492" s="19"/>
      <c r="I492" s="19"/>
      <c r="J492" s="19"/>
    </row>
    <row r="493" spans="3:10" ht="12.75" customHeight="1">
      <c r="C493" s="115"/>
      <c r="D493" s="19"/>
      <c r="E493" s="19"/>
      <c r="F493" s="20"/>
      <c r="H493" s="19"/>
      <c r="I493" s="19"/>
      <c r="J493" s="19"/>
    </row>
    <row r="494" spans="3:10" ht="12.75" customHeight="1">
      <c r="C494" s="115"/>
      <c r="D494" s="19"/>
      <c r="E494" s="19"/>
      <c r="F494" s="20"/>
      <c r="H494" s="19"/>
      <c r="I494" s="19"/>
      <c r="J494" s="19"/>
    </row>
    <row r="495" spans="3:10" ht="12.75" customHeight="1">
      <c r="C495" s="115"/>
      <c r="D495" s="19"/>
      <c r="E495" s="19"/>
      <c r="F495" s="20"/>
      <c r="H495" s="19"/>
      <c r="I495" s="19"/>
      <c r="J495" s="19"/>
    </row>
    <row r="496" spans="3:10" ht="12.75" customHeight="1">
      <c r="C496" s="115"/>
      <c r="D496" s="19"/>
      <c r="E496" s="19"/>
      <c r="F496" s="20"/>
      <c r="H496" s="19"/>
      <c r="I496" s="19"/>
      <c r="J496" s="19"/>
    </row>
    <row r="497" spans="3:10" ht="12.75" customHeight="1">
      <c r="C497" s="115"/>
      <c r="D497" s="19"/>
      <c r="E497" s="19"/>
      <c r="F497" s="20"/>
      <c r="H497" s="19"/>
      <c r="I497" s="19"/>
      <c r="J497" s="19"/>
    </row>
    <row r="498" spans="3:10" ht="12.75" customHeight="1">
      <c r="C498" s="115"/>
      <c r="D498" s="19"/>
      <c r="E498" s="19"/>
      <c r="F498" s="20"/>
      <c r="H498" s="19"/>
      <c r="I498" s="19"/>
      <c r="J498" s="19"/>
    </row>
    <row r="499" spans="3:10" ht="12.75" customHeight="1">
      <c r="C499" s="115"/>
      <c r="D499" s="19"/>
      <c r="E499" s="19"/>
      <c r="F499" s="20"/>
      <c r="H499" s="19"/>
      <c r="I499" s="19"/>
      <c r="J499" s="19"/>
    </row>
    <row r="500" spans="3:10" ht="12.75" customHeight="1">
      <c r="C500" s="115"/>
      <c r="D500" s="19"/>
      <c r="E500" s="19"/>
      <c r="F500" s="20"/>
      <c r="H500" s="19"/>
      <c r="I500" s="19"/>
      <c r="J500" s="19"/>
    </row>
    <row r="501" spans="3:10" ht="12.75" customHeight="1">
      <c r="C501" s="115"/>
      <c r="D501" s="19"/>
      <c r="E501" s="19"/>
      <c r="F501" s="20"/>
      <c r="H501" s="19"/>
      <c r="I501" s="19"/>
      <c r="J501" s="19"/>
    </row>
    <row r="502" spans="3:10" ht="12.75" customHeight="1">
      <c r="C502" s="115"/>
      <c r="D502" s="19"/>
      <c r="E502" s="19"/>
      <c r="F502" s="20"/>
      <c r="H502" s="19"/>
      <c r="I502" s="19"/>
      <c r="J502" s="19"/>
    </row>
    <row r="503" spans="3:10" ht="12.75" customHeight="1">
      <c r="C503" s="115"/>
      <c r="D503" s="19"/>
      <c r="E503" s="19"/>
      <c r="F503" s="20"/>
      <c r="H503" s="19"/>
      <c r="I503" s="19"/>
      <c r="J503" s="19"/>
    </row>
    <row r="504" spans="3:10" ht="12.75" customHeight="1">
      <c r="C504" s="115"/>
      <c r="D504" s="19"/>
      <c r="E504" s="19"/>
      <c r="F504" s="20"/>
      <c r="H504" s="19"/>
      <c r="I504" s="19"/>
      <c r="J504" s="19"/>
    </row>
    <row r="505" spans="3:10" ht="12.75" customHeight="1">
      <c r="C505" s="115"/>
      <c r="D505" s="19"/>
      <c r="E505" s="19"/>
      <c r="F505" s="20"/>
      <c r="H505" s="19"/>
      <c r="I505" s="19"/>
      <c r="J505" s="19"/>
    </row>
    <row r="506" spans="3:10" ht="12.75" customHeight="1">
      <c r="C506" s="115"/>
      <c r="D506" s="19"/>
      <c r="E506" s="19"/>
      <c r="F506" s="20"/>
      <c r="H506" s="19"/>
      <c r="I506" s="19"/>
      <c r="J506" s="19"/>
    </row>
    <row r="507" spans="3:10" ht="12.75" customHeight="1">
      <c r="C507" s="115"/>
      <c r="D507" s="19"/>
      <c r="E507" s="19"/>
      <c r="F507" s="20"/>
      <c r="H507" s="19"/>
      <c r="I507" s="19"/>
      <c r="J507" s="19"/>
    </row>
    <row r="508" spans="3:10" ht="12.75" customHeight="1">
      <c r="C508" s="115"/>
      <c r="D508" s="19"/>
      <c r="E508" s="19"/>
      <c r="F508" s="20"/>
      <c r="H508" s="19"/>
      <c r="I508" s="19"/>
      <c r="J508" s="19"/>
    </row>
    <row r="509" spans="3:10" ht="12.75" customHeight="1">
      <c r="C509" s="115"/>
      <c r="D509" s="19"/>
      <c r="E509" s="19"/>
      <c r="F509" s="20"/>
      <c r="H509" s="19"/>
      <c r="I509" s="19"/>
      <c r="J509" s="19"/>
    </row>
    <row r="510" spans="3:10" ht="12.75" customHeight="1">
      <c r="C510" s="115"/>
      <c r="D510" s="19"/>
      <c r="E510" s="19"/>
      <c r="F510" s="20"/>
      <c r="H510" s="19"/>
      <c r="I510" s="19"/>
      <c r="J510" s="19"/>
    </row>
    <row r="511" spans="3:10" ht="12.75" customHeight="1">
      <c r="C511" s="115"/>
      <c r="D511" s="19"/>
      <c r="E511" s="19"/>
      <c r="F511" s="20"/>
      <c r="H511" s="19"/>
      <c r="I511" s="19"/>
      <c r="J511" s="19"/>
    </row>
    <row r="512" spans="3:10" ht="12.75" customHeight="1">
      <c r="C512" s="115"/>
      <c r="D512" s="19"/>
      <c r="E512" s="19"/>
      <c r="F512" s="20"/>
      <c r="H512" s="19"/>
      <c r="I512" s="19"/>
      <c r="J512" s="19"/>
    </row>
    <row r="513" spans="3:10" ht="12.75" customHeight="1">
      <c r="C513" s="115"/>
      <c r="D513" s="19"/>
      <c r="E513" s="19"/>
      <c r="F513" s="20"/>
      <c r="H513" s="19"/>
      <c r="I513" s="19"/>
      <c r="J513" s="19"/>
    </row>
    <row r="514" spans="3:10" ht="12.75" customHeight="1">
      <c r="C514" s="115"/>
      <c r="D514" s="19"/>
      <c r="E514" s="19"/>
      <c r="F514" s="20"/>
      <c r="H514" s="19"/>
      <c r="I514" s="19"/>
      <c r="J514" s="19"/>
    </row>
    <row r="515" spans="3:10" ht="12.75" customHeight="1">
      <c r="C515" s="115"/>
      <c r="D515" s="19"/>
      <c r="E515" s="19"/>
      <c r="F515" s="20"/>
      <c r="H515" s="19"/>
      <c r="I515" s="19"/>
      <c r="J515" s="19"/>
    </row>
    <row r="516" spans="3:10" ht="12.75" customHeight="1">
      <c r="C516" s="115"/>
      <c r="D516" s="19"/>
      <c r="E516" s="19"/>
      <c r="F516" s="20"/>
      <c r="H516" s="19"/>
      <c r="I516" s="19"/>
      <c r="J516" s="19"/>
    </row>
    <row r="517" spans="3:10" ht="12.75" customHeight="1">
      <c r="C517" s="115"/>
      <c r="D517" s="19"/>
      <c r="E517" s="19"/>
      <c r="F517" s="20"/>
      <c r="H517" s="19"/>
      <c r="I517" s="19"/>
      <c r="J517" s="19"/>
    </row>
    <row r="518" spans="3:10" ht="12.75" customHeight="1">
      <c r="C518" s="115"/>
      <c r="D518" s="19"/>
      <c r="E518" s="19"/>
      <c r="F518" s="20"/>
      <c r="H518" s="19"/>
      <c r="I518" s="19"/>
      <c r="J518" s="19"/>
    </row>
    <row r="519" spans="3:10" ht="12.75" customHeight="1">
      <c r="C519" s="115"/>
      <c r="D519" s="19"/>
      <c r="E519" s="19"/>
      <c r="F519" s="20"/>
      <c r="H519" s="19"/>
      <c r="I519" s="19"/>
      <c r="J519" s="19"/>
    </row>
    <row r="520" spans="3:10" ht="12.75" customHeight="1">
      <c r="C520" s="115"/>
      <c r="D520" s="19"/>
      <c r="E520" s="19"/>
      <c r="F520" s="20"/>
      <c r="H520" s="19"/>
      <c r="I520" s="19"/>
      <c r="J520" s="19"/>
    </row>
    <row r="521" spans="3:10" ht="12.75" customHeight="1">
      <c r="C521" s="115"/>
      <c r="D521" s="19"/>
      <c r="E521" s="19"/>
      <c r="F521" s="20"/>
      <c r="H521" s="19"/>
      <c r="I521" s="19"/>
      <c r="J521" s="19"/>
    </row>
    <row r="522" spans="3:10" ht="12.75" customHeight="1">
      <c r="C522" s="115"/>
      <c r="D522" s="19"/>
      <c r="E522" s="19"/>
      <c r="F522" s="20"/>
      <c r="H522" s="19"/>
      <c r="I522" s="19"/>
      <c r="J522" s="19"/>
    </row>
    <row r="523" spans="3:10" ht="12.75" customHeight="1">
      <c r="C523" s="115"/>
      <c r="D523" s="19"/>
      <c r="E523" s="19"/>
      <c r="F523" s="20"/>
      <c r="H523" s="19"/>
      <c r="I523" s="19"/>
      <c r="J523" s="19"/>
    </row>
    <row r="524" spans="3:10" ht="12.75" customHeight="1">
      <c r="C524" s="115"/>
      <c r="D524" s="19"/>
      <c r="E524" s="19"/>
      <c r="F524" s="20"/>
      <c r="H524" s="19"/>
      <c r="I524" s="19"/>
      <c r="J524" s="19"/>
    </row>
    <row r="525" spans="3:10" ht="12.75" customHeight="1">
      <c r="C525" s="115"/>
      <c r="D525" s="19"/>
      <c r="E525" s="19"/>
      <c r="F525" s="20"/>
      <c r="H525" s="19"/>
      <c r="I525" s="19"/>
      <c r="J525" s="19"/>
    </row>
    <row r="526" spans="3:10" ht="12.75" customHeight="1">
      <c r="C526" s="115"/>
      <c r="D526" s="19"/>
      <c r="E526" s="19"/>
      <c r="F526" s="20"/>
      <c r="H526" s="19"/>
      <c r="I526" s="19"/>
      <c r="J526" s="19"/>
    </row>
    <row r="527" spans="3:10" ht="12.75" customHeight="1">
      <c r="C527" s="115"/>
      <c r="D527" s="19"/>
      <c r="E527" s="19"/>
      <c r="F527" s="20"/>
      <c r="H527" s="19"/>
      <c r="I527" s="19"/>
      <c r="J527" s="19"/>
    </row>
    <row r="528" spans="3:10" ht="12.75" customHeight="1">
      <c r="C528" s="115"/>
      <c r="D528" s="19"/>
      <c r="E528" s="19"/>
      <c r="F528" s="20"/>
      <c r="H528" s="19"/>
      <c r="I528" s="19"/>
      <c r="J528" s="19"/>
    </row>
    <row r="529" spans="3:10" ht="12.75" customHeight="1">
      <c r="C529" s="115"/>
      <c r="D529" s="19"/>
      <c r="E529" s="19"/>
      <c r="F529" s="20"/>
      <c r="H529" s="19"/>
      <c r="I529" s="19"/>
      <c r="J529" s="19"/>
    </row>
    <row r="530" spans="3:10" ht="12.75" customHeight="1">
      <c r="C530" s="115"/>
      <c r="D530" s="19"/>
      <c r="E530" s="19"/>
      <c r="F530" s="20"/>
      <c r="H530" s="19"/>
      <c r="I530" s="19"/>
      <c r="J530" s="19"/>
    </row>
    <row r="531" spans="3:10" ht="12.75" customHeight="1">
      <c r="C531" s="115"/>
      <c r="D531" s="19"/>
      <c r="E531" s="19"/>
      <c r="F531" s="20"/>
      <c r="H531" s="19"/>
      <c r="I531" s="19"/>
      <c r="J531" s="19"/>
    </row>
    <row r="532" spans="3:10" ht="12.75" customHeight="1">
      <c r="C532" s="115"/>
      <c r="D532" s="19"/>
      <c r="E532" s="19"/>
      <c r="F532" s="20"/>
      <c r="H532" s="19"/>
      <c r="I532" s="19"/>
      <c r="J532" s="19"/>
    </row>
    <row r="533" spans="3:10" ht="12.75" customHeight="1">
      <c r="C533" s="115"/>
      <c r="D533" s="19"/>
      <c r="E533" s="19"/>
      <c r="F533" s="20"/>
      <c r="H533" s="19"/>
      <c r="I533" s="19"/>
      <c r="J533" s="19"/>
    </row>
    <row r="534" spans="3:10" ht="12.75" customHeight="1">
      <c r="C534" s="115"/>
      <c r="D534" s="19"/>
      <c r="E534" s="19"/>
      <c r="F534" s="20"/>
      <c r="H534" s="19"/>
      <c r="I534" s="19"/>
      <c r="J534" s="19"/>
    </row>
    <row r="535" spans="3:10" ht="12.75" customHeight="1">
      <c r="C535" s="115"/>
      <c r="D535" s="19"/>
      <c r="E535" s="19"/>
      <c r="F535" s="20"/>
      <c r="H535" s="19"/>
      <c r="I535" s="19"/>
      <c r="J535" s="19"/>
    </row>
    <row r="536" spans="3:10" ht="12.75" customHeight="1">
      <c r="C536" s="115"/>
      <c r="D536" s="19"/>
      <c r="E536" s="19"/>
      <c r="F536" s="20"/>
      <c r="H536" s="19"/>
      <c r="I536" s="19"/>
      <c r="J536" s="19"/>
    </row>
    <row r="537" spans="3:10" ht="12.75" customHeight="1">
      <c r="C537" s="115"/>
      <c r="D537" s="19"/>
      <c r="E537" s="19"/>
      <c r="F537" s="20"/>
      <c r="H537" s="19"/>
      <c r="I537" s="19"/>
      <c r="J537" s="19"/>
    </row>
    <row r="538" spans="3:10" ht="12.75" customHeight="1">
      <c r="C538" s="115"/>
      <c r="D538" s="19"/>
      <c r="E538" s="19"/>
      <c r="F538" s="20"/>
      <c r="H538" s="19"/>
      <c r="I538" s="19"/>
      <c r="J538" s="19"/>
    </row>
    <row r="539" spans="3:10" ht="12.75" customHeight="1">
      <c r="C539" s="115"/>
      <c r="D539" s="19"/>
      <c r="E539" s="19"/>
      <c r="F539" s="20"/>
      <c r="H539" s="19"/>
      <c r="I539" s="19"/>
      <c r="J539" s="19"/>
    </row>
    <row r="540" spans="3:10" ht="12.75" customHeight="1">
      <c r="C540" s="115"/>
      <c r="D540" s="19"/>
      <c r="E540" s="19"/>
      <c r="F540" s="20"/>
      <c r="H540" s="19"/>
      <c r="I540" s="19"/>
      <c r="J540" s="19"/>
    </row>
    <row r="541" spans="3:10" ht="12.75" customHeight="1">
      <c r="C541" s="115"/>
      <c r="D541" s="19"/>
      <c r="E541" s="19"/>
      <c r="F541" s="20"/>
      <c r="H541" s="19"/>
      <c r="I541" s="19"/>
      <c r="J541" s="19"/>
    </row>
    <row r="542" spans="3:10" ht="12.75" customHeight="1">
      <c r="C542" s="115"/>
      <c r="D542" s="19"/>
      <c r="E542" s="19"/>
      <c r="F542" s="20"/>
      <c r="H542" s="19"/>
      <c r="I542" s="19"/>
      <c r="J542" s="19"/>
    </row>
    <row r="543" spans="3:10" ht="12.75" customHeight="1">
      <c r="C543" s="115"/>
      <c r="D543" s="19"/>
      <c r="E543" s="19"/>
      <c r="F543" s="20"/>
      <c r="H543" s="19"/>
      <c r="I543" s="19"/>
      <c r="J543" s="19"/>
    </row>
    <row r="544" spans="3:10" ht="12.75" customHeight="1">
      <c r="C544" s="115"/>
      <c r="D544" s="19"/>
      <c r="E544" s="19"/>
      <c r="F544" s="20"/>
      <c r="H544" s="19"/>
      <c r="I544" s="19"/>
      <c r="J544" s="19"/>
    </row>
    <row r="545" spans="3:10" ht="12.75" customHeight="1">
      <c r="C545" s="115"/>
      <c r="D545" s="19"/>
      <c r="E545" s="19"/>
      <c r="F545" s="20"/>
      <c r="H545" s="19"/>
      <c r="I545" s="19"/>
      <c r="J545" s="19"/>
    </row>
    <row r="546" spans="3:10" ht="12.75" customHeight="1">
      <c r="C546" s="115"/>
      <c r="D546" s="19"/>
      <c r="E546" s="19"/>
      <c r="F546" s="20"/>
      <c r="H546" s="19"/>
      <c r="I546" s="19"/>
      <c r="J546" s="19"/>
    </row>
    <row r="547" spans="3:10" ht="12.75" customHeight="1">
      <c r="C547" s="115"/>
      <c r="D547" s="19"/>
      <c r="E547" s="19"/>
      <c r="F547" s="20"/>
      <c r="H547" s="19"/>
      <c r="I547" s="19"/>
      <c r="J547" s="19"/>
    </row>
    <row r="548" spans="3:10" ht="12.75" customHeight="1">
      <c r="C548" s="115"/>
      <c r="D548" s="19"/>
      <c r="E548" s="19"/>
      <c r="F548" s="20"/>
      <c r="H548" s="19"/>
      <c r="I548" s="19"/>
      <c r="J548" s="19"/>
    </row>
    <row r="549" spans="3:10" ht="12.75" customHeight="1">
      <c r="C549" s="115"/>
      <c r="D549" s="19"/>
      <c r="E549" s="19"/>
      <c r="F549" s="20"/>
      <c r="H549" s="19"/>
      <c r="I549" s="19"/>
      <c r="J549" s="19"/>
    </row>
    <row r="550" spans="3:10" ht="12.75" customHeight="1">
      <c r="C550" s="115"/>
      <c r="D550" s="19"/>
      <c r="E550" s="19"/>
      <c r="F550" s="20"/>
      <c r="H550" s="19"/>
      <c r="I550" s="19"/>
      <c r="J550" s="19"/>
    </row>
    <row r="551" spans="3:10" ht="12.75" customHeight="1">
      <c r="C551" s="115"/>
      <c r="D551" s="19"/>
      <c r="E551" s="19"/>
      <c r="F551" s="20"/>
      <c r="H551" s="19"/>
      <c r="I551" s="19"/>
      <c r="J551" s="19"/>
    </row>
    <row r="552" spans="3:10" ht="12.75" customHeight="1">
      <c r="C552" s="115"/>
      <c r="D552" s="19"/>
      <c r="E552" s="19"/>
      <c r="F552" s="20"/>
      <c r="H552" s="19"/>
      <c r="I552" s="19"/>
      <c r="J552" s="19"/>
    </row>
    <row r="553" spans="3:10" ht="12.75" customHeight="1">
      <c r="C553" s="115"/>
      <c r="D553" s="19"/>
      <c r="E553" s="19"/>
      <c r="F553" s="20"/>
      <c r="H553" s="19"/>
      <c r="I553" s="19"/>
      <c r="J553" s="19"/>
    </row>
    <row r="554" spans="3:10" ht="12.75" customHeight="1">
      <c r="C554" s="115"/>
      <c r="D554" s="19"/>
      <c r="E554" s="19"/>
      <c r="F554" s="20"/>
      <c r="H554" s="19"/>
      <c r="I554" s="19"/>
      <c r="J554" s="19"/>
    </row>
    <row r="555" spans="3:10" ht="12.75" customHeight="1">
      <c r="C555" s="115"/>
      <c r="D555" s="19"/>
      <c r="E555" s="19"/>
      <c r="F555" s="20"/>
      <c r="H555" s="19"/>
      <c r="I555" s="19"/>
      <c r="J555" s="19"/>
    </row>
    <row r="556" spans="3:10" ht="12.75" customHeight="1">
      <c r="C556" s="115"/>
      <c r="D556" s="19"/>
      <c r="E556" s="19"/>
      <c r="F556" s="20"/>
      <c r="H556" s="19"/>
      <c r="I556" s="19"/>
      <c r="J556" s="19"/>
    </row>
    <row r="557" spans="3:10" ht="12.75" customHeight="1">
      <c r="C557" s="115"/>
      <c r="D557" s="19"/>
      <c r="E557" s="19"/>
      <c r="F557" s="20"/>
      <c r="H557" s="19"/>
      <c r="I557" s="19"/>
      <c r="J557" s="19"/>
    </row>
    <row r="558" spans="3:10" ht="12.75" customHeight="1">
      <c r="C558" s="115"/>
      <c r="D558" s="19"/>
      <c r="E558" s="19"/>
      <c r="F558" s="20"/>
      <c r="H558" s="19"/>
      <c r="I558" s="19"/>
      <c r="J558" s="19"/>
    </row>
    <row r="559" spans="3:10" ht="12.75" customHeight="1">
      <c r="C559" s="115"/>
      <c r="D559" s="19"/>
      <c r="E559" s="19"/>
      <c r="F559" s="20"/>
      <c r="H559" s="19"/>
      <c r="I559" s="19"/>
      <c r="J559" s="19"/>
    </row>
    <row r="560" spans="3:10" ht="12.75" customHeight="1">
      <c r="C560" s="115"/>
      <c r="D560" s="19"/>
      <c r="E560" s="19"/>
      <c r="F560" s="20"/>
      <c r="H560" s="19"/>
      <c r="I560" s="19"/>
      <c r="J560" s="19"/>
    </row>
    <row r="561" spans="3:10" ht="12.75" customHeight="1">
      <c r="C561" s="115"/>
      <c r="D561" s="19"/>
      <c r="E561" s="19"/>
      <c r="F561" s="20"/>
      <c r="H561" s="19"/>
      <c r="I561" s="19"/>
      <c r="J561" s="19"/>
    </row>
    <row r="562" spans="3:10" ht="12.75" customHeight="1">
      <c r="C562" s="115"/>
      <c r="D562" s="19"/>
      <c r="E562" s="19"/>
      <c r="F562" s="20"/>
      <c r="H562" s="19"/>
      <c r="I562" s="19"/>
      <c r="J562" s="19"/>
    </row>
    <row r="563" spans="3:10" ht="12.75" customHeight="1">
      <c r="C563" s="115"/>
      <c r="D563" s="19"/>
      <c r="E563" s="19"/>
      <c r="F563" s="20"/>
      <c r="H563" s="19"/>
      <c r="I563" s="19"/>
      <c r="J563" s="19"/>
    </row>
    <row r="564" spans="3:10" ht="12.75" customHeight="1">
      <c r="C564" s="115"/>
      <c r="D564" s="19"/>
      <c r="E564" s="19"/>
      <c r="F564" s="20"/>
      <c r="H564" s="19"/>
      <c r="I564" s="19"/>
      <c r="J564" s="19"/>
    </row>
    <row r="565" spans="3:10" ht="12.75" customHeight="1">
      <c r="C565" s="115"/>
      <c r="D565" s="19"/>
      <c r="E565" s="19"/>
      <c r="F565" s="20"/>
      <c r="H565" s="19"/>
      <c r="I565" s="19"/>
      <c r="J565" s="19"/>
    </row>
    <row r="566" spans="3:10" ht="12.75" customHeight="1">
      <c r="C566" s="115"/>
      <c r="D566" s="19"/>
      <c r="E566" s="19"/>
      <c r="F566" s="20"/>
      <c r="H566" s="19"/>
      <c r="I566" s="19"/>
      <c r="J566" s="19"/>
    </row>
    <row r="567" spans="3:10" ht="12.75" customHeight="1">
      <c r="C567" s="115"/>
      <c r="D567" s="19"/>
      <c r="E567" s="19"/>
      <c r="F567" s="20"/>
      <c r="H567" s="19"/>
      <c r="I567" s="19"/>
      <c r="J567" s="19"/>
    </row>
    <row r="568" spans="3:10" ht="12.75" customHeight="1">
      <c r="C568" s="115"/>
      <c r="D568" s="19"/>
      <c r="E568" s="19"/>
      <c r="F568" s="20"/>
      <c r="H568" s="19"/>
      <c r="I568" s="19"/>
      <c r="J568" s="19"/>
    </row>
    <row r="569" spans="3:10" ht="12.75" customHeight="1">
      <c r="C569" s="115"/>
      <c r="D569" s="19"/>
      <c r="E569" s="19"/>
      <c r="F569" s="20"/>
      <c r="H569" s="19"/>
      <c r="I569" s="19"/>
      <c r="J569" s="19"/>
    </row>
    <row r="570" spans="3:10" ht="12.75" customHeight="1">
      <c r="C570" s="115"/>
      <c r="D570" s="19"/>
      <c r="E570" s="19"/>
      <c r="F570" s="20"/>
      <c r="H570" s="19"/>
      <c r="I570" s="19"/>
      <c r="J570" s="19"/>
    </row>
    <row r="571" spans="3:10" ht="12.75" customHeight="1">
      <c r="C571" s="115"/>
      <c r="D571" s="19"/>
      <c r="E571" s="19"/>
      <c r="F571" s="20"/>
      <c r="H571" s="19"/>
      <c r="I571" s="19"/>
      <c r="J571" s="19"/>
    </row>
    <row r="572" spans="3:10" ht="12.75" customHeight="1">
      <c r="C572" s="115"/>
      <c r="D572" s="19"/>
      <c r="E572" s="19"/>
      <c r="F572" s="20"/>
      <c r="H572" s="19"/>
      <c r="I572" s="19"/>
      <c r="J572" s="19"/>
    </row>
    <row r="573" spans="3:10" ht="12.75" customHeight="1">
      <c r="C573" s="115"/>
      <c r="D573" s="19"/>
      <c r="E573" s="19"/>
      <c r="F573" s="20"/>
      <c r="H573" s="19"/>
      <c r="I573" s="19"/>
      <c r="J573" s="19"/>
    </row>
    <row r="574" spans="3:10" ht="12.75" customHeight="1">
      <c r="C574" s="115"/>
      <c r="D574" s="19"/>
      <c r="E574" s="19"/>
      <c r="F574" s="20"/>
      <c r="H574" s="19"/>
      <c r="I574" s="19"/>
      <c r="J574" s="19"/>
    </row>
    <row r="575" spans="3:10" ht="12.75" customHeight="1">
      <c r="C575" s="115"/>
      <c r="D575" s="19"/>
      <c r="E575" s="19"/>
      <c r="F575" s="20"/>
      <c r="H575" s="19"/>
      <c r="I575" s="19"/>
      <c r="J575" s="19"/>
    </row>
    <row r="576" spans="3:10" ht="12.75" customHeight="1">
      <c r="C576" s="115"/>
      <c r="D576" s="19"/>
      <c r="E576" s="19"/>
      <c r="F576" s="20"/>
      <c r="H576" s="19"/>
      <c r="I576" s="19"/>
      <c r="J576" s="19"/>
    </row>
    <row r="577" spans="3:10" ht="12.75" customHeight="1">
      <c r="C577" s="115"/>
      <c r="D577" s="19"/>
      <c r="E577" s="19"/>
      <c r="F577" s="20"/>
      <c r="H577" s="19"/>
      <c r="I577" s="19"/>
      <c r="J577" s="19"/>
    </row>
    <row r="578" spans="3:10" ht="12.75" customHeight="1">
      <c r="C578" s="115"/>
      <c r="D578" s="19"/>
      <c r="E578" s="19"/>
      <c r="F578" s="20"/>
      <c r="H578" s="19"/>
      <c r="I578" s="19"/>
      <c r="J578" s="19"/>
    </row>
    <row r="579" spans="3:10" ht="12.75" customHeight="1">
      <c r="C579" s="115"/>
      <c r="D579" s="19"/>
      <c r="E579" s="19"/>
      <c r="F579" s="20"/>
      <c r="H579" s="19"/>
      <c r="I579" s="19"/>
      <c r="J579" s="19"/>
    </row>
    <row r="580" spans="3:10" ht="12.75" customHeight="1">
      <c r="C580" s="115"/>
      <c r="D580" s="19"/>
      <c r="E580" s="19"/>
      <c r="F580" s="20"/>
      <c r="H580" s="19"/>
      <c r="I580" s="19"/>
      <c r="J580" s="19"/>
    </row>
    <row r="581" spans="3:10" ht="12.75" customHeight="1">
      <c r="C581" s="115"/>
      <c r="D581" s="19"/>
      <c r="E581" s="19"/>
      <c r="F581" s="20"/>
      <c r="H581" s="19"/>
      <c r="I581" s="19"/>
      <c r="J581" s="19"/>
    </row>
    <row r="582" spans="3:10" ht="12.75" customHeight="1">
      <c r="C582" s="115"/>
      <c r="D582" s="19"/>
      <c r="E582" s="19"/>
      <c r="F582" s="20"/>
      <c r="H582" s="19"/>
      <c r="I582" s="19"/>
      <c r="J582" s="19"/>
    </row>
    <row r="583" spans="3:10" ht="12.75" customHeight="1">
      <c r="C583" s="115"/>
      <c r="D583" s="19"/>
      <c r="E583" s="19"/>
      <c r="F583" s="20"/>
      <c r="H583" s="19"/>
      <c r="I583" s="19"/>
      <c r="J583" s="19"/>
    </row>
    <row r="584" spans="3:10" ht="12.75" customHeight="1">
      <c r="C584" s="115"/>
      <c r="D584" s="19"/>
      <c r="E584" s="19"/>
      <c r="F584" s="20"/>
      <c r="H584" s="19"/>
      <c r="I584" s="19"/>
      <c r="J584" s="19"/>
    </row>
    <row r="585" spans="3:10" ht="12.75" customHeight="1">
      <c r="C585" s="115"/>
      <c r="D585" s="19"/>
      <c r="E585" s="19"/>
      <c r="F585" s="20"/>
      <c r="H585" s="19"/>
      <c r="I585" s="19"/>
      <c r="J585" s="19"/>
    </row>
    <row r="586" spans="3:10" ht="12.75" customHeight="1">
      <c r="C586" s="115"/>
      <c r="D586" s="19"/>
      <c r="E586" s="19"/>
      <c r="F586" s="20"/>
      <c r="H586" s="19"/>
      <c r="I586" s="19"/>
      <c r="J586" s="19"/>
    </row>
    <row r="587" spans="3:10" ht="12.75" customHeight="1">
      <c r="C587" s="115"/>
      <c r="D587" s="19"/>
      <c r="E587" s="19"/>
      <c r="F587" s="20"/>
      <c r="H587" s="19"/>
      <c r="I587" s="19"/>
      <c r="J587" s="19"/>
    </row>
    <row r="588" spans="3:10" ht="12.75" customHeight="1">
      <c r="C588" s="115"/>
      <c r="D588" s="19"/>
      <c r="E588" s="19"/>
      <c r="F588" s="20"/>
      <c r="H588" s="19"/>
      <c r="I588" s="19"/>
      <c r="J588" s="19"/>
    </row>
    <row r="589" spans="3:10" ht="12.75" customHeight="1">
      <c r="C589" s="115"/>
      <c r="D589" s="19"/>
      <c r="E589" s="19"/>
      <c r="F589" s="20"/>
      <c r="H589" s="19"/>
      <c r="I589" s="19"/>
      <c r="J589" s="19"/>
    </row>
    <row r="590" spans="3:10" ht="12.75" customHeight="1">
      <c r="C590" s="115"/>
      <c r="D590" s="19"/>
      <c r="E590" s="19"/>
      <c r="F590" s="20"/>
      <c r="H590" s="19"/>
      <c r="I590" s="19"/>
      <c r="J590" s="19"/>
    </row>
    <row r="591" spans="3:10" ht="12.75" customHeight="1">
      <c r="C591" s="115"/>
      <c r="D591" s="19"/>
      <c r="E591" s="19"/>
      <c r="F591" s="20"/>
      <c r="H591" s="19"/>
      <c r="I591" s="19"/>
      <c r="J591" s="19"/>
    </row>
    <row r="592" spans="3:10" ht="12.75" customHeight="1">
      <c r="C592" s="115"/>
      <c r="D592" s="19"/>
      <c r="E592" s="19"/>
      <c r="F592" s="20"/>
      <c r="H592" s="19"/>
      <c r="I592" s="19"/>
      <c r="J592" s="19"/>
    </row>
    <row r="593" spans="3:10" ht="12.75" customHeight="1">
      <c r="C593" s="115"/>
      <c r="D593" s="19"/>
      <c r="E593" s="19"/>
      <c r="F593" s="20"/>
      <c r="H593" s="19"/>
      <c r="I593" s="19"/>
      <c r="J593" s="19"/>
    </row>
    <row r="594" spans="3:10" ht="12.75" customHeight="1">
      <c r="C594" s="115"/>
      <c r="D594" s="19"/>
      <c r="E594" s="19"/>
      <c r="F594" s="20"/>
      <c r="H594" s="19"/>
      <c r="I594" s="19"/>
      <c r="J594" s="19"/>
    </row>
    <row r="595" spans="3:10" ht="12.75" customHeight="1">
      <c r="C595" s="115"/>
      <c r="D595" s="19"/>
      <c r="E595" s="19"/>
      <c r="F595" s="20"/>
      <c r="H595" s="19"/>
      <c r="I595" s="19"/>
      <c r="J595" s="19"/>
    </row>
    <row r="596" spans="3:10" ht="12.75" customHeight="1">
      <c r="C596" s="115"/>
      <c r="D596" s="19"/>
      <c r="E596" s="19"/>
      <c r="F596" s="20"/>
      <c r="H596" s="19"/>
      <c r="I596" s="19"/>
      <c r="J596" s="19"/>
    </row>
    <row r="597" spans="3:10" ht="12.75" customHeight="1">
      <c r="C597" s="115"/>
      <c r="D597" s="19"/>
      <c r="E597" s="19"/>
      <c r="F597" s="20"/>
      <c r="H597" s="19"/>
      <c r="I597" s="19"/>
      <c r="J597" s="19"/>
    </row>
    <row r="598" spans="3:10" ht="12.75" customHeight="1">
      <c r="C598" s="115"/>
      <c r="D598" s="19"/>
      <c r="E598" s="19"/>
      <c r="F598" s="20"/>
      <c r="H598" s="19"/>
      <c r="I598" s="19"/>
      <c r="J598" s="19"/>
    </row>
    <row r="599" spans="3:10" ht="12.75" customHeight="1">
      <c r="C599" s="115"/>
      <c r="D599" s="19"/>
      <c r="E599" s="19"/>
      <c r="F599" s="20"/>
      <c r="H599" s="19"/>
      <c r="I599" s="19"/>
      <c r="J599" s="19"/>
    </row>
    <row r="600" spans="3:10" ht="12.75" customHeight="1">
      <c r="C600" s="115"/>
      <c r="D600" s="19"/>
      <c r="E600" s="19"/>
      <c r="F600" s="20"/>
      <c r="H600" s="19"/>
      <c r="I600" s="19"/>
      <c r="J600" s="19"/>
    </row>
    <row r="601" spans="3:10" ht="12.75" customHeight="1">
      <c r="C601" s="115"/>
      <c r="D601" s="19"/>
      <c r="E601" s="19"/>
      <c r="F601" s="20"/>
      <c r="H601" s="19"/>
      <c r="I601" s="19"/>
      <c r="J601" s="19"/>
    </row>
    <row r="602" spans="3:10" ht="12.75" customHeight="1">
      <c r="C602" s="115"/>
      <c r="D602" s="19"/>
      <c r="E602" s="19"/>
      <c r="F602" s="20"/>
      <c r="H602" s="19"/>
      <c r="I602" s="19"/>
      <c r="J602" s="19"/>
    </row>
    <row r="603" spans="3:10" ht="12.75" customHeight="1">
      <c r="C603" s="115"/>
      <c r="D603" s="19"/>
      <c r="E603" s="19"/>
      <c r="F603" s="20"/>
      <c r="H603" s="19"/>
      <c r="I603" s="19"/>
      <c r="J603" s="19"/>
    </row>
    <row r="604" spans="3:10" ht="12.75" customHeight="1">
      <c r="C604" s="115"/>
      <c r="D604" s="19"/>
      <c r="E604" s="19"/>
      <c r="F604" s="20"/>
      <c r="H604" s="19"/>
      <c r="I604" s="19"/>
      <c r="J604" s="19"/>
    </row>
    <row r="605" spans="3:10" ht="12.75" customHeight="1">
      <c r="C605" s="115"/>
      <c r="D605" s="19"/>
      <c r="E605" s="19"/>
      <c r="F605" s="20"/>
      <c r="H605" s="19"/>
      <c r="I605" s="19"/>
      <c r="J605" s="19"/>
    </row>
    <row r="606" spans="3:10" ht="12.75" customHeight="1">
      <c r="C606" s="115"/>
      <c r="D606" s="19"/>
      <c r="E606" s="19"/>
      <c r="F606" s="20"/>
      <c r="H606" s="19"/>
      <c r="I606" s="19"/>
      <c r="J606" s="19"/>
    </row>
    <row r="607" spans="3:10" ht="12.75" customHeight="1">
      <c r="C607" s="115"/>
      <c r="D607" s="19"/>
      <c r="E607" s="19"/>
      <c r="F607" s="20"/>
      <c r="H607" s="19"/>
      <c r="I607" s="19"/>
      <c r="J607" s="19"/>
    </row>
    <row r="608" spans="3:10" ht="12.75" customHeight="1">
      <c r="C608" s="115"/>
      <c r="D608" s="19"/>
      <c r="E608" s="19"/>
      <c r="F608" s="20"/>
      <c r="H608" s="19"/>
      <c r="I608" s="19"/>
      <c r="J608" s="19"/>
    </row>
    <row r="609" spans="3:10" ht="12.75" customHeight="1">
      <c r="C609" s="115"/>
      <c r="D609" s="19"/>
      <c r="E609" s="19"/>
      <c r="F609" s="20"/>
      <c r="H609" s="19"/>
      <c r="I609" s="19"/>
      <c r="J609" s="19"/>
    </row>
    <row r="610" spans="3:10" ht="12.75" customHeight="1">
      <c r="C610" s="115"/>
      <c r="D610" s="19"/>
      <c r="E610" s="19"/>
      <c r="F610" s="20"/>
      <c r="H610" s="19"/>
      <c r="I610" s="19"/>
      <c r="J610" s="19"/>
    </row>
    <row r="611" spans="3:10" ht="12.75" customHeight="1">
      <c r="C611" s="115"/>
      <c r="D611" s="19"/>
      <c r="E611" s="19"/>
      <c r="F611" s="20"/>
      <c r="H611" s="19"/>
      <c r="I611" s="19"/>
      <c r="J611" s="19"/>
    </row>
    <row r="612" spans="3:10" ht="12.75" customHeight="1">
      <c r="C612" s="115"/>
      <c r="D612" s="19"/>
      <c r="E612" s="19"/>
      <c r="F612" s="20"/>
      <c r="H612" s="19"/>
      <c r="I612" s="19"/>
      <c r="J612" s="19"/>
    </row>
    <row r="613" spans="3:10" ht="12.75" customHeight="1">
      <c r="C613" s="115"/>
      <c r="D613" s="19"/>
      <c r="E613" s="19"/>
      <c r="F613" s="20"/>
      <c r="H613" s="19"/>
      <c r="I613" s="19"/>
      <c r="J613" s="19"/>
    </row>
    <row r="614" spans="3:10" ht="12.75" customHeight="1">
      <c r="C614" s="115"/>
      <c r="D614" s="19"/>
      <c r="E614" s="19"/>
      <c r="F614" s="20"/>
      <c r="H614" s="19"/>
      <c r="I614" s="19"/>
      <c r="J614" s="19"/>
    </row>
    <row r="615" spans="3:10" ht="12.75" customHeight="1">
      <c r="C615" s="115"/>
      <c r="D615" s="19"/>
      <c r="E615" s="19"/>
      <c r="F615" s="20"/>
      <c r="H615" s="19"/>
      <c r="I615" s="19"/>
      <c r="J615" s="19"/>
    </row>
    <row r="616" spans="3:10" ht="12.75" customHeight="1">
      <c r="C616" s="115"/>
      <c r="D616" s="19"/>
      <c r="E616" s="19"/>
      <c r="F616" s="20"/>
      <c r="H616" s="19"/>
      <c r="I616" s="19"/>
      <c r="J616" s="19"/>
    </row>
    <row r="617" spans="3:10" ht="12.75" customHeight="1">
      <c r="C617" s="115"/>
      <c r="D617" s="19"/>
      <c r="E617" s="19"/>
      <c r="F617" s="20"/>
      <c r="H617" s="19"/>
      <c r="I617" s="19"/>
      <c r="J617" s="19"/>
    </row>
    <row r="618" spans="3:10" ht="12.75" customHeight="1">
      <c r="C618" s="115"/>
      <c r="D618" s="19"/>
      <c r="E618" s="19"/>
      <c r="F618" s="20"/>
      <c r="H618" s="19"/>
      <c r="I618" s="19"/>
      <c r="J618" s="19"/>
    </row>
    <row r="619" spans="3:10" ht="12.75" customHeight="1">
      <c r="C619" s="115"/>
      <c r="D619" s="19"/>
      <c r="E619" s="19"/>
      <c r="F619" s="20"/>
      <c r="H619" s="19"/>
      <c r="I619" s="19"/>
      <c r="J619" s="19"/>
    </row>
    <row r="620" spans="3:10" ht="12.75" customHeight="1">
      <c r="C620" s="115"/>
      <c r="D620" s="19"/>
      <c r="E620" s="19"/>
      <c r="F620" s="20"/>
      <c r="H620" s="19"/>
      <c r="I620" s="19"/>
      <c r="J620" s="19"/>
    </row>
    <row r="621" spans="3:10" ht="12.75" customHeight="1">
      <c r="C621" s="115"/>
      <c r="D621" s="19"/>
      <c r="E621" s="19"/>
      <c r="F621" s="20"/>
      <c r="H621" s="19"/>
      <c r="I621" s="19"/>
      <c r="J621" s="19"/>
    </row>
    <row r="622" spans="3:10" ht="12.75" customHeight="1">
      <c r="C622" s="115"/>
      <c r="D622" s="19"/>
      <c r="E622" s="19"/>
      <c r="F622" s="20"/>
      <c r="H622" s="19"/>
      <c r="I622" s="19"/>
      <c r="J622" s="19"/>
    </row>
    <row r="623" spans="3:10" ht="12.75" customHeight="1">
      <c r="C623" s="115"/>
      <c r="D623" s="19"/>
      <c r="E623" s="19"/>
      <c r="F623" s="20"/>
      <c r="H623" s="19"/>
      <c r="I623" s="19"/>
      <c r="J623" s="19"/>
    </row>
    <row r="624" spans="3:10" ht="12.75" customHeight="1">
      <c r="C624" s="115"/>
      <c r="D624" s="19"/>
      <c r="E624" s="19"/>
      <c r="F624" s="20"/>
      <c r="H624" s="19"/>
      <c r="I624" s="19"/>
      <c r="J624" s="19"/>
    </row>
    <row r="625" spans="3:10" ht="12.75" customHeight="1">
      <c r="C625" s="115"/>
      <c r="D625" s="19"/>
      <c r="E625" s="19"/>
      <c r="F625" s="20"/>
      <c r="H625" s="19"/>
      <c r="I625" s="19"/>
      <c r="J625" s="19"/>
    </row>
    <row r="626" spans="3:10" ht="12.75" customHeight="1">
      <c r="C626" s="115"/>
      <c r="D626" s="19"/>
      <c r="E626" s="19"/>
      <c r="F626" s="20"/>
      <c r="H626" s="19"/>
      <c r="I626" s="19"/>
      <c r="J626" s="19"/>
    </row>
    <row r="627" spans="3:10" ht="12.75" customHeight="1">
      <c r="C627" s="115"/>
      <c r="D627" s="19"/>
      <c r="E627" s="19"/>
      <c r="F627" s="20"/>
      <c r="H627" s="19"/>
      <c r="I627" s="19"/>
      <c r="J627" s="19"/>
    </row>
    <row r="628" spans="3:10" ht="12.75" customHeight="1">
      <c r="C628" s="115"/>
      <c r="D628" s="19"/>
      <c r="E628" s="19"/>
      <c r="F628" s="20"/>
      <c r="H628" s="19"/>
      <c r="I628" s="19"/>
      <c r="J628" s="19"/>
    </row>
    <row r="629" spans="3:10" ht="12.75" customHeight="1">
      <c r="C629" s="115"/>
      <c r="D629" s="19"/>
      <c r="E629" s="19"/>
      <c r="F629" s="20"/>
      <c r="H629" s="19"/>
      <c r="I629" s="19"/>
      <c r="J629" s="19"/>
    </row>
    <row r="630" spans="3:10" ht="12.75" customHeight="1">
      <c r="C630" s="115"/>
      <c r="D630" s="19"/>
      <c r="E630" s="19"/>
      <c r="F630" s="20"/>
      <c r="H630" s="19"/>
      <c r="I630" s="19"/>
      <c r="J630" s="19"/>
    </row>
    <row r="631" spans="3:10" ht="12.75" customHeight="1">
      <c r="C631" s="115"/>
      <c r="D631" s="19"/>
      <c r="E631" s="19"/>
      <c r="F631" s="20"/>
      <c r="H631" s="19"/>
      <c r="I631" s="19"/>
      <c r="J631" s="19"/>
    </row>
    <row r="632" spans="3:10" ht="12.75" customHeight="1">
      <c r="C632" s="115"/>
      <c r="D632" s="19"/>
      <c r="E632" s="19"/>
      <c r="F632" s="20"/>
      <c r="H632" s="19"/>
      <c r="I632" s="19"/>
      <c r="J632" s="19"/>
    </row>
    <row r="633" spans="3:10" ht="12.75" customHeight="1">
      <c r="C633" s="115"/>
      <c r="D633" s="19"/>
      <c r="E633" s="19"/>
      <c r="F633" s="20"/>
      <c r="H633" s="19"/>
      <c r="I633" s="19"/>
      <c r="J633" s="19"/>
    </row>
    <row r="634" spans="3:10" ht="12.75" customHeight="1">
      <c r="C634" s="115"/>
      <c r="D634" s="19"/>
      <c r="E634" s="19"/>
      <c r="F634" s="20"/>
      <c r="H634" s="19"/>
      <c r="I634" s="19"/>
      <c r="J634" s="19"/>
    </row>
    <row r="635" spans="3:10" ht="12.75" customHeight="1">
      <c r="C635" s="115"/>
      <c r="D635" s="19"/>
      <c r="E635" s="19"/>
      <c r="F635" s="20"/>
      <c r="H635" s="19"/>
      <c r="I635" s="19"/>
      <c r="J635" s="19"/>
    </row>
    <row r="636" spans="3:10" ht="12.75" customHeight="1">
      <c r="C636" s="115"/>
      <c r="D636" s="19"/>
      <c r="E636" s="19"/>
      <c r="F636" s="20"/>
      <c r="H636" s="19"/>
      <c r="I636" s="19"/>
      <c r="J636" s="19"/>
    </row>
    <row r="637" spans="3:10" ht="12.75" customHeight="1">
      <c r="C637" s="115"/>
      <c r="D637" s="19"/>
      <c r="E637" s="19"/>
      <c r="F637" s="20"/>
      <c r="H637" s="19"/>
      <c r="I637" s="19"/>
      <c r="J637" s="19"/>
    </row>
    <row r="638" spans="3:10" ht="12.75" customHeight="1">
      <c r="C638" s="115"/>
      <c r="D638" s="19"/>
      <c r="E638" s="19"/>
      <c r="F638" s="20"/>
      <c r="H638" s="19"/>
      <c r="I638" s="19"/>
      <c r="J638" s="19"/>
    </row>
    <row r="639" spans="3:10" ht="12.75" customHeight="1">
      <c r="C639" s="115"/>
      <c r="D639" s="19"/>
      <c r="E639" s="19"/>
      <c r="F639" s="20"/>
      <c r="H639" s="19"/>
      <c r="I639" s="19"/>
      <c r="J639" s="19"/>
    </row>
    <row r="640" spans="3:10" ht="12.75" customHeight="1">
      <c r="C640" s="115"/>
      <c r="D640" s="19"/>
      <c r="E640" s="19"/>
      <c r="F640" s="20"/>
      <c r="H640" s="19"/>
      <c r="I640" s="19"/>
      <c r="J640" s="19"/>
    </row>
    <row r="641" spans="3:10" ht="12.75" customHeight="1">
      <c r="C641" s="115"/>
      <c r="D641" s="19"/>
      <c r="E641" s="19"/>
      <c r="F641" s="20"/>
      <c r="H641" s="19"/>
      <c r="I641" s="19"/>
      <c r="J641" s="19"/>
    </row>
    <row r="642" spans="3:10" ht="12.75" customHeight="1">
      <c r="C642" s="115"/>
      <c r="D642" s="19"/>
      <c r="E642" s="19"/>
      <c r="F642" s="20"/>
      <c r="H642" s="19"/>
      <c r="I642" s="19"/>
      <c r="J642" s="19"/>
    </row>
    <row r="643" spans="3:10" ht="12.75" customHeight="1">
      <c r="C643" s="115"/>
      <c r="D643" s="19"/>
      <c r="E643" s="19"/>
      <c r="F643" s="20"/>
      <c r="H643" s="19"/>
      <c r="I643" s="19"/>
      <c r="J643" s="19"/>
    </row>
    <row r="644" spans="3:10" ht="12.75" customHeight="1">
      <c r="C644" s="115"/>
      <c r="D644" s="19"/>
      <c r="E644" s="19"/>
      <c r="F644" s="20"/>
      <c r="H644" s="19"/>
      <c r="I644" s="19"/>
      <c r="J644" s="19"/>
    </row>
    <row r="645" spans="3:10" ht="12.75" customHeight="1">
      <c r="C645" s="115"/>
      <c r="D645" s="19"/>
      <c r="E645" s="19"/>
      <c r="F645" s="20"/>
      <c r="H645" s="19"/>
      <c r="I645" s="19"/>
      <c r="J645" s="19"/>
    </row>
    <row r="646" spans="3:10" ht="12.75" customHeight="1">
      <c r="C646" s="115"/>
      <c r="D646" s="19"/>
      <c r="E646" s="19"/>
      <c r="F646" s="20"/>
      <c r="H646" s="19"/>
      <c r="I646" s="19"/>
      <c r="J646" s="19"/>
    </row>
    <row r="647" spans="3:10" ht="12.75" customHeight="1">
      <c r="C647" s="115"/>
      <c r="D647" s="19"/>
      <c r="E647" s="19"/>
      <c r="F647" s="20"/>
      <c r="H647" s="19"/>
      <c r="I647" s="19"/>
      <c r="J647" s="19"/>
    </row>
    <row r="648" spans="3:10" ht="12.75" customHeight="1">
      <c r="C648" s="115"/>
      <c r="D648" s="19"/>
      <c r="E648" s="19"/>
      <c r="F648" s="20"/>
      <c r="H648" s="19"/>
      <c r="I648" s="19"/>
      <c r="J648" s="19"/>
    </row>
    <row r="649" spans="3:10" ht="12.75" customHeight="1">
      <c r="C649" s="115"/>
      <c r="D649" s="19"/>
      <c r="E649" s="19"/>
      <c r="F649" s="20"/>
      <c r="H649" s="19"/>
      <c r="I649" s="19"/>
      <c r="J649" s="19"/>
    </row>
    <row r="650" spans="3:10" ht="12.75" customHeight="1">
      <c r="C650" s="115"/>
      <c r="D650" s="19"/>
      <c r="E650" s="19"/>
      <c r="F650" s="20"/>
      <c r="H650" s="19"/>
      <c r="I650" s="19"/>
      <c r="J650" s="19"/>
    </row>
    <row r="651" spans="3:10" ht="12.75" customHeight="1">
      <c r="C651" s="115"/>
      <c r="D651" s="19"/>
      <c r="E651" s="19"/>
      <c r="F651" s="20"/>
      <c r="H651" s="19"/>
      <c r="I651" s="19"/>
      <c r="J651" s="19"/>
    </row>
    <row r="652" spans="3:10" ht="12.75" customHeight="1">
      <c r="C652" s="115"/>
      <c r="D652" s="19"/>
      <c r="E652" s="19"/>
      <c r="F652" s="20"/>
      <c r="H652" s="19"/>
      <c r="I652" s="19"/>
      <c r="J652" s="19"/>
    </row>
    <row r="653" spans="3:10" ht="12.75" customHeight="1">
      <c r="C653" s="115"/>
      <c r="D653" s="19"/>
      <c r="E653" s="19"/>
      <c r="F653" s="20"/>
      <c r="H653" s="19"/>
      <c r="I653" s="19"/>
      <c r="J653" s="19"/>
    </row>
    <row r="654" spans="3:10" ht="12.75" customHeight="1">
      <c r="C654" s="115"/>
      <c r="D654" s="19"/>
      <c r="E654" s="19"/>
      <c r="F654" s="20"/>
      <c r="H654" s="19"/>
      <c r="I654" s="19"/>
      <c r="J654" s="19"/>
    </row>
    <row r="655" spans="3:10" ht="12.75" customHeight="1">
      <c r="C655" s="115"/>
      <c r="D655" s="19"/>
      <c r="E655" s="19"/>
      <c r="F655" s="20"/>
      <c r="H655" s="19"/>
      <c r="I655" s="19"/>
      <c r="J655" s="19"/>
    </row>
    <row r="656" spans="3:10" ht="12.75" customHeight="1">
      <c r="C656" s="115"/>
      <c r="D656" s="19"/>
      <c r="E656" s="19"/>
      <c r="F656" s="20"/>
      <c r="H656" s="19"/>
      <c r="I656" s="19"/>
      <c r="J656" s="19"/>
    </row>
    <row r="657" spans="3:10" ht="12.75" customHeight="1">
      <c r="C657" s="115"/>
      <c r="D657" s="19"/>
      <c r="E657" s="19"/>
      <c r="F657" s="20"/>
      <c r="H657" s="19"/>
      <c r="I657" s="19"/>
      <c r="J657" s="19"/>
    </row>
    <row r="658" spans="3:10" ht="12.75" customHeight="1">
      <c r="C658" s="115"/>
      <c r="D658" s="19"/>
      <c r="E658" s="19"/>
      <c r="F658" s="20"/>
      <c r="H658" s="19"/>
      <c r="I658" s="19"/>
      <c r="J658" s="19"/>
    </row>
    <row r="659" spans="3:10" ht="12.75" customHeight="1">
      <c r="C659" s="115"/>
      <c r="D659" s="19"/>
      <c r="E659" s="19"/>
      <c r="F659" s="20"/>
      <c r="H659" s="19"/>
      <c r="I659" s="19"/>
      <c r="J659" s="19"/>
    </row>
    <row r="660" spans="3:10" ht="12.75" customHeight="1">
      <c r="C660" s="115"/>
      <c r="D660" s="19"/>
      <c r="E660" s="19"/>
      <c r="F660" s="20"/>
      <c r="H660" s="19"/>
      <c r="I660" s="19"/>
      <c r="J660" s="19"/>
    </row>
    <row r="661" spans="3:10" ht="12.75" customHeight="1">
      <c r="C661" s="115"/>
      <c r="D661" s="19"/>
      <c r="E661" s="19"/>
      <c r="F661" s="20"/>
      <c r="H661" s="19"/>
      <c r="I661" s="19"/>
      <c r="J661" s="19"/>
    </row>
    <row r="662" spans="3:10" ht="12.75" customHeight="1">
      <c r="C662" s="115"/>
      <c r="D662" s="19"/>
      <c r="E662" s="19"/>
      <c r="F662" s="20"/>
      <c r="H662" s="19"/>
      <c r="I662" s="19"/>
      <c r="J662" s="19"/>
    </row>
    <row r="663" spans="3:10" ht="12.75" customHeight="1">
      <c r="C663" s="115"/>
      <c r="D663" s="19"/>
      <c r="E663" s="19"/>
      <c r="F663" s="20"/>
      <c r="H663" s="19"/>
      <c r="I663" s="19"/>
      <c r="J663" s="19"/>
    </row>
    <row r="664" spans="3:10" ht="12.75" customHeight="1">
      <c r="C664" s="115"/>
      <c r="D664" s="19"/>
      <c r="E664" s="19"/>
      <c r="F664" s="20"/>
      <c r="H664" s="19"/>
      <c r="I664" s="19"/>
      <c r="J664" s="19"/>
    </row>
    <row r="665" spans="3:10" ht="12.75" customHeight="1">
      <c r="C665" s="115"/>
      <c r="D665" s="19"/>
      <c r="E665" s="19"/>
      <c r="F665" s="20"/>
      <c r="H665" s="19"/>
      <c r="I665" s="19"/>
      <c r="J665" s="19"/>
    </row>
    <row r="666" spans="3:10" ht="12.75" customHeight="1">
      <c r="C666" s="115"/>
      <c r="D666" s="19"/>
      <c r="E666" s="19"/>
      <c r="F666" s="20"/>
      <c r="H666" s="19"/>
      <c r="I666" s="19"/>
      <c r="J666" s="19"/>
    </row>
    <row r="667" spans="3:10" ht="12.75" customHeight="1">
      <c r="C667" s="115"/>
      <c r="D667" s="19"/>
      <c r="E667" s="19"/>
      <c r="F667" s="20"/>
      <c r="H667" s="19"/>
      <c r="I667" s="19"/>
      <c r="J667" s="19"/>
    </row>
    <row r="668" spans="3:10" ht="12.75" customHeight="1">
      <c r="C668" s="115"/>
      <c r="D668" s="19"/>
      <c r="E668" s="19"/>
      <c r="F668" s="20"/>
      <c r="H668" s="19"/>
      <c r="I668" s="19"/>
      <c r="J668" s="19"/>
    </row>
    <row r="669" spans="3:10" ht="12.75" customHeight="1">
      <c r="C669" s="115"/>
      <c r="D669" s="19"/>
      <c r="E669" s="19"/>
      <c r="F669" s="20"/>
      <c r="H669" s="19"/>
      <c r="I669" s="19"/>
      <c r="J669" s="19"/>
    </row>
    <row r="670" spans="3:10" ht="12.75" customHeight="1">
      <c r="C670" s="115"/>
      <c r="D670" s="19"/>
      <c r="E670" s="19"/>
      <c r="F670" s="20"/>
      <c r="H670" s="19"/>
      <c r="I670" s="19"/>
      <c r="J670" s="19"/>
    </row>
    <row r="671" spans="3:10" ht="12.75" customHeight="1">
      <c r="C671" s="115"/>
      <c r="D671" s="19"/>
      <c r="E671" s="19"/>
      <c r="F671" s="20"/>
      <c r="H671" s="19"/>
      <c r="I671" s="19"/>
      <c r="J671" s="19"/>
    </row>
    <row r="672" spans="3:10" ht="12.75" customHeight="1">
      <c r="C672" s="115"/>
      <c r="D672" s="19"/>
      <c r="E672" s="19"/>
      <c r="F672" s="20"/>
      <c r="H672" s="19"/>
      <c r="I672" s="19"/>
      <c r="J672" s="19"/>
    </row>
    <row r="673" spans="3:10" ht="12.75" customHeight="1">
      <c r="C673" s="115"/>
      <c r="D673" s="19"/>
      <c r="E673" s="19"/>
      <c r="F673" s="20"/>
      <c r="H673" s="19"/>
      <c r="I673" s="19"/>
      <c r="J673" s="19"/>
    </row>
    <row r="674" spans="3:10" ht="12.75" customHeight="1">
      <c r="C674" s="115"/>
      <c r="D674" s="19"/>
      <c r="E674" s="19"/>
      <c r="F674" s="20"/>
      <c r="H674" s="19"/>
      <c r="I674" s="19"/>
      <c r="J674" s="19"/>
    </row>
    <row r="675" spans="3:10" ht="12.75" customHeight="1">
      <c r="C675" s="115"/>
      <c r="D675" s="19"/>
      <c r="E675" s="19"/>
      <c r="F675" s="20"/>
      <c r="H675" s="19"/>
      <c r="I675" s="19"/>
      <c r="J675" s="19"/>
    </row>
    <row r="676" spans="3:10" ht="12.75" customHeight="1">
      <c r="C676" s="115"/>
      <c r="D676" s="19"/>
      <c r="E676" s="19"/>
      <c r="F676" s="20"/>
      <c r="H676" s="19"/>
      <c r="I676" s="19"/>
      <c r="J676" s="19"/>
    </row>
    <row r="677" spans="3:10" ht="12.75" customHeight="1">
      <c r="C677" s="115"/>
      <c r="D677" s="19"/>
      <c r="E677" s="19"/>
      <c r="F677" s="20"/>
      <c r="H677" s="19"/>
      <c r="I677" s="19"/>
      <c r="J677" s="19"/>
    </row>
    <row r="678" spans="3:10" ht="12.75" customHeight="1">
      <c r="C678" s="115"/>
      <c r="D678" s="19"/>
      <c r="E678" s="19"/>
      <c r="F678" s="20"/>
      <c r="H678" s="19"/>
      <c r="I678" s="19"/>
      <c r="J678" s="19"/>
    </row>
    <row r="679" spans="3:10" ht="12.75" customHeight="1">
      <c r="C679" s="115"/>
      <c r="D679" s="19"/>
      <c r="E679" s="19"/>
      <c r="F679" s="20"/>
      <c r="H679" s="19"/>
      <c r="I679" s="19"/>
      <c r="J679" s="19"/>
    </row>
    <row r="680" spans="3:10" ht="12.75" customHeight="1">
      <c r="C680" s="115"/>
      <c r="D680" s="19"/>
      <c r="E680" s="19"/>
      <c r="F680" s="20"/>
      <c r="H680" s="19"/>
      <c r="I680" s="19"/>
      <c r="J680" s="19"/>
    </row>
    <row r="681" spans="3:10" ht="12.75" customHeight="1">
      <c r="C681" s="115"/>
      <c r="D681" s="19"/>
      <c r="E681" s="19"/>
      <c r="F681" s="20"/>
      <c r="H681" s="19"/>
      <c r="I681" s="19"/>
      <c r="J681" s="19"/>
    </row>
    <row r="682" spans="3:10" ht="12.75" customHeight="1">
      <c r="C682" s="115"/>
      <c r="D682" s="19"/>
      <c r="E682" s="19"/>
      <c r="F682" s="20"/>
      <c r="H682" s="19"/>
      <c r="I682" s="19"/>
      <c r="J682" s="19"/>
    </row>
    <row r="683" spans="3:10" ht="12.75" customHeight="1">
      <c r="C683" s="115"/>
      <c r="D683" s="19"/>
      <c r="E683" s="19"/>
      <c r="F683" s="20"/>
      <c r="H683" s="19"/>
      <c r="I683" s="19"/>
      <c r="J683" s="19"/>
    </row>
    <row r="684" spans="3:10" ht="12.75" customHeight="1">
      <c r="C684" s="115"/>
      <c r="D684" s="19"/>
      <c r="E684" s="19"/>
      <c r="F684" s="20"/>
      <c r="H684" s="19"/>
      <c r="I684" s="19"/>
      <c r="J684" s="19"/>
    </row>
    <row r="685" spans="3:10" ht="12.75" customHeight="1">
      <c r="C685" s="115"/>
      <c r="D685" s="19"/>
      <c r="E685" s="19"/>
      <c r="F685" s="20"/>
      <c r="H685" s="19"/>
      <c r="I685" s="19"/>
      <c r="J685" s="19"/>
    </row>
    <row r="686" spans="3:10" ht="12.75" customHeight="1">
      <c r="C686" s="115"/>
      <c r="D686" s="19"/>
      <c r="E686" s="19"/>
      <c r="F686" s="20"/>
      <c r="H686" s="19"/>
      <c r="I686" s="19"/>
      <c r="J686" s="19"/>
    </row>
    <row r="687" spans="3:10" ht="12.75" customHeight="1">
      <c r="C687" s="115"/>
      <c r="D687" s="19"/>
      <c r="E687" s="19"/>
      <c r="F687" s="20"/>
      <c r="H687" s="19"/>
      <c r="I687" s="19"/>
      <c r="J687" s="19"/>
    </row>
    <row r="688" spans="3:10" ht="12.75" customHeight="1">
      <c r="C688" s="115"/>
      <c r="D688" s="19"/>
      <c r="E688" s="19"/>
      <c r="F688" s="20"/>
      <c r="H688" s="19"/>
      <c r="I688" s="19"/>
      <c r="J688" s="19"/>
    </row>
    <row r="689" spans="3:10" ht="12.75" customHeight="1">
      <c r="C689" s="115"/>
      <c r="D689" s="19"/>
      <c r="E689" s="19"/>
      <c r="F689" s="20"/>
      <c r="H689" s="19"/>
      <c r="I689" s="19"/>
      <c r="J689" s="19"/>
    </row>
    <row r="690" spans="3:10" ht="12.75" customHeight="1">
      <c r="C690" s="115"/>
      <c r="D690" s="19"/>
      <c r="E690" s="19"/>
      <c r="F690" s="20"/>
      <c r="H690" s="19"/>
      <c r="I690" s="19"/>
      <c r="J690" s="19"/>
    </row>
    <row r="691" spans="3:10" ht="12.75" customHeight="1">
      <c r="C691" s="115"/>
      <c r="D691" s="19"/>
      <c r="E691" s="19"/>
      <c r="F691" s="20"/>
      <c r="H691" s="19"/>
      <c r="I691" s="19"/>
      <c r="J691" s="19"/>
    </row>
    <row r="692" spans="3:10" ht="12.75" customHeight="1">
      <c r="C692" s="115"/>
      <c r="D692" s="19"/>
      <c r="E692" s="19"/>
      <c r="F692" s="20"/>
      <c r="H692" s="19"/>
      <c r="I692" s="19"/>
      <c r="J692" s="19"/>
    </row>
    <row r="693" spans="3:10" ht="12.75" customHeight="1">
      <c r="C693" s="115"/>
      <c r="D693" s="19"/>
      <c r="E693" s="19"/>
      <c r="F693" s="20"/>
      <c r="H693" s="19"/>
      <c r="I693" s="19"/>
      <c r="J693" s="19"/>
    </row>
    <row r="694" spans="3:10" ht="12.75" customHeight="1">
      <c r="C694" s="115"/>
      <c r="D694" s="19"/>
      <c r="E694" s="19"/>
      <c r="F694" s="20"/>
      <c r="H694" s="19"/>
      <c r="I694" s="19"/>
      <c r="J694" s="19"/>
    </row>
    <row r="695" spans="3:10" ht="12.75" customHeight="1">
      <c r="C695" s="115"/>
      <c r="D695" s="19"/>
      <c r="E695" s="19"/>
      <c r="F695" s="20"/>
      <c r="H695" s="19"/>
      <c r="I695" s="19"/>
      <c r="J695" s="19"/>
    </row>
    <row r="696" spans="3:10" ht="12.75" customHeight="1">
      <c r="C696" s="115"/>
      <c r="D696" s="19"/>
      <c r="E696" s="19"/>
      <c r="F696" s="20"/>
      <c r="H696" s="19"/>
      <c r="I696" s="19"/>
      <c r="J696" s="19"/>
    </row>
    <row r="697" spans="3:10" ht="12.75" customHeight="1">
      <c r="C697" s="115"/>
      <c r="D697" s="19"/>
      <c r="E697" s="19"/>
      <c r="F697" s="20"/>
      <c r="H697" s="19"/>
      <c r="I697" s="19"/>
      <c r="J697" s="19"/>
    </row>
    <row r="698" spans="3:10" ht="12.75" customHeight="1">
      <c r="C698" s="115"/>
      <c r="D698" s="19"/>
      <c r="E698" s="19"/>
      <c r="F698" s="20"/>
      <c r="H698" s="19"/>
      <c r="I698" s="19"/>
      <c r="J698" s="19"/>
    </row>
    <row r="699" spans="3:10" ht="12.75" customHeight="1">
      <c r="C699" s="115"/>
      <c r="D699" s="19"/>
      <c r="E699" s="19"/>
      <c r="F699" s="20"/>
      <c r="H699" s="19"/>
      <c r="I699" s="19"/>
      <c r="J699" s="19"/>
    </row>
    <row r="700" spans="3:10" ht="12.75" customHeight="1">
      <c r="C700" s="115"/>
      <c r="D700" s="19"/>
      <c r="E700" s="19"/>
      <c r="F700" s="20"/>
      <c r="H700" s="19"/>
      <c r="I700" s="19"/>
      <c r="J700" s="19"/>
    </row>
    <row r="701" spans="3:10" ht="12.75" customHeight="1">
      <c r="C701" s="115"/>
      <c r="D701" s="19"/>
      <c r="E701" s="19"/>
      <c r="F701" s="20"/>
      <c r="H701" s="19"/>
      <c r="I701" s="19"/>
      <c r="J701" s="19"/>
    </row>
    <row r="702" spans="3:10" ht="12.75" customHeight="1">
      <c r="C702" s="115"/>
      <c r="D702" s="19"/>
      <c r="E702" s="19"/>
      <c r="F702" s="20"/>
      <c r="H702" s="19"/>
      <c r="I702" s="19"/>
      <c r="J702" s="19"/>
    </row>
    <row r="703" spans="3:10" ht="12.75" customHeight="1">
      <c r="C703" s="115"/>
      <c r="D703" s="19"/>
      <c r="E703" s="19"/>
      <c r="F703" s="20"/>
      <c r="H703" s="19"/>
      <c r="I703" s="19"/>
      <c r="J703" s="19"/>
    </row>
    <row r="704" spans="3:10" ht="12.75" customHeight="1">
      <c r="C704" s="115"/>
      <c r="D704" s="19"/>
      <c r="E704" s="19"/>
      <c r="F704" s="20"/>
      <c r="H704" s="19"/>
      <c r="I704" s="19"/>
      <c r="J704" s="19"/>
    </row>
    <row r="705" spans="3:10" ht="12.75" customHeight="1">
      <c r="C705" s="115"/>
      <c r="D705" s="19"/>
      <c r="E705" s="19"/>
      <c r="F705" s="20"/>
      <c r="H705" s="19"/>
      <c r="I705" s="19"/>
      <c r="J705" s="19"/>
    </row>
    <row r="706" spans="3:10" ht="12.75" customHeight="1">
      <c r="C706" s="115"/>
      <c r="D706" s="19"/>
      <c r="E706" s="19"/>
      <c r="F706" s="20"/>
      <c r="H706" s="19"/>
      <c r="I706" s="19"/>
      <c r="J706" s="19"/>
    </row>
    <row r="707" spans="3:10" ht="12.75" customHeight="1">
      <c r="C707" s="115"/>
      <c r="D707" s="19"/>
      <c r="E707" s="19"/>
      <c r="F707" s="20"/>
      <c r="H707" s="19"/>
      <c r="I707" s="19"/>
      <c r="J707" s="19"/>
    </row>
    <row r="708" spans="3:10" ht="12.75" customHeight="1">
      <c r="C708" s="115"/>
      <c r="D708" s="19"/>
      <c r="E708" s="19"/>
      <c r="F708" s="20"/>
      <c r="H708" s="19"/>
      <c r="I708" s="19"/>
      <c r="J708" s="19"/>
    </row>
    <row r="709" spans="3:10" ht="12.75" customHeight="1">
      <c r="C709" s="115"/>
      <c r="D709" s="19"/>
      <c r="E709" s="19"/>
      <c r="F709" s="20"/>
      <c r="H709" s="19"/>
      <c r="I709" s="19"/>
      <c r="J709" s="19"/>
    </row>
    <row r="710" spans="3:10" ht="12.75" customHeight="1">
      <c r="C710" s="115"/>
      <c r="D710" s="19"/>
      <c r="E710" s="19"/>
      <c r="F710" s="20"/>
      <c r="H710" s="19"/>
      <c r="I710" s="19"/>
      <c r="J710" s="19"/>
    </row>
    <row r="711" spans="3:10" ht="12.75" customHeight="1">
      <c r="C711" s="115"/>
      <c r="D711" s="19"/>
      <c r="E711" s="19"/>
      <c r="F711" s="20"/>
      <c r="H711" s="19"/>
      <c r="I711" s="19"/>
      <c r="J711" s="19"/>
    </row>
    <row r="712" spans="3:10" ht="12.75" customHeight="1">
      <c r="C712" s="115"/>
      <c r="D712" s="19"/>
      <c r="E712" s="19"/>
      <c r="F712" s="20"/>
      <c r="H712" s="19"/>
      <c r="I712" s="19"/>
      <c r="J712" s="19"/>
    </row>
    <row r="713" spans="3:10" ht="12.75" customHeight="1">
      <c r="C713" s="115"/>
      <c r="D713" s="19"/>
      <c r="E713" s="19"/>
      <c r="F713" s="20"/>
      <c r="H713" s="19"/>
      <c r="I713" s="19"/>
      <c r="J713" s="19"/>
    </row>
    <row r="714" spans="3:10" ht="12.75" customHeight="1">
      <c r="C714" s="115"/>
      <c r="D714" s="19"/>
      <c r="E714" s="19"/>
      <c r="F714" s="20"/>
      <c r="H714" s="19"/>
      <c r="I714" s="19"/>
      <c r="J714" s="19"/>
    </row>
    <row r="715" spans="3:10" ht="12.75" customHeight="1">
      <c r="C715" s="115"/>
      <c r="D715" s="19"/>
      <c r="E715" s="19"/>
      <c r="F715" s="20"/>
      <c r="H715" s="19"/>
      <c r="I715" s="19"/>
      <c r="J715" s="19"/>
    </row>
    <row r="716" spans="3:10" ht="12.75" customHeight="1">
      <c r="C716" s="115"/>
      <c r="D716" s="19"/>
      <c r="E716" s="19"/>
      <c r="F716" s="20"/>
      <c r="H716" s="19"/>
      <c r="I716" s="19"/>
      <c r="J716" s="19"/>
    </row>
    <row r="717" spans="3:10" ht="12.75" customHeight="1">
      <c r="C717" s="115"/>
      <c r="D717" s="19"/>
      <c r="E717" s="19"/>
      <c r="F717" s="20"/>
      <c r="H717" s="19"/>
      <c r="I717" s="19"/>
      <c r="J717" s="19"/>
    </row>
    <row r="718" spans="3:10" ht="12.75" customHeight="1">
      <c r="C718" s="115"/>
      <c r="D718" s="19"/>
      <c r="E718" s="19"/>
      <c r="F718" s="20"/>
      <c r="H718" s="19"/>
      <c r="I718" s="19"/>
      <c r="J718" s="19"/>
    </row>
    <row r="719" spans="3:10" ht="12.75" customHeight="1">
      <c r="C719" s="115"/>
      <c r="D719" s="19"/>
      <c r="E719" s="19"/>
      <c r="F719" s="20"/>
      <c r="H719" s="19"/>
      <c r="I719" s="19"/>
      <c r="J719" s="19"/>
    </row>
    <row r="720" spans="3:10" ht="12.75" customHeight="1">
      <c r="C720" s="115"/>
      <c r="D720" s="19"/>
      <c r="E720" s="19"/>
      <c r="F720" s="20"/>
      <c r="H720" s="19"/>
      <c r="I720" s="19"/>
      <c r="J720" s="19"/>
    </row>
    <row r="721" spans="3:10" ht="12.75" customHeight="1">
      <c r="C721" s="115"/>
      <c r="D721" s="19"/>
      <c r="E721" s="19"/>
      <c r="F721" s="20"/>
      <c r="H721" s="19"/>
      <c r="I721" s="19"/>
      <c r="J721" s="19"/>
    </row>
    <row r="722" spans="3:10" ht="12.75" customHeight="1">
      <c r="C722" s="115"/>
      <c r="D722" s="19"/>
      <c r="E722" s="19"/>
      <c r="F722" s="20"/>
      <c r="H722" s="19"/>
      <c r="I722" s="19"/>
      <c r="J722" s="19"/>
    </row>
    <row r="723" spans="3:10" ht="12.75" customHeight="1">
      <c r="C723" s="115"/>
      <c r="D723" s="19"/>
      <c r="E723" s="19"/>
      <c r="F723" s="20"/>
      <c r="H723" s="19"/>
      <c r="I723" s="19"/>
      <c r="J723" s="19"/>
    </row>
    <row r="724" spans="3:10" ht="12.75" customHeight="1">
      <c r="C724" s="115"/>
      <c r="D724" s="19"/>
      <c r="E724" s="19"/>
      <c r="F724" s="20"/>
      <c r="H724" s="19"/>
      <c r="I724" s="19"/>
      <c r="J724" s="19"/>
    </row>
    <row r="725" spans="3:10" ht="12.75" customHeight="1">
      <c r="C725" s="115"/>
      <c r="D725" s="19"/>
      <c r="E725" s="19"/>
      <c r="F725" s="20"/>
      <c r="H725" s="19"/>
      <c r="I725" s="19"/>
      <c r="J725" s="19"/>
    </row>
    <row r="726" spans="3:10" ht="12.75" customHeight="1">
      <c r="C726" s="115"/>
      <c r="D726" s="19"/>
      <c r="E726" s="19"/>
      <c r="F726" s="20"/>
      <c r="H726" s="19"/>
      <c r="I726" s="19"/>
      <c r="J726" s="19"/>
    </row>
    <row r="727" spans="3:10" ht="12.75" customHeight="1">
      <c r="C727" s="115"/>
      <c r="D727" s="19"/>
      <c r="E727" s="19"/>
      <c r="F727" s="20"/>
      <c r="H727" s="19"/>
      <c r="I727" s="19"/>
      <c r="J727" s="19"/>
    </row>
    <row r="728" spans="3:10" ht="12.75" customHeight="1">
      <c r="C728" s="115"/>
      <c r="D728" s="19"/>
      <c r="E728" s="19"/>
      <c r="F728" s="20"/>
      <c r="H728" s="19"/>
      <c r="I728" s="19"/>
      <c r="J728" s="19"/>
    </row>
    <row r="729" spans="3:10" ht="12.75" customHeight="1">
      <c r="C729" s="115"/>
      <c r="D729" s="19"/>
      <c r="E729" s="19"/>
      <c r="F729" s="20"/>
      <c r="H729" s="19"/>
      <c r="I729" s="19"/>
      <c r="J729" s="19"/>
    </row>
    <row r="730" spans="3:10" ht="12.75" customHeight="1">
      <c r="C730" s="115"/>
      <c r="D730" s="19"/>
      <c r="E730" s="19"/>
      <c r="F730" s="20"/>
      <c r="H730" s="19"/>
      <c r="I730" s="19"/>
      <c r="J730" s="19"/>
    </row>
    <row r="731" spans="3:10" ht="12.75" customHeight="1">
      <c r="C731" s="115"/>
      <c r="D731" s="19"/>
      <c r="E731" s="19"/>
      <c r="F731" s="20"/>
      <c r="H731" s="19"/>
      <c r="I731" s="19"/>
      <c r="J731" s="19"/>
    </row>
    <row r="732" spans="3:10" ht="12.75" customHeight="1">
      <c r="C732" s="115"/>
      <c r="D732" s="19"/>
      <c r="E732" s="19"/>
      <c r="F732" s="20"/>
      <c r="H732" s="19"/>
      <c r="I732" s="19"/>
      <c r="J732" s="19"/>
    </row>
    <row r="733" spans="3:10" ht="12.75" customHeight="1">
      <c r="C733" s="115"/>
      <c r="D733" s="19"/>
      <c r="E733" s="19"/>
      <c r="F733" s="20"/>
      <c r="H733" s="19"/>
      <c r="I733" s="19"/>
      <c r="J733" s="19"/>
    </row>
    <row r="734" spans="3:10" ht="12.75" customHeight="1">
      <c r="C734" s="115"/>
      <c r="D734" s="19"/>
      <c r="E734" s="19"/>
      <c r="F734" s="20"/>
      <c r="H734" s="19"/>
      <c r="I734" s="19"/>
      <c r="J734" s="19"/>
    </row>
    <row r="735" spans="3:10" ht="12.75" customHeight="1">
      <c r="C735" s="115"/>
      <c r="D735" s="19"/>
      <c r="E735" s="19"/>
      <c r="F735" s="20"/>
      <c r="H735" s="19"/>
      <c r="I735" s="19"/>
      <c r="J735" s="19"/>
    </row>
    <row r="736" spans="3:10" ht="12.75" customHeight="1">
      <c r="C736" s="115"/>
      <c r="D736" s="19"/>
      <c r="E736" s="19"/>
      <c r="F736" s="20"/>
      <c r="H736" s="19"/>
      <c r="I736" s="19"/>
      <c r="J736" s="19"/>
    </row>
    <row r="737" spans="3:10" ht="12.75" customHeight="1">
      <c r="C737" s="115"/>
      <c r="D737" s="19"/>
      <c r="E737" s="19"/>
      <c r="F737" s="20"/>
      <c r="H737" s="19"/>
      <c r="I737" s="19"/>
      <c r="J737" s="19"/>
    </row>
    <row r="738" spans="3:10" ht="12.75" customHeight="1">
      <c r="C738" s="115"/>
      <c r="D738" s="19"/>
      <c r="E738" s="19"/>
      <c r="F738" s="20"/>
      <c r="H738" s="19"/>
      <c r="I738" s="19"/>
      <c r="J738" s="19"/>
    </row>
    <row r="739" spans="3:10" ht="12.75" customHeight="1">
      <c r="C739" s="115"/>
      <c r="D739" s="19"/>
      <c r="E739" s="19"/>
      <c r="F739" s="20"/>
      <c r="H739" s="19"/>
      <c r="I739" s="19"/>
      <c r="J739" s="19"/>
    </row>
    <row r="740" spans="3:10" ht="12.75" customHeight="1">
      <c r="C740" s="115"/>
      <c r="D740" s="19"/>
      <c r="E740" s="19"/>
      <c r="F740" s="20"/>
      <c r="H740" s="19"/>
      <c r="I740" s="19"/>
      <c r="J740" s="19"/>
    </row>
    <row r="741" spans="3:10" ht="12.75" customHeight="1">
      <c r="C741" s="115"/>
      <c r="D741" s="19"/>
      <c r="E741" s="19"/>
      <c r="F741" s="20"/>
      <c r="H741" s="19"/>
      <c r="I741" s="19"/>
      <c r="J741" s="19"/>
    </row>
    <row r="742" spans="3:10" ht="12.75" customHeight="1">
      <c r="C742" s="115"/>
      <c r="D742" s="19"/>
      <c r="E742" s="19"/>
      <c r="F742" s="20"/>
      <c r="H742" s="19"/>
      <c r="I742" s="19"/>
      <c r="J742" s="19"/>
    </row>
    <row r="743" spans="3:10" ht="12.75" customHeight="1">
      <c r="C743" s="115"/>
      <c r="D743" s="19"/>
      <c r="E743" s="19"/>
      <c r="F743" s="20"/>
      <c r="H743" s="19"/>
      <c r="I743" s="19"/>
      <c r="J743" s="19"/>
    </row>
    <row r="744" spans="3:10" ht="12.75" customHeight="1">
      <c r="C744" s="115"/>
      <c r="D744" s="19"/>
      <c r="E744" s="19"/>
      <c r="F744" s="20"/>
      <c r="H744" s="19"/>
      <c r="I744" s="19"/>
      <c r="J744" s="19"/>
    </row>
    <row r="745" spans="3:10" ht="12.75" customHeight="1">
      <c r="C745" s="115"/>
      <c r="D745" s="19"/>
      <c r="E745" s="19"/>
      <c r="F745" s="20"/>
      <c r="H745" s="19"/>
      <c r="I745" s="19"/>
      <c r="J745" s="19"/>
    </row>
    <row r="746" spans="3:10" ht="12.75" customHeight="1">
      <c r="C746" s="115"/>
      <c r="D746" s="19"/>
      <c r="E746" s="19"/>
      <c r="F746" s="20"/>
      <c r="H746" s="19"/>
      <c r="I746" s="19"/>
      <c r="J746" s="19"/>
    </row>
    <row r="747" spans="3:10" ht="12.75" customHeight="1">
      <c r="C747" s="115"/>
      <c r="D747" s="19"/>
      <c r="E747" s="19"/>
      <c r="F747" s="20"/>
      <c r="H747" s="19"/>
      <c r="I747" s="19"/>
      <c r="J747" s="19"/>
    </row>
    <row r="748" spans="3:10" ht="12.75" customHeight="1">
      <c r="C748" s="115"/>
      <c r="D748" s="19"/>
      <c r="E748" s="19"/>
      <c r="F748" s="20"/>
      <c r="H748" s="19"/>
      <c r="I748" s="19"/>
      <c r="J748" s="19"/>
    </row>
    <row r="749" spans="3:10" ht="12.75" customHeight="1">
      <c r="C749" s="115"/>
      <c r="D749" s="19"/>
      <c r="E749" s="19"/>
      <c r="F749" s="20"/>
      <c r="H749" s="19"/>
      <c r="I749" s="19"/>
      <c r="J749" s="19"/>
    </row>
    <row r="750" spans="3:10" ht="12.75" customHeight="1">
      <c r="C750" s="115"/>
      <c r="D750" s="19"/>
      <c r="E750" s="19"/>
      <c r="F750" s="20"/>
      <c r="H750" s="19"/>
      <c r="I750" s="19"/>
      <c r="J750" s="19"/>
    </row>
    <row r="751" spans="3:10" ht="12.75" customHeight="1">
      <c r="C751" s="115"/>
      <c r="D751" s="19"/>
      <c r="E751" s="19"/>
      <c r="F751" s="20"/>
      <c r="H751" s="19"/>
      <c r="I751" s="19"/>
      <c r="J751" s="19"/>
    </row>
    <row r="752" spans="3:10" ht="12.75" customHeight="1">
      <c r="C752" s="115"/>
      <c r="D752" s="19"/>
      <c r="E752" s="19"/>
      <c r="F752" s="20"/>
      <c r="H752" s="19"/>
      <c r="I752" s="19"/>
      <c r="J752" s="19"/>
    </row>
    <row r="753" spans="3:10" ht="12.75" customHeight="1">
      <c r="C753" s="115"/>
      <c r="D753" s="19"/>
      <c r="E753" s="19"/>
      <c r="F753" s="20"/>
      <c r="H753" s="19"/>
      <c r="I753" s="19"/>
      <c r="J753" s="19"/>
    </row>
    <row r="754" spans="3:10" ht="12.75" customHeight="1">
      <c r="C754" s="115"/>
      <c r="D754" s="19"/>
      <c r="E754" s="19"/>
      <c r="F754" s="20"/>
      <c r="H754" s="19"/>
      <c r="I754" s="19"/>
      <c r="J754" s="19"/>
    </row>
    <row r="755" spans="3:10" ht="12.75" customHeight="1">
      <c r="C755" s="115"/>
      <c r="D755" s="19"/>
      <c r="E755" s="19"/>
      <c r="F755" s="20"/>
      <c r="H755" s="19"/>
      <c r="I755" s="19"/>
      <c r="J755" s="19"/>
    </row>
    <row r="756" spans="3:10" ht="12.75" customHeight="1">
      <c r="C756" s="115"/>
      <c r="D756" s="19"/>
      <c r="E756" s="19"/>
      <c r="F756" s="20"/>
      <c r="H756" s="19"/>
      <c r="I756" s="19"/>
      <c r="J756" s="19"/>
    </row>
    <row r="757" spans="3:10" ht="12.75" customHeight="1">
      <c r="C757" s="115"/>
      <c r="D757" s="19"/>
      <c r="E757" s="19"/>
      <c r="F757" s="20"/>
      <c r="H757" s="19"/>
      <c r="I757" s="19"/>
      <c r="J757" s="19"/>
    </row>
    <row r="758" spans="3:10" ht="12.75" customHeight="1">
      <c r="C758" s="115"/>
      <c r="D758" s="19"/>
      <c r="E758" s="19"/>
      <c r="F758" s="20"/>
      <c r="H758" s="19"/>
      <c r="I758" s="19"/>
      <c r="J758" s="19"/>
    </row>
    <row r="759" spans="3:10" ht="12.75" customHeight="1">
      <c r="C759" s="115"/>
      <c r="D759" s="19"/>
      <c r="E759" s="19"/>
      <c r="F759" s="20"/>
      <c r="H759" s="19"/>
      <c r="I759" s="19"/>
      <c r="J759" s="19"/>
    </row>
    <row r="760" spans="3:10" ht="12.75" customHeight="1">
      <c r="C760" s="115"/>
      <c r="D760" s="19"/>
      <c r="E760" s="19"/>
      <c r="F760" s="20"/>
      <c r="H760" s="19"/>
      <c r="I760" s="19"/>
      <c r="J760" s="19"/>
    </row>
    <row r="761" spans="3:10" ht="12.75" customHeight="1">
      <c r="C761" s="115"/>
      <c r="D761" s="19"/>
      <c r="E761" s="19"/>
      <c r="F761" s="20"/>
      <c r="H761" s="19"/>
      <c r="I761" s="19"/>
      <c r="J761" s="19"/>
    </row>
    <row r="762" spans="3:10" ht="12.75" customHeight="1">
      <c r="C762" s="115"/>
      <c r="D762" s="19"/>
      <c r="E762" s="19"/>
      <c r="F762" s="20"/>
      <c r="H762" s="19"/>
      <c r="I762" s="19"/>
      <c r="J762" s="19"/>
    </row>
    <row r="763" spans="3:10" ht="12.75" customHeight="1">
      <c r="C763" s="115"/>
      <c r="D763" s="19"/>
      <c r="E763" s="19"/>
      <c r="F763" s="20"/>
      <c r="H763" s="19"/>
      <c r="I763" s="19"/>
      <c r="J763" s="19"/>
    </row>
    <row r="764" spans="3:10" ht="12.75" customHeight="1">
      <c r="C764" s="115"/>
      <c r="D764" s="19"/>
      <c r="E764" s="19"/>
      <c r="F764" s="20"/>
      <c r="H764" s="19"/>
      <c r="I764" s="19"/>
      <c r="J764" s="19"/>
    </row>
    <row r="765" spans="3:10" ht="12.75" customHeight="1">
      <c r="C765" s="115"/>
      <c r="D765" s="19"/>
      <c r="E765" s="19"/>
      <c r="F765" s="20"/>
      <c r="H765" s="19"/>
      <c r="I765" s="19"/>
      <c r="J765" s="19"/>
    </row>
    <row r="766" spans="3:10" ht="12.75" customHeight="1">
      <c r="C766" s="115"/>
      <c r="D766" s="19"/>
      <c r="E766" s="19"/>
      <c r="F766" s="20"/>
      <c r="H766" s="19"/>
      <c r="I766" s="19"/>
      <c r="J766" s="19"/>
    </row>
    <row r="767" spans="3:10" ht="12.75" customHeight="1">
      <c r="C767" s="115"/>
      <c r="D767" s="19"/>
      <c r="E767" s="19"/>
      <c r="F767" s="20"/>
      <c r="H767" s="19"/>
      <c r="I767" s="19"/>
      <c r="J767" s="19"/>
    </row>
    <row r="768" spans="3:10" ht="12.75" customHeight="1">
      <c r="C768" s="115"/>
      <c r="D768" s="19"/>
      <c r="E768" s="19"/>
      <c r="F768" s="20"/>
      <c r="H768" s="19"/>
      <c r="I768" s="19"/>
      <c r="J768" s="19"/>
    </row>
    <row r="769" spans="3:10" ht="12.75" customHeight="1">
      <c r="C769" s="115"/>
      <c r="D769" s="19"/>
      <c r="E769" s="19"/>
      <c r="F769" s="20"/>
      <c r="H769" s="19"/>
      <c r="I769" s="19"/>
      <c r="J769" s="19"/>
    </row>
    <row r="770" spans="3:10" ht="12.75" customHeight="1">
      <c r="C770" s="115"/>
      <c r="D770" s="19"/>
      <c r="E770" s="19"/>
      <c r="F770" s="20"/>
      <c r="H770" s="19"/>
      <c r="I770" s="19"/>
      <c r="J770" s="19"/>
    </row>
    <row r="771" spans="3:10" ht="12.75" customHeight="1">
      <c r="C771" s="115"/>
      <c r="D771" s="19"/>
      <c r="E771" s="19"/>
      <c r="F771" s="20"/>
      <c r="H771" s="19"/>
      <c r="I771" s="19"/>
      <c r="J771" s="19"/>
    </row>
    <row r="772" spans="3:10" ht="12.75" customHeight="1">
      <c r="C772" s="115"/>
      <c r="D772" s="19"/>
      <c r="E772" s="19"/>
      <c r="F772" s="20"/>
      <c r="H772" s="19"/>
      <c r="I772" s="19"/>
      <c r="J772" s="19"/>
    </row>
    <row r="773" spans="3:10" ht="12.75" customHeight="1">
      <c r="C773" s="115"/>
      <c r="D773" s="19"/>
      <c r="E773" s="19"/>
      <c r="F773" s="20"/>
      <c r="H773" s="19"/>
      <c r="I773" s="19"/>
      <c r="J773" s="19"/>
    </row>
    <row r="774" spans="3:10" ht="12.75" customHeight="1">
      <c r="C774" s="115"/>
      <c r="D774" s="19"/>
      <c r="E774" s="19"/>
      <c r="F774" s="20"/>
      <c r="H774" s="19"/>
      <c r="I774" s="19"/>
      <c r="J774" s="19"/>
    </row>
    <row r="775" spans="3:10" ht="12.75" customHeight="1">
      <c r="C775" s="115"/>
      <c r="D775" s="19"/>
      <c r="E775" s="19"/>
      <c r="F775" s="20"/>
      <c r="H775" s="19"/>
      <c r="I775" s="19"/>
      <c r="J775" s="19"/>
    </row>
    <row r="776" spans="3:10" ht="12.75" customHeight="1">
      <c r="C776" s="115"/>
      <c r="D776" s="19"/>
      <c r="E776" s="19"/>
      <c r="F776" s="20"/>
      <c r="H776" s="19"/>
      <c r="I776" s="19"/>
      <c r="J776" s="19"/>
    </row>
    <row r="777" spans="3:10" ht="12.75" customHeight="1">
      <c r="C777" s="115"/>
      <c r="D777" s="19"/>
      <c r="E777" s="19"/>
      <c r="F777" s="20"/>
      <c r="H777" s="19"/>
      <c r="I777" s="19"/>
      <c r="J777" s="19"/>
    </row>
    <row r="778" spans="3:10" ht="12.75" customHeight="1">
      <c r="C778" s="115"/>
      <c r="D778" s="19"/>
      <c r="E778" s="19"/>
      <c r="F778" s="20"/>
      <c r="H778" s="19"/>
      <c r="I778" s="19"/>
      <c r="J778" s="19"/>
    </row>
    <row r="779" spans="3:10" ht="12.75" customHeight="1">
      <c r="C779" s="115"/>
      <c r="D779" s="19"/>
      <c r="E779" s="19"/>
      <c r="F779" s="20"/>
      <c r="H779" s="19"/>
      <c r="I779" s="19"/>
      <c r="J779" s="19"/>
    </row>
    <row r="780" spans="3:10" ht="12.75" customHeight="1">
      <c r="C780" s="115"/>
      <c r="D780" s="19"/>
      <c r="E780" s="19"/>
      <c r="F780" s="20"/>
      <c r="H780" s="19"/>
      <c r="I780" s="19"/>
      <c r="J780" s="19"/>
    </row>
    <row r="781" spans="3:10" ht="12.75" customHeight="1">
      <c r="C781" s="115"/>
      <c r="D781" s="19"/>
      <c r="E781" s="19"/>
      <c r="F781" s="20"/>
      <c r="H781" s="19"/>
      <c r="I781" s="19"/>
      <c r="J781" s="19"/>
    </row>
    <row r="782" spans="3:10" ht="12.75" customHeight="1">
      <c r="C782" s="115"/>
      <c r="D782" s="19"/>
      <c r="E782" s="19"/>
      <c r="F782" s="20"/>
      <c r="H782" s="19"/>
      <c r="I782" s="19"/>
      <c r="J782" s="19"/>
    </row>
    <row r="783" spans="3:10" ht="12.75" customHeight="1">
      <c r="C783" s="115"/>
      <c r="D783" s="19"/>
      <c r="E783" s="19"/>
      <c r="F783" s="20"/>
      <c r="H783" s="19"/>
      <c r="I783" s="19"/>
      <c r="J783" s="19"/>
    </row>
    <row r="784" spans="3:10" ht="12.75" customHeight="1">
      <c r="C784" s="115"/>
      <c r="D784" s="19"/>
      <c r="E784" s="19"/>
      <c r="F784" s="20"/>
      <c r="H784" s="19"/>
      <c r="I784" s="19"/>
      <c r="J784" s="19"/>
    </row>
    <row r="785" spans="3:10" ht="12.75" customHeight="1">
      <c r="C785" s="115"/>
      <c r="D785" s="19"/>
      <c r="E785" s="19"/>
      <c r="F785" s="20"/>
      <c r="H785" s="19"/>
      <c r="I785" s="19"/>
      <c r="J785" s="19"/>
    </row>
    <row r="786" spans="3:10" ht="12.75" customHeight="1">
      <c r="C786" s="115"/>
      <c r="D786" s="19"/>
      <c r="E786" s="19"/>
      <c r="F786" s="20"/>
      <c r="H786" s="19"/>
      <c r="I786" s="19"/>
      <c r="J786" s="19"/>
    </row>
    <row r="787" spans="3:10" ht="12.75" customHeight="1">
      <c r="C787" s="115"/>
      <c r="D787" s="19"/>
      <c r="E787" s="19"/>
      <c r="F787" s="20"/>
      <c r="H787" s="19"/>
      <c r="I787" s="19"/>
      <c r="J787" s="19"/>
    </row>
    <row r="788" spans="3:10" ht="12.75" customHeight="1">
      <c r="C788" s="115"/>
      <c r="D788" s="19"/>
      <c r="E788" s="19"/>
      <c r="F788" s="20"/>
      <c r="H788" s="19"/>
      <c r="I788" s="19"/>
      <c r="J788" s="19"/>
    </row>
    <row r="789" spans="3:10" ht="12.75" customHeight="1">
      <c r="C789" s="115"/>
      <c r="D789" s="19"/>
      <c r="E789" s="19"/>
      <c r="F789" s="20"/>
      <c r="H789" s="19"/>
      <c r="I789" s="19"/>
      <c r="J789" s="19"/>
    </row>
    <row r="790" spans="3:10" ht="12.75" customHeight="1">
      <c r="C790" s="115"/>
      <c r="D790" s="19"/>
      <c r="E790" s="19"/>
      <c r="F790" s="20"/>
      <c r="H790" s="19"/>
      <c r="I790" s="19"/>
      <c r="J790" s="19"/>
    </row>
    <row r="791" spans="3:10" ht="12.75" customHeight="1">
      <c r="C791" s="115"/>
      <c r="D791" s="19"/>
      <c r="E791" s="19"/>
      <c r="F791" s="20"/>
      <c r="H791" s="19"/>
      <c r="I791" s="19"/>
      <c r="J791" s="19"/>
    </row>
    <row r="792" spans="3:10" ht="12.75" customHeight="1">
      <c r="C792" s="115"/>
      <c r="D792" s="19"/>
      <c r="E792" s="19"/>
      <c r="F792" s="20"/>
      <c r="H792" s="19"/>
      <c r="I792" s="19"/>
      <c r="J792" s="19"/>
    </row>
    <row r="793" spans="3:10" ht="12.75" customHeight="1">
      <c r="C793" s="115"/>
      <c r="D793" s="19"/>
      <c r="E793" s="19"/>
      <c r="F793" s="20"/>
      <c r="H793" s="19"/>
      <c r="I793" s="19"/>
      <c r="J793" s="19"/>
    </row>
    <row r="794" spans="3:10" ht="12.75" customHeight="1">
      <c r="C794" s="115"/>
      <c r="D794" s="19"/>
      <c r="E794" s="19"/>
      <c r="F794" s="20"/>
      <c r="H794" s="19"/>
      <c r="I794" s="19"/>
      <c r="J794" s="19"/>
    </row>
    <row r="795" spans="3:10" ht="12.75" customHeight="1">
      <c r="C795" s="115"/>
      <c r="D795" s="19"/>
      <c r="E795" s="19"/>
      <c r="F795" s="20"/>
      <c r="H795" s="19"/>
      <c r="I795" s="19"/>
      <c r="J795" s="19"/>
    </row>
    <row r="796" spans="3:10" ht="12.75" customHeight="1">
      <c r="C796" s="115"/>
      <c r="D796" s="19"/>
      <c r="E796" s="19"/>
      <c r="F796" s="20"/>
      <c r="H796" s="19"/>
      <c r="I796" s="19"/>
      <c r="J796" s="19"/>
    </row>
    <row r="797" spans="3:10" ht="12.75" customHeight="1">
      <c r="C797" s="115"/>
      <c r="D797" s="19"/>
      <c r="E797" s="19"/>
      <c r="F797" s="20"/>
      <c r="H797" s="19"/>
      <c r="I797" s="19"/>
      <c r="J797" s="19"/>
    </row>
    <row r="798" spans="3:10" ht="12.75" customHeight="1">
      <c r="C798" s="115"/>
      <c r="D798" s="19"/>
      <c r="E798" s="19"/>
      <c r="F798" s="20"/>
      <c r="H798" s="19"/>
      <c r="I798" s="19"/>
      <c r="J798" s="19"/>
    </row>
    <row r="799" spans="3:10" ht="12.75" customHeight="1">
      <c r="C799" s="115"/>
      <c r="D799" s="19"/>
      <c r="E799" s="19"/>
      <c r="F799" s="20"/>
      <c r="H799" s="19"/>
      <c r="I799" s="19"/>
      <c r="J799" s="19"/>
    </row>
    <row r="800" spans="3:10" ht="12.75" customHeight="1">
      <c r="C800" s="115"/>
      <c r="D800" s="19"/>
      <c r="E800" s="19"/>
      <c r="F800" s="20"/>
      <c r="H800" s="19"/>
      <c r="I800" s="19"/>
      <c r="J800" s="19"/>
    </row>
    <row r="801" spans="3:10" ht="12.75" customHeight="1">
      <c r="C801" s="115"/>
      <c r="D801" s="19"/>
      <c r="E801" s="19"/>
      <c r="F801" s="20"/>
      <c r="H801" s="19"/>
      <c r="I801" s="19"/>
      <c r="J801" s="19"/>
    </row>
    <row r="802" spans="3:10" ht="12.75" customHeight="1">
      <c r="C802" s="115"/>
      <c r="D802" s="19"/>
      <c r="E802" s="19"/>
      <c r="F802" s="20"/>
      <c r="H802" s="19"/>
      <c r="I802" s="19"/>
      <c r="J802" s="19"/>
    </row>
    <row r="803" spans="3:10" ht="12.75" customHeight="1">
      <c r="C803" s="115"/>
      <c r="D803" s="19"/>
      <c r="E803" s="19"/>
      <c r="F803" s="20"/>
      <c r="H803" s="19"/>
      <c r="I803" s="19"/>
      <c r="J803" s="19"/>
    </row>
    <row r="804" spans="3:10" ht="12.75" customHeight="1">
      <c r="C804" s="115"/>
      <c r="D804" s="19"/>
      <c r="E804" s="19"/>
      <c r="F804" s="20"/>
      <c r="H804" s="19"/>
      <c r="I804" s="19"/>
      <c r="J804" s="19"/>
    </row>
    <row r="805" spans="3:10" ht="12.75" customHeight="1">
      <c r="C805" s="115"/>
      <c r="D805" s="19"/>
      <c r="E805" s="19"/>
      <c r="F805" s="20"/>
      <c r="H805" s="19"/>
      <c r="I805" s="19"/>
      <c r="J805" s="19"/>
    </row>
    <row r="806" spans="3:10" ht="12.75" customHeight="1">
      <c r="C806" s="115"/>
      <c r="D806" s="19"/>
      <c r="E806" s="19"/>
      <c r="F806" s="20"/>
      <c r="H806" s="19"/>
      <c r="I806" s="19"/>
      <c r="J806" s="19"/>
    </row>
    <row r="807" spans="3:10" ht="12.75" customHeight="1">
      <c r="C807" s="115"/>
      <c r="D807" s="19"/>
      <c r="E807" s="19"/>
      <c r="F807" s="20"/>
      <c r="H807" s="19"/>
      <c r="I807" s="19"/>
      <c r="J807" s="19"/>
    </row>
    <row r="808" spans="3:10" ht="12.75" customHeight="1">
      <c r="C808" s="115"/>
      <c r="D808" s="19"/>
      <c r="E808" s="19"/>
      <c r="F808" s="20"/>
      <c r="H808" s="19"/>
      <c r="I808" s="19"/>
      <c r="J808" s="19"/>
    </row>
    <row r="809" spans="3:10" ht="12.75" customHeight="1">
      <c r="C809" s="115"/>
      <c r="D809" s="19"/>
      <c r="E809" s="19"/>
      <c r="F809" s="20"/>
      <c r="H809" s="19"/>
      <c r="I809" s="19"/>
      <c r="J809" s="19"/>
    </row>
    <row r="810" spans="3:10" ht="12.75" customHeight="1">
      <c r="C810" s="115"/>
      <c r="D810" s="19"/>
      <c r="E810" s="19"/>
      <c r="F810" s="20"/>
      <c r="H810" s="19"/>
      <c r="I810" s="19"/>
      <c r="J810" s="19"/>
    </row>
    <row r="811" spans="3:10" ht="12.75" customHeight="1">
      <c r="C811" s="115"/>
      <c r="D811" s="19"/>
      <c r="E811" s="19"/>
      <c r="F811" s="20"/>
      <c r="H811" s="19"/>
      <c r="I811" s="19"/>
      <c r="J811" s="19"/>
    </row>
    <row r="812" spans="3:10" ht="12.75" customHeight="1">
      <c r="C812" s="115"/>
      <c r="D812" s="19"/>
      <c r="E812" s="19"/>
      <c r="F812" s="20"/>
      <c r="H812" s="19"/>
      <c r="I812" s="19"/>
      <c r="J812" s="19"/>
    </row>
    <row r="813" spans="3:10" ht="12.75" customHeight="1">
      <c r="C813" s="115"/>
      <c r="D813" s="19"/>
      <c r="E813" s="19"/>
      <c r="F813" s="20"/>
      <c r="H813" s="19"/>
      <c r="I813" s="19"/>
      <c r="J813" s="19"/>
    </row>
    <row r="814" spans="3:10" ht="12.75" customHeight="1">
      <c r="C814" s="115"/>
      <c r="D814" s="19"/>
      <c r="E814" s="19"/>
      <c r="F814" s="20"/>
      <c r="H814" s="19"/>
      <c r="I814" s="19"/>
      <c r="J814" s="19"/>
    </row>
    <row r="815" spans="3:10" ht="12.75" customHeight="1">
      <c r="C815" s="115"/>
      <c r="D815" s="19"/>
      <c r="E815" s="19"/>
      <c r="F815" s="20"/>
      <c r="H815" s="19"/>
      <c r="I815" s="19"/>
      <c r="J815" s="19"/>
    </row>
    <row r="816" spans="3:10" ht="12.75" customHeight="1">
      <c r="C816" s="115"/>
      <c r="D816" s="19"/>
      <c r="E816" s="19"/>
      <c r="F816" s="20"/>
      <c r="H816" s="19"/>
      <c r="I816" s="19"/>
      <c r="J816" s="19"/>
    </row>
    <row r="817" spans="3:10" ht="12.75" customHeight="1">
      <c r="C817" s="115"/>
      <c r="D817" s="19"/>
      <c r="E817" s="19"/>
      <c r="F817" s="20"/>
      <c r="H817" s="19"/>
      <c r="I817" s="19"/>
      <c r="J817" s="19"/>
    </row>
    <row r="818" spans="3:10" ht="12.75" customHeight="1">
      <c r="C818" s="115"/>
      <c r="D818" s="19"/>
      <c r="E818" s="19"/>
      <c r="F818" s="20"/>
      <c r="H818" s="19"/>
      <c r="I818" s="19"/>
      <c r="J818" s="19"/>
    </row>
    <row r="819" spans="3:10" ht="12.75" customHeight="1">
      <c r="C819" s="115"/>
      <c r="D819" s="19"/>
      <c r="E819" s="19"/>
      <c r="F819" s="20"/>
      <c r="H819" s="19"/>
      <c r="I819" s="19"/>
      <c r="J819" s="19"/>
    </row>
    <row r="820" spans="3:10" ht="12.75" customHeight="1">
      <c r="C820" s="115"/>
      <c r="D820" s="19"/>
      <c r="E820" s="19"/>
      <c r="F820" s="20"/>
      <c r="H820" s="19"/>
      <c r="I820" s="19"/>
      <c r="J820" s="19"/>
    </row>
    <row r="821" spans="3:10" ht="12.75" customHeight="1">
      <c r="C821" s="115"/>
      <c r="D821" s="19"/>
      <c r="E821" s="19"/>
      <c r="F821" s="20"/>
      <c r="H821" s="19"/>
      <c r="I821" s="19"/>
      <c r="J821" s="19"/>
    </row>
    <row r="822" spans="3:10" ht="12.75" customHeight="1">
      <c r="C822" s="115"/>
      <c r="D822" s="19"/>
      <c r="E822" s="19"/>
      <c r="F822" s="20"/>
      <c r="H822" s="19"/>
      <c r="I822" s="19"/>
      <c r="J822" s="19"/>
    </row>
    <row r="823" spans="3:10" ht="12.75" customHeight="1">
      <c r="C823" s="115"/>
      <c r="D823" s="19"/>
      <c r="E823" s="19"/>
      <c r="F823" s="20"/>
      <c r="H823" s="19"/>
      <c r="I823" s="19"/>
      <c r="J823" s="19"/>
    </row>
    <row r="824" spans="3:10" ht="12.75" customHeight="1">
      <c r="C824" s="115"/>
      <c r="D824" s="19"/>
      <c r="E824" s="19"/>
      <c r="F824" s="20"/>
      <c r="H824" s="19"/>
      <c r="I824" s="19"/>
      <c r="J824" s="19"/>
    </row>
    <row r="825" spans="3:10" ht="12.75" customHeight="1">
      <c r="C825" s="115"/>
      <c r="D825" s="19"/>
      <c r="E825" s="19"/>
      <c r="F825" s="20"/>
      <c r="H825" s="19"/>
      <c r="I825" s="19"/>
      <c r="J825" s="19"/>
    </row>
    <row r="826" spans="3:10" ht="12.75" customHeight="1">
      <c r="C826" s="115"/>
      <c r="D826" s="19"/>
      <c r="E826" s="19"/>
      <c r="F826" s="20"/>
      <c r="H826" s="19"/>
      <c r="I826" s="19"/>
      <c r="J826" s="19"/>
    </row>
    <row r="827" spans="3:10" ht="12.75" customHeight="1">
      <c r="C827" s="115"/>
      <c r="D827" s="19"/>
      <c r="E827" s="19"/>
      <c r="F827" s="20"/>
      <c r="H827" s="19"/>
      <c r="I827" s="19"/>
      <c r="J827" s="19"/>
    </row>
    <row r="828" spans="3:10" ht="12.75" customHeight="1">
      <c r="C828" s="115"/>
      <c r="D828" s="19"/>
      <c r="E828" s="19"/>
      <c r="F828" s="20"/>
      <c r="H828" s="19"/>
      <c r="I828" s="19"/>
      <c r="J828" s="19"/>
    </row>
    <row r="829" spans="3:10" ht="12.75" customHeight="1">
      <c r="C829" s="115"/>
      <c r="D829" s="19"/>
      <c r="E829" s="19"/>
      <c r="F829" s="20"/>
      <c r="H829" s="19"/>
      <c r="I829" s="19"/>
      <c r="J829" s="19"/>
    </row>
    <row r="830" spans="3:10" ht="12.75" customHeight="1">
      <c r="C830" s="115"/>
      <c r="D830" s="19"/>
      <c r="E830" s="19"/>
      <c r="F830" s="20"/>
      <c r="H830" s="19"/>
      <c r="I830" s="19"/>
      <c r="J830" s="19"/>
    </row>
    <row r="831" spans="3:10" ht="12.75" customHeight="1">
      <c r="C831" s="115"/>
      <c r="D831" s="19"/>
      <c r="E831" s="19"/>
      <c r="F831" s="20"/>
      <c r="H831" s="19"/>
      <c r="I831" s="19"/>
      <c r="J831" s="19"/>
    </row>
    <row r="832" spans="3:10" ht="12.75" customHeight="1">
      <c r="C832" s="115"/>
      <c r="D832" s="19"/>
      <c r="E832" s="19"/>
      <c r="F832" s="20"/>
      <c r="H832" s="19"/>
      <c r="I832" s="19"/>
      <c r="J832" s="19"/>
    </row>
    <row r="833" spans="3:10" ht="12.75" customHeight="1">
      <c r="C833" s="115"/>
      <c r="D833" s="19"/>
      <c r="E833" s="19"/>
      <c r="F833" s="20"/>
      <c r="H833" s="19"/>
      <c r="I833" s="19"/>
      <c r="J833" s="19"/>
    </row>
    <row r="834" spans="3:10" ht="12.75" customHeight="1">
      <c r="C834" s="115"/>
      <c r="D834" s="19"/>
      <c r="E834" s="19"/>
      <c r="F834" s="20"/>
      <c r="H834" s="19"/>
      <c r="I834" s="19"/>
      <c r="J834" s="19"/>
    </row>
    <row r="835" spans="3:10" ht="12.75" customHeight="1">
      <c r="C835" s="115"/>
      <c r="D835" s="19"/>
      <c r="E835" s="19"/>
      <c r="F835" s="20"/>
      <c r="H835" s="19"/>
      <c r="I835" s="19"/>
      <c r="J835" s="19"/>
    </row>
    <row r="836" spans="3:10" ht="12.75" customHeight="1">
      <c r="C836" s="115"/>
      <c r="D836" s="19"/>
      <c r="E836" s="19"/>
      <c r="F836" s="20"/>
      <c r="H836" s="19"/>
      <c r="I836" s="19"/>
      <c r="J836" s="19"/>
    </row>
    <row r="837" spans="3:10" ht="12.75" customHeight="1">
      <c r="C837" s="115"/>
      <c r="D837" s="19"/>
      <c r="E837" s="19"/>
      <c r="F837" s="20"/>
      <c r="H837" s="19"/>
      <c r="I837" s="19"/>
      <c r="J837" s="19"/>
    </row>
    <row r="838" spans="3:10" ht="12.75" customHeight="1">
      <c r="C838" s="115"/>
      <c r="D838" s="19"/>
      <c r="E838" s="19"/>
      <c r="F838" s="20"/>
      <c r="H838" s="19"/>
      <c r="I838" s="19"/>
      <c r="J838" s="19"/>
    </row>
    <row r="839" spans="3:10" ht="12.75" customHeight="1">
      <c r="C839" s="115"/>
      <c r="D839" s="19"/>
      <c r="E839" s="19"/>
      <c r="F839" s="20"/>
      <c r="H839" s="19"/>
      <c r="I839" s="19"/>
      <c r="J839" s="19"/>
    </row>
    <row r="840" spans="3:10" ht="12.75" customHeight="1">
      <c r="C840" s="115"/>
      <c r="D840" s="19"/>
      <c r="E840" s="19"/>
      <c r="F840" s="20"/>
      <c r="H840" s="19"/>
      <c r="I840" s="19"/>
      <c r="J840" s="19"/>
    </row>
    <row r="841" spans="3:10" ht="12.75" customHeight="1">
      <c r="C841" s="115"/>
      <c r="D841" s="19"/>
      <c r="E841" s="19"/>
      <c r="F841" s="20"/>
      <c r="H841" s="19"/>
      <c r="I841" s="19"/>
      <c r="J841" s="19"/>
    </row>
    <row r="842" spans="3:10" ht="12.75" customHeight="1">
      <c r="C842" s="115"/>
      <c r="D842" s="19"/>
      <c r="E842" s="19"/>
      <c r="F842" s="20"/>
      <c r="H842" s="19"/>
      <c r="I842" s="19"/>
      <c r="J842" s="19"/>
    </row>
    <row r="843" spans="3:10" ht="12.75" customHeight="1">
      <c r="C843" s="115"/>
      <c r="D843" s="19"/>
      <c r="E843" s="19"/>
      <c r="F843" s="20"/>
      <c r="H843" s="19"/>
      <c r="I843" s="19"/>
      <c r="J843" s="19"/>
    </row>
    <row r="844" spans="3:10" ht="12.75" customHeight="1">
      <c r="C844" s="115"/>
      <c r="D844" s="19"/>
      <c r="E844" s="19"/>
      <c r="F844" s="20"/>
      <c r="H844" s="19"/>
      <c r="I844" s="19"/>
      <c r="J844" s="19"/>
    </row>
    <row r="845" spans="3:10" ht="12.75" customHeight="1">
      <c r="C845" s="115"/>
      <c r="D845" s="19"/>
      <c r="E845" s="19"/>
      <c r="F845" s="20"/>
      <c r="H845" s="19"/>
      <c r="I845" s="19"/>
      <c r="J845" s="19"/>
    </row>
    <row r="846" spans="3:10" ht="12.75" customHeight="1">
      <c r="C846" s="115"/>
      <c r="D846" s="19"/>
      <c r="E846" s="19"/>
      <c r="F846" s="20"/>
      <c r="H846" s="19"/>
      <c r="I846" s="19"/>
      <c r="J846" s="19"/>
    </row>
    <row r="847" spans="3:10" ht="12.75" customHeight="1">
      <c r="C847" s="115"/>
      <c r="D847" s="19"/>
      <c r="E847" s="19"/>
      <c r="F847" s="20"/>
      <c r="H847" s="19"/>
      <c r="I847" s="19"/>
      <c r="J847" s="19"/>
    </row>
    <row r="848" spans="3:10" ht="12.75" customHeight="1">
      <c r="C848" s="115"/>
      <c r="D848" s="19"/>
      <c r="E848" s="19"/>
      <c r="F848" s="20"/>
      <c r="H848" s="19"/>
      <c r="I848" s="19"/>
      <c r="J848" s="19"/>
    </row>
    <row r="849" spans="3:10" ht="12.75" customHeight="1">
      <c r="C849" s="115"/>
      <c r="D849" s="19"/>
      <c r="E849" s="19"/>
      <c r="F849" s="20"/>
      <c r="H849" s="19"/>
      <c r="I849" s="19"/>
      <c r="J849" s="19"/>
    </row>
    <row r="850" spans="3:10" ht="12.75" customHeight="1">
      <c r="C850" s="115"/>
      <c r="D850" s="19"/>
      <c r="E850" s="19"/>
      <c r="F850" s="20"/>
      <c r="H850" s="19"/>
      <c r="I850" s="19"/>
      <c r="J850" s="19"/>
    </row>
    <row r="851" spans="3:10" ht="12.75" customHeight="1">
      <c r="C851" s="115"/>
      <c r="D851" s="19"/>
      <c r="E851" s="19"/>
      <c r="F851" s="20"/>
      <c r="H851" s="19"/>
      <c r="I851" s="19"/>
      <c r="J851" s="19"/>
    </row>
    <row r="852" spans="3:10" ht="12.75" customHeight="1">
      <c r="C852" s="115"/>
      <c r="D852" s="19"/>
      <c r="E852" s="19"/>
      <c r="F852" s="20"/>
      <c r="H852" s="19"/>
      <c r="I852" s="19"/>
      <c r="J852" s="19"/>
    </row>
    <row r="853" spans="3:10" ht="12.75" customHeight="1">
      <c r="C853" s="115"/>
      <c r="D853" s="19"/>
      <c r="E853" s="19"/>
      <c r="F853" s="20"/>
      <c r="H853" s="19"/>
      <c r="I853" s="19"/>
      <c r="J853" s="19"/>
    </row>
    <row r="854" spans="3:10" ht="12.75" customHeight="1">
      <c r="C854" s="115"/>
      <c r="D854" s="19"/>
      <c r="E854" s="19"/>
      <c r="F854" s="20"/>
      <c r="H854" s="19"/>
      <c r="I854" s="19"/>
      <c r="J854" s="19"/>
    </row>
    <row r="855" spans="3:10" ht="12.75" customHeight="1">
      <c r="C855" s="115"/>
      <c r="D855" s="19"/>
      <c r="E855" s="19"/>
      <c r="F855" s="20"/>
      <c r="H855" s="19"/>
      <c r="I855" s="19"/>
      <c r="J855" s="19"/>
    </row>
    <row r="856" spans="3:10" ht="12.75" customHeight="1">
      <c r="C856" s="115"/>
      <c r="D856" s="19"/>
      <c r="E856" s="19"/>
      <c r="F856" s="20"/>
      <c r="H856" s="19"/>
      <c r="I856" s="19"/>
      <c r="J856" s="19"/>
    </row>
    <row r="857" spans="3:10" ht="12.75" customHeight="1">
      <c r="C857" s="115"/>
      <c r="D857" s="19"/>
      <c r="E857" s="19"/>
      <c r="F857" s="20"/>
      <c r="H857" s="19"/>
      <c r="I857" s="19"/>
      <c r="J857" s="19"/>
    </row>
    <row r="858" spans="3:10" ht="12.75" customHeight="1">
      <c r="C858" s="115"/>
      <c r="D858" s="19"/>
      <c r="E858" s="19"/>
      <c r="F858" s="20"/>
      <c r="H858" s="19"/>
      <c r="I858" s="19"/>
      <c r="J858" s="19"/>
    </row>
    <row r="859" spans="3:10" ht="12.75" customHeight="1">
      <c r="C859" s="115"/>
      <c r="D859" s="19"/>
      <c r="E859" s="19"/>
      <c r="F859" s="20"/>
      <c r="H859" s="19"/>
      <c r="I859" s="19"/>
      <c r="J859" s="19"/>
    </row>
    <row r="860" spans="3:10" ht="12.75" customHeight="1">
      <c r="C860" s="115"/>
      <c r="D860" s="19"/>
      <c r="E860" s="19"/>
      <c r="F860" s="20"/>
      <c r="H860" s="19"/>
      <c r="I860" s="19"/>
      <c r="J860" s="19"/>
    </row>
    <row r="861" spans="3:10" ht="12.75" customHeight="1">
      <c r="C861" s="115"/>
      <c r="D861" s="19"/>
      <c r="E861" s="19"/>
      <c r="F861" s="20"/>
      <c r="H861" s="19"/>
      <c r="I861" s="19"/>
      <c r="J861" s="19"/>
    </row>
    <row r="862" spans="3:10" ht="12.75" customHeight="1">
      <c r="C862" s="115"/>
      <c r="D862" s="19"/>
      <c r="E862" s="19"/>
      <c r="F862" s="20"/>
      <c r="H862" s="19"/>
      <c r="I862" s="19"/>
      <c r="J862" s="19"/>
    </row>
    <row r="863" spans="3:10" ht="12.75" customHeight="1">
      <c r="C863" s="115"/>
      <c r="D863" s="19"/>
      <c r="E863" s="19"/>
      <c r="F863" s="20"/>
      <c r="H863" s="19"/>
      <c r="I863" s="19"/>
      <c r="J863" s="19"/>
    </row>
    <row r="864" spans="3:10" ht="12.75" customHeight="1">
      <c r="C864" s="115"/>
      <c r="D864" s="19"/>
      <c r="E864" s="19"/>
      <c r="F864" s="20"/>
      <c r="H864" s="19"/>
      <c r="I864" s="19"/>
      <c r="J864" s="19"/>
    </row>
    <row r="865" spans="3:10" ht="12.75" customHeight="1">
      <c r="C865" s="115"/>
      <c r="D865" s="19"/>
      <c r="E865" s="19"/>
      <c r="F865" s="20"/>
      <c r="H865" s="19"/>
      <c r="I865" s="19"/>
      <c r="J865" s="19"/>
    </row>
    <row r="866" spans="3:10" ht="12.75" customHeight="1">
      <c r="C866" s="115"/>
      <c r="D866" s="19"/>
      <c r="E866" s="19"/>
      <c r="F866" s="20"/>
      <c r="H866" s="19"/>
      <c r="I866" s="19"/>
      <c r="J866" s="19"/>
    </row>
    <row r="867" spans="3:10" ht="12.75" customHeight="1">
      <c r="C867" s="115"/>
      <c r="D867" s="19"/>
      <c r="E867" s="19"/>
      <c r="F867" s="20"/>
      <c r="H867" s="19"/>
      <c r="I867" s="19"/>
      <c r="J867" s="19"/>
    </row>
    <row r="868" spans="3:10" ht="12.75" customHeight="1">
      <c r="C868" s="115"/>
      <c r="D868" s="19"/>
      <c r="E868" s="19"/>
      <c r="F868" s="20"/>
      <c r="H868" s="19"/>
      <c r="I868" s="19"/>
      <c r="J868" s="19"/>
    </row>
    <row r="869" spans="3:10" ht="12.75" customHeight="1">
      <c r="C869" s="115"/>
      <c r="D869" s="19"/>
      <c r="E869" s="19"/>
      <c r="F869" s="20"/>
      <c r="H869" s="19"/>
      <c r="I869" s="19"/>
      <c r="J869" s="19"/>
    </row>
    <row r="870" spans="3:10" ht="12.75" customHeight="1">
      <c r="C870" s="115"/>
      <c r="D870" s="19"/>
      <c r="E870" s="19"/>
      <c r="F870" s="20"/>
      <c r="H870" s="19"/>
      <c r="I870" s="19"/>
      <c r="J870" s="19"/>
    </row>
    <row r="871" spans="3:10" ht="12.75" customHeight="1">
      <c r="C871" s="115"/>
      <c r="D871" s="19"/>
      <c r="E871" s="19"/>
      <c r="F871" s="20"/>
      <c r="H871" s="19"/>
      <c r="I871" s="19"/>
      <c r="J871" s="19"/>
    </row>
    <row r="872" spans="3:10" ht="12.75" customHeight="1">
      <c r="C872" s="115"/>
      <c r="D872" s="19"/>
      <c r="E872" s="19"/>
      <c r="F872" s="20"/>
      <c r="H872" s="19"/>
      <c r="I872" s="19"/>
      <c r="J872" s="19"/>
    </row>
    <row r="873" spans="3:10" ht="12.75" customHeight="1">
      <c r="C873" s="115"/>
      <c r="D873" s="19"/>
      <c r="E873" s="19"/>
      <c r="F873" s="20"/>
      <c r="H873" s="19"/>
      <c r="I873" s="19"/>
      <c r="J873" s="19"/>
    </row>
    <row r="874" spans="3:10" ht="12.75" customHeight="1">
      <c r="C874" s="115"/>
      <c r="D874" s="19"/>
      <c r="E874" s="19"/>
      <c r="F874" s="20"/>
      <c r="H874" s="19"/>
      <c r="I874" s="19"/>
      <c r="J874" s="19"/>
    </row>
    <row r="875" spans="3:10" ht="12.75" customHeight="1">
      <c r="C875" s="115"/>
      <c r="D875" s="19"/>
      <c r="E875" s="19"/>
      <c r="F875" s="20"/>
      <c r="H875" s="19"/>
      <c r="I875" s="19"/>
      <c r="J875" s="19"/>
    </row>
    <row r="876" spans="3:10" ht="12.75" customHeight="1">
      <c r="C876" s="115"/>
      <c r="D876" s="19"/>
      <c r="E876" s="19"/>
      <c r="F876" s="20"/>
      <c r="H876" s="19"/>
      <c r="I876" s="19"/>
      <c r="J876" s="19"/>
    </row>
    <row r="877" spans="3:10" ht="12.75" customHeight="1">
      <c r="C877" s="115"/>
      <c r="D877" s="19"/>
      <c r="E877" s="19"/>
      <c r="F877" s="20"/>
      <c r="H877" s="19"/>
      <c r="I877" s="19"/>
      <c r="J877" s="19"/>
    </row>
    <row r="878" spans="3:10" ht="12.75" customHeight="1">
      <c r="C878" s="115"/>
      <c r="D878" s="19"/>
      <c r="E878" s="19"/>
      <c r="F878" s="20"/>
      <c r="H878" s="19"/>
      <c r="I878" s="19"/>
      <c r="J878" s="19"/>
    </row>
    <row r="879" spans="3:10" ht="12.75" customHeight="1">
      <c r="C879" s="115"/>
      <c r="D879" s="19"/>
      <c r="E879" s="19"/>
      <c r="F879" s="20"/>
      <c r="H879" s="19"/>
      <c r="I879" s="19"/>
      <c r="J879" s="19"/>
    </row>
    <row r="880" spans="3:10" ht="12.75" customHeight="1">
      <c r="C880" s="115"/>
      <c r="D880" s="19"/>
      <c r="E880" s="19"/>
      <c r="F880" s="20"/>
      <c r="H880" s="19"/>
      <c r="I880" s="19"/>
      <c r="J880" s="19"/>
    </row>
    <row r="881" spans="3:10" ht="12.75" customHeight="1">
      <c r="C881" s="115"/>
      <c r="D881" s="19"/>
      <c r="E881" s="19"/>
      <c r="F881" s="20"/>
      <c r="H881" s="19"/>
      <c r="I881" s="19"/>
      <c r="J881" s="19"/>
    </row>
    <row r="882" spans="3:10" ht="12.75" customHeight="1">
      <c r="C882" s="115"/>
      <c r="D882" s="19"/>
      <c r="E882" s="19"/>
      <c r="F882" s="20"/>
      <c r="H882" s="19"/>
      <c r="I882" s="19"/>
      <c r="J882" s="19"/>
    </row>
    <row r="883" spans="3:10" ht="12.75" customHeight="1">
      <c r="C883" s="115"/>
      <c r="D883" s="19"/>
      <c r="E883" s="19"/>
      <c r="F883" s="20"/>
      <c r="H883" s="19"/>
      <c r="I883" s="19"/>
      <c r="J883" s="19"/>
    </row>
    <row r="884" spans="3:10" ht="12.75" customHeight="1">
      <c r="C884" s="115"/>
      <c r="D884" s="19"/>
      <c r="E884" s="19"/>
      <c r="F884" s="20"/>
      <c r="H884" s="19"/>
      <c r="I884" s="19"/>
      <c r="J884" s="19"/>
    </row>
    <row r="885" spans="3:10" ht="12.75" customHeight="1">
      <c r="C885" s="115"/>
      <c r="D885" s="19"/>
      <c r="E885" s="19"/>
      <c r="F885" s="20"/>
      <c r="H885" s="19"/>
      <c r="I885" s="19"/>
      <c r="J885" s="19"/>
    </row>
    <row r="886" spans="3:10" ht="12.75" customHeight="1">
      <c r="C886" s="115"/>
      <c r="D886" s="19"/>
      <c r="E886" s="19"/>
      <c r="F886" s="20"/>
      <c r="H886" s="19"/>
      <c r="I886" s="19"/>
      <c r="J886" s="19"/>
    </row>
    <row r="887" spans="3:10" ht="12.75" customHeight="1">
      <c r="C887" s="115"/>
      <c r="D887" s="19"/>
      <c r="E887" s="19"/>
      <c r="F887" s="20"/>
      <c r="H887" s="19"/>
      <c r="I887" s="19"/>
      <c r="J887" s="19"/>
    </row>
    <row r="888" spans="3:10" ht="12.75" customHeight="1">
      <c r="C888" s="115"/>
      <c r="D888" s="19"/>
      <c r="E888" s="19"/>
      <c r="F888" s="20"/>
      <c r="H888" s="19"/>
      <c r="I888" s="19"/>
      <c r="J888" s="19"/>
    </row>
    <row r="889" spans="3:10" ht="12.75" customHeight="1">
      <c r="C889" s="115"/>
      <c r="D889" s="19"/>
      <c r="E889" s="19"/>
      <c r="F889" s="20"/>
      <c r="H889" s="19"/>
      <c r="I889" s="19"/>
      <c r="J889" s="19"/>
    </row>
    <row r="890" spans="3:10" ht="12.75" customHeight="1">
      <c r="C890" s="115"/>
      <c r="D890" s="19"/>
      <c r="E890" s="19"/>
      <c r="F890" s="20"/>
      <c r="H890" s="19"/>
      <c r="I890" s="19"/>
      <c r="J890" s="19"/>
    </row>
    <row r="891" spans="3:10" ht="12.75" customHeight="1">
      <c r="C891" s="115"/>
      <c r="D891" s="19"/>
      <c r="E891" s="19"/>
      <c r="F891" s="20"/>
      <c r="H891" s="19"/>
      <c r="I891" s="19"/>
      <c r="J891" s="19"/>
    </row>
    <row r="892" spans="3:10" ht="12.75" customHeight="1">
      <c r="C892" s="115"/>
      <c r="D892" s="19"/>
      <c r="E892" s="19"/>
      <c r="F892" s="20"/>
      <c r="H892" s="19"/>
      <c r="I892" s="19"/>
      <c r="J892" s="19"/>
    </row>
    <row r="893" spans="3:10" ht="12.75" customHeight="1">
      <c r="C893" s="115"/>
      <c r="D893" s="19"/>
      <c r="E893" s="19"/>
      <c r="F893" s="20"/>
      <c r="H893" s="19"/>
      <c r="I893" s="19"/>
      <c r="J893" s="19"/>
    </row>
    <row r="894" spans="3:10" ht="12.75" customHeight="1">
      <c r="C894" s="115"/>
      <c r="D894" s="19"/>
      <c r="E894" s="19"/>
      <c r="F894" s="20"/>
      <c r="H894" s="19"/>
      <c r="I894" s="19"/>
      <c r="J894" s="19"/>
    </row>
    <row r="895" spans="3:10" ht="12.75" customHeight="1">
      <c r="C895" s="115"/>
      <c r="D895" s="19"/>
      <c r="E895" s="19"/>
      <c r="F895" s="20"/>
      <c r="H895" s="19"/>
      <c r="I895" s="19"/>
      <c r="J895" s="19"/>
    </row>
    <row r="896" spans="3:10" ht="12.75" customHeight="1">
      <c r="C896" s="115"/>
      <c r="D896" s="19"/>
      <c r="E896" s="19"/>
      <c r="F896" s="20"/>
      <c r="H896" s="19"/>
      <c r="I896" s="19"/>
      <c r="J896" s="19"/>
    </row>
    <row r="897" spans="3:10" ht="12.75" customHeight="1">
      <c r="C897" s="115"/>
      <c r="D897" s="19"/>
      <c r="E897" s="19"/>
      <c r="F897" s="20"/>
      <c r="H897" s="19"/>
      <c r="I897" s="19"/>
      <c r="J897" s="19"/>
    </row>
    <row r="898" spans="3:10" ht="12.75" customHeight="1">
      <c r="C898" s="115"/>
      <c r="D898" s="19"/>
      <c r="E898" s="19"/>
      <c r="F898" s="20"/>
      <c r="H898" s="19"/>
      <c r="I898" s="19"/>
      <c r="J898" s="19"/>
    </row>
    <row r="899" spans="3:10" ht="12.75" customHeight="1">
      <c r="C899" s="115"/>
      <c r="D899" s="19"/>
      <c r="E899" s="19"/>
      <c r="F899" s="20"/>
      <c r="H899" s="19"/>
      <c r="I899" s="19"/>
      <c r="J899" s="19"/>
    </row>
    <row r="900" spans="3:10" ht="12.75" customHeight="1">
      <c r="C900" s="115"/>
      <c r="D900" s="19"/>
      <c r="E900" s="19"/>
      <c r="F900" s="20"/>
      <c r="H900" s="19"/>
      <c r="I900" s="19"/>
      <c r="J900" s="19"/>
    </row>
    <row r="901" spans="3:10" ht="12.75" customHeight="1">
      <c r="C901" s="115"/>
      <c r="D901" s="19"/>
      <c r="E901" s="19"/>
      <c r="F901" s="20"/>
      <c r="H901" s="19"/>
      <c r="I901" s="19"/>
      <c r="J901" s="19"/>
    </row>
    <row r="902" spans="3:10" ht="12.75" customHeight="1">
      <c r="C902" s="115"/>
      <c r="D902" s="19"/>
      <c r="E902" s="19"/>
      <c r="F902" s="20"/>
      <c r="H902" s="19"/>
      <c r="I902" s="19"/>
      <c r="J902" s="19"/>
    </row>
    <row r="903" spans="3:10" ht="12.75" customHeight="1">
      <c r="C903" s="115"/>
      <c r="D903" s="19"/>
      <c r="E903" s="19"/>
      <c r="F903" s="20"/>
      <c r="H903" s="19"/>
      <c r="I903" s="19"/>
      <c r="J903" s="19"/>
    </row>
    <row r="904" spans="3:10" ht="12.75" customHeight="1">
      <c r="C904" s="115"/>
      <c r="D904" s="19"/>
      <c r="E904" s="19"/>
      <c r="F904" s="20"/>
      <c r="H904" s="19"/>
      <c r="I904" s="19"/>
      <c r="J904" s="19"/>
    </row>
    <row r="905" spans="3:10" ht="12.75" customHeight="1">
      <c r="C905" s="115"/>
      <c r="D905" s="19"/>
      <c r="E905" s="19"/>
      <c r="F905" s="20"/>
      <c r="H905" s="19"/>
      <c r="I905" s="19"/>
      <c r="J905" s="19"/>
    </row>
    <row r="906" spans="3:10" ht="12.75" customHeight="1">
      <c r="C906" s="115"/>
      <c r="D906" s="19"/>
      <c r="E906" s="19"/>
      <c r="F906" s="20"/>
      <c r="H906" s="19"/>
      <c r="I906" s="19"/>
      <c r="J906" s="19"/>
    </row>
    <row r="907" spans="3:10" ht="12.75" customHeight="1">
      <c r="C907" s="115"/>
      <c r="D907" s="19"/>
      <c r="E907" s="19"/>
      <c r="F907" s="20"/>
      <c r="H907" s="19"/>
      <c r="I907" s="19"/>
      <c r="J907" s="19"/>
    </row>
    <row r="908" spans="3:10" ht="12.75" customHeight="1">
      <c r="C908" s="115"/>
      <c r="D908" s="19"/>
      <c r="E908" s="19"/>
      <c r="F908" s="20"/>
      <c r="H908" s="19"/>
      <c r="I908" s="19"/>
      <c r="J908" s="19"/>
    </row>
    <row r="909" spans="3:10" ht="12.75" customHeight="1">
      <c r="C909" s="115"/>
      <c r="D909" s="19"/>
      <c r="E909" s="19"/>
      <c r="F909" s="20"/>
      <c r="H909" s="19"/>
      <c r="I909" s="19"/>
      <c r="J909" s="19"/>
    </row>
    <row r="910" spans="3:10" ht="12.75" customHeight="1">
      <c r="C910" s="115"/>
      <c r="D910" s="19"/>
      <c r="E910" s="19"/>
      <c r="F910" s="20"/>
      <c r="H910" s="19"/>
      <c r="I910" s="19"/>
      <c r="J910" s="19"/>
    </row>
    <row r="911" spans="3:10" ht="12.75" customHeight="1">
      <c r="C911" s="115"/>
      <c r="D911" s="19"/>
      <c r="E911" s="19"/>
      <c r="F911" s="20"/>
      <c r="H911" s="19"/>
      <c r="I911" s="19"/>
      <c r="J911" s="19"/>
    </row>
    <row r="912" spans="3:10" ht="12.75" customHeight="1">
      <c r="C912" s="115"/>
      <c r="D912" s="19"/>
      <c r="E912" s="19"/>
      <c r="F912" s="20"/>
      <c r="H912" s="19"/>
      <c r="I912" s="19"/>
      <c r="J912" s="19"/>
    </row>
    <row r="913" spans="3:10" ht="12.75" customHeight="1">
      <c r="C913" s="115"/>
      <c r="D913" s="19"/>
      <c r="E913" s="19"/>
      <c r="F913" s="20"/>
      <c r="H913" s="19"/>
      <c r="I913" s="19"/>
      <c r="J913" s="19"/>
    </row>
    <row r="914" spans="3:10" ht="12.75" customHeight="1">
      <c r="C914" s="115"/>
      <c r="D914" s="19"/>
      <c r="E914" s="19"/>
      <c r="F914" s="20"/>
      <c r="H914" s="19"/>
      <c r="I914" s="19"/>
      <c r="J914" s="19"/>
    </row>
    <row r="915" spans="3:10" ht="12.75" customHeight="1">
      <c r="C915" s="115"/>
      <c r="D915" s="19"/>
      <c r="E915" s="19"/>
      <c r="F915" s="20"/>
      <c r="H915" s="19"/>
      <c r="I915" s="19"/>
      <c r="J915" s="19"/>
    </row>
    <row r="916" spans="3:10" ht="12.75" customHeight="1">
      <c r="C916" s="115"/>
      <c r="D916" s="19"/>
      <c r="E916" s="19"/>
      <c r="F916" s="20"/>
      <c r="H916" s="19"/>
      <c r="I916" s="19"/>
      <c r="J916" s="19"/>
    </row>
    <row r="917" spans="3:10" ht="12.75" customHeight="1">
      <c r="C917" s="115"/>
      <c r="D917" s="19"/>
      <c r="E917" s="19"/>
      <c r="F917" s="20"/>
      <c r="H917" s="19"/>
      <c r="I917" s="19"/>
      <c r="J917" s="19"/>
    </row>
    <row r="918" spans="3:10" ht="12.75" customHeight="1">
      <c r="C918" s="115"/>
      <c r="D918" s="19"/>
      <c r="E918" s="19"/>
      <c r="F918" s="20"/>
      <c r="H918" s="19"/>
      <c r="I918" s="19"/>
      <c r="J918" s="19"/>
    </row>
    <row r="919" spans="3:10" ht="12.75" customHeight="1">
      <c r="C919" s="115"/>
      <c r="D919" s="19"/>
      <c r="E919" s="19"/>
      <c r="F919" s="20"/>
      <c r="H919" s="19"/>
      <c r="I919" s="19"/>
      <c r="J919" s="19"/>
    </row>
    <row r="920" spans="3:10" ht="12.75" customHeight="1">
      <c r="C920" s="115"/>
      <c r="D920" s="19"/>
      <c r="E920" s="19"/>
      <c r="F920" s="20"/>
      <c r="H920" s="19"/>
      <c r="I920" s="19"/>
      <c r="J920" s="19"/>
    </row>
    <row r="921" spans="3:10" ht="12.75" customHeight="1">
      <c r="C921" s="115"/>
      <c r="D921" s="19"/>
      <c r="E921" s="19"/>
      <c r="F921" s="20"/>
      <c r="H921" s="19"/>
      <c r="I921" s="19"/>
      <c r="J921" s="19"/>
    </row>
    <row r="922" spans="3:10" ht="12.75" customHeight="1">
      <c r="C922" s="115"/>
      <c r="D922" s="19"/>
      <c r="E922" s="19"/>
      <c r="F922" s="20"/>
      <c r="H922" s="19"/>
      <c r="I922" s="19"/>
      <c r="J922" s="19"/>
    </row>
    <row r="923" spans="3:10" ht="12.75" customHeight="1">
      <c r="C923" s="115"/>
      <c r="D923" s="19"/>
      <c r="E923" s="19"/>
      <c r="F923" s="20"/>
      <c r="H923" s="19"/>
      <c r="I923" s="19"/>
      <c r="J923" s="19"/>
    </row>
    <row r="924" spans="3:10" ht="12.75" customHeight="1">
      <c r="C924" s="115"/>
      <c r="D924" s="19"/>
      <c r="E924" s="19"/>
      <c r="F924" s="20"/>
      <c r="H924" s="19"/>
      <c r="I924" s="19"/>
      <c r="J924" s="19"/>
    </row>
    <row r="925" spans="3:10" ht="12.75" customHeight="1">
      <c r="C925" s="115"/>
      <c r="D925" s="19"/>
      <c r="E925" s="19"/>
      <c r="F925" s="20"/>
      <c r="H925" s="19"/>
      <c r="I925" s="19"/>
      <c r="J925" s="19"/>
    </row>
    <row r="926" spans="3:10" ht="12.75" customHeight="1">
      <c r="C926" s="115"/>
      <c r="D926" s="19"/>
      <c r="E926" s="19"/>
      <c r="F926" s="20"/>
      <c r="H926" s="19"/>
      <c r="I926" s="19"/>
      <c r="J926" s="19"/>
    </row>
    <row r="927" spans="3:10" ht="12.75" customHeight="1">
      <c r="C927" s="115"/>
      <c r="D927" s="19"/>
      <c r="E927" s="19"/>
      <c r="F927" s="20"/>
      <c r="H927" s="19"/>
      <c r="I927" s="19"/>
      <c r="J927" s="19"/>
    </row>
    <row r="928" spans="3:10" ht="12.75" customHeight="1">
      <c r="C928" s="115"/>
      <c r="D928" s="19"/>
      <c r="E928" s="19"/>
      <c r="F928" s="20"/>
      <c r="H928" s="19"/>
      <c r="I928" s="19"/>
      <c r="J928" s="19"/>
    </row>
    <row r="929" spans="3:10" ht="12.75" customHeight="1">
      <c r="C929" s="115"/>
      <c r="D929" s="19"/>
      <c r="E929" s="19"/>
      <c r="F929" s="20"/>
      <c r="H929" s="19"/>
      <c r="I929" s="19"/>
      <c r="J929" s="19"/>
    </row>
    <row r="930" spans="3:10" ht="12.75" customHeight="1">
      <c r="C930" s="115"/>
      <c r="D930" s="19"/>
      <c r="E930" s="19"/>
      <c r="F930" s="20"/>
      <c r="H930" s="19"/>
      <c r="I930" s="19"/>
      <c r="J930" s="19"/>
    </row>
    <row r="931" spans="3:10" ht="12.75" customHeight="1">
      <c r="C931" s="115"/>
      <c r="D931" s="19"/>
      <c r="E931" s="19"/>
      <c r="F931" s="20"/>
      <c r="H931" s="19"/>
      <c r="I931" s="19"/>
      <c r="J931" s="19"/>
    </row>
    <row r="932" spans="3:10" ht="12.75" customHeight="1">
      <c r="C932" s="115"/>
      <c r="D932" s="19"/>
      <c r="E932" s="19"/>
      <c r="F932" s="20"/>
      <c r="H932" s="19"/>
      <c r="I932" s="19"/>
      <c r="J932" s="19"/>
    </row>
    <row r="933" spans="3:10" ht="12.75" customHeight="1">
      <c r="C933" s="115"/>
      <c r="D933" s="19"/>
      <c r="E933" s="19"/>
      <c r="F933" s="20"/>
      <c r="H933" s="19"/>
      <c r="I933" s="19"/>
      <c r="J933" s="19"/>
    </row>
    <row r="934" spans="3:10" ht="12.75" customHeight="1">
      <c r="C934" s="115"/>
      <c r="D934" s="19"/>
      <c r="E934" s="19"/>
      <c r="F934" s="20"/>
      <c r="H934" s="19"/>
      <c r="I934" s="19"/>
      <c r="J934" s="19"/>
    </row>
    <row r="935" spans="3:10" ht="12.75" customHeight="1">
      <c r="C935" s="115"/>
      <c r="D935" s="19"/>
      <c r="E935" s="19"/>
      <c r="F935" s="20"/>
      <c r="H935" s="19"/>
      <c r="I935" s="19"/>
      <c r="J935" s="19"/>
    </row>
    <row r="936" spans="3:10" ht="12.75" customHeight="1">
      <c r="C936" s="115"/>
      <c r="D936" s="19"/>
      <c r="E936" s="19"/>
      <c r="F936" s="20"/>
      <c r="H936" s="19"/>
      <c r="I936" s="19"/>
      <c r="J936" s="19"/>
    </row>
    <row r="937" spans="3:10" ht="12.75" customHeight="1">
      <c r="C937" s="115"/>
      <c r="D937" s="19"/>
      <c r="E937" s="19"/>
      <c r="F937" s="20"/>
      <c r="H937" s="19"/>
      <c r="I937" s="19"/>
      <c r="J937" s="19"/>
    </row>
    <row r="938" spans="3:10" ht="12.75" customHeight="1">
      <c r="C938" s="115"/>
      <c r="D938" s="19"/>
      <c r="E938" s="19"/>
      <c r="F938" s="20"/>
      <c r="H938" s="19"/>
      <c r="I938" s="19"/>
      <c r="J938" s="19"/>
    </row>
    <row r="939" spans="3:10" ht="12.75" customHeight="1">
      <c r="C939" s="115"/>
      <c r="D939" s="19"/>
      <c r="E939" s="19"/>
      <c r="F939" s="20"/>
      <c r="H939" s="19"/>
      <c r="I939" s="19"/>
      <c r="J939" s="19"/>
    </row>
    <row r="940" spans="3:10" ht="12.75" customHeight="1">
      <c r="C940" s="115"/>
      <c r="D940" s="19"/>
      <c r="E940" s="19"/>
      <c r="F940" s="20"/>
      <c r="H940" s="19"/>
      <c r="I940" s="19"/>
      <c r="J940" s="19"/>
    </row>
    <row r="941" spans="3:10" ht="12.75" customHeight="1">
      <c r="C941" s="115"/>
      <c r="D941" s="19"/>
      <c r="E941" s="19"/>
      <c r="F941" s="20"/>
      <c r="H941" s="19"/>
      <c r="I941" s="19"/>
      <c r="J941" s="19"/>
    </row>
    <row r="942" spans="3:10" ht="12.75" customHeight="1">
      <c r="C942" s="115"/>
      <c r="D942" s="19"/>
      <c r="E942" s="19"/>
      <c r="F942" s="20"/>
      <c r="H942" s="19"/>
      <c r="I942" s="19"/>
      <c r="J942" s="19"/>
    </row>
    <row r="943" spans="3:10" ht="12.75" customHeight="1">
      <c r="C943" s="115"/>
      <c r="D943" s="19"/>
      <c r="E943" s="19"/>
      <c r="F943" s="20"/>
      <c r="H943" s="19"/>
      <c r="I943" s="19"/>
      <c r="J943" s="19"/>
    </row>
    <row r="944" spans="3:10" ht="12.75" customHeight="1">
      <c r="C944" s="115"/>
      <c r="D944" s="19"/>
      <c r="E944" s="19"/>
      <c r="F944" s="20"/>
      <c r="H944" s="19"/>
      <c r="I944" s="19"/>
      <c r="J944" s="19"/>
    </row>
    <row r="945" spans="3:10" ht="12.75" customHeight="1">
      <c r="C945" s="115"/>
      <c r="D945" s="19"/>
      <c r="E945" s="19"/>
      <c r="F945" s="20"/>
      <c r="H945" s="19"/>
      <c r="I945" s="19"/>
      <c r="J945" s="19"/>
    </row>
    <row r="946" spans="3:10" ht="12.75" customHeight="1">
      <c r="C946" s="115"/>
      <c r="D946" s="19"/>
      <c r="E946" s="19"/>
      <c r="F946" s="20"/>
      <c r="H946" s="19"/>
      <c r="I946" s="19"/>
      <c r="J946" s="19"/>
    </row>
    <row r="947" spans="3:10" ht="12.75" customHeight="1">
      <c r="C947" s="115"/>
      <c r="D947" s="19"/>
      <c r="E947" s="19"/>
      <c r="F947" s="20"/>
      <c r="H947" s="19"/>
      <c r="I947" s="19"/>
      <c r="J947" s="19"/>
    </row>
    <row r="948" spans="3:10" ht="12.75" customHeight="1">
      <c r="C948" s="115"/>
      <c r="D948" s="19"/>
      <c r="E948" s="19"/>
      <c r="F948" s="20"/>
      <c r="H948" s="19"/>
      <c r="I948" s="19"/>
      <c r="J948" s="19"/>
    </row>
    <row r="949" spans="3:10" ht="12.75" customHeight="1">
      <c r="C949" s="115"/>
      <c r="D949" s="19"/>
      <c r="E949" s="19"/>
      <c r="F949" s="20"/>
      <c r="H949" s="19"/>
      <c r="I949" s="19"/>
      <c r="J949" s="19"/>
    </row>
    <row r="950" spans="3:10" ht="12.75" customHeight="1">
      <c r="C950" s="115"/>
      <c r="D950" s="19"/>
      <c r="E950" s="19"/>
      <c r="F950" s="20"/>
      <c r="H950" s="19"/>
      <c r="I950" s="19"/>
      <c r="J950" s="19"/>
    </row>
    <row r="951" spans="3:10" ht="12.75" customHeight="1">
      <c r="C951" s="115"/>
      <c r="D951" s="19"/>
      <c r="E951" s="19"/>
      <c r="F951" s="20"/>
      <c r="H951" s="19"/>
      <c r="I951" s="19"/>
      <c r="J951" s="19"/>
    </row>
    <row r="952" spans="3:10" ht="12.75" customHeight="1">
      <c r="C952" s="115"/>
      <c r="D952" s="19"/>
      <c r="E952" s="19"/>
      <c r="F952" s="20"/>
      <c r="H952" s="19"/>
      <c r="I952" s="19"/>
      <c r="J952" s="19"/>
    </row>
    <row r="953" spans="3:10" ht="12.75" customHeight="1">
      <c r="C953" s="115"/>
      <c r="D953" s="19"/>
      <c r="E953" s="19"/>
      <c r="F953" s="20"/>
      <c r="H953" s="19"/>
      <c r="I953" s="19"/>
      <c r="J953" s="19"/>
    </row>
    <row r="954" spans="3:10" ht="12.75" customHeight="1">
      <c r="C954" s="115"/>
      <c r="D954" s="19"/>
      <c r="E954" s="19"/>
      <c r="F954" s="20"/>
      <c r="H954" s="19"/>
      <c r="I954" s="19"/>
      <c r="J954" s="19"/>
    </row>
    <row r="955" spans="3:10" ht="12.75" customHeight="1">
      <c r="C955" s="115"/>
      <c r="D955" s="19"/>
      <c r="E955" s="19"/>
      <c r="F955" s="20"/>
      <c r="H955" s="19"/>
      <c r="I955" s="19"/>
      <c r="J955" s="19"/>
    </row>
    <row r="956" spans="3:10" ht="12.75" customHeight="1">
      <c r="C956" s="115"/>
      <c r="D956" s="19"/>
      <c r="E956" s="19"/>
      <c r="F956" s="20"/>
      <c r="H956" s="19"/>
      <c r="I956" s="19"/>
      <c r="J956" s="19"/>
    </row>
    <row r="957" spans="3:10" ht="12.75" customHeight="1">
      <c r="C957" s="115"/>
      <c r="D957" s="19"/>
      <c r="E957" s="19"/>
      <c r="F957" s="20"/>
      <c r="H957" s="19"/>
      <c r="I957" s="19"/>
      <c r="J957" s="19"/>
    </row>
    <row r="958" spans="3:10" ht="12.75" customHeight="1">
      <c r="C958" s="115"/>
      <c r="D958" s="19"/>
      <c r="E958" s="19"/>
      <c r="F958" s="20"/>
      <c r="H958" s="19"/>
      <c r="I958" s="19"/>
      <c r="J958" s="19"/>
    </row>
    <row r="959" spans="3:10" ht="12.75" customHeight="1">
      <c r="C959" s="115"/>
      <c r="D959" s="19"/>
      <c r="E959" s="19"/>
      <c r="F959" s="20"/>
      <c r="H959" s="19"/>
      <c r="I959" s="19"/>
      <c r="J959" s="19"/>
    </row>
    <row r="960" spans="3:10" ht="12.75" customHeight="1">
      <c r="C960" s="115"/>
      <c r="D960" s="19"/>
      <c r="E960" s="19"/>
      <c r="F960" s="20"/>
      <c r="H960" s="19"/>
      <c r="I960" s="19"/>
      <c r="J960" s="19"/>
    </row>
    <row r="961" spans="3:10" ht="12.75" customHeight="1">
      <c r="C961" s="115"/>
      <c r="D961" s="19"/>
      <c r="E961" s="19"/>
      <c r="F961" s="20"/>
      <c r="H961" s="19"/>
      <c r="I961" s="19"/>
      <c r="J961" s="19"/>
    </row>
    <row r="962" spans="3:10" ht="12.75" customHeight="1">
      <c r="C962" s="115"/>
      <c r="D962" s="19"/>
      <c r="E962" s="19"/>
      <c r="F962" s="20"/>
      <c r="H962" s="19"/>
      <c r="I962" s="19"/>
      <c r="J962" s="19"/>
    </row>
    <row r="963" spans="3:10" ht="12.75" customHeight="1">
      <c r="C963" s="115"/>
      <c r="D963" s="19"/>
      <c r="E963" s="19"/>
      <c r="F963" s="20"/>
      <c r="H963" s="19"/>
      <c r="I963" s="19"/>
      <c r="J963" s="19"/>
    </row>
    <row r="964" spans="3:10" ht="12.75" customHeight="1">
      <c r="C964" s="115"/>
      <c r="D964" s="19"/>
      <c r="E964" s="19"/>
      <c r="F964" s="20"/>
      <c r="H964" s="19"/>
      <c r="I964" s="19"/>
      <c r="J964" s="19"/>
    </row>
    <row r="965" spans="3:10" ht="12.75" customHeight="1">
      <c r="C965" s="115"/>
      <c r="D965" s="19"/>
      <c r="E965" s="19"/>
      <c r="F965" s="20"/>
      <c r="H965" s="19"/>
      <c r="I965" s="19"/>
      <c r="J965" s="19"/>
    </row>
    <row r="966" spans="3:10" ht="12.75" customHeight="1">
      <c r="C966" s="115"/>
      <c r="D966" s="19"/>
      <c r="E966" s="19"/>
      <c r="F966" s="20"/>
      <c r="H966" s="19"/>
      <c r="I966" s="19"/>
      <c r="J966" s="19"/>
    </row>
    <row r="967" spans="3:10" ht="12.75" customHeight="1">
      <c r="C967" s="115"/>
      <c r="D967" s="19"/>
      <c r="E967" s="19"/>
      <c r="F967" s="20"/>
      <c r="H967" s="19"/>
      <c r="I967" s="19"/>
      <c r="J967" s="19"/>
    </row>
    <row r="968" spans="3:10" ht="12.75" customHeight="1">
      <c r="C968" s="115"/>
      <c r="D968" s="19"/>
      <c r="E968" s="19"/>
      <c r="F968" s="20"/>
      <c r="H968" s="19"/>
      <c r="I968" s="19"/>
      <c r="J968" s="19"/>
    </row>
    <row r="969" spans="3:10" ht="12.75" customHeight="1">
      <c r="C969" s="115"/>
      <c r="D969" s="19"/>
      <c r="E969" s="19"/>
      <c r="F969" s="20"/>
      <c r="H969" s="19"/>
      <c r="I969" s="19"/>
      <c r="J969" s="19"/>
    </row>
    <row r="970" spans="3:10" ht="12.75" customHeight="1">
      <c r="C970" s="115"/>
      <c r="D970" s="19"/>
      <c r="E970" s="19"/>
      <c r="F970" s="20"/>
      <c r="H970" s="19"/>
      <c r="I970" s="19"/>
      <c r="J970" s="19"/>
    </row>
    <row r="971" spans="3:10" ht="12.75" customHeight="1">
      <c r="C971" s="115"/>
      <c r="D971" s="19"/>
      <c r="E971" s="19"/>
      <c r="F971" s="20"/>
      <c r="H971" s="19"/>
      <c r="I971" s="19"/>
      <c r="J971" s="19"/>
    </row>
    <row r="972" spans="3:10" ht="12.75" customHeight="1">
      <c r="C972" s="115"/>
      <c r="D972" s="19"/>
      <c r="E972" s="19"/>
      <c r="F972" s="20"/>
      <c r="H972" s="19"/>
      <c r="I972" s="19"/>
      <c r="J972" s="19"/>
    </row>
    <row r="973" spans="3:10" ht="12.75" customHeight="1">
      <c r="C973" s="115"/>
      <c r="D973" s="19"/>
      <c r="E973" s="19"/>
      <c r="F973" s="20"/>
      <c r="H973" s="19"/>
      <c r="I973" s="19"/>
      <c r="J973" s="19"/>
    </row>
    <row r="974" spans="3:10" ht="12.75" customHeight="1">
      <c r="C974" s="115"/>
      <c r="D974" s="19"/>
      <c r="E974" s="19"/>
      <c r="F974" s="20"/>
      <c r="H974" s="19"/>
      <c r="I974" s="19"/>
      <c r="J974" s="19"/>
    </row>
    <row r="975" spans="3:10" ht="12.75" customHeight="1">
      <c r="C975" s="115"/>
      <c r="D975" s="19"/>
      <c r="E975" s="19"/>
      <c r="F975" s="20"/>
      <c r="H975" s="19"/>
      <c r="I975" s="19"/>
      <c r="J975" s="19"/>
    </row>
    <row r="976" spans="3:10" ht="12.75" customHeight="1">
      <c r="C976" s="115"/>
      <c r="D976" s="19"/>
      <c r="E976" s="19"/>
      <c r="F976" s="20"/>
      <c r="H976" s="19"/>
      <c r="I976" s="19"/>
      <c r="J976" s="19"/>
    </row>
    <row r="977" spans="3:10" ht="12.75" customHeight="1">
      <c r="C977" s="115"/>
      <c r="D977" s="19"/>
      <c r="E977" s="19"/>
      <c r="F977" s="20"/>
      <c r="H977" s="19"/>
      <c r="I977" s="19"/>
      <c r="J977" s="19"/>
    </row>
    <row r="978" spans="3:10" ht="12.75" customHeight="1">
      <c r="C978" s="115"/>
      <c r="D978" s="19"/>
      <c r="E978" s="19"/>
      <c r="F978" s="20"/>
      <c r="H978" s="19"/>
      <c r="I978" s="19"/>
      <c r="J978" s="19"/>
    </row>
    <row r="979" spans="3:10" ht="12.75" customHeight="1">
      <c r="C979" s="115"/>
      <c r="D979" s="19"/>
      <c r="E979" s="19"/>
      <c r="F979" s="20"/>
      <c r="H979" s="19"/>
      <c r="I979" s="19"/>
      <c r="J979" s="19"/>
    </row>
    <row r="980" spans="3:10" ht="12.75" customHeight="1">
      <c r="C980" s="115"/>
      <c r="D980" s="19"/>
      <c r="E980" s="19"/>
      <c r="F980" s="20"/>
      <c r="H980" s="19"/>
      <c r="I980" s="19"/>
      <c r="J980" s="19"/>
    </row>
    <row r="981" spans="3:10" ht="12.75" customHeight="1">
      <c r="C981" s="115"/>
      <c r="D981" s="19"/>
      <c r="E981" s="19"/>
      <c r="F981" s="20"/>
      <c r="H981" s="19"/>
      <c r="I981" s="19"/>
      <c r="J981" s="19"/>
    </row>
    <row r="982" spans="3:10" ht="12.75" customHeight="1">
      <c r="C982" s="115"/>
      <c r="D982" s="19"/>
      <c r="E982" s="19"/>
      <c r="F982" s="20"/>
      <c r="H982" s="19"/>
      <c r="I982" s="19"/>
      <c r="J982" s="19"/>
    </row>
    <row r="983" spans="3:10" ht="12.75" customHeight="1">
      <c r="C983" s="115"/>
      <c r="D983" s="19"/>
      <c r="E983" s="19"/>
      <c r="F983" s="20"/>
      <c r="H983" s="19"/>
      <c r="I983" s="19"/>
      <c r="J983" s="19"/>
    </row>
    <row r="984" spans="3:10" ht="12.75" customHeight="1">
      <c r="C984" s="115"/>
      <c r="D984" s="19"/>
      <c r="E984" s="19"/>
      <c r="F984" s="20"/>
      <c r="H984" s="19"/>
      <c r="I984" s="19"/>
      <c r="J984" s="19"/>
    </row>
    <row r="985" spans="3:10" ht="12.75" customHeight="1">
      <c r="C985" s="115"/>
      <c r="D985" s="19"/>
      <c r="E985" s="19"/>
      <c r="F985" s="20"/>
      <c r="H985" s="19"/>
      <c r="I985" s="19"/>
      <c r="J985" s="19"/>
    </row>
    <row r="986" spans="3:10" ht="12.75" customHeight="1">
      <c r="C986" s="115"/>
      <c r="D986" s="19"/>
      <c r="E986" s="19"/>
      <c r="F986" s="20"/>
      <c r="H986" s="19"/>
      <c r="I986" s="19"/>
      <c r="J986" s="19"/>
    </row>
    <row r="987" spans="3:10" ht="12.75" customHeight="1">
      <c r="C987" s="115"/>
      <c r="D987" s="19"/>
      <c r="E987" s="19"/>
      <c r="F987" s="20"/>
      <c r="H987" s="19"/>
      <c r="I987" s="19"/>
      <c r="J987" s="19"/>
    </row>
    <row r="988" spans="3:10" ht="12.75" customHeight="1">
      <c r="C988" s="115"/>
      <c r="D988" s="19"/>
      <c r="E988" s="19"/>
      <c r="F988" s="20"/>
      <c r="H988" s="19"/>
      <c r="I988" s="19"/>
      <c r="J988" s="19"/>
    </row>
    <row r="989" spans="3:10" ht="12.75" customHeight="1">
      <c r="C989" s="115"/>
      <c r="D989" s="19"/>
      <c r="E989" s="19"/>
      <c r="F989" s="20"/>
      <c r="H989" s="19"/>
      <c r="I989" s="19"/>
      <c r="J989" s="19"/>
    </row>
    <row r="990" spans="3:10" ht="12.75" customHeight="1">
      <c r="C990" s="115"/>
      <c r="D990" s="19"/>
      <c r="E990" s="19"/>
      <c r="F990" s="20"/>
      <c r="H990" s="19"/>
      <c r="I990" s="19"/>
      <c r="J990" s="19"/>
    </row>
    <row r="991" spans="3:10" ht="12.75" customHeight="1">
      <c r="C991" s="115"/>
      <c r="D991" s="19"/>
      <c r="E991" s="19"/>
      <c r="F991" s="20"/>
      <c r="H991" s="19"/>
      <c r="I991" s="19"/>
      <c r="J991" s="19"/>
    </row>
    <row r="992" spans="3:10" ht="12.75" customHeight="1">
      <c r="C992" s="115"/>
      <c r="D992" s="19"/>
      <c r="E992" s="19"/>
      <c r="F992" s="20"/>
      <c r="H992" s="19"/>
      <c r="I992" s="19"/>
      <c r="J992" s="19"/>
    </row>
    <row r="993" spans="3:10" ht="12.75" customHeight="1">
      <c r="C993" s="115"/>
      <c r="D993" s="19"/>
      <c r="E993" s="19"/>
      <c r="F993" s="20"/>
      <c r="H993" s="19"/>
      <c r="I993" s="19"/>
      <c r="J993" s="19"/>
    </row>
    <row r="994" spans="3:10" ht="12.75" customHeight="1">
      <c r="C994" s="115"/>
      <c r="D994" s="19"/>
      <c r="E994" s="19"/>
      <c r="F994" s="20"/>
      <c r="H994" s="19"/>
      <c r="I994" s="19"/>
      <c r="J994" s="19"/>
    </row>
    <row r="995" spans="3:10" ht="12.75" customHeight="1">
      <c r="C995" s="115"/>
      <c r="D995" s="19"/>
      <c r="E995" s="19"/>
      <c r="F995" s="20"/>
      <c r="H995" s="19"/>
      <c r="I995" s="19"/>
      <c r="J995" s="19"/>
    </row>
    <row r="996" spans="3:10" ht="12.75" customHeight="1">
      <c r="C996" s="115"/>
      <c r="D996" s="19"/>
      <c r="E996" s="19"/>
      <c r="F996" s="20"/>
      <c r="H996" s="19"/>
      <c r="I996" s="19"/>
      <c r="J996" s="19"/>
    </row>
    <row r="997" spans="3:10" ht="12.75" customHeight="1">
      <c r="C997" s="115"/>
      <c r="D997" s="19"/>
      <c r="E997" s="19"/>
      <c r="F997" s="20"/>
      <c r="H997" s="19"/>
      <c r="I997" s="19"/>
      <c r="J997" s="19"/>
    </row>
    <row r="998" spans="3:10" ht="12.75" customHeight="1">
      <c r="C998" s="115"/>
      <c r="D998" s="19"/>
      <c r="E998" s="19"/>
      <c r="F998" s="20"/>
      <c r="H998" s="19"/>
      <c r="I998" s="19"/>
      <c r="J998" s="19"/>
    </row>
    <row r="999" spans="3:10" ht="12.75" customHeight="1">
      <c r="C999" s="115"/>
      <c r="D999" s="19"/>
      <c r="E999" s="19"/>
      <c r="F999" s="20"/>
      <c r="H999" s="19"/>
      <c r="I999" s="19"/>
      <c r="J999" s="19"/>
    </row>
    <row r="1000" spans="3:10" ht="12.75" customHeight="1">
      <c r="C1000" s="115"/>
      <c r="D1000" s="19"/>
      <c r="E1000" s="19"/>
      <c r="F1000" s="20"/>
      <c r="H1000" s="19"/>
      <c r="I1000" s="19"/>
      <c r="J1000" s="19"/>
    </row>
  </sheetData>
  <autoFilter ref="A1:BA243" xr:uid="{00000000-0009-0000-0000-00000A000000}"/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T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/>
  <cols>
    <col min="1" max="1" width="17.7109375" customWidth="1"/>
    <col min="2" max="2" width="9.140625" customWidth="1"/>
    <col min="3" max="3" width="13.140625" customWidth="1"/>
    <col min="4" max="5" width="7.85546875" customWidth="1"/>
    <col min="6" max="6" width="8.42578125" customWidth="1"/>
    <col min="7" max="14" width="9.140625" customWidth="1"/>
    <col min="15" max="15" width="16.7109375" customWidth="1"/>
    <col min="16" max="16" width="12.28515625" customWidth="1"/>
    <col min="17" max="17" width="8.5703125" customWidth="1"/>
    <col min="18" max="18" width="9" customWidth="1"/>
    <col min="19" max="19" width="8.7109375" customWidth="1"/>
    <col min="20" max="23" width="9.140625" customWidth="1"/>
    <col min="24" max="24" width="8" customWidth="1"/>
    <col min="25" max="25" width="7.28515625" customWidth="1"/>
    <col min="26" max="26" width="10.140625" customWidth="1"/>
    <col min="27" max="37" width="9.140625" customWidth="1"/>
    <col min="38" max="41" width="8.7109375" customWidth="1"/>
    <col min="42" max="42" width="16" customWidth="1"/>
    <col min="43" max="43" width="9.140625" customWidth="1"/>
    <col min="44" max="44" width="64.85546875" customWidth="1"/>
    <col min="45" max="46" width="8.7109375" customWidth="1"/>
  </cols>
  <sheetData>
    <row r="1" spans="1:46" ht="12.75" customHeight="1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4" t="s">
        <v>5</v>
      </c>
      <c r="G1" s="3" t="s">
        <v>7</v>
      </c>
      <c r="H1" s="3" t="s">
        <v>8</v>
      </c>
      <c r="I1" s="3" t="s">
        <v>9</v>
      </c>
      <c r="J1" s="6" t="s">
        <v>10</v>
      </c>
      <c r="K1" s="1" t="s">
        <v>11</v>
      </c>
      <c r="L1" s="1" t="s">
        <v>13</v>
      </c>
      <c r="M1" s="1" t="s">
        <v>14</v>
      </c>
      <c r="N1" s="1" t="s">
        <v>15</v>
      </c>
      <c r="O1" s="7" t="s">
        <v>16</v>
      </c>
      <c r="P1" s="7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9118</v>
      </c>
      <c r="X1" s="8" t="s">
        <v>34</v>
      </c>
      <c r="Y1" s="8" t="s">
        <v>35</v>
      </c>
      <c r="Z1" s="116" t="s">
        <v>36</v>
      </c>
      <c r="AA1" s="10" t="s">
        <v>37</v>
      </c>
      <c r="AB1" s="10" t="s">
        <v>39</v>
      </c>
      <c r="AC1" s="12" t="s">
        <v>40</v>
      </c>
      <c r="AD1" s="12" t="s">
        <v>41</v>
      </c>
      <c r="AE1" s="12" t="s">
        <v>42</v>
      </c>
      <c r="AF1" s="12" t="s">
        <v>43</v>
      </c>
      <c r="AG1" s="12" t="s">
        <v>45</v>
      </c>
      <c r="AH1" s="13" t="s">
        <v>47</v>
      </c>
      <c r="AI1" s="13" t="s">
        <v>48</v>
      </c>
      <c r="AJ1" s="13" t="s">
        <v>49</v>
      </c>
      <c r="AK1" s="13" t="s">
        <v>50</v>
      </c>
      <c r="AL1" s="14" t="s">
        <v>51</v>
      </c>
      <c r="AM1" s="14" t="s">
        <v>52</v>
      </c>
      <c r="AN1" s="15" t="s">
        <v>53</v>
      </c>
      <c r="AO1" s="15" t="s">
        <v>54</v>
      </c>
      <c r="AP1" s="16" t="s">
        <v>56</v>
      </c>
      <c r="AQ1" s="117" t="s">
        <v>57</v>
      </c>
      <c r="AR1" s="16" t="s">
        <v>58</v>
      </c>
      <c r="AS1" s="16" t="s">
        <v>9119</v>
      </c>
      <c r="AT1" s="16" t="s">
        <v>9120</v>
      </c>
    </row>
    <row r="2" spans="1:46" ht="12.75" customHeight="1">
      <c r="A2" s="42" t="s">
        <v>233</v>
      </c>
      <c r="B2" s="42" t="s">
        <v>60</v>
      </c>
      <c r="C2" s="42" t="s">
        <v>5743</v>
      </c>
      <c r="D2" s="26">
        <v>130.69999999999999</v>
      </c>
      <c r="E2" s="26">
        <v>112.9</v>
      </c>
      <c r="F2" s="30">
        <v>13.55</v>
      </c>
      <c r="G2" s="26">
        <v>91.4</v>
      </c>
      <c r="H2" s="26">
        <v>52.4</v>
      </c>
      <c r="I2" s="26">
        <v>68.900000000000006</v>
      </c>
      <c r="J2" s="42">
        <f t="shared" ref="J2:J251" si="0">H2/G2</f>
        <v>0.57330415754923414</v>
      </c>
      <c r="K2" s="42" t="s">
        <v>1503</v>
      </c>
      <c r="L2" s="42" t="s">
        <v>60</v>
      </c>
      <c r="M2" s="42" t="s">
        <v>5744</v>
      </c>
      <c r="N2" s="42" t="s">
        <v>5745</v>
      </c>
      <c r="O2" s="42" t="s">
        <v>5746</v>
      </c>
      <c r="P2" s="42" t="s">
        <v>5727</v>
      </c>
      <c r="Q2" s="42">
        <v>102674</v>
      </c>
      <c r="R2" s="42" t="s">
        <v>5728</v>
      </c>
      <c r="S2" s="42" t="s">
        <v>5727</v>
      </c>
      <c r="X2" s="42">
        <v>6</v>
      </c>
      <c r="Y2" s="42">
        <v>100</v>
      </c>
      <c r="Z2" s="43">
        <v>42564</v>
      </c>
      <c r="AA2" s="25">
        <v>0.3923611111111111</v>
      </c>
      <c r="AB2" s="25">
        <v>0.45555555555555555</v>
      </c>
      <c r="AC2" s="42">
        <v>31.5</v>
      </c>
      <c r="AD2" s="42">
        <v>28.7</v>
      </c>
      <c r="AE2" s="42">
        <f t="shared" ref="AE2:AE11" si="1">(AC2+AD2)/2</f>
        <v>30.1</v>
      </c>
      <c r="AF2" s="42">
        <v>19.600000000000001</v>
      </c>
      <c r="AG2" s="42">
        <v>5</v>
      </c>
      <c r="AL2" s="42" t="s">
        <v>5739</v>
      </c>
      <c r="AM2" s="42" t="s">
        <v>5740</v>
      </c>
      <c r="AN2" s="42" t="s">
        <v>5741</v>
      </c>
      <c r="AO2" s="42" t="s">
        <v>5742</v>
      </c>
      <c r="AP2" s="42" t="s">
        <v>5733</v>
      </c>
      <c r="AQ2" s="25">
        <f t="shared" ref="AQ2:AQ11" si="2">AB2-AA2</f>
        <v>6.3194444444444442E-2</v>
      </c>
      <c r="AR2" s="42" t="s">
        <v>5747</v>
      </c>
    </row>
    <row r="3" spans="1:46" ht="12.75" customHeight="1">
      <c r="A3" s="42" t="s">
        <v>59</v>
      </c>
      <c r="B3" s="42" t="s">
        <v>60</v>
      </c>
      <c r="C3" s="42" t="s">
        <v>5723</v>
      </c>
      <c r="D3" s="26">
        <v>84.6</v>
      </c>
      <c r="E3" s="26">
        <v>71.099999999999994</v>
      </c>
      <c r="F3" s="30">
        <v>3.25</v>
      </c>
      <c r="G3" s="26">
        <v>51.3</v>
      </c>
      <c r="H3" s="26">
        <v>43.4</v>
      </c>
      <c r="I3" s="26">
        <v>54.7</v>
      </c>
      <c r="J3" s="42">
        <f t="shared" si="0"/>
        <v>0.84600389863547765</v>
      </c>
      <c r="K3" s="42" t="s">
        <v>61</v>
      </c>
      <c r="L3" s="42" t="s">
        <v>60</v>
      </c>
      <c r="M3" s="42" t="s">
        <v>5724</v>
      </c>
      <c r="N3" s="42" t="s">
        <v>5725</v>
      </c>
      <c r="O3" s="42" t="s">
        <v>5726</v>
      </c>
      <c r="P3" s="42" t="s">
        <v>5727</v>
      </c>
      <c r="Q3" s="42">
        <v>102651</v>
      </c>
      <c r="R3" s="42" t="s">
        <v>5728</v>
      </c>
      <c r="S3" s="42" t="s">
        <v>5727</v>
      </c>
      <c r="X3" s="42">
        <v>6</v>
      </c>
      <c r="Y3" s="42">
        <v>100</v>
      </c>
      <c r="Z3" s="43">
        <v>42564</v>
      </c>
      <c r="AA3" s="25">
        <v>0.38750000000000001</v>
      </c>
      <c r="AB3" s="25">
        <v>0.43541666666666662</v>
      </c>
      <c r="AC3" s="42">
        <v>40.1</v>
      </c>
      <c r="AD3" s="42">
        <v>36</v>
      </c>
      <c r="AE3" s="42">
        <f t="shared" si="1"/>
        <v>38.049999999999997</v>
      </c>
      <c r="AF3" s="42">
        <v>19.600000000000001</v>
      </c>
      <c r="AG3" s="42">
        <v>5</v>
      </c>
      <c r="AL3" s="42" t="s">
        <v>5729</v>
      </c>
      <c r="AM3" s="42" t="s">
        <v>5730</v>
      </c>
      <c r="AN3" s="42" t="s">
        <v>5731</v>
      </c>
      <c r="AO3" s="42" t="s">
        <v>5732</v>
      </c>
      <c r="AP3" s="42" t="s">
        <v>5733</v>
      </c>
      <c r="AQ3" s="25">
        <f t="shared" si="2"/>
        <v>4.7916666666666607E-2</v>
      </c>
    </row>
    <row r="4" spans="1:46" ht="12.75" customHeight="1">
      <c r="A4" s="42" t="s">
        <v>59</v>
      </c>
      <c r="B4" s="42" t="s">
        <v>60</v>
      </c>
      <c r="C4" s="42" t="s">
        <v>5754</v>
      </c>
      <c r="D4" s="26">
        <v>83.1</v>
      </c>
      <c r="E4" s="26">
        <v>71.8</v>
      </c>
      <c r="F4" s="30">
        <v>3</v>
      </c>
      <c r="G4" s="26">
        <v>49.4</v>
      </c>
      <c r="H4" s="26">
        <v>38.799999999999997</v>
      </c>
      <c r="I4" s="26">
        <v>44.4</v>
      </c>
      <c r="J4" s="14">
        <f t="shared" si="0"/>
        <v>0.78542510121457487</v>
      </c>
      <c r="K4" s="42" t="s">
        <v>1503</v>
      </c>
      <c r="L4" s="42" t="s">
        <v>60</v>
      </c>
      <c r="M4" s="42" t="s">
        <v>5755</v>
      </c>
      <c r="N4" s="42" t="s">
        <v>5756</v>
      </c>
      <c r="O4" s="42" t="s">
        <v>5757</v>
      </c>
      <c r="P4" s="42" t="s">
        <v>5727</v>
      </c>
      <c r="Q4" s="42">
        <v>102667</v>
      </c>
      <c r="R4" s="42" t="s">
        <v>5728</v>
      </c>
      <c r="S4" s="42" t="s">
        <v>5727</v>
      </c>
      <c r="X4" s="42">
        <v>6</v>
      </c>
      <c r="Y4" s="42">
        <v>100</v>
      </c>
      <c r="Z4" s="43">
        <v>42564</v>
      </c>
      <c r="AA4" s="25">
        <v>0.3923611111111111</v>
      </c>
      <c r="AB4" s="25">
        <v>0.45555555555555555</v>
      </c>
      <c r="AC4" s="42">
        <v>31.5</v>
      </c>
      <c r="AD4" s="42">
        <v>28.7</v>
      </c>
      <c r="AE4" s="42">
        <f t="shared" si="1"/>
        <v>30.1</v>
      </c>
      <c r="AF4" s="42">
        <v>19.600000000000001</v>
      </c>
      <c r="AG4" s="42">
        <v>5</v>
      </c>
      <c r="AL4" s="42" t="s">
        <v>5739</v>
      </c>
      <c r="AM4" s="42" t="s">
        <v>5740</v>
      </c>
      <c r="AN4" s="42" t="s">
        <v>5741</v>
      </c>
      <c r="AO4" s="42" t="s">
        <v>5742</v>
      </c>
      <c r="AP4" s="42" t="s">
        <v>5733</v>
      </c>
      <c r="AQ4" s="25">
        <f t="shared" si="2"/>
        <v>6.3194444444444442E-2</v>
      </c>
      <c r="AR4" s="42" t="s">
        <v>5758</v>
      </c>
    </row>
    <row r="5" spans="1:46" ht="12.75" customHeight="1">
      <c r="A5" s="42" t="s">
        <v>59</v>
      </c>
      <c r="B5" s="42" t="s">
        <v>60</v>
      </c>
      <c r="C5" s="42" t="s">
        <v>5734</v>
      </c>
      <c r="D5" s="26">
        <v>69.400000000000006</v>
      </c>
      <c r="E5" s="26">
        <v>58.6</v>
      </c>
      <c r="F5" s="30">
        <v>1.8</v>
      </c>
      <c r="G5" s="26">
        <v>42.8</v>
      </c>
      <c r="H5" s="26">
        <v>36.5</v>
      </c>
      <c r="I5" s="26">
        <v>40</v>
      </c>
      <c r="J5" s="42">
        <f t="shared" si="0"/>
        <v>0.85280373831775702</v>
      </c>
      <c r="K5" s="42" t="s">
        <v>1503</v>
      </c>
      <c r="L5" s="42" t="s">
        <v>60</v>
      </c>
      <c r="M5" s="42" t="s">
        <v>5735</v>
      </c>
      <c r="N5" s="42" t="s">
        <v>5736</v>
      </c>
      <c r="O5" s="42" t="s">
        <v>5737</v>
      </c>
      <c r="P5" s="42" t="s">
        <v>5727</v>
      </c>
      <c r="Q5" s="42">
        <v>102654</v>
      </c>
      <c r="R5" s="42" t="s">
        <v>5728</v>
      </c>
      <c r="S5" s="42" t="s">
        <v>5727</v>
      </c>
      <c r="X5" s="42">
        <v>6</v>
      </c>
      <c r="Y5" s="42">
        <v>100</v>
      </c>
      <c r="Z5" s="43">
        <v>42564</v>
      </c>
      <c r="AA5" s="25">
        <v>0.38750000000000001</v>
      </c>
      <c r="AB5" s="25">
        <v>0.43541666666666662</v>
      </c>
      <c r="AC5" s="42">
        <v>40.1</v>
      </c>
      <c r="AD5" s="42">
        <v>36</v>
      </c>
      <c r="AE5" s="42">
        <f t="shared" si="1"/>
        <v>38.049999999999997</v>
      </c>
      <c r="AF5" s="42">
        <v>19.600000000000001</v>
      </c>
      <c r="AG5" s="42">
        <v>5</v>
      </c>
      <c r="AL5" s="42" t="s">
        <v>5729</v>
      </c>
      <c r="AM5" s="42" t="s">
        <v>5730</v>
      </c>
      <c r="AN5" s="42" t="s">
        <v>5731</v>
      </c>
      <c r="AO5" s="42" t="s">
        <v>5732</v>
      </c>
      <c r="AP5" s="42" t="s">
        <v>5733</v>
      </c>
      <c r="AQ5" s="25">
        <f t="shared" si="2"/>
        <v>4.7916666666666607E-2</v>
      </c>
    </row>
    <row r="6" spans="1:46" ht="12.75" customHeight="1">
      <c r="A6" s="42" t="s">
        <v>59</v>
      </c>
      <c r="B6" s="42" t="s">
        <v>60</v>
      </c>
      <c r="C6" s="42" t="s">
        <v>5750</v>
      </c>
      <c r="D6" s="26">
        <v>95.5</v>
      </c>
      <c r="E6" s="26">
        <v>82</v>
      </c>
      <c r="F6" s="30">
        <v>4.4000000000000004</v>
      </c>
      <c r="G6" s="26">
        <v>59.8</v>
      </c>
      <c r="H6" s="26">
        <v>51</v>
      </c>
      <c r="I6" s="26">
        <v>54.4</v>
      </c>
      <c r="J6" s="14">
        <f t="shared" si="0"/>
        <v>0.85284280936454848</v>
      </c>
      <c r="K6" s="42" t="s">
        <v>1503</v>
      </c>
      <c r="L6" s="42" t="s">
        <v>60</v>
      </c>
      <c r="M6" s="42" t="s">
        <v>5751</v>
      </c>
      <c r="N6" s="42" t="s">
        <v>5752</v>
      </c>
      <c r="O6" s="42" t="s">
        <v>5753</v>
      </c>
      <c r="P6" s="42" t="s">
        <v>5727</v>
      </c>
      <c r="Q6" s="42">
        <v>102666</v>
      </c>
      <c r="R6" s="42" t="s">
        <v>5728</v>
      </c>
      <c r="S6" s="42" t="s">
        <v>5727</v>
      </c>
      <c r="X6" s="42">
        <v>6</v>
      </c>
      <c r="Y6" s="42">
        <v>100</v>
      </c>
      <c r="Z6" s="43">
        <v>42564</v>
      </c>
      <c r="AA6" s="25">
        <v>0.3923611111111111</v>
      </c>
      <c r="AB6" s="25">
        <v>0.45555555555555555</v>
      </c>
      <c r="AC6" s="42">
        <v>31.5</v>
      </c>
      <c r="AD6" s="42">
        <v>28.7</v>
      </c>
      <c r="AE6" s="42">
        <f t="shared" si="1"/>
        <v>30.1</v>
      </c>
      <c r="AF6" s="42">
        <v>19.600000000000001</v>
      </c>
      <c r="AG6" s="42">
        <v>5</v>
      </c>
      <c r="AL6" s="42" t="s">
        <v>5739</v>
      </c>
      <c r="AM6" s="42" t="s">
        <v>5740</v>
      </c>
      <c r="AN6" s="42" t="s">
        <v>5741</v>
      </c>
      <c r="AO6" s="42" t="s">
        <v>5742</v>
      </c>
      <c r="AP6" s="42" t="s">
        <v>5733</v>
      </c>
      <c r="AQ6" s="25">
        <f t="shared" si="2"/>
        <v>6.3194444444444442E-2</v>
      </c>
      <c r="AR6" s="42" t="s">
        <v>5747</v>
      </c>
    </row>
    <row r="7" spans="1:46" ht="12.75" customHeight="1">
      <c r="A7" s="42" t="s">
        <v>59</v>
      </c>
      <c r="B7" s="42" t="s">
        <v>115</v>
      </c>
      <c r="C7" s="31" t="s">
        <v>1331</v>
      </c>
      <c r="D7" s="26">
        <v>106.1</v>
      </c>
      <c r="E7" s="26">
        <v>89.9</v>
      </c>
      <c r="F7" s="30">
        <v>6.8</v>
      </c>
      <c r="G7" s="26">
        <v>65</v>
      </c>
      <c r="H7" s="26">
        <v>51.6</v>
      </c>
      <c r="I7" s="26">
        <v>61.9</v>
      </c>
      <c r="J7" s="14">
        <f t="shared" si="0"/>
        <v>0.79384615384615387</v>
      </c>
      <c r="K7" s="42" t="s">
        <v>61</v>
      </c>
      <c r="L7" s="42" t="s">
        <v>60</v>
      </c>
      <c r="M7" s="42" t="s">
        <v>5748</v>
      </c>
      <c r="O7" s="42" t="s">
        <v>1334</v>
      </c>
      <c r="P7" s="42" t="s">
        <v>742</v>
      </c>
      <c r="Q7" s="42">
        <v>102659</v>
      </c>
      <c r="R7" s="42" t="s">
        <v>5728</v>
      </c>
      <c r="S7" s="42" t="s">
        <v>5727</v>
      </c>
      <c r="X7" s="42">
        <v>6</v>
      </c>
      <c r="Y7" s="42">
        <v>100</v>
      </c>
      <c r="Z7" s="43">
        <v>42564</v>
      </c>
      <c r="AA7" s="25">
        <v>0.3923611111111111</v>
      </c>
      <c r="AB7" s="25">
        <v>0.45555555555555555</v>
      </c>
      <c r="AC7" s="42">
        <v>31.5</v>
      </c>
      <c r="AD7" s="42">
        <v>28.7</v>
      </c>
      <c r="AE7" s="42">
        <f t="shared" si="1"/>
        <v>30.1</v>
      </c>
      <c r="AF7" s="42">
        <v>19.600000000000001</v>
      </c>
      <c r="AG7" s="42">
        <v>5</v>
      </c>
      <c r="AL7" s="42" t="s">
        <v>5739</v>
      </c>
      <c r="AM7" s="42" t="s">
        <v>5740</v>
      </c>
      <c r="AN7" s="42" t="s">
        <v>5741</v>
      </c>
      <c r="AO7" s="42" t="s">
        <v>5742</v>
      </c>
      <c r="AP7" s="42" t="s">
        <v>5733</v>
      </c>
      <c r="AQ7" s="25">
        <f t="shared" si="2"/>
        <v>6.3194444444444442E-2</v>
      </c>
    </row>
    <row r="8" spans="1:46" ht="12.75" customHeight="1">
      <c r="A8" s="42" t="s">
        <v>59</v>
      </c>
      <c r="B8" s="42" t="s">
        <v>115</v>
      </c>
      <c r="C8" s="18" t="s">
        <v>3448</v>
      </c>
      <c r="D8" s="26">
        <v>104.7</v>
      </c>
      <c r="E8" s="26">
        <v>89.8</v>
      </c>
      <c r="F8" s="30">
        <v>7.2</v>
      </c>
      <c r="G8" s="26">
        <v>69.8</v>
      </c>
      <c r="H8" s="26">
        <v>46.2</v>
      </c>
      <c r="I8" s="26">
        <v>56.6</v>
      </c>
      <c r="J8" s="14">
        <f t="shared" si="0"/>
        <v>0.66189111747851015</v>
      </c>
      <c r="K8" s="42" t="s">
        <v>1477</v>
      </c>
      <c r="L8" s="42" t="s">
        <v>60</v>
      </c>
      <c r="M8" s="42" t="s">
        <v>5749</v>
      </c>
      <c r="O8" s="42" t="s">
        <v>3451</v>
      </c>
      <c r="P8" s="42" t="s">
        <v>742</v>
      </c>
      <c r="Q8" s="42">
        <v>102668</v>
      </c>
      <c r="R8" s="42" t="s">
        <v>5728</v>
      </c>
      <c r="S8" s="42" t="s">
        <v>5727</v>
      </c>
      <c r="X8" s="42">
        <v>6</v>
      </c>
      <c r="Y8" s="42">
        <v>100</v>
      </c>
      <c r="Z8" s="43">
        <v>42564</v>
      </c>
      <c r="AA8" s="25">
        <v>0.3923611111111111</v>
      </c>
      <c r="AB8" s="25">
        <v>0.45555555555555555</v>
      </c>
      <c r="AC8" s="42">
        <v>31.5</v>
      </c>
      <c r="AD8" s="42">
        <v>28.7</v>
      </c>
      <c r="AE8" s="42">
        <f t="shared" si="1"/>
        <v>30.1</v>
      </c>
      <c r="AF8" s="42">
        <v>19.600000000000001</v>
      </c>
      <c r="AG8" s="42">
        <v>5</v>
      </c>
      <c r="AL8" s="42" t="s">
        <v>5739</v>
      </c>
      <c r="AM8" s="42" t="s">
        <v>5740</v>
      </c>
      <c r="AN8" s="42" t="s">
        <v>5741</v>
      </c>
      <c r="AO8" s="42" t="s">
        <v>5742</v>
      </c>
      <c r="AP8" s="42" t="s">
        <v>5733</v>
      </c>
      <c r="AQ8" s="25">
        <f t="shared" si="2"/>
        <v>6.3194444444444442E-2</v>
      </c>
    </row>
    <row r="9" spans="1:46" ht="12.75" customHeight="1">
      <c r="A9" s="42" t="s">
        <v>59</v>
      </c>
      <c r="B9" s="42" t="s">
        <v>115</v>
      </c>
      <c r="C9" s="31" t="s">
        <v>607</v>
      </c>
      <c r="D9" s="26">
        <v>106.5</v>
      </c>
      <c r="E9" s="26">
        <v>90.1</v>
      </c>
      <c r="F9" s="30">
        <v>5.75</v>
      </c>
      <c r="G9" s="26">
        <v>73</v>
      </c>
      <c r="H9" s="26">
        <v>52.1</v>
      </c>
      <c r="I9" s="26">
        <v>61</v>
      </c>
      <c r="J9" s="42">
        <f t="shared" si="0"/>
        <v>0.71369863013698631</v>
      </c>
      <c r="K9" s="42" t="s">
        <v>61</v>
      </c>
      <c r="L9" s="42" t="s">
        <v>60</v>
      </c>
      <c r="M9" s="42" t="s">
        <v>5738</v>
      </c>
      <c r="O9" s="42" t="s">
        <v>610</v>
      </c>
      <c r="P9" s="42" t="s">
        <v>742</v>
      </c>
      <c r="Q9" s="42">
        <v>102660</v>
      </c>
      <c r="R9" s="42" t="s">
        <v>5728</v>
      </c>
      <c r="S9" s="42" t="s">
        <v>5727</v>
      </c>
      <c r="X9" s="42">
        <v>6</v>
      </c>
      <c r="Y9" s="42">
        <v>100</v>
      </c>
      <c r="Z9" s="43">
        <v>42564</v>
      </c>
      <c r="AA9" s="25">
        <v>0.3923611111111111</v>
      </c>
      <c r="AB9" s="25">
        <v>0.45555555555555555</v>
      </c>
      <c r="AC9" s="42">
        <v>31.5</v>
      </c>
      <c r="AD9" s="42">
        <v>28.7</v>
      </c>
      <c r="AE9" s="42">
        <f t="shared" si="1"/>
        <v>30.1</v>
      </c>
      <c r="AF9" s="42">
        <v>19.600000000000001</v>
      </c>
      <c r="AG9" s="42">
        <v>5</v>
      </c>
      <c r="AL9" s="42" t="s">
        <v>5739</v>
      </c>
      <c r="AM9" s="42" t="s">
        <v>5740</v>
      </c>
      <c r="AN9" s="42" t="s">
        <v>5741</v>
      </c>
      <c r="AO9" s="42" t="s">
        <v>5742</v>
      </c>
      <c r="AP9" s="42" t="s">
        <v>5733</v>
      </c>
      <c r="AQ9" s="25">
        <f t="shared" si="2"/>
        <v>6.3194444444444442E-2</v>
      </c>
    </row>
    <row r="10" spans="1:46" ht="12.75" customHeight="1">
      <c r="A10" s="42" t="s">
        <v>59</v>
      </c>
      <c r="B10" s="42" t="s">
        <v>60</v>
      </c>
      <c r="C10" s="42" t="s">
        <v>5759</v>
      </c>
      <c r="D10" s="26">
        <v>75.2</v>
      </c>
      <c r="E10" s="26">
        <v>65.900000000000006</v>
      </c>
      <c r="F10" s="30">
        <v>2.5</v>
      </c>
      <c r="G10" s="26">
        <v>53.5</v>
      </c>
      <c r="H10" s="26">
        <v>38</v>
      </c>
      <c r="I10" s="26">
        <v>42.2</v>
      </c>
      <c r="J10" s="14">
        <f t="shared" si="0"/>
        <v>0.71028037383177567</v>
      </c>
      <c r="K10" s="42" t="s">
        <v>1503</v>
      </c>
      <c r="L10" s="42" t="s">
        <v>60</v>
      </c>
      <c r="M10" s="42" t="s">
        <v>5760</v>
      </c>
      <c r="N10" s="42" t="s">
        <v>5761</v>
      </c>
      <c r="O10" s="42" t="s">
        <v>5762</v>
      </c>
      <c r="P10" s="42" t="s">
        <v>5727</v>
      </c>
      <c r="Q10" s="42">
        <v>102678</v>
      </c>
      <c r="R10" s="42" t="s">
        <v>5728</v>
      </c>
      <c r="S10" s="42" t="s">
        <v>5727</v>
      </c>
      <c r="X10" s="42">
        <v>6</v>
      </c>
      <c r="Y10" s="42">
        <v>100</v>
      </c>
      <c r="Z10" s="43">
        <v>42571</v>
      </c>
      <c r="AA10" s="25">
        <v>0.38750000000000001</v>
      </c>
      <c r="AB10" s="25">
        <v>0.43541666666666662</v>
      </c>
      <c r="AC10" s="42">
        <v>14.7</v>
      </c>
      <c r="AD10" s="42">
        <v>14.6</v>
      </c>
      <c r="AE10" s="42">
        <f t="shared" si="1"/>
        <v>14.649999999999999</v>
      </c>
      <c r="AF10" s="42">
        <v>24.4</v>
      </c>
      <c r="AG10" s="42">
        <v>8.3000000000000007</v>
      </c>
      <c r="AL10" s="42" t="s">
        <v>5763</v>
      </c>
      <c r="AM10" s="42" t="s">
        <v>5764</v>
      </c>
      <c r="AN10" s="42" t="s">
        <v>5765</v>
      </c>
      <c r="AO10" s="42" t="s">
        <v>5766</v>
      </c>
      <c r="AP10" s="42" t="s">
        <v>5767</v>
      </c>
      <c r="AQ10" s="25">
        <f t="shared" si="2"/>
        <v>4.7916666666666607E-2</v>
      </c>
      <c r="AR10" s="42" t="s">
        <v>5747</v>
      </c>
    </row>
    <row r="11" spans="1:46" ht="12.75" customHeight="1">
      <c r="A11" s="42" t="s">
        <v>59</v>
      </c>
      <c r="B11" s="42" t="s">
        <v>60</v>
      </c>
      <c r="C11" s="42" t="s">
        <v>5768</v>
      </c>
      <c r="D11" s="26">
        <v>75.2</v>
      </c>
      <c r="E11" s="26">
        <v>63.4</v>
      </c>
      <c r="F11" s="30">
        <v>1.8</v>
      </c>
      <c r="G11" s="26">
        <v>43.6</v>
      </c>
      <c r="H11" s="26">
        <v>34.299999999999997</v>
      </c>
      <c r="I11" s="26">
        <v>39.200000000000003</v>
      </c>
      <c r="J11" s="14">
        <f t="shared" si="0"/>
        <v>0.78669724770642191</v>
      </c>
      <c r="K11" s="42" t="s">
        <v>1503</v>
      </c>
      <c r="L11" s="42" t="s">
        <v>60</v>
      </c>
      <c r="M11" s="42" t="s">
        <v>5769</v>
      </c>
      <c r="N11" s="42" t="s">
        <v>5770</v>
      </c>
      <c r="O11" s="42" t="s">
        <v>5771</v>
      </c>
      <c r="P11" s="42" t="s">
        <v>5727</v>
      </c>
      <c r="Q11" s="42">
        <v>102694</v>
      </c>
      <c r="R11" s="42" t="s">
        <v>5728</v>
      </c>
      <c r="S11" s="42" t="s">
        <v>5727</v>
      </c>
      <c r="X11" s="42">
        <v>6</v>
      </c>
      <c r="Y11" s="42">
        <v>100</v>
      </c>
      <c r="Z11" s="43">
        <v>42571</v>
      </c>
      <c r="AA11" s="25">
        <v>0.4381944444444445</v>
      </c>
      <c r="AB11" s="25">
        <v>0.4826388888888889</v>
      </c>
      <c r="AC11" s="42">
        <v>14.7</v>
      </c>
      <c r="AD11" s="42">
        <v>14.6</v>
      </c>
      <c r="AE11" s="42">
        <f t="shared" si="1"/>
        <v>14.649999999999999</v>
      </c>
      <c r="AF11" s="42">
        <v>24.4</v>
      </c>
      <c r="AG11" s="42">
        <v>8.3000000000000007</v>
      </c>
      <c r="AL11" s="42" t="s">
        <v>5763</v>
      </c>
      <c r="AM11" s="42" t="s">
        <v>5764</v>
      </c>
      <c r="AN11" s="42" t="s">
        <v>5765</v>
      </c>
      <c r="AO11" s="42" t="s">
        <v>5766</v>
      </c>
      <c r="AP11" s="42" t="s">
        <v>5767</v>
      </c>
      <c r="AQ11" s="25">
        <f t="shared" si="2"/>
        <v>4.4444444444444398E-2</v>
      </c>
      <c r="AR11" s="42" t="s">
        <v>5747</v>
      </c>
    </row>
    <row r="12" spans="1:46" ht="12.75" customHeight="1">
      <c r="A12" s="14" t="s">
        <v>59</v>
      </c>
      <c r="B12" s="14" t="s">
        <v>60</v>
      </c>
      <c r="D12" s="26">
        <v>81</v>
      </c>
      <c r="E12" s="26">
        <v>69</v>
      </c>
      <c r="F12" s="30">
        <v>2.2000000000000002</v>
      </c>
      <c r="G12" s="26">
        <v>56.2</v>
      </c>
      <c r="H12" s="26">
        <v>41.6</v>
      </c>
      <c r="I12" s="26">
        <v>48.6</v>
      </c>
      <c r="J12" s="14">
        <f t="shared" si="0"/>
        <v>0.74021352313167255</v>
      </c>
      <c r="L12" s="14" t="s">
        <v>60</v>
      </c>
      <c r="N12" s="14" t="s">
        <v>9121</v>
      </c>
      <c r="O12" s="14" t="s">
        <v>5773</v>
      </c>
      <c r="P12" s="14" t="s">
        <v>5727</v>
      </c>
      <c r="Z12" s="43">
        <v>42572</v>
      </c>
      <c r="AQ12" s="25"/>
      <c r="AR12" s="42" t="s">
        <v>9122</v>
      </c>
    </row>
    <row r="13" spans="1:46" ht="12.75" customHeight="1">
      <c r="A13" s="42" t="s">
        <v>59</v>
      </c>
      <c r="B13" s="42" t="s">
        <v>115</v>
      </c>
      <c r="C13" s="18" t="s">
        <v>3222</v>
      </c>
      <c r="D13" s="26">
        <v>106</v>
      </c>
      <c r="E13" s="26">
        <v>93.2</v>
      </c>
      <c r="F13" s="30">
        <v>7.05</v>
      </c>
      <c r="G13" s="26">
        <v>68.5</v>
      </c>
      <c r="H13" s="26">
        <v>52.5</v>
      </c>
      <c r="I13" s="26">
        <v>61.9</v>
      </c>
      <c r="J13" s="14">
        <f t="shared" si="0"/>
        <v>0.76642335766423353</v>
      </c>
      <c r="K13" s="42" t="s">
        <v>1477</v>
      </c>
      <c r="L13" s="42" t="s">
        <v>60</v>
      </c>
      <c r="M13" s="42" t="s">
        <v>5775</v>
      </c>
      <c r="O13" s="42" t="s">
        <v>3225</v>
      </c>
      <c r="P13" s="42" t="s">
        <v>742</v>
      </c>
      <c r="Q13" s="42">
        <v>102697</v>
      </c>
      <c r="R13" s="42" t="s">
        <v>5728</v>
      </c>
      <c r="S13" s="42" t="s">
        <v>5727</v>
      </c>
      <c r="X13" s="42">
        <v>6</v>
      </c>
      <c r="Y13" s="42">
        <v>100</v>
      </c>
      <c r="Z13" s="43">
        <v>42572</v>
      </c>
      <c r="AA13" s="25">
        <v>0.43194444444444446</v>
      </c>
      <c r="AB13" s="25">
        <v>0.47986111111111113</v>
      </c>
      <c r="AC13" s="42">
        <v>30.8</v>
      </c>
      <c r="AD13" s="42">
        <v>27.5</v>
      </c>
      <c r="AE13" s="42">
        <f t="shared" ref="AE13:AE251" si="3">(AC13+AD13)/2</f>
        <v>29.15</v>
      </c>
      <c r="AF13" s="42">
        <v>23</v>
      </c>
      <c r="AG13" s="42">
        <v>7</v>
      </c>
      <c r="AL13" s="42" t="s">
        <v>5776</v>
      </c>
      <c r="AM13" s="42" t="s">
        <v>5777</v>
      </c>
      <c r="AN13" s="42" t="s">
        <v>5778</v>
      </c>
      <c r="AO13" s="42" t="s">
        <v>5779</v>
      </c>
      <c r="AP13" s="42" t="s">
        <v>5733</v>
      </c>
      <c r="AQ13" s="25">
        <f t="shared" ref="AQ13:AQ251" si="4">AB13-AA13</f>
        <v>4.7916666666666663E-2</v>
      </c>
    </row>
    <row r="14" spans="1:46" ht="12.75" customHeight="1">
      <c r="A14" s="42" t="s">
        <v>59</v>
      </c>
      <c r="B14" s="42" t="s">
        <v>60</v>
      </c>
      <c r="C14" s="42" t="s">
        <v>5780</v>
      </c>
      <c r="D14" s="26">
        <v>112.6</v>
      </c>
      <c r="E14" s="26">
        <v>97.3</v>
      </c>
      <c r="F14" s="30">
        <v>8.75</v>
      </c>
      <c r="G14" s="26">
        <v>71.099999999999994</v>
      </c>
      <c r="H14" s="26">
        <v>52.3</v>
      </c>
      <c r="I14" s="26">
        <v>60.7</v>
      </c>
      <c r="J14" s="14">
        <f t="shared" si="0"/>
        <v>0.73558368495077353</v>
      </c>
      <c r="K14" s="42" t="s">
        <v>1477</v>
      </c>
      <c r="L14" s="42" t="s">
        <v>60</v>
      </c>
      <c r="M14" s="42" t="s">
        <v>5781</v>
      </c>
      <c r="N14" s="42" t="s">
        <v>5782</v>
      </c>
      <c r="O14" s="42" t="s">
        <v>5783</v>
      </c>
      <c r="P14" s="42" t="s">
        <v>5727</v>
      </c>
      <c r="Q14" s="42">
        <v>102656</v>
      </c>
      <c r="R14" s="42" t="s">
        <v>5728</v>
      </c>
      <c r="S14" s="42" t="s">
        <v>5727</v>
      </c>
      <c r="X14" s="42">
        <v>6</v>
      </c>
      <c r="Y14" s="42">
        <v>100</v>
      </c>
      <c r="Z14" s="43">
        <v>42578</v>
      </c>
      <c r="AA14" s="25">
        <v>0.38055555555555554</v>
      </c>
      <c r="AB14" s="25">
        <v>0.4291666666666667</v>
      </c>
      <c r="AC14" s="42">
        <v>27</v>
      </c>
      <c r="AD14" s="42">
        <v>21.5</v>
      </c>
      <c r="AE14" s="42">
        <f t="shared" si="3"/>
        <v>24.25</v>
      </c>
      <c r="AF14" s="42">
        <v>23.7</v>
      </c>
      <c r="AG14" s="42">
        <v>7.5</v>
      </c>
      <c r="AL14" s="42" t="s">
        <v>5784</v>
      </c>
      <c r="AM14" s="42" t="s">
        <v>5785</v>
      </c>
      <c r="AN14" s="42" t="s">
        <v>5786</v>
      </c>
      <c r="AO14" s="42" t="s">
        <v>5787</v>
      </c>
      <c r="AP14" s="42" t="s">
        <v>5788</v>
      </c>
      <c r="AQ14" s="25">
        <f t="shared" si="4"/>
        <v>4.861111111111116E-2</v>
      </c>
    </row>
    <row r="15" spans="1:46" ht="12.75" customHeight="1">
      <c r="A15" s="42" t="s">
        <v>59</v>
      </c>
      <c r="B15" s="42" t="s">
        <v>60</v>
      </c>
      <c r="C15" s="42" t="s">
        <v>5789</v>
      </c>
      <c r="D15" s="26">
        <v>92</v>
      </c>
      <c r="E15" s="26">
        <v>78.5</v>
      </c>
      <c r="F15" s="30">
        <v>4.4000000000000004</v>
      </c>
      <c r="G15" s="26">
        <v>59</v>
      </c>
      <c r="H15" s="26">
        <v>41.6</v>
      </c>
      <c r="I15" s="26">
        <v>50.6</v>
      </c>
      <c r="J15" s="14">
        <f t="shared" si="0"/>
        <v>0.70508474576271185</v>
      </c>
      <c r="K15" s="42" t="s">
        <v>1503</v>
      </c>
      <c r="L15" s="42" t="s">
        <v>60</v>
      </c>
      <c r="M15" s="42" t="s">
        <v>5790</v>
      </c>
      <c r="N15" s="42" t="s">
        <v>5791</v>
      </c>
      <c r="O15" s="42" t="s">
        <v>5792</v>
      </c>
      <c r="P15" s="42" t="s">
        <v>5727</v>
      </c>
      <c r="Q15" s="42">
        <v>102664</v>
      </c>
      <c r="R15" s="42" t="s">
        <v>5728</v>
      </c>
      <c r="S15" s="42" t="s">
        <v>5727</v>
      </c>
      <c r="X15" s="42">
        <v>6</v>
      </c>
      <c r="Y15" s="42">
        <v>100</v>
      </c>
      <c r="Z15" s="43">
        <v>42578</v>
      </c>
      <c r="AA15" s="25">
        <v>0.4291666666666667</v>
      </c>
      <c r="AB15" s="25">
        <v>0.4770833333333333</v>
      </c>
      <c r="AC15" s="42">
        <v>27</v>
      </c>
      <c r="AD15" s="42">
        <v>21.5</v>
      </c>
      <c r="AE15" s="42">
        <f t="shared" si="3"/>
        <v>24.25</v>
      </c>
      <c r="AF15" s="42">
        <v>23.7</v>
      </c>
      <c r="AG15" s="42">
        <v>7.5</v>
      </c>
      <c r="AL15" s="42" t="s">
        <v>5784</v>
      </c>
      <c r="AM15" s="42" t="s">
        <v>5785</v>
      </c>
      <c r="AN15" s="42" t="s">
        <v>5786</v>
      </c>
      <c r="AO15" s="42" t="s">
        <v>5787</v>
      </c>
      <c r="AP15" s="42" t="s">
        <v>5788</v>
      </c>
      <c r="AQ15" s="25">
        <f t="shared" si="4"/>
        <v>4.7916666666666607E-2</v>
      </c>
    </row>
    <row r="16" spans="1:46" ht="12.75" customHeight="1">
      <c r="A16" s="42" t="s">
        <v>59</v>
      </c>
      <c r="B16" s="42" t="s">
        <v>60</v>
      </c>
      <c r="C16" s="42" t="s">
        <v>5793</v>
      </c>
      <c r="D16" s="26">
        <v>83.3</v>
      </c>
      <c r="E16" s="26">
        <v>70.7</v>
      </c>
      <c r="F16" s="30">
        <v>3.15</v>
      </c>
      <c r="G16" s="26">
        <v>54.2</v>
      </c>
      <c r="H16" s="26">
        <v>44.9</v>
      </c>
      <c r="I16" s="26">
        <v>49.1</v>
      </c>
      <c r="J16" s="14">
        <f t="shared" si="0"/>
        <v>0.82841328413284121</v>
      </c>
      <c r="K16" s="14" t="s">
        <v>1503</v>
      </c>
      <c r="L16" s="14" t="s">
        <v>60</v>
      </c>
      <c r="M16" s="14" t="s">
        <v>5794</v>
      </c>
      <c r="N16" s="14" t="s">
        <v>5795</v>
      </c>
      <c r="O16" s="14" t="s">
        <v>5796</v>
      </c>
      <c r="P16" s="14" t="s">
        <v>5727</v>
      </c>
      <c r="Q16" s="42">
        <v>100900</v>
      </c>
      <c r="R16" s="14" t="s">
        <v>5728</v>
      </c>
      <c r="S16" s="14" t="s">
        <v>5727</v>
      </c>
      <c r="X16" s="42">
        <v>6</v>
      </c>
      <c r="Y16" s="42">
        <v>100</v>
      </c>
      <c r="Z16" s="43">
        <v>42584</v>
      </c>
      <c r="AA16" s="25">
        <v>0.44027777777777777</v>
      </c>
      <c r="AB16" s="25">
        <v>0.48541666666666666</v>
      </c>
      <c r="AC16" s="42">
        <v>31</v>
      </c>
      <c r="AD16" s="42">
        <v>29</v>
      </c>
      <c r="AE16" s="42">
        <f t="shared" si="3"/>
        <v>30</v>
      </c>
      <c r="AF16" s="42">
        <v>25.5</v>
      </c>
      <c r="AG16" s="42">
        <v>5.4</v>
      </c>
      <c r="AL16" s="14" t="s">
        <v>5797</v>
      </c>
      <c r="AM16" s="14" t="s">
        <v>5798</v>
      </c>
      <c r="AN16" s="14" t="s">
        <v>5799</v>
      </c>
      <c r="AO16" s="14" t="s">
        <v>5800</v>
      </c>
      <c r="AP16" s="14" t="s">
        <v>5801</v>
      </c>
      <c r="AQ16" s="25">
        <f t="shared" si="4"/>
        <v>4.5138888888888895E-2</v>
      </c>
    </row>
    <row r="17" spans="1:44" ht="12.75" customHeight="1">
      <c r="A17" s="14" t="s">
        <v>59</v>
      </c>
      <c r="B17" s="14" t="s">
        <v>60</v>
      </c>
      <c r="C17" s="42" t="s">
        <v>5802</v>
      </c>
      <c r="D17" s="26">
        <v>79.3</v>
      </c>
      <c r="E17" s="26">
        <v>70.400000000000006</v>
      </c>
      <c r="F17" s="30">
        <v>2.85</v>
      </c>
      <c r="G17" s="26">
        <v>48.3</v>
      </c>
      <c r="H17" s="26">
        <v>35.9</v>
      </c>
      <c r="I17" s="26">
        <v>49.6</v>
      </c>
      <c r="J17" s="14">
        <f t="shared" si="0"/>
        <v>0.74327122153209113</v>
      </c>
      <c r="K17" s="14" t="s">
        <v>61</v>
      </c>
      <c r="L17" s="14" t="s">
        <v>60</v>
      </c>
      <c r="M17" s="14" t="s">
        <v>5803</v>
      </c>
      <c r="N17" s="14" t="s">
        <v>5804</v>
      </c>
      <c r="O17" s="14" t="s">
        <v>5805</v>
      </c>
      <c r="P17" s="14" t="s">
        <v>5727</v>
      </c>
      <c r="Q17" s="42">
        <v>102696</v>
      </c>
      <c r="R17" s="14" t="s">
        <v>5728</v>
      </c>
      <c r="S17" s="14" t="s">
        <v>5727</v>
      </c>
      <c r="X17" s="42">
        <v>6</v>
      </c>
      <c r="Y17" s="42">
        <v>100</v>
      </c>
      <c r="Z17" s="43">
        <v>42585</v>
      </c>
      <c r="AA17" s="25">
        <v>0.39930555555555558</v>
      </c>
      <c r="AB17" s="25">
        <v>0.44722222222222219</v>
      </c>
      <c r="AC17" s="42">
        <v>13.4</v>
      </c>
      <c r="AD17" s="42">
        <v>31</v>
      </c>
      <c r="AE17" s="42">
        <f t="shared" si="3"/>
        <v>22.2</v>
      </c>
      <c r="AF17" s="42">
        <v>23.4</v>
      </c>
      <c r="AG17" s="42">
        <v>5.3</v>
      </c>
      <c r="AL17" s="14" t="s">
        <v>5806</v>
      </c>
      <c r="AM17" s="14" t="s">
        <v>5807</v>
      </c>
      <c r="AN17" s="14" t="s">
        <v>5808</v>
      </c>
      <c r="AO17" s="14" t="s">
        <v>5809</v>
      </c>
      <c r="AP17" s="14" t="s">
        <v>5801</v>
      </c>
      <c r="AQ17" s="25">
        <f t="shared" si="4"/>
        <v>4.7916666666666607E-2</v>
      </c>
    </row>
    <row r="18" spans="1:44" ht="12.75" customHeight="1">
      <c r="A18" s="14" t="s">
        <v>59</v>
      </c>
      <c r="B18" s="14" t="s">
        <v>60</v>
      </c>
      <c r="C18" s="42" t="s">
        <v>5810</v>
      </c>
      <c r="D18" s="26">
        <v>91.7</v>
      </c>
      <c r="E18" s="26">
        <v>78.900000000000006</v>
      </c>
      <c r="F18" s="30">
        <v>4</v>
      </c>
      <c r="G18" s="26">
        <v>56.3</v>
      </c>
      <c r="H18" s="26">
        <v>41.3</v>
      </c>
      <c r="I18" s="26">
        <v>46.9</v>
      </c>
      <c r="J18" s="14">
        <f t="shared" si="0"/>
        <v>0.73357015985790408</v>
      </c>
      <c r="K18" s="14" t="s">
        <v>1503</v>
      </c>
      <c r="L18" s="14" t="s">
        <v>60</v>
      </c>
      <c r="M18" s="14" t="s">
        <v>5811</v>
      </c>
      <c r="N18" s="14" t="s">
        <v>5812</v>
      </c>
      <c r="O18" s="14" t="s">
        <v>5813</v>
      </c>
      <c r="P18" s="14" t="s">
        <v>5727</v>
      </c>
      <c r="Q18" s="42">
        <v>102630</v>
      </c>
      <c r="R18" s="14" t="s">
        <v>5728</v>
      </c>
      <c r="S18" s="14" t="s">
        <v>5727</v>
      </c>
      <c r="X18" s="42">
        <v>6</v>
      </c>
      <c r="Y18" s="42">
        <v>100</v>
      </c>
      <c r="Z18" s="43">
        <v>42586</v>
      </c>
      <c r="AA18" s="25">
        <v>0.47152777777777777</v>
      </c>
      <c r="AB18" s="25">
        <v>0.5180555555555556</v>
      </c>
      <c r="AC18" s="42">
        <v>18.399999999999999</v>
      </c>
      <c r="AD18" s="42">
        <v>17.600000000000001</v>
      </c>
      <c r="AE18" s="42">
        <f t="shared" si="3"/>
        <v>18</v>
      </c>
      <c r="AF18" s="42">
        <v>25.2</v>
      </c>
      <c r="AG18" s="42">
        <v>4.7</v>
      </c>
      <c r="AL18" s="14" t="s">
        <v>5814</v>
      </c>
      <c r="AM18" s="14" t="s">
        <v>5815</v>
      </c>
      <c r="AN18" s="14" t="s">
        <v>5816</v>
      </c>
      <c r="AO18" s="14" t="s">
        <v>5817</v>
      </c>
      <c r="AP18" s="14" t="s">
        <v>5818</v>
      </c>
      <c r="AQ18" s="25">
        <f t="shared" si="4"/>
        <v>4.6527777777777835E-2</v>
      </c>
      <c r="AR18" s="14" t="s">
        <v>5819</v>
      </c>
    </row>
    <row r="19" spans="1:44" ht="12.75" customHeight="1">
      <c r="A19" s="14" t="s">
        <v>59</v>
      </c>
      <c r="B19" s="14" t="s">
        <v>60</v>
      </c>
      <c r="C19" s="42" t="s">
        <v>5820</v>
      </c>
      <c r="D19" s="26">
        <v>92</v>
      </c>
      <c r="E19" s="26">
        <v>80.2</v>
      </c>
      <c r="F19" s="30">
        <v>4.0999999999999996</v>
      </c>
      <c r="G19" s="26">
        <v>59.5</v>
      </c>
      <c r="H19" s="26">
        <v>47.1</v>
      </c>
      <c r="I19" s="26">
        <v>54.1</v>
      </c>
      <c r="J19" s="14">
        <f t="shared" si="0"/>
        <v>0.79159663865546226</v>
      </c>
      <c r="K19" s="14" t="s">
        <v>61</v>
      </c>
      <c r="L19" s="14" t="s">
        <v>60</v>
      </c>
      <c r="M19" s="14" t="s">
        <v>5821</v>
      </c>
      <c r="N19" s="14" t="s">
        <v>5822</v>
      </c>
      <c r="O19" s="14" t="s">
        <v>5823</v>
      </c>
      <c r="P19" s="14" t="s">
        <v>5727</v>
      </c>
      <c r="Q19" s="42">
        <v>102612</v>
      </c>
      <c r="R19" s="14" t="s">
        <v>5728</v>
      </c>
      <c r="S19" s="14" t="s">
        <v>5727</v>
      </c>
      <c r="X19" s="42">
        <v>6</v>
      </c>
      <c r="Y19" s="42">
        <v>100</v>
      </c>
      <c r="Z19" s="43">
        <v>42587</v>
      </c>
      <c r="AA19" s="25">
        <v>0.38472222222222219</v>
      </c>
      <c r="AB19" s="25">
        <v>0.43611111111111112</v>
      </c>
      <c r="AC19" s="42">
        <v>27.4</v>
      </c>
      <c r="AD19" s="42">
        <v>26.3</v>
      </c>
      <c r="AE19" s="42">
        <f t="shared" si="3"/>
        <v>26.85</v>
      </c>
      <c r="AF19" s="42">
        <v>24.2</v>
      </c>
      <c r="AG19" s="42">
        <v>7.5</v>
      </c>
      <c r="AL19" s="14" t="s">
        <v>5824</v>
      </c>
      <c r="AM19" s="14" t="s">
        <v>5825</v>
      </c>
      <c r="AN19" s="14" t="s">
        <v>5826</v>
      </c>
      <c r="AO19" s="14" t="s">
        <v>5827</v>
      </c>
      <c r="AP19" s="14" t="s">
        <v>5733</v>
      </c>
      <c r="AQ19" s="25">
        <f t="shared" si="4"/>
        <v>5.1388888888888928E-2</v>
      </c>
    </row>
    <row r="20" spans="1:44" ht="12.75" customHeight="1">
      <c r="A20" s="14" t="s">
        <v>59</v>
      </c>
      <c r="B20" s="14" t="s">
        <v>60</v>
      </c>
      <c r="C20" s="42" t="s">
        <v>5842</v>
      </c>
      <c r="D20" s="26">
        <v>100.9</v>
      </c>
      <c r="E20" s="26">
        <v>84.1</v>
      </c>
      <c r="F20" s="30">
        <v>5.15</v>
      </c>
      <c r="G20" s="26">
        <v>64.7</v>
      </c>
      <c r="H20" s="26">
        <v>46.6</v>
      </c>
      <c r="I20" s="26">
        <v>55.2</v>
      </c>
      <c r="J20" s="14">
        <f t="shared" si="0"/>
        <v>0.72024729520865527</v>
      </c>
      <c r="K20" s="14" t="s">
        <v>1503</v>
      </c>
      <c r="L20" s="14" t="s">
        <v>60</v>
      </c>
      <c r="M20" s="14" t="s">
        <v>5843</v>
      </c>
      <c r="N20" s="14" t="s">
        <v>5844</v>
      </c>
      <c r="O20" s="14" t="s">
        <v>5845</v>
      </c>
      <c r="P20" s="14" t="s">
        <v>5727</v>
      </c>
      <c r="X20" s="42">
        <v>6</v>
      </c>
      <c r="Y20" s="42">
        <v>100</v>
      </c>
      <c r="Z20" s="43">
        <v>42592</v>
      </c>
      <c r="AA20" s="25">
        <v>0.48194444444444445</v>
      </c>
      <c r="AB20" s="25">
        <v>0.52916666666666667</v>
      </c>
      <c r="AC20" s="42">
        <v>14.5</v>
      </c>
      <c r="AD20" s="42">
        <v>17.3</v>
      </c>
      <c r="AE20" s="42">
        <f t="shared" si="3"/>
        <v>15.9</v>
      </c>
      <c r="AF20" s="42">
        <v>24.9</v>
      </c>
      <c r="AG20" s="42">
        <v>5.6</v>
      </c>
      <c r="AL20" s="14" t="s">
        <v>5846</v>
      </c>
      <c r="AM20" s="14" t="s">
        <v>5847</v>
      </c>
      <c r="AN20" s="14" t="s">
        <v>5848</v>
      </c>
      <c r="AO20" s="14" t="s">
        <v>5849</v>
      </c>
      <c r="AP20" s="14" t="s">
        <v>5836</v>
      </c>
      <c r="AQ20" s="25">
        <f t="shared" si="4"/>
        <v>4.7222222222222221E-2</v>
      </c>
      <c r="AR20" s="14" t="s">
        <v>5850</v>
      </c>
    </row>
    <row r="21" spans="1:44" ht="12.75" customHeight="1">
      <c r="A21" s="14" t="s">
        <v>59</v>
      </c>
      <c r="B21" s="14" t="s">
        <v>60</v>
      </c>
      <c r="C21" s="42" t="s">
        <v>5859</v>
      </c>
      <c r="D21" s="26">
        <v>102.3</v>
      </c>
      <c r="E21" s="26">
        <v>86.2</v>
      </c>
      <c r="F21" s="30">
        <v>4.9000000000000004</v>
      </c>
      <c r="G21" s="26">
        <v>57.3</v>
      </c>
      <c r="H21" s="26">
        <v>43.7</v>
      </c>
      <c r="I21" s="26">
        <v>47.4</v>
      </c>
      <c r="J21" s="14">
        <f t="shared" si="0"/>
        <v>0.76265270506108207</v>
      </c>
      <c r="K21" s="14" t="s">
        <v>1503</v>
      </c>
      <c r="L21" s="14" t="s">
        <v>60</v>
      </c>
      <c r="M21" s="14" t="s">
        <v>5860</v>
      </c>
      <c r="N21" s="14" t="s">
        <v>5861</v>
      </c>
      <c r="O21" s="14" t="s">
        <v>5862</v>
      </c>
      <c r="P21" s="14" t="s">
        <v>5727</v>
      </c>
      <c r="X21" s="42">
        <v>6</v>
      </c>
      <c r="Y21" s="42">
        <v>100</v>
      </c>
      <c r="Z21" s="43">
        <v>42592</v>
      </c>
      <c r="AA21" s="25">
        <v>0.48958333333333331</v>
      </c>
      <c r="AB21" s="25">
        <v>0.54236111111111118</v>
      </c>
      <c r="AC21" s="42">
        <v>21.6</v>
      </c>
      <c r="AD21" s="42">
        <v>24.9</v>
      </c>
      <c r="AE21" s="42">
        <f t="shared" si="3"/>
        <v>23.25</v>
      </c>
      <c r="AF21" s="42">
        <v>24.9</v>
      </c>
      <c r="AG21" s="42">
        <v>5.6</v>
      </c>
      <c r="AL21" s="14" t="s">
        <v>5832</v>
      </c>
      <c r="AM21" s="14" t="s">
        <v>5833</v>
      </c>
      <c r="AN21" s="14" t="s">
        <v>5834</v>
      </c>
      <c r="AO21" s="14" t="s">
        <v>5835</v>
      </c>
      <c r="AP21" s="14" t="s">
        <v>5836</v>
      </c>
      <c r="AQ21" s="25">
        <f t="shared" si="4"/>
        <v>5.2777777777777868E-2</v>
      </c>
      <c r="AR21" s="14" t="s">
        <v>5837</v>
      </c>
    </row>
    <row r="22" spans="1:44" ht="12.75" customHeight="1">
      <c r="A22" s="14" t="s">
        <v>59</v>
      </c>
      <c r="B22" s="14" t="s">
        <v>60</v>
      </c>
      <c r="C22" s="42" t="s">
        <v>5838</v>
      </c>
      <c r="D22" s="26">
        <v>88.6</v>
      </c>
      <c r="E22" s="26">
        <v>74.5</v>
      </c>
      <c r="F22" s="30">
        <v>3.5</v>
      </c>
      <c r="G22" s="26">
        <v>53.6</v>
      </c>
      <c r="H22" s="26">
        <v>51.3</v>
      </c>
      <c r="I22" s="26">
        <v>52.8</v>
      </c>
      <c r="J22" s="14">
        <f t="shared" si="0"/>
        <v>0.95708955223880587</v>
      </c>
      <c r="K22" s="14" t="s">
        <v>61</v>
      </c>
      <c r="L22" s="14" t="s">
        <v>60</v>
      </c>
      <c r="M22" s="14" t="s">
        <v>5839</v>
      </c>
      <c r="N22" s="14" t="s">
        <v>5840</v>
      </c>
      <c r="O22" s="14" t="s">
        <v>5841</v>
      </c>
      <c r="P22" s="14" t="s">
        <v>5727</v>
      </c>
      <c r="X22" s="42">
        <v>6</v>
      </c>
      <c r="Y22" s="42">
        <v>100</v>
      </c>
      <c r="Z22" s="43">
        <v>42592</v>
      </c>
      <c r="AA22" s="25">
        <v>0.44444444444444442</v>
      </c>
      <c r="AB22" s="25">
        <v>0.48958333333333331</v>
      </c>
      <c r="AC22" s="42">
        <v>17.5</v>
      </c>
      <c r="AD22" s="42">
        <v>21.6</v>
      </c>
      <c r="AE22" s="42">
        <f t="shared" si="3"/>
        <v>19.55</v>
      </c>
      <c r="AF22" s="42">
        <v>24.9</v>
      </c>
      <c r="AG22" s="42">
        <v>5.6</v>
      </c>
      <c r="AL22" s="14" t="s">
        <v>5832</v>
      </c>
      <c r="AM22" s="14" t="s">
        <v>5833</v>
      </c>
      <c r="AN22" s="14" t="s">
        <v>5834</v>
      </c>
      <c r="AO22" s="14" t="s">
        <v>5835</v>
      </c>
      <c r="AP22" s="14" t="s">
        <v>5836</v>
      </c>
      <c r="AQ22" s="25">
        <f t="shared" si="4"/>
        <v>4.5138888888888895E-2</v>
      </c>
      <c r="AR22" s="14" t="s">
        <v>5837</v>
      </c>
    </row>
    <row r="23" spans="1:44" ht="12.75" customHeight="1">
      <c r="A23" s="14" t="s">
        <v>59</v>
      </c>
      <c r="B23" s="14" t="s">
        <v>60</v>
      </c>
      <c r="C23" s="42" t="s">
        <v>5851</v>
      </c>
      <c r="D23" s="26">
        <v>86.4</v>
      </c>
      <c r="E23" s="26">
        <v>74.8</v>
      </c>
      <c r="F23" s="30">
        <v>3.25</v>
      </c>
      <c r="G23" s="26">
        <v>56.6</v>
      </c>
      <c r="H23" s="26">
        <v>45.3</v>
      </c>
      <c r="I23" s="26">
        <v>47.8</v>
      </c>
      <c r="J23" s="14">
        <f t="shared" si="0"/>
        <v>0.80035335689045928</v>
      </c>
      <c r="K23" s="14" t="s">
        <v>1503</v>
      </c>
      <c r="L23" s="14" t="s">
        <v>60</v>
      </c>
      <c r="M23" s="14" t="s">
        <v>5852</v>
      </c>
      <c r="N23" s="14" t="s">
        <v>5853</v>
      </c>
      <c r="O23" s="14" t="s">
        <v>5854</v>
      </c>
      <c r="P23" s="14" t="s">
        <v>5727</v>
      </c>
      <c r="X23" s="42">
        <v>6</v>
      </c>
      <c r="Y23" s="42">
        <v>100</v>
      </c>
      <c r="Z23" s="43">
        <v>42592</v>
      </c>
      <c r="AA23" s="25">
        <v>0.38541666666666669</v>
      </c>
      <c r="AB23" s="25">
        <v>0.44444444444444442</v>
      </c>
      <c r="AC23" s="42">
        <v>17.5</v>
      </c>
      <c r="AD23" s="42">
        <v>21.6</v>
      </c>
      <c r="AE23" s="42">
        <f t="shared" si="3"/>
        <v>19.55</v>
      </c>
      <c r="AF23" s="42">
        <v>24.9</v>
      </c>
      <c r="AG23" s="42">
        <v>5.6</v>
      </c>
      <c r="AL23" s="14" t="s">
        <v>5832</v>
      </c>
      <c r="AM23" s="14" t="s">
        <v>5833</v>
      </c>
      <c r="AN23" s="14" t="s">
        <v>5834</v>
      </c>
      <c r="AO23" s="14" t="s">
        <v>5835</v>
      </c>
      <c r="AP23" s="14" t="s">
        <v>5836</v>
      </c>
      <c r="AQ23" s="25">
        <f t="shared" si="4"/>
        <v>5.9027777777777735E-2</v>
      </c>
      <c r="AR23" s="14" t="s">
        <v>5837</v>
      </c>
    </row>
    <row r="24" spans="1:44" ht="12.75" customHeight="1">
      <c r="A24" s="14" t="s">
        <v>59</v>
      </c>
      <c r="B24" s="14" t="s">
        <v>60</v>
      </c>
      <c r="C24" s="42" t="s">
        <v>5855</v>
      </c>
      <c r="D24" s="26">
        <v>88</v>
      </c>
      <c r="E24" s="26">
        <v>76.8</v>
      </c>
      <c r="F24" s="30">
        <v>3.35</v>
      </c>
      <c r="G24" s="26">
        <v>55.3</v>
      </c>
      <c r="H24" s="26">
        <v>41</v>
      </c>
      <c r="I24" s="26">
        <v>44.6</v>
      </c>
      <c r="J24" s="14">
        <f t="shared" si="0"/>
        <v>0.74141048824593137</v>
      </c>
      <c r="K24" s="14" t="s">
        <v>61</v>
      </c>
      <c r="L24" s="14" t="s">
        <v>60</v>
      </c>
      <c r="M24" s="14" t="s">
        <v>5856</v>
      </c>
      <c r="N24" s="14" t="s">
        <v>5857</v>
      </c>
      <c r="O24" s="14" t="s">
        <v>5858</v>
      </c>
      <c r="P24" s="14" t="s">
        <v>5727</v>
      </c>
      <c r="X24" s="42">
        <v>6</v>
      </c>
      <c r="Y24" s="42">
        <v>100</v>
      </c>
      <c r="Z24" s="43">
        <v>42592</v>
      </c>
      <c r="AA24" s="25">
        <v>0.3888888888888889</v>
      </c>
      <c r="AB24" s="25">
        <v>0.4284722222222222</v>
      </c>
      <c r="AC24" s="42">
        <v>15.3</v>
      </c>
      <c r="AD24" s="42">
        <v>19.8</v>
      </c>
      <c r="AE24" s="42">
        <f t="shared" si="3"/>
        <v>17.55</v>
      </c>
      <c r="AF24" s="42">
        <v>24.9</v>
      </c>
      <c r="AG24" s="42">
        <v>5.6</v>
      </c>
      <c r="AL24" s="14" t="s">
        <v>5846</v>
      </c>
      <c r="AM24" s="14" t="s">
        <v>5847</v>
      </c>
      <c r="AN24" s="14" t="s">
        <v>5848</v>
      </c>
      <c r="AO24" s="14" t="s">
        <v>5849</v>
      </c>
      <c r="AP24" s="14" t="s">
        <v>5836</v>
      </c>
      <c r="AQ24" s="25">
        <f t="shared" si="4"/>
        <v>3.9583333333333304E-2</v>
      </c>
      <c r="AR24" s="14" t="s">
        <v>5837</v>
      </c>
    </row>
    <row r="25" spans="1:44" ht="12.75" customHeight="1">
      <c r="A25" s="14" t="s">
        <v>59</v>
      </c>
      <c r="B25" s="14" t="s">
        <v>60</v>
      </c>
      <c r="C25" s="42" t="s">
        <v>5828</v>
      </c>
      <c r="D25" s="26">
        <v>85.5</v>
      </c>
      <c r="E25" s="26">
        <v>77.2</v>
      </c>
      <c r="F25" s="30">
        <v>3.7</v>
      </c>
      <c r="G25" s="26">
        <v>56</v>
      </c>
      <c r="H25" s="26">
        <v>39.799999999999997</v>
      </c>
      <c r="I25" s="26">
        <v>44.6</v>
      </c>
      <c r="J25" s="14">
        <f t="shared" si="0"/>
        <v>0.71071428571428563</v>
      </c>
      <c r="K25" s="14" t="s">
        <v>1477</v>
      </c>
      <c r="L25" s="14" t="s">
        <v>60</v>
      </c>
      <c r="M25" s="14" t="s">
        <v>5829</v>
      </c>
      <c r="N25" s="14" t="s">
        <v>5830</v>
      </c>
      <c r="O25" s="14" t="s">
        <v>5831</v>
      </c>
      <c r="P25" s="14" t="s">
        <v>5727</v>
      </c>
      <c r="X25" s="42">
        <v>6</v>
      </c>
      <c r="Y25" s="42">
        <v>100</v>
      </c>
      <c r="Z25" s="43">
        <v>42592</v>
      </c>
      <c r="AA25" s="25">
        <v>0.44444444444444442</v>
      </c>
      <c r="AB25" s="25">
        <v>0.48958333333333331</v>
      </c>
      <c r="AC25" s="42">
        <v>17.5</v>
      </c>
      <c r="AD25" s="42">
        <v>21.6</v>
      </c>
      <c r="AE25" s="42">
        <f t="shared" si="3"/>
        <v>19.55</v>
      </c>
      <c r="AF25" s="42">
        <v>24.9</v>
      </c>
      <c r="AG25" s="42">
        <v>5.6</v>
      </c>
      <c r="AL25" s="14" t="s">
        <v>5832</v>
      </c>
      <c r="AM25" s="14" t="s">
        <v>5833</v>
      </c>
      <c r="AN25" s="14" t="s">
        <v>5834</v>
      </c>
      <c r="AO25" s="14" t="s">
        <v>5835</v>
      </c>
      <c r="AP25" s="14" t="s">
        <v>5836</v>
      </c>
      <c r="AQ25" s="25">
        <f t="shared" si="4"/>
        <v>4.5138888888888895E-2</v>
      </c>
      <c r="AR25" s="14" t="s">
        <v>5837</v>
      </c>
    </row>
    <row r="26" spans="1:44" ht="12.75" customHeight="1">
      <c r="A26" s="14" t="s">
        <v>59</v>
      </c>
      <c r="B26" s="14" t="s">
        <v>60</v>
      </c>
      <c r="C26" s="42" t="s">
        <v>5872</v>
      </c>
      <c r="D26" s="26">
        <v>98.6</v>
      </c>
      <c r="E26" s="26">
        <v>79.400000000000006</v>
      </c>
      <c r="F26" s="30">
        <v>4.95</v>
      </c>
      <c r="G26" s="26">
        <v>55.1</v>
      </c>
      <c r="H26" s="26">
        <v>44.8</v>
      </c>
      <c r="I26" s="26">
        <v>51</v>
      </c>
      <c r="J26" s="14">
        <f t="shared" si="0"/>
        <v>0.81306715063520862</v>
      </c>
      <c r="K26" s="14" t="s">
        <v>1503</v>
      </c>
      <c r="L26" s="14" t="s">
        <v>60</v>
      </c>
      <c r="M26" s="14" t="s">
        <v>5873</v>
      </c>
      <c r="N26" s="14" t="s">
        <v>5874</v>
      </c>
      <c r="O26" s="14" t="s">
        <v>5875</v>
      </c>
      <c r="P26" s="14" t="s">
        <v>5727</v>
      </c>
      <c r="Q26" s="42">
        <v>102695</v>
      </c>
      <c r="R26" s="14" t="s">
        <v>5728</v>
      </c>
      <c r="S26" s="14" t="s">
        <v>5727</v>
      </c>
      <c r="X26" s="42">
        <v>6</v>
      </c>
      <c r="Y26" s="42">
        <v>50</v>
      </c>
      <c r="Z26" s="43">
        <v>42593</v>
      </c>
      <c r="AA26" s="25">
        <v>0.46180555555555558</v>
      </c>
      <c r="AB26" s="25">
        <v>0.51111111111111118</v>
      </c>
      <c r="AC26" s="42">
        <v>42.6</v>
      </c>
      <c r="AD26" s="42">
        <v>36.4</v>
      </c>
      <c r="AE26" s="42">
        <f t="shared" si="3"/>
        <v>39.5</v>
      </c>
      <c r="AF26" s="42">
        <v>22.4</v>
      </c>
      <c r="AG26" s="42">
        <v>5.5</v>
      </c>
      <c r="AL26" s="14" t="s">
        <v>5867</v>
      </c>
      <c r="AM26" s="14" t="s">
        <v>5868</v>
      </c>
      <c r="AN26" s="14" t="s">
        <v>5869</v>
      </c>
      <c r="AO26" s="14" t="s">
        <v>5870</v>
      </c>
      <c r="AP26" s="14" t="s">
        <v>3065</v>
      </c>
      <c r="AQ26" s="25">
        <f t="shared" si="4"/>
        <v>4.9305555555555602E-2</v>
      </c>
      <c r="AR26" s="14" t="s">
        <v>5747</v>
      </c>
    </row>
    <row r="27" spans="1:44" ht="12.75" customHeight="1">
      <c r="A27" s="14" t="s">
        <v>59</v>
      </c>
      <c r="B27" s="14" t="s">
        <v>60</v>
      </c>
      <c r="C27" s="42" t="s">
        <v>5863</v>
      </c>
      <c r="D27" s="26">
        <v>109.4</v>
      </c>
      <c r="E27" s="26">
        <v>93.5</v>
      </c>
      <c r="F27" s="30">
        <v>8.5500000000000007</v>
      </c>
      <c r="G27" s="26">
        <v>65.3</v>
      </c>
      <c r="H27" s="26">
        <v>51.4</v>
      </c>
      <c r="I27" s="26">
        <v>68.5</v>
      </c>
      <c r="J27" s="14">
        <f t="shared" si="0"/>
        <v>0.78713629402756513</v>
      </c>
      <c r="K27" s="14" t="s">
        <v>1477</v>
      </c>
      <c r="L27" s="14" t="s">
        <v>60</v>
      </c>
      <c r="M27" s="14" t="s">
        <v>5864</v>
      </c>
      <c r="N27" s="14" t="s">
        <v>5865</v>
      </c>
      <c r="O27" s="14" t="s">
        <v>5866</v>
      </c>
      <c r="P27" s="14" t="s">
        <v>5727</v>
      </c>
      <c r="Q27" s="42">
        <v>102657</v>
      </c>
      <c r="R27" s="14" t="s">
        <v>5728</v>
      </c>
      <c r="S27" s="14" t="s">
        <v>5727</v>
      </c>
      <c r="X27" s="42">
        <v>6</v>
      </c>
      <c r="Y27" s="42">
        <v>50</v>
      </c>
      <c r="Z27" s="43">
        <v>42593</v>
      </c>
      <c r="AA27" s="25">
        <v>0.46180555555555558</v>
      </c>
      <c r="AB27" s="25">
        <v>0.51111111111111118</v>
      </c>
      <c r="AC27" s="42">
        <v>42.6</v>
      </c>
      <c r="AD27" s="42">
        <v>36.4</v>
      </c>
      <c r="AE27" s="42">
        <f t="shared" si="3"/>
        <v>39.5</v>
      </c>
      <c r="AF27" s="42">
        <v>22.4</v>
      </c>
      <c r="AG27" s="42">
        <v>5.5</v>
      </c>
      <c r="AL27" s="14" t="s">
        <v>5867</v>
      </c>
      <c r="AM27" s="14" t="s">
        <v>5868</v>
      </c>
      <c r="AN27" s="14" t="s">
        <v>5869</v>
      </c>
      <c r="AO27" s="14" t="s">
        <v>5870</v>
      </c>
      <c r="AP27" s="14" t="s">
        <v>3065</v>
      </c>
      <c r="AQ27" s="25">
        <f t="shared" si="4"/>
        <v>4.9305555555555602E-2</v>
      </c>
      <c r="AR27" s="14" t="s">
        <v>5871</v>
      </c>
    </row>
    <row r="28" spans="1:44" ht="12.75" customHeight="1">
      <c r="A28" s="14" t="s">
        <v>59</v>
      </c>
      <c r="B28" s="14" t="s">
        <v>60</v>
      </c>
      <c r="C28" s="42" t="s">
        <v>5876</v>
      </c>
      <c r="D28" s="26">
        <v>97.2</v>
      </c>
      <c r="E28" s="26">
        <v>83.5</v>
      </c>
      <c r="F28" s="30">
        <v>4.9000000000000004</v>
      </c>
      <c r="G28" s="26">
        <v>53.4</v>
      </c>
      <c r="H28" s="26">
        <v>44.8</v>
      </c>
      <c r="I28" s="26">
        <v>54.6</v>
      </c>
      <c r="J28" s="14">
        <f t="shared" si="0"/>
        <v>0.83895131086142316</v>
      </c>
      <c r="K28" s="14" t="s">
        <v>1503</v>
      </c>
      <c r="L28" s="14" t="s">
        <v>60</v>
      </c>
      <c r="M28" s="14" t="s">
        <v>5877</v>
      </c>
      <c r="N28" s="14" t="s">
        <v>5878</v>
      </c>
      <c r="O28" s="14" t="s">
        <v>5879</v>
      </c>
      <c r="P28" s="14" t="s">
        <v>5727</v>
      </c>
      <c r="Q28" s="42">
        <v>102652</v>
      </c>
      <c r="R28" s="42" t="s">
        <v>5728</v>
      </c>
      <c r="S28" s="42" t="s">
        <v>5727</v>
      </c>
      <c r="X28" s="42">
        <v>6</v>
      </c>
      <c r="Y28" s="42">
        <v>50</v>
      </c>
      <c r="Z28" s="43">
        <v>42593</v>
      </c>
      <c r="AA28" s="25">
        <v>0.51111111111111118</v>
      </c>
      <c r="AB28" s="25">
        <v>0.56805555555555554</v>
      </c>
      <c r="AC28" s="42">
        <v>42.6</v>
      </c>
      <c r="AD28" s="42">
        <v>36.4</v>
      </c>
      <c r="AE28" s="42">
        <f t="shared" si="3"/>
        <v>39.5</v>
      </c>
      <c r="AF28" s="42">
        <v>22.4</v>
      </c>
      <c r="AG28" s="42">
        <v>5.5</v>
      </c>
      <c r="AL28" s="14" t="s">
        <v>5867</v>
      </c>
      <c r="AM28" s="14" t="s">
        <v>5868</v>
      </c>
      <c r="AN28" s="14" t="s">
        <v>5869</v>
      </c>
      <c r="AO28" s="14" t="s">
        <v>5870</v>
      </c>
      <c r="AP28" s="14" t="s">
        <v>3065</v>
      </c>
      <c r="AQ28" s="25">
        <f t="shared" si="4"/>
        <v>5.6944444444444353E-2</v>
      </c>
      <c r="AR28" s="14" t="s">
        <v>5747</v>
      </c>
    </row>
    <row r="29" spans="1:44" ht="12.75" customHeight="1">
      <c r="A29" s="14" t="s">
        <v>59</v>
      </c>
      <c r="B29" s="14" t="s">
        <v>60</v>
      </c>
      <c r="C29" s="42" t="s">
        <v>5880</v>
      </c>
      <c r="D29" s="26">
        <v>98.7</v>
      </c>
      <c r="E29" s="26">
        <v>86</v>
      </c>
      <c r="F29" s="30">
        <v>4.4000000000000004</v>
      </c>
      <c r="G29" s="26">
        <v>61.9</v>
      </c>
      <c r="H29" s="26">
        <v>43.1</v>
      </c>
      <c r="I29" s="26">
        <v>56.7</v>
      </c>
      <c r="J29" s="14">
        <f t="shared" si="0"/>
        <v>0.69628432956381259</v>
      </c>
      <c r="K29" s="14" t="s">
        <v>1503</v>
      </c>
      <c r="L29" s="14" t="s">
        <v>60</v>
      </c>
      <c r="M29" s="14" t="s">
        <v>5881</v>
      </c>
      <c r="N29" s="14" t="s">
        <v>5882</v>
      </c>
      <c r="O29" s="14" t="s">
        <v>5883</v>
      </c>
      <c r="P29" s="14" t="s">
        <v>5727</v>
      </c>
      <c r="Q29" s="42">
        <v>102680</v>
      </c>
      <c r="R29" s="42" t="s">
        <v>5728</v>
      </c>
      <c r="S29" s="42" t="s">
        <v>5727</v>
      </c>
      <c r="X29" s="42">
        <v>6</v>
      </c>
      <c r="Y29" s="42">
        <v>100</v>
      </c>
      <c r="Z29" s="43">
        <v>42593</v>
      </c>
      <c r="AA29" s="25">
        <v>0.49722222222222223</v>
      </c>
      <c r="AB29" s="25">
        <v>0.55833333333333335</v>
      </c>
      <c r="AC29" s="42">
        <v>10.1</v>
      </c>
      <c r="AD29" s="42">
        <v>30.8</v>
      </c>
      <c r="AE29" s="42">
        <f t="shared" si="3"/>
        <v>20.45</v>
      </c>
      <c r="AF29" s="42">
        <v>22.4</v>
      </c>
      <c r="AG29" s="42">
        <v>5.5</v>
      </c>
      <c r="AL29" s="14" t="s">
        <v>5884</v>
      </c>
      <c r="AM29" s="14" t="s">
        <v>5885</v>
      </c>
      <c r="AN29" s="14" t="s">
        <v>5886</v>
      </c>
      <c r="AO29" s="14" t="s">
        <v>5887</v>
      </c>
      <c r="AP29" s="14" t="s">
        <v>5888</v>
      </c>
      <c r="AQ29" s="25">
        <f t="shared" si="4"/>
        <v>6.1111111111111116E-2</v>
      </c>
      <c r="AR29" s="14" t="s">
        <v>5747</v>
      </c>
    </row>
    <row r="30" spans="1:44" ht="12.75" customHeight="1">
      <c r="A30" s="14" t="s">
        <v>59</v>
      </c>
      <c r="B30" s="14" t="s">
        <v>60</v>
      </c>
      <c r="C30" s="42" t="s">
        <v>5889</v>
      </c>
      <c r="D30" s="26">
        <v>91.6</v>
      </c>
      <c r="E30" s="26">
        <v>77.2</v>
      </c>
      <c r="F30" s="30">
        <v>3.55</v>
      </c>
      <c r="G30" s="26">
        <v>54.7</v>
      </c>
      <c r="H30" s="26">
        <v>40.799999999999997</v>
      </c>
      <c r="I30" s="26">
        <v>49.8</v>
      </c>
      <c r="J30" s="14">
        <f t="shared" si="0"/>
        <v>0.74588665447897617</v>
      </c>
      <c r="K30" s="14" t="s">
        <v>1503</v>
      </c>
      <c r="L30" s="14" t="s">
        <v>60</v>
      </c>
      <c r="M30" s="14" t="s">
        <v>5890</v>
      </c>
      <c r="N30" s="14" t="s">
        <v>5891</v>
      </c>
      <c r="O30" s="14" t="s">
        <v>5892</v>
      </c>
      <c r="P30" s="14" t="s">
        <v>5727</v>
      </c>
      <c r="Q30" s="42">
        <v>102690</v>
      </c>
      <c r="R30" s="42" t="s">
        <v>5728</v>
      </c>
      <c r="S30" s="42" t="s">
        <v>5727</v>
      </c>
      <c r="X30" s="42">
        <v>6</v>
      </c>
      <c r="Y30" s="42">
        <v>100</v>
      </c>
      <c r="Z30" s="43">
        <v>42594</v>
      </c>
      <c r="AA30" s="25">
        <v>0.37083333333333335</v>
      </c>
      <c r="AB30" s="25">
        <v>0.42152777777777778</v>
      </c>
      <c r="AC30" s="42">
        <v>19.399999999999999</v>
      </c>
      <c r="AD30" s="42">
        <v>25.4</v>
      </c>
      <c r="AE30" s="42">
        <f t="shared" si="3"/>
        <v>22.4</v>
      </c>
      <c r="AF30" s="42">
        <v>25</v>
      </c>
      <c r="AG30" s="42">
        <v>5.7</v>
      </c>
      <c r="AL30" s="14" t="s">
        <v>5893</v>
      </c>
      <c r="AM30" s="14" t="s">
        <v>5894</v>
      </c>
      <c r="AN30" s="14" t="s">
        <v>5895</v>
      </c>
      <c r="AO30" s="14" t="s">
        <v>5896</v>
      </c>
      <c r="AP30" s="14" t="s">
        <v>5836</v>
      </c>
      <c r="AQ30" s="25">
        <f t="shared" si="4"/>
        <v>5.0694444444444431E-2</v>
      </c>
      <c r="AR30" s="14" t="s">
        <v>5747</v>
      </c>
    </row>
    <row r="31" spans="1:44" ht="12.75" customHeight="1">
      <c r="A31" s="14" t="s">
        <v>233</v>
      </c>
      <c r="B31" s="14" t="s">
        <v>60</v>
      </c>
      <c r="C31" s="42" t="s">
        <v>5911</v>
      </c>
      <c r="D31" s="26">
        <v>160.4</v>
      </c>
      <c r="E31" s="26">
        <v>135.4</v>
      </c>
      <c r="F31" s="30">
        <v>20.5</v>
      </c>
      <c r="G31" s="26">
        <v>111.2</v>
      </c>
      <c r="H31" s="26">
        <v>52.4</v>
      </c>
      <c r="I31" s="26">
        <v>78</v>
      </c>
      <c r="J31" s="14">
        <f t="shared" si="0"/>
        <v>0.47122302158273377</v>
      </c>
      <c r="K31" s="14" t="s">
        <v>1503</v>
      </c>
      <c r="L31" s="14" t="s">
        <v>60</v>
      </c>
      <c r="M31" s="14" t="s">
        <v>5912</v>
      </c>
      <c r="N31" s="14" t="s">
        <v>5913</v>
      </c>
      <c r="O31" s="14" t="s">
        <v>5914</v>
      </c>
      <c r="P31" s="14" t="s">
        <v>5727</v>
      </c>
      <c r="Q31" s="42">
        <v>102692</v>
      </c>
      <c r="R31" s="42" t="s">
        <v>5728</v>
      </c>
      <c r="S31" s="42" t="s">
        <v>5727</v>
      </c>
      <c r="X31" s="42">
        <v>6</v>
      </c>
      <c r="Y31" s="42">
        <v>50</v>
      </c>
      <c r="Z31" s="43">
        <v>42598</v>
      </c>
      <c r="AA31" s="25">
        <v>0.48125000000000001</v>
      </c>
      <c r="AB31" s="25">
        <v>0.52777777777777779</v>
      </c>
      <c r="AC31" s="42">
        <v>61.2</v>
      </c>
      <c r="AD31" s="42">
        <v>52</v>
      </c>
      <c r="AE31" s="42">
        <f t="shared" si="3"/>
        <v>56.6</v>
      </c>
      <c r="AF31" s="42">
        <v>20.8</v>
      </c>
      <c r="AG31" s="42">
        <v>6.4</v>
      </c>
      <c r="AL31" s="14" t="s">
        <v>5901</v>
      </c>
      <c r="AM31" s="14" t="s">
        <v>5902</v>
      </c>
      <c r="AN31" s="14" t="s">
        <v>5903</v>
      </c>
      <c r="AO31" s="14" t="s">
        <v>5904</v>
      </c>
      <c r="AP31" s="14" t="s">
        <v>5905</v>
      </c>
      <c r="AQ31" s="25">
        <f t="shared" si="4"/>
        <v>4.6527777777777779E-2</v>
      </c>
    </row>
    <row r="32" spans="1:44" ht="12.75" customHeight="1">
      <c r="A32" s="14" t="s">
        <v>59</v>
      </c>
      <c r="B32" s="14" t="s">
        <v>60</v>
      </c>
      <c r="C32" s="42" t="s">
        <v>5915</v>
      </c>
      <c r="D32" s="26">
        <v>95.3</v>
      </c>
      <c r="E32" s="26">
        <v>84.3</v>
      </c>
      <c r="F32" s="30">
        <v>3.75</v>
      </c>
      <c r="G32" s="26">
        <v>56</v>
      </c>
      <c r="H32" s="26">
        <v>39.4</v>
      </c>
      <c r="I32" s="26">
        <v>46.5</v>
      </c>
      <c r="J32" s="14">
        <f t="shared" si="0"/>
        <v>0.70357142857142851</v>
      </c>
      <c r="K32" s="14" t="s">
        <v>1503</v>
      </c>
      <c r="L32" s="14" t="s">
        <v>60</v>
      </c>
      <c r="M32" s="14" t="s">
        <v>5916</v>
      </c>
      <c r="N32" s="14" t="s">
        <v>5917</v>
      </c>
      <c r="O32" s="14" t="s">
        <v>5918</v>
      </c>
      <c r="P32" s="14" t="s">
        <v>5727</v>
      </c>
      <c r="Q32" s="42">
        <v>102698</v>
      </c>
      <c r="R32" s="42" t="s">
        <v>5728</v>
      </c>
      <c r="S32" s="42" t="s">
        <v>5727</v>
      </c>
      <c r="X32" s="42">
        <v>6</v>
      </c>
      <c r="Y32" s="42">
        <v>50</v>
      </c>
      <c r="Z32" s="43">
        <v>42598</v>
      </c>
      <c r="AA32" s="25">
        <v>0.48125000000000001</v>
      </c>
      <c r="AB32" s="25">
        <v>0.52777777777777779</v>
      </c>
      <c r="AC32" s="42">
        <v>61.2</v>
      </c>
      <c r="AD32" s="42">
        <v>52</v>
      </c>
      <c r="AE32" s="42">
        <f t="shared" si="3"/>
        <v>56.6</v>
      </c>
      <c r="AF32" s="42">
        <v>20.8</v>
      </c>
      <c r="AG32" s="42">
        <v>6.4</v>
      </c>
      <c r="AL32" s="14" t="s">
        <v>5901</v>
      </c>
      <c r="AM32" s="14" t="s">
        <v>5902</v>
      </c>
      <c r="AN32" s="14" t="s">
        <v>5903</v>
      </c>
      <c r="AO32" s="14" t="s">
        <v>5904</v>
      </c>
      <c r="AP32" s="14" t="s">
        <v>5905</v>
      </c>
      <c r="AQ32" s="25">
        <f t="shared" si="4"/>
        <v>4.6527777777777779E-2</v>
      </c>
      <c r="AR32" s="14" t="s">
        <v>5747</v>
      </c>
    </row>
    <row r="33" spans="1:44" ht="12.75" customHeight="1">
      <c r="A33" s="14" t="s">
        <v>233</v>
      </c>
      <c r="B33" s="14" t="s">
        <v>60</v>
      </c>
      <c r="C33" s="42" t="s">
        <v>5897</v>
      </c>
      <c r="D33" s="26">
        <v>97</v>
      </c>
      <c r="E33" s="26">
        <v>83.6</v>
      </c>
      <c r="F33" s="30">
        <v>4.3</v>
      </c>
      <c r="G33" s="26">
        <v>60.6</v>
      </c>
      <c r="H33" s="26">
        <v>33.200000000000003</v>
      </c>
      <c r="I33" s="26">
        <v>43.9</v>
      </c>
      <c r="J33" s="14">
        <f t="shared" si="0"/>
        <v>0.54785478547854793</v>
      </c>
      <c r="K33" s="14" t="s">
        <v>1503</v>
      </c>
      <c r="L33" s="14" t="s">
        <v>60</v>
      </c>
      <c r="M33" s="14" t="s">
        <v>5898</v>
      </c>
      <c r="N33" s="14" t="s">
        <v>5899</v>
      </c>
      <c r="O33" s="14" t="s">
        <v>5900</v>
      </c>
      <c r="P33" s="14" t="s">
        <v>5727</v>
      </c>
      <c r="Q33" s="42">
        <v>102688</v>
      </c>
      <c r="R33" s="42" t="s">
        <v>5728</v>
      </c>
      <c r="S33" s="42" t="s">
        <v>5727</v>
      </c>
      <c r="X33" s="42">
        <v>6</v>
      </c>
      <c r="Y33" s="42">
        <v>50</v>
      </c>
      <c r="Z33" s="43">
        <v>42598</v>
      </c>
      <c r="AA33" s="25">
        <v>0.4368055555555555</v>
      </c>
      <c r="AB33" s="25">
        <v>0.48125000000000001</v>
      </c>
      <c r="AC33" s="42">
        <v>61.2</v>
      </c>
      <c r="AD33" s="42">
        <v>52</v>
      </c>
      <c r="AE33" s="42">
        <f t="shared" si="3"/>
        <v>56.6</v>
      </c>
      <c r="AF33" s="42">
        <v>20.8</v>
      </c>
      <c r="AG33" s="42">
        <v>6.4</v>
      </c>
      <c r="AL33" s="14" t="s">
        <v>5901</v>
      </c>
      <c r="AM33" s="14" t="s">
        <v>5902</v>
      </c>
      <c r="AN33" s="14" t="s">
        <v>5903</v>
      </c>
      <c r="AO33" s="14" t="s">
        <v>5904</v>
      </c>
      <c r="AP33" s="14" t="s">
        <v>5905</v>
      </c>
      <c r="AQ33" s="25">
        <f t="shared" si="4"/>
        <v>4.4444444444444509E-2</v>
      </c>
      <c r="AR33" s="14" t="s">
        <v>5747</v>
      </c>
    </row>
    <row r="34" spans="1:44" ht="12.75" customHeight="1">
      <c r="A34" s="14" t="s">
        <v>233</v>
      </c>
      <c r="B34" s="14" t="s">
        <v>60</v>
      </c>
      <c r="C34" s="42" t="s">
        <v>5906</v>
      </c>
      <c r="D34" s="26">
        <v>131.1</v>
      </c>
      <c r="E34" s="26">
        <v>112</v>
      </c>
      <c r="F34" s="30">
        <v>10.6</v>
      </c>
      <c r="G34" s="26">
        <v>80.099999999999994</v>
      </c>
      <c r="H34" s="26">
        <v>45.6</v>
      </c>
      <c r="I34" s="26">
        <v>59</v>
      </c>
      <c r="J34" s="14">
        <f t="shared" si="0"/>
        <v>0.56928838951310867</v>
      </c>
      <c r="K34" s="14" t="s">
        <v>1503</v>
      </c>
      <c r="L34" s="14" t="s">
        <v>60</v>
      </c>
      <c r="M34" s="14" t="s">
        <v>5907</v>
      </c>
      <c r="N34" s="14" t="s">
        <v>5908</v>
      </c>
      <c r="O34" s="14" t="s">
        <v>5909</v>
      </c>
      <c r="P34" s="14" t="s">
        <v>5727</v>
      </c>
      <c r="Q34" s="42">
        <v>102687</v>
      </c>
      <c r="R34" s="42" t="s">
        <v>5728</v>
      </c>
      <c r="S34" s="42" t="s">
        <v>5727</v>
      </c>
      <c r="X34" s="42">
        <v>6</v>
      </c>
      <c r="Y34" s="42">
        <v>50</v>
      </c>
      <c r="Z34" s="43">
        <v>42598</v>
      </c>
      <c r="AA34" s="25">
        <v>0.4368055555555555</v>
      </c>
      <c r="AB34" s="25">
        <v>0.48125000000000001</v>
      </c>
      <c r="AC34" s="42">
        <v>61.2</v>
      </c>
      <c r="AD34" s="42">
        <v>52</v>
      </c>
      <c r="AE34" s="42">
        <f t="shared" si="3"/>
        <v>56.6</v>
      </c>
      <c r="AF34" s="42">
        <v>20.8</v>
      </c>
      <c r="AG34" s="42">
        <v>6.4</v>
      </c>
      <c r="AL34" s="14" t="s">
        <v>5901</v>
      </c>
      <c r="AM34" s="14" t="s">
        <v>5902</v>
      </c>
      <c r="AN34" s="14" t="s">
        <v>5903</v>
      </c>
      <c r="AO34" s="14" t="s">
        <v>5904</v>
      </c>
      <c r="AP34" s="14" t="s">
        <v>5905</v>
      </c>
      <c r="AQ34" s="25">
        <f t="shared" si="4"/>
        <v>4.4444444444444509E-2</v>
      </c>
      <c r="AR34" s="14" t="s">
        <v>5910</v>
      </c>
    </row>
    <row r="35" spans="1:44" ht="12.75" customHeight="1">
      <c r="A35" s="14" t="s">
        <v>59</v>
      </c>
      <c r="B35" s="14" t="s">
        <v>60</v>
      </c>
      <c r="C35" s="42" t="s">
        <v>5924</v>
      </c>
      <c r="D35" s="26">
        <v>75.2</v>
      </c>
      <c r="E35" s="26">
        <v>66.099999999999994</v>
      </c>
      <c r="F35" s="30">
        <v>2.25</v>
      </c>
      <c r="G35" s="26">
        <v>48</v>
      </c>
      <c r="H35" s="26">
        <v>32</v>
      </c>
      <c r="I35" s="26">
        <v>46.1</v>
      </c>
      <c r="J35" s="14">
        <f t="shared" si="0"/>
        <v>0.66666666666666663</v>
      </c>
      <c r="K35" s="14" t="s">
        <v>1503</v>
      </c>
      <c r="L35" s="14" t="s">
        <v>60</v>
      </c>
      <c r="M35" s="14" t="s">
        <v>5925</v>
      </c>
      <c r="N35" s="14" t="s">
        <v>5926</v>
      </c>
      <c r="O35" s="14" t="s">
        <v>5927</v>
      </c>
      <c r="P35" s="14" t="s">
        <v>5727</v>
      </c>
      <c r="Q35" s="42">
        <v>52949</v>
      </c>
      <c r="R35" s="42" t="s">
        <v>5928</v>
      </c>
      <c r="S35" s="42" t="s">
        <v>5727</v>
      </c>
      <c r="X35" s="42">
        <v>6</v>
      </c>
      <c r="Y35" s="42">
        <v>100</v>
      </c>
      <c r="Z35" s="43">
        <v>42600</v>
      </c>
      <c r="AA35" s="25">
        <v>0.42361111111111099</v>
      </c>
      <c r="AB35" s="25">
        <v>0.47708333333333303</v>
      </c>
      <c r="AC35" s="42">
        <v>22.7</v>
      </c>
      <c r="AD35" s="42">
        <v>21.7</v>
      </c>
      <c r="AE35" s="42">
        <f t="shared" si="3"/>
        <v>22.2</v>
      </c>
      <c r="AF35" s="42">
        <v>22.5</v>
      </c>
      <c r="AG35" s="42">
        <v>6.5</v>
      </c>
      <c r="AL35" s="14" t="s">
        <v>5920</v>
      </c>
      <c r="AM35" s="14" t="s">
        <v>5921</v>
      </c>
      <c r="AN35" s="14" t="s">
        <v>5922</v>
      </c>
      <c r="AO35" s="14" t="s">
        <v>5923</v>
      </c>
      <c r="AP35" s="14" t="s">
        <v>240</v>
      </c>
      <c r="AQ35" s="25">
        <f t="shared" si="4"/>
        <v>5.3472222222222032E-2</v>
      </c>
      <c r="AR35" s="14" t="s">
        <v>5747</v>
      </c>
    </row>
    <row r="36" spans="1:44" ht="12.75" customHeight="1">
      <c r="A36" s="14" t="s">
        <v>59</v>
      </c>
      <c r="B36" s="14" t="s">
        <v>115</v>
      </c>
      <c r="C36" s="27" t="s">
        <v>5569</v>
      </c>
      <c r="D36" s="26">
        <v>94.5</v>
      </c>
      <c r="E36" s="26">
        <v>84.2</v>
      </c>
      <c r="F36" s="30">
        <v>5</v>
      </c>
      <c r="G36" s="26">
        <v>60.2</v>
      </c>
      <c r="H36" s="26">
        <v>46</v>
      </c>
      <c r="I36" s="26">
        <v>56</v>
      </c>
      <c r="J36" s="14">
        <f t="shared" si="0"/>
        <v>0.76411960132890366</v>
      </c>
      <c r="K36" s="14" t="s">
        <v>1503</v>
      </c>
      <c r="L36" s="14" t="s">
        <v>60</v>
      </c>
      <c r="M36" s="14" t="s">
        <v>5919</v>
      </c>
      <c r="O36" s="14" t="s">
        <v>5572</v>
      </c>
      <c r="P36" s="14" t="s">
        <v>742</v>
      </c>
      <c r="Q36" s="42">
        <v>102592</v>
      </c>
      <c r="R36" s="42" t="s">
        <v>5728</v>
      </c>
      <c r="S36" s="42" t="s">
        <v>742</v>
      </c>
      <c r="X36" s="42">
        <v>6</v>
      </c>
      <c r="Y36" s="42">
        <v>100</v>
      </c>
      <c r="Z36" s="43">
        <v>42600</v>
      </c>
      <c r="AA36" s="25">
        <v>0.4236111111111111</v>
      </c>
      <c r="AB36" s="25">
        <v>0.4770833333333333</v>
      </c>
      <c r="AC36" s="42">
        <v>22.7</v>
      </c>
      <c r="AD36" s="42">
        <v>21.7</v>
      </c>
      <c r="AE36" s="42">
        <f t="shared" si="3"/>
        <v>22.2</v>
      </c>
      <c r="AF36" s="42">
        <v>22.5</v>
      </c>
      <c r="AG36" s="42">
        <v>6.5</v>
      </c>
      <c r="AL36" s="14" t="s">
        <v>5920</v>
      </c>
      <c r="AM36" s="14" t="s">
        <v>5921</v>
      </c>
      <c r="AN36" s="14" t="s">
        <v>5922</v>
      </c>
      <c r="AO36" s="14" t="s">
        <v>5923</v>
      </c>
      <c r="AP36" s="14" t="s">
        <v>240</v>
      </c>
      <c r="AQ36" s="25">
        <f t="shared" si="4"/>
        <v>5.3472222222222199E-2</v>
      </c>
    </row>
    <row r="37" spans="1:44" ht="12.75" customHeight="1">
      <c r="A37" s="14" t="s">
        <v>233</v>
      </c>
      <c r="B37" s="14" t="s">
        <v>60</v>
      </c>
      <c r="C37" s="42" t="s">
        <v>5955</v>
      </c>
      <c r="D37" s="26">
        <v>137.80000000000001</v>
      </c>
      <c r="E37" s="26">
        <v>121</v>
      </c>
      <c r="F37" s="30">
        <v>15.9</v>
      </c>
      <c r="G37" s="26">
        <v>96.7</v>
      </c>
      <c r="H37" s="26">
        <v>52.1</v>
      </c>
      <c r="I37" s="26">
        <v>69.5</v>
      </c>
      <c r="J37" s="14">
        <f t="shared" si="0"/>
        <v>0.53877973112719757</v>
      </c>
      <c r="K37" s="42" t="s">
        <v>1503</v>
      </c>
      <c r="L37" s="14" t="s">
        <v>60</v>
      </c>
      <c r="M37" s="14" t="s">
        <v>5956</v>
      </c>
      <c r="N37" s="14" t="s">
        <v>5957</v>
      </c>
      <c r="O37" s="14" t="s">
        <v>5958</v>
      </c>
      <c r="P37" s="14" t="s">
        <v>5727</v>
      </c>
      <c r="Q37" s="42">
        <v>52942</v>
      </c>
      <c r="R37" s="42" t="s">
        <v>5928</v>
      </c>
      <c r="S37" s="42" t="s">
        <v>5727</v>
      </c>
      <c r="X37" s="42">
        <v>6</v>
      </c>
      <c r="Y37" s="42">
        <v>100</v>
      </c>
      <c r="Z37" s="43">
        <v>42600</v>
      </c>
      <c r="AA37" s="25">
        <v>0.4770833333333333</v>
      </c>
      <c r="AB37" s="25">
        <v>0.53402777777777777</v>
      </c>
      <c r="AC37" s="42">
        <v>22.7</v>
      </c>
      <c r="AD37" s="42">
        <v>21.7</v>
      </c>
      <c r="AE37" s="42">
        <f t="shared" si="3"/>
        <v>22.2</v>
      </c>
      <c r="AF37" s="42">
        <v>22.5</v>
      </c>
      <c r="AG37" s="42">
        <v>6.5</v>
      </c>
      <c r="AL37" s="14" t="s">
        <v>5920</v>
      </c>
      <c r="AM37" s="14" t="s">
        <v>5921</v>
      </c>
      <c r="AN37" s="14" t="s">
        <v>5922</v>
      </c>
      <c r="AO37" s="14" t="s">
        <v>5923</v>
      </c>
      <c r="AP37" s="14" t="s">
        <v>240</v>
      </c>
      <c r="AQ37" s="25">
        <f t="shared" si="4"/>
        <v>5.6944444444444464E-2</v>
      </c>
      <c r="AR37" s="14" t="s">
        <v>5747</v>
      </c>
    </row>
    <row r="38" spans="1:44" ht="12.75" customHeight="1">
      <c r="A38" s="14" t="s">
        <v>59</v>
      </c>
      <c r="B38" s="14" t="s">
        <v>60</v>
      </c>
      <c r="C38" s="42" t="s">
        <v>5938</v>
      </c>
      <c r="D38" s="26">
        <v>76.099999999999994</v>
      </c>
      <c r="E38" s="26">
        <v>66.7</v>
      </c>
      <c r="F38" s="30">
        <v>2.35</v>
      </c>
      <c r="G38" s="26">
        <v>50</v>
      </c>
      <c r="H38" s="26">
        <v>34.799999999999997</v>
      </c>
      <c r="I38" s="26">
        <v>41.8</v>
      </c>
      <c r="J38" s="14">
        <f t="shared" si="0"/>
        <v>0.69599999999999995</v>
      </c>
      <c r="K38" s="14" t="s">
        <v>1503</v>
      </c>
      <c r="L38" s="14" t="s">
        <v>60</v>
      </c>
      <c r="M38" s="14" t="s">
        <v>5939</v>
      </c>
      <c r="N38" s="14" t="s">
        <v>5940</v>
      </c>
      <c r="O38" s="14" t="s">
        <v>5941</v>
      </c>
      <c r="P38" s="14" t="s">
        <v>5727</v>
      </c>
      <c r="Q38" s="42">
        <v>52943</v>
      </c>
      <c r="R38" s="42" t="s">
        <v>5928</v>
      </c>
      <c r="S38" s="42" t="s">
        <v>5727</v>
      </c>
      <c r="X38" s="42">
        <v>6</v>
      </c>
      <c r="Y38" s="42">
        <v>100</v>
      </c>
      <c r="Z38" s="43">
        <v>42600</v>
      </c>
      <c r="AA38" s="25">
        <v>0.46388888888888885</v>
      </c>
      <c r="AB38" s="25">
        <v>0.51458333333333328</v>
      </c>
      <c r="AC38" s="42">
        <v>16.399999999999999</v>
      </c>
      <c r="AD38" s="42">
        <v>16.2</v>
      </c>
      <c r="AE38" s="42">
        <f t="shared" si="3"/>
        <v>16.299999999999997</v>
      </c>
      <c r="AF38" s="42">
        <v>22.5</v>
      </c>
      <c r="AG38" s="42">
        <v>6.5</v>
      </c>
      <c r="AL38" s="14" t="s">
        <v>5930</v>
      </c>
      <c r="AM38" s="14" t="s">
        <v>5931</v>
      </c>
      <c r="AN38" s="14" t="s">
        <v>5932</v>
      </c>
      <c r="AO38" s="14" t="s">
        <v>5933</v>
      </c>
      <c r="AP38" s="14" t="s">
        <v>240</v>
      </c>
      <c r="AQ38" s="25">
        <f t="shared" si="4"/>
        <v>5.0694444444444431E-2</v>
      </c>
      <c r="AR38" s="14" t="s">
        <v>5747</v>
      </c>
    </row>
    <row r="39" spans="1:44" ht="12.75" customHeight="1">
      <c r="A39" s="14" t="s">
        <v>59</v>
      </c>
      <c r="B39" s="14" t="s">
        <v>60</v>
      </c>
      <c r="C39" s="42" t="s">
        <v>5946</v>
      </c>
      <c r="D39" s="26">
        <v>85.1</v>
      </c>
      <c r="E39" s="26">
        <v>70.900000000000006</v>
      </c>
      <c r="F39" s="30">
        <v>2.75</v>
      </c>
      <c r="G39" s="26">
        <v>47.5</v>
      </c>
      <c r="H39" s="26">
        <v>35</v>
      </c>
      <c r="I39" s="26">
        <v>42.4</v>
      </c>
      <c r="J39" s="14">
        <f t="shared" si="0"/>
        <v>0.73684210526315785</v>
      </c>
      <c r="L39" s="14" t="s">
        <v>60</v>
      </c>
      <c r="M39" s="14" t="s">
        <v>5947</v>
      </c>
      <c r="N39" s="14" t="s">
        <v>5948</v>
      </c>
      <c r="O39" s="14" t="s">
        <v>5949</v>
      </c>
      <c r="P39" s="14" t="s">
        <v>5727</v>
      </c>
      <c r="Q39" s="42">
        <v>52950</v>
      </c>
      <c r="R39" s="42" t="s">
        <v>5928</v>
      </c>
      <c r="S39" s="42" t="s">
        <v>5727</v>
      </c>
      <c r="X39" s="42">
        <v>6</v>
      </c>
      <c r="Y39" s="42">
        <v>100</v>
      </c>
      <c r="Z39" s="43">
        <v>42600</v>
      </c>
      <c r="AA39" s="25">
        <v>0.375</v>
      </c>
      <c r="AB39" s="25">
        <v>0.4236111111111111</v>
      </c>
      <c r="AC39" s="42">
        <v>22.7</v>
      </c>
      <c r="AD39" s="42">
        <v>21.7</v>
      </c>
      <c r="AE39" s="42">
        <f t="shared" si="3"/>
        <v>22.2</v>
      </c>
      <c r="AF39" s="42">
        <v>22.5</v>
      </c>
      <c r="AG39" s="42">
        <v>6.5</v>
      </c>
      <c r="AL39" s="14" t="s">
        <v>5920</v>
      </c>
      <c r="AM39" s="14" t="s">
        <v>5921</v>
      </c>
      <c r="AN39" s="14" t="s">
        <v>5922</v>
      </c>
      <c r="AO39" s="14" t="s">
        <v>5923</v>
      </c>
      <c r="AP39" s="14" t="s">
        <v>240</v>
      </c>
      <c r="AQ39" s="25">
        <f t="shared" si="4"/>
        <v>4.8611111111111105E-2</v>
      </c>
      <c r="AR39" s="14" t="s">
        <v>5747</v>
      </c>
    </row>
    <row r="40" spans="1:44" ht="12.75" customHeight="1">
      <c r="A40" s="14" t="s">
        <v>59</v>
      </c>
      <c r="B40" s="14" t="s">
        <v>60</v>
      </c>
      <c r="C40" s="42" t="s">
        <v>5942</v>
      </c>
      <c r="D40" s="26">
        <v>77.3</v>
      </c>
      <c r="E40" s="26">
        <v>69.5</v>
      </c>
      <c r="F40" s="30">
        <v>2.4</v>
      </c>
      <c r="G40" s="26">
        <v>46.3</v>
      </c>
      <c r="H40" s="26">
        <v>38.299999999999997</v>
      </c>
      <c r="I40" s="26">
        <v>44.2</v>
      </c>
      <c r="J40" s="14">
        <f t="shared" si="0"/>
        <v>0.82721382289416845</v>
      </c>
      <c r="K40" s="14" t="s">
        <v>1503</v>
      </c>
      <c r="L40" s="14" t="s">
        <v>60</v>
      </c>
      <c r="M40" s="14" t="s">
        <v>5943</v>
      </c>
      <c r="N40" s="14" t="s">
        <v>5944</v>
      </c>
      <c r="O40" s="14" t="s">
        <v>5945</v>
      </c>
      <c r="P40" s="14" t="s">
        <v>5727</v>
      </c>
      <c r="Q40" s="42">
        <v>52945</v>
      </c>
      <c r="R40" s="42" t="s">
        <v>5928</v>
      </c>
      <c r="S40" s="42" t="s">
        <v>5727</v>
      </c>
      <c r="X40" s="42">
        <v>6</v>
      </c>
      <c r="Y40" s="42">
        <v>100</v>
      </c>
      <c r="Z40" s="43">
        <v>42600</v>
      </c>
      <c r="AA40" s="25">
        <v>0.46388888888888902</v>
      </c>
      <c r="AB40" s="25">
        <v>0.51458333333333295</v>
      </c>
      <c r="AC40" s="42">
        <v>16.399999999999999</v>
      </c>
      <c r="AD40" s="42">
        <v>16.2</v>
      </c>
      <c r="AE40" s="42">
        <f t="shared" si="3"/>
        <v>16.299999999999997</v>
      </c>
      <c r="AF40" s="42">
        <v>22.5</v>
      </c>
      <c r="AG40" s="42">
        <v>6.5</v>
      </c>
      <c r="AL40" s="14" t="s">
        <v>5930</v>
      </c>
      <c r="AM40" s="14" t="s">
        <v>5931</v>
      </c>
      <c r="AN40" s="14" t="s">
        <v>5932</v>
      </c>
      <c r="AO40" s="14" t="s">
        <v>5933</v>
      </c>
      <c r="AP40" s="14" t="s">
        <v>240</v>
      </c>
      <c r="AQ40" s="25">
        <f t="shared" si="4"/>
        <v>5.0694444444443931E-2</v>
      </c>
      <c r="AR40" s="14" t="s">
        <v>5747</v>
      </c>
    </row>
    <row r="41" spans="1:44" ht="12.75" customHeight="1">
      <c r="A41" s="14" t="s">
        <v>59</v>
      </c>
      <c r="B41" s="14" t="s">
        <v>115</v>
      </c>
      <c r="C41" s="27" t="s">
        <v>5033</v>
      </c>
      <c r="D41" s="26">
        <v>98.2</v>
      </c>
      <c r="E41" s="26">
        <v>84.7</v>
      </c>
      <c r="F41" s="30">
        <v>4.9000000000000004</v>
      </c>
      <c r="G41" s="26">
        <v>63</v>
      </c>
      <c r="H41" s="26">
        <v>47.7</v>
      </c>
      <c r="I41" s="26">
        <v>56</v>
      </c>
      <c r="J41" s="14">
        <f t="shared" si="0"/>
        <v>0.75714285714285723</v>
      </c>
      <c r="K41" s="42" t="s">
        <v>61</v>
      </c>
      <c r="L41" s="14" t="s">
        <v>60</v>
      </c>
      <c r="M41" s="14" t="s">
        <v>5954</v>
      </c>
      <c r="O41" s="14" t="s">
        <v>5036</v>
      </c>
      <c r="P41" s="14" t="s">
        <v>742</v>
      </c>
      <c r="Q41" s="42">
        <v>52947</v>
      </c>
      <c r="R41" s="42" t="s">
        <v>5928</v>
      </c>
      <c r="S41" s="42" t="s">
        <v>5727</v>
      </c>
      <c r="T41" s="42">
        <v>1221733</v>
      </c>
      <c r="U41" s="42" t="s">
        <v>5037</v>
      </c>
      <c r="V41" s="42">
        <v>21266</v>
      </c>
      <c r="W41" s="42" t="s">
        <v>742</v>
      </c>
      <c r="X41" s="42">
        <v>6</v>
      </c>
      <c r="Y41" s="42">
        <v>100</v>
      </c>
      <c r="Z41" s="43">
        <v>42600</v>
      </c>
      <c r="AA41" s="25">
        <v>0.4770833333333333</v>
      </c>
      <c r="AB41" s="25">
        <v>0.53402777777777777</v>
      </c>
      <c r="AC41" s="42">
        <v>22.7</v>
      </c>
      <c r="AD41" s="42">
        <v>21.7</v>
      </c>
      <c r="AE41" s="42">
        <f t="shared" si="3"/>
        <v>22.2</v>
      </c>
      <c r="AF41" s="42">
        <v>22.5</v>
      </c>
      <c r="AG41" s="42">
        <v>6.5</v>
      </c>
      <c r="AL41" s="14" t="s">
        <v>5920</v>
      </c>
      <c r="AM41" s="14" t="s">
        <v>5921</v>
      </c>
      <c r="AN41" s="14" t="s">
        <v>5922</v>
      </c>
      <c r="AO41" s="14" t="s">
        <v>5923</v>
      </c>
      <c r="AP41" s="14" t="s">
        <v>240</v>
      </c>
      <c r="AQ41" s="25">
        <f t="shared" si="4"/>
        <v>5.6944444444444464E-2</v>
      </c>
    </row>
    <row r="42" spans="1:44" ht="12.75" customHeight="1">
      <c r="A42" s="14" t="s">
        <v>59</v>
      </c>
      <c r="B42" s="14" t="s">
        <v>60</v>
      </c>
      <c r="C42" s="42" t="s">
        <v>5950</v>
      </c>
      <c r="D42" s="26">
        <v>89.6</v>
      </c>
      <c r="E42" s="26">
        <v>77.400000000000006</v>
      </c>
      <c r="F42" s="30">
        <v>3.5</v>
      </c>
      <c r="G42" s="26">
        <v>53</v>
      </c>
      <c r="H42" s="26">
        <v>43</v>
      </c>
      <c r="I42" s="26">
        <v>52.9</v>
      </c>
      <c r="J42" s="14">
        <f t="shared" si="0"/>
        <v>0.81132075471698117</v>
      </c>
      <c r="K42" s="42" t="s">
        <v>61</v>
      </c>
      <c r="L42" s="14" t="s">
        <v>60</v>
      </c>
      <c r="M42" s="14" t="s">
        <v>5951</v>
      </c>
      <c r="N42" s="14" t="s">
        <v>5952</v>
      </c>
      <c r="O42" s="14" t="s">
        <v>5953</v>
      </c>
      <c r="P42" s="14" t="s">
        <v>5727</v>
      </c>
      <c r="Q42" s="42">
        <v>52948</v>
      </c>
      <c r="R42" s="42" t="s">
        <v>5928</v>
      </c>
      <c r="S42" s="42" t="s">
        <v>5727</v>
      </c>
      <c r="X42" s="42">
        <v>6</v>
      </c>
      <c r="Y42" s="42">
        <v>100</v>
      </c>
      <c r="Z42" s="43">
        <v>42600</v>
      </c>
      <c r="AA42" s="25">
        <v>0.41597222222222219</v>
      </c>
      <c r="AB42" s="25">
        <v>0.46388888888888885</v>
      </c>
      <c r="AC42" s="42">
        <v>16.399999999999999</v>
      </c>
      <c r="AD42" s="42">
        <v>16.2</v>
      </c>
      <c r="AE42" s="42">
        <f t="shared" si="3"/>
        <v>16.299999999999997</v>
      </c>
      <c r="AF42" s="42">
        <v>22.5</v>
      </c>
      <c r="AG42" s="42">
        <v>6.5</v>
      </c>
      <c r="AL42" s="14" t="s">
        <v>5930</v>
      </c>
      <c r="AM42" s="14" t="s">
        <v>5931</v>
      </c>
      <c r="AN42" s="14" t="s">
        <v>5932</v>
      </c>
      <c r="AO42" s="14" t="s">
        <v>5933</v>
      </c>
      <c r="AP42" s="14" t="s">
        <v>240</v>
      </c>
      <c r="AQ42" s="25">
        <f t="shared" si="4"/>
        <v>4.7916666666666663E-2</v>
      </c>
      <c r="AR42" s="14" t="s">
        <v>5747</v>
      </c>
    </row>
    <row r="43" spans="1:44" ht="12.75" customHeight="1">
      <c r="A43" s="14" t="s">
        <v>59</v>
      </c>
      <c r="B43" s="14" t="s">
        <v>60</v>
      </c>
      <c r="C43" s="42" t="s">
        <v>5934</v>
      </c>
      <c r="D43" s="26">
        <v>83.7</v>
      </c>
      <c r="E43" s="26">
        <v>72.5</v>
      </c>
      <c r="F43" s="30">
        <v>2.35</v>
      </c>
      <c r="G43" s="26">
        <v>51.5</v>
      </c>
      <c r="H43" s="26">
        <v>38.200000000000003</v>
      </c>
      <c r="I43" s="26">
        <v>45.1</v>
      </c>
      <c r="J43" s="14">
        <f t="shared" si="0"/>
        <v>0.74174757281553405</v>
      </c>
      <c r="K43" s="14" t="s">
        <v>1503</v>
      </c>
      <c r="L43" s="14" t="s">
        <v>60</v>
      </c>
      <c r="M43" s="14" t="s">
        <v>5935</v>
      </c>
      <c r="N43" s="14" t="s">
        <v>5936</v>
      </c>
      <c r="O43" s="14" t="s">
        <v>5937</v>
      </c>
      <c r="P43" s="14" t="s">
        <v>5727</v>
      </c>
      <c r="Q43" s="42">
        <v>52946</v>
      </c>
      <c r="R43" s="42" t="s">
        <v>5928</v>
      </c>
      <c r="S43" s="42" t="s">
        <v>5727</v>
      </c>
      <c r="X43" s="42">
        <v>6</v>
      </c>
      <c r="Y43" s="42">
        <v>100</v>
      </c>
      <c r="Z43" s="43">
        <v>42600</v>
      </c>
      <c r="AA43" s="25">
        <v>0.46388888888888902</v>
      </c>
      <c r="AB43" s="25">
        <v>0.51458333333333295</v>
      </c>
      <c r="AC43" s="42">
        <v>16.399999999999999</v>
      </c>
      <c r="AD43" s="42">
        <v>16.2</v>
      </c>
      <c r="AE43" s="42">
        <f t="shared" si="3"/>
        <v>16.299999999999997</v>
      </c>
      <c r="AF43" s="42">
        <v>22.5</v>
      </c>
      <c r="AG43" s="42">
        <v>6.5</v>
      </c>
      <c r="AL43" s="14" t="s">
        <v>5930</v>
      </c>
      <c r="AM43" s="14" t="s">
        <v>5931</v>
      </c>
      <c r="AN43" s="14" t="s">
        <v>5932</v>
      </c>
      <c r="AO43" s="14" t="s">
        <v>5933</v>
      </c>
      <c r="AP43" s="14" t="s">
        <v>240</v>
      </c>
      <c r="AQ43" s="25">
        <f t="shared" si="4"/>
        <v>5.0694444444443931E-2</v>
      </c>
      <c r="AR43" s="14" t="s">
        <v>5747</v>
      </c>
    </row>
    <row r="44" spans="1:44" ht="12.75" customHeight="1">
      <c r="A44" s="14" t="s">
        <v>59</v>
      </c>
      <c r="B44" s="14" t="s">
        <v>115</v>
      </c>
      <c r="C44" s="31" t="s">
        <v>4407</v>
      </c>
      <c r="D44" s="26">
        <v>96.2</v>
      </c>
      <c r="E44" s="26">
        <v>86.1</v>
      </c>
      <c r="F44" s="30">
        <v>4.6500000000000004</v>
      </c>
      <c r="G44" s="26">
        <v>58.5</v>
      </c>
      <c r="H44" s="26">
        <v>47.2</v>
      </c>
      <c r="I44" s="26">
        <v>57.5</v>
      </c>
      <c r="J44" s="14">
        <f t="shared" si="0"/>
        <v>0.80683760683760686</v>
      </c>
      <c r="K44" s="14" t="s">
        <v>61</v>
      </c>
      <c r="L44" s="14" t="s">
        <v>60</v>
      </c>
      <c r="M44" s="14" t="s">
        <v>5929</v>
      </c>
      <c r="O44" s="14" t="s">
        <v>4410</v>
      </c>
      <c r="P44" s="14" t="s">
        <v>742</v>
      </c>
      <c r="Q44" s="42">
        <v>52944</v>
      </c>
      <c r="R44" s="42" t="s">
        <v>5928</v>
      </c>
      <c r="S44" s="42" t="s">
        <v>5727</v>
      </c>
      <c r="X44" s="42">
        <v>6</v>
      </c>
      <c r="Y44" s="42">
        <v>100</v>
      </c>
      <c r="Z44" s="43">
        <v>42600</v>
      </c>
      <c r="AA44" s="25">
        <v>0.46388888888888885</v>
      </c>
      <c r="AB44" s="25">
        <v>0.51458333333333328</v>
      </c>
      <c r="AC44" s="42">
        <v>16.399999999999999</v>
      </c>
      <c r="AD44" s="42">
        <v>16.2</v>
      </c>
      <c r="AE44" s="42">
        <f t="shared" si="3"/>
        <v>16.299999999999997</v>
      </c>
      <c r="AF44" s="42">
        <v>22.5</v>
      </c>
      <c r="AG44" s="42">
        <v>6.5</v>
      </c>
      <c r="AL44" s="14" t="s">
        <v>5930</v>
      </c>
      <c r="AM44" s="14" t="s">
        <v>5931</v>
      </c>
      <c r="AN44" s="14" t="s">
        <v>5932</v>
      </c>
      <c r="AO44" s="14" t="s">
        <v>5933</v>
      </c>
      <c r="AP44" s="14" t="s">
        <v>240</v>
      </c>
      <c r="AQ44" s="25">
        <f t="shared" si="4"/>
        <v>5.0694444444444431E-2</v>
      </c>
      <c r="AR44" s="14" t="s">
        <v>5747</v>
      </c>
    </row>
    <row r="45" spans="1:44" ht="12.75" customHeight="1">
      <c r="A45" s="14" t="s">
        <v>59</v>
      </c>
      <c r="B45" s="14" t="s">
        <v>60</v>
      </c>
      <c r="C45" s="42" t="s">
        <v>5968</v>
      </c>
      <c r="D45" s="26">
        <v>72.2</v>
      </c>
      <c r="E45" s="26">
        <v>60.9</v>
      </c>
      <c r="F45" s="30">
        <v>1.5</v>
      </c>
      <c r="G45" s="26">
        <v>43.7</v>
      </c>
      <c r="H45" s="26">
        <v>31.1</v>
      </c>
      <c r="I45" s="26">
        <v>36.5</v>
      </c>
      <c r="J45" s="14">
        <f t="shared" si="0"/>
        <v>0.71167048054919912</v>
      </c>
      <c r="K45" s="42" t="s">
        <v>61</v>
      </c>
      <c r="L45" s="14" t="s">
        <v>60</v>
      </c>
      <c r="M45" s="14" t="s">
        <v>5969</v>
      </c>
      <c r="N45" s="14" t="s">
        <v>5970</v>
      </c>
      <c r="O45" s="14" t="s">
        <v>5971</v>
      </c>
      <c r="P45" s="14" t="s">
        <v>5727</v>
      </c>
      <c r="Q45" s="42">
        <v>52939</v>
      </c>
      <c r="R45" s="42" t="s">
        <v>5928</v>
      </c>
      <c r="S45" s="42" t="s">
        <v>5727</v>
      </c>
      <c r="X45" s="42">
        <v>6</v>
      </c>
      <c r="Y45" s="42">
        <v>100</v>
      </c>
      <c r="Z45" s="43">
        <v>42605</v>
      </c>
      <c r="AA45" s="25">
        <v>0.45694444444444443</v>
      </c>
      <c r="AB45" s="25">
        <v>0.50555555555555554</v>
      </c>
      <c r="AC45" s="42">
        <v>15.3</v>
      </c>
      <c r="AD45" s="42">
        <v>15.3</v>
      </c>
      <c r="AE45" s="42">
        <f t="shared" si="3"/>
        <v>15.3</v>
      </c>
      <c r="AF45" s="42">
        <v>23</v>
      </c>
      <c r="AG45" s="42">
        <v>7.7</v>
      </c>
      <c r="AL45" s="14" t="s">
        <v>5963</v>
      </c>
      <c r="AM45" s="14" t="s">
        <v>5964</v>
      </c>
      <c r="AN45" s="14" t="s">
        <v>5965</v>
      </c>
      <c r="AO45" s="14" t="s">
        <v>5966</v>
      </c>
      <c r="AP45" s="14" t="s">
        <v>5967</v>
      </c>
      <c r="AQ45" s="25">
        <f t="shared" si="4"/>
        <v>4.8611111111111105E-2</v>
      </c>
    </row>
    <row r="46" spans="1:44" ht="12.75" customHeight="1">
      <c r="A46" s="14" t="s">
        <v>59</v>
      </c>
      <c r="B46" s="14" t="s">
        <v>60</v>
      </c>
      <c r="C46" s="42" t="s">
        <v>5959</v>
      </c>
      <c r="D46" s="26">
        <v>91.4</v>
      </c>
      <c r="E46" s="26">
        <v>81.900000000000006</v>
      </c>
      <c r="F46" s="30">
        <v>4.8</v>
      </c>
      <c r="G46" s="26">
        <v>64.7</v>
      </c>
      <c r="H46" s="26">
        <v>50.4</v>
      </c>
      <c r="I46" s="26">
        <v>52.9</v>
      </c>
      <c r="J46" s="14">
        <f t="shared" si="0"/>
        <v>0.77897990726429667</v>
      </c>
      <c r="K46" s="42" t="s">
        <v>1477</v>
      </c>
      <c r="L46" s="14" t="s">
        <v>60</v>
      </c>
      <c r="M46" s="14" t="s">
        <v>5960</v>
      </c>
      <c r="N46" s="14" t="s">
        <v>5961</v>
      </c>
      <c r="O46" s="14" t="s">
        <v>5962</v>
      </c>
      <c r="P46" s="14" t="s">
        <v>5727</v>
      </c>
      <c r="Q46" s="42">
        <v>52940</v>
      </c>
      <c r="R46" s="42" t="s">
        <v>5928</v>
      </c>
      <c r="S46" s="42" t="s">
        <v>5727</v>
      </c>
      <c r="X46" s="42">
        <v>6</v>
      </c>
      <c r="Y46" s="42">
        <v>100</v>
      </c>
      <c r="Z46" s="43">
        <v>42605</v>
      </c>
      <c r="AA46" s="25">
        <v>0.39930555555555558</v>
      </c>
      <c r="AB46" s="25">
        <v>0.45069444444444445</v>
      </c>
      <c r="AC46" s="42">
        <v>30.8</v>
      </c>
      <c r="AD46" s="42">
        <v>11.4</v>
      </c>
      <c r="AE46" s="42">
        <f t="shared" si="3"/>
        <v>21.1</v>
      </c>
      <c r="AF46" s="42">
        <v>23</v>
      </c>
      <c r="AG46" s="42">
        <v>7.7</v>
      </c>
      <c r="AL46" s="14" t="s">
        <v>5963</v>
      </c>
      <c r="AM46" s="14" t="s">
        <v>5964</v>
      </c>
      <c r="AN46" s="14" t="s">
        <v>5965</v>
      </c>
      <c r="AO46" s="14" t="s">
        <v>5966</v>
      </c>
      <c r="AP46" s="14" t="s">
        <v>5967</v>
      </c>
      <c r="AQ46" s="25">
        <f t="shared" si="4"/>
        <v>5.1388888888888873E-2</v>
      </c>
      <c r="AR46" s="14" t="s">
        <v>5747</v>
      </c>
    </row>
    <row r="47" spans="1:44" ht="12.75" customHeight="1">
      <c r="A47" s="14" t="s">
        <v>59</v>
      </c>
      <c r="B47" s="14" t="s">
        <v>115</v>
      </c>
      <c r="C47" s="27" t="s">
        <v>5690</v>
      </c>
      <c r="D47" s="26">
        <v>100</v>
      </c>
      <c r="E47" s="26">
        <v>84.9</v>
      </c>
      <c r="F47" s="30">
        <v>4.5999999999999996</v>
      </c>
      <c r="G47" s="26">
        <v>64.5</v>
      </c>
      <c r="H47" s="26">
        <v>49.6</v>
      </c>
      <c r="I47" s="26">
        <v>52</v>
      </c>
      <c r="J47" s="14">
        <f t="shared" si="0"/>
        <v>0.76899224806201549</v>
      </c>
      <c r="K47" s="42" t="s">
        <v>61</v>
      </c>
      <c r="L47" s="14" t="s">
        <v>60</v>
      </c>
      <c r="M47" s="14" t="s">
        <v>5972</v>
      </c>
      <c r="O47" s="14" t="s">
        <v>5693</v>
      </c>
      <c r="P47" s="14" t="s">
        <v>742</v>
      </c>
      <c r="Q47" s="42">
        <v>102637</v>
      </c>
      <c r="R47" s="42" t="s">
        <v>5728</v>
      </c>
      <c r="S47" s="42" t="s">
        <v>742</v>
      </c>
      <c r="X47" s="42">
        <v>6</v>
      </c>
      <c r="Y47" s="42">
        <v>100</v>
      </c>
      <c r="Z47" s="43">
        <v>42605</v>
      </c>
      <c r="AA47" s="25">
        <v>0.45694444444444399</v>
      </c>
      <c r="AB47" s="25">
        <v>0.50555555555555598</v>
      </c>
      <c r="AC47" s="42">
        <v>15.3</v>
      </c>
      <c r="AD47" s="42">
        <v>15.3</v>
      </c>
      <c r="AE47" s="42">
        <f t="shared" si="3"/>
        <v>15.3</v>
      </c>
      <c r="AF47" s="42">
        <v>23</v>
      </c>
      <c r="AG47" s="42">
        <v>7.7</v>
      </c>
      <c r="AL47" s="14" t="s">
        <v>5963</v>
      </c>
      <c r="AM47" s="14" t="s">
        <v>5964</v>
      </c>
      <c r="AN47" s="14" t="s">
        <v>5965</v>
      </c>
      <c r="AO47" s="14" t="s">
        <v>5966</v>
      </c>
      <c r="AP47" s="14" t="s">
        <v>5967</v>
      </c>
      <c r="AQ47" s="25">
        <f t="shared" si="4"/>
        <v>4.8611111111111993E-2</v>
      </c>
      <c r="AR47" s="14" t="s">
        <v>5747</v>
      </c>
    </row>
    <row r="48" spans="1:44" ht="12.75" customHeight="1">
      <c r="A48" s="14" t="s">
        <v>59</v>
      </c>
      <c r="B48" s="14" t="s">
        <v>115</v>
      </c>
      <c r="C48" s="118" t="s">
        <v>4611</v>
      </c>
      <c r="D48" s="26">
        <v>97.5</v>
      </c>
      <c r="E48" s="26">
        <v>81.3</v>
      </c>
      <c r="F48" s="30">
        <v>5.05</v>
      </c>
      <c r="G48" s="26">
        <v>60.2</v>
      </c>
      <c r="H48" s="26">
        <v>42.1</v>
      </c>
      <c r="I48" s="26">
        <v>53.2</v>
      </c>
      <c r="J48" s="14">
        <f t="shared" si="0"/>
        <v>0.69933554817275745</v>
      </c>
      <c r="K48" s="42" t="s">
        <v>61</v>
      </c>
      <c r="L48" s="14" t="s">
        <v>60</v>
      </c>
      <c r="M48" s="14" t="s">
        <v>6001</v>
      </c>
      <c r="O48" s="14" t="s">
        <v>4613</v>
      </c>
      <c r="P48" s="14" t="s">
        <v>742</v>
      </c>
      <c r="Q48" s="42">
        <v>52933</v>
      </c>
      <c r="R48" s="42" t="s">
        <v>5928</v>
      </c>
      <c r="S48" s="42" t="s">
        <v>5727</v>
      </c>
      <c r="X48" s="42">
        <v>6</v>
      </c>
      <c r="Y48" s="42">
        <v>100</v>
      </c>
      <c r="Z48" s="43">
        <v>42606</v>
      </c>
      <c r="AA48" s="25">
        <v>0.39722222222222198</v>
      </c>
      <c r="AB48" s="25">
        <v>0.45694444444444399</v>
      </c>
      <c r="AC48" s="42">
        <v>26</v>
      </c>
      <c r="AD48" s="42">
        <v>27.5</v>
      </c>
      <c r="AE48" s="42">
        <f t="shared" si="3"/>
        <v>26.75</v>
      </c>
      <c r="AF48" s="42">
        <v>22.3</v>
      </c>
      <c r="AG48" s="42">
        <v>7</v>
      </c>
      <c r="AL48" s="14" t="s">
        <v>5997</v>
      </c>
      <c r="AM48" s="14" t="s">
        <v>5998</v>
      </c>
      <c r="AN48" s="14" t="s">
        <v>5999</v>
      </c>
      <c r="AO48" s="14" t="s">
        <v>6000</v>
      </c>
      <c r="AP48" s="14" t="s">
        <v>5788</v>
      </c>
      <c r="AQ48" s="25">
        <f t="shared" si="4"/>
        <v>5.972222222222201E-2</v>
      </c>
    </row>
    <row r="49" spans="1:44" ht="12.75" customHeight="1">
      <c r="A49" s="14" t="s">
        <v>59</v>
      </c>
      <c r="B49" s="14" t="s">
        <v>60</v>
      </c>
      <c r="C49" s="42" t="s">
        <v>5993</v>
      </c>
      <c r="D49" s="26">
        <v>82.9</v>
      </c>
      <c r="E49" s="26">
        <v>71.599999999999994</v>
      </c>
      <c r="F49" s="30">
        <v>2.25</v>
      </c>
      <c r="G49" s="26">
        <v>49.5</v>
      </c>
      <c r="H49" s="26">
        <v>37.299999999999997</v>
      </c>
      <c r="I49" s="26">
        <v>44.1</v>
      </c>
      <c r="J49" s="14">
        <f t="shared" si="0"/>
        <v>0.7535353535353535</v>
      </c>
      <c r="K49" s="42" t="s">
        <v>1503</v>
      </c>
      <c r="L49" s="14" t="s">
        <v>60</v>
      </c>
      <c r="M49" s="14" t="s">
        <v>5994</v>
      </c>
      <c r="N49" s="14" t="s">
        <v>5995</v>
      </c>
      <c r="O49" s="14" t="s">
        <v>5996</v>
      </c>
      <c r="P49" s="14" t="s">
        <v>5727</v>
      </c>
      <c r="Q49" s="42">
        <v>52934</v>
      </c>
      <c r="R49" s="42" t="s">
        <v>5928</v>
      </c>
      <c r="S49" s="42" t="s">
        <v>5727</v>
      </c>
      <c r="X49" s="42">
        <v>6</v>
      </c>
      <c r="Y49" s="42">
        <v>100</v>
      </c>
      <c r="Z49" s="43">
        <v>42606</v>
      </c>
      <c r="AA49" s="25">
        <v>0.3972222222222222</v>
      </c>
      <c r="AB49" s="25">
        <v>0.45694444444444443</v>
      </c>
      <c r="AC49" s="42">
        <v>26</v>
      </c>
      <c r="AD49" s="42">
        <v>27.5</v>
      </c>
      <c r="AE49" s="42">
        <f t="shared" si="3"/>
        <v>26.75</v>
      </c>
      <c r="AF49" s="42">
        <v>22.3</v>
      </c>
      <c r="AG49" s="42">
        <v>7</v>
      </c>
      <c r="AL49" s="14" t="s">
        <v>5997</v>
      </c>
      <c r="AM49" s="14" t="s">
        <v>5998</v>
      </c>
      <c r="AN49" s="14" t="s">
        <v>5999</v>
      </c>
      <c r="AO49" s="14" t="s">
        <v>6000</v>
      </c>
      <c r="AP49" s="14" t="s">
        <v>5788</v>
      </c>
      <c r="AQ49" s="25">
        <f t="shared" si="4"/>
        <v>5.9722222222222232E-2</v>
      </c>
    </row>
    <row r="50" spans="1:44" ht="12.75" customHeight="1">
      <c r="A50" s="14" t="s">
        <v>233</v>
      </c>
      <c r="B50" s="14" t="s">
        <v>60</v>
      </c>
      <c r="C50" s="42" t="s">
        <v>5981</v>
      </c>
      <c r="D50" s="26">
        <v>137.9</v>
      </c>
      <c r="E50" s="26">
        <v>117.9</v>
      </c>
      <c r="F50" s="30">
        <v>13.75</v>
      </c>
      <c r="G50" s="26">
        <v>85.6</v>
      </c>
      <c r="H50" s="26">
        <v>41.4</v>
      </c>
      <c r="I50" s="26">
        <v>64.7</v>
      </c>
      <c r="J50" s="14">
        <f t="shared" si="0"/>
        <v>0.48364485981308414</v>
      </c>
      <c r="K50" s="42" t="s">
        <v>1503</v>
      </c>
      <c r="L50" s="14" t="s">
        <v>60</v>
      </c>
      <c r="M50" s="14" t="s">
        <v>5982</v>
      </c>
      <c r="N50" s="14" t="s">
        <v>5983</v>
      </c>
      <c r="O50" s="14" t="s">
        <v>5984</v>
      </c>
      <c r="P50" s="14" t="s">
        <v>5727</v>
      </c>
      <c r="Q50" s="42">
        <v>52937</v>
      </c>
      <c r="R50" s="42" t="s">
        <v>5928</v>
      </c>
      <c r="S50" s="42" t="s">
        <v>5727</v>
      </c>
      <c r="X50" s="42">
        <v>6</v>
      </c>
      <c r="Y50" s="42">
        <v>50</v>
      </c>
      <c r="Z50" s="43">
        <v>42606</v>
      </c>
      <c r="AA50" s="25">
        <v>0.391666666666667</v>
      </c>
      <c r="AB50" s="25">
        <v>0.44097222222222199</v>
      </c>
      <c r="AC50" s="42">
        <v>50.1</v>
      </c>
      <c r="AD50" s="42">
        <v>54.4</v>
      </c>
      <c r="AE50" s="42">
        <f t="shared" si="3"/>
        <v>52.25</v>
      </c>
      <c r="AF50" s="42">
        <v>22.3</v>
      </c>
      <c r="AG50" s="42">
        <v>7</v>
      </c>
      <c r="AL50" s="14" t="s">
        <v>5977</v>
      </c>
      <c r="AM50" s="14" t="s">
        <v>5978</v>
      </c>
      <c r="AN50" s="14" t="s">
        <v>5979</v>
      </c>
      <c r="AO50" s="14" t="s">
        <v>5980</v>
      </c>
      <c r="AP50" s="14" t="s">
        <v>5788</v>
      </c>
      <c r="AQ50" s="25">
        <f t="shared" si="4"/>
        <v>4.9305555555554992E-2</v>
      </c>
    </row>
    <row r="51" spans="1:44" ht="12.75" customHeight="1">
      <c r="A51" s="14" t="s">
        <v>59</v>
      </c>
      <c r="B51" s="14" t="s">
        <v>115</v>
      </c>
      <c r="C51" s="42" t="s">
        <v>5938</v>
      </c>
      <c r="D51" s="26">
        <v>76.5</v>
      </c>
      <c r="E51" s="26">
        <v>66.400000000000006</v>
      </c>
      <c r="F51" s="30">
        <v>2.4</v>
      </c>
      <c r="G51" s="26">
        <v>50</v>
      </c>
      <c r="H51" s="26">
        <v>36.5</v>
      </c>
      <c r="I51" s="26">
        <v>45</v>
      </c>
      <c r="J51" s="14">
        <f t="shared" si="0"/>
        <v>0.73</v>
      </c>
      <c r="K51" s="42" t="s">
        <v>1503</v>
      </c>
      <c r="L51" s="14" t="s">
        <v>60</v>
      </c>
      <c r="M51" s="14" t="s">
        <v>6007</v>
      </c>
      <c r="O51" s="14" t="s">
        <v>5941</v>
      </c>
      <c r="P51" s="14" t="s">
        <v>742</v>
      </c>
      <c r="Q51" s="42">
        <v>52943</v>
      </c>
      <c r="R51" s="42" t="s">
        <v>5928</v>
      </c>
      <c r="S51" s="42" t="s">
        <v>742</v>
      </c>
      <c r="X51" s="42">
        <v>6</v>
      </c>
      <c r="Y51" s="42">
        <v>100</v>
      </c>
      <c r="Z51" s="43">
        <v>42606</v>
      </c>
      <c r="AA51" s="25">
        <v>0.39722222222222198</v>
      </c>
      <c r="AB51" s="25">
        <v>0.45694444444444399</v>
      </c>
      <c r="AC51" s="42">
        <v>26</v>
      </c>
      <c r="AD51" s="42">
        <v>27.5</v>
      </c>
      <c r="AE51" s="42">
        <f t="shared" si="3"/>
        <v>26.75</v>
      </c>
      <c r="AF51" s="42">
        <v>22.3</v>
      </c>
      <c r="AG51" s="42">
        <v>7</v>
      </c>
      <c r="AL51" s="14" t="s">
        <v>5997</v>
      </c>
      <c r="AM51" s="14" t="s">
        <v>5998</v>
      </c>
      <c r="AN51" s="14" t="s">
        <v>5999</v>
      </c>
      <c r="AO51" s="14" t="s">
        <v>6000</v>
      </c>
      <c r="AP51" s="14" t="s">
        <v>5788</v>
      </c>
      <c r="AQ51" s="25">
        <f t="shared" si="4"/>
        <v>5.972222222222201E-2</v>
      </c>
    </row>
    <row r="52" spans="1:44" ht="12.75" customHeight="1">
      <c r="A52" s="14" t="s">
        <v>59</v>
      </c>
      <c r="B52" s="14" t="s">
        <v>60</v>
      </c>
      <c r="C52" s="42" t="s">
        <v>6002</v>
      </c>
      <c r="D52" s="26">
        <v>83.5</v>
      </c>
      <c r="E52" s="26">
        <v>72</v>
      </c>
      <c r="F52" s="30">
        <v>3.8</v>
      </c>
      <c r="G52" s="26">
        <v>53.6</v>
      </c>
      <c r="H52" s="26">
        <v>37</v>
      </c>
      <c r="I52" s="26">
        <v>45.6</v>
      </c>
      <c r="J52" s="14">
        <f t="shared" si="0"/>
        <v>0.69029850746268651</v>
      </c>
      <c r="L52" s="14" t="s">
        <v>60</v>
      </c>
      <c r="M52" s="14" t="s">
        <v>6003</v>
      </c>
      <c r="N52" s="42" t="s">
        <v>6004</v>
      </c>
      <c r="O52" s="14" t="s">
        <v>6005</v>
      </c>
      <c r="P52" s="14" t="s">
        <v>5727</v>
      </c>
      <c r="Q52" s="42">
        <v>52931</v>
      </c>
      <c r="R52" s="42" t="s">
        <v>5928</v>
      </c>
      <c r="S52" s="42" t="s">
        <v>5727</v>
      </c>
      <c r="X52" s="42">
        <v>6</v>
      </c>
      <c r="Y52" s="42">
        <v>100</v>
      </c>
      <c r="Z52" s="43">
        <v>42606</v>
      </c>
      <c r="AA52" s="25">
        <v>0.39722222222222198</v>
      </c>
      <c r="AB52" s="25">
        <v>0.45694444444444399</v>
      </c>
      <c r="AC52" s="42">
        <v>26</v>
      </c>
      <c r="AD52" s="42">
        <v>27.5</v>
      </c>
      <c r="AE52" s="42">
        <f t="shared" si="3"/>
        <v>26.75</v>
      </c>
      <c r="AF52" s="42">
        <v>22.3</v>
      </c>
      <c r="AG52" s="42">
        <v>7</v>
      </c>
      <c r="AL52" s="14" t="s">
        <v>5997</v>
      </c>
      <c r="AM52" s="14" t="s">
        <v>5998</v>
      </c>
      <c r="AN52" s="14" t="s">
        <v>5999</v>
      </c>
      <c r="AO52" s="14" t="s">
        <v>6000</v>
      </c>
      <c r="AP52" s="14" t="s">
        <v>5788</v>
      </c>
      <c r="AQ52" s="25">
        <f t="shared" si="4"/>
        <v>5.972222222222201E-2</v>
      </c>
      <c r="AR52" s="14" t="s">
        <v>6006</v>
      </c>
    </row>
    <row r="53" spans="1:44" ht="12.75" customHeight="1">
      <c r="A53" s="14" t="s">
        <v>59</v>
      </c>
      <c r="B53" s="14" t="s">
        <v>60</v>
      </c>
      <c r="C53" s="42" t="s">
        <v>5989</v>
      </c>
      <c r="D53" s="26">
        <v>84</v>
      </c>
      <c r="E53" s="26">
        <v>69.400000000000006</v>
      </c>
      <c r="F53" s="30">
        <v>3</v>
      </c>
      <c r="G53" s="26">
        <v>49.7</v>
      </c>
      <c r="H53" s="26">
        <v>34.6</v>
      </c>
      <c r="I53" s="26">
        <v>44</v>
      </c>
      <c r="J53" s="14">
        <f t="shared" si="0"/>
        <v>0.69617706237424548</v>
      </c>
      <c r="K53" s="42" t="s">
        <v>1503</v>
      </c>
      <c r="L53" s="14" t="s">
        <v>60</v>
      </c>
      <c r="M53" s="14" t="s">
        <v>5990</v>
      </c>
      <c r="N53" s="14" t="s">
        <v>5991</v>
      </c>
      <c r="O53" s="14" t="s">
        <v>5992</v>
      </c>
      <c r="P53" s="14" t="s">
        <v>5727</v>
      </c>
      <c r="Q53" s="42">
        <v>52935</v>
      </c>
      <c r="R53" s="42" t="s">
        <v>5928</v>
      </c>
      <c r="S53" s="42" t="s">
        <v>5727</v>
      </c>
      <c r="X53" s="42">
        <v>6</v>
      </c>
      <c r="Y53" s="42">
        <v>50</v>
      </c>
      <c r="Z53" s="43">
        <v>42606</v>
      </c>
      <c r="AA53" s="25">
        <v>0.391666666666667</v>
      </c>
      <c r="AB53" s="25">
        <v>0.44097222222222199</v>
      </c>
      <c r="AC53" s="42">
        <v>50.1</v>
      </c>
      <c r="AD53" s="42">
        <v>54.4</v>
      </c>
      <c r="AE53" s="42">
        <f t="shared" si="3"/>
        <v>52.25</v>
      </c>
      <c r="AF53" s="42">
        <v>22.3</v>
      </c>
      <c r="AG53" s="42">
        <v>7</v>
      </c>
      <c r="AL53" s="14" t="s">
        <v>5977</v>
      </c>
      <c r="AM53" s="14" t="s">
        <v>5978</v>
      </c>
      <c r="AN53" s="14" t="s">
        <v>5979</v>
      </c>
      <c r="AO53" s="14" t="s">
        <v>5980</v>
      </c>
      <c r="AP53" s="14" t="s">
        <v>5788</v>
      </c>
      <c r="AQ53" s="25">
        <f t="shared" si="4"/>
        <v>4.9305555555554992E-2</v>
      </c>
    </row>
    <row r="54" spans="1:44" ht="12.75" customHeight="1">
      <c r="A54" s="14" t="s">
        <v>233</v>
      </c>
      <c r="B54" s="14" t="s">
        <v>60</v>
      </c>
      <c r="C54" s="42" t="s">
        <v>5985</v>
      </c>
      <c r="D54" s="26">
        <v>120.1</v>
      </c>
      <c r="E54" s="26">
        <v>103.4</v>
      </c>
      <c r="F54" s="30">
        <v>8.4</v>
      </c>
      <c r="G54" s="26">
        <v>80.099999999999994</v>
      </c>
      <c r="H54" s="26">
        <v>40.5</v>
      </c>
      <c r="I54" s="26">
        <v>56.2</v>
      </c>
      <c r="J54" s="14">
        <f t="shared" si="0"/>
        <v>0.5056179775280899</v>
      </c>
      <c r="K54" s="42" t="s">
        <v>1503</v>
      </c>
      <c r="L54" s="14" t="s">
        <v>60</v>
      </c>
      <c r="M54" s="14" t="s">
        <v>5986</v>
      </c>
      <c r="N54" s="14" t="s">
        <v>5987</v>
      </c>
      <c r="O54" s="14" t="s">
        <v>5988</v>
      </c>
      <c r="P54" s="14" t="s">
        <v>5727</v>
      </c>
      <c r="Q54" s="42">
        <v>52936</v>
      </c>
      <c r="R54" s="42" t="s">
        <v>5928</v>
      </c>
      <c r="S54" s="42" t="s">
        <v>5727</v>
      </c>
      <c r="X54" s="42">
        <v>6</v>
      </c>
      <c r="Y54" s="42">
        <v>50</v>
      </c>
      <c r="Z54" s="43">
        <v>42606</v>
      </c>
      <c r="AA54" s="25">
        <v>0.391666666666667</v>
      </c>
      <c r="AB54" s="25">
        <v>0.44097222222222199</v>
      </c>
      <c r="AC54" s="42">
        <v>50.1</v>
      </c>
      <c r="AD54" s="42">
        <v>54.4</v>
      </c>
      <c r="AE54" s="42">
        <f t="shared" si="3"/>
        <v>52.25</v>
      </c>
      <c r="AF54" s="42">
        <v>22.3</v>
      </c>
      <c r="AG54" s="42">
        <v>7</v>
      </c>
      <c r="AL54" s="14" t="s">
        <v>5977</v>
      </c>
      <c r="AM54" s="14" t="s">
        <v>5978</v>
      </c>
      <c r="AN54" s="14" t="s">
        <v>5979</v>
      </c>
      <c r="AO54" s="14" t="s">
        <v>5980</v>
      </c>
      <c r="AP54" s="14" t="s">
        <v>5788</v>
      </c>
      <c r="AQ54" s="25">
        <f t="shared" si="4"/>
        <v>4.9305555555554992E-2</v>
      </c>
    </row>
    <row r="55" spans="1:44" ht="12.75" customHeight="1">
      <c r="A55" s="14" t="s">
        <v>233</v>
      </c>
      <c r="B55" s="14" t="s">
        <v>60</v>
      </c>
      <c r="C55" s="42" t="s">
        <v>6008</v>
      </c>
      <c r="D55" s="26">
        <v>185.2</v>
      </c>
      <c r="E55" s="26">
        <v>158.5</v>
      </c>
      <c r="F55" s="30">
        <v>38.4</v>
      </c>
      <c r="G55" s="26">
        <v>124.8</v>
      </c>
      <c r="H55" s="26">
        <v>67.400000000000006</v>
      </c>
      <c r="I55" s="26">
        <v>82.1</v>
      </c>
      <c r="J55" s="14">
        <f t="shared" si="0"/>
        <v>0.54006410256410264</v>
      </c>
      <c r="K55" s="42" t="s">
        <v>61</v>
      </c>
      <c r="L55" s="14" t="s">
        <v>60</v>
      </c>
      <c r="M55" s="14" t="s">
        <v>6009</v>
      </c>
      <c r="N55" s="14" t="s">
        <v>6010</v>
      </c>
      <c r="O55" s="14" t="s">
        <v>6011</v>
      </c>
      <c r="P55" s="14" t="s">
        <v>5727</v>
      </c>
      <c r="Q55" s="42">
        <v>52929</v>
      </c>
      <c r="R55" s="42" t="s">
        <v>5928</v>
      </c>
      <c r="S55" s="42" t="s">
        <v>5727</v>
      </c>
      <c r="X55" s="42">
        <v>6</v>
      </c>
      <c r="Y55" s="42">
        <v>50</v>
      </c>
      <c r="Z55" s="43">
        <v>42606</v>
      </c>
      <c r="AA55" s="25">
        <v>0.44097222222222227</v>
      </c>
      <c r="AB55" s="25">
        <v>0.50347222222222221</v>
      </c>
      <c r="AC55" s="42">
        <v>50.1</v>
      </c>
      <c r="AD55" s="42">
        <v>54.4</v>
      </c>
      <c r="AE55" s="42">
        <f t="shared" si="3"/>
        <v>52.25</v>
      </c>
      <c r="AF55" s="42">
        <v>22.3</v>
      </c>
      <c r="AG55" s="42">
        <v>7</v>
      </c>
      <c r="AL55" s="14" t="s">
        <v>5977</v>
      </c>
      <c r="AM55" s="14" t="s">
        <v>5978</v>
      </c>
      <c r="AN55" s="14" t="s">
        <v>5979</v>
      </c>
      <c r="AO55" s="14" t="s">
        <v>5980</v>
      </c>
      <c r="AP55" s="14" t="s">
        <v>5788</v>
      </c>
      <c r="AQ55" s="25">
        <f t="shared" si="4"/>
        <v>6.2499999999999944E-2</v>
      </c>
      <c r="AR55" s="14" t="s">
        <v>1724</v>
      </c>
    </row>
    <row r="56" spans="1:44" ht="12.75" customHeight="1">
      <c r="A56" s="14" t="s">
        <v>233</v>
      </c>
      <c r="B56" s="14" t="s">
        <v>60</v>
      </c>
      <c r="C56" s="42" t="s">
        <v>5973</v>
      </c>
      <c r="D56" s="26">
        <v>97.9</v>
      </c>
      <c r="E56" s="26">
        <v>83.2</v>
      </c>
      <c r="F56" s="30">
        <v>4.5</v>
      </c>
      <c r="G56" s="26">
        <v>64.8</v>
      </c>
      <c r="H56" s="26">
        <v>29.5</v>
      </c>
      <c r="I56" s="26">
        <v>45.1</v>
      </c>
      <c r="J56" s="14">
        <f t="shared" si="0"/>
        <v>0.45524691358024694</v>
      </c>
      <c r="K56" s="42" t="s">
        <v>1503</v>
      </c>
      <c r="L56" s="14" t="s">
        <v>60</v>
      </c>
      <c r="M56" s="14" t="s">
        <v>5974</v>
      </c>
      <c r="N56" s="14" t="s">
        <v>5975</v>
      </c>
      <c r="O56" s="14" t="s">
        <v>5976</v>
      </c>
      <c r="P56" s="14" t="s">
        <v>5727</v>
      </c>
      <c r="Q56" s="42">
        <v>52938</v>
      </c>
      <c r="R56" s="42" t="s">
        <v>5928</v>
      </c>
      <c r="S56" s="42" t="s">
        <v>5727</v>
      </c>
      <c r="X56" s="42">
        <v>6</v>
      </c>
      <c r="Y56" s="42">
        <v>50</v>
      </c>
      <c r="Z56" s="43">
        <v>42606</v>
      </c>
      <c r="AA56" s="25">
        <v>0.39166666666666666</v>
      </c>
      <c r="AB56" s="25">
        <v>0.44097222222222227</v>
      </c>
      <c r="AC56" s="42">
        <v>50.1</v>
      </c>
      <c r="AD56" s="42">
        <v>54.4</v>
      </c>
      <c r="AE56" s="42">
        <f t="shared" si="3"/>
        <v>52.25</v>
      </c>
      <c r="AF56" s="42">
        <v>22.3</v>
      </c>
      <c r="AG56" s="42">
        <v>7</v>
      </c>
      <c r="AL56" s="14" t="s">
        <v>5977</v>
      </c>
      <c r="AM56" s="14" t="s">
        <v>5978</v>
      </c>
      <c r="AN56" s="14" t="s">
        <v>5979</v>
      </c>
      <c r="AO56" s="14" t="s">
        <v>5980</v>
      </c>
      <c r="AP56" s="14" t="s">
        <v>5788</v>
      </c>
      <c r="AQ56" s="25">
        <f t="shared" si="4"/>
        <v>4.9305555555555602E-2</v>
      </c>
    </row>
    <row r="57" spans="1:44" ht="12.75" customHeight="1">
      <c r="A57" s="14" t="s">
        <v>59</v>
      </c>
      <c r="B57" s="14" t="s">
        <v>60</v>
      </c>
      <c r="C57" s="42" t="s">
        <v>6020</v>
      </c>
      <c r="D57" s="26">
        <v>84.9</v>
      </c>
      <c r="E57" s="26">
        <v>72.400000000000006</v>
      </c>
      <c r="F57" s="30">
        <v>2.95</v>
      </c>
      <c r="G57" s="26">
        <v>49.7</v>
      </c>
      <c r="H57" s="26">
        <v>35.799999999999997</v>
      </c>
      <c r="I57" s="26">
        <v>50.4</v>
      </c>
      <c r="J57" s="14">
        <f t="shared" si="0"/>
        <v>0.72032193158953717</v>
      </c>
      <c r="K57" s="42" t="s">
        <v>1503</v>
      </c>
      <c r="L57" s="14" t="s">
        <v>60</v>
      </c>
      <c r="M57" s="14" t="s">
        <v>6021</v>
      </c>
      <c r="N57" s="14" t="s">
        <v>6022</v>
      </c>
      <c r="O57" s="14" t="s">
        <v>6023</v>
      </c>
      <c r="P57" s="14" t="s">
        <v>5727</v>
      </c>
      <c r="Q57" s="42">
        <v>52928</v>
      </c>
      <c r="R57" s="42" t="s">
        <v>5928</v>
      </c>
      <c r="S57" s="42" t="s">
        <v>5727</v>
      </c>
      <c r="X57" s="42">
        <v>6</v>
      </c>
      <c r="Y57" s="42">
        <v>100</v>
      </c>
      <c r="Z57" s="43">
        <v>42611</v>
      </c>
      <c r="AA57" s="25">
        <v>0.36736111111111108</v>
      </c>
      <c r="AB57" s="25">
        <v>0.42152777777777778</v>
      </c>
      <c r="AC57" s="42">
        <v>15</v>
      </c>
      <c r="AD57" s="42">
        <v>28.4</v>
      </c>
      <c r="AE57" s="42">
        <f t="shared" si="3"/>
        <v>21.7</v>
      </c>
      <c r="AF57" s="42">
        <v>22.8</v>
      </c>
      <c r="AG57" s="42">
        <v>6.9</v>
      </c>
      <c r="AL57" s="14" t="s">
        <v>6024</v>
      </c>
      <c r="AM57" s="14" t="s">
        <v>6025</v>
      </c>
      <c r="AN57" s="14" t="s">
        <v>6026</v>
      </c>
      <c r="AO57" s="14" t="s">
        <v>6027</v>
      </c>
      <c r="AP57" s="14" t="s">
        <v>5818</v>
      </c>
      <c r="AQ57" s="25">
        <f t="shared" si="4"/>
        <v>5.4166666666666696E-2</v>
      </c>
      <c r="AR57" s="14" t="s">
        <v>5910</v>
      </c>
    </row>
    <row r="58" spans="1:44" ht="12.75" customHeight="1">
      <c r="A58" s="14" t="s">
        <v>59</v>
      </c>
      <c r="B58" s="14" t="s">
        <v>60</v>
      </c>
      <c r="C58" s="42" t="s">
        <v>6035</v>
      </c>
      <c r="D58" s="26">
        <v>81.5</v>
      </c>
      <c r="E58" s="26">
        <v>68.8</v>
      </c>
      <c r="F58" s="30">
        <v>2.2999999999999998</v>
      </c>
      <c r="G58" s="26">
        <v>46.4</v>
      </c>
      <c r="H58" s="26">
        <v>32.9</v>
      </c>
      <c r="I58" s="26">
        <v>42.9</v>
      </c>
      <c r="J58" s="14">
        <f t="shared" si="0"/>
        <v>0.70905172413793105</v>
      </c>
      <c r="K58" s="42" t="s">
        <v>1503</v>
      </c>
      <c r="L58" s="14" t="s">
        <v>60</v>
      </c>
      <c r="M58" s="14" t="s">
        <v>6036</v>
      </c>
      <c r="N58" s="14" t="s">
        <v>6037</v>
      </c>
      <c r="O58" s="14" t="s">
        <v>6038</v>
      </c>
      <c r="P58" s="14" t="s">
        <v>5727</v>
      </c>
      <c r="Q58" s="42">
        <v>52924</v>
      </c>
      <c r="R58" s="42" t="s">
        <v>5928</v>
      </c>
      <c r="S58" s="42" t="s">
        <v>5727</v>
      </c>
      <c r="X58" s="42">
        <v>6</v>
      </c>
      <c r="Y58" s="42">
        <v>100</v>
      </c>
      <c r="Z58" s="43">
        <v>42611</v>
      </c>
      <c r="AA58" s="25">
        <v>0.421527777777778</v>
      </c>
      <c r="AB58" s="25">
        <v>0.46597222222222201</v>
      </c>
      <c r="AC58" s="42">
        <v>15</v>
      </c>
      <c r="AD58" s="42">
        <v>28.4</v>
      </c>
      <c r="AE58" s="42">
        <f t="shared" si="3"/>
        <v>21.7</v>
      </c>
      <c r="AF58" s="42">
        <v>22.8</v>
      </c>
      <c r="AG58" s="42">
        <v>6.9</v>
      </c>
      <c r="AL58" s="14" t="s">
        <v>6024</v>
      </c>
      <c r="AM58" s="14" t="s">
        <v>6025</v>
      </c>
      <c r="AN58" s="14" t="s">
        <v>6026</v>
      </c>
      <c r="AO58" s="14" t="s">
        <v>6027</v>
      </c>
      <c r="AP58" s="14" t="s">
        <v>5818</v>
      </c>
      <c r="AQ58" s="25">
        <f t="shared" si="4"/>
        <v>4.4444444444444009E-2</v>
      </c>
    </row>
    <row r="59" spans="1:44" ht="12.75" customHeight="1">
      <c r="A59" s="14" t="s">
        <v>59</v>
      </c>
      <c r="B59" s="14" t="s">
        <v>60</v>
      </c>
      <c r="C59" s="42" t="s">
        <v>6012</v>
      </c>
      <c r="D59" s="26">
        <v>79.2</v>
      </c>
      <c r="E59" s="26">
        <v>69.3</v>
      </c>
      <c r="F59" s="30">
        <v>2.5</v>
      </c>
      <c r="G59" s="26">
        <v>51.2</v>
      </c>
      <c r="H59" s="26">
        <v>35</v>
      </c>
      <c r="I59" s="26">
        <v>46</v>
      </c>
      <c r="J59" s="14">
        <f t="shared" si="0"/>
        <v>0.68359375</v>
      </c>
      <c r="K59" s="42" t="s">
        <v>1503</v>
      </c>
      <c r="L59" s="14" t="s">
        <v>60</v>
      </c>
      <c r="M59" s="14" t="s">
        <v>6013</v>
      </c>
      <c r="N59" s="14" t="s">
        <v>6014</v>
      </c>
      <c r="O59" s="14" t="s">
        <v>6015</v>
      </c>
      <c r="P59" s="14" t="s">
        <v>5727</v>
      </c>
      <c r="Q59" s="42">
        <v>52927</v>
      </c>
      <c r="R59" s="42" t="s">
        <v>5928</v>
      </c>
      <c r="S59" s="42" t="s">
        <v>5727</v>
      </c>
      <c r="X59" s="42">
        <v>6</v>
      </c>
      <c r="Y59" s="42">
        <v>100</v>
      </c>
      <c r="Z59" s="43">
        <v>42611</v>
      </c>
      <c r="AA59" s="25">
        <v>0.36249999999999999</v>
      </c>
      <c r="AB59" s="25">
        <v>0.40972222222222227</v>
      </c>
      <c r="AC59" s="42">
        <v>14.7</v>
      </c>
      <c r="AD59" s="42">
        <v>29.5</v>
      </c>
      <c r="AE59" s="42">
        <f t="shared" si="3"/>
        <v>22.1</v>
      </c>
      <c r="AF59" s="42">
        <v>22.8</v>
      </c>
      <c r="AG59" s="42">
        <v>6.9</v>
      </c>
      <c r="AL59" s="14" t="s">
        <v>6016</v>
      </c>
      <c r="AM59" s="14" t="s">
        <v>6017</v>
      </c>
      <c r="AN59" s="14" t="s">
        <v>6018</v>
      </c>
      <c r="AO59" s="14" t="s">
        <v>6019</v>
      </c>
      <c r="AP59" s="14" t="s">
        <v>5818</v>
      </c>
      <c r="AQ59" s="25">
        <f t="shared" si="4"/>
        <v>4.7222222222222276E-2</v>
      </c>
      <c r="AR59" s="14" t="s">
        <v>5910</v>
      </c>
    </row>
    <row r="60" spans="1:44" ht="12.75" customHeight="1">
      <c r="A60" s="14" t="s">
        <v>59</v>
      </c>
      <c r="B60" s="14" t="s">
        <v>115</v>
      </c>
      <c r="C60" s="118" t="s">
        <v>4548</v>
      </c>
      <c r="D60" s="26">
        <v>98.5</v>
      </c>
      <c r="E60" s="26">
        <v>80.5</v>
      </c>
      <c r="F60" s="30">
        <v>4.2</v>
      </c>
      <c r="G60" s="26">
        <v>54.6</v>
      </c>
      <c r="H60" s="26">
        <v>42.1</v>
      </c>
      <c r="I60" s="26">
        <v>58.7</v>
      </c>
      <c r="J60" s="14">
        <f t="shared" si="0"/>
        <v>0.7710622710622711</v>
      </c>
      <c r="K60" s="42" t="s">
        <v>61</v>
      </c>
      <c r="L60" s="14" t="s">
        <v>60</v>
      </c>
      <c r="M60" s="14" t="s">
        <v>6029</v>
      </c>
      <c r="O60" s="14" t="s">
        <v>4551</v>
      </c>
      <c r="P60" s="14" t="s">
        <v>742</v>
      </c>
      <c r="Q60" s="42">
        <v>52922</v>
      </c>
      <c r="R60" s="42" t="s">
        <v>5928</v>
      </c>
      <c r="S60" s="42" t="s">
        <v>5727</v>
      </c>
      <c r="X60" s="42">
        <v>6</v>
      </c>
      <c r="Y60" s="42">
        <v>100</v>
      </c>
      <c r="Z60" s="43">
        <v>42611</v>
      </c>
      <c r="AA60" s="25">
        <v>0.40972222222222227</v>
      </c>
      <c r="AB60" s="25">
        <v>0.45694444444444443</v>
      </c>
      <c r="AC60" s="42">
        <v>14.7</v>
      </c>
      <c r="AD60" s="42">
        <v>29.5</v>
      </c>
      <c r="AE60" s="42">
        <f t="shared" si="3"/>
        <v>22.1</v>
      </c>
      <c r="AF60" s="42">
        <v>22.8</v>
      </c>
      <c r="AG60" s="42">
        <v>6.9</v>
      </c>
      <c r="AL60" s="14" t="s">
        <v>6016</v>
      </c>
      <c r="AM60" s="14" t="s">
        <v>6017</v>
      </c>
      <c r="AN60" s="14" t="s">
        <v>6018</v>
      </c>
      <c r="AO60" s="14" t="s">
        <v>6019</v>
      </c>
      <c r="AP60" s="14" t="s">
        <v>5818</v>
      </c>
      <c r="AQ60" s="25">
        <f t="shared" si="4"/>
        <v>4.7222222222222165E-2</v>
      </c>
      <c r="AR60" s="14" t="s">
        <v>6030</v>
      </c>
    </row>
    <row r="61" spans="1:44" ht="12.75" customHeight="1">
      <c r="A61" s="14" t="s">
        <v>59</v>
      </c>
      <c r="B61" s="14" t="s">
        <v>60</v>
      </c>
      <c r="C61" s="42" t="s">
        <v>6031</v>
      </c>
      <c r="D61" s="26">
        <v>103.4</v>
      </c>
      <c r="E61" s="26">
        <v>87.7</v>
      </c>
      <c r="F61" s="30">
        <v>5.05</v>
      </c>
      <c r="G61" s="26">
        <v>64.099999999999994</v>
      </c>
      <c r="H61" s="26">
        <v>39.200000000000003</v>
      </c>
      <c r="I61" s="26">
        <v>56.8</v>
      </c>
      <c r="J61" s="14">
        <f t="shared" si="0"/>
        <v>0.61154446177847122</v>
      </c>
      <c r="K61" s="42" t="s">
        <v>1503</v>
      </c>
      <c r="L61" s="14" t="s">
        <v>60</v>
      </c>
      <c r="M61" s="14" t="s">
        <v>6032</v>
      </c>
      <c r="N61" s="14" t="s">
        <v>6033</v>
      </c>
      <c r="O61" s="14" t="s">
        <v>6034</v>
      </c>
      <c r="P61" s="14" t="s">
        <v>5727</v>
      </c>
      <c r="Q61" s="42">
        <v>52926</v>
      </c>
      <c r="R61" s="42" t="s">
        <v>5928</v>
      </c>
      <c r="S61" s="42" t="s">
        <v>5727</v>
      </c>
      <c r="X61" s="42">
        <v>6</v>
      </c>
      <c r="Y61" s="42">
        <v>100</v>
      </c>
      <c r="Z61" s="43">
        <v>42611</v>
      </c>
      <c r="AA61" s="25">
        <v>0.42152777777777778</v>
      </c>
      <c r="AB61" s="25">
        <v>0.46597222222222223</v>
      </c>
      <c r="AC61" s="42">
        <v>15</v>
      </c>
      <c r="AD61" s="42">
        <v>28.4</v>
      </c>
      <c r="AE61" s="42">
        <f t="shared" si="3"/>
        <v>21.7</v>
      </c>
      <c r="AF61" s="42">
        <v>22.8</v>
      </c>
      <c r="AG61" s="42">
        <v>6.9</v>
      </c>
      <c r="AL61" s="14" t="s">
        <v>6024</v>
      </c>
      <c r="AM61" s="14" t="s">
        <v>6025</v>
      </c>
      <c r="AN61" s="14" t="s">
        <v>6026</v>
      </c>
      <c r="AO61" s="14" t="s">
        <v>6027</v>
      </c>
      <c r="AP61" s="14" t="s">
        <v>5818</v>
      </c>
      <c r="AQ61" s="25">
        <f t="shared" si="4"/>
        <v>4.4444444444444453E-2</v>
      </c>
      <c r="AR61" s="14" t="s">
        <v>4807</v>
      </c>
    </row>
    <row r="62" spans="1:44" ht="12.75" customHeight="1">
      <c r="A62" s="14" t="s">
        <v>59</v>
      </c>
      <c r="B62" s="14" t="s">
        <v>115</v>
      </c>
      <c r="C62" s="18" t="s">
        <v>3612</v>
      </c>
      <c r="D62" s="26">
        <v>102.1</v>
      </c>
      <c r="E62" s="26">
        <v>88.4</v>
      </c>
      <c r="F62" s="30">
        <v>5.4</v>
      </c>
      <c r="G62" s="26">
        <v>63.6</v>
      </c>
      <c r="H62" s="26">
        <v>45.8</v>
      </c>
      <c r="I62" s="26">
        <v>55.3</v>
      </c>
      <c r="J62" s="14">
        <f t="shared" si="0"/>
        <v>0.72012578616352196</v>
      </c>
      <c r="K62" s="42" t="s">
        <v>1477</v>
      </c>
      <c r="L62" s="14" t="s">
        <v>60</v>
      </c>
      <c r="M62" s="14" t="s">
        <v>6028</v>
      </c>
      <c r="O62" s="14" t="s">
        <v>3614</v>
      </c>
      <c r="P62" s="14" t="s">
        <v>742</v>
      </c>
      <c r="Q62" s="42">
        <v>102374</v>
      </c>
      <c r="R62" s="42" t="s">
        <v>5728</v>
      </c>
      <c r="S62" s="42" t="s">
        <v>742</v>
      </c>
      <c r="X62" s="42">
        <v>6</v>
      </c>
      <c r="Y62" s="42">
        <v>100</v>
      </c>
      <c r="Z62" s="43">
        <v>42611</v>
      </c>
      <c r="AA62" s="25">
        <v>0.36736111111111103</v>
      </c>
      <c r="AB62" s="25">
        <v>0.421527777777778</v>
      </c>
      <c r="AC62" s="42">
        <v>15</v>
      </c>
      <c r="AD62" s="42">
        <v>28.4</v>
      </c>
      <c r="AE62" s="42">
        <f t="shared" si="3"/>
        <v>21.7</v>
      </c>
      <c r="AF62" s="42">
        <v>22.8</v>
      </c>
      <c r="AG62" s="42">
        <v>6.9</v>
      </c>
      <c r="AL62" s="14" t="s">
        <v>6024</v>
      </c>
      <c r="AM62" s="14" t="s">
        <v>6025</v>
      </c>
      <c r="AN62" s="14" t="s">
        <v>6026</v>
      </c>
      <c r="AO62" s="14" t="s">
        <v>6027</v>
      </c>
      <c r="AP62" s="14" t="s">
        <v>5818</v>
      </c>
      <c r="AQ62" s="25">
        <f t="shared" si="4"/>
        <v>5.4166666666666974E-2</v>
      </c>
    </row>
    <row r="63" spans="1:44" ht="12.75" customHeight="1">
      <c r="A63" s="14" t="s">
        <v>59</v>
      </c>
      <c r="B63" s="14" t="s">
        <v>60</v>
      </c>
      <c r="C63" s="42" t="s">
        <v>6043</v>
      </c>
      <c r="D63" s="26">
        <v>100.4</v>
      </c>
      <c r="E63" s="26">
        <v>83.2</v>
      </c>
      <c r="F63" s="30">
        <v>5.15</v>
      </c>
      <c r="G63" s="26">
        <v>62</v>
      </c>
      <c r="H63" s="26">
        <v>38.5</v>
      </c>
      <c r="I63" s="26">
        <v>58.7</v>
      </c>
      <c r="J63" s="14">
        <f t="shared" si="0"/>
        <v>0.62096774193548387</v>
      </c>
      <c r="K63" s="42" t="s">
        <v>1503</v>
      </c>
      <c r="L63" s="14" t="s">
        <v>60</v>
      </c>
      <c r="M63" s="14" t="s">
        <v>6044</v>
      </c>
      <c r="N63" s="14" t="s">
        <v>6045</v>
      </c>
      <c r="O63" s="14" t="s">
        <v>6046</v>
      </c>
      <c r="P63" s="14" t="s">
        <v>5727</v>
      </c>
      <c r="Q63" s="42">
        <v>52919</v>
      </c>
      <c r="R63" s="42" t="s">
        <v>5928</v>
      </c>
      <c r="S63" s="42" t="s">
        <v>5727</v>
      </c>
      <c r="X63" s="42">
        <v>6</v>
      </c>
      <c r="Y63" s="42">
        <v>100</v>
      </c>
      <c r="Z63" s="43">
        <v>42611</v>
      </c>
      <c r="AA63" s="25">
        <v>0.45694444444444443</v>
      </c>
      <c r="AB63" s="25">
        <v>0.50277777777777777</v>
      </c>
      <c r="AC63" s="42">
        <v>14.7</v>
      </c>
      <c r="AD63" s="42">
        <v>29.5</v>
      </c>
      <c r="AE63" s="42">
        <f t="shared" si="3"/>
        <v>22.1</v>
      </c>
      <c r="AF63" s="42">
        <v>22.8</v>
      </c>
      <c r="AG63" s="42">
        <v>6.9</v>
      </c>
      <c r="AL63" s="14" t="s">
        <v>6016</v>
      </c>
      <c r="AM63" s="14" t="s">
        <v>6017</v>
      </c>
      <c r="AN63" s="14" t="s">
        <v>6018</v>
      </c>
      <c r="AO63" s="14" t="s">
        <v>6019</v>
      </c>
      <c r="AP63" s="14" t="s">
        <v>5818</v>
      </c>
      <c r="AQ63" s="25">
        <f t="shared" si="4"/>
        <v>4.5833333333333337E-2</v>
      </c>
    </row>
    <row r="64" spans="1:44" ht="12.75" customHeight="1">
      <c r="A64" s="14" t="s">
        <v>59</v>
      </c>
      <c r="B64" s="14" t="s">
        <v>60</v>
      </c>
      <c r="C64" s="42" t="s">
        <v>6039</v>
      </c>
      <c r="D64" s="26">
        <v>110.4</v>
      </c>
      <c r="E64" s="26">
        <v>96.7</v>
      </c>
      <c r="F64" s="30">
        <v>7.45</v>
      </c>
      <c r="G64" s="26">
        <v>67.900000000000006</v>
      </c>
      <c r="H64" s="26">
        <v>52.6</v>
      </c>
      <c r="I64" s="26">
        <v>65.400000000000006</v>
      </c>
      <c r="J64" s="14">
        <f t="shared" si="0"/>
        <v>0.77466863033873334</v>
      </c>
      <c r="K64" s="42" t="s">
        <v>61</v>
      </c>
      <c r="L64" s="14" t="s">
        <v>60</v>
      </c>
      <c r="M64" s="14" t="s">
        <v>6040</v>
      </c>
      <c r="N64" s="14" t="s">
        <v>6041</v>
      </c>
      <c r="O64" s="14" t="s">
        <v>6042</v>
      </c>
      <c r="P64" s="14" t="s">
        <v>5727</v>
      </c>
      <c r="Q64" s="42">
        <v>52920</v>
      </c>
      <c r="R64" s="42" t="s">
        <v>5928</v>
      </c>
      <c r="S64" s="42" t="s">
        <v>5727</v>
      </c>
      <c r="X64" s="42">
        <v>6</v>
      </c>
      <c r="Y64" s="42">
        <v>100</v>
      </c>
      <c r="Z64" s="43">
        <v>42611</v>
      </c>
      <c r="AA64" s="25">
        <v>0.421527777777778</v>
      </c>
      <c r="AB64" s="25">
        <v>0.46597222222222201</v>
      </c>
      <c r="AC64" s="42">
        <v>15</v>
      </c>
      <c r="AD64" s="42">
        <v>28.4</v>
      </c>
      <c r="AE64" s="42">
        <f t="shared" si="3"/>
        <v>21.7</v>
      </c>
      <c r="AF64" s="42">
        <v>22.8</v>
      </c>
      <c r="AG64" s="42">
        <v>6.9</v>
      </c>
      <c r="AL64" s="14" t="s">
        <v>6024</v>
      </c>
      <c r="AM64" s="14" t="s">
        <v>6025</v>
      </c>
      <c r="AN64" s="14" t="s">
        <v>6026</v>
      </c>
      <c r="AO64" s="14" t="s">
        <v>6027</v>
      </c>
      <c r="AP64" s="14" t="s">
        <v>5818</v>
      </c>
      <c r="AQ64" s="25">
        <f t="shared" si="4"/>
        <v>4.4444444444444009E-2</v>
      </c>
      <c r="AR64" s="14" t="s">
        <v>4807</v>
      </c>
    </row>
    <row r="65" spans="1:44" ht="12.75" customHeight="1">
      <c r="A65" s="14" t="s">
        <v>59</v>
      </c>
      <c r="B65" s="14" t="s">
        <v>60</v>
      </c>
      <c r="C65" s="42" t="s">
        <v>6051</v>
      </c>
      <c r="D65" s="26">
        <v>79.8</v>
      </c>
      <c r="E65" s="26">
        <v>64.8</v>
      </c>
      <c r="F65" s="30">
        <v>2.7</v>
      </c>
      <c r="G65" s="26">
        <v>49.5</v>
      </c>
      <c r="H65" s="26">
        <v>34.4</v>
      </c>
      <c r="I65" s="26">
        <v>47.7</v>
      </c>
      <c r="J65" s="14">
        <f t="shared" si="0"/>
        <v>0.69494949494949487</v>
      </c>
      <c r="K65" s="42" t="s">
        <v>61</v>
      </c>
      <c r="L65" s="14" t="s">
        <v>60</v>
      </c>
      <c r="M65" s="14" t="s">
        <v>6052</v>
      </c>
      <c r="N65" s="14" t="s">
        <v>6053</v>
      </c>
      <c r="O65" s="14" t="s">
        <v>6054</v>
      </c>
      <c r="P65" s="14" t="s">
        <v>5727</v>
      </c>
      <c r="Q65" s="42">
        <v>52916</v>
      </c>
      <c r="R65" s="42" t="s">
        <v>5928</v>
      </c>
      <c r="S65" s="42" t="s">
        <v>5727</v>
      </c>
      <c r="X65" s="42">
        <v>6</v>
      </c>
      <c r="Y65" s="42">
        <v>100</v>
      </c>
      <c r="Z65" s="43">
        <v>42611</v>
      </c>
      <c r="AA65" s="25">
        <v>0.46597222222222201</v>
      </c>
      <c r="AB65" s="25">
        <v>0.51249999999999996</v>
      </c>
      <c r="AC65" s="42">
        <v>28.4</v>
      </c>
      <c r="AD65" s="42">
        <v>22.8</v>
      </c>
      <c r="AE65" s="42">
        <f t="shared" si="3"/>
        <v>25.6</v>
      </c>
      <c r="AF65" s="42">
        <v>22.8</v>
      </c>
      <c r="AG65" s="42">
        <v>6.9</v>
      </c>
      <c r="AL65" s="14" t="s">
        <v>6024</v>
      </c>
      <c r="AM65" s="14" t="s">
        <v>6025</v>
      </c>
      <c r="AN65" s="14" t="s">
        <v>6026</v>
      </c>
      <c r="AO65" s="14" t="s">
        <v>6027</v>
      </c>
      <c r="AP65" s="14" t="s">
        <v>5818</v>
      </c>
      <c r="AQ65" s="25">
        <f t="shared" si="4"/>
        <v>4.6527777777777946E-2</v>
      </c>
    </row>
    <row r="66" spans="1:44" ht="12.75" customHeight="1">
      <c r="A66" s="14" t="s">
        <v>59</v>
      </c>
      <c r="B66" s="14" t="s">
        <v>60</v>
      </c>
      <c r="C66" s="42" t="s">
        <v>6047</v>
      </c>
      <c r="D66" s="26">
        <v>83</v>
      </c>
      <c r="E66" s="26">
        <v>69.5</v>
      </c>
      <c r="F66" s="30">
        <v>2.6</v>
      </c>
      <c r="G66" s="26">
        <v>55.4</v>
      </c>
      <c r="H66" s="26">
        <v>34.200000000000003</v>
      </c>
      <c r="I66" s="26">
        <v>45.2</v>
      </c>
      <c r="J66" s="14">
        <f t="shared" si="0"/>
        <v>0.61732851985559578</v>
      </c>
      <c r="K66" s="42" t="s">
        <v>1503</v>
      </c>
      <c r="L66" s="14" t="s">
        <v>60</v>
      </c>
      <c r="M66" s="14" t="s">
        <v>6048</v>
      </c>
      <c r="N66" s="14" t="s">
        <v>6049</v>
      </c>
      <c r="O66" s="14" t="s">
        <v>6050</v>
      </c>
      <c r="P66" s="14" t="s">
        <v>5727</v>
      </c>
      <c r="Q66" s="42">
        <v>52918</v>
      </c>
      <c r="R66" s="42" t="s">
        <v>5928</v>
      </c>
      <c r="S66" s="42" t="s">
        <v>5727</v>
      </c>
      <c r="X66" s="42">
        <v>6</v>
      </c>
      <c r="Y66" s="42">
        <v>100</v>
      </c>
      <c r="Z66" s="43">
        <v>42611</v>
      </c>
      <c r="AA66" s="25">
        <v>0.46597222222222223</v>
      </c>
      <c r="AB66" s="25">
        <v>0.51250000000000007</v>
      </c>
      <c r="AC66" s="42">
        <v>28.4</v>
      </c>
      <c r="AD66" s="42">
        <v>22.8</v>
      </c>
      <c r="AE66" s="42">
        <f t="shared" si="3"/>
        <v>25.6</v>
      </c>
      <c r="AF66" s="42">
        <v>22.8</v>
      </c>
      <c r="AG66" s="42">
        <v>6.9</v>
      </c>
      <c r="AL66" s="14" t="s">
        <v>6024</v>
      </c>
      <c r="AM66" s="14" t="s">
        <v>6025</v>
      </c>
      <c r="AN66" s="14" t="s">
        <v>6026</v>
      </c>
      <c r="AO66" s="14" t="s">
        <v>6027</v>
      </c>
      <c r="AP66" s="14" t="s">
        <v>5818</v>
      </c>
      <c r="AQ66" s="25">
        <f t="shared" si="4"/>
        <v>4.6527777777777835E-2</v>
      </c>
    </row>
    <row r="67" spans="1:44" ht="12.75" customHeight="1">
      <c r="A67" s="14" t="s">
        <v>59</v>
      </c>
      <c r="B67" s="14" t="s">
        <v>115</v>
      </c>
      <c r="C67" s="27" t="s">
        <v>5694</v>
      </c>
      <c r="D67" s="26">
        <v>96.1</v>
      </c>
      <c r="E67" s="26">
        <v>82.5</v>
      </c>
      <c r="F67" s="30">
        <v>4.3</v>
      </c>
      <c r="G67" s="26">
        <v>53.9</v>
      </c>
      <c r="H67" s="26">
        <v>37.200000000000003</v>
      </c>
      <c r="I67" s="26">
        <v>51.3</v>
      </c>
      <c r="J67" s="14">
        <f t="shared" si="0"/>
        <v>0.69016697588126164</v>
      </c>
      <c r="K67" s="42" t="s">
        <v>1503</v>
      </c>
      <c r="L67" s="14" t="s">
        <v>60</v>
      </c>
      <c r="M67" s="14" t="s">
        <v>6055</v>
      </c>
      <c r="O67" s="14" t="s">
        <v>5697</v>
      </c>
      <c r="P67" s="14" t="s">
        <v>742</v>
      </c>
      <c r="Q67" s="42">
        <v>102641</v>
      </c>
      <c r="R67" s="42" t="s">
        <v>5728</v>
      </c>
      <c r="S67" s="42" t="s">
        <v>742</v>
      </c>
      <c r="X67" s="42">
        <v>6</v>
      </c>
      <c r="Y67" s="42">
        <v>100</v>
      </c>
      <c r="Z67" s="43">
        <v>42613</v>
      </c>
      <c r="AA67" s="25">
        <v>0.38541666666666669</v>
      </c>
      <c r="AB67" s="25">
        <v>0.43263888888888885</v>
      </c>
      <c r="AC67" s="42">
        <v>30.5</v>
      </c>
      <c r="AD67" s="42">
        <v>36.5</v>
      </c>
      <c r="AE67" s="42">
        <f t="shared" si="3"/>
        <v>33.5</v>
      </c>
      <c r="AF67" s="42">
        <v>21.3</v>
      </c>
      <c r="AG67" s="42">
        <v>8</v>
      </c>
      <c r="AL67" s="14" t="s">
        <v>6056</v>
      </c>
      <c r="AM67" s="14" t="s">
        <v>5998</v>
      </c>
      <c r="AN67" s="14" t="s">
        <v>6057</v>
      </c>
      <c r="AO67" s="14" t="s">
        <v>6058</v>
      </c>
      <c r="AP67" s="14" t="s">
        <v>5788</v>
      </c>
      <c r="AQ67" s="25">
        <f t="shared" si="4"/>
        <v>4.7222222222222165E-2</v>
      </c>
      <c r="AR67" s="14" t="s">
        <v>5747</v>
      </c>
    </row>
    <row r="68" spans="1:44" ht="12.75" customHeight="1">
      <c r="A68" s="14" t="s">
        <v>59</v>
      </c>
      <c r="B68" s="14" t="s">
        <v>115</v>
      </c>
      <c r="C68" s="27" t="s">
        <v>5651</v>
      </c>
      <c r="D68" s="26">
        <v>80.8</v>
      </c>
      <c r="E68" s="26">
        <v>72.3</v>
      </c>
      <c r="F68" s="30">
        <v>2.9</v>
      </c>
      <c r="G68" s="26">
        <v>55.8</v>
      </c>
      <c r="H68" s="26">
        <v>44.8</v>
      </c>
      <c r="I68" s="26">
        <v>50.9</v>
      </c>
      <c r="J68" s="14">
        <f t="shared" si="0"/>
        <v>0.80286738351254483</v>
      </c>
      <c r="K68" s="42" t="s">
        <v>61</v>
      </c>
      <c r="L68" s="14" t="s">
        <v>60</v>
      </c>
      <c r="M68" s="14" t="s">
        <v>6069</v>
      </c>
      <c r="O68" s="14" t="s">
        <v>5654</v>
      </c>
      <c r="P68" s="14" t="s">
        <v>742</v>
      </c>
      <c r="Q68" s="42">
        <v>102610</v>
      </c>
      <c r="R68" s="42" t="s">
        <v>5728</v>
      </c>
      <c r="S68" s="42" t="s">
        <v>742</v>
      </c>
      <c r="X68" s="42">
        <v>6</v>
      </c>
      <c r="Y68" s="42">
        <v>50</v>
      </c>
      <c r="Z68" s="43">
        <v>42613</v>
      </c>
      <c r="AA68" s="25">
        <v>0.48472222222222222</v>
      </c>
      <c r="AB68" s="25">
        <v>0.53263888888888888</v>
      </c>
      <c r="AC68" s="42">
        <v>30.5</v>
      </c>
      <c r="AD68" s="42">
        <v>36.5</v>
      </c>
      <c r="AE68" s="42">
        <f t="shared" si="3"/>
        <v>33.5</v>
      </c>
      <c r="AF68" s="42">
        <v>21.3</v>
      </c>
      <c r="AG68" s="42">
        <v>8</v>
      </c>
      <c r="AL68" s="14" t="s">
        <v>6056</v>
      </c>
      <c r="AM68" s="14" t="s">
        <v>5998</v>
      </c>
      <c r="AN68" s="14" t="s">
        <v>6057</v>
      </c>
      <c r="AO68" s="14" t="s">
        <v>6058</v>
      </c>
      <c r="AP68" s="14" t="s">
        <v>5788</v>
      </c>
      <c r="AQ68" s="25">
        <f t="shared" si="4"/>
        <v>4.7916666666666663E-2</v>
      </c>
      <c r="AR68" s="14" t="s">
        <v>6070</v>
      </c>
    </row>
    <row r="69" spans="1:44" ht="12.75" customHeight="1">
      <c r="A69" s="14" t="s">
        <v>59</v>
      </c>
      <c r="B69" s="14" t="s">
        <v>115</v>
      </c>
      <c r="C69" s="31" t="s">
        <v>418</v>
      </c>
      <c r="D69" s="26">
        <v>103.1</v>
      </c>
      <c r="E69" s="26">
        <v>93.5</v>
      </c>
      <c r="F69" s="30">
        <v>6.25</v>
      </c>
      <c r="G69" s="26">
        <v>68.2</v>
      </c>
      <c r="H69" s="26">
        <v>48.3</v>
      </c>
      <c r="I69" s="26">
        <v>61.5</v>
      </c>
      <c r="J69" s="14">
        <f t="shared" si="0"/>
        <v>0.70821114369501459</v>
      </c>
      <c r="K69" s="42" t="s">
        <v>61</v>
      </c>
      <c r="L69" s="14" t="s">
        <v>60</v>
      </c>
      <c r="M69" s="14" t="s">
        <v>6059</v>
      </c>
      <c r="O69" s="14" t="s">
        <v>421</v>
      </c>
      <c r="P69" s="14" t="s">
        <v>742</v>
      </c>
      <c r="Q69" s="42">
        <v>52913</v>
      </c>
      <c r="R69" s="42" t="s">
        <v>5928</v>
      </c>
      <c r="S69" s="42" t="s">
        <v>5727</v>
      </c>
      <c r="X69" s="42">
        <v>6</v>
      </c>
      <c r="Y69" s="42">
        <v>50</v>
      </c>
      <c r="Z69" s="43">
        <v>42613</v>
      </c>
      <c r="AA69" s="25">
        <v>0.43263888888888885</v>
      </c>
      <c r="AB69" s="25">
        <v>0.48472222222222222</v>
      </c>
      <c r="AC69" s="42">
        <v>30.5</v>
      </c>
      <c r="AD69" s="42">
        <v>36.5</v>
      </c>
      <c r="AE69" s="42">
        <f t="shared" si="3"/>
        <v>33.5</v>
      </c>
      <c r="AF69" s="42">
        <v>21.3</v>
      </c>
      <c r="AG69" s="42">
        <v>8</v>
      </c>
      <c r="AL69" s="14" t="s">
        <v>6056</v>
      </c>
      <c r="AM69" s="14" t="s">
        <v>5998</v>
      </c>
      <c r="AN69" s="14" t="s">
        <v>6057</v>
      </c>
      <c r="AO69" s="14" t="s">
        <v>6058</v>
      </c>
      <c r="AP69" s="14" t="s">
        <v>5788</v>
      </c>
      <c r="AQ69" s="25">
        <f t="shared" si="4"/>
        <v>5.208333333333337E-2</v>
      </c>
      <c r="AR69" s="14" t="s">
        <v>6060</v>
      </c>
    </row>
    <row r="70" spans="1:44" ht="12.75" customHeight="1">
      <c r="A70" s="14" t="s">
        <v>59</v>
      </c>
      <c r="B70" s="14" t="s">
        <v>60</v>
      </c>
      <c r="C70" s="42" t="s">
        <v>6061</v>
      </c>
      <c r="D70" s="26">
        <v>85.6</v>
      </c>
      <c r="E70" s="26">
        <v>71.7</v>
      </c>
      <c r="F70" s="30">
        <v>2.75</v>
      </c>
      <c r="G70" s="26">
        <v>51.9</v>
      </c>
      <c r="H70" s="26">
        <v>40.299999999999997</v>
      </c>
      <c r="I70" s="26">
        <v>46</v>
      </c>
      <c r="J70" s="14">
        <f t="shared" si="0"/>
        <v>0.77649325626204235</v>
      </c>
      <c r="K70" s="42" t="s">
        <v>1503</v>
      </c>
      <c r="L70" s="14" t="s">
        <v>60</v>
      </c>
      <c r="M70" s="14" t="s">
        <v>6062</v>
      </c>
      <c r="N70" s="14" t="s">
        <v>6063</v>
      </c>
      <c r="O70" s="14" t="s">
        <v>6064</v>
      </c>
      <c r="P70" s="14" t="s">
        <v>5727</v>
      </c>
      <c r="Q70" s="42">
        <v>52915</v>
      </c>
      <c r="R70" s="42" t="s">
        <v>5928</v>
      </c>
      <c r="S70" s="42" t="s">
        <v>5727</v>
      </c>
      <c r="X70" s="42">
        <v>6</v>
      </c>
      <c r="Y70" s="42">
        <v>100</v>
      </c>
      <c r="Z70" s="43">
        <v>42613</v>
      </c>
      <c r="AA70" s="25">
        <v>0.4375</v>
      </c>
      <c r="AB70" s="25">
        <v>0.49305555555555558</v>
      </c>
      <c r="AC70" s="42">
        <v>62.3</v>
      </c>
      <c r="AD70" s="42">
        <v>50.2</v>
      </c>
      <c r="AE70" s="42">
        <f t="shared" si="3"/>
        <v>56.25</v>
      </c>
      <c r="AF70" s="42">
        <v>21.3</v>
      </c>
      <c r="AG70" s="42">
        <v>8</v>
      </c>
      <c r="AL70" s="14" t="s">
        <v>6065</v>
      </c>
      <c r="AM70" s="14" t="s">
        <v>6066</v>
      </c>
      <c r="AN70" s="14" t="s">
        <v>6067</v>
      </c>
      <c r="AO70" s="14" t="s">
        <v>6068</v>
      </c>
      <c r="AP70" s="14" t="s">
        <v>5788</v>
      </c>
      <c r="AQ70" s="25">
        <f t="shared" si="4"/>
        <v>5.555555555555558E-2</v>
      </c>
    </row>
    <row r="71" spans="1:44" ht="12.75" customHeight="1">
      <c r="A71" s="14" t="s">
        <v>59</v>
      </c>
      <c r="B71" s="14" t="s">
        <v>60</v>
      </c>
      <c r="C71" s="42" t="s">
        <v>6071</v>
      </c>
      <c r="D71" s="26">
        <v>92.5</v>
      </c>
      <c r="E71" s="26">
        <v>79.099999999999994</v>
      </c>
      <c r="F71" s="30">
        <v>4</v>
      </c>
      <c r="G71" s="26">
        <v>59.5</v>
      </c>
      <c r="H71" s="26">
        <v>40.200000000000003</v>
      </c>
      <c r="I71" s="26">
        <v>51.8</v>
      </c>
      <c r="J71" s="14">
        <f t="shared" si="0"/>
        <v>0.67563025210084038</v>
      </c>
      <c r="K71" s="42" t="s">
        <v>61</v>
      </c>
      <c r="L71" s="14" t="s">
        <v>60</v>
      </c>
      <c r="M71" s="14" t="s">
        <v>6072</v>
      </c>
      <c r="N71" s="14" t="s">
        <v>6073</v>
      </c>
      <c r="O71" s="14" t="s">
        <v>6074</v>
      </c>
      <c r="P71" s="14" t="s">
        <v>5727</v>
      </c>
      <c r="Q71" s="42">
        <v>52911</v>
      </c>
      <c r="R71" s="42" t="s">
        <v>5928</v>
      </c>
      <c r="S71" s="42" t="s">
        <v>5727</v>
      </c>
      <c r="X71" s="42">
        <v>6</v>
      </c>
      <c r="Y71" s="42">
        <v>100</v>
      </c>
      <c r="Z71" s="43">
        <v>42615</v>
      </c>
      <c r="AA71" s="25">
        <v>0.3840277777777778</v>
      </c>
      <c r="AB71" s="25">
        <v>0.43611111111111112</v>
      </c>
      <c r="AC71" s="42">
        <v>16.3</v>
      </c>
      <c r="AD71" s="42">
        <v>27.8</v>
      </c>
      <c r="AE71" s="42">
        <f t="shared" si="3"/>
        <v>22.05</v>
      </c>
      <c r="AF71" s="42">
        <v>22.1</v>
      </c>
      <c r="AG71" s="42">
        <v>6.8</v>
      </c>
      <c r="AL71" s="14" t="s">
        <v>6075</v>
      </c>
      <c r="AM71" s="14" t="s">
        <v>6076</v>
      </c>
      <c r="AN71" s="14" t="s">
        <v>6077</v>
      </c>
      <c r="AO71" s="14" t="s">
        <v>6078</v>
      </c>
      <c r="AP71" s="14" t="s">
        <v>6079</v>
      </c>
      <c r="AQ71" s="25">
        <f t="shared" si="4"/>
        <v>5.2083333333333315E-2</v>
      </c>
      <c r="AR71" s="14" t="s">
        <v>6070</v>
      </c>
    </row>
    <row r="72" spans="1:44" ht="12.75" customHeight="1">
      <c r="A72" s="14" t="s">
        <v>59</v>
      </c>
      <c r="B72" s="14" t="s">
        <v>60</v>
      </c>
      <c r="C72" s="42" t="s">
        <v>6080</v>
      </c>
      <c r="D72" s="26">
        <v>101.5</v>
      </c>
      <c r="E72" s="26">
        <v>85.7</v>
      </c>
      <c r="F72" s="30">
        <v>6.05</v>
      </c>
      <c r="G72" s="26">
        <v>62</v>
      </c>
      <c r="H72" s="26">
        <v>43.2</v>
      </c>
      <c r="I72" s="26">
        <v>52.2</v>
      </c>
      <c r="J72" s="14">
        <f t="shared" si="0"/>
        <v>0.6967741935483871</v>
      </c>
      <c r="K72" s="42" t="s">
        <v>1446</v>
      </c>
      <c r="L72" s="14" t="s">
        <v>60</v>
      </c>
      <c r="M72" s="14" t="s">
        <v>6081</v>
      </c>
      <c r="N72" s="14" t="s">
        <v>6082</v>
      </c>
      <c r="O72" s="14" t="s">
        <v>6083</v>
      </c>
      <c r="P72" s="14" t="s">
        <v>5727</v>
      </c>
      <c r="Q72" s="42">
        <v>52910</v>
      </c>
      <c r="R72" s="42" t="s">
        <v>5928</v>
      </c>
      <c r="S72" s="42" t="s">
        <v>5727</v>
      </c>
      <c r="X72" s="42">
        <v>6</v>
      </c>
      <c r="Y72" s="42">
        <v>100</v>
      </c>
      <c r="Z72" s="43">
        <v>42620</v>
      </c>
      <c r="AA72" s="25">
        <v>0.41111111111111115</v>
      </c>
      <c r="AB72" s="25">
        <v>0.4597222222222222</v>
      </c>
      <c r="AC72" s="42">
        <v>21.6</v>
      </c>
      <c r="AD72" s="42">
        <v>22.7</v>
      </c>
      <c r="AE72" s="42">
        <f t="shared" si="3"/>
        <v>22.15</v>
      </c>
      <c r="AF72" s="42">
        <v>22.1</v>
      </c>
      <c r="AG72" s="42">
        <v>6.7</v>
      </c>
      <c r="AL72" s="14" t="s">
        <v>6084</v>
      </c>
      <c r="AM72" s="14" t="s">
        <v>6085</v>
      </c>
      <c r="AN72" s="14" t="s">
        <v>6086</v>
      </c>
      <c r="AO72" s="14" t="s">
        <v>6087</v>
      </c>
      <c r="AP72" s="14" t="s">
        <v>6088</v>
      </c>
      <c r="AQ72" s="25">
        <f t="shared" si="4"/>
        <v>4.8611111111111049E-2</v>
      </c>
      <c r="AR72" s="14" t="s">
        <v>6070</v>
      </c>
    </row>
    <row r="73" spans="1:44" ht="12.75" customHeight="1">
      <c r="A73" s="14" t="s">
        <v>59</v>
      </c>
      <c r="B73" s="14" t="s">
        <v>115</v>
      </c>
      <c r="C73" s="27" t="s">
        <v>5542</v>
      </c>
      <c r="D73" s="26">
        <v>100.7</v>
      </c>
      <c r="E73" s="26">
        <v>86.1</v>
      </c>
      <c r="F73" s="30">
        <v>4.7</v>
      </c>
      <c r="G73" s="26">
        <v>61.3</v>
      </c>
      <c r="H73" s="26">
        <v>40.4</v>
      </c>
      <c r="I73" s="26">
        <v>56.5</v>
      </c>
      <c r="J73" s="14">
        <f t="shared" si="0"/>
        <v>0.65905383360522019</v>
      </c>
      <c r="K73" s="42" t="s">
        <v>1503</v>
      </c>
      <c r="L73" s="14" t="s">
        <v>60</v>
      </c>
      <c r="M73" s="14" t="s">
        <v>6098</v>
      </c>
      <c r="O73" s="14" t="s">
        <v>5545</v>
      </c>
      <c r="P73" s="14" t="s">
        <v>742</v>
      </c>
      <c r="Q73" s="42">
        <v>102593</v>
      </c>
      <c r="R73" s="42" t="s">
        <v>5728</v>
      </c>
      <c r="S73" s="42" t="s">
        <v>742</v>
      </c>
      <c r="X73" s="42">
        <v>6</v>
      </c>
      <c r="Y73" s="42">
        <v>100</v>
      </c>
      <c r="Z73" s="43">
        <v>42627</v>
      </c>
      <c r="AA73" s="25">
        <v>0.47291666666666698</v>
      </c>
      <c r="AB73" s="25">
        <v>0.52291666666666703</v>
      </c>
      <c r="AC73" s="42">
        <v>43</v>
      </c>
      <c r="AD73" s="42">
        <v>23</v>
      </c>
      <c r="AE73" s="42">
        <f t="shared" si="3"/>
        <v>33</v>
      </c>
      <c r="AF73" s="42">
        <v>18.8</v>
      </c>
      <c r="AG73" s="42">
        <v>8</v>
      </c>
      <c r="AL73" s="14" t="s">
        <v>6093</v>
      </c>
      <c r="AM73" s="14" t="s">
        <v>6094</v>
      </c>
      <c r="AN73" s="14" t="s">
        <v>6095</v>
      </c>
      <c r="AO73" s="14" t="s">
        <v>6096</v>
      </c>
      <c r="AP73" s="14" t="s">
        <v>5788</v>
      </c>
      <c r="AQ73" s="25">
        <f t="shared" si="4"/>
        <v>5.0000000000000044E-2</v>
      </c>
      <c r="AR73" s="14" t="s">
        <v>6070</v>
      </c>
    </row>
    <row r="74" spans="1:44" ht="12.75" customHeight="1">
      <c r="A74" s="14" t="s">
        <v>59</v>
      </c>
      <c r="B74" s="14" t="s">
        <v>115</v>
      </c>
      <c r="C74" s="18" t="s">
        <v>3222</v>
      </c>
      <c r="D74" s="26">
        <v>108.2</v>
      </c>
      <c r="E74" s="26">
        <v>96.7</v>
      </c>
      <c r="F74" s="30">
        <v>7.1</v>
      </c>
      <c r="G74" s="26">
        <v>69.900000000000006</v>
      </c>
      <c r="H74" s="26">
        <v>54.7</v>
      </c>
      <c r="I74" s="26">
        <v>60.8</v>
      </c>
      <c r="J74" s="14">
        <f t="shared" si="0"/>
        <v>0.7825464949928469</v>
      </c>
      <c r="K74" s="42" t="s">
        <v>1477</v>
      </c>
      <c r="L74" s="14" t="s">
        <v>60</v>
      </c>
      <c r="M74" s="14" t="s">
        <v>6097</v>
      </c>
      <c r="O74" s="14" t="s">
        <v>3225</v>
      </c>
      <c r="P74" s="14" t="s">
        <v>742</v>
      </c>
      <c r="Q74" s="42">
        <v>52906</v>
      </c>
      <c r="R74" s="42" t="s">
        <v>5928</v>
      </c>
      <c r="S74" s="42" t="s">
        <v>5727</v>
      </c>
      <c r="X74" s="42">
        <v>6</v>
      </c>
      <c r="Y74" s="42">
        <v>100</v>
      </c>
      <c r="Z74" s="43">
        <v>42627</v>
      </c>
      <c r="AA74" s="25">
        <v>0.47291666666666698</v>
      </c>
      <c r="AB74" s="25">
        <v>0.52291666666666703</v>
      </c>
      <c r="AC74" s="42">
        <v>43</v>
      </c>
      <c r="AD74" s="42">
        <v>23</v>
      </c>
      <c r="AE74" s="42">
        <f t="shared" si="3"/>
        <v>33</v>
      </c>
      <c r="AF74" s="42">
        <v>18.8</v>
      </c>
      <c r="AG74" s="42">
        <v>8</v>
      </c>
      <c r="AL74" s="14" t="s">
        <v>6093</v>
      </c>
      <c r="AM74" s="14" t="s">
        <v>6094</v>
      </c>
      <c r="AN74" s="14" t="s">
        <v>6095</v>
      </c>
      <c r="AO74" s="14" t="s">
        <v>6096</v>
      </c>
      <c r="AP74" s="14" t="s">
        <v>5788</v>
      </c>
      <c r="AQ74" s="25">
        <f t="shared" si="4"/>
        <v>5.0000000000000044E-2</v>
      </c>
      <c r="AR74" s="14" t="s">
        <v>6070</v>
      </c>
    </row>
    <row r="75" spans="1:44" ht="12.75" customHeight="1">
      <c r="A75" s="14" t="s">
        <v>59</v>
      </c>
      <c r="B75" s="14" t="s">
        <v>115</v>
      </c>
      <c r="C75" s="18" t="s">
        <v>1998</v>
      </c>
      <c r="D75" s="26">
        <v>110.2</v>
      </c>
      <c r="E75" s="26">
        <v>97.8</v>
      </c>
      <c r="F75" s="30">
        <v>8.3000000000000007</v>
      </c>
      <c r="G75" s="26">
        <v>78.099999999999994</v>
      </c>
      <c r="H75" s="26">
        <v>52</v>
      </c>
      <c r="I75" s="26">
        <v>66.3</v>
      </c>
      <c r="J75" s="14">
        <f t="shared" si="0"/>
        <v>0.66581306017925745</v>
      </c>
      <c r="K75" s="42" t="s">
        <v>61</v>
      </c>
      <c r="L75" s="14" t="s">
        <v>60</v>
      </c>
      <c r="M75" s="14" t="s">
        <v>6099</v>
      </c>
      <c r="O75" s="14" t="s">
        <v>2001</v>
      </c>
      <c r="P75" s="14" t="s">
        <v>742</v>
      </c>
      <c r="Q75" s="42">
        <v>52909</v>
      </c>
      <c r="R75" s="42" t="s">
        <v>5928</v>
      </c>
      <c r="S75" s="42" t="s">
        <v>5727</v>
      </c>
      <c r="X75" s="42">
        <v>6</v>
      </c>
      <c r="Y75" s="42">
        <v>100</v>
      </c>
      <c r="Z75" s="43">
        <v>42627</v>
      </c>
      <c r="AA75" s="25">
        <v>0.47291666666666698</v>
      </c>
      <c r="AB75" s="25">
        <v>0.52291666666666703</v>
      </c>
      <c r="AC75" s="42">
        <v>43</v>
      </c>
      <c r="AD75" s="42">
        <v>23</v>
      </c>
      <c r="AE75" s="42">
        <f t="shared" si="3"/>
        <v>33</v>
      </c>
      <c r="AF75" s="42">
        <v>18.8</v>
      </c>
      <c r="AG75" s="42">
        <v>8</v>
      </c>
      <c r="AL75" s="14" t="s">
        <v>6093</v>
      </c>
      <c r="AM75" s="14" t="s">
        <v>6094</v>
      </c>
      <c r="AN75" s="14" t="s">
        <v>6095</v>
      </c>
      <c r="AO75" s="14" t="s">
        <v>6096</v>
      </c>
      <c r="AP75" s="14" t="s">
        <v>5788</v>
      </c>
      <c r="AQ75" s="25">
        <f t="shared" si="4"/>
        <v>5.0000000000000044E-2</v>
      </c>
      <c r="AR75" s="14" t="s">
        <v>6100</v>
      </c>
    </row>
    <row r="76" spans="1:44" ht="12.75" customHeight="1">
      <c r="A76" s="14" t="s">
        <v>59</v>
      </c>
      <c r="B76" s="14" t="s">
        <v>60</v>
      </c>
      <c r="C76" s="42" t="s">
        <v>6105</v>
      </c>
      <c r="D76" s="26">
        <v>100.6</v>
      </c>
      <c r="E76" s="26">
        <v>85.3</v>
      </c>
      <c r="F76" s="30">
        <v>4.6500000000000004</v>
      </c>
      <c r="G76" s="26">
        <v>60.6</v>
      </c>
      <c r="H76" s="26">
        <v>44.3</v>
      </c>
      <c r="I76" s="26">
        <v>53.1</v>
      </c>
      <c r="J76" s="14">
        <f t="shared" si="0"/>
        <v>0.73102310231023093</v>
      </c>
      <c r="K76" s="42" t="s">
        <v>61</v>
      </c>
      <c r="L76" s="14" t="s">
        <v>60</v>
      </c>
      <c r="M76" s="14" t="s">
        <v>6106</v>
      </c>
      <c r="N76" s="14" t="s">
        <v>6107</v>
      </c>
      <c r="O76" s="14" t="s">
        <v>6108</v>
      </c>
      <c r="P76" s="14" t="s">
        <v>5727</v>
      </c>
      <c r="Q76" s="42">
        <v>52907</v>
      </c>
      <c r="R76" s="42" t="s">
        <v>5928</v>
      </c>
      <c r="S76" s="42" t="s">
        <v>5727</v>
      </c>
      <c r="X76" s="42">
        <v>6</v>
      </c>
      <c r="Y76" s="42">
        <v>100</v>
      </c>
      <c r="Z76" s="43">
        <v>42627</v>
      </c>
      <c r="AA76" s="25">
        <v>0.48055555555555557</v>
      </c>
      <c r="AB76" s="25">
        <v>0.52777777777777779</v>
      </c>
      <c r="AC76" s="42">
        <v>29</v>
      </c>
      <c r="AD76" s="42">
        <v>45</v>
      </c>
      <c r="AE76" s="42">
        <f t="shared" si="3"/>
        <v>37</v>
      </c>
      <c r="AF76" s="42">
        <v>18.8</v>
      </c>
      <c r="AG76" s="42">
        <v>8</v>
      </c>
      <c r="AL76" s="14" t="s">
        <v>6109</v>
      </c>
      <c r="AM76" s="14" t="s">
        <v>6110</v>
      </c>
      <c r="AN76" s="14" t="s">
        <v>6111</v>
      </c>
      <c r="AO76" s="14" t="s">
        <v>6112</v>
      </c>
      <c r="AP76" s="14" t="s">
        <v>5788</v>
      </c>
      <c r="AQ76" s="25">
        <f t="shared" si="4"/>
        <v>4.7222222222222221E-2</v>
      </c>
      <c r="AR76" s="14" t="s">
        <v>6070</v>
      </c>
    </row>
    <row r="77" spans="1:44" ht="12.75" customHeight="1">
      <c r="A77" s="14" t="s">
        <v>59</v>
      </c>
      <c r="B77" s="14" t="s">
        <v>60</v>
      </c>
      <c r="C77" s="42" t="s">
        <v>6101</v>
      </c>
      <c r="D77" s="26">
        <v>102.3</v>
      </c>
      <c r="E77" s="26">
        <v>90</v>
      </c>
      <c r="F77" s="30">
        <v>5.65</v>
      </c>
      <c r="G77" s="26">
        <v>65.2</v>
      </c>
      <c r="H77" s="26">
        <v>50.4</v>
      </c>
      <c r="I77" s="26">
        <v>59.9</v>
      </c>
      <c r="J77" s="14">
        <f t="shared" si="0"/>
        <v>0.77300613496932513</v>
      </c>
      <c r="K77" s="42" t="s">
        <v>1477</v>
      </c>
      <c r="L77" s="14" t="s">
        <v>60</v>
      </c>
      <c r="M77" s="14" t="s">
        <v>6102</v>
      </c>
      <c r="N77" s="14" t="s">
        <v>6103</v>
      </c>
      <c r="O77" s="14" t="s">
        <v>6104</v>
      </c>
      <c r="P77" s="14" t="s">
        <v>5727</v>
      </c>
      <c r="Q77" s="42">
        <v>52905</v>
      </c>
      <c r="R77" s="42" t="s">
        <v>5928</v>
      </c>
      <c r="S77" s="42" t="s">
        <v>5727</v>
      </c>
      <c r="X77" s="42">
        <v>6</v>
      </c>
      <c r="Y77" s="42">
        <v>100</v>
      </c>
      <c r="Z77" s="43">
        <v>42627</v>
      </c>
      <c r="AA77" s="25">
        <v>0.47291666666666698</v>
      </c>
      <c r="AB77" s="25">
        <v>0.52291666666666703</v>
      </c>
      <c r="AC77" s="42">
        <v>43</v>
      </c>
      <c r="AD77" s="42">
        <v>23</v>
      </c>
      <c r="AE77" s="42">
        <f t="shared" si="3"/>
        <v>33</v>
      </c>
      <c r="AF77" s="42">
        <v>18.8</v>
      </c>
      <c r="AG77" s="42">
        <v>8</v>
      </c>
      <c r="AL77" s="14" t="s">
        <v>6093</v>
      </c>
      <c r="AM77" s="14" t="s">
        <v>6094</v>
      </c>
      <c r="AN77" s="14" t="s">
        <v>6095</v>
      </c>
      <c r="AO77" s="14" t="s">
        <v>6096</v>
      </c>
      <c r="AP77" s="14" t="s">
        <v>5788</v>
      </c>
      <c r="AQ77" s="25">
        <f t="shared" si="4"/>
        <v>5.0000000000000044E-2</v>
      </c>
      <c r="AR77" s="14" t="s">
        <v>6070</v>
      </c>
    </row>
    <row r="78" spans="1:44" ht="12.75" customHeight="1">
      <c r="A78" s="14" t="s">
        <v>59</v>
      </c>
      <c r="B78" s="14" t="s">
        <v>60</v>
      </c>
      <c r="C78" s="42" t="s">
        <v>6089</v>
      </c>
      <c r="D78" s="26">
        <v>92.6</v>
      </c>
      <c r="E78" s="26">
        <v>80.5</v>
      </c>
      <c r="F78" s="30">
        <v>4</v>
      </c>
      <c r="G78" s="26">
        <v>68.7</v>
      </c>
      <c r="H78" s="26">
        <v>43.5</v>
      </c>
      <c r="I78" s="26">
        <v>51.9</v>
      </c>
      <c r="J78" s="14">
        <f t="shared" si="0"/>
        <v>0.63318777292576411</v>
      </c>
      <c r="K78" s="42" t="s">
        <v>61</v>
      </c>
      <c r="L78" s="14" t="s">
        <v>60</v>
      </c>
      <c r="M78" s="14" t="s">
        <v>6090</v>
      </c>
      <c r="N78" s="14" t="s">
        <v>6091</v>
      </c>
      <c r="O78" s="14" t="s">
        <v>6092</v>
      </c>
      <c r="P78" s="14" t="s">
        <v>5727</v>
      </c>
      <c r="Q78" s="42">
        <v>52908</v>
      </c>
      <c r="R78" s="42" t="s">
        <v>5928</v>
      </c>
      <c r="S78" s="42" t="s">
        <v>5727</v>
      </c>
      <c r="X78" s="42">
        <v>6</v>
      </c>
      <c r="Y78" s="42">
        <v>100</v>
      </c>
      <c r="Z78" s="43">
        <v>42627</v>
      </c>
      <c r="AA78" s="25">
        <v>0.47291666666666665</v>
      </c>
      <c r="AB78" s="25">
        <v>0.5229166666666667</v>
      </c>
      <c r="AC78" s="42">
        <v>43</v>
      </c>
      <c r="AD78" s="42">
        <v>23</v>
      </c>
      <c r="AE78" s="42">
        <f t="shared" si="3"/>
        <v>33</v>
      </c>
      <c r="AF78" s="42">
        <v>18.8</v>
      </c>
      <c r="AG78" s="42">
        <v>8</v>
      </c>
      <c r="AL78" s="14" t="s">
        <v>6093</v>
      </c>
      <c r="AM78" s="14" t="s">
        <v>6094</v>
      </c>
      <c r="AN78" s="14" t="s">
        <v>6095</v>
      </c>
      <c r="AO78" s="14" t="s">
        <v>6096</v>
      </c>
      <c r="AP78" s="14" t="s">
        <v>5788</v>
      </c>
      <c r="AQ78" s="25">
        <f t="shared" si="4"/>
        <v>5.0000000000000044E-2</v>
      </c>
      <c r="AR78" s="14" t="s">
        <v>6070</v>
      </c>
    </row>
    <row r="79" spans="1:44" ht="12.75" customHeight="1">
      <c r="A79" s="14" t="s">
        <v>59</v>
      </c>
      <c r="B79" s="14" t="s">
        <v>115</v>
      </c>
      <c r="C79" s="31" t="s">
        <v>1629</v>
      </c>
      <c r="D79" s="26">
        <v>115.3</v>
      </c>
      <c r="E79" s="26">
        <v>97.4</v>
      </c>
      <c r="F79" s="30">
        <v>6.55</v>
      </c>
      <c r="G79" s="26">
        <v>67</v>
      </c>
      <c r="H79" s="26">
        <v>54.9</v>
      </c>
      <c r="I79" s="26">
        <v>59.5</v>
      </c>
      <c r="J79" s="14">
        <f t="shared" si="0"/>
        <v>0.81940298507462683</v>
      </c>
      <c r="K79" s="42" t="s">
        <v>1477</v>
      </c>
      <c r="L79" s="14" t="s">
        <v>60</v>
      </c>
      <c r="M79" s="14" t="s">
        <v>6149</v>
      </c>
      <c r="O79" s="14" t="s">
        <v>1631</v>
      </c>
      <c r="P79" s="14" t="s">
        <v>742</v>
      </c>
      <c r="Q79" s="42">
        <v>52902</v>
      </c>
      <c r="R79" s="42" t="s">
        <v>5928</v>
      </c>
      <c r="S79" s="42" t="s">
        <v>5727</v>
      </c>
      <c r="X79" s="42">
        <v>6</v>
      </c>
      <c r="Y79" s="42">
        <v>100</v>
      </c>
      <c r="Z79" s="43">
        <v>42629</v>
      </c>
      <c r="AA79" s="25">
        <v>0.42499999999999999</v>
      </c>
      <c r="AB79" s="25">
        <v>0.483333333333333</v>
      </c>
      <c r="AC79" s="42">
        <v>23.3</v>
      </c>
      <c r="AD79" s="42">
        <v>19</v>
      </c>
      <c r="AE79" s="42">
        <f t="shared" si="3"/>
        <v>21.15</v>
      </c>
      <c r="AF79" s="42">
        <v>20.2</v>
      </c>
      <c r="AG79" s="42">
        <v>8.3000000000000007</v>
      </c>
      <c r="AL79" s="14" t="s">
        <v>6117</v>
      </c>
      <c r="AM79" s="14" t="s">
        <v>5896</v>
      </c>
      <c r="AN79" s="14" t="s">
        <v>6118</v>
      </c>
      <c r="AO79" s="14" t="s">
        <v>5292</v>
      </c>
      <c r="AP79" s="14" t="s">
        <v>5836</v>
      </c>
      <c r="AQ79" s="25">
        <f t="shared" si="4"/>
        <v>5.8333333333333015E-2</v>
      </c>
      <c r="AR79" s="14" t="s">
        <v>6070</v>
      </c>
    </row>
    <row r="80" spans="1:44" ht="12.75" customHeight="1">
      <c r="A80" s="14" t="s">
        <v>59</v>
      </c>
      <c r="B80" s="14" t="s">
        <v>115</v>
      </c>
      <c r="C80" s="31" t="s">
        <v>729</v>
      </c>
      <c r="D80" s="26">
        <v>111.9</v>
      </c>
      <c r="E80" s="26">
        <v>95.1</v>
      </c>
      <c r="F80" s="30">
        <v>6.5</v>
      </c>
      <c r="G80" s="26">
        <v>71.599999999999994</v>
      </c>
      <c r="H80" s="26">
        <v>52.3</v>
      </c>
      <c r="I80" s="26">
        <v>66.8</v>
      </c>
      <c r="J80" s="14">
        <f t="shared" si="0"/>
        <v>0.73044692737430172</v>
      </c>
      <c r="K80" s="42" t="s">
        <v>1477</v>
      </c>
      <c r="L80" s="14" t="s">
        <v>60</v>
      </c>
      <c r="M80" s="14" t="s">
        <v>6132</v>
      </c>
      <c r="O80" s="14" t="s">
        <v>732</v>
      </c>
      <c r="P80" s="14" t="s">
        <v>742</v>
      </c>
      <c r="Q80" s="42">
        <v>102320</v>
      </c>
      <c r="R80" s="42" t="s">
        <v>5728</v>
      </c>
      <c r="S80" s="42" t="s">
        <v>742</v>
      </c>
      <c r="X80" s="42">
        <v>6</v>
      </c>
      <c r="Y80" s="42">
        <v>100</v>
      </c>
      <c r="Z80" s="43">
        <v>42629</v>
      </c>
      <c r="AA80" s="25">
        <v>0.42499999999999999</v>
      </c>
      <c r="AB80" s="25">
        <v>0.483333333333333</v>
      </c>
      <c r="AC80" s="42">
        <v>23.3</v>
      </c>
      <c r="AD80" s="42">
        <v>19</v>
      </c>
      <c r="AE80" s="42">
        <f t="shared" si="3"/>
        <v>21.15</v>
      </c>
      <c r="AF80" s="42">
        <v>20.2</v>
      </c>
      <c r="AG80" s="42">
        <v>8.3000000000000007</v>
      </c>
      <c r="AL80" s="14" t="s">
        <v>6117</v>
      </c>
      <c r="AM80" s="14" t="s">
        <v>5896</v>
      </c>
      <c r="AN80" s="14" t="s">
        <v>6118</v>
      </c>
      <c r="AO80" s="14" t="s">
        <v>5292</v>
      </c>
      <c r="AP80" s="14" t="s">
        <v>5836</v>
      </c>
      <c r="AQ80" s="25">
        <f t="shared" si="4"/>
        <v>5.8333333333333015E-2</v>
      </c>
      <c r="AR80" s="14" t="s">
        <v>6070</v>
      </c>
    </row>
    <row r="81" spans="1:46" ht="12.75" customHeight="1">
      <c r="A81" s="14" t="s">
        <v>59</v>
      </c>
      <c r="B81" s="14" t="s">
        <v>60</v>
      </c>
      <c r="C81" s="42" t="s">
        <v>6113</v>
      </c>
      <c r="D81" s="26">
        <v>91.5</v>
      </c>
      <c r="E81" s="26">
        <v>79.599999999999994</v>
      </c>
      <c r="F81" s="30">
        <v>4.2</v>
      </c>
      <c r="G81" s="26">
        <v>56.9</v>
      </c>
      <c r="H81" s="26">
        <v>48.5</v>
      </c>
      <c r="I81" s="26">
        <v>55.8</v>
      </c>
      <c r="J81" s="14">
        <f t="shared" si="0"/>
        <v>0.85237258347978917</v>
      </c>
      <c r="K81" s="42" t="s">
        <v>1446</v>
      </c>
      <c r="L81" s="14" t="s">
        <v>60</v>
      </c>
      <c r="M81" s="14" t="s">
        <v>6114</v>
      </c>
      <c r="N81" s="14" t="s">
        <v>6115</v>
      </c>
      <c r="O81" s="14" t="s">
        <v>6116</v>
      </c>
      <c r="P81" s="14" t="s">
        <v>5727</v>
      </c>
      <c r="Q81" s="42">
        <v>52903</v>
      </c>
      <c r="R81" s="42" t="s">
        <v>5928</v>
      </c>
      <c r="S81" s="42" t="s">
        <v>5727</v>
      </c>
      <c r="X81" s="42">
        <v>6</v>
      </c>
      <c r="Y81" s="42">
        <v>100</v>
      </c>
      <c r="Z81" s="43">
        <v>42629</v>
      </c>
      <c r="AA81" s="25">
        <v>0.37708333333333338</v>
      </c>
      <c r="AB81" s="25">
        <v>0.42499999999999999</v>
      </c>
      <c r="AC81" s="42">
        <v>23.3</v>
      </c>
      <c r="AD81" s="42">
        <v>19</v>
      </c>
      <c r="AE81" s="42">
        <f t="shared" si="3"/>
        <v>21.15</v>
      </c>
      <c r="AF81" s="42">
        <v>20.2</v>
      </c>
      <c r="AG81" s="42">
        <v>8.3000000000000007</v>
      </c>
      <c r="AL81" s="14" t="s">
        <v>6117</v>
      </c>
      <c r="AM81" s="14" t="s">
        <v>5896</v>
      </c>
      <c r="AN81" s="14" t="s">
        <v>6118</v>
      </c>
      <c r="AO81" s="14" t="s">
        <v>5292</v>
      </c>
      <c r="AP81" s="14" t="s">
        <v>5836</v>
      </c>
      <c r="AQ81" s="25">
        <f t="shared" si="4"/>
        <v>4.7916666666666607E-2</v>
      </c>
    </row>
    <row r="82" spans="1:46" ht="12.75" customHeight="1">
      <c r="A82" s="14" t="s">
        <v>59</v>
      </c>
      <c r="B82" s="14" t="s">
        <v>60</v>
      </c>
      <c r="C82" s="42" t="s">
        <v>6145</v>
      </c>
      <c r="D82" s="26">
        <v>92.9</v>
      </c>
      <c r="E82" s="26">
        <v>81.2</v>
      </c>
      <c r="F82" s="30">
        <v>4.45</v>
      </c>
      <c r="G82" s="26">
        <v>57.3</v>
      </c>
      <c r="H82" s="26">
        <v>46.4</v>
      </c>
      <c r="I82" s="26">
        <v>54.1</v>
      </c>
      <c r="J82" s="14">
        <f t="shared" si="0"/>
        <v>0.8097731239092496</v>
      </c>
      <c r="K82" s="42" t="s">
        <v>1477</v>
      </c>
      <c r="L82" s="14" t="s">
        <v>60</v>
      </c>
      <c r="M82" s="14" t="s">
        <v>6146</v>
      </c>
      <c r="N82" s="14" t="s">
        <v>6147</v>
      </c>
      <c r="O82" s="14" t="s">
        <v>6148</v>
      </c>
      <c r="P82" s="14" t="s">
        <v>5727</v>
      </c>
      <c r="Q82" s="42">
        <v>53055</v>
      </c>
      <c r="R82" s="42" t="s">
        <v>5928</v>
      </c>
      <c r="S82" s="42" t="s">
        <v>5727</v>
      </c>
      <c r="X82" s="42">
        <v>6</v>
      </c>
      <c r="Y82" s="42">
        <v>100</v>
      </c>
      <c r="Z82" s="43">
        <v>42629</v>
      </c>
      <c r="AA82" s="25">
        <v>0.42499999999999999</v>
      </c>
      <c r="AB82" s="25">
        <v>0.483333333333333</v>
      </c>
      <c r="AC82" s="42">
        <v>23.3</v>
      </c>
      <c r="AD82" s="42">
        <v>19</v>
      </c>
      <c r="AE82" s="42">
        <f t="shared" si="3"/>
        <v>21.15</v>
      </c>
      <c r="AF82" s="42">
        <v>20.2</v>
      </c>
      <c r="AG82" s="42">
        <v>8.3000000000000007</v>
      </c>
      <c r="AL82" s="14" t="s">
        <v>6117</v>
      </c>
      <c r="AM82" s="14" t="s">
        <v>5896</v>
      </c>
      <c r="AN82" s="14" t="s">
        <v>6118</v>
      </c>
      <c r="AO82" s="14" t="s">
        <v>5292</v>
      </c>
      <c r="AP82" s="14" t="s">
        <v>5836</v>
      </c>
      <c r="AQ82" s="25">
        <f t="shared" si="4"/>
        <v>5.8333333333333015E-2</v>
      </c>
    </row>
    <row r="83" spans="1:46" ht="12.75" customHeight="1">
      <c r="A83" s="14" t="s">
        <v>59</v>
      </c>
      <c r="B83" s="14" t="s">
        <v>60</v>
      </c>
      <c r="C83" s="42" t="s">
        <v>6137</v>
      </c>
      <c r="D83" s="26">
        <v>112.6</v>
      </c>
      <c r="E83" s="26">
        <v>98.1</v>
      </c>
      <c r="F83" s="30">
        <v>6.95</v>
      </c>
      <c r="G83" s="26">
        <v>67.3</v>
      </c>
      <c r="H83" s="26">
        <v>52.4</v>
      </c>
      <c r="I83" s="26">
        <v>57</v>
      </c>
      <c r="J83" s="14">
        <f t="shared" si="0"/>
        <v>0.7786032689450223</v>
      </c>
      <c r="K83" s="42" t="s">
        <v>1477</v>
      </c>
      <c r="L83" s="14" t="s">
        <v>60</v>
      </c>
      <c r="M83" s="14" t="s">
        <v>6138</v>
      </c>
      <c r="N83" s="14" t="s">
        <v>6139</v>
      </c>
      <c r="O83" s="14" t="s">
        <v>6140</v>
      </c>
      <c r="P83" s="14" t="s">
        <v>5727</v>
      </c>
      <c r="Q83" s="42">
        <v>53052</v>
      </c>
      <c r="R83" s="42" t="s">
        <v>5928</v>
      </c>
      <c r="S83" s="42" t="s">
        <v>5727</v>
      </c>
      <c r="X83" s="42">
        <v>6</v>
      </c>
      <c r="Y83" s="42">
        <v>100</v>
      </c>
      <c r="Z83" s="43">
        <v>42629</v>
      </c>
      <c r="AA83" s="25">
        <v>0.42499999999999999</v>
      </c>
      <c r="AB83" s="25">
        <v>0.483333333333333</v>
      </c>
      <c r="AC83" s="42">
        <v>23.3</v>
      </c>
      <c r="AD83" s="42">
        <v>19</v>
      </c>
      <c r="AE83" s="42">
        <f t="shared" si="3"/>
        <v>21.15</v>
      </c>
      <c r="AF83" s="42">
        <v>20.2</v>
      </c>
      <c r="AG83" s="42">
        <v>8.3000000000000007</v>
      </c>
      <c r="AL83" s="14" t="s">
        <v>6117</v>
      </c>
      <c r="AM83" s="14" t="s">
        <v>5896</v>
      </c>
      <c r="AN83" s="14" t="s">
        <v>6118</v>
      </c>
      <c r="AO83" s="14" t="s">
        <v>5292</v>
      </c>
      <c r="AP83" s="14" t="s">
        <v>5836</v>
      </c>
      <c r="AQ83" s="25">
        <f t="shared" si="4"/>
        <v>5.8333333333333015E-2</v>
      </c>
    </row>
    <row r="84" spans="1:46" ht="12.75" customHeight="1">
      <c r="A84" s="14" t="s">
        <v>59</v>
      </c>
      <c r="B84" s="14" t="s">
        <v>60</v>
      </c>
      <c r="C84" s="42" t="s">
        <v>6127</v>
      </c>
      <c r="D84" s="26">
        <v>92.4</v>
      </c>
      <c r="E84" s="26">
        <v>81.2</v>
      </c>
      <c r="F84" s="30">
        <v>4.1500000000000004</v>
      </c>
      <c r="G84" s="26">
        <v>54.9</v>
      </c>
      <c r="H84" s="26">
        <v>45.1</v>
      </c>
      <c r="I84" s="26">
        <v>46.9</v>
      </c>
      <c r="J84" s="14">
        <f t="shared" si="0"/>
        <v>0.82149362477231336</v>
      </c>
      <c r="K84" s="42" t="s">
        <v>1477</v>
      </c>
      <c r="L84" s="14" t="s">
        <v>60</v>
      </c>
      <c r="M84" s="14" t="s">
        <v>6128</v>
      </c>
      <c r="N84" s="14" t="s">
        <v>6129</v>
      </c>
      <c r="O84" s="14" t="s">
        <v>6130</v>
      </c>
      <c r="P84" s="14" t="s">
        <v>5727</v>
      </c>
      <c r="Q84" s="42">
        <v>53054</v>
      </c>
      <c r="R84" s="42" t="s">
        <v>5928</v>
      </c>
      <c r="S84" s="42" t="s">
        <v>5727</v>
      </c>
      <c r="X84" s="42">
        <v>6</v>
      </c>
      <c r="Y84" s="42">
        <v>100</v>
      </c>
      <c r="Z84" s="43">
        <v>42629</v>
      </c>
      <c r="AA84" s="25">
        <v>0.42499999999999999</v>
      </c>
      <c r="AB84" s="25">
        <v>0.48333333333333334</v>
      </c>
      <c r="AC84" s="42">
        <v>23.3</v>
      </c>
      <c r="AD84" s="42">
        <v>19</v>
      </c>
      <c r="AE84" s="42">
        <f t="shared" si="3"/>
        <v>21.15</v>
      </c>
      <c r="AF84" s="42">
        <v>20.2</v>
      </c>
      <c r="AG84" s="42">
        <v>8.3000000000000007</v>
      </c>
      <c r="AL84" s="14" t="s">
        <v>6117</v>
      </c>
      <c r="AM84" s="14" t="s">
        <v>5896</v>
      </c>
      <c r="AN84" s="14" t="s">
        <v>6118</v>
      </c>
      <c r="AO84" s="14" t="s">
        <v>5292</v>
      </c>
      <c r="AP84" s="14" t="s">
        <v>5836</v>
      </c>
      <c r="AQ84" s="25">
        <f t="shared" si="4"/>
        <v>5.8333333333333348E-2</v>
      </c>
      <c r="AR84" s="14" t="s">
        <v>6131</v>
      </c>
    </row>
    <row r="85" spans="1:46" ht="12.75" customHeight="1">
      <c r="A85" s="14" t="s">
        <v>59</v>
      </c>
      <c r="B85" s="14" t="s">
        <v>60</v>
      </c>
      <c r="C85" s="42" t="s">
        <v>6141</v>
      </c>
      <c r="D85" s="26">
        <v>87.8</v>
      </c>
      <c r="E85" s="26">
        <v>76.400000000000006</v>
      </c>
      <c r="F85" s="30">
        <v>3.55</v>
      </c>
      <c r="G85" s="26">
        <v>57.3</v>
      </c>
      <c r="H85" s="26">
        <v>41.5</v>
      </c>
      <c r="I85" s="26">
        <v>47.5</v>
      </c>
      <c r="J85" s="14">
        <f t="shared" si="0"/>
        <v>0.72425828970331596</v>
      </c>
      <c r="K85" s="42" t="s">
        <v>1503</v>
      </c>
      <c r="L85" s="14" t="s">
        <v>60</v>
      </c>
      <c r="M85" s="14" t="s">
        <v>6142</v>
      </c>
      <c r="N85" s="14" t="s">
        <v>6143</v>
      </c>
      <c r="O85" s="14" t="s">
        <v>6144</v>
      </c>
      <c r="P85" s="14" t="s">
        <v>5727</v>
      </c>
      <c r="Q85" s="42">
        <v>53056</v>
      </c>
      <c r="R85" s="42" t="s">
        <v>5928</v>
      </c>
      <c r="S85" s="42" t="s">
        <v>5727</v>
      </c>
      <c r="X85" s="42">
        <v>6</v>
      </c>
      <c r="Y85" s="42">
        <v>100</v>
      </c>
      <c r="Z85" s="43">
        <v>42629</v>
      </c>
      <c r="AA85" s="25">
        <v>0.42499999999999999</v>
      </c>
      <c r="AB85" s="25">
        <v>0.483333333333333</v>
      </c>
      <c r="AC85" s="42">
        <v>23.3</v>
      </c>
      <c r="AD85" s="42">
        <v>19</v>
      </c>
      <c r="AE85" s="42">
        <f t="shared" si="3"/>
        <v>21.15</v>
      </c>
      <c r="AF85" s="42">
        <v>20.2</v>
      </c>
      <c r="AG85" s="42">
        <v>8.3000000000000007</v>
      </c>
      <c r="AL85" s="14" t="s">
        <v>6117</v>
      </c>
      <c r="AM85" s="14" t="s">
        <v>5896</v>
      </c>
      <c r="AN85" s="14" t="s">
        <v>6118</v>
      </c>
      <c r="AO85" s="14" t="s">
        <v>5292</v>
      </c>
      <c r="AP85" s="14" t="s">
        <v>5836</v>
      </c>
      <c r="AQ85" s="25">
        <f t="shared" si="4"/>
        <v>5.8333333333333015E-2</v>
      </c>
    </row>
    <row r="86" spans="1:46" ht="12.75" customHeight="1">
      <c r="A86" s="14" t="s">
        <v>59</v>
      </c>
      <c r="B86" s="14" t="s">
        <v>60</v>
      </c>
      <c r="C86" s="42" t="s">
        <v>6133</v>
      </c>
      <c r="D86" s="26">
        <v>102.4</v>
      </c>
      <c r="E86" s="26">
        <v>87.7</v>
      </c>
      <c r="F86" s="30">
        <v>6.4</v>
      </c>
      <c r="G86" s="26">
        <v>60.5</v>
      </c>
      <c r="H86" s="26">
        <v>44</v>
      </c>
      <c r="I86" s="26">
        <v>55.4</v>
      </c>
      <c r="J86" s="14">
        <f t="shared" si="0"/>
        <v>0.72727272727272729</v>
      </c>
      <c r="K86" s="42" t="s">
        <v>1477</v>
      </c>
      <c r="L86" s="14" t="s">
        <v>60</v>
      </c>
      <c r="M86" s="14" t="s">
        <v>6134</v>
      </c>
      <c r="N86" s="14" t="s">
        <v>6135</v>
      </c>
      <c r="O86" s="14" t="s">
        <v>6136</v>
      </c>
      <c r="P86" s="14" t="s">
        <v>5727</v>
      </c>
      <c r="Q86" s="42">
        <v>52901</v>
      </c>
      <c r="R86" s="42" t="s">
        <v>5928</v>
      </c>
      <c r="S86" s="42" t="s">
        <v>5727</v>
      </c>
      <c r="X86" s="42">
        <v>6</v>
      </c>
      <c r="Y86" s="42">
        <v>100</v>
      </c>
      <c r="Z86" s="43">
        <v>42629</v>
      </c>
      <c r="AA86" s="25">
        <v>0.42499999999999999</v>
      </c>
      <c r="AB86" s="25">
        <v>0.483333333333333</v>
      </c>
      <c r="AC86" s="42">
        <v>23.3</v>
      </c>
      <c r="AD86" s="42">
        <v>19</v>
      </c>
      <c r="AE86" s="42">
        <f t="shared" si="3"/>
        <v>21.15</v>
      </c>
      <c r="AF86" s="42">
        <v>20.2</v>
      </c>
      <c r="AG86" s="42">
        <v>8.3000000000000007</v>
      </c>
      <c r="AL86" s="14" t="s">
        <v>6117</v>
      </c>
      <c r="AM86" s="14" t="s">
        <v>5896</v>
      </c>
      <c r="AN86" s="14" t="s">
        <v>6118</v>
      </c>
      <c r="AO86" s="14" t="s">
        <v>5292</v>
      </c>
      <c r="AP86" s="14" t="s">
        <v>5836</v>
      </c>
      <c r="AQ86" s="25">
        <f t="shared" si="4"/>
        <v>5.8333333333333015E-2</v>
      </c>
      <c r="AR86" s="14" t="s">
        <v>6070</v>
      </c>
    </row>
    <row r="87" spans="1:46" ht="12.75" customHeight="1">
      <c r="A87" s="14" t="s">
        <v>59</v>
      </c>
      <c r="B87" s="14" t="s">
        <v>60</v>
      </c>
      <c r="C87" s="42" t="s">
        <v>6119</v>
      </c>
      <c r="D87" s="26">
        <v>84.6</v>
      </c>
      <c r="E87" s="26">
        <v>76</v>
      </c>
      <c r="F87" s="30">
        <v>3.45</v>
      </c>
      <c r="G87" s="26">
        <v>59.6</v>
      </c>
      <c r="H87" s="26">
        <v>44.9</v>
      </c>
      <c r="I87" s="26">
        <v>52.7</v>
      </c>
      <c r="J87" s="14">
        <f t="shared" si="0"/>
        <v>0.75335570469798652</v>
      </c>
      <c r="K87" s="42" t="s">
        <v>1503</v>
      </c>
      <c r="L87" s="14" t="s">
        <v>60</v>
      </c>
      <c r="M87" s="14" t="s">
        <v>6120</v>
      </c>
      <c r="N87" s="14" t="s">
        <v>6121</v>
      </c>
      <c r="O87" s="14" t="s">
        <v>6122</v>
      </c>
      <c r="P87" s="14" t="s">
        <v>5727</v>
      </c>
      <c r="Q87" s="42">
        <v>52904</v>
      </c>
      <c r="R87" s="42" t="s">
        <v>5928</v>
      </c>
      <c r="S87" s="42" t="s">
        <v>5727</v>
      </c>
      <c r="X87" s="42">
        <v>6</v>
      </c>
      <c r="Y87" s="42">
        <v>100</v>
      </c>
      <c r="Z87" s="43">
        <v>42629</v>
      </c>
      <c r="AA87" s="25">
        <v>0.38263888888888892</v>
      </c>
      <c r="AB87" s="25">
        <v>0.4375</v>
      </c>
      <c r="AC87" s="42">
        <v>24.3</v>
      </c>
      <c r="AD87" s="42">
        <v>24.5</v>
      </c>
      <c r="AE87" s="42">
        <f t="shared" si="3"/>
        <v>24.4</v>
      </c>
      <c r="AF87" s="42">
        <v>20.2</v>
      </c>
      <c r="AG87" s="42">
        <v>8.3000000000000007</v>
      </c>
      <c r="AL87" s="14" t="s">
        <v>6123</v>
      </c>
      <c r="AM87" s="14" t="s">
        <v>6124</v>
      </c>
      <c r="AN87" s="14" t="s">
        <v>6125</v>
      </c>
      <c r="AO87" s="14" t="s">
        <v>6126</v>
      </c>
      <c r="AP87" s="14" t="s">
        <v>5836</v>
      </c>
      <c r="AQ87" s="25">
        <f t="shared" si="4"/>
        <v>5.4861111111111083E-2</v>
      </c>
    </row>
    <row r="88" spans="1:46" ht="12.75" customHeight="1">
      <c r="A88" s="14" t="s">
        <v>59</v>
      </c>
      <c r="B88" s="14" t="s">
        <v>60</v>
      </c>
      <c r="C88" s="42" t="s">
        <v>6150</v>
      </c>
      <c r="D88" s="26">
        <v>86.5</v>
      </c>
      <c r="E88" s="26">
        <v>71</v>
      </c>
      <c r="F88" s="30">
        <v>3</v>
      </c>
      <c r="G88" s="26">
        <v>53.3</v>
      </c>
      <c r="H88" s="26">
        <v>40.6</v>
      </c>
      <c r="I88" s="26">
        <v>42</v>
      </c>
      <c r="J88" s="14">
        <f t="shared" si="0"/>
        <v>0.76172607879924958</v>
      </c>
      <c r="K88" s="42" t="s">
        <v>1503</v>
      </c>
      <c r="L88" s="14" t="s">
        <v>60</v>
      </c>
      <c r="M88" s="14" t="s">
        <v>6151</v>
      </c>
      <c r="N88" s="14" t="s">
        <v>6152</v>
      </c>
      <c r="O88" s="14" t="s">
        <v>6153</v>
      </c>
      <c r="P88" s="14" t="s">
        <v>5727</v>
      </c>
      <c r="Q88" s="42">
        <v>53053</v>
      </c>
      <c r="R88" s="42" t="s">
        <v>5928</v>
      </c>
      <c r="S88" s="42" t="s">
        <v>5727</v>
      </c>
      <c r="X88" s="42">
        <v>6</v>
      </c>
      <c r="Y88" s="42">
        <v>100</v>
      </c>
      <c r="Z88" s="43">
        <v>42629</v>
      </c>
      <c r="AA88" s="25">
        <v>0.4375</v>
      </c>
      <c r="AB88" s="25">
        <v>0.5</v>
      </c>
      <c r="AC88" s="42">
        <v>24.3</v>
      </c>
      <c r="AD88" s="42">
        <v>24.5</v>
      </c>
      <c r="AE88" s="42">
        <f t="shared" si="3"/>
        <v>24.4</v>
      </c>
      <c r="AF88" s="42">
        <v>20.2</v>
      </c>
      <c r="AG88" s="42">
        <v>8.3000000000000007</v>
      </c>
      <c r="AL88" s="14" t="s">
        <v>6123</v>
      </c>
      <c r="AM88" s="14" t="s">
        <v>6124</v>
      </c>
      <c r="AN88" s="14" t="s">
        <v>6125</v>
      </c>
      <c r="AO88" s="14" t="s">
        <v>6126</v>
      </c>
      <c r="AP88" s="14" t="s">
        <v>5836</v>
      </c>
      <c r="AQ88" s="25">
        <f t="shared" si="4"/>
        <v>6.25E-2</v>
      </c>
    </row>
    <row r="89" spans="1:46" ht="12.75" customHeight="1">
      <c r="A89" s="14" t="s">
        <v>59</v>
      </c>
      <c r="B89" s="14" t="s">
        <v>115</v>
      </c>
      <c r="C89" s="18" t="s">
        <v>3334</v>
      </c>
      <c r="D89" s="26">
        <v>92</v>
      </c>
      <c r="E89" s="26">
        <v>77.5</v>
      </c>
      <c r="F89" s="30">
        <v>4.2</v>
      </c>
      <c r="G89" s="26">
        <v>54.8</v>
      </c>
      <c r="H89" s="26">
        <v>40.5</v>
      </c>
      <c r="I89" s="26">
        <v>48.7</v>
      </c>
      <c r="J89" s="14">
        <f t="shared" si="0"/>
        <v>0.73905109489051102</v>
      </c>
      <c r="K89" s="42" t="s">
        <v>1477</v>
      </c>
      <c r="L89" s="14" t="s">
        <v>60</v>
      </c>
      <c r="M89" s="14" t="s">
        <v>6162</v>
      </c>
      <c r="O89" s="14" t="s">
        <v>3336</v>
      </c>
      <c r="P89" s="14" t="s">
        <v>742</v>
      </c>
      <c r="Q89" s="42">
        <v>53057</v>
      </c>
      <c r="R89" s="42" t="s">
        <v>5928</v>
      </c>
      <c r="S89" s="42" t="s">
        <v>5727</v>
      </c>
      <c r="X89" s="42">
        <v>6</v>
      </c>
      <c r="Y89" s="42">
        <v>100</v>
      </c>
      <c r="Z89" s="43">
        <v>42634</v>
      </c>
      <c r="AA89" s="25">
        <v>0.39930555555555558</v>
      </c>
      <c r="AB89" s="25">
        <v>0.44722222222222219</v>
      </c>
      <c r="AC89" s="42">
        <v>25</v>
      </c>
      <c r="AD89" s="42">
        <v>26</v>
      </c>
      <c r="AE89" s="42">
        <f t="shared" si="3"/>
        <v>25.5</v>
      </c>
      <c r="AF89" s="42">
        <v>20.7</v>
      </c>
      <c r="AG89" s="42">
        <v>6.7</v>
      </c>
      <c r="AL89" s="14" t="s">
        <v>6163</v>
      </c>
      <c r="AM89" s="14" t="s">
        <v>6164</v>
      </c>
      <c r="AN89" s="14" t="s">
        <v>6165</v>
      </c>
      <c r="AO89" s="14" t="s">
        <v>6166</v>
      </c>
      <c r="AP89" s="14" t="s">
        <v>6088</v>
      </c>
      <c r="AQ89" s="25">
        <f t="shared" si="4"/>
        <v>4.7916666666666607E-2</v>
      </c>
      <c r="AR89" s="14" t="s">
        <v>6070</v>
      </c>
    </row>
    <row r="90" spans="1:46" ht="12.75" customHeight="1">
      <c r="A90" s="14" t="s">
        <v>59</v>
      </c>
      <c r="B90" s="14" t="s">
        <v>60</v>
      </c>
      <c r="C90" s="42" t="s">
        <v>6154</v>
      </c>
      <c r="D90" s="26">
        <v>82.4</v>
      </c>
      <c r="E90" s="26">
        <v>68.5</v>
      </c>
      <c r="F90" s="30">
        <v>2.5</v>
      </c>
      <c r="G90" s="26">
        <v>51.7</v>
      </c>
      <c r="H90" s="26">
        <v>41.4</v>
      </c>
      <c r="I90" s="26">
        <v>44.7</v>
      </c>
      <c r="J90" s="14">
        <f t="shared" si="0"/>
        <v>0.80077369439071555</v>
      </c>
      <c r="K90" s="42" t="s">
        <v>1503</v>
      </c>
      <c r="L90" s="14" t="s">
        <v>60</v>
      </c>
      <c r="M90" s="14" t="s">
        <v>6155</v>
      </c>
      <c r="N90" s="14" t="s">
        <v>6156</v>
      </c>
      <c r="O90" s="14" t="s">
        <v>6157</v>
      </c>
      <c r="P90" s="14" t="s">
        <v>5727</v>
      </c>
      <c r="Q90" s="42">
        <v>53058</v>
      </c>
      <c r="R90" s="42" t="s">
        <v>5928</v>
      </c>
      <c r="S90" s="42" t="s">
        <v>5727</v>
      </c>
      <c r="X90" s="42">
        <v>6</v>
      </c>
      <c r="Y90" s="42">
        <v>100</v>
      </c>
      <c r="Z90" s="43">
        <v>42634</v>
      </c>
      <c r="AA90" s="25">
        <v>0.4513888888888889</v>
      </c>
      <c r="AB90" s="25">
        <v>0.50277777777777777</v>
      </c>
      <c r="AC90" s="42">
        <v>25</v>
      </c>
      <c r="AD90" s="42">
        <v>26</v>
      </c>
      <c r="AE90" s="42">
        <f t="shared" si="3"/>
        <v>25.5</v>
      </c>
      <c r="AF90" s="42">
        <v>20.7</v>
      </c>
      <c r="AG90" s="42">
        <v>6.7</v>
      </c>
      <c r="AL90" s="14" t="s">
        <v>6158</v>
      </c>
      <c r="AM90" s="14" t="s">
        <v>6159</v>
      </c>
      <c r="AN90" s="14" t="s">
        <v>6160</v>
      </c>
      <c r="AO90" s="14" t="s">
        <v>6161</v>
      </c>
      <c r="AP90" s="14" t="s">
        <v>6088</v>
      </c>
      <c r="AQ90" s="25">
        <f t="shared" si="4"/>
        <v>5.1388888888888873E-2</v>
      </c>
      <c r="AR90" s="14" t="s">
        <v>6070</v>
      </c>
    </row>
    <row r="91" spans="1:46" ht="12.75" customHeight="1">
      <c r="A91" s="14" t="s">
        <v>59</v>
      </c>
      <c r="B91" s="14" t="s">
        <v>115</v>
      </c>
      <c r="C91" s="27" t="s">
        <v>5121</v>
      </c>
      <c r="D91" s="26">
        <v>94.7</v>
      </c>
      <c r="E91" s="26">
        <v>82.1</v>
      </c>
      <c r="F91" s="30">
        <v>5.35</v>
      </c>
      <c r="G91" s="26">
        <v>52.7</v>
      </c>
      <c r="H91" s="26">
        <v>42.3</v>
      </c>
      <c r="I91" s="26">
        <v>54.4</v>
      </c>
      <c r="J91" s="14">
        <f t="shared" si="0"/>
        <v>0.80265654648956342</v>
      </c>
      <c r="K91" s="42" t="s">
        <v>61</v>
      </c>
      <c r="L91" s="14" t="s">
        <v>60</v>
      </c>
      <c r="M91" s="14" t="s">
        <v>6178</v>
      </c>
      <c r="O91" s="14" t="s">
        <v>5124</v>
      </c>
      <c r="P91" s="14" t="s">
        <v>742</v>
      </c>
      <c r="Q91" s="42">
        <v>102758</v>
      </c>
      <c r="R91" s="42" t="s">
        <v>5728</v>
      </c>
      <c r="S91" s="42" t="s">
        <v>742</v>
      </c>
      <c r="X91" s="42">
        <v>6</v>
      </c>
      <c r="Y91" s="42">
        <v>100</v>
      </c>
      <c r="Z91" s="43">
        <v>42636</v>
      </c>
      <c r="AA91" s="25">
        <v>0.484027777777778</v>
      </c>
      <c r="AB91" s="25">
        <v>0.54027777777777797</v>
      </c>
      <c r="AC91" s="42">
        <v>32.299999999999997</v>
      </c>
      <c r="AD91" s="42">
        <v>36.1</v>
      </c>
      <c r="AE91" s="42">
        <f t="shared" si="3"/>
        <v>34.200000000000003</v>
      </c>
      <c r="AF91" s="42">
        <v>19.3</v>
      </c>
      <c r="AG91" s="42">
        <v>8.1</v>
      </c>
      <c r="AL91" s="14" t="s">
        <v>5999</v>
      </c>
      <c r="AM91" s="14" t="s">
        <v>6171</v>
      </c>
      <c r="AN91" s="14" t="s">
        <v>6172</v>
      </c>
      <c r="AO91" s="14" t="s">
        <v>6173</v>
      </c>
      <c r="AP91" s="14" t="s">
        <v>5905</v>
      </c>
      <c r="AQ91" s="25">
        <f t="shared" si="4"/>
        <v>5.6249999999999967E-2</v>
      </c>
    </row>
    <row r="92" spans="1:46" ht="12.75" customHeight="1">
      <c r="A92" s="14" t="s">
        <v>59</v>
      </c>
      <c r="B92" s="14" t="s">
        <v>60</v>
      </c>
      <c r="C92" s="42" t="s">
        <v>6179</v>
      </c>
      <c r="D92" s="26">
        <v>94</v>
      </c>
      <c r="E92" s="26">
        <v>78.3</v>
      </c>
      <c r="F92" s="30">
        <v>4.3</v>
      </c>
      <c r="G92" s="26">
        <v>56.8</v>
      </c>
      <c r="H92" s="26">
        <v>38.700000000000003</v>
      </c>
      <c r="I92" s="26">
        <v>46.5</v>
      </c>
      <c r="J92" s="14">
        <f t="shared" si="0"/>
        <v>0.68133802816901412</v>
      </c>
      <c r="K92" s="42" t="s">
        <v>61</v>
      </c>
      <c r="L92" s="14" t="s">
        <v>60</v>
      </c>
      <c r="M92" s="14" t="s">
        <v>6180</v>
      </c>
      <c r="N92" s="14" t="s">
        <v>6181</v>
      </c>
      <c r="O92" s="14" t="s">
        <v>6182</v>
      </c>
      <c r="P92" s="14" t="s">
        <v>5727</v>
      </c>
      <c r="Q92" s="42">
        <v>53063</v>
      </c>
      <c r="R92" s="42" t="s">
        <v>5928</v>
      </c>
      <c r="S92" s="42" t="s">
        <v>5727</v>
      </c>
      <c r="X92" s="42">
        <v>6</v>
      </c>
      <c r="Y92" s="42">
        <v>100</v>
      </c>
      <c r="Z92" s="43">
        <v>42636</v>
      </c>
      <c r="AA92" s="25">
        <v>0.484027777777778</v>
      </c>
      <c r="AB92" s="25">
        <v>0.54027777777777797</v>
      </c>
      <c r="AC92" s="42">
        <v>32.299999999999997</v>
      </c>
      <c r="AD92" s="42">
        <v>36.1</v>
      </c>
      <c r="AE92" s="42">
        <f t="shared" si="3"/>
        <v>34.200000000000003</v>
      </c>
      <c r="AF92" s="42">
        <v>19.3</v>
      </c>
      <c r="AG92" s="42">
        <v>8.1</v>
      </c>
      <c r="AL92" s="14" t="s">
        <v>5999</v>
      </c>
      <c r="AM92" s="14" t="s">
        <v>6171</v>
      </c>
      <c r="AN92" s="14" t="s">
        <v>6172</v>
      </c>
      <c r="AO92" s="14" t="s">
        <v>6173</v>
      </c>
      <c r="AP92" s="14" t="s">
        <v>5905</v>
      </c>
      <c r="AQ92" s="25">
        <f t="shared" si="4"/>
        <v>5.6249999999999967E-2</v>
      </c>
      <c r="AR92" s="14" t="s">
        <v>6070</v>
      </c>
    </row>
    <row r="93" spans="1:46" ht="12.75" customHeight="1">
      <c r="A93" s="14" t="s">
        <v>233</v>
      </c>
      <c r="B93" s="14" t="s">
        <v>60</v>
      </c>
      <c r="C93" s="42" t="s">
        <v>6167</v>
      </c>
      <c r="D93" s="26">
        <v>172.5</v>
      </c>
      <c r="E93" s="26">
        <v>150.1</v>
      </c>
      <c r="F93" s="30">
        <v>28.55</v>
      </c>
      <c r="G93" s="26">
        <v>118.1</v>
      </c>
      <c r="H93" s="26">
        <v>46</v>
      </c>
      <c r="I93" s="26">
        <v>78.8</v>
      </c>
      <c r="J93" s="14">
        <f t="shared" si="0"/>
        <v>0.38950042337002544</v>
      </c>
      <c r="K93" s="42" t="s">
        <v>61</v>
      </c>
      <c r="L93" s="14" t="s">
        <v>60</v>
      </c>
      <c r="M93" s="14" t="s">
        <v>6168</v>
      </c>
      <c r="N93" s="14" t="s">
        <v>6169</v>
      </c>
      <c r="O93" s="14" t="s">
        <v>6170</v>
      </c>
      <c r="P93" s="14" t="s">
        <v>5727</v>
      </c>
      <c r="Q93" s="42">
        <v>53060</v>
      </c>
      <c r="R93" s="42" t="s">
        <v>5928</v>
      </c>
      <c r="S93" s="42" t="s">
        <v>5727</v>
      </c>
      <c r="X93" s="42">
        <v>6</v>
      </c>
      <c r="Y93" s="42">
        <v>100</v>
      </c>
      <c r="Z93" s="43">
        <v>42636</v>
      </c>
      <c r="AA93" s="25">
        <v>0.43124999999999997</v>
      </c>
      <c r="AB93" s="25">
        <v>0.48402777777777778</v>
      </c>
      <c r="AC93" s="42">
        <v>32.299999999999997</v>
      </c>
      <c r="AD93" s="42">
        <v>36.1</v>
      </c>
      <c r="AE93" s="42">
        <f t="shared" si="3"/>
        <v>34.200000000000003</v>
      </c>
      <c r="AF93" s="42">
        <v>19.3</v>
      </c>
      <c r="AG93" s="42">
        <v>8.1</v>
      </c>
      <c r="AL93" s="14" t="s">
        <v>5999</v>
      </c>
      <c r="AM93" s="14" t="s">
        <v>6171</v>
      </c>
      <c r="AN93" s="14" t="s">
        <v>6172</v>
      </c>
      <c r="AO93" s="14" t="s">
        <v>6173</v>
      </c>
      <c r="AP93" s="14" t="s">
        <v>5905</v>
      </c>
      <c r="AQ93" s="25">
        <f t="shared" si="4"/>
        <v>5.2777777777777812E-2</v>
      </c>
      <c r="AR93" s="14" t="s">
        <v>6070</v>
      </c>
    </row>
    <row r="94" spans="1:46" ht="12.75" customHeight="1">
      <c r="A94" s="14" t="s">
        <v>233</v>
      </c>
      <c r="B94" s="14" t="s">
        <v>60</v>
      </c>
      <c r="C94" s="42" t="s">
        <v>6174</v>
      </c>
      <c r="D94" s="26">
        <v>87.6</v>
      </c>
      <c r="E94" s="26">
        <v>74.400000000000006</v>
      </c>
      <c r="F94" s="30">
        <v>2.95</v>
      </c>
      <c r="G94" s="26">
        <v>52.9</v>
      </c>
      <c r="H94" s="26">
        <v>25.6</v>
      </c>
      <c r="I94" s="26">
        <v>41.8</v>
      </c>
      <c r="J94" s="14">
        <f t="shared" si="0"/>
        <v>0.4839319470699433</v>
      </c>
      <c r="K94" s="42" t="s">
        <v>1503</v>
      </c>
      <c r="L94" s="14" t="s">
        <v>60</v>
      </c>
      <c r="M94" s="14" t="s">
        <v>6175</v>
      </c>
      <c r="N94" s="14" t="s">
        <v>6176</v>
      </c>
      <c r="O94" s="14" t="s">
        <v>6177</v>
      </c>
      <c r="P94" s="14" t="s">
        <v>5727</v>
      </c>
      <c r="Q94" s="42">
        <v>53061</v>
      </c>
      <c r="R94" s="42" t="s">
        <v>5928</v>
      </c>
      <c r="S94" s="42" t="s">
        <v>5727</v>
      </c>
      <c r="X94" s="42">
        <v>6</v>
      </c>
      <c r="Y94" s="42">
        <v>100</v>
      </c>
      <c r="Z94" s="43">
        <v>42636</v>
      </c>
      <c r="AA94" s="25">
        <v>0.48402777777777778</v>
      </c>
      <c r="AB94" s="25">
        <v>0.54027777777777775</v>
      </c>
      <c r="AC94" s="42">
        <v>32.299999999999997</v>
      </c>
      <c r="AD94" s="42">
        <v>36.1</v>
      </c>
      <c r="AE94" s="42">
        <f t="shared" si="3"/>
        <v>34.200000000000003</v>
      </c>
      <c r="AF94" s="42">
        <v>19.3</v>
      </c>
      <c r="AG94" s="42">
        <v>8.1</v>
      </c>
      <c r="AL94" s="14" t="s">
        <v>5999</v>
      </c>
      <c r="AM94" s="14" t="s">
        <v>6171</v>
      </c>
      <c r="AN94" s="14" t="s">
        <v>6172</v>
      </c>
      <c r="AO94" s="14" t="s">
        <v>6173</v>
      </c>
      <c r="AP94" s="14" t="s">
        <v>5905</v>
      </c>
      <c r="AQ94" s="25">
        <f t="shared" si="4"/>
        <v>5.6249999999999967E-2</v>
      </c>
      <c r="AR94" s="14" t="s">
        <v>6070</v>
      </c>
    </row>
    <row r="95" spans="1:46" ht="12.75" customHeight="1">
      <c r="A95" s="14" t="s">
        <v>59</v>
      </c>
      <c r="B95" s="14" t="s">
        <v>115</v>
      </c>
      <c r="C95" s="27" t="s">
        <v>5569</v>
      </c>
      <c r="D95" s="26">
        <v>96.2</v>
      </c>
      <c r="E95" s="26">
        <v>84</v>
      </c>
      <c r="F95" s="30">
        <v>5.0999999999999996</v>
      </c>
      <c r="G95" s="26">
        <v>60.5</v>
      </c>
      <c r="H95" s="26">
        <v>45.9</v>
      </c>
      <c r="I95" s="26">
        <v>57.6</v>
      </c>
      <c r="J95" s="14">
        <f t="shared" si="0"/>
        <v>0.75867768595041318</v>
      </c>
      <c r="K95" s="42" t="s">
        <v>1503</v>
      </c>
      <c r="L95" s="14" t="s">
        <v>60</v>
      </c>
      <c r="M95" s="14" t="s">
        <v>6183</v>
      </c>
      <c r="O95" s="14" t="s">
        <v>5572</v>
      </c>
      <c r="P95" s="14" t="s">
        <v>742</v>
      </c>
      <c r="Q95" s="42">
        <v>102592</v>
      </c>
      <c r="R95" s="42" t="s">
        <v>5728</v>
      </c>
      <c r="S95" s="42" t="s">
        <v>742</v>
      </c>
      <c r="X95" s="42">
        <v>6</v>
      </c>
      <c r="Y95" s="42">
        <v>100</v>
      </c>
      <c r="Z95" s="43">
        <v>42648</v>
      </c>
      <c r="AA95" s="25">
        <v>0.37777777777777777</v>
      </c>
      <c r="AB95" s="25">
        <v>0.4236111111111111</v>
      </c>
      <c r="AC95" s="42">
        <v>16</v>
      </c>
      <c r="AD95" s="42">
        <v>11</v>
      </c>
      <c r="AE95" s="42">
        <f t="shared" si="3"/>
        <v>13.5</v>
      </c>
      <c r="AF95" s="42">
        <v>15.4</v>
      </c>
      <c r="AG95" s="42">
        <v>10.8</v>
      </c>
      <c r="AL95" s="14" t="s">
        <v>6184</v>
      </c>
      <c r="AM95" s="14" t="s">
        <v>6185</v>
      </c>
      <c r="AN95" s="14" t="s">
        <v>6186</v>
      </c>
      <c r="AO95" s="14" t="s">
        <v>6187</v>
      </c>
      <c r="AP95" s="14" t="s">
        <v>240</v>
      </c>
      <c r="AQ95" s="25">
        <f t="shared" si="4"/>
        <v>4.5833333333333337E-2</v>
      </c>
      <c r="AR95" s="14" t="s">
        <v>6188</v>
      </c>
      <c r="AS95" s="42">
        <v>10</v>
      </c>
      <c r="AT95" s="42">
        <v>9</v>
      </c>
    </row>
    <row r="96" spans="1:46" ht="12.75" customHeight="1">
      <c r="A96" s="14" t="s">
        <v>59</v>
      </c>
      <c r="B96" s="14" t="s">
        <v>115</v>
      </c>
      <c r="C96" s="118" t="s">
        <v>4524</v>
      </c>
      <c r="D96" s="26">
        <v>84.7</v>
      </c>
      <c r="E96" s="26">
        <v>72.400000000000006</v>
      </c>
      <c r="F96" s="30">
        <v>3.55</v>
      </c>
      <c r="G96" s="26">
        <v>53.3</v>
      </c>
      <c r="H96" s="26">
        <v>37.700000000000003</v>
      </c>
      <c r="I96" s="26">
        <v>45.3</v>
      </c>
      <c r="J96" s="14">
        <f t="shared" si="0"/>
        <v>0.70731707317073178</v>
      </c>
      <c r="K96" s="42" t="s">
        <v>1503</v>
      </c>
      <c r="L96" s="14" t="s">
        <v>60</v>
      </c>
      <c r="M96" s="14" t="s">
        <v>6189</v>
      </c>
      <c r="N96" s="14"/>
      <c r="O96" s="14" t="s">
        <v>4527</v>
      </c>
      <c r="P96" s="14" t="s">
        <v>742</v>
      </c>
      <c r="Q96" s="42">
        <v>100983</v>
      </c>
      <c r="R96" s="42" t="s">
        <v>5728</v>
      </c>
      <c r="S96" s="42" t="s">
        <v>742</v>
      </c>
      <c r="X96" s="42">
        <v>6</v>
      </c>
      <c r="Y96" s="42">
        <v>100</v>
      </c>
      <c r="Z96" s="43">
        <v>42648</v>
      </c>
      <c r="AA96" s="25">
        <v>0.38194444444444442</v>
      </c>
      <c r="AB96" s="25">
        <v>0.44166666666666665</v>
      </c>
      <c r="AC96" s="42">
        <v>31</v>
      </c>
      <c r="AD96" s="42">
        <v>18</v>
      </c>
      <c r="AE96" s="42">
        <f t="shared" si="3"/>
        <v>24.5</v>
      </c>
      <c r="AF96" s="42">
        <v>15.4</v>
      </c>
      <c r="AG96" s="42">
        <v>10.8</v>
      </c>
      <c r="AL96" s="14" t="s">
        <v>6190</v>
      </c>
      <c r="AM96" s="14" t="s">
        <v>6191</v>
      </c>
      <c r="AN96" s="14" t="s">
        <v>6192</v>
      </c>
      <c r="AO96" s="14" t="s">
        <v>6193</v>
      </c>
      <c r="AP96" s="14" t="s">
        <v>240</v>
      </c>
      <c r="AQ96" s="25">
        <f t="shared" si="4"/>
        <v>5.9722222222222232E-2</v>
      </c>
      <c r="AR96" s="14" t="s">
        <v>6188</v>
      </c>
      <c r="AS96" s="42">
        <v>5</v>
      </c>
      <c r="AT96" s="42">
        <v>7</v>
      </c>
    </row>
    <row r="97" spans="1:46" ht="12.75" customHeight="1">
      <c r="A97" s="14" t="s">
        <v>233</v>
      </c>
      <c r="B97" s="14" t="s">
        <v>60</v>
      </c>
      <c r="C97" s="42" t="s">
        <v>6194</v>
      </c>
      <c r="D97" s="26">
        <v>147.9</v>
      </c>
      <c r="E97" s="26">
        <v>125.8</v>
      </c>
      <c r="F97" s="30">
        <v>17.649999999999999</v>
      </c>
      <c r="G97" s="26">
        <v>100</v>
      </c>
      <c r="H97" s="26">
        <v>48.5</v>
      </c>
      <c r="I97" s="26">
        <v>73.7</v>
      </c>
      <c r="J97" s="14">
        <f t="shared" si="0"/>
        <v>0.48499999999999999</v>
      </c>
      <c r="K97" s="42" t="s">
        <v>1503</v>
      </c>
      <c r="L97" s="14" t="s">
        <v>60</v>
      </c>
      <c r="M97" s="14" t="s">
        <v>6195</v>
      </c>
      <c r="N97" s="14" t="s">
        <v>6196</v>
      </c>
      <c r="O97" s="14" t="s">
        <v>6197</v>
      </c>
      <c r="P97" s="14" t="s">
        <v>5727</v>
      </c>
      <c r="Q97" s="42">
        <v>53064</v>
      </c>
      <c r="R97" s="42" t="s">
        <v>5928</v>
      </c>
      <c r="S97" s="42" t="s">
        <v>5727</v>
      </c>
      <c r="X97" s="42">
        <v>6</v>
      </c>
      <c r="Y97" s="42">
        <v>100</v>
      </c>
      <c r="Z97" s="43">
        <v>42648</v>
      </c>
      <c r="AA97" s="25">
        <v>0.38194444444444398</v>
      </c>
      <c r="AB97" s="25">
        <v>0.44166666666666698</v>
      </c>
      <c r="AC97" s="42">
        <v>31</v>
      </c>
      <c r="AD97" s="42">
        <v>18</v>
      </c>
      <c r="AE97" s="42">
        <f t="shared" si="3"/>
        <v>24.5</v>
      </c>
      <c r="AF97" s="42">
        <v>15.4</v>
      </c>
      <c r="AG97" s="42">
        <v>10.8</v>
      </c>
      <c r="AL97" s="14" t="s">
        <v>6190</v>
      </c>
      <c r="AM97" s="14" t="s">
        <v>6191</v>
      </c>
      <c r="AN97" s="14" t="s">
        <v>6192</v>
      </c>
      <c r="AO97" s="14" t="s">
        <v>6193</v>
      </c>
      <c r="AP97" s="14" t="s">
        <v>240</v>
      </c>
      <c r="AQ97" s="25">
        <f t="shared" si="4"/>
        <v>5.9722222222223009E-2</v>
      </c>
    </row>
    <row r="98" spans="1:46" ht="12.75" customHeight="1">
      <c r="A98" s="14" t="s">
        <v>59</v>
      </c>
      <c r="B98" s="14" t="s">
        <v>60</v>
      </c>
      <c r="C98" s="42" t="s">
        <v>6198</v>
      </c>
      <c r="D98" s="26">
        <v>88.3</v>
      </c>
      <c r="E98" s="26">
        <v>77.7</v>
      </c>
      <c r="F98" s="30">
        <v>3.7</v>
      </c>
      <c r="G98" s="26">
        <v>52.4</v>
      </c>
      <c r="H98" s="26">
        <v>39.9</v>
      </c>
      <c r="I98" s="26">
        <v>48.6</v>
      </c>
      <c r="J98" s="14">
        <f t="shared" si="0"/>
        <v>0.76145038167938928</v>
      </c>
      <c r="K98" s="42" t="s">
        <v>61</v>
      </c>
      <c r="L98" s="14" t="s">
        <v>60</v>
      </c>
      <c r="M98" s="14" t="s">
        <v>6199</v>
      </c>
      <c r="N98" s="14" t="s">
        <v>6200</v>
      </c>
      <c r="O98" s="14" t="s">
        <v>6201</v>
      </c>
      <c r="P98" s="14" t="s">
        <v>5727</v>
      </c>
      <c r="Q98" s="42">
        <v>53066</v>
      </c>
      <c r="R98" s="42" t="s">
        <v>5928</v>
      </c>
      <c r="S98" s="42" t="s">
        <v>5727</v>
      </c>
      <c r="X98" s="42">
        <v>6</v>
      </c>
      <c r="Y98" s="42">
        <v>100</v>
      </c>
      <c r="Z98" s="43">
        <v>42648</v>
      </c>
      <c r="AA98" s="25">
        <v>0.4236111111111111</v>
      </c>
      <c r="AB98" s="25">
        <v>0.47500000000000003</v>
      </c>
      <c r="AC98" s="42">
        <v>16</v>
      </c>
      <c r="AD98" s="42">
        <v>11</v>
      </c>
      <c r="AE98" s="42">
        <f t="shared" si="3"/>
        <v>13.5</v>
      </c>
      <c r="AF98" s="42">
        <v>15.4</v>
      </c>
      <c r="AG98" s="42">
        <v>10.8</v>
      </c>
      <c r="AL98" s="14" t="s">
        <v>6184</v>
      </c>
      <c r="AM98" s="14" t="s">
        <v>6185</v>
      </c>
      <c r="AN98" s="14" t="s">
        <v>6186</v>
      </c>
      <c r="AO98" s="14" t="s">
        <v>6187</v>
      </c>
      <c r="AP98" s="14" t="s">
        <v>240</v>
      </c>
      <c r="AQ98" s="25">
        <f t="shared" si="4"/>
        <v>5.1388888888888928E-2</v>
      </c>
      <c r="AR98" s="14" t="s">
        <v>5747</v>
      </c>
      <c r="AS98" s="42">
        <v>10</v>
      </c>
      <c r="AT98" s="42">
        <v>9</v>
      </c>
    </row>
    <row r="99" spans="1:46" ht="12.75" customHeight="1">
      <c r="A99" s="14" t="s">
        <v>233</v>
      </c>
      <c r="B99" s="14" t="s">
        <v>60</v>
      </c>
      <c r="C99" s="42" t="s">
        <v>6215</v>
      </c>
      <c r="D99" s="26">
        <v>91</v>
      </c>
      <c r="E99" s="26">
        <v>78.400000000000006</v>
      </c>
      <c r="F99" s="30">
        <v>4.3</v>
      </c>
      <c r="G99" s="26">
        <v>61</v>
      </c>
      <c r="H99" s="26">
        <v>32.700000000000003</v>
      </c>
      <c r="I99" s="26">
        <v>48</v>
      </c>
      <c r="J99" s="14">
        <f t="shared" si="0"/>
        <v>0.5360655737704918</v>
      </c>
      <c r="K99" s="42" t="s">
        <v>1503</v>
      </c>
      <c r="L99" s="14" t="s">
        <v>60</v>
      </c>
      <c r="M99" s="14" t="s">
        <v>6216</v>
      </c>
      <c r="N99" s="14" t="s">
        <v>6217</v>
      </c>
      <c r="O99" s="14" t="s">
        <v>6218</v>
      </c>
      <c r="P99" s="14" t="s">
        <v>5727</v>
      </c>
      <c r="Q99" s="42">
        <v>53075</v>
      </c>
      <c r="R99" s="42" t="s">
        <v>5928</v>
      </c>
      <c r="S99" s="42" t="s">
        <v>5727</v>
      </c>
      <c r="X99" s="42">
        <v>6</v>
      </c>
      <c r="Y99" s="42">
        <v>100</v>
      </c>
      <c r="Z99" s="43">
        <v>42650</v>
      </c>
      <c r="AA99" s="25">
        <v>0.4291666666666667</v>
      </c>
      <c r="AB99" s="25">
        <v>0.47916666666666669</v>
      </c>
      <c r="AC99" s="42">
        <v>22</v>
      </c>
      <c r="AD99" s="42">
        <v>44</v>
      </c>
      <c r="AE99" s="42">
        <f t="shared" si="3"/>
        <v>33</v>
      </c>
      <c r="AF99" s="42">
        <v>15.4</v>
      </c>
      <c r="AG99" s="42">
        <v>10</v>
      </c>
      <c r="AL99" s="14" t="s">
        <v>6219</v>
      </c>
      <c r="AM99" s="14" t="s">
        <v>6220</v>
      </c>
      <c r="AN99" s="14" t="s">
        <v>6221</v>
      </c>
      <c r="AO99" s="14" t="s">
        <v>6222</v>
      </c>
      <c r="AP99" s="14" t="s">
        <v>5788</v>
      </c>
      <c r="AQ99" s="25">
        <f t="shared" si="4"/>
        <v>4.9999999999999989E-2</v>
      </c>
      <c r="AR99" s="14" t="s">
        <v>5747</v>
      </c>
    </row>
    <row r="100" spans="1:46" ht="12.75" customHeight="1">
      <c r="A100" s="14" t="s">
        <v>233</v>
      </c>
      <c r="B100" s="14" t="s">
        <v>60</v>
      </c>
      <c r="C100" s="42" t="s">
        <v>6233</v>
      </c>
      <c r="D100" s="26">
        <v>125.7</v>
      </c>
      <c r="E100" s="26">
        <v>108.1</v>
      </c>
      <c r="F100" s="30">
        <v>12</v>
      </c>
      <c r="G100" s="26">
        <v>83.4</v>
      </c>
      <c r="H100" s="26">
        <v>41.6</v>
      </c>
      <c r="I100" s="26">
        <v>59.7</v>
      </c>
      <c r="J100" s="14">
        <f t="shared" si="0"/>
        <v>0.49880095923261392</v>
      </c>
      <c r="K100" s="42" t="s">
        <v>1503</v>
      </c>
      <c r="L100" s="14" t="s">
        <v>60</v>
      </c>
      <c r="M100" s="14" t="s">
        <v>6234</v>
      </c>
      <c r="N100" s="14" t="s">
        <v>6235</v>
      </c>
      <c r="O100" s="14" t="s">
        <v>6236</v>
      </c>
      <c r="P100" s="14" t="s">
        <v>5727</v>
      </c>
      <c r="Q100" s="42">
        <v>53081</v>
      </c>
      <c r="R100" s="42" t="s">
        <v>5928</v>
      </c>
      <c r="S100" s="42" t="s">
        <v>5727</v>
      </c>
      <c r="X100" s="42">
        <v>6</v>
      </c>
      <c r="Y100" s="42">
        <v>100</v>
      </c>
      <c r="Z100" s="43">
        <v>42650</v>
      </c>
      <c r="AA100" s="25">
        <v>0.44305555555555598</v>
      </c>
      <c r="AB100" s="25">
        <v>0.49097222222222198</v>
      </c>
      <c r="AC100" s="42">
        <v>38</v>
      </c>
      <c r="AD100" s="42">
        <v>36</v>
      </c>
      <c r="AE100" s="42">
        <f t="shared" si="3"/>
        <v>37</v>
      </c>
      <c r="AF100" s="42">
        <v>15.4</v>
      </c>
      <c r="AG100" s="42">
        <v>10</v>
      </c>
      <c r="AL100" s="14" t="s">
        <v>6227</v>
      </c>
      <c r="AM100" s="14" t="s">
        <v>6228</v>
      </c>
      <c r="AN100" s="14" t="s">
        <v>6206</v>
      </c>
      <c r="AO100" s="14" t="s">
        <v>6207</v>
      </c>
      <c r="AP100" s="14" t="s">
        <v>5788</v>
      </c>
      <c r="AQ100" s="25">
        <f t="shared" si="4"/>
        <v>4.7916666666665997E-2</v>
      </c>
      <c r="AR100" s="14" t="s">
        <v>5747</v>
      </c>
    </row>
    <row r="101" spans="1:46" ht="12.75" customHeight="1">
      <c r="A101" s="14" t="s">
        <v>233</v>
      </c>
      <c r="B101" s="14" t="s">
        <v>60</v>
      </c>
      <c r="C101" s="42" t="s">
        <v>6223</v>
      </c>
      <c r="D101" s="26">
        <v>87.6</v>
      </c>
      <c r="E101" s="26">
        <v>76.2</v>
      </c>
      <c r="F101" s="30">
        <v>3.5</v>
      </c>
      <c r="G101" s="26">
        <v>55.9</v>
      </c>
      <c r="H101" s="26">
        <v>28.2</v>
      </c>
      <c r="I101" s="26">
        <v>41.2</v>
      </c>
      <c r="J101" s="14">
        <f t="shared" si="0"/>
        <v>0.50447227191413235</v>
      </c>
      <c r="K101" s="42" t="s">
        <v>1503</v>
      </c>
      <c r="L101" s="14" t="s">
        <v>60</v>
      </c>
      <c r="M101" s="14" t="s">
        <v>6224</v>
      </c>
      <c r="N101" s="14" t="s">
        <v>6225</v>
      </c>
      <c r="O101" s="14" t="s">
        <v>6226</v>
      </c>
      <c r="P101" s="14" t="s">
        <v>5727</v>
      </c>
      <c r="Q101" s="42">
        <v>53078</v>
      </c>
      <c r="R101" s="42" t="s">
        <v>5928</v>
      </c>
      <c r="S101" s="42" t="s">
        <v>5727</v>
      </c>
      <c r="X101" s="42">
        <v>6</v>
      </c>
      <c r="Y101" s="42">
        <v>100</v>
      </c>
      <c r="Z101" s="43">
        <v>42650</v>
      </c>
      <c r="AA101" s="25">
        <v>0.44305555555555554</v>
      </c>
      <c r="AB101" s="25">
        <v>0.4909722222222222</v>
      </c>
      <c r="AC101" s="42">
        <v>38</v>
      </c>
      <c r="AD101" s="42">
        <v>36</v>
      </c>
      <c r="AE101" s="42">
        <f t="shared" si="3"/>
        <v>37</v>
      </c>
      <c r="AF101" s="42">
        <v>15.4</v>
      </c>
      <c r="AG101" s="42">
        <v>10</v>
      </c>
      <c r="AL101" s="14" t="s">
        <v>6227</v>
      </c>
      <c r="AM101" s="14" t="s">
        <v>6228</v>
      </c>
      <c r="AN101" s="14" t="s">
        <v>6206</v>
      </c>
      <c r="AO101" s="14" t="s">
        <v>6207</v>
      </c>
      <c r="AP101" s="14" t="s">
        <v>5788</v>
      </c>
      <c r="AQ101" s="25">
        <f t="shared" si="4"/>
        <v>4.7916666666666663E-2</v>
      </c>
      <c r="AR101" s="14" t="s">
        <v>5747</v>
      </c>
    </row>
    <row r="102" spans="1:46" ht="12.75" customHeight="1">
      <c r="A102" s="14" t="s">
        <v>233</v>
      </c>
      <c r="B102" s="14" t="s">
        <v>60</v>
      </c>
      <c r="C102" s="42" t="s">
        <v>6229</v>
      </c>
      <c r="D102" s="26">
        <v>122.6</v>
      </c>
      <c r="E102" s="26">
        <v>106.2</v>
      </c>
      <c r="F102" s="30">
        <v>9.1999999999999993</v>
      </c>
      <c r="G102" s="26">
        <v>76.3</v>
      </c>
      <c r="H102" s="26">
        <v>41.9</v>
      </c>
      <c r="I102" s="26">
        <v>61.4</v>
      </c>
      <c r="J102" s="14">
        <f t="shared" si="0"/>
        <v>0.54914809960681521</v>
      </c>
      <c r="K102" s="42" t="s">
        <v>1503</v>
      </c>
      <c r="L102" s="14" t="s">
        <v>60</v>
      </c>
      <c r="M102" s="14" t="s">
        <v>6230</v>
      </c>
      <c r="N102" s="14" t="s">
        <v>6231</v>
      </c>
      <c r="O102" s="14" t="s">
        <v>6232</v>
      </c>
      <c r="P102" s="14" t="s">
        <v>5727</v>
      </c>
      <c r="Q102" s="42">
        <v>53079</v>
      </c>
      <c r="R102" s="42" t="s">
        <v>5928</v>
      </c>
      <c r="S102" s="42" t="s">
        <v>5727</v>
      </c>
      <c r="X102" s="42">
        <v>6</v>
      </c>
      <c r="Y102" s="42">
        <v>100</v>
      </c>
      <c r="Z102" s="43">
        <v>42650</v>
      </c>
      <c r="AA102" s="25">
        <v>0.44305555555555598</v>
      </c>
      <c r="AB102" s="25">
        <v>0.49097222222222198</v>
      </c>
      <c r="AC102" s="42">
        <v>38</v>
      </c>
      <c r="AD102" s="42">
        <v>36</v>
      </c>
      <c r="AE102" s="42">
        <f t="shared" si="3"/>
        <v>37</v>
      </c>
      <c r="AF102" s="42">
        <v>15.4</v>
      </c>
      <c r="AG102" s="42">
        <v>10</v>
      </c>
      <c r="AL102" s="14" t="s">
        <v>6227</v>
      </c>
      <c r="AM102" s="14" t="s">
        <v>6228</v>
      </c>
      <c r="AN102" s="14" t="s">
        <v>6206</v>
      </c>
      <c r="AO102" s="14" t="s">
        <v>6207</v>
      </c>
      <c r="AP102" s="14" t="s">
        <v>5788</v>
      </c>
      <c r="AQ102" s="25">
        <f t="shared" si="4"/>
        <v>4.7916666666665997E-2</v>
      </c>
      <c r="AR102" s="14" t="s">
        <v>5747</v>
      </c>
    </row>
    <row r="103" spans="1:46" ht="12.75" customHeight="1">
      <c r="A103" s="14" t="s">
        <v>233</v>
      </c>
      <c r="B103" s="14" t="s">
        <v>60</v>
      </c>
      <c r="C103" s="42" t="s">
        <v>6211</v>
      </c>
      <c r="D103" s="26">
        <v>177.1</v>
      </c>
      <c r="E103" s="26">
        <v>152.80000000000001</v>
      </c>
      <c r="F103" s="30">
        <v>34.85</v>
      </c>
      <c r="G103" s="26">
        <v>120.1</v>
      </c>
      <c r="H103" s="26">
        <v>59.4</v>
      </c>
      <c r="I103" s="26">
        <v>85.1</v>
      </c>
      <c r="J103" s="14">
        <f t="shared" si="0"/>
        <v>0.49458784346378021</v>
      </c>
      <c r="L103" s="14" t="s">
        <v>60</v>
      </c>
      <c r="M103" s="14" t="s">
        <v>6212</v>
      </c>
      <c r="N103" s="14" t="s">
        <v>6213</v>
      </c>
      <c r="O103" s="14" t="s">
        <v>6214</v>
      </c>
      <c r="P103" s="14" t="s">
        <v>5727</v>
      </c>
      <c r="Q103" s="42">
        <v>53071</v>
      </c>
      <c r="R103" s="42" t="s">
        <v>5928</v>
      </c>
      <c r="S103" s="42" t="s">
        <v>5727</v>
      </c>
      <c r="X103" s="42">
        <v>6</v>
      </c>
      <c r="Y103" s="42">
        <v>100</v>
      </c>
      <c r="Z103" s="43">
        <v>42650</v>
      </c>
      <c r="AA103" s="25">
        <v>0.389583333333333</v>
      </c>
      <c r="AB103" s="25">
        <v>0.4375</v>
      </c>
      <c r="AC103" s="42">
        <v>30</v>
      </c>
      <c r="AD103" s="42">
        <v>45</v>
      </c>
      <c r="AE103" s="42">
        <f t="shared" si="3"/>
        <v>37.5</v>
      </c>
      <c r="AF103" s="42">
        <v>15.4</v>
      </c>
      <c r="AG103" s="42">
        <v>10</v>
      </c>
      <c r="AL103" s="14" t="s">
        <v>6206</v>
      </c>
      <c r="AM103" s="14" t="s">
        <v>6207</v>
      </c>
      <c r="AN103" s="14" t="s">
        <v>6208</v>
      </c>
      <c r="AO103" s="14" t="s">
        <v>6209</v>
      </c>
      <c r="AP103" s="14" t="s">
        <v>5788</v>
      </c>
      <c r="AQ103" s="25">
        <f t="shared" si="4"/>
        <v>4.7916666666666996E-2</v>
      </c>
    </row>
    <row r="104" spans="1:46" ht="12.75" customHeight="1">
      <c r="A104" s="14" t="s">
        <v>233</v>
      </c>
      <c r="B104" s="14" t="s">
        <v>60</v>
      </c>
      <c r="C104" s="42" t="s">
        <v>6202</v>
      </c>
      <c r="D104" s="26">
        <v>118.1</v>
      </c>
      <c r="E104" s="26">
        <v>100.9</v>
      </c>
      <c r="F104" s="30">
        <v>9.65</v>
      </c>
      <c r="G104" s="26">
        <v>79.3</v>
      </c>
      <c r="H104" s="26">
        <v>37.9</v>
      </c>
      <c r="I104" s="26">
        <v>58.2</v>
      </c>
      <c r="J104" s="14">
        <f t="shared" si="0"/>
        <v>0.47793190416141235</v>
      </c>
      <c r="K104" s="42" t="s">
        <v>1503</v>
      </c>
      <c r="L104" s="14" t="s">
        <v>60</v>
      </c>
      <c r="M104" s="14" t="s">
        <v>6203</v>
      </c>
      <c r="N104" s="14" t="s">
        <v>6204</v>
      </c>
      <c r="O104" s="14" t="s">
        <v>6205</v>
      </c>
      <c r="P104" s="14" t="s">
        <v>5727</v>
      </c>
      <c r="Q104" s="42">
        <v>53067</v>
      </c>
      <c r="R104" s="42" t="s">
        <v>5928</v>
      </c>
      <c r="S104" s="42" t="s">
        <v>5727</v>
      </c>
      <c r="X104" s="42">
        <v>6</v>
      </c>
      <c r="Y104" s="42">
        <v>100</v>
      </c>
      <c r="Z104" s="43">
        <v>42650</v>
      </c>
      <c r="AA104" s="25">
        <v>0.38958333333333334</v>
      </c>
      <c r="AB104" s="25">
        <v>0.4375</v>
      </c>
      <c r="AC104" s="42">
        <v>30</v>
      </c>
      <c r="AD104" s="42">
        <v>45</v>
      </c>
      <c r="AE104" s="42">
        <f t="shared" si="3"/>
        <v>37.5</v>
      </c>
      <c r="AF104" s="42">
        <v>15.4</v>
      </c>
      <c r="AG104" s="42">
        <v>10</v>
      </c>
      <c r="AL104" s="14" t="s">
        <v>6206</v>
      </c>
      <c r="AM104" s="14" t="s">
        <v>6207</v>
      </c>
      <c r="AN104" s="14" t="s">
        <v>6208</v>
      </c>
      <c r="AO104" s="14" t="s">
        <v>6209</v>
      </c>
      <c r="AP104" s="14" t="s">
        <v>5788</v>
      </c>
      <c r="AQ104" s="25">
        <f t="shared" si="4"/>
        <v>4.7916666666666663E-2</v>
      </c>
      <c r="AR104" s="14" t="s">
        <v>6210</v>
      </c>
    </row>
    <row r="105" spans="1:46" ht="12.75" customHeight="1">
      <c r="A105" s="14" t="s">
        <v>59</v>
      </c>
      <c r="B105" s="14" t="s">
        <v>115</v>
      </c>
      <c r="C105" s="31" t="s">
        <v>3835</v>
      </c>
      <c r="D105" s="26">
        <v>103.1</v>
      </c>
      <c r="E105" s="26">
        <v>87.5</v>
      </c>
      <c r="F105" s="30">
        <v>6</v>
      </c>
      <c r="G105" s="26">
        <v>62.8</v>
      </c>
      <c r="H105" s="26">
        <v>44.5</v>
      </c>
      <c r="I105" s="26">
        <v>57</v>
      </c>
      <c r="J105" s="14">
        <f t="shared" si="0"/>
        <v>0.70859872611464969</v>
      </c>
      <c r="K105" s="42" t="s">
        <v>1477</v>
      </c>
      <c r="L105" s="14" t="s">
        <v>60</v>
      </c>
      <c r="M105" s="14" t="s">
        <v>6237</v>
      </c>
      <c r="O105" s="14" t="s">
        <v>3838</v>
      </c>
      <c r="P105" s="14" t="s">
        <v>742</v>
      </c>
      <c r="Q105" s="42">
        <v>53085</v>
      </c>
      <c r="R105" s="42" t="s">
        <v>5928</v>
      </c>
      <c r="S105" s="42" t="s">
        <v>5727</v>
      </c>
      <c r="X105" s="42">
        <v>6</v>
      </c>
      <c r="Y105" s="42">
        <v>100</v>
      </c>
      <c r="Z105" s="43">
        <v>42653</v>
      </c>
      <c r="AA105" s="25">
        <v>0.39861111111111108</v>
      </c>
      <c r="AB105" s="25">
        <v>0.44027777777777777</v>
      </c>
      <c r="AC105" s="42">
        <v>18</v>
      </c>
      <c r="AD105" s="42">
        <v>18</v>
      </c>
      <c r="AE105" s="42">
        <f t="shared" si="3"/>
        <v>18</v>
      </c>
      <c r="AF105" s="42">
        <v>15.4</v>
      </c>
      <c r="AG105" s="42">
        <v>10.6</v>
      </c>
      <c r="AL105" s="14" t="s">
        <v>6238</v>
      </c>
      <c r="AM105" s="14" t="s">
        <v>6239</v>
      </c>
      <c r="AN105" s="14" t="s">
        <v>5043</v>
      </c>
      <c r="AO105" s="14" t="s">
        <v>6240</v>
      </c>
      <c r="AP105" s="14" t="s">
        <v>2343</v>
      </c>
      <c r="AQ105" s="25">
        <f t="shared" si="4"/>
        <v>4.1666666666666685E-2</v>
      </c>
      <c r="AR105" s="14" t="s">
        <v>5747</v>
      </c>
      <c r="AS105" s="42">
        <v>8</v>
      </c>
      <c r="AT105" s="42">
        <v>8</v>
      </c>
    </row>
    <row r="106" spans="1:46" ht="12.75" customHeight="1">
      <c r="A106" s="14" t="s">
        <v>59</v>
      </c>
      <c r="B106" s="14" t="s">
        <v>115</v>
      </c>
      <c r="C106" s="27" t="s">
        <v>4782</v>
      </c>
      <c r="D106" s="26">
        <v>102.4</v>
      </c>
      <c r="E106" s="26">
        <v>88.5</v>
      </c>
      <c r="F106" s="30">
        <v>5.7</v>
      </c>
      <c r="G106" s="26">
        <v>59.8</v>
      </c>
      <c r="H106" s="26">
        <v>43.7</v>
      </c>
      <c r="I106" s="26">
        <v>51.9</v>
      </c>
      <c r="J106" s="14">
        <f t="shared" si="0"/>
        <v>0.73076923076923084</v>
      </c>
      <c r="K106" s="42" t="s">
        <v>61</v>
      </c>
      <c r="L106" s="14" t="s">
        <v>60</v>
      </c>
      <c r="M106" s="14" t="s">
        <v>6241</v>
      </c>
      <c r="O106" s="14" t="s">
        <v>4785</v>
      </c>
      <c r="P106" s="14" t="s">
        <v>742</v>
      </c>
      <c r="Q106" s="42">
        <v>102735</v>
      </c>
      <c r="R106" s="42" t="s">
        <v>5728</v>
      </c>
      <c r="S106" s="42" t="s">
        <v>742</v>
      </c>
      <c r="X106" s="42">
        <v>6</v>
      </c>
      <c r="Y106" s="42">
        <v>100</v>
      </c>
      <c r="Z106" s="43">
        <v>42655</v>
      </c>
      <c r="AA106" s="25">
        <v>0.4069444444444445</v>
      </c>
      <c r="AB106" s="25">
        <v>0.46249999999999997</v>
      </c>
      <c r="AC106" s="42">
        <v>18</v>
      </c>
      <c r="AD106" s="42">
        <v>32</v>
      </c>
      <c r="AE106" s="42">
        <f t="shared" si="3"/>
        <v>25</v>
      </c>
      <c r="AF106" s="42">
        <v>14.1</v>
      </c>
      <c r="AG106" s="42">
        <v>10</v>
      </c>
      <c r="AL106" s="14" t="s">
        <v>6242</v>
      </c>
      <c r="AM106" s="14" t="s">
        <v>6243</v>
      </c>
      <c r="AN106" s="14" t="s">
        <v>6244</v>
      </c>
      <c r="AO106" s="14" t="s">
        <v>6245</v>
      </c>
      <c r="AP106" s="14" t="s">
        <v>6246</v>
      </c>
      <c r="AQ106" s="25">
        <f t="shared" si="4"/>
        <v>5.5555555555555469E-2</v>
      </c>
      <c r="AS106" s="42">
        <v>10</v>
      </c>
      <c r="AT106" s="42">
        <v>9</v>
      </c>
    </row>
    <row r="107" spans="1:46" ht="12.75" customHeight="1">
      <c r="A107" s="14" t="s">
        <v>59</v>
      </c>
      <c r="B107" s="14" t="s">
        <v>115</v>
      </c>
      <c r="C107" s="27" t="s">
        <v>5404</v>
      </c>
      <c r="D107" s="26">
        <v>102.1</v>
      </c>
      <c r="E107" s="26">
        <v>85.5</v>
      </c>
      <c r="F107" s="30">
        <v>4.8</v>
      </c>
      <c r="G107" s="26">
        <v>64.3</v>
      </c>
      <c r="H107" s="26">
        <v>58.4</v>
      </c>
      <c r="I107" s="26">
        <v>66.599999999999994</v>
      </c>
      <c r="J107" s="14">
        <f t="shared" si="0"/>
        <v>0.90824261275272167</v>
      </c>
      <c r="K107" s="42" t="s">
        <v>1503</v>
      </c>
      <c r="L107" s="14" t="s">
        <v>60</v>
      </c>
      <c r="M107" s="14" t="s">
        <v>6263</v>
      </c>
      <c r="O107" s="14" t="s">
        <v>5407</v>
      </c>
      <c r="P107" s="14" t="s">
        <v>742</v>
      </c>
      <c r="Q107" s="42">
        <v>102352</v>
      </c>
      <c r="R107" s="42" t="s">
        <v>5728</v>
      </c>
      <c r="S107" s="42" t="s">
        <v>742</v>
      </c>
      <c r="X107" s="42">
        <v>6</v>
      </c>
      <c r="Y107" s="42">
        <v>100</v>
      </c>
      <c r="Z107" s="43">
        <v>42655</v>
      </c>
      <c r="AA107" s="25">
        <v>0.4145833333333333</v>
      </c>
      <c r="AB107" s="25">
        <v>0.47013888888888888</v>
      </c>
      <c r="AC107" s="42">
        <v>24</v>
      </c>
      <c r="AD107" s="42">
        <v>30</v>
      </c>
      <c r="AE107" s="42">
        <f t="shared" si="3"/>
        <v>27</v>
      </c>
      <c r="AF107" s="42">
        <v>14.1</v>
      </c>
      <c r="AG107" s="42">
        <v>10</v>
      </c>
      <c r="AL107" s="14" t="s">
        <v>6264</v>
      </c>
      <c r="AM107" s="14" t="s">
        <v>6265</v>
      </c>
      <c r="AN107" s="14" t="s">
        <v>6266</v>
      </c>
      <c r="AO107" s="14" t="s">
        <v>6267</v>
      </c>
      <c r="AP107" s="14" t="s">
        <v>6246</v>
      </c>
      <c r="AQ107" s="25">
        <f t="shared" si="4"/>
        <v>5.555555555555558E-2</v>
      </c>
      <c r="AS107" s="42">
        <v>8</v>
      </c>
      <c r="AT107" s="42">
        <v>9</v>
      </c>
    </row>
    <row r="108" spans="1:46" ht="12.75" customHeight="1">
      <c r="A108" s="14" t="s">
        <v>59</v>
      </c>
      <c r="B108" s="14" t="s">
        <v>60</v>
      </c>
      <c r="C108" s="42" t="s">
        <v>6247</v>
      </c>
      <c r="D108" s="26">
        <v>95.7</v>
      </c>
      <c r="E108" s="26">
        <v>83.2</v>
      </c>
      <c r="F108" s="30">
        <v>4.75</v>
      </c>
      <c r="G108" s="26">
        <v>66.099999999999994</v>
      </c>
      <c r="H108" s="26">
        <v>44.9</v>
      </c>
      <c r="I108" s="26">
        <v>60.5</v>
      </c>
      <c r="J108" s="14">
        <f t="shared" si="0"/>
        <v>0.67927382753403942</v>
      </c>
      <c r="K108" s="42" t="s">
        <v>1477</v>
      </c>
      <c r="L108" s="14" t="s">
        <v>60</v>
      </c>
      <c r="M108" s="14" t="s">
        <v>6248</v>
      </c>
      <c r="N108" s="14" t="s">
        <v>6249</v>
      </c>
      <c r="O108" s="14" t="s">
        <v>6250</v>
      </c>
      <c r="P108" s="14" t="s">
        <v>5727</v>
      </c>
      <c r="Q108" s="42">
        <v>53086</v>
      </c>
      <c r="R108" s="42" t="s">
        <v>5928</v>
      </c>
      <c r="S108" s="42" t="s">
        <v>5727</v>
      </c>
      <c r="X108" s="42">
        <v>6</v>
      </c>
      <c r="Y108" s="42">
        <v>100</v>
      </c>
      <c r="Z108" s="43">
        <v>42655</v>
      </c>
      <c r="AA108" s="25">
        <v>0.406944444444444</v>
      </c>
      <c r="AB108" s="25">
        <v>0.46250000000000002</v>
      </c>
      <c r="AC108" s="42">
        <v>18</v>
      </c>
      <c r="AD108" s="42">
        <v>32</v>
      </c>
      <c r="AE108" s="42">
        <f t="shared" si="3"/>
        <v>25</v>
      </c>
      <c r="AF108" s="42">
        <v>14.1</v>
      </c>
      <c r="AG108" s="42">
        <v>10</v>
      </c>
      <c r="AL108" s="14" t="s">
        <v>6242</v>
      </c>
      <c r="AM108" s="14" t="s">
        <v>6243</v>
      </c>
      <c r="AN108" s="14" t="s">
        <v>6244</v>
      </c>
      <c r="AO108" s="14" t="s">
        <v>6245</v>
      </c>
      <c r="AP108" s="14" t="s">
        <v>6246</v>
      </c>
      <c r="AQ108" s="25">
        <f t="shared" si="4"/>
        <v>5.5555555555556024E-2</v>
      </c>
      <c r="AS108" s="42">
        <v>11</v>
      </c>
      <c r="AT108" s="42">
        <v>10</v>
      </c>
    </row>
    <row r="109" spans="1:46" ht="12.75" customHeight="1">
      <c r="A109" s="14" t="s">
        <v>59</v>
      </c>
      <c r="B109" s="14" t="s">
        <v>60</v>
      </c>
      <c r="C109" s="42" t="s">
        <v>6259</v>
      </c>
      <c r="D109" s="26">
        <v>100.7</v>
      </c>
      <c r="E109" s="26">
        <v>85.7</v>
      </c>
      <c r="F109" s="30">
        <v>5.2</v>
      </c>
      <c r="G109" s="26">
        <v>58.3</v>
      </c>
      <c r="H109" s="26">
        <v>46.4</v>
      </c>
      <c r="I109" s="26">
        <v>53.5</v>
      </c>
      <c r="J109" s="14">
        <f t="shared" si="0"/>
        <v>0.79588336192109777</v>
      </c>
      <c r="K109" s="42" t="s">
        <v>1503</v>
      </c>
      <c r="L109" s="14" t="s">
        <v>60</v>
      </c>
      <c r="M109" s="14" t="s">
        <v>6260</v>
      </c>
      <c r="N109" s="14" t="s">
        <v>6261</v>
      </c>
      <c r="O109" s="14" t="s">
        <v>6262</v>
      </c>
      <c r="P109" s="14" t="s">
        <v>5727</v>
      </c>
      <c r="Q109" s="42">
        <v>53091</v>
      </c>
      <c r="R109" s="42" t="s">
        <v>5928</v>
      </c>
      <c r="S109" s="42" t="s">
        <v>5727</v>
      </c>
      <c r="X109" s="42">
        <v>6</v>
      </c>
      <c r="Y109" s="42">
        <v>100</v>
      </c>
      <c r="Z109" s="43">
        <v>42655</v>
      </c>
      <c r="AA109" s="25">
        <v>0.406944444444444</v>
      </c>
      <c r="AB109" s="25">
        <v>0.46250000000000002</v>
      </c>
      <c r="AC109" s="42">
        <v>18</v>
      </c>
      <c r="AD109" s="42">
        <v>32</v>
      </c>
      <c r="AE109" s="42">
        <f t="shared" si="3"/>
        <v>25</v>
      </c>
      <c r="AF109" s="42">
        <v>14.1</v>
      </c>
      <c r="AG109" s="42">
        <v>10</v>
      </c>
      <c r="AL109" s="14" t="s">
        <v>6242</v>
      </c>
      <c r="AM109" s="14" t="s">
        <v>6243</v>
      </c>
      <c r="AN109" s="14" t="s">
        <v>6244</v>
      </c>
      <c r="AO109" s="14" t="s">
        <v>6245</v>
      </c>
      <c r="AP109" s="14" t="s">
        <v>6246</v>
      </c>
      <c r="AQ109" s="25">
        <f t="shared" si="4"/>
        <v>5.5555555555556024E-2</v>
      </c>
      <c r="AS109" s="42">
        <v>10</v>
      </c>
      <c r="AT109" s="42">
        <v>10</v>
      </c>
    </row>
    <row r="110" spans="1:46" ht="12.75" customHeight="1">
      <c r="A110" s="14" t="s">
        <v>59</v>
      </c>
      <c r="B110" s="14" t="s">
        <v>60</v>
      </c>
      <c r="C110" s="42" t="s">
        <v>6251</v>
      </c>
      <c r="D110" s="26">
        <v>108.9</v>
      </c>
      <c r="E110" s="26">
        <v>93.5</v>
      </c>
      <c r="F110" s="30">
        <v>6.25</v>
      </c>
      <c r="G110" s="26">
        <v>64.400000000000006</v>
      </c>
      <c r="H110" s="26">
        <v>44.9</v>
      </c>
      <c r="I110" s="26">
        <v>58.7</v>
      </c>
      <c r="J110" s="14">
        <f t="shared" si="0"/>
        <v>0.69720496894409933</v>
      </c>
      <c r="K110" s="42" t="s">
        <v>1477</v>
      </c>
      <c r="L110" s="14" t="s">
        <v>60</v>
      </c>
      <c r="M110" s="14" t="s">
        <v>6252</v>
      </c>
      <c r="N110" s="14" t="s">
        <v>6253</v>
      </c>
      <c r="O110" s="14" t="s">
        <v>6254</v>
      </c>
      <c r="P110" s="14" t="s">
        <v>5727</v>
      </c>
      <c r="Q110" s="42">
        <v>53087</v>
      </c>
      <c r="R110" s="42" t="s">
        <v>5928</v>
      </c>
      <c r="S110" s="42" t="s">
        <v>5727</v>
      </c>
      <c r="X110" s="42">
        <v>6</v>
      </c>
      <c r="Y110" s="42">
        <v>100</v>
      </c>
      <c r="Z110" s="43">
        <v>42655</v>
      </c>
      <c r="AA110" s="25">
        <v>0.406944444444444</v>
      </c>
      <c r="AB110" s="25">
        <v>0.46250000000000002</v>
      </c>
      <c r="AC110" s="42">
        <v>18</v>
      </c>
      <c r="AD110" s="42">
        <v>32</v>
      </c>
      <c r="AE110" s="42">
        <f t="shared" si="3"/>
        <v>25</v>
      </c>
      <c r="AF110" s="42">
        <v>14.1</v>
      </c>
      <c r="AG110" s="42">
        <v>10</v>
      </c>
      <c r="AL110" s="14" t="s">
        <v>6242</v>
      </c>
      <c r="AM110" s="14" t="s">
        <v>6243</v>
      </c>
      <c r="AN110" s="14" t="s">
        <v>6244</v>
      </c>
      <c r="AO110" s="14" t="s">
        <v>6245</v>
      </c>
      <c r="AP110" s="14" t="s">
        <v>6246</v>
      </c>
      <c r="AQ110" s="25">
        <f t="shared" si="4"/>
        <v>5.5555555555556024E-2</v>
      </c>
      <c r="AS110" s="42">
        <v>11</v>
      </c>
      <c r="AT110" s="42">
        <v>12</v>
      </c>
    </row>
    <row r="111" spans="1:46" ht="12.75" customHeight="1">
      <c r="A111" s="14" t="s">
        <v>233</v>
      </c>
      <c r="B111" s="14" t="s">
        <v>60</v>
      </c>
      <c r="C111" s="42" t="s">
        <v>6255</v>
      </c>
      <c r="D111" s="26">
        <v>91.2</v>
      </c>
      <c r="E111" s="26">
        <v>79.900000000000006</v>
      </c>
      <c r="F111" s="30">
        <v>3.6</v>
      </c>
      <c r="G111" s="26">
        <v>56.3</v>
      </c>
      <c r="H111" s="26">
        <v>34.6</v>
      </c>
      <c r="I111" s="26">
        <v>46</v>
      </c>
      <c r="J111" s="14">
        <f t="shared" si="0"/>
        <v>0.61456483126110129</v>
      </c>
      <c r="K111" s="42" t="s">
        <v>1503</v>
      </c>
      <c r="L111" s="14" t="s">
        <v>60</v>
      </c>
      <c r="M111" s="14" t="s">
        <v>6256</v>
      </c>
      <c r="N111" s="14" t="s">
        <v>6257</v>
      </c>
      <c r="O111" s="14" t="s">
        <v>6258</v>
      </c>
      <c r="P111" s="14" t="s">
        <v>5727</v>
      </c>
      <c r="Q111" s="42">
        <v>53088</v>
      </c>
      <c r="R111" s="42" t="s">
        <v>5928</v>
      </c>
      <c r="S111" s="42" t="s">
        <v>5727</v>
      </c>
      <c r="X111" s="42">
        <v>6</v>
      </c>
      <c r="Y111" s="42">
        <v>100</v>
      </c>
      <c r="Z111" s="43">
        <v>42655</v>
      </c>
      <c r="AA111" s="25">
        <v>0.406944444444444</v>
      </c>
      <c r="AB111" s="25">
        <v>0.46250000000000002</v>
      </c>
      <c r="AC111" s="42">
        <v>18</v>
      </c>
      <c r="AD111" s="42">
        <v>32</v>
      </c>
      <c r="AE111" s="42">
        <f t="shared" si="3"/>
        <v>25</v>
      </c>
      <c r="AF111" s="42">
        <v>14.1</v>
      </c>
      <c r="AG111" s="42">
        <v>10</v>
      </c>
      <c r="AL111" s="14" t="s">
        <v>6242</v>
      </c>
      <c r="AM111" s="14" t="s">
        <v>6243</v>
      </c>
      <c r="AN111" s="14" t="s">
        <v>6244</v>
      </c>
      <c r="AO111" s="14" t="s">
        <v>6245</v>
      </c>
      <c r="AP111" s="14" t="s">
        <v>6246</v>
      </c>
      <c r="AQ111" s="25">
        <f t="shared" si="4"/>
        <v>5.5555555555556024E-2</v>
      </c>
      <c r="AS111" s="42">
        <v>9</v>
      </c>
      <c r="AT111" s="42">
        <v>8</v>
      </c>
    </row>
    <row r="112" spans="1:46" ht="12.75" customHeight="1">
      <c r="A112" s="14" t="s">
        <v>59</v>
      </c>
      <c r="B112" s="14" t="s">
        <v>60</v>
      </c>
      <c r="C112" s="42" t="s">
        <v>6268</v>
      </c>
      <c r="D112" s="26">
        <v>93.6</v>
      </c>
      <c r="E112" s="26">
        <v>79.599999999999994</v>
      </c>
      <c r="F112" s="30">
        <v>3.3</v>
      </c>
      <c r="G112" s="26">
        <v>54.5</v>
      </c>
      <c r="H112" s="26">
        <v>41.6</v>
      </c>
      <c r="I112" s="26">
        <v>49.9</v>
      </c>
      <c r="J112" s="14">
        <f t="shared" si="0"/>
        <v>0.76330275229357802</v>
      </c>
      <c r="K112" s="42" t="s">
        <v>1503</v>
      </c>
      <c r="L112" s="14" t="s">
        <v>60</v>
      </c>
      <c r="M112" s="14" t="s">
        <v>6269</v>
      </c>
      <c r="N112" s="14" t="s">
        <v>6270</v>
      </c>
      <c r="O112" s="14" t="s">
        <v>6271</v>
      </c>
      <c r="P112" s="14" t="s">
        <v>5727</v>
      </c>
      <c r="Q112" s="42">
        <v>53094</v>
      </c>
      <c r="R112" s="42" t="s">
        <v>5928</v>
      </c>
      <c r="S112" s="42" t="s">
        <v>5727</v>
      </c>
      <c r="X112" s="42">
        <v>6</v>
      </c>
      <c r="Y112" s="42">
        <v>100</v>
      </c>
      <c r="Z112" s="43">
        <v>42662</v>
      </c>
      <c r="AA112" s="25">
        <v>0.41597222222222219</v>
      </c>
      <c r="AB112" s="25">
        <v>0.46180555555555558</v>
      </c>
      <c r="AC112" s="42">
        <v>22</v>
      </c>
      <c r="AD112" s="42">
        <v>22</v>
      </c>
      <c r="AE112" s="42">
        <f t="shared" si="3"/>
        <v>22</v>
      </c>
      <c r="AF112" s="42">
        <v>13</v>
      </c>
      <c r="AG112" s="42">
        <v>8.1</v>
      </c>
      <c r="AL112" s="14" t="s">
        <v>5273</v>
      </c>
      <c r="AM112" s="14" t="s">
        <v>6272</v>
      </c>
      <c r="AN112" s="14" t="s">
        <v>6273</v>
      </c>
      <c r="AO112" s="14" t="s">
        <v>6274</v>
      </c>
      <c r="AP112" s="14" t="s">
        <v>5836</v>
      </c>
      <c r="AQ112" s="25">
        <f t="shared" si="4"/>
        <v>4.5833333333333393E-2</v>
      </c>
      <c r="AS112" s="42">
        <v>9</v>
      </c>
      <c r="AT112" s="42">
        <v>9</v>
      </c>
    </row>
    <row r="113" spans="1:46" ht="12.75" customHeight="1">
      <c r="A113" s="14" t="s">
        <v>59</v>
      </c>
      <c r="B113" s="14" t="s">
        <v>60</v>
      </c>
      <c r="C113" s="42" t="s">
        <v>6275</v>
      </c>
      <c r="D113" s="26">
        <v>102.8</v>
      </c>
      <c r="E113" s="26">
        <v>85.3</v>
      </c>
      <c r="F113" s="30">
        <v>5.7</v>
      </c>
      <c r="G113" s="26">
        <v>58.9</v>
      </c>
      <c r="H113" s="26">
        <v>46.1</v>
      </c>
      <c r="I113" s="26">
        <v>55.6</v>
      </c>
      <c r="J113" s="14">
        <f t="shared" si="0"/>
        <v>0.78268251273344658</v>
      </c>
      <c r="K113" s="42" t="s">
        <v>1446</v>
      </c>
      <c r="L113" s="14" t="s">
        <v>60</v>
      </c>
      <c r="M113" s="14" t="s">
        <v>6276</v>
      </c>
      <c r="N113" s="14" t="s">
        <v>6277</v>
      </c>
      <c r="O113" s="14" t="s">
        <v>6278</v>
      </c>
      <c r="P113" s="14" t="s">
        <v>5727</v>
      </c>
      <c r="Q113" s="42">
        <v>53095</v>
      </c>
      <c r="R113" s="42" t="s">
        <v>5928</v>
      </c>
      <c r="S113" s="42" t="s">
        <v>5727</v>
      </c>
      <c r="X113" s="42">
        <v>6</v>
      </c>
      <c r="Y113" s="42">
        <v>100</v>
      </c>
      <c r="Z113" s="43">
        <v>42662</v>
      </c>
      <c r="AA113" s="25">
        <v>0.4680555555555555</v>
      </c>
      <c r="AB113" s="25">
        <v>0.51388888888888895</v>
      </c>
      <c r="AC113" s="42">
        <v>16</v>
      </c>
      <c r="AD113" s="42">
        <v>24</v>
      </c>
      <c r="AE113" s="42">
        <f t="shared" si="3"/>
        <v>20</v>
      </c>
      <c r="AF113" s="42">
        <v>13</v>
      </c>
      <c r="AG113" s="42">
        <v>8.1</v>
      </c>
      <c r="AL113" s="14" t="s">
        <v>6279</v>
      </c>
      <c r="AM113" s="14" t="s">
        <v>6280</v>
      </c>
      <c r="AN113" s="14" t="s">
        <v>6281</v>
      </c>
      <c r="AO113" s="14" t="s">
        <v>6282</v>
      </c>
      <c r="AP113" s="14" t="s">
        <v>5836</v>
      </c>
      <c r="AQ113" s="25">
        <f t="shared" si="4"/>
        <v>4.5833333333333448E-2</v>
      </c>
      <c r="AS113" s="42">
        <v>8</v>
      </c>
      <c r="AT113" s="42">
        <v>8</v>
      </c>
    </row>
    <row r="114" spans="1:46" ht="12.75" customHeight="1">
      <c r="A114" s="14" t="s">
        <v>59</v>
      </c>
      <c r="B114" s="14" t="s">
        <v>60</v>
      </c>
      <c r="C114" s="42" t="s">
        <v>6283</v>
      </c>
      <c r="D114" s="26">
        <v>86</v>
      </c>
      <c r="E114" s="26">
        <v>73.900000000000006</v>
      </c>
      <c r="F114" s="30">
        <v>2.6</v>
      </c>
      <c r="G114" s="26">
        <v>51.2</v>
      </c>
      <c r="H114" s="26">
        <v>32.4</v>
      </c>
      <c r="I114" s="26">
        <v>45</v>
      </c>
      <c r="J114" s="14">
        <f t="shared" si="0"/>
        <v>0.63281249999999989</v>
      </c>
      <c r="K114" s="42" t="s">
        <v>1503</v>
      </c>
      <c r="L114" s="14" t="s">
        <v>60</v>
      </c>
      <c r="M114" s="14" t="s">
        <v>6284</v>
      </c>
      <c r="N114" s="14" t="s">
        <v>6285</v>
      </c>
      <c r="O114" s="14" t="s">
        <v>6286</v>
      </c>
      <c r="P114" s="14" t="s">
        <v>5727</v>
      </c>
      <c r="Q114" s="42">
        <v>53096</v>
      </c>
      <c r="R114" s="42" t="s">
        <v>5928</v>
      </c>
      <c r="S114" s="42" t="s">
        <v>5727</v>
      </c>
      <c r="X114" s="42">
        <v>6</v>
      </c>
      <c r="Y114" s="42">
        <v>100</v>
      </c>
      <c r="Z114" s="43">
        <v>42669</v>
      </c>
      <c r="AA114" s="25">
        <v>0.50972222222222219</v>
      </c>
      <c r="AB114" s="25">
        <v>0.53333333333333333</v>
      </c>
      <c r="AC114" s="42">
        <v>8.6999999999999993</v>
      </c>
      <c r="AD114" s="42">
        <v>8.1999999999999993</v>
      </c>
      <c r="AE114" s="42">
        <f t="shared" si="3"/>
        <v>8.4499999999999993</v>
      </c>
      <c r="AF114" s="42">
        <v>9.3000000000000007</v>
      </c>
      <c r="AG114" s="42">
        <v>8.6999999999999993</v>
      </c>
      <c r="AL114" s="14" t="s">
        <v>6287</v>
      </c>
      <c r="AM114" s="14" t="s">
        <v>6288</v>
      </c>
      <c r="AN114" s="14" t="s">
        <v>6289</v>
      </c>
      <c r="AO114" s="14" t="s">
        <v>6290</v>
      </c>
      <c r="AP114" s="14" t="s">
        <v>6291</v>
      </c>
      <c r="AQ114" s="25">
        <f t="shared" si="4"/>
        <v>2.3611111111111138E-2</v>
      </c>
      <c r="AS114" s="42">
        <v>8</v>
      </c>
      <c r="AT114" s="42">
        <v>9</v>
      </c>
    </row>
    <row r="115" spans="1:46" ht="12.75" customHeight="1">
      <c r="A115" s="14" t="s">
        <v>59</v>
      </c>
      <c r="B115" s="14" t="s">
        <v>115</v>
      </c>
      <c r="C115" s="27" t="s">
        <v>4936</v>
      </c>
      <c r="D115" s="26">
        <v>93.7</v>
      </c>
      <c r="E115" s="26">
        <v>81.2</v>
      </c>
      <c r="F115" s="30">
        <v>3.75</v>
      </c>
      <c r="G115" s="26">
        <v>57.6</v>
      </c>
      <c r="H115" s="26">
        <v>42.9</v>
      </c>
      <c r="I115" s="26">
        <v>51.5</v>
      </c>
      <c r="J115" s="14">
        <f t="shared" si="0"/>
        <v>0.74479166666666663</v>
      </c>
      <c r="K115" s="42" t="s">
        <v>1503</v>
      </c>
      <c r="L115" s="14" t="s">
        <v>60</v>
      </c>
      <c r="M115" s="14" t="s">
        <v>6330</v>
      </c>
      <c r="O115" s="14" t="s">
        <v>4939</v>
      </c>
      <c r="P115" s="14" t="s">
        <v>742</v>
      </c>
      <c r="Q115" s="42">
        <v>52968</v>
      </c>
      <c r="R115" s="42" t="s">
        <v>5928</v>
      </c>
      <c r="S115" s="42" t="s">
        <v>5727</v>
      </c>
      <c r="X115" s="42">
        <v>6</v>
      </c>
      <c r="Y115" s="42">
        <v>100</v>
      </c>
      <c r="Z115" s="43">
        <v>42676</v>
      </c>
      <c r="AA115" s="25">
        <v>0.42708333333333331</v>
      </c>
      <c r="AB115" s="25">
        <v>0.46527777777777773</v>
      </c>
      <c r="AC115" s="42">
        <v>5</v>
      </c>
      <c r="AD115" s="42">
        <v>10</v>
      </c>
      <c r="AE115" s="42">
        <f t="shared" si="3"/>
        <v>7.5</v>
      </c>
      <c r="AF115" s="42">
        <v>7.3</v>
      </c>
      <c r="AG115" s="42">
        <v>8.3000000000000007</v>
      </c>
      <c r="AL115" s="14" t="s">
        <v>6296</v>
      </c>
      <c r="AM115" s="14" t="s">
        <v>6297</v>
      </c>
      <c r="AN115" s="14" t="s">
        <v>6298</v>
      </c>
      <c r="AO115" s="14" t="s">
        <v>6299</v>
      </c>
      <c r="AP115" s="14" t="s">
        <v>6291</v>
      </c>
      <c r="AQ115" s="25">
        <f t="shared" si="4"/>
        <v>3.819444444444442E-2</v>
      </c>
      <c r="AS115" s="42">
        <v>6</v>
      </c>
      <c r="AT115" s="42">
        <v>9</v>
      </c>
    </row>
    <row r="116" spans="1:46" ht="12.75" customHeight="1">
      <c r="A116" s="14" t="s">
        <v>59</v>
      </c>
      <c r="B116" s="14" t="s">
        <v>115</v>
      </c>
      <c r="C116" s="27" t="s">
        <v>4876</v>
      </c>
      <c r="D116" s="26">
        <v>86.6</v>
      </c>
      <c r="E116" s="26">
        <v>82.4</v>
      </c>
      <c r="F116" s="30">
        <v>3.5</v>
      </c>
      <c r="G116" s="26">
        <v>60.7</v>
      </c>
      <c r="H116" s="26">
        <v>44.8</v>
      </c>
      <c r="I116" s="26">
        <v>49.4</v>
      </c>
      <c r="J116" s="14">
        <f t="shared" si="0"/>
        <v>0.73805601317957159</v>
      </c>
      <c r="K116" s="42" t="s">
        <v>1503</v>
      </c>
      <c r="L116" s="14" t="s">
        <v>60</v>
      </c>
      <c r="M116" s="14" t="s">
        <v>6364</v>
      </c>
      <c r="O116" s="14" t="s">
        <v>4879</v>
      </c>
      <c r="P116" s="14" t="s">
        <v>742</v>
      </c>
      <c r="Q116" s="42">
        <v>52983</v>
      </c>
      <c r="R116" s="42" t="s">
        <v>5928</v>
      </c>
      <c r="S116" s="42" t="s">
        <v>5727</v>
      </c>
      <c r="X116" s="42">
        <v>6</v>
      </c>
      <c r="Y116" s="42">
        <v>100</v>
      </c>
      <c r="Z116" s="43">
        <v>42676</v>
      </c>
      <c r="AA116" s="25">
        <v>0.42708333333333331</v>
      </c>
      <c r="AB116" s="25">
        <v>0.46527777777777773</v>
      </c>
      <c r="AC116" s="42">
        <v>5</v>
      </c>
      <c r="AD116" s="42">
        <v>10</v>
      </c>
      <c r="AE116" s="42">
        <f t="shared" si="3"/>
        <v>7.5</v>
      </c>
      <c r="AF116" s="42">
        <v>7.3</v>
      </c>
      <c r="AG116" s="42">
        <v>8.3000000000000007</v>
      </c>
      <c r="AL116" s="14" t="s">
        <v>6296</v>
      </c>
      <c r="AM116" s="14" t="s">
        <v>6297</v>
      </c>
      <c r="AN116" s="14" t="s">
        <v>6298</v>
      </c>
      <c r="AO116" s="14" t="s">
        <v>6299</v>
      </c>
      <c r="AP116" s="14" t="s">
        <v>6291</v>
      </c>
      <c r="AQ116" s="25">
        <f t="shared" si="4"/>
        <v>3.819444444444442E-2</v>
      </c>
      <c r="AR116" s="14" t="s">
        <v>6365</v>
      </c>
      <c r="AS116" s="42">
        <v>7</v>
      </c>
      <c r="AT116" s="42">
        <v>7</v>
      </c>
    </row>
    <row r="117" spans="1:46" ht="12.75" customHeight="1">
      <c r="A117" s="14" t="s">
        <v>59</v>
      </c>
      <c r="B117" s="14" t="s">
        <v>115</v>
      </c>
      <c r="C117" s="31" t="s">
        <v>2886</v>
      </c>
      <c r="D117" s="26">
        <v>96.2</v>
      </c>
      <c r="E117" s="26">
        <v>83.1</v>
      </c>
      <c r="F117" s="30">
        <v>5.85</v>
      </c>
      <c r="G117" s="26">
        <v>64.900000000000006</v>
      </c>
      <c r="H117" s="26">
        <v>41.7</v>
      </c>
      <c r="I117" s="26">
        <v>53.8</v>
      </c>
      <c r="J117" s="14">
        <f t="shared" si="0"/>
        <v>0.64252696456086289</v>
      </c>
      <c r="K117" s="42" t="s">
        <v>1446</v>
      </c>
      <c r="L117" s="14" t="s">
        <v>60</v>
      </c>
      <c r="M117" s="14" t="s">
        <v>6347</v>
      </c>
      <c r="O117" s="14" t="s">
        <v>2889</v>
      </c>
      <c r="P117" s="14" t="s">
        <v>742</v>
      </c>
      <c r="Q117" s="42">
        <v>52977</v>
      </c>
      <c r="R117" s="42" t="s">
        <v>5928</v>
      </c>
      <c r="S117" s="42" t="s">
        <v>5727</v>
      </c>
      <c r="X117" s="42">
        <v>6</v>
      </c>
      <c r="Y117" s="42">
        <v>100</v>
      </c>
      <c r="Z117" s="43">
        <v>42676</v>
      </c>
      <c r="AA117" s="25">
        <v>0.42708333333333331</v>
      </c>
      <c r="AB117" s="25">
        <v>0.46527777777777773</v>
      </c>
      <c r="AC117" s="42">
        <v>5</v>
      </c>
      <c r="AD117" s="42">
        <v>10</v>
      </c>
      <c r="AE117" s="42">
        <f t="shared" si="3"/>
        <v>7.5</v>
      </c>
      <c r="AF117" s="42">
        <v>7.3</v>
      </c>
      <c r="AG117" s="42">
        <v>8.3000000000000007</v>
      </c>
      <c r="AL117" s="14" t="s">
        <v>6296</v>
      </c>
      <c r="AM117" s="14" t="s">
        <v>6297</v>
      </c>
      <c r="AN117" s="14" t="s">
        <v>6298</v>
      </c>
      <c r="AO117" s="14" t="s">
        <v>6299</v>
      </c>
      <c r="AP117" s="14" t="s">
        <v>6291</v>
      </c>
      <c r="AQ117" s="25">
        <f t="shared" si="4"/>
        <v>3.819444444444442E-2</v>
      </c>
      <c r="AS117" s="42">
        <v>8</v>
      </c>
      <c r="AT117" s="42">
        <v>8</v>
      </c>
    </row>
    <row r="118" spans="1:46" ht="12.75" customHeight="1">
      <c r="A118" s="14" t="s">
        <v>59</v>
      </c>
      <c r="B118" s="14" t="s">
        <v>115</v>
      </c>
      <c r="C118" s="31" t="s">
        <v>1341</v>
      </c>
      <c r="D118" s="26">
        <v>119.6</v>
      </c>
      <c r="E118" s="26">
        <v>108.4</v>
      </c>
      <c r="F118" s="30">
        <v>9.8000000000000007</v>
      </c>
      <c r="G118" s="26">
        <v>76.8</v>
      </c>
      <c r="H118" s="26">
        <v>49.4</v>
      </c>
      <c r="I118" s="26">
        <v>66.8</v>
      </c>
      <c r="J118" s="14">
        <f t="shared" si="0"/>
        <v>0.64322916666666663</v>
      </c>
      <c r="K118" s="42" t="s">
        <v>61</v>
      </c>
      <c r="L118" s="14" t="s">
        <v>60</v>
      </c>
      <c r="M118" s="14" t="s">
        <v>6304</v>
      </c>
      <c r="O118" s="14" t="s">
        <v>1344</v>
      </c>
      <c r="P118" s="14" t="s">
        <v>742</v>
      </c>
      <c r="Q118" s="42">
        <v>53100</v>
      </c>
      <c r="R118" s="42" t="s">
        <v>5928</v>
      </c>
      <c r="S118" s="42" t="s">
        <v>5727</v>
      </c>
      <c r="X118" s="42">
        <v>6</v>
      </c>
      <c r="Y118" s="42">
        <v>100</v>
      </c>
      <c r="Z118" s="43">
        <v>42676</v>
      </c>
      <c r="AA118" s="25">
        <v>0.42708333333333331</v>
      </c>
      <c r="AB118" s="25">
        <v>0.46527777777777773</v>
      </c>
      <c r="AC118" s="42">
        <v>5</v>
      </c>
      <c r="AD118" s="42">
        <v>10</v>
      </c>
      <c r="AE118" s="42">
        <f t="shared" si="3"/>
        <v>7.5</v>
      </c>
      <c r="AF118" s="42">
        <v>7.3</v>
      </c>
      <c r="AG118" s="42">
        <v>8.3000000000000007</v>
      </c>
      <c r="AL118" s="14" t="s">
        <v>6296</v>
      </c>
      <c r="AM118" s="14" t="s">
        <v>6297</v>
      </c>
      <c r="AN118" s="14" t="s">
        <v>6298</v>
      </c>
      <c r="AO118" s="14" t="s">
        <v>6299</v>
      </c>
      <c r="AP118" s="14" t="s">
        <v>6291</v>
      </c>
      <c r="AQ118" s="25">
        <f t="shared" si="4"/>
        <v>3.819444444444442E-2</v>
      </c>
      <c r="AR118" s="14" t="s">
        <v>6305</v>
      </c>
    </row>
    <row r="119" spans="1:46" ht="12.75" customHeight="1">
      <c r="A119" s="14" t="s">
        <v>59</v>
      </c>
      <c r="B119" s="14" t="s">
        <v>115</v>
      </c>
      <c r="C119" s="31" t="s">
        <v>3990</v>
      </c>
      <c r="D119" s="26">
        <v>112.3</v>
      </c>
      <c r="E119" s="26">
        <v>96.8</v>
      </c>
      <c r="F119" s="30">
        <v>9</v>
      </c>
      <c r="G119" s="26">
        <v>73.599999999999994</v>
      </c>
      <c r="H119" s="26">
        <v>59.2</v>
      </c>
      <c r="I119" s="26">
        <v>62.6</v>
      </c>
      <c r="J119" s="14">
        <f t="shared" si="0"/>
        <v>0.80434782608695665</v>
      </c>
      <c r="K119" s="42" t="s">
        <v>61</v>
      </c>
      <c r="L119" s="14" t="s">
        <v>60</v>
      </c>
      <c r="M119" s="14" t="s">
        <v>6315</v>
      </c>
      <c r="O119" s="14" t="s">
        <v>3993</v>
      </c>
      <c r="P119" s="14" t="s">
        <v>742</v>
      </c>
      <c r="Q119" s="42">
        <v>52956</v>
      </c>
      <c r="R119" s="42" t="s">
        <v>5928</v>
      </c>
      <c r="S119" s="42" t="s">
        <v>5727</v>
      </c>
      <c r="X119" s="42">
        <v>6</v>
      </c>
      <c r="Y119" s="42">
        <v>100</v>
      </c>
      <c r="Z119" s="43">
        <v>42676</v>
      </c>
      <c r="AA119" s="25">
        <v>0.42708333333333331</v>
      </c>
      <c r="AB119" s="25">
        <v>0.46527777777777773</v>
      </c>
      <c r="AC119" s="42">
        <v>5</v>
      </c>
      <c r="AD119" s="42">
        <v>10</v>
      </c>
      <c r="AE119" s="42">
        <f t="shared" si="3"/>
        <v>7.5</v>
      </c>
      <c r="AF119" s="42">
        <v>7.3</v>
      </c>
      <c r="AG119" s="42">
        <v>8.3000000000000007</v>
      </c>
      <c r="AL119" s="14" t="s">
        <v>6296</v>
      </c>
      <c r="AM119" s="14" t="s">
        <v>6297</v>
      </c>
      <c r="AN119" s="14" t="s">
        <v>6298</v>
      </c>
      <c r="AO119" s="14" t="s">
        <v>6299</v>
      </c>
      <c r="AP119" s="14" t="s">
        <v>6291</v>
      </c>
      <c r="AQ119" s="25">
        <f t="shared" si="4"/>
        <v>3.819444444444442E-2</v>
      </c>
      <c r="AS119" s="42">
        <v>10</v>
      </c>
      <c r="AT119" s="42">
        <v>10</v>
      </c>
    </row>
    <row r="120" spans="1:46" ht="12.75" customHeight="1">
      <c r="A120" s="14" t="s">
        <v>59</v>
      </c>
      <c r="B120" s="14" t="s">
        <v>115</v>
      </c>
      <c r="C120" s="18" t="s">
        <v>3577</v>
      </c>
      <c r="D120" s="26">
        <v>93.1</v>
      </c>
      <c r="E120" s="26">
        <v>81.2</v>
      </c>
      <c r="F120" s="30">
        <v>4.05</v>
      </c>
      <c r="G120" s="26">
        <v>61.6</v>
      </c>
      <c r="H120" s="26">
        <v>42.9</v>
      </c>
      <c r="I120" s="26">
        <v>50.1</v>
      </c>
      <c r="J120" s="14">
        <f t="shared" si="0"/>
        <v>0.6964285714285714</v>
      </c>
      <c r="K120" s="42" t="s">
        <v>1503</v>
      </c>
      <c r="L120" s="14" t="s">
        <v>60</v>
      </c>
      <c r="M120" s="14" t="s">
        <v>6310</v>
      </c>
      <c r="O120" s="14" t="s">
        <v>3579</v>
      </c>
      <c r="P120" s="14" t="s">
        <v>742</v>
      </c>
      <c r="Q120" s="42">
        <v>52953</v>
      </c>
      <c r="R120" s="42" t="s">
        <v>5928</v>
      </c>
      <c r="S120" s="42" t="s">
        <v>5727</v>
      </c>
      <c r="X120" s="42">
        <v>6</v>
      </c>
      <c r="Y120" s="42">
        <v>100</v>
      </c>
      <c r="Z120" s="43">
        <v>42676</v>
      </c>
      <c r="AA120" s="25">
        <v>0.42708333333333331</v>
      </c>
      <c r="AB120" s="25">
        <v>0.46527777777777773</v>
      </c>
      <c r="AC120" s="42">
        <v>5</v>
      </c>
      <c r="AD120" s="42">
        <v>10</v>
      </c>
      <c r="AE120" s="42">
        <f t="shared" si="3"/>
        <v>7.5</v>
      </c>
      <c r="AF120" s="42">
        <v>7.3</v>
      </c>
      <c r="AG120" s="42">
        <v>8.3000000000000007</v>
      </c>
      <c r="AL120" s="14" t="s">
        <v>6296</v>
      </c>
      <c r="AM120" s="14" t="s">
        <v>6297</v>
      </c>
      <c r="AN120" s="14" t="s">
        <v>6298</v>
      </c>
      <c r="AO120" s="14" t="s">
        <v>6299</v>
      </c>
      <c r="AP120" s="14" t="s">
        <v>6291</v>
      </c>
      <c r="AQ120" s="25">
        <f t="shared" si="4"/>
        <v>3.819444444444442E-2</v>
      </c>
      <c r="AS120" s="42">
        <v>9</v>
      </c>
      <c r="AT120" s="42">
        <v>9</v>
      </c>
    </row>
    <row r="121" spans="1:46" ht="12.75" customHeight="1">
      <c r="A121" s="14" t="s">
        <v>59</v>
      </c>
      <c r="B121" s="14" t="s">
        <v>115</v>
      </c>
      <c r="C121" s="31" t="s">
        <v>2556</v>
      </c>
      <c r="D121" s="26">
        <v>110.3</v>
      </c>
      <c r="E121" s="26">
        <v>94.8</v>
      </c>
      <c r="F121" s="30">
        <v>8.0500000000000007</v>
      </c>
      <c r="G121" s="26">
        <v>67.5</v>
      </c>
      <c r="H121" s="26">
        <v>50.3</v>
      </c>
      <c r="I121" s="26">
        <v>58.8</v>
      </c>
      <c r="J121" s="14">
        <f t="shared" si="0"/>
        <v>0.74518518518518517</v>
      </c>
      <c r="K121" s="42" t="s">
        <v>1446</v>
      </c>
      <c r="L121" s="14" t="s">
        <v>60</v>
      </c>
      <c r="M121" s="14" t="s">
        <v>6324</v>
      </c>
      <c r="O121" s="14" t="s">
        <v>2559</v>
      </c>
      <c r="P121" s="14" t="s">
        <v>742</v>
      </c>
      <c r="Q121" s="42">
        <v>52963</v>
      </c>
      <c r="R121" s="42" t="s">
        <v>5928</v>
      </c>
      <c r="S121" s="42" t="s">
        <v>5727</v>
      </c>
      <c r="X121" s="42">
        <v>6</v>
      </c>
      <c r="Y121" s="42">
        <v>100</v>
      </c>
      <c r="Z121" s="43">
        <v>42676</v>
      </c>
      <c r="AA121" s="25">
        <v>0.42708333333333331</v>
      </c>
      <c r="AB121" s="25">
        <v>0.46527777777777773</v>
      </c>
      <c r="AC121" s="42">
        <v>5</v>
      </c>
      <c r="AD121" s="42">
        <v>10</v>
      </c>
      <c r="AE121" s="42">
        <f t="shared" si="3"/>
        <v>7.5</v>
      </c>
      <c r="AF121" s="42">
        <v>7.3</v>
      </c>
      <c r="AG121" s="42">
        <v>8.3000000000000007</v>
      </c>
      <c r="AL121" s="14" t="s">
        <v>6296</v>
      </c>
      <c r="AM121" s="14" t="s">
        <v>6297</v>
      </c>
      <c r="AN121" s="14" t="s">
        <v>6298</v>
      </c>
      <c r="AO121" s="14" t="s">
        <v>6299</v>
      </c>
      <c r="AP121" s="14" t="s">
        <v>6291</v>
      </c>
      <c r="AQ121" s="25">
        <f t="shared" si="4"/>
        <v>3.819444444444442E-2</v>
      </c>
      <c r="AR121" s="14" t="s">
        <v>6325</v>
      </c>
      <c r="AS121" s="42">
        <v>9</v>
      </c>
      <c r="AT121" s="42">
        <v>9</v>
      </c>
    </row>
    <row r="122" spans="1:46" ht="12.75" customHeight="1">
      <c r="A122" s="14" t="s">
        <v>59</v>
      </c>
      <c r="B122" s="14" t="s">
        <v>60</v>
      </c>
      <c r="C122" s="42" t="s">
        <v>6348</v>
      </c>
      <c r="D122" s="26">
        <v>99.6</v>
      </c>
      <c r="E122" s="26">
        <v>87.1</v>
      </c>
      <c r="F122" s="30">
        <v>5.5</v>
      </c>
      <c r="G122" s="26">
        <v>62.8</v>
      </c>
      <c r="H122" s="26">
        <v>48</v>
      </c>
      <c r="I122" s="26">
        <v>54.3</v>
      </c>
      <c r="J122" s="14">
        <f t="shared" si="0"/>
        <v>0.76433121019108285</v>
      </c>
      <c r="K122" s="42" t="s">
        <v>1477</v>
      </c>
      <c r="L122" s="14" t="s">
        <v>60</v>
      </c>
      <c r="M122" s="14" t="s">
        <v>6349</v>
      </c>
      <c r="N122" s="14" t="s">
        <v>6350</v>
      </c>
      <c r="O122" s="14" t="s">
        <v>6351</v>
      </c>
      <c r="P122" s="14" t="s">
        <v>5727</v>
      </c>
      <c r="Q122" s="42">
        <v>52978</v>
      </c>
      <c r="R122" s="42" t="s">
        <v>5928</v>
      </c>
      <c r="S122" s="42" t="s">
        <v>5727</v>
      </c>
      <c r="X122" s="42">
        <v>6</v>
      </c>
      <c r="Y122" s="42">
        <v>100</v>
      </c>
      <c r="Z122" s="43">
        <v>42676</v>
      </c>
      <c r="AA122" s="25">
        <v>0.42708333333333331</v>
      </c>
      <c r="AB122" s="25">
        <v>0.46527777777777773</v>
      </c>
      <c r="AC122" s="42">
        <v>5</v>
      </c>
      <c r="AD122" s="42">
        <v>10</v>
      </c>
      <c r="AE122" s="42">
        <f t="shared" si="3"/>
        <v>7.5</v>
      </c>
      <c r="AF122" s="42">
        <v>7.3</v>
      </c>
      <c r="AG122" s="42">
        <v>8.3000000000000007</v>
      </c>
      <c r="AL122" s="14" t="s">
        <v>6296</v>
      </c>
      <c r="AM122" s="14" t="s">
        <v>6297</v>
      </c>
      <c r="AN122" s="14" t="s">
        <v>6298</v>
      </c>
      <c r="AO122" s="14" t="s">
        <v>6299</v>
      </c>
      <c r="AP122" s="14" t="s">
        <v>6291</v>
      </c>
      <c r="AQ122" s="25">
        <f t="shared" si="4"/>
        <v>3.819444444444442E-2</v>
      </c>
      <c r="AS122" s="42">
        <v>8</v>
      </c>
      <c r="AT122" s="42">
        <v>8</v>
      </c>
    </row>
    <row r="123" spans="1:46" ht="12.75" customHeight="1">
      <c r="A123" s="14" t="s">
        <v>59</v>
      </c>
      <c r="B123" s="14" t="s">
        <v>60</v>
      </c>
      <c r="C123" s="42" t="s">
        <v>6311</v>
      </c>
      <c r="D123" s="26">
        <v>95</v>
      </c>
      <c r="E123" s="26">
        <v>81.7</v>
      </c>
      <c r="F123" s="30">
        <v>3.45</v>
      </c>
      <c r="G123" s="26">
        <v>61</v>
      </c>
      <c r="H123" s="26">
        <v>44.4</v>
      </c>
      <c r="I123" s="26">
        <v>54.4</v>
      </c>
      <c r="J123" s="14">
        <f t="shared" si="0"/>
        <v>0.72786885245901634</v>
      </c>
      <c r="K123" s="42" t="s">
        <v>1503</v>
      </c>
      <c r="L123" s="14" t="s">
        <v>60</v>
      </c>
      <c r="M123" s="14" t="s">
        <v>6312</v>
      </c>
      <c r="N123" s="14" t="s">
        <v>6313</v>
      </c>
      <c r="O123" s="14" t="s">
        <v>6314</v>
      </c>
      <c r="P123" s="14" t="s">
        <v>5727</v>
      </c>
      <c r="Q123" s="42">
        <v>52955</v>
      </c>
      <c r="R123" s="42" t="s">
        <v>5928</v>
      </c>
      <c r="S123" s="42" t="s">
        <v>5727</v>
      </c>
      <c r="X123" s="42">
        <v>6</v>
      </c>
      <c r="Y123" s="42">
        <v>100</v>
      </c>
      <c r="Z123" s="43">
        <v>42676</v>
      </c>
      <c r="AA123" s="25">
        <v>0.42708333333333331</v>
      </c>
      <c r="AB123" s="25">
        <v>0.46527777777777773</v>
      </c>
      <c r="AC123" s="42">
        <v>5</v>
      </c>
      <c r="AD123" s="42">
        <v>10</v>
      </c>
      <c r="AE123" s="42">
        <f t="shared" si="3"/>
        <v>7.5</v>
      </c>
      <c r="AF123" s="42">
        <v>7.3</v>
      </c>
      <c r="AG123" s="42">
        <v>8.3000000000000007</v>
      </c>
      <c r="AL123" s="14" t="s">
        <v>6296</v>
      </c>
      <c r="AM123" s="14" t="s">
        <v>6297</v>
      </c>
      <c r="AN123" s="14" t="s">
        <v>6298</v>
      </c>
      <c r="AO123" s="14" t="s">
        <v>6299</v>
      </c>
      <c r="AP123" s="14" t="s">
        <v>6291</v>
      </c>
      <c r="AQ123" s="25">
        <f t="shared" si="4"/>
        <v>3.819444444444442E-2</v>
      </c>
      <c r="AS123" s="42">
        <v>8</v>
      </c>
      <c r="AT123" s="42">
        <v>8</v>
      </c>
    </row>
    <row r="124" spans="1:46" ht="12.75" customHeight="1">
      <c r="A124" s="14" t="s">
        <v>59</v>
      </c>
      <c r="B124" s="14" t="s">
        <v>60</v>
      </c>
      <c r="C124" s="42" t="s">
        <v>6339</v>
      </c>
      <c r="D124" s="26">
        <v>102.5</v>
      </c>
      <c r="E124" s="26">
        <v>89.9</v>
      </c>
      <c r="F124" s="30">
        <v>5.3</v>
      </c>
      <c r="G124" s="26">
        <v>68.7</v>
      </c>
      <c r="H124" s="26">
        <v>43.5</v>
      </c>
      <c r="I124" s="26">
        <v>54.2</v>
      </c>
      <c r="J124" s="14">
        <f t="shared" si="0"/>
        <v>0.63318777292576411</v>
      </c>
      <c r="K124" s="42" t="s">
        <v>61</v>
      </c>
      <c r="L124" s="14" t="s">
        <v>60</v>
      </c>
      <c r="M124" s="14" t="s">
        <v>6340</v>
      </c>
      <c r="N124" s="14" t="s">
        <v>6341</v>
      </c>
      <c r="O124" s="14" t="s">
        <v>6342</v>
      </c>
      <c r="P124" s="14" t="s">
        <v>5727</v>
      </c>
      <c r="Q124" s="42">
        <v>52974</v>
      </c>
      <c r="R124" s="42" t="s">
        <v>5928</v>
      </c>
      <c r="S124" s="42" t="s">
        <v>5727</v>
      </c>
      <c r="X124" s="42">
        <v>6</v>
      </c>
      <c r="Y124" s="42">
        <v>100</v>
      </c>
      <c r="Z124" s="43">
        <v>42676</v>
      </c>
      <c r="AA124" s="25">
        <v>0.42708333333333331</v>
      </c>
      <c r="AB124" s="25">
        <v>0.46527777777777773</v>
      </c>
      <c r="AC124" s="42">
        <v>5</v>
      </c>
      <c r="AD124" s="42">
        <v>10</v>
      </c>
      <c r="AE124" s="42">
        <f t="shared" si="3"/>
        <v>7.5</v>
      </c>
      <c r="AF124" s="42">
        <v>7.3</v>
      </c>
      <c r="AG124" s="42">
        <v>8.3000000000000007</v>
      </c>
      <c r="AL124" s="14" t="s">
        <v>6296</v>
      </c>
      <c r="AM124" s="14" t="s">
        <v>6297</v>
      </c>
      <c r="AN124" s="14" t="s">
        <v>6298</v>
      </c>
      <c r="AO124" s="14" t="s">
        <v>6299</v>
      </c>
      <c r="AP124" s="14" t="s">
        <v>6291</v>
      </c>
      <c r="AQ124" s="25">
        <f t="shared" si="4"/>
        <v>3.819444444444442E-2</v>
      </c>
      <c r="AS124" s="42">
        <v>10</v>
      </c>
      <c r="AT124" s="42">
        <v>9</v>
      </c>
    </row>
    <row r="125" spans="1:46" ht="12.75" customHeight="1">
      <c r="A125" s="14" t="s">
        <v>59</v>
      </c>
      <c r="B125" s="14" t="s">
        <v>60</v>
      </c>
      <c r="C125" s="42" t="s">
        <v>6316</v>
      </c>
      <c r="D125" s="26">
        <v>98.1</v>
      </c>
      <c r="E125" s="26">
        <v>83.1</v>
      </c>
      <c r="F125" s="30">
        <v>3.95</v>
      </c>
      <c r="G125" s="26">
        <v>61</v>
      </c>
      <c r="H125" s="26">
        <v>44.7</v>
      </c>
      <c r="I125" s="26">
        <v>55.6</v>
      </c>
      <c r="J125" s="14">
        <f t="shared" si="0"/>
        <v>0.73278688524590163</v>
      </c>
      <c r="K125" s="42" t="s">
        <v>1503</v>
      </c>
      <c r="L125" s="14" t="s">
        <v>60</v>
      </c>
      <c r="M125" s="14" t="s">
        <v>6317</v>
      </c>
      <c r="N125" s="14" t="s">
        <v>6318</v>
      </c>
      <c r="O125" s="14" t="s">
        <v>6319</v>
      </c>
      <c r="P125" s="14" t="s">
        <v>5727</v>
      </c>
      <c r="Q125" s="42">
        <v>52959</v>
      </c>
      <c r="R125" s="42" t="s">
        <v>5928</v>
      </c>
      <c r="S125" s="42" t="s">
        <v>5727</v>
      </c>
      <c r="X125" s="42">
        <v>6</v>
      </c>
      <c r="Y125" s="42">
        <v>100</v>
      </c>
      <c r="Z125" s="43">
        <v>42676</v>
      </c>
      <c r="AA125" s="25">
        <v>0.42708333333333331</v>
      </c>
      <c r="AB125" s="25">
        <v>0.46527777777777773</v>
      </c>
      <c r="AC125" s="42">
        <v>5</v>
      </c>
      <c r="AD125" s="42">
        <v>10</v>
      </c>
      <c r="AE125" s="42">
        <f t="shared" si="3"/>
        <v>7.5</v>
      </c>
      <c r="AF125" s="42">
        <v>7.3</v>
      </c>
      <c r="AG125" s="42">
        <v>8.3000000000000007</v>
      </c>
      <c r="AL125" s="14" t="s">
        <v>6296</v>
      </c>
      <c r="AM125" s="14" t="s">
        <v>6297</v>
      </c>
      <c r="AN125" s="14" t="s">
        <v>6298</v>
      </c>
      <c r="AO125" s="14" t="s">
        <v>6299</v>
      </c>
      <c r="AP125" s="14" t="s">
        <v>6291</v>
      </c>
      <c r="AQ125" s="25">
        <f t="shared" si="4"/>
        <v>3.819444444444442E-2</v>
      </c>
      <c r="AS125" s="42">
        <v>9</v>
      </c>
      <c r="AT125" s="42">
        <v>8</v>
      </c>
    </row>
    <row r="126" spans="1:46" ht="12.75" customHeight="1">
      <c r="A126" s="14" t="s">
        <v>59</v>
      </c>
      <c r="B126" s="14" t="s">
        <v>60</v>
      </c>
      <c r="C126" s="42" t="s">
        <v>6352</v>
      </c>
      <c r="D126" s="26">
        <v>85.1</v>
      </c>
      <c r="E126" s="26">
        <v>69.3</v>
      </c>
      <c r="F126" s="30">
        <v>2.4</v>
      </c>
      <c r="G126" s="26">
        <v>50.7</v>
      </c>
      <c r="H126" s="26">
        <v>39.200000000000003</v>
      </c>
      <c r="I126" s="26">
        <v>46.2</v>
      </c>
      <c r="J126" s="14">
        <f t="shared" si="0"/>
        <v>0.7731755424063117</v>
      </c>
      <c r="K126" s="42" t="s">
        <v>1503</v>
      </c>
      <c r="L126" s="14" t="s">
        <v>60</v>
      </c>
      <c r="M126" s="14" t="s">
        <v>6353</v>
      </c>
      <c r="N126" s="14" t="s">
        <v>6354</v>
      </c>
      <c r="O126" s="14" t="s">
        <v>6355</v>
      </c>
      <c r="P126" s="14" t="s">
        <v>5727</v>
      </c>
      <c r="Q126" s="42">
        <v>52980</v>
      </c>
      <c r="R126" s="42" t="s">
        <v>5928</v>
      </c>
      <c r="S126" s="42" t="s">
        <v>5727</v>
      </c>
      <c r="X126" s="42">
        <v>6</v>
      </c>
      <c r="Y126" s="42">
        <v>100</v>
      </c>
      <c r="Z126" s="43">
        <v>42676</v>
      </c>
      <c r="AA126" s="25">
        <v>0.42708333333333331</v>
      </c>
      <c r="AB126" s="25">
        <v>0.46527777777777773</v>
      </c>
      <c r="AC126" s="42">
        <v>5</v>
      </c>
      <c r="AD126" s="42">
        <v>10</v>
      </c>
      <c r="AE126" s="42">
        <f t="shared" si="3"/>
        <v>7.5</v>
      </c>
      <c r="AF126" s="42">
        <v>7.3</v>
      </c>
      <c r="AG126" s="42">
        <v>8.3000000000000007</v>
      </c>
      <c r="AL126" s="14" t="s">
        <v>6296</v>
      </c>
      <c r="AM126" s="14" t="s">
        <v>6297</v>
      </c>
      <c r="AN126" s="14" t="s">
        <v>6298</v>
      </c>
      <c r="AO126" s="14" t="s">
        <v>6299</v>
      </c>
      <c r="AP126" s="14" t="s">
        <v>6291</v>
      </c>
      <c r="AQ126" s="25">
        <f t="shared" si="4"/>
        <v>3.819444444444442E-2</v>
      </c>
      <c r="AS126" s="42">
        <v>8</v>
      </c>
      <c r="AT126" s="42">
        <v>8</v>
      </c>
    </row>
    <row r="127" spans="1:46" ht="12.75" customHeight="1">
      <c r="A127" s="14" t="s">
        <v>59</v>
      </c>
      <c r="B127" s="14" t="s">
        <v>60</v>
      </c>
      <c r="C127" s="42" t="s">
        <v>6370</v>
      </c>
      <c r="D127" s="26">
        <v>86.6</v>
      </c>
      <c r="E127" s="26">
        <v>72.3</v>
      </c>
      <c r="F127" s="30">
        <v>3.5</v>
      </c>
      <c r="G127" s="26">
        <v>60.4</v>
      </c>
      <c r="H127" s="26">
        <v>46.8</v>
      </c>
      <c r="I127" s="26">
        <v>52.5</v>
      </c>
      <c r="J127" s="14">
        <f t="shared" si="0"/>
        <v>0.77483443708609268</v>
      </c>
      <c r="K127" s="42" t="s">
        <v>61</v>
      </c>
      <c r="L127" s="14" t="s">
        <v>60</v>
      </c>
      <c r="M127" s="14" t="s">
        <v>6371</v>
      </c>
      <c r="N127" s="14" t="s">
        <v>6372</v>
      </c>
      <c r="O127" s="14" t="s">
        <v>6373</v>
      </c>
      <c r="P127" s="14" t="s">
        <v>5727</v>
      </c>
      <c r="Q127" s="42">
        <v>52989</v>
      </c>
      <c r="R127" s="42" t="s">
        <v>5928</v>
      </c>
      <c r="S127" s="42" t="s">
        <v>5727</v>
      </c>
      <c r="X127" s="42">
        <v>6</v>
      </c>
      <c r="Y127" s="42">
        <v>100</v>
      </c>
      <c r="Z127" s="43">
        <v>42676</v>
      </c>
      <c r="AA127" s="25">
        <v>0.42708333333333331</v>
      </c>
      <c r="AB127" s="25">
        <v>0.46527777777777773</v>
      </c>
      <c r="AC127" s="42">
        <v>5</v>
      </c>
      <c r="AD127" s="42">
        <v>10</v>
      </c>
      <c r="AE127" s="42">
        <f t="shared" si="3"/>
        <v>7.5</v>
      </c>
      <c r="AF127" s="42">
        <v>7.3</v>
      </c>
      <c r="AG127" s="42">
        <v>8.3000000000000007</v>
      </c>
      <c r="AL127" s="14" t="s">
        <v>6296</v>
      </c>
      <c r="AM127" s="14" t="s">
        <v>6297</v>
      </c>
      <c r="AN127" s="14" t="s">
        <v>6298</v>
      </c>
      <c r="AO127" s="14" t="s">
        <v>6299</v>
      </c>
      <c r="AP127" s="14" t="s">
        <v>6291</v>
      </c>
      <c r="AQ127" s="25">
        <f t="shared" si="4"/>
        <v>3.819444444444442E-2</v>
      </c>
      <c r="AS127" s="42">
        <v>8</v>
      </c>
      <c r="AT127" s="42">
        <v>9</v>
      </c>
    </row>
    <row r="128" spans="1:46" ht="12.75" customHeight="1">
      <c r="A128" s="14" t="s">
        <v>59</v>
      </c>
      <c r="B128" s="14" t="s">
        <v>60</v>
      </c>
      <c r="C128" s="42" t="s">
        <v>6331</v>
      </c>
      <c r="D128" s="26">
        <v>86.6</v>
      </c>
      <c r="E128" s="26">
        <v>72.3</v>
      </c>
      <c r="F128" s="30">
        <v>2.8</v>
      </c>
      <c r="G128" s="26">
        <v>55.2</v>
      </c>
      <c r="H128" s="26">
        <v>36.799999999999997</v>
      </c>
      <c r="I128" s="26">
        <v>44.9</v>
      </c>
      <c r="J128" s="14">
        <f t="shared" si="0"/>
        <v>0.66666666666666663</v>
      </c>
      <c r="K128" s="42" t="s">
        <v>1503</v>
      </c>
      <c r="L128" s="14" t="s">
        <v>60</v>
      </c>
      <c r="M128" s="14" t="s">
        <v>6332</v>
      </c>
      <c r="N128" s="14" t="s">
        <v>6333</v>
      </c>
      <c r="O128" s="14" t="s">
        <v>6334</v>
      </c>
      <c r="P128" s="14" t="s">
        <v>5727</v>
      </c>
      <c r="Q128" s="42">
        <v>52970</v>
      </c>
      <c r="R128" s="42" t="s">
        <v>5928</v>
      </c>
      <c r="S128" s="42" t="s">
        <v>5727</v>
      </c>
      <c r="X128" s="42">
        <v>6</v>
      </c>
      <c r="Y128" s="42">
        <v>100</v>
      </c>
      <c r="Z128" s="43">
        <v>42676</v>
      </c>
      <c r="AA128" s="25">
        <v>0.42708333333333331</v>
      </c>
      <c r="AB128" s="25">
        <v>0.46527777777777773</v>
      </c>
      <c r="AC128" s="42">
        <v>5</v>
      </c>
      <c r="AD128" s="42">
        <v>10</v>
      </c>
      <c r="AE128" s="42">
        <f t="shared" si="3"/>
        <v>7.5</v>
      </c>
      <c r="AF128" s="42">
        <v>7.3</v>
      </c>
      <c r="AG128" s="42">
        <v>8.3000000000000007</v>
      </c>
      <c r="AL128" s="14" t="s">
        <v>6296</v>
      </c>
      <c r="AM128" s="14" t="s">
        <v>6297</v>
      </c>
      <c r="AN128" s="14" t="s">
        <v>6298</v>
      </c>
      <c r="AO128" s="14" t="s">
        <v>6299</v>
      </c>
      <c r="AP128" s="14" t="s">
        <v>6291</v>
      </c>
      <c r="AQ128" s="25">
        <f t="shared" si="4"/>
        <v>3.819444444444442E-2</v>
      </c>
      <c r="AS128" s="42">
        <v>9</v>
      </c>
      <c r="AT128" s="42">
        <v>7</v>
      </c>
    </row>
    <row r="129" spans="1:46" ht="12.75" customHeight="1">
      <c r="A129" s="14" t="s">
        <v>59</v>
      </c>
      <c r="B129" s="14" t="s">
        <v>60</v>
      </c>
      <c r="C129" s="42" t="s">
        <v>6379</v>
      </c>
      <c r="D129" s="26">
        <v>79.400000000000006</v>
      </c>
      <c r="E129" s="26">
        <v>68.5</v>
      </c>
      <c r="F129" s="30">
        <v>1.95</v>
      </c>
      <c r="G129" s="26">
        <v>46.2</v>
      </c>
      <c r="H129" s="26">
        <v>36.6</v>
      </c>
      <c r="I129" s="26">
        <v>43.1</v>
      </c>
      <c r="J129" s="14">
        <f t="shared" si="0"/>
        <v>0.79220779220779214</v>
      </c>
      <c r="K129" s="42" t="s">
        <v>61</v>
      </c>
      <c r="L129" s="14" t="s">
        <v>60</v>
      </c>
      <c r="M129" s="14" t="s">
        <v>6380</v>
      </c>
      <c r="N129" s="14" t="s">
        <v>6381</v>
      </c>
      <c r="O129" s="14" t="s">
        <v>6382</v>
      </c>
      <c r="P129" s="14" t="s">
        <v>5727</v>
      </c>
      <c r="Q129" s="42">
        <v>52991</v>
      </c>
      <c r="R129" s="42" t="s">
        <v>5928</v>
      </c>
      <c r="S129" s="42" t="s">
        <v>5727</v>
      </c>
      <c r="X129" s="42">
        <v>6</v>
      </c>
      <c r="Y129" s="42">
        <v>100</v>
      </c>
      <c r="Z129" s="43">
        <v>42676</v>
      </c>
      <c r="AA129" s="25">
        <v>0.42708333333333331</v>
      </c>
      <c r="AB129" s="25">
        <v>0.46527777777777773</v>
      </c>
      <c r="AC129" s="42">
        <v>5</v>
      </c>
      <c r="AD129" s="42">
        <v>10</v>
      </c>
      <c r="AE129" s="42">
        <f t="shared" si="3"/>
        <v>7.5</v>
      </c>
      <c r="AF129" s="42">
        <v>7.3</v>
      </c>
      <c r="AG129" s="42">
        <v>8.3000000000000007</v>
      </c>
      <c r="AL129" s="14" t="s">
        <v>6296</v>
      </c>
      <c r="AM129" s="14" t="s">
        <v>6297</v>
      </c>
      <c r="AN129" s="14" t="s">
        <v>6298</v>
      </c>
      <c r="AO129" s="14" t="s">
        <v>6299</v>
      </c>
      <c r="AP129" s="14" t="s">
        <v>6291</v>
      </c>
      <c r="AQ129" s="25">
        <f t="shared" si="4"/>
        <v>3.819444444444442E-2</v>
      </c>
      <c r="AR129" s="14" t="s">
        <v>6383</v>
      </c>
      <c r="AS129" s="42">
        <v>9</v>
      </c>
      <c r="AT129" s="42">
        <v>8</v>
      </c>
    </row>
    <row r="130" spans="1:46" ht="12.75" customHeight="1">
      <c r="A130" s="14" t="s">
        <v>59</v>
      </c>
      <c r="B130" s="14" t="s">
        <v>60</v>
      </c>
      <c r="C130" s="42" t="s">
        <v>6320</v>
      </c>
      <c r="D130" s="26">
        <v>102.8</v>
      </c>
      <c r="E130" s="26">
        <v>82.5</v>
      </c>
      <c r="F130" s="30">
        <v>5.95</v>
      </c>
      <c r="G130" s="26">
        <v>63.5</v>
      </c>
      <c r="H130" s="26">
        <v>53.4</v>
      </c>
      <c r="I130" s="26">
        <v>58</v>
      </c>
      <c r="J130" s="14">
        <f t="shared" si="0"/>
        <v>0.8409448818897638</v>
      </c>
      <c r="K130" s="42" t="s">
        <v>1503</v>
      </c>
      <c r="L130" s="14" t="s">
        <v>60</v>
      </c>
      <c r="M130" s="14" t="s">
        <v>6321</v>
      </c>
      <c r="N130" s="14" t="s">
        <v>6322</v>
      </c>
      <c r="O130" s="14" t="s">
        <v>6323</v>
      </c>
      <c r="P130" s="14" t="s">
        <v>5727</v>
      </c>
      <c r="Q130" s="42">
        <v>52960</v>
      </c>
      <c r="R130" s="42" t="s">
        <v>5928</v>
      </c>
      <c r="S130" s="42" t="s">
        <v>5727</v>
      </c>
      <c r="X130" s="42">
        <v>6</v>
      </c>
      <c r="Y130" s="42">
        <v>100</v>
      </c>
      <c r="Z130" s="43">
        <v>42676</v>
      </c>
      <c r="AA130" s="25">
        <v>0.42708333333333331</v>
      </c>
      <c r="AB130" s="25">
        <v>0.46527777777777773</v>
      </c>
      <c r="AC130" s="42">
        <v>5</v>
      </c>
      <c r="AD130" s="42">
        <v>10</v>
      </c>
      <c r="AE130" s="42">
        <f t="shared" si="3"/>
        <v>7.5</v>
      </c>
      <c r="AF130" s="42">
        <v>7.3</v>
      </c>
      <c r="AG130" s="42">
        <v>8.3000000000000007</v>
      </c>
      <c r="AL130" s="14" t="s">
        <v>6296</v>
      </c>
      <c r="AM130" s="14" t="s">
        <v>6297</v>
      </c>
      <c r="AN130" s="14" t="s">
        <v>6298</v>
      </c>
      <c r="AO130" s="14" t="s">
        <v>6299</v>
      </c>
      <c r="AP130" s="14" t="s">
        <v>6291</v>
      </c>
      <c r="AQ130" s="25">
        <f t="shared" si="4"/>
        <v>3.819444444444442E-2</v>
      </c>
      <c r="AS130" s="42">
        <v>8</v>
      </c>
      <c r="AT130" s="42">
        <v>8</v>
      </c>
    </row>
    <row r="131" spans="1:46" ht="12.75" customHeight="1">
      <c r="A131" s="14" t="s">
        <v>59</v>
      </c>
      <c r="B131" s="14" t="s">
        <v>60</v>
      </c>
      <c r="C131" s="42" t="s">
        <v>6384</v>
      </c>
      <c r="D131" s="26">
        <v>95.2</v>
      </c>
      <c r="E131" s="26">
        <v>80.5</v>
      </c>
      <c r="F131" s="30">
        <v>4.3</v>
      </c>
      <c r="G131" s="26">
        <v>57.8</v>
      </c>
      <c r="H131" s="26">
        <v>43.4</v>
      </c>
      <c r="I131" s="26">
        <v>52.7</v>
      </c>
      <c r="J131" s="14">
        <f t="shared" si="0"/>
        <v>0.75086505190311414</v>
      </c>
      <c r="K131" s="42" t="s">
        <v>61</v>
      </c>
      <c r="L131" s="14" t="s">
        <v>60</v>
      </c>
      <c r="M131" s="14" t="s">
        <v>6385</v>
      </c>
      <c r="N131" s="14" t="s">
        <v>6386</v>
      </c>
      <c r="O131" s="14" t="s">
        <v>6387</v>
      </c>
      <c r="P131" s="14" t="s">
        <v>5727</v>
      </c>
      <c r="Q131" s="42">
        <v>52993</v>
      </c>
      <c r="R131" s="42" t="s">
        <v>5928</v>
      </c>
      <c r="S131" s="42" t="s">
        <v>5727</v>
      </c>
      <c r="X131" s="42">
        <v>6</v>
      </c>
      <c r="Y131" s="42">
        <v>100</v>
      </c>
      <c r="Z131" s="43">
        <v>42676</v>
      </c>
      <c r="AA131" s="25">
        <v>0.42708333333333331</v>
      </c>
      <c r="AB131" s="25">
        <v>0.46527777777777773</v>
      </c>
      <c r="AC131" s="42">
        <v>5</v>
      </c>
      <c r="AD131" s="42">
        <v>10</v>
      </c>
      <c r="AE131" s="42">
        <f t="shared" si="3"/>
        <v>7.5</v>
      </c>
      <c r="AF131" s="42">
        <v>7.3</v>
      </c>
      <c r="AG131" s="42">
        <v>8.3000000000000007</v>
      </c>
      <c r="AL131" s="14" t="s">
        <v>6296</v>
      </c>
      <c r="AM131" s="14" t="s">
        <v>6297</v>
      </c>
      <c r="AN131" s="14" t="s">
        <v>6298</v>
      </c>
      <c r="AO131" s="14" t="s">
        <v>6299</v>
      </c>
      <c r="AP131" s="14" t="s">
        <v>6291</v>
      </c>
      <c r="AQ131" s="25">
        <f t="shared" si="4"/>
        <v>3.819444444444442E-2</v>
      </c>
      <c r="AS131" s="42">
        <v>7</v>
      </c>
      <c r="AT131" s="42">
        <v>6</v>
      </c>
    </row>
    <row r="132" spans="1:46" ht="12.75" customHeight="1">
      <c r="A132" s="14" t="s">
        <v>59</v>
      </c>
      <c r="B132" s="14" t="s">
        <v>60</v>
      </c>
      <c r="C132" s="42" t="s">
        <v>6300</v>
      </c>
      <c r="D132" s="26">
        <v>100.9</v>
      </c>
      <c r="E132" s="26">
        <v>86.4</v>
      </c>
      <c r="F132" s="30">
        <v>4.5999999999999996</v>
      </c>
      <c r="G132" s="26">
        <v>58.8</v>
      </c>
      <c r="H132" s="26">
        <v>43.4</v>
      </c>
      <c r="I132" s="26">
        <v>59.5</v>
      </c>
      <c r="J132" s="14">
        <f t="shared" si="0"/>
        <v>0.73809523809523814</v>
      </c>
      <c r="K132" s="42" t="s">
        <v>1503</v>
      </c>
      <c r="L132" s="14" t="s">
        <v>60</v>
      </c>
      <c r="M132" s="14" t="s">
        <v>6301</v>
      </c>
      <c r="N132" s="14" t="s">
        <v>6302</v>
      </c>
      <c r="O132" s="14" t="s">
        <v>6303</v>
      </c>
      <c r="P132" s="14" t="s">
        <v>5727</v>
      </c>
      <c r="Q132" s="42">
        <v>53099</v>
      </c>
      <c r="R132" s="42" t="s">
        <v>5928</v>
      </c>
      <c r="S132" s="42" t="s">
        <v>5727</v>
      </c>
      <c r="X132" s="42">
        <v>6</v>
      </c>
      <c r="Y132" s="42">
        <v>100</v>
      </c>
      <c r="Z132" s="43">
        <v>42676</v>
      </c>
      <c r="AA132" s="25">
        <v>0.42708333333333331</v>
      </c>
      <c r="AB132" s="25">
        <v>0.46527777777777773</v>
      </c>
      <c r="AC132" s="42">
        <v>5</v>
      </c>
      <c r="AD132" s="42">
        <v>10</v>
      </c>
      <c r="AE132" s="42">
        <f t="shared" si="3"/>
        <v>7.5</v>
      </c>
      <c r="AF132" s="42">
        <v>7.3</v>
      </c>
      <c r="AG132" s="42">
        <v>8.3000000000000007</v>
      </c>
      <c r="AL132" s="14" t="s">
        <v>6296</v>
      </c>
      <c r="AM132" s="14" t="s">
        <v>6297</v>
      </c>
      <c r="AN132" s="14" t="s">
        <v>6298</v>
      </c>
      <c r="AO132" s="14" t="s">
        <v>6299</v>
      </c>
      <c r="AP132" s="14" t="s">
        <v>6291</v>
      </c>
      <c r="AQ132" s="25">
        <f t="shared" si="4"/>
        <v>3.819444444444442E-2</v>
      </c>
      <c r="AS132" s="42">
        <v>8</v>
      </c>
      <c r="AT132" s="42">
        <v>8</v>
      </c>
    </row>
    <row r="133" spans="1:46" ht="12.75" customHeight="1">
      <c r="A133" s="14" t="s">
        <v>59</v>
      </c>
      <c r="B133" s="14" t="s">
        <v>60</v>
      </c>
      <c r="C133" s="42" t="s">
        <v>6326</v>
      </c>
      <c r="D133" s="26">
        <v>79.900000000000006</v>
      </c>
      <c r="E133" s="26">
        <v>67.099999999999994</v>
      </c>
      <c r="F133" s="30">
        <v>2.25</v>
      </c>
      <c r="G133" s="26">
        <v>52.6</v>
      </c>
      <c r="H133" s="26">
        <v>40.200000000000003</v>
      </c>
      <c r="I133" s="26">
        <v>43.1</v>
      </c>
      <c r="J133" s="14">
        <f t="shared" si="0"/>
        <v>0.76425855513307983</v>
      </c>
      <c r="K133" s="42" t="s">
        <v>1503</v>
      </c>
      <c r="L133" s="14" t="s">
        <v>60</v>
      </c>
      <c r="M133" s="14" t="s">
        <v>6327</v>
      </c>
      <c r="N133" s="14" t="s">
        <v>6328</v>
      </c>
      <c r="O133" s="14" t="s">
        <v>6329</v>
      </c>
      <c r="P133" s="14" t="s">
        <v>5727</v>
      </c>
      <c r="Q133" s="42">
        <v>52966</v>
      </c>
      <c r="R133" s="42" t="s">
        <v>5928</v>
      </c>
      <c r="S133" s="42" t="s">
        <v>5727</v>
      </c>
      <c r="X133" s="42">
        <v>6</v>
      </c>
      <c r="Y133" s="42">
        <v>100</v>
      </c>
      <c r="Z133" s="43">
        <v>42676</v>
      </c>
      <c r="AA133" s="25">
        <v>0.42708333333333331</v>
      </c>
      <c r="AB133" s="25">
        <v>0.46527777777777773</v>
      </c>
      <c r="AC133" s="42">
        <v>5</v>
      </c>
      <c r="AD133" s="42">
        <v>10</v>
      </c>
      <c r="AE133" s="42">
        <f t="shared" si="3"/>
        <v>7.5</v>
      </c>
      <c r="AF133" s="42">
        <v>7.3</v>
      </c>
      <c r="AG133" s="42">
        <v>8.3000000000000007</v>
      </c>
      <c r="AL133" s="14" t="s">
        <v>6296</v>
      </c>
      <c r="AM133" s="14" t="s">
        <v>6297</v>
      </c>
      <c r="AN133" s="14" t="s">
        <v>6298</v>
      </c>
      <c r="AO133" s="14" t="s">
        <v>6299</v>
      </c>
      <c r="AP133" s="14" t="s">
        <v>6291</v>
      </c>
      <c r="AQ133" s="25">
        <f t="shared" si="4"/>
        <v>3.819444444444442E-2</v>
      </c>
      <c r="AS133" s="42">
        <v>8</v>
      </c>
      <c r="AT133" s="42">
        <v>9</v>
      </c>
    </row>
    <row r="134" spans="1:46" ht="12.75" customHeight="1">
      <c r="A134" s="14" t="s">
        <v>59</v>
      </c>
      <c r="B134" s="14" t="s">
        <v>60</v>
      </c>
      <c r="C134" s="42" t="s">
        <v>6306</v>
      </c>
      <c r="D134" s="26">
        <v>85.5</v>
      </c>
      <c r="E134" s="26">
        <v>73.900000000000006</v>
      </c>
      <c r="F134" s="30">
        <v>2.85</v>
      </c>
      <c r="G134" s="26">
        <v>52.7</v>
      </c>
      <c r="H134" s="26">
        <v>43</v>
      </c>
      <c r="I134" s="26">
        <v>51.6</v>
      </c>
      <c r="J134" s="14">
        <f t="shared" si="0"/>
        <v>0.81593927893738138</v>
      </c>
      <c r="K134" s="42" t="s">
        <v>1503</v>
      </c>
      <c r="L134" s="14" t="s">
        <v>60</v>
      </c>
      <c r="M134" s="14" t="s">
        <v>6307</v>
      </c>
      <c r="N134" s="14" t="s">
        <v>6308</v>
      </c>
      <c r="O134" s="14" t="s">
        <v>6309</v>
      </c>
      <c r="P134" s="14" t="s">
        <v>5727</v>
      </c>
      <c r="Q134" s="42">
        <v>52951</v>
      </c>
      <c r="R134" s="42" t="s">
        <v>5928</v>
      </c>
      <c r="S134" s="42" t="s">
        <v>5727</v>
      </c>
      <c r="X134" s="42">
        <v>6</v>
      </c>
      <c r="Y134" s="42">
        <v>100</v>
      </c>
      <c r="Z134" s="43">
        <v>42676</v>
      </c>
      <c r="AA134" s="25">
        <v>0.42708333333333331</v>
      </c>
      <c r="AB134" s="25">
        <v>0.46527777777777773</v>
      </c>
      <c r="AC134" s="42">
        <v>5</v>
      </c>
      <c r="AD134" s="42">
        <v>10</v>
      </c>
      <c r="AE134" s="42">
        <f t="shared" si="3"/>
        <v>7.5</v>
      </c>
      <c r="AF134" s="42">
        <v>7.3</v>
      </c>
      <c r="AG134" s="42">
        <v>8.3000000000000007</v>
      </c>
      <c r="AL134" s="14" t="s">
        <v>6296</v>
      </c>
      <c r="AM134" s="14" t="s">
        <v>6297</v>
      </c>
      <c r="AN134" s="14" t="s">
        <v>6298</v>
      </c>
      <c r="AO134" s="14" t="s">
        <v>6299</v>
      </c>
      <c r="AP134" s="14" t="s">
        <v>6291</v>
      </c>
      <c r="AQ134" s="25">
        <f t="shared" si="4"/>
        <v>3.819444444444442E-2</v>
      </c>
      <c r="AS134" s="42">
        <v>8</v>
      </c>
      <c r="AT134" s="42">
        <v>8</v>
      </c>
    </row>
    <row r="135" spans="1:46" ht="12.75" customHeight="1">
      <c r="A135" s="14" t="s">
        <v>59</v>
      </c>
      <c r="B135" s="14" t="s">
        <v>60</v>
      </c>
      <c r="C135" s="42" t="s">
        <v>6360</v>
      </c>
      <c r="D135" s="26">
        <v>88.8</v>
      </c>
      <c r="E135" s="26">
        <v>76.900000000000006</v>
      </c>
      <c r="F135" s="30">
        <v>4.8499999999999996</v>
      </c>
      <c r="G135" s="26">
        <v>58.9</v>
      </c>
      <c r="H135" s="26">
        <v>47.7</v>
      </c>
      <c r="I135" s="26">
        <v>59.8</v>
      </c>
      <c r="J135" s="14">
        <f t="shared" si="0"/>
        <v>0.8098471986417658</v>
      </c>
      <c r="K135" s="42" t="s">
        <v>61</v>
      </c>
      <c r="L135" s="14" t="s">
        <v>60</v>
      </c>
      <c r="M135" s="14" t="s">
        <v>6361</v>
      </c>
      <c r="N135" s="14" t="s">
        <v>6362</v>
      </c>
      <c r="O135" s="14" t="s">
        <v>6363</v>
      </c>
      <c r="P135" s="14" t="s">
        <v>5727</v>
      </c>
      <c r="Q135" s="42">
        <v>52982</v>
      </c>
      <c r="R135" s="42" t="s">
        <v>5928</v>
      </c>
      <c r="S135" s="42" t="s">
        <v>5727</v>
      </c>
      <c r="X135" s="42">
        <v>6</v>
      </c>
      <c r="Y135" s="42">
        <v>100</v>
      </c>
      <c r="Z135" s="43">
        <v>42676</v>
      </c>
      <c r="AA135" s="25">
        <v>0.42708333333333331</v>
      </c>
      <c r="AB135" s="25">
        <v>0.46527777777777773</v>
      </c>
      <c r="AC135" s="42">
        <v>5</v>
      </c>
      <c r="AD135" s="42">
        <v>10</v>
      </c>
      <c r="AE135" s="42">
        <f t="shared" si="3"/>
        <v>7.5</v>
      </c>
      <c r="AF135" s="42">
        <v>7.3</v>
      </c>
      <c r="AG135" s="42">
        <v>8.3000000000000007</v>
      </c>
      <c r="AL135" s="14" t="s">
        <v>6296</v>
      </c>
      <c r="AM135" s="14" t="s">
        <v>6297</v>
      </c>
      <c r="AN135" s="14" t="s">
        <v>6298</v>
      </c>
      <c r="AO135" s="14" t="s">
        <v>6299</v>
      </c>
      <c r="AP135" s="14" t="s">
        <v>6291</v>
      </c>
      <c r="AQ135" s="25">
        <f t="shared" si="4"/>
        <v>3.819444444444442E-2</v>
      </c>
      <c r="AS135" s="42">
        <v>7</v>
      </c>
      <c r="AT135" s="42">
        <v>8</v>
      </c>
    </row>
    <row r="136" spans="1:46" ht="12.75" customHeight="1">
      <c r="A136" s="14" t="s">
        <v>59</v>
      </c>
      <c r="B136" s="14" t="s">
        <v>60</v>
      </c>
      <c r="C136" s="42" t="s">
        <v>6335</v>
      </c>
      <c r="D136" s="26">
        <v>103.9</v>
      </c>
      <c r="E136" s="26">
        <v>92.5</v>
      </c>
      <c r="F136" s="30">
        <v>7.55</v>
      </c>
      <c r="G136" s="26">
        <v>73.099999999999994</v>
      </c>
      <c r="H136" s="26">
        <v>48.4</v>
      </c>
      <c r="I136" s="26">
        <v>55.7</v>
      </c>
      <c r="J136" s="14">
        <f t="shared" si="0"/>
        <v>0.66210670314637488</v>
      </c>
      <c r="K136" s="42" t="s">
        <v>61</v>
      </c>
      <c r="L136" s="14" t="s">
        <v>60</v>
      </c>
      <c r="M136" s="14" t="s">
        <v>6336</v>
      </c>
      <c r="N136" s="14" t="s">
        <v>6337</v>
      </c>
      <c r="O136" s="14" t="s">
        <v>6338</v>
      </c>
      <c r="P136" s="14" t="s">
        <v>5727</v>
      </c>
      <c r="Q136" s="42">
        <v>52972</v>
      </c>
      <c r="R136" s="42" t="s">
        <v>5928</v>
      </c>
      <c r="S136" s="42" t="s">
        <v>5727</v>
      </c>
      <c r="X136" s="42">
        <v>6</v>
      </c>
      <c r="Y136" s="42">
        <v>100</v>
      </c>
      <c r="Z136" s="43">
        <v>42676</v>
      </c>
      <c r="AA136" s="25">
        <v>0.42708333333333331</v>
      </c>
      <c r="AB136" s="25">
        <v>0.46527777777777773</v>
      </c>
      <c r="AC136" s="42">
        <v>5</v>
      </c>
      <c r="AD136" s="42">
        <v>10</v>
      </c>
      <c r="AE136" s="42">
        <f t="shared" si="3"/>
        <v>7.5</v>
      </c>
      <c r="AF136" s="42">
        <v>7.3</v>
      </c>
      <c r="AG136" s="42">
        <v>8.3000000000000007</v>
      </c>
      <c r="AL136" s="14" t="s">
        <v>6296</v>
      </c>
      <c r="AM136" s="14" t="s">
        <v>6297</v>
      </c>
      <c r="AN136" s="14" t="s">
        <v>6298</v>
      </c>
      <c r="AO136" s="14" t="s">
        <v>6299</v>
      </c>
      <c r="AP136" s="14" t="s">
        <v>6291</v>
      </c>
      <c r="AQ136" s="25">
        <f t="shared" si="4"/>
        <v>3.819444444444442E-2</v>
      </c>
      <c r="AS136" s="42">
        <v>8</v>
      </c>
      <c r="AT136" s="42">
        <v>9</v>
      </c>
    </row>
    <row r="137" spans="1:46" ht="12.75" customHeight="1">
      <c r="A137" s="14" t="s">
        <v>59</v>
      </c>
      <c r="B137" s="14" t="s">
        <v>60</v>
      </c>
      <c r="C137" s="42" t="s">
        <v>6292</v>
      </c>
      <c r="D137" s="26">
        <v>87.3</v>
      </c>
      <c r="E137" s="26">
        <v>72.5</v>
      </c>
      <c r="F137" s="30">
        <v>2.6</v>
      </c>
      <c r="G137" s="26">
        <v>50.2</v>
      </c>
      <c r="H137" s="26">
        <v>37.9</v>
      </c>
      <c r="I137" s="26">
        <v>44.5</v>
      </c>
      <c r="J137" s="14">
        <f t="shared" si="0"/>
        <v>0.75498007968127478</v>
      </c>
      <c r="K137" s="42" t="s">
        <v>1503</v>
      </c>
      <c r="L137" s="14" t="s">
        <v>60</v>
      </c>
      <c r="M137" s="14" t="s">
        <v>6293</v>
      </c>
      <c r="N137" s="14" t="s">
        <v>6294</v>
      </c>
      <c r="O137" s="14" t="s">
        <v>6295</v>
      </c>
      <c r="P137" s="14" t="s">
        <v>5727</v>
      </c>
      <c r="Q137" s="42">
        <v>53098</v>
      </c>
      <c r="R137" s="42" t="s">
        <v>5928</v>
      </c>
      <c r="S137" s="42" t="s">
        <v>5727</v>
      </c>
      <c r="X137" s="42">
        <v>6</v>
      </c>
      <c r="Y137" s="42">
        <v>100</v>
      </c>
      <c r="Z137" s="43">
        <v>42676</v>
      </c>
      <c r="AA137" s="25">
        <v>0.42708333333333331</v>
      </c>
      <c r="AB137" s="25">
        <v>0.46527777777777773</v>
      </c>
      <c r="AC137" s="42">
        <v>5</v>
      </c>
      <c r="AD137" s="42">
        <v>10</v>
      </c>
      <c r="AE137" s="42">
        <f t="shared" si="3"/>
        <v>7.5</v>
      </c>
      <c r="AF137" s="42">
        <v>7.3</v>
      </c>
      <c r="AG137" s="42">
        <v>8.3000000000000007</v>
      </c>
      <c r="AL137" s="14" t="s">
        <v>6296</v>
      </c>
      <c r="AM137" s="14" t="s">
        <v>6297</v>
      </c>
      <c r="AN137" s="14" t="s">
        <v>6298</v>
      </c>
      <c r="AO137" s="14" t="s">
        <v>6299</v>
      </c>
      <c r="AP137" s="14" t="s">
        <v>6291</v>
      </c>
      <c r="AQ137" s="25">
        <f t="shared" si="4"/>
        <v>3.819444444444442E-2</v>
      </c>
      <c r="AS137" s="42">
        <v>8</v>
      </c>
      <c r="AT137" s="42">
        <v>8</v>
      </c>
    </row>
    <row r="138" spans="1:46" ht="12.75" customHeight="1">
      <c r="A138" s="14" t="s">
        <v>59</v>
      </c>
      <c r="B138" s="14" t="s">
        <v>60</v>
      </c>
      <c r="C138" s="42" t="s">
        <v>6374</v>
      </c>
      <c r="D138" s="26">
        <v>93.7</v>
      </c>
      <c r="E138" s="26">
        <v>77.900000000000006</v>
      </c>
      <c r="F138" s="30">
        <v>3.65</v>
      </c>
      <c r="G138" s="26">
        <v>58.9</v>
      </c>
      <c r="H138" s="26">
        <v>40.5</v>
      </c>
      <c r="I138" s="26">
        <v>46.2</v>
      </c>
      <c r="J138" s="14">
        <f t="shared" si="0"/>
        <v>0.68760611205432942</v>
      </c>
      <c r="K138" s="42" t="s">
        <v>61</v>
      </c>
      <c r="L138" s="14" t="s">
        <v>60</v>
      </c>
      <c r="M138" s="14" t="s">
        <v>6375</v>
      </c>
      <c r="N138" s="14" t="s">
        <v>6376</v>
      </c>
      <c r="O138" s="14" t="s">
        <v>6377</v>
      </c>
      <c r="P138" s="14" t="s">
        <v>5727</v>
      </c>
      <c r="Q138" s="42">
        <v>52990</v>
      </c>
      <c r="R138" s="42" t="s">
        <v>5928</v>
      </c>
      <c r="S138" s="42" t="s">
        <v>5727</v>
      </c>
      <c r="X138" s="42">
        <v>6</v>
      </c>
      <c r="Y138" s="42">
        <v>100</v>
      </c>
      <c r="Z138" s="43">
        <v>42676</v>
      </c>
      <c r="AA138" s="25">
        <v>0.42708333333333331</v>
      </c>
      <c r="AB138" s="25">
        <v>0.46527777777777773</v>
      </c>
      <c r="AC138" s="42">
        <v>5</v>
      </c>
      <c r="AD138" s="42">
        <v>10</v>
      </c>
      <c r="AE138" s="42">
        <f t="shared" si="3"/>
        <v>7.5</v>
      </c>
      <c r="AF138" s="42">
        <v>7.3</v>
      </c>
      <c r="AG138" s="42">
        <v>8.3000000000000007</v>
      </c>
      <c r="AL138" s="14" t="s">
        <v>6296</v>
      </c>
      <c r="AM138" s="14" t="s">
        <v>6297</v>
      </c>
      <c r="AN138" s="14" t="s">
        <v>6298</v>
      </c>
      <c r="AO138" s="14" t="s">
        <v>6299</v>
      </c>
      <c r="AP138" s="14" t="s">
        <v>6291</v>
      </c>
      <c r="AQ138" s="25">
        <f t="shared" si="4"/>
        <v>3.819444444444442E-2</v>
      </c>
      <c r="AR138" s="14" t="s">
        <v>6378</v>
      </c>
      <c r="AS138" s="42">
        <v>8</v>
      </c>
      <c r="AT138" s="42">
        <v>8</v>
      </c>
    </row>
    <row r="139" spans="1:46" ht="12.75" customHeight="1">
      <c r="A139" s="14" t="s">
        <v>59</v>
      </c>
      <c r="B139" s="14" t="s">
        <v>60</v>
      </c>
      <c r="C139" s="42" t="s">
        <v>6366</v>
      </c>
      <c r="D139" s="26">
        <v>96.7</v>
      </c>
      <c r="E139" s="26">
        <v>81.5</v>
      </c>
      <c r="F139" s="30">
        <v>4</v>
      </c>
      <c r="G139" s="26">
        <v>55.9</v>
      </c>
      <c r="H139" s="26">
        <v>48.8</v>
      </c>
      <c r="I139" s="26">
        <v>51.7</v>
      </c>
      <c r="J139" s="14">
        <f t="shared" si="0"/>
        <v>0.87298747763864037</v>
      </c>
      <c r="K139" s="42" t="s">
        <v>61</v>
      </c>
      <c r="L139" s="14" t="s">
        <v>60</v>
      </c>
      <c r="M139" s="14" t="s">
        <v>6367</v>
      </c>
      <c r="N139" s="14" t="s">
        <v>6368</v>
      </c>
      <c r="O139" s="14" t="s">
        <v>6369</v>
      </c>
      <c r="P139" s="14" t="s">
        <v>5727</v>
      </c>
      <c r="Q139" s="42">
        <v>52985</v>
      </c>
      <c r="R139" s="42" t="s">
        <v>5928</v>
      </c>
      <c r="S139" s="42" t="s">
        <v>5727</v>
      </c>
      <c r="X139" s="42">
        <v>6</v>
      </c>
      <c r="Y139" s="42">
        <v>100</v>
      </c>
      <c r="Z139" s="43">
        <v>42676</v>
      </c>
      <c r="AA139" s="25">
        <v>0.42708333333333331</v>
      </c>
      <c r="AB139" s="25">
        <v>0.46527777777777773</v>
      </c>
      <c r="AC139" s="42">
        <v>5</v>
      </c>
      <c r="AD139" s="42">
        <v>10</v>
      </c>
      <c r="AE139" s="42">
        <f t="shared" si="3"/>
        <v>7.5</v>
      </c>
      <c r="AF139" s="42">
        <v>7.3</v>
      </c>
      <c r="AG139" s="42">
        <v>8.3000000000000007</v>
      </c>
      <c r="AL139" s="14" t="s">
        <v>6296</v>
      </c>
      <c r="AM139" s="14" t="s">
        <v>6297</v>
      </c>
      <c r="AN139" s="14" t="s">
        <v>6298</v>
      </c>
      <c r="AO139" s="14" t="s">
        <v>6299</v>
      </c>
      <c r="AP139" s="14" t="s">
        <v>6291</v>
      </c>
      <c r="AQ139" s="25">
        <f t="shared" si="4"/>
        <v>3.819444444444442E-2</v>
      </c>
      <c r="AS139" s="42">
        <v>9</v>
      </c>
      <c r="AT139" s="42">
        <v>9</v>
      </c>
    </row>
    <row r="140" spans="1:46" ht="12.75" customHeight="1">
      <c r="A140" s="14" t="s">
        <v>59</v>
      </c>
      <c r="B140" s="14" t="s">
        <v>60</v>
      </c>
      <c r="C140" s="42" t="s">
        <v>6356</v>
      </c>
      <c r="D140" s="26">
        <v>115.7</v>
      </c>
      <c r="E140" s="26">
        <v>101</v>
      </c>
      <c r="F140" s="30">
        <v>7.85</v>
      </c>
      <c r="G140" s="26">
        <v>73.099999999999994</v>
      </c>
      <c r="H140" s="26">
        <v>53.2</v>
      </c>
      <c r="I140" s="26">
        <v>86.1</v>
      </c>
      <c r="J140" s="14">
        <f t="shared" si="0"/>
        <v>0.72777017783857734</v>
      </c>
      <c r="K140" s="42" t="s">
        <v>61</v>
      </c>
      <c r="L140" s="14" t="s">
        <v>60</v>
      </c>
      <c r="M140" s="14" t="s">
        <v>6357</v>
      </c>
      <c r="N140" s="14" t="s">
        <v>6358</v>
      </c>
      <c r="O140" s="14" t="s">
        <v>6359</v>
      </c>
      <c r="P140" s="14" t="s">
        <v>5727</v>
      </c>
      <c r="Q140" s="42">
        <v>52981</v>
      </c>
      <c r="R140" s="42" t="s">
        <v>5928</v>
      </c>
      <c r="S140" s="42" t="s">
        <v>5727</v>
      </c>
      <c r="X140" s="42">
        <v>6</v>
      </c>
      <c r="Y140" s="42">
        <v>100</v>
      </c>
      <c r="Z140" s="43">
        <v>42676</v>
      </c>
      <c r="AA140" s="25">
        <v>0.42708333333333331</v>
      </c>
      <c r="AB140" s="25">
        <v>0.46527777777777773</v>
      </c>
      <c r="AC140" s="42">
        <v>5</v>
      </c>
      <c r="AD140" s="42">
        <v>10</v>
      </c>
      <c r="AE140" s="42">
        <f t="shared" si="3"/>
        <v>7.5</v>
      </c>
      <c r="AF140" s="42">
        <v>7.3</v>
      </c>
      <c r="AG140" s="42">
        <v>8.3000000000000007</v>
      </c>
      <c r="AL140" s="14" t="s">
        <v>6296</v>
      </c>
      <c r="AM140" s="14" t="s">
        <v>6297</v>
      </c>
      <c r="AN140" s="14" t="s">
        <v>6298</v>
      </c>
      <c r="AO140" s="14" t="s">
        <v>6299</v>
      </c>
      <c r="AP140" s="14" t="s">
        <v>6291</v>
      </c>
      <c r="AQ140" s="25">
        <f t="shared" si="4"/>
        <v>3.819444444444442E-2</v>
      </c>
      <c r="AS140" s="42">
        <v>8</v>
      </c>
      <c r="AT140" s="42">
        <v>8</v>
      </c>
    </row>
    <row r="141" spans="1:46" ht="12.75" customHeight="1">
      <c r="A141" s="14" t="s">
        <v>59</v>
      </c>
      <c r="B141" s="14" t="s">
        <v>60</v>
      </c>
      <c r="C141" s="42" t="s">
        <v>6343</v>
      </c>
      <c r="D141" s="26">
        <v>89</v>
      </c>
      <c r="E141" s="26">
        <v>75.7</v>
      </c>
      <c r="F141" s="30">
        <v>3.05</v>
      </c>
      <c r="G141" s="26">
        <v>54.5</v>
      </c>
      <c r="H141" s="26">
        <v>44.3</v>
      </c>
      <c r="I141" s="26">
        <v>51.6</v>
      </c>
      <c r="J141" s="14">
        <f t="shared" si="0"/>
        <v>0.8128440366972477</v>
      </c>
      <c r="K141" s="42" t="s">
        <v>1503</v>
      </c>
      <c r="L141" s="14" t="s">
        <v>60</v>
      </c>
      <c r="M141" s="14" t="s">
        <v>6344</v>
      </c>
      <c r="N141" s="14" t="s">
        <v>6345</v>
      </c>
      <c r="O141" s="14" t="s">
        <v>6346</v>
      </c>
      <c r="P141" s="14" t="s">
        <v>5727</v>
      </c>
      <c r="Q141" s="42">
        <v>52976</v>
      </c>
      <c r="R141" s="42" t="s">
        <v>5928</v>
      </c>
      <c r="S141" s="42" t="s">
        <v>5727</v>
      </c>
      <c r="X141" s="42">
        <v>6</v>
      </c>
      <c r="Y141" s="42">
        <v>100</v>
      </c>
      <c r="Z141" s="43">
        <v>42676</v>
      </c>
      <c r="AA141" s="25">
        <v>0.42708333333333331</v>
      </c>
      <c r="AB141" s="25">
        <v>0.46527777777777773</v>
      </c>
      <c r="AC141" s="42">
        <v>5</v>
      </c>
      <c r="AD141" s="42">
        <v>10</v>
      </c>
      <c r="AE141" s="42">
        <f t="shared" si="3"/>
        <v>7.5</v>
      </c>
      <c r="AF141" s="42">
        <v>7.3</v>
      </c>
      <c r="AG141" s="42">
        <v>8.3000000000000007</v>
      </c>
      <c r="AL141" s="14" t="s">
        <v>6296</v>
      </c>
      <c r="AM141" s="14" t="s">
        <v>6297</v>
      </c>
      <c r="AN141" s="14" t="s">
        <v>6298</v>
      </c>
      <c r="AO141" s="14" t="s">
        <v>6299</v>
      </c>
      <c r="AP141" s="14" t="s">
        <v>6291</v>
      </c>
      <c r="AQ141" s="25">
        <f t="shared" si="4"/>
        <v>3.819444444444442E-2</v>
      </c>
      <c r="AS141" s="42">
        <v>8</v>
      </c>
      <c r="AT141" s="42">
        <v>8</v>
      </c>
    </row>
    <row r="142" spans="1:46" ht="12.75" customHeight="1">
      <c r="A142" s="14" t="s">
        <v>59</v>
      </c>
      <c r="B142" s="14" t="s">
        <v>115</v>
      </c>
      <c r="C142" s="27" t="s">
        <v>5066</v>
      </c>
      <c r="D142" s="26">
        <v>98.4</v>
      </c>
      <c r="E142" s="26">
        <v>82.8</v>
      </c>
      <c r="F142" s="30">
        <v>4.05</v>
      </c>
      <c r="G142" s="26">
        <v>60.4</v>
      </c>
      <c r="H142" s="26">
        <v>42.7</v>
      </c>
      <c r="I142" s="26">
        <v>48.9</v>
      </c>
      <c r="J142" s="14">
        <f t="shared" si="0"/>
        <v>0.70695364238410607</v>
      </c>
      <c r="K142" s="14" t="s">
        <v>1503</v>
      </c>
      <c r="L142" s="14" t="s">
        <v>60</v>
      </c>
      <c r="M142" s="14" t="s">
        <v>6465</v>
      </c>
      <c r="O142" s="14" t="s">
        <v>5069</v>
      </c>
      <c r="P142" s="14" t="s">
        <v>742</v>
      </c>
      <c r="Q142" s="42">
        <v>102754</v>
      </c>
      <c r="R142" s="14" t="s">
        <v>5728</v>
      </c>
      <c r="S142" s="14" t="s">
        <v>742</v>
      </c>
      <c r="X142" s="14">
        <v>6</v>
      </c>
      <c r="Y142" s="14">
        <v>100</v>
      </c>
      <c r="Z142" s="43">
        <v>42678</v>
      </c>
      <c r="AA142" s="25">
        <v>0.43611111111111112</v>
      </c>
      <c r="AB142" s="25">
        <v>0.47222222222222227</v>
      </c>
      <c r="AC142" s="14">
        <v>8</v>
      </c>
      <c r="AD142" s="14">
        <v>8</v>
      </c>
      <c r="AE142" s="14">
        <f t="shared" si="3"/>
        <v>8</v>
      </c>
      <c r="AF142" s="14">
        <v>7.9</v>
      </c>
      <c r="AG142" s="14">
        <v>8.9</v>
      </c>
      <c r="AH142" s="14"/>
      <c r="AI142" s="14"/>
      <c r="AJ142" s="14"/>
      <c r="AK142" s="14"/>
      <c r="AL142" s="14" t="s">
        <v>6287</v>
      </c>
      <c r="AM142" s="14" t="s">
        <v>6415</v>
      </c>
      <c r="AN142" s="14" t="s">
        <v>6416</v>
      </c>
      <c r="AO142" s="14" t="s">
        <v>6417</v>
      </c>
      <c r="AP142" s="14" t="s">
        <v>6291</v>
      </c>
      <c r="AQ142" s="25">
        <f t="shared" si="4"/>
        <v>3.6111111111111149E-2</v>
      </c>
      <c r="AS142" s="42">
        <v>8</v>
      </c>
      <c r="AT142" s="42">
        <v>9</v>
      </c>
    </row>
    <row r="143" spans="1:46" ht="12.75" customHeight="1">
      <c r="A143" s="14" t="s">
        <v>59</v>
      </c>
      <c r="B143" s="14" t="s">
        <v>115</v>
      </c>
      <c r="C143" s="27" t="s">
        <v>5435</v>
      </c>
      <c r="D143" s="26">
        <v>108.6</v>
      </c>
      <c r="E143" s="26">
        <v>94</v>
      </c>
      <c r="F143" s="30">
        <v>8.5500000000000007</v>
      </c>
      <c r="G143" s="26">
        <v>68.5</v>
      </c>
      <c r="H143" s="26">
        <v>46.8</v>
      </c>
      <c r="I143" s="26">
        <v>59.4</v>
      </c>
      <c r="J143" s="14">
        <f t="shared" si="0"/>
        <v>0.68321167883211675</v>
      </c>
      <c r="K143" s="14" t="s">
        <v>1446</v>
      </c>
      <c r="L143" s="14" t="s">
        <v>60</v>
      </c>
      <c r="M143" s="14" t="s">
        <v>6443</v>
      </c>
      <c r="O143" s="14" t="s">
        <v>5438</v>
      </c>
      <c r="P143" s="14" t="s">
        <v>742</v>
      </c>
      <c r="Q143" s="42">
        <v>102354</v>
      </c>
      <c r="R143" s="14" t="s">
        <v>5728</v>
      </c>
      <c r="S143" s="14" t="s">
        <v>742</v>
      </c>
      <c r="X143" s="14">
        <v>6</v>
      </c>
      <c r="Y143" s="14">
        <v>100</v>
      </c>
      <c r="Z143" s="43">
        <v>42678</v>
      </c>
      <c r="AA143" s="25">
        <v>0.43611111111111112</v>
      </c>
      <c r="AB143" s="25">
        <v>0.47222222222222227</v>
      </c>
      <c r="AC143" s="14">
        <v>8</v>
      </c>
      <c r="AD143" s="14">
        <v>8</v>
      </c>
      <c r="AE143" s="14">
        <f t="shared" si="3"/>
        <v>8</v>
      </c>
      <c r="AF143" s="14">
        <v>7.9</v>
      </c>
      <c r="AG143" s="14">
        <v>8.9</v>
      </c>
      <c r="AH143" s="14"/>
      <c r="AI143" s="14"/>
      <c r="AJ143" s="14"/>
      <c r="AK143" s="14"/>
      <c r="AL143" s="14" t="s">
        <v>6287</v>
      </c>
      <c r="AM143" s="14" t="s">
        <v>6415</v>
      </c>
      <c r="AN143" s="14" t="s">
        <v>6416</v>
      </c>
      <c r="AO143" s="14" t="s">
        <v>6417</v>
      </c>
      <c r="AP143" s="14" t="s">
        <v>6291</v>
      </c>
      <c r="AQ143" s="25">
        <f t="shared" si="4"/>
        <v>3.6111111111111149E-2</v>
      </c>
      <c r="AS143" s="42">
        <v>8</v>
      </c>
      <c r="AT143" s="42">
        <v>9</v>
      </c>
    </row>
    <row r="144" spans="1:46" ht="12.75" customHeight="1">
      <c r="A144" s="14" t="s">
        <v>59</v>
      </c>
      <c r="B144" s="14" t="s">
        <v>115</v>
      </c>
      <c r="C144" s="27" t="s">
        <v>5610</v>
      </c>
      <c r="D144" s="26">
        <v>80.5</v>
      </c>
      <c r="E144" s="26">
        <v>67.400000000000006</v>
      </c>
      <c r="F144" s="30">
        <v>2.2999999999999998</v>
      </c>
      <c r="G144" s="26">
        <v>53.6</v>
      </c>
      <c r="H144" s="26">
        <v>37.4</v>
      </c>
      <c r="I144" s="26">
        <v>44.9</v>
      </c>
      <c r="J144" s="14">
        <f t="shared" si="0"/>
        <v>0.69776119402985071</v>
      </c>
      <c r="K144" s="14" t="s">
        <v>1503</v>
      </c>
      <c r="L144" s="14" t="s">
        <v>60</v>
      </c>
      <c r="M144" s="14" t="s">
        <v>6466</v>
      </c>
      <c r="O144" s="14" t="s">
        <v>5613</v>
      </c>
      <c r="P144" s="14" t="s">
        <v>742</v>
      </c>
      <c r="Q144" s="42">
        <v>53023</v>
      </c>
      <c r="R144" s="14" t="s">
        <v>5928</v>
      </c>
      <c r="S144" s="14" t="s">
        <v>5727</v>
      </c>
      <c r="X144" s="14">
        <v>6</v>
      </c>
      <c r="Y144" s="14">
        <v>100</v>
      </c>
      <c r="Z144" s="43">
        <v>42678</v>
      </c>
      <c r="AA144" s="25">
        <v>0.43611111111111112</v>
      </c>
      <c r="AB144" s="25">
        <v>0.47222222222222227</v>
      </c>
      <c r="AC144" s="14">
        <v>8</v>
      </c>
      <c r="AD144" s="14">
        <v>8</v>
      </c>
      <c r="AE144" s="14">
        <f t="shared" si="3"/>
        <v>8</v>
      </c>
      <c r="AF144" s="14">
        <v>7.9</v>
      </c>
      <c r="AG144" s="14">
        <v>8.9</v>
      </c>
      <c r="AH144" s="14"/>
      <c r="AI144" s="14"/>
      <c r="AJ144" s="14"/>
      <c r="AK144" s="14"/>
      <c r="AL144" s="14" t="s">
        <v>6287</v>
      </c>
      <c r="AM144" s="14" t="s">
        <v>6415</v>
      </c>
      <c r="AN144" s="14" t="s">
        <v>6416</v>
      </c>
      <c r="AO144" s="14" t="s">
        <v>6417</v>
      </c>
      <c r="AP144" s="14" t="s">
        <v>6291</v>
      </c>
      <c r="AQ144" s="25">
        <f t="shared" si="4"/>
        <v>3.6111111111111149E-2</v>
      </c>
      <c r="AS144" s="42">
        <v>7</v>
      </c>
      <c r="AT144" s="42">
        <v>8</v>
      </c>
    </row>
    <row r="145" spans="1:46" ht="12.75" customHeight="1">
      <c r="A145" s="14" t="s">
        <v>59</v>
      </c>
      <c r="B145" s="14" t="s">
        <v>115</v>
      </c>
      <c r="C145" s="31" t="s">
        <v>1640</v>
      </c>
      <c r="D145" s="26">
        <v>108.7</v>
      </c>
      <c r="E145" s="26">
        <v>94.8</v>
      </c>
      <c r="F145" s="30">
        <v>7.35</v>
      </c>
      <c r="G145" s="26">
        <v>73.400000000000006</v>
      </c>
      <c r="H145" s="26">
        <v>52.1</v>
      </c>
      <c r="I145" s="26">
        <v>63</v>
      </c>
      <c r="J145" s="14">
        <f t="shared" si="0"/>
        <v>0.7098092643051771</v>
      </c>
      <c r="K145" s="14" t="s">
        <v>61</v>
      </c>
      <c r="L145" s="14" t="s">
        <v>60</v>
      </c>
      <c r="M145" s="14" t="s">
        <v>6433</v>
      </c>
      <c r="O145" s="14" t="s">
        <v>1642</v>
      </c>
      <c r="P145" s="14" t="s">
        <v>742</v>
      </c>
      <c r="Q145" s="42">
        <v>53007</v>
      </c>
      <c r="R145" s="14" t="s">
        <v>5928</v>
      </c>
      <c r="S145" s="14" t="s">
        <v>5727</v>
      </c>
      <c r="X145" s="14">
        <v>6</v>
      </c>
      <c r="Y145" s="14">
        <v>100</v>
      </c>
      <c r="Z145" s="43">
        <v>42678</v>
      </c>
      <c r="AA145" s="25">
        <v>0.43611111111111112</v>
      </c>
      <c r="AB145" s="25">
        <v>0.47222222222222227</v>
      </c>
      <c r="AC145" s="14">
        <v>8</v>
      </c>
      <c r="AD145" s="14">
        <v>8</v>
      </c>
      <c r="AE145" s="14">
        <f t="shared" si="3"/>
        <v>8</v>
      </c>
      <c r="AF145" s="14">
        <v>7.9</v>
      </c>
      <c r="AG145" s="14">
        <v>8.9</v>
      </c>
      <c r="AH145" s="14"/>
      <c r="AI145" s="14"/>
      <c r="AJ145" s="14"/>
      <c r="AK145" s="14"/>
      <c r="AL145" s="14" t="s">
        <v>6287</v>
      </c>
      <c r="AM145" s="14" t="s">
        <v>6415</v>
      </c>
      <c r="AN145" s="14" t="s">
        <v>6416</v>
      </c>
      <c r="AO145" s="14" t="s">
        <v>6417</v>
      </c>
      <c r="AP145" s="14" t="s">
        <v>6291</v>
      </c>
      <c r="AQ145" s="25">
        <f t="shared" si="4"/>
        <v>3.6111111111111149E-2</v>
      </c>
      <c r="AS145" s="42">
        <v>10</v>
      </c>
      <c r="AT145" s="42">
        <v>10</v>
      </c>
    </row>
    <row r="146" spans="1:46" ht="12.75" customHeight="1">
      <c r="A146" s="14" t="s">
        <v>59</v>
      </c>
      <c r="B146" s="14" t="s">
        <v>115</v>
      </c>
      <c r="C146" s="31" t="s">
        <v>1520</v>
      </c>
      <c r="D146" s="26">
        <v>110.6</v>
      </c>
      <c r="E146" s="26">
        <v>97.5</v>
      </c>
      <c r="F146" s="30">
        <v>6.85</v>
      </c>
      <c r="G146" s="26">
        <v>75.5</v>
      </c>
      <c r="H146" s="26">
        <v>52.8</v>
      </c>
      <c r="I146" s="26">
        <v>65.099999999999994</v>
      </c>
      <c r="J146" s="14">
        <f t="shared" si="0"/>
        <v>0.69933774834437079</v>
      </c>
      <c r="K146" s="14" t="s">
        <v>1477</v>
      </c>
      <c r="L146" s="14" t="s">
        <v>60</v>
      </c>
      <c r="M146" s="14" t="s">
        <v>6438</v>
      </c>
      <c r="O146" s="14" t="s">
        <v>1523</v>
      </c>
      <c r="P146" s="14" t="s">
        <v>742</v>
      </c>
      <c r="Q146" s="42">
        <v>53011</v>
      </c>
      <c r="R146" s="14" t="s">
        <v>5928</v>
      </c>
      <c r="S146" s="14" t="s">
        <v>5727</v>
      </c>
      <c r="X146" s="14">
        <v>6</v>
      </c>
      <c r="Y146" s="14">
        <v>100</v>
      </c>
      <c r="Z146" s="43">
        <v>42678</v>
      </c>
      <c r="AA146" s="25">
        <v>0.43611111111111112</v>
      </c>
      <c r="AB146" s="25">
        <v>0.47222222222222227</v>
      </c>
      <c r="AC146" s="14">
        <v>8</v>
      </c>
      <c r="AD146" s="14">
        <v>8</v>
      </c>
      <c r="AE146" s="14">
        <f t="shared" si="3"/>
        <v>8</v>
      </c>
      <c r="AF146" s="14">
        <v>7.9</v>
      </c>
      <c r="AG146" s="14">
        <v>8.9</v>
      </c>
      <c r="AH146" s="14"/>
      <c r="AI146" s="14"/>
      <c r="AJ146" s="14"/>
      <c r="AK146" s="14"/>
      <c r="AL146" s="14" t="s">
        <v>6287</v>
      </c>
      <c r="AM146" s="14" t="s">
        <v>6415</v>
      </c>
      <c r="AN146" s="14" t="s">
        <v>6416</v>
      </c>
      <c r="AO146" s="14" t="s">
        <v>6417</v>
      </c>
      <c r="AP146" s="14" t="s">
        <v>6291</v>
      </c>
      <c r="AQ146" s="25">
        <f t="shared" si="4"/>
        <v>3.6111111111111149E-2</v>
      </c>
      <c r="AS146" s="42">
        <v>8</v>
      </c>
      <c r="AT146" s="42">
        <v>9</v>
      </c>
    </row>
    <row r="147" spans="1:46" ht="12.75" customHeight="1">
      <c r="A147" s="14" t="s">
        <v>59</v>
      </c>
      <c r="B147" s="14" t="s">
        <v>115</v>
      </c>
      <c r="C147" s="31" t="s">
        <v>2944</v>
      </c>
      <c r="D147" s="26">
        <v>98.1</v>
      </c>
      <c r="E147" s="26">
        <v>86.2</v>
      </c>
      <c r="F147" s="30">
        <v>4.95</v>
      </c>
      <c r="G147" s="26">
        <v>61.8</v>
      </c>
      <c r="H147" s="26">
        <v>45.3</v>
      </c>
      <c r="I147" s="26">
        <v>53.5</v>
      </c>
      <c r="J147" s="14">
        <f t="shared" si="0"/>
        <v>0.73300970873786409</v>
      </c>
      <c r="K147" s="14" t="s">
        <v>1503</v>
      </c>
      <c r="L147" s="14" t="s">
        <v>60</v>
      </c>
      <c r="M147" s="14" t="s">
        <v>6427</v>
      </c>
      <c r="O147" s="14" t="s">
        <v>2947</v>
      </c>
      <c r="P147" s="14" t="s">
        <v>742</v>
      </c>
      <c r="Q147" s="42">
        <v>53004</v>
      </c>
      <c r="R147" s="14" t="s">
        <v>5928</v>
      </c>
      <c r="S147" s="14" t="s">
        <v>5727</v>
      </c>
      <c r="X147" s="14">
        <v>6</v>
      </c>
      <c r="Y147" s="14">
        <v>100</v>
      </c>
      <c r="Z147" s="43">
        <v>42678</v>
      </c>
      <c r="AA147" s="25">
        <v>0.43611111111111112</v>
      </c>
      <c r="AB147" s="25">
        <v>0.47222222222222227</v>
      </c>
      <c r="AC147" s="14">
        <v>8</v>
      </c>
      <c r="AD147" s="14">
        <v>8</v>
      </c>
      <c r="AE147" s="14">
        <f t="shared" si="3"/>
        <v>8</v>
      </c>
      <c r="AF147" s="14">
        <v>7.9</v>
      </c>
      <c r="AG147" s="14">
        <v>8.9</v>
      </c>
      <c r="AH147" s="14"/>
      <c r="AI147" s="14"/>
      <c r="AJ147" s="14"/>
      <c r="AK147" s="14"/>
      <c r="AL147" s="14" t="s">
        <v>6287</v>
      </c>
      <c r="AM147" s="14" t="s">
        <v>6415</v>
      </c>
      <c r="AN147" s="14" t="s">
        <v>6416</v>
      </c>
      <c r="AO147" s="14" t="s">
        <v>6417</v>
      </c>
      <c r="AP147" s="14" t="s">
        <v>6291</v>
      </c>
      <c r="AQ147" s="25">
        <f t="shared" si="4"/>
        <v>3.6111111111111149E-2</v>
      </c>
      <c r="AS147" s="42">
        <v>9</v>
      </c>
      <c r="AT147" s="42">
        <v>8</v>
      </c>
    </row>
    <row r="148" spans="1:46" ht="12.75" customHeight="1">
      <c r="A148" s="14" t="s">
        <v>59</v>
      </c>
      <c r="B148" s="14" t="s">
        <v>115</v>
      </c>
      <c r="C148" s="18" t="s">
        <v>3429</v>
      </c>
      <c r="D148" s="26">
        <v>101.7</v>
      </c>
      <c r="E148" s="26">
        <v>90.1</v>
      </c>
      <c r="F148" s="30">
        <v>6.6</v>
      </c>
      <c r="G148" s="26">
        <v>63.6</v>
      </c>
      <c r="H148" s="26">
        <v>47.8</v>
      </c>
      <c r="I148" s="26">
        <v>56.8</v>
      </c>
      <c r="J148" s="14">
        <f t="shared" si="0"/>
        <v>0.7515723270440251</v>
      </c>
      <c r="K148" s="14" t="s">
        <v>61</v>
      </c>
      <c r="L148" s="14" t="s">
        <v>60</v>
      </c>
      <c r="M148" s="14" t="s">
        <v>6428</v>
      </c>
      <c r="O148" s="14" t="s">
        <v>3432</v>
      </c>
      <c r="P148" s="14" t="s">
        <v>742</v>
      </c>
      <c r="Q148" s="42">
        <v>53005</v>
      </c>
      <c r="R148" s="14" t="s">
        <v>5928</v>
      </c>
      <c r="S148" s="14" t="s">
        <v>5727</v>
      </c>
      <c r="X148" s="14">
        <v>6</v>
      </c>
      <c r="Y148" s="14">
        <v>100</v>
      </c>
      <c r="Z148" s="43">
        <v>42678</v>
      </c>
      <c r="AA148" s="25">
        <v>0.43611111111111112</v>
      </c>
      <c r="AB148" s="25">
        <v>0.47222222222222227</v>
      </c>
      <c r="AC148" s="14">
        <v>8</v>
      </c>
      <c r="AD148" s="14">
        <v>8</v>
      </c>
      <c r="AE148" s="14">
        <f t="shared" si="3"/>
        <v>8</v>
      </c>
      <c r="AF148" s="14">
        <v>7.9</v>
      </c>
      <c r="AG148" s="14">
        <v>8.9</v>
      </c>
      <c r="AH148" s="14"/>
      <c r="AI148" s="14"/>
      <c r="AJ148" s="14"/>
      <c r="AK148" s="14"/>
      <c r="AL148" s="14" t="s">
        <v>6287</v>
      </c>
      <c r="AM148" s="14" t="s">
        <v>6415</v>
      </c>
      <c r="AN148" s="14" t="s">
        <v>6416</v>
      </c>
      <c r="AO148" s="14" t="s">
        <v>6417</v>
      </c>
      <c r="AP148" s="14" t="s">
        <v>6291</v>
      </c>
      <c r="AQ148" s="25">
        <f t="shared" si="4"/>
        <v>3.6111111111111149E-2</v>
      </c>
      <c r="AS148" s="42">
        <v>7</v>
      </c>
      <c r="AT148" s="42">
        <v>8</v>
      </c>
    </row>
    <row r="149" spans="1:46" ht="12.75" customHeight="1">
      <c r="A149" s="14" t="s">
        <v>59</v>
      </c>
      <c r="B149" s="14" t="s">
        <v>60</v>
      </c>
      <c r="C149" s="42" t="s">
        <v>6408</v>
      </c>
      <c r="D149" s="26">
        <v>74.3</v>
      </c>
      <c r="E149" s="26">
        <v>69.900000000000006</v>
      </c>
      <c r="F149" s="30">
        <v>2.6</v>
      </c>
      <c r="G149" s="26">
        <v>48.3</v>
      </c>
      <c r="H149" s="26">
        <v>35.4</v>
      </c>
      <c r="I149" s="26">
        <v>46</v>
      </c>
      <c r="J149" s="14">
        <f t="shared" si="0"/>
        <v>0.73291925465838514</v>
      </c>
      <c r="K149" s="14" t="s">
        <v>61</v>
      </c>
      <c r="L149" s="14" t="s">
        <v>60</v>
      </c>
      <c r="M149" s="14" t="s">
        <v>6409</v>
      </c>
      <c r="N149" s="14"/>
      <c r="O149" s="14" t="s">
        <v>6410</v>
      </c>
      <c r="P149" s="14" t="s">
        <v>5727</v>
      </c>
      <c r="Q149" s="14">
        <v>53000</v>
      </c>
      <c r="R149" s="14" t="s">
        <v>5928</v>
      </c>
      <c r="S149" s="14" t="s">
        <v>5727</v>
      </c>
      <c r="T149" s="14"/>
      <c r="U149" s="14"/>
      <c r="V149" s="14"/>
      <c r="W149" s="14"/>
      <c r="X149" s="14">
        <v>6</v>
      </c>
      <c r="Y149" s="14">
        <v>100</v>
      </c>
      <c r="Z149" s="43">
        <v>42678</v>
      </c>
      <c r="AA149" s="25">
        <v>0.40277777777777773</v>
      </c>
      <c r="AB149" s="25">
        <v>0.43055555555555558</v>
      </c>
      <c r="AC149" s="14">
        <v>9</v>
      </c>
      <c r="AD149" s="14">
        <v>9</v>
      </c>
      <c r="AE149" s="14">
        <f t="shared" si="3"/>
        <v>9</v>
      </c>
      <c r="AF149" s="14">
        <v>7.9</v>
      </c>
      <c r="AG149" s="14">
        <v>8.9</v>
      </c>
      <c r="AH149" s="14"/>
      <c r="AI149" s="14"/>
      <c r="AJ149" s="14"/>
      <c r="AK149" s="14"/>
      <c r="AL149" s="14" t="s">
        <v>6400</v>
      </c>
      <c r="AM149" s="14" t="s">
        <v>6401</v>
      </c>
      <c r="AN149" s="14" t="s">
        <v>6402</v>
      </c>
      <c r="AO149" s="14" t="s">
        <v>6403</v>
      </c>
      <c r="AP149" s="14" t="s">
        <v>6291</v>
      </c>
      <c r="AQ149" s="25">
        <f t="shared" si="4"/>
        <v>2.7777777777777846E-2</v>
      </c>
      <c r="AR149" s="14" t="s">
        <v>6411</v>
      </c>
      <c r="AS149" s="14">
        <v>8</v>
      </c>
      <c r="AT149" s="14">
        <v>8</v>
      </c>
    </row>
    <row r="150" spans="1:46" ht="12.75" customHeight="1">
      <c r="A150" s="14" t="s">
        <v>59</v>
      </c>
      <c r="B150" s="14" t="s">
        <v>60</v>
      </c>
      <c r="C150" s="42" t="s">
        <v>6434</v>
      </c>
      <c r="D150" s="26">
        <v>79.900000000000006</v>
      </c>
      <c r="E150" s="26">
        <v>66.900000000000006</v>
      </c>
      <c r="F150" s="30">
        <v>1.95</v>
      </c>
      <c r="G150" s="26">
        <v>49.2</v>
      </c>
      <c r="H150" s="26">
        <v>39.200000000000003</v>
      </c>
      <c r="I150" s="26">
        <v>47.2</v>
      </c>
      <c r="J150" s="14">
        <f t="shared" si="0"/>
        <v>0.7967479674796748</v>
      </c>
      <c r="K150" s="14" t="s">
        <v>1503</v>
      </c>
      <c r="L150" s="14" t="s">
        <v>60</v>
      </c>
      <c r="M150" s="14" t="s">
        <v>6435</v>
      </c>
      <c r="N150" s="14" t="s">
        <v>6436</v>
      </c>
      <c r="O150" s="14" t="s">
        <v>6437</v>
      </c>
      <c r="P150" s="14" t="s">
        <v>5727</v>
      </c>
      <c r="Q150" s="42">
        <v>53009</v>
      </c>
      <c r="R150" s="14" t="s">
        <v>5928</v>
      </c>
      <c r="S150" s="14" t="s">
        <v>5727</v>
      </c>
      <c r="X150" s="14">
        <v>6</v>
      </c>
      <c r="Y150" s="14">
        <v>100</v>
      </c>
      <c r="Z150" s="43">
        <v>42678</v>
      </c>
      <c r="AA150" s="25">
        <v>0.43611111111111112</v>
      </c>
      <c r="AB150" s="25">
        <v>0.47222222222222227</v>
      </c>
      <c r="AC150" s="14">
        <v>8</v>
      </c>
      <c r="AD150" s="14">
        <v>8</v>
      </c>
      <c r="AE150" s="14">
        <f t="shared" si="3"/>
        <v>8</v>
      </c>
      <c r="AF150" s="14">
        <v>7.9</v>
      </c>
      <c r="AG150" s="14">
        <v>8.9</v>
      </c>
      <c r="AH150" s="14"/>
      <c r="AI150" s="14"/>
      <c r="AJ150" s="14"/>
      <c r="AK150" s="14"/>
      <c r="AL150" s="14" t="s">
        <v>6287</v>
      </c>
      <c r="AM150" s="14" t="s">
        <v>6415</v>
      </c>
      <c r="AN150" s="14" t="s">
        <v>6416</v>
      </c>
      <c r="AO150" s="14" t="s">
        <v>6417</v>
      </c>
      <c r="AP150" s="14" t="s">
        <v>6291</v>
      </c>
      <c r="AQ150" s="25">
        <f t="shared" si="4"/>
        <v>3.6111111111111149E-2</v>
      </c>
      <c r="AS150" s="42">
        <v>9</v>
      </c>
      <c r="AT150" s="42">
        <v>9</v>
      </c>
    </row>
    <row r="151" spans="1:46" ht="12.75" customHeight="1">
      <c r="A151" s="14" t="s">
        <v>59</v>
      </c>
      <c r="B151" s="14" t="s">
        <v>60</v>
      </c>
      <c r="C151" s="42" t="s">
        <v>6467</v>
      </c>
      <c r="D151" s="26">
        <v>80.099999999999994</v>
      </c>
      <c r="E151" s="26">
        <v>71.7</v>
      </c>
      <c r="F151" s="30">
        <v>2.4</v>
      </c>
      <c r="G151" s="26">
        <v>51.1</v>
      </c>
      <c r="H151" s="26">
        <v>43</v>
      </c>
      <c r="I151" s="26">
        <v>45.6</v>
      </c>
      <c r="J151" s="14">
        <f t="shared" si="0"/>
        <v>0.84148727984344418</v>
      </c>
      <c r="K151" s="14" t="s">
        <v>1503</v>
      </c>
      <c r="L151" s="14" t="s">
        <v>60</v>
      </c>
      <c r="M151" s="14" t="s">
        <v>6468</v>
      </c>
      <c r="N151" s="14" t="s">
        <v>6469</v>
      </c>
      <c r="O151" s="14" t="s">
        <v>6470</v>
      </c>
      <c r="P151" s="14" t="s">
        <v>5727</v>
      </c>
      <c r="Q151" s="42">
        <v>53025</v>
      </c>
      <c r="R151" s="14" t="s">
        <v>5928</v>
      </c>
      <c r="S151" s="14" t="s">
        <v>5727</v>
      </c>
      <c r="X151" s="14">
        <v>6</v>
      </c>
      <c r="Y151" s="14">
        <v>100</v>
      </c>
      <c r="Z151" s="43">
        <v>42678</v>
      </c>
      <c r="AA151" s="25">
        <v>0.43611111111111112</v>
      </c>
      <c r="AB151" s="25">
        <v>0.47222222222222227</v>
      </c>
      <c r="AC151" s="14">
        <v>8</v>
      </c>
      <c r="AD151" s="14">
        <v>8</v>
      </c>
      <c r="AE151" s="14">
        <f t="shared" si="3"/>
        <v>8</v>
      </c>
      <c r="AF151" s="14">
        <v>7.9</v>
      </c>
      <c r="AG151" s="14">
        <v>8.9</v>
      </c>
      <c r="AH151" s="14"/>
      <c r="AI151" s="14"/>
      <c r="AJ151" s="14"/>
      <c r="AK151" s="14"/>
      <c r="AL151" s="14" t="s">
        <v>6287</v>
      </c>
      <c r="AM151" s="14" t="s">
        <v>6415</v>
      </c>
      <c r="AN151" s="14" t="s">
        <v>6416</v>
      </c>
      <c r="AO151" s="14" t="s">
        <v>6417</v>
      </c>
      <c r="AP151" s="14" t="s">
        <v>6291</v>
      </c>
      <c r="AQ151" s="25">
        <f t="shared" si="4"/>
        <v>3.6111111111111149E-2</v>
      </c>
      <c r="AS151" s="42">
        <v>8</v>
      </c>
      <c r="AT151" s="42">
        <v>9</v>
      </c>
    </row>
    <row r="152" spans="1:46" ht="12.75" customHeight="1">
      <c r="A152" s="14" t="s">
        <v>59</v>
      </c>
      <c r="B152" s="14" t="s">
        <v>60</v>
      </c>
      <c r="C152" s="42" t="s">
        <v>6429</v>
      </c>
      <c r="D152" s="26">
        <v>90.3</v>
      </c>
      <c r="E152" s="26">
        <v>75.400000000000006</v>
      </c>
      <c r="F152" s="30">
        <v>3.65</v>
      </c>
      <c r="G152" s="26">
        <v>57.5</v>
      </c>
      <c r="H152" s="26">
        <v>40.799999999999997</v>
      </c>
      <c r="I152" s="26">
        <v>45.6</v>
      </c>
      <c r="J152" s="14">
        <f t="shared" si="0"/>
        <v>0.70956521739130429</v>
      </c>
      <c r="K152" s="14" t="s">
        <v>1503</v>
      </c>
      <c r="L152" s="14" t="s">
        <v>60</v>
      </c>
      <c r="M152" s="14" t="s">
        <v>6430</v>
      </c>
      <c r="N152" s="14" t="s">
        <v>6431</v>
      </c>
      <c r="O152" s="14" t="s">
        <v>6432</v>
      </c>
      <c r="P152" s="14" t="s">
        <v>5727</v>
      </c>
      <c r="Q152" s="42">
        <v>53006</v>
      </c>
      <c r="R152" s="14" t="s">
        <v>5928</v>
      </c>
      <c r="S152" s="14" t="s">
        <v>5727</v>
      </c>
      <c r="X152" s="14">
        <v>6</v>
      </c>
      <c r="Y152" s="14">
        <v>100</v>
      </c>
      <c r="Z152" s="43">
        <v>42678</v>
      </c>
      <c r="AA152" s="25">
        <v>0.43611111111111112</v>
      </c>
      <c r="AB152" s="25">
        <v>0.47222222222222227</v>
      </c>
      <c r="AC152" s="14">
        <v>8</v>
      </c>
      <c r="AD152" s="14">
        <v>8</v>
      </c>
      <c r="AE152" s="14">
        <f t="shared" si="3"/>
        <v>8</v>
      </c>
      <c r="AF152" s="14">
        <v>7.9</v>
      </c>
      <c r="AG152" s="14">
        <v>8.9</v>
      </c>
      <c r="AH152" s="14"/>
      <c r="AI152" s="14"/>
      <c r="AJ152" s="14"/>
      <c r="AK152" s="14"/>
      <c r="AL152" s="14" t="s">
        <v>6287</v>
      </c>
      <c r="AM152" s="14" t="s">
        <v>6415</v>
      </c>
      <c r="AN152" s="14" t="s">
        <v>6416</v>
      </c>
      <c r="AO152" s="14" t="s">
        <v>6417</v>
      </c>
      <c r="AP152" s="14" t="s">
        <v>6291</v>
      </c>
      <c r="AQ152" s="25">
        <f t="shared" si="4"/>
        <v>3.6111111111111149E-2</v>
      </c>
      <c r="AS152" s="42">
        <v>8</v>
      </c>
      <c r="AT152" s="42">
        <v>8</v>
      </c>
    </row>
    <row r="153" spans="1:46" ht="12.75" customHeight="1">
      <c r="A153" s="14" t="s">
        <v>59</v>
      </c>
      <c r="B153" s="14" t="s">
        <v>60</v>
      </c>
      <c r="C153" s="42" t="s">
        <v>6444</v>
      </c>
      <c r="D153" s="26">
        <v>95.2</v>
      </c>
      <c r="E153" s="26">
        <v>80.900000000000006</v>
      </c>
      <c r="F153" s="30">
        <v>3.8</v>
      </c>
      <c r="G153" s="26">
        <v>61.9</v>
      </c>
      <c r="H153" s="26">
        <v>51</v>
      </c>
      <c r="I153" s="26">
        <v>55.9</v>
      </c>
      <c r="J153" s="14">
        <f t="shared" si="0"/>
        <v>0.8239095315024233</v>
      </c>
      <c r="K153" s="14" t="s">
        <v>1503</v>
      </c>
      <c r="L153" s="14" t="s">
        <v>60</v>
      </c>
      <c r="M153" s="14" t="s">
        <v>6445</v>
      </c>
      <c r="N153" s="14" t="s">
        <v>6446</v>
      </c>
      <c r="O153" s="14" t="s">
        <v>6447</v>
      </c>
      <c r="P153" s="14" t="s">
        <v>5727</v>
      </c>
      <c r="Q153" s="42">
        <v>53014</v>
      </c>
      <c r="R153" s="14" t="s">
        <v>5928</v>
      </c>
      <c r="S153" s="14" t="s">
        <v>5727</v>
      </c>
      <c r="X153" s="14">
        <v>6</v>
      </c>
      <c r="Y153" s="14">
        <v>100</v>
      </c>
      <c r="Z153" s="43">
        <v>42678</v>
      </c>
      <c r="AA153" s="25">
        <v>0.43611111111111112</v>
      </c>
      <c r="AB153" s="25">
        <v>0.47222222222222227</v>
      </c>
      <c r="AC153" s="14">
        <v>8</v>
      </c>
      <c r="AD153" s="14">
        <v>8</v>
      </c>
      <c r="AE153" s="14">
        <f t="shared" si="3"/>
        <v>8</v>
      </c>
      <c r="AF153" s="14">
        <v>7.9</v>
      </c>
      <c r="AG153" s="14">
        <v>8.9</v>
      </c>
      <c r="AH153" s="14"/>
      <c r="AI153" s="14"/>
      <c r="AJ153" s="14"/>
      <c r="AK153" s="14"/>
      <c r="AL153" s="14" t="s">
        <v>6287</v>
      </c>
      <c r="AM153" s="14" t="s">
        <v>6415</v>
      </c>
      <c r="AN153" s="14" t="s">
        <v>6416</v>
      </c>
      <c r="AO153" s="14" t="s">
        <v>6417</v>
      </c>
      <c r="AP153" s="14" t="s">
        <v>6291</v>
      </c>
      <c r="AQ153" s="25">
        <f t="shared" si="4"/>
        <v>3.6111111111111149E-2</v>
      </c>
      <c r="AR153" s="14" t="s">
        <v>6448</v>
      </c>
      <c r="AS153" s="42">
        <v>8</v>
      </c>
      <c r="AT153" s="42">
        <v>7</v>
      </c>
    </row>
    <row r="154" spans="1:46" ht="12.75" customHeight="1">
      <c r="A154" s="14" t="s">
        <v>59</v>
      </c>
      <c r="B154" s="14" t="s">
        <v>60</v>
      </c>
      <c r="C154" s="42" t="s">
        <v>6461</v>
      </c>
      <c r="D154" s="26">
        <v>97.8</v>
      </c>
      <c r="E154" s="26">
        <v>82.4</v>
      </c>
      <c r="F154" s="30">
        <v>3.7</v>
      </c>
      <c r="G154" s="26">
        <v>56.7</v>
      </c>
      <c r="H154" s="26">
        <v>45.7</v>
      </c>
      <c r="I154" s="26">
        <v>52.7</v>
      </c>
      <c r="J154" s="14">
        <f t="shared" si="0"/>
        <v>0.80599647266313934</v>
      </c>
      <c r="K154" s="14" t="s">
        <v>61</v>
      </c>
      <c r="L154" s="14" t="s">
        <v>60</v>
      </c>
      <c r="M154" s="14" t="s">
        <v>6462</v>
      </c>
      <c r="N154" s="14" t="s">
        <v>6463</v>
      </c>
      <c r="O154" s="14" t="s">
        <v>6464</v>
      </c>
      <c r="P154" s="14" t="s">
        <v>5727</v>
      </c>
      <c r="Q154" s="42">
        <v>53021</v>
      </c>
      <c r="R154" s="14" t="s">
        <v>5928</v>
      </c>
      <c r="S154" s="14" t="s">
        <v>5727</v>
      </c>
      <c r="X154" s="14">
        <v>6</v>
      </c>
      <c r="Y154" s="14">
        <v>100</v>
      </c>
      <c r="Z154" s="43">
        <v>42678</v>
      </c>
      <c r="AA154" s="25">
        <v>0.43611111111111112</v>
      </c>
      <c r="AB154" s="25">
        <v>0.47222222222222227</v>
      </c>
      <c r="AC154" s="14">
        <v>8</v>
      </c>
      <c r="AD154" s="14">
        <v>8</v>
      </c>
      <c r="AE154" s="14">
        <f t="shared" si="3"/>
        <v>8</v>
      </c>
      <c r="AF154" s="14">
        <v>7.9</v>
      </c>
      <c r="AG154" s="14">
        <v>8.9</v>
      </c>
      <c r="AH154" s="14"/>
      <c r="AI154" s="14"/>
      <c r="AJ154" s="14"/>
      <c r="AK154" s="14"/>
      <c r="AL154" s="14" t="s">
        <v>6287</v>
      </c>
      <c r="AM154" s="14" t="s">
        <v>6415</v>
      </c>
      <c r="AN154" s="14" t="s">
        <v>6416</v>
      </c>
      <c r="AO154" s="14" t="s">
        <v>6417</v>
      </c>
      <c r="AP154" s="14" t="s">
        <v>6291</v>
      </c>
      <c r="AQ154" s="25">
        <f t="shared" si="4"/>
        <v>3.6111111111111149E-2</v>
      </c>
      <c r="AS154" s="42">
        <v>9</v>
      </c>
      <c r="AT154" s="42">
        <v>9</v>
      </c>
    </row>
    <row r="155" spans="1:46" ht="12.75" customHeight="1">
      <c r="A155" s="14" t="s">
        <v>59</v>
      </c>
      <c r="B155" s="14" t="s">
        <v>60</v>
      </c>
      <c r="C155" s="42" t="s">
        <v>6449</v>
      </c>
      <c r="D155" s="26">
        <v>89.1</v>
      </c>
      <c r="E155" s="26">
        <v>77.5</v>
      </c>
      <c r="F155" s="30">
        <v>3.55</v>
      </c>
      <c r="G155" s="26">
        <v>56.6</v>
      </c>
      <c r="H155" s="26">
        <v>42.7</v>
      </c>
      <c r="I155" s="26">
        <v>49.6</v>
      </c>
      <c r="J155" s="14">
        <f t="shared" si="0"/>
        <v>0.75441696113074208</v>
      </c>
      <c r="K155" s="14" t="s">
        <v>1503</v>
      </c>
      <c r="L155" s="14" t="s">
        <v>60</v>
      </c>
      <c r="M155" s="14" t="s">
        <v>6450</v>
      </c>
      <c r="N155" s="14" t="s">
        <v>6451</v>
      </c>
      <c r="O155" s="14" t="s">
        <v>6452</v>
      </c>
      <c r="P155" s="14" t="s">
        <v>5727</v>
      </c>
      <c r="Q155" s="42">
        <v>53015</v>
      </c>
      <c r="R155" s="14" t="s">
        <v>5928</v>
      </c>
      <c r="S155" s="14" t="s">
        <v>5727</v>
      </c>
      <c r="X155" s="14">
        <v>6</v>
      </c>
      <c r="Y155" s="14">
        <v>100</v>
      </c>
      <c r="Z155" s="43">
        <v>42678</v>
      </c>
      <c r="AA155" s="25">
        <v>0.43611111111111112</v>
      </c>
      <c r="AB155" s="25">
        <v>0.47222222222222227</v>
      </c>
      <c r="AC155" s="14">
        <v>8</v>
      </c>
      <c r="AD155" s="14">
        <v>8</v>
      </c>
      <c r="AE155" s="14">
        <f t="shared" si="3"/>
        <v>8</v>
      </c>
      <c r="AF155" s="14">
        <v>7.9</v>
      </c>
      <c r="AG155" s="14">
        <v>8.9</v>
      </c>
      <c r="AH155" s="14"/>
      <c r="AI155" s="14"/>
      <c r="AJ155" s="14"/>
      <c r="AK155" s="14"/>
      <c r="AL155" s="14" t="s">
        <v>6287</v>
      </c>
      <c r="AM155" s="14" t="s">
        <v>6415</v>
      </c>
      <c r="AN155" s="14" t="s">
        <v>6416</v>
      </c>
      <c r="AO155" s="14" t="s">
        <v>6417</v>
      </c>
      <c r="AP155" s="14" t="s">
        <v>6291</v>
      </c>
      <c r="AQ155" s="25">
        <f t="shared" si="4"/>
        <v>3.6111111111111149E-2</v>
      </c>
      <c r="AS155" s="42">
        <v>7</v>
      </c>
      <c r="AT155" s="42">
        <v>8</v>
      </c>
    </row>
    <row r="156" spans="1:46" ht="12.75" customHeight="1">
      <c r="A156" s="14" t="s">
        <v>59</v>
      </c>
      <c r="B156" s="14" t="s">
        <v>60</v>
      </c>
      <c r="C156" s="42" t="s">
        <v>6439</v>
      </c>
      <c r="D156" s="26">
        <v>83.6</v>
      </c>
      <c r="E156" s="26">
        <v>71.7</v>
      </c>
      <c r="F156" s="30">
        <v>2.4</v>
      </c>
      <c r="G156" s="26">
        <v>51.9</v>
      </c>
      <c r="H156" s="26">
        <v>33.5</v>
      </c>
      <c r="I156" s="26">
        <v>43.4</v>
      </c>
      <c r="J156" s="14">
        <f t="shared" si="0"/>
        <v>0.64547206165703275</v>
      </c>
      <c r="K156" s="14" t="s">
        <v>1503</v>
      </c>
      <c r="L156" s="14" t="s">
        <v>60</v>
      </c>
      <c r="M156" s="14" t="s">
        <v>6440</v>
      </c>
      <c r="N156" s="14" t="s">
        <v>6441</v>
      </c>
      <c r="O156" s="14" t="s">
        <v>6442</v>
      </c>
      <c r="P156" s="14" t="s">
        <v>5727</v>
      </c>
      <c r="Q156" s="42">
        <v>53013</v>
      </c>
      <c r="R156" s="14" t="s">
        <v>5928</v>
      </c>
      <c r="S156" s="14" t="s">
        <v>5727</v>
      </c>
      <c r="X156" s="14">
        <v>6</v>
      </c>
      <c r="Y156" s="14">
        <v>100</v>
      </c>
      <c r="Z156" s="43">
        <v>42678</v>
      </c>
      <c r="AA156" s="25">
        <v>0.43611111111111112</v>
      </c>
      <c r="AB156" s="25">
        <v>0.47222222222222227</v>
      </c>
      <c r="AC156" s="14">
        <v>8</v>
      </c>
      <c r="AD156" s="14">
        <v>8</v>
      </c>
      <c r="AE156" s="14">
        <f t="shared" si="3"/>
        <v>8</v>
      </c>
      <c r="AF156" s="14">
        <v>7.9</v>
      </c>
      <c r="AG156" s="14">
        <v>8.9</v>
      </c>
      <c r="AH156" s="14"/>
      <c r="AI156" s="14"/>
      <c r="AJ156" s="14"/>
      <c r="AK156" s="14"/>
      <c r="AL156" s="14" t="s">
        <v>6287</v>
      </c>
      <c r="AM156" s="14" t="s">
        <v>6415</v>
      </c>
      <c r="AN156" s="14" t="s">
        <v>6416</v>
      </c>
      <c r="AO156" s="14" t="s">
        <v>6417</v>
      </c>
      <c r="AP156" s="14" t="s">
        <v>6291</v>
      </c>
      <c r="AQ156" s="25">
        <f t="shared" si="4"/>
        <v>3.6111111111111149E-2</v>
      </c>
      <c r="AS156" s="42">
        <v>10</v>
      </c>
      <c r="AT156" s="42">
        <v>9</v>
      </c>
    </row>
    <row r="157" spans="1:46" ht="12.75" customHeight="1">
      <c r="A157" s="14" t="s">
        <v>59</v>
      </c>
      <c r="B157" s="14" t="s">
        <v>60</v>
      </c>
      <c r="C157" s="42" t="s">
        <v>6457</v>
      </c>
      <c r="D157" s="26">
        <v>85.8</v>
      </c>
      <c r="E157" s="26">
        <v>77.5</v>
      </c>
      <c r="F157" s="30">
        <v>3.1</v>
      </c>
      <c r="G157" s="26">
        <v>59.8</v>
      </c>
      <c r="H157" s="26">
        <v>41.9</v>
      </c>
      <c r="I157" s="26">
        <v>46.2</v>
      </c>
      <c r="J157" s="14">
        <f t="shared" si="0"/>
        <v>0.70066889632107021</v>
      </c>
      <c r="K157" s="14" t="s">
        <v>1503</v>
      </c>
      <c r="L157" s="14" t="s">
        <v>60</v>
      </c>
      <c r="M157" s="14" t="s">
        <v>6458</v>
      </c>
      <c r="N157" s="14" t="s">
        <v>6459</v>
      </c>
      <c r="O157" s="14" t="s">
        <v>6460</v>
      </c>
      <c r="P157" s="14" t="s">
        <v>5727</v>
      </c>
      <c r="Q157" s="42">
        <v>53019</v>
      </c>
      <c r="R157" s="14" t="s">
        <v>5928</v>
      </c>
      <c r="S157" s="14" t="s">
        <v>5727</v>
      </c>
      <c r="X157" s="14">
        <v>6</v>
      </c>
      <c r="Y157" s="14">
        <v>100</v>
      </c>
      <c r="Z157" s="43">
        <v>42678</v>
      </c>
      <c r="AA157" s="25">
        <v>0.43611111111111112</v>
      </c>
      <c r="AB157" s="25">
        <v>0.47222222222222227</v>
      </c>
      <c r="AC157" s="14">
        <v>8</v>
      </c>
      <c r="AD157" s="14">
        <v>8</v>
      </c>
      <c r="AE157" s="14">
        <f t="shared" si="3"/>
        <v>8</v>
      </c>
      <c r="AF157" s="14">
        <v>7.9</v>
      </c>
      <c r="AG157" s="14">
        <v>8.9</v>
      </c>
      <c r="AH157" s="14"/>
      <c r="AI157" s="14"/>
      <c r="AJ157" s="14"/>
      <c r="AK157" s="14"/>
      <c r="AL157" s="14" t="s">
        <v>6287</v>
      </c>
      <c r="AM157" s="14" t="s">
        <v>6415</v>
      </c>
      <c r="AN157" s="14" t="s">
        <v>6416</v>
      </c>
      <c r="AO157" s="14" t="s">
        <v>6417</v>
      </c>
      <c r="AP157" s="14" t="s">
        <v>6291</v>
      </c>
      <c r="AQ157" s="25">
        <f t="shared" si="4"/>
        <v>3.6111111111111149E-2</v>
      </c>
      <c r="AS157" s="42">
        <v>9</v>
      </c>
      <c r="AT157" s="42">
        <v>8</v>
      </c>
    </row>
    <row r="158" spans="1:46" ht="12.75" customHeight="1">
      <c r="A158" s="14" t="s">
        <v>59</v>
      </c>
      <c r="B158" s="14" t="s">
        <v>60</v>
      </c>
      <c r="C158" s="42" t="s">
        <v>6423</v>
      </c>
      <c r="D158" s="26">
        <v>102.5</v>
      </c>
      <c r="E158" s="26">
        <v>87.1</v>
      </c>
      <c r="F158" s="30">
        <v>4.4000000000000004</v>
      </c>
      <c r="G158" s="26">
        <v>64.3</v>
      </c>
      <c r="H158" s="26">
        <v>48.1</v>
      </c>
      <c r="I158" s="26">
        <v>53.3</v>
      </c>
      <c r="J158" s="14">
        <f t="shared" si="0"/>
        <v>0.74805598755832048</v>
      </c>
      <c r="K158" s="14" t="s">
        <v>1503</v>
      </c>
      <c r="L158" s="14" t="s">
        <v>60</v>
      </c>
      <c r="M158" s="14" t="s">
        <v>6424</v>
      </c>
      <c r="N158" s="14" t="s">
        <v>6425</v>
      </c>
      <c r="O158" s="14" t="s">
        <v>6426</v>
      </c>
      <c r="P158" s="14" t="s">
        <v>5727</v>
      </c>
      <c r="Q158" s="42">
        <v>53003</v>
      </c>
      <c r="R158" s="14" t="s">
        <v>5928</v>
      </c>
      <c r="S158" s="14" t="s">
        <v>5727</v>
      </c>
      <c r="X158" s="14">
        <v>6</v>
      </c>
      <c r="Y158" s="14">
        <v>100</v>
      </c>
      <c r="Z158" s="43">
        <v>42678</v>
      </c>
      <c r="AA158" s="25">
        <v>0.43611111111111112</v>
      </c>
      <c r="AB158" s="25">
        <v>0.47222222222222227</v>
      </c>
      <c r="AC158" s="14">
        <v>8</v>
      </c>
      <c r="AD158" s="14">
        <v>8</v>
      </c>
      <c r="AE158" s="14">
        <f t="shared" si="3"/>
        <v>8</v>
      </c>
      <c r="AF158" s="14">
        <v>7.9</v>
      </c>
      <c r="AG158" s="14">
        <v>8.9</v>
      </c>
      <c r="AH158" s="14"/>
      <c r="AI158" s="14"/>
      <c r="AJ158" s="14"/>
      <c r="AK158" s="14"/>
      <c r="AL158" s="14" t="s">
        <v>6287</v>
      </c>
      <c r="AM158" s="14" t="s">
        <v>6415</v>
      </c>
      <c r="AN158" s="14" t="s">
        <v>6416</v>
      </c>
      <c r="AO158" s="14" t="s">
        <v>6417</v>
      </c>
      <c r="AP158" s="14" t="s">
        <v>6291</v>
      </c>
      <c r="AQ158" s="25">
        <f t="shared" si="4"/>
        <v>3.6111111111111149E-2</v>
      </c>
      <c r="AS158" s="42">
        <v>9</v>
      </c>
      <c r="AT158" s="42">
        <v>8</v>
      </c>
    </row>
    <row r="159" spans="1:46" ht="12.75" customHeight="1">
      <c r="A159" s="14" t="s">
        <v>59</v>
      </c>
      <c r="B159" s="14" t="s">
        <v>60</v>
      </c>
      <c r="C159" s="42" t="s">
        <v>6418</v>
      </c>
      <c r="D159" s="26">
        <v>91.1</v>
      </c>
      <c r="E159" s="26">
        <v>76.900000000000006</v>
      </c>
      <c r="F159" s="30">
        <v>3.05</v>
      </c>
      <c r="G159" s="26">
        <v>52.8</v>
      </c>
      <c r="H159" s="26">
        <v>30.1</v>
      </c>
      <c r="I159" s="26">
        <v>49.1</v>
      </c>
      <c r="J159" s="14">
        <f t="shared" si="0"/>
        <v>0.57007575757575768</v>
      </c>
      <c r="K159" s="14" t="s">
        <v>1503</v>
      </c>
      <c r="L159" s="14" t="s">
        <v>60</v>
      </c>
      <c r="M159" s="14" t="s">
        <v>6419</v>
      </c>
      <c r="N159" s="14" t="s">
        <v>6420</v>
      </c>
      <c r="O159" s="14" t="s">
        <v>6421</v>
      </c>
      <c r="P159" s="14" t="s">
        <v>5727</v>
      </c>
      <c r="Q159" s="42">
        <v>53002</v>
      </c>
      <c r="R159" s="14" t="s">
        <v>5928</v>
      </c>
      <c r="S159" s="14" t="s">
        <v>5727</v>
      </c>
      <c r="X159" s="14">
        <v>6</v>
      </c>
      <c r="Y159" s="14">
        <v>100</v>
      </c>
      <c r="Z159" s="43">
        <v>42678</v>
      </c>
      <c r="AA159" s="25">
        <v>0.43611111111111112</v>
      </c>
      <c r="AB159" s="25">
        <v>0.47222222222222227</v>
      </c>
      <c r="AC159" s="14">
        <v>8</v>
      </c>
      <c r="AD159" s="14">
        <v>8</v>
      </c>
      <c r="AE159" s="14">
        <f t="shared" si="3"/>
        <v>8</v>
      </c>
      <c r="AF159" s="14">
        <v>7.9</v>
      </c>
      <c r="AG159" s="14">
        <v>8.9</v>
      </c>
      <c r="AH159" s="14"/>
      <c r="AI159" s="14"/>
      <c r="AJ159" s="14"/>
      <c r="AK159" s="14"/>
      <c r="AL159" s="14" t="s">
        <v>6287</v>
      </c>
      <c r="AM159" s="14" t="s">
        <v>6415</v>
      </c>
      <c r="AN159" s="14" t="s">
        <v>6416</v>
      </c>
      <c r="AO159" s="14" t="s">
        <v>6417</v>
      </c>
      <c r="AP159" s="14" t="s">
        <v>6291</v>
      </c>
      <c r="AQ159" s="25">
        <f t="shared" si="4"/>
        <v>3.6111111111111149E-2</v>
      </c>
      <c r="AS159" s="42">
        <v>9</v>
      </c>
      <c r="AT159" s="42">
        <v>8</v>
      </c>
    </row>
    <row r="160" spans="1:46" ht="12.75" customHeight="1">
      <c r="A160" s="14" t="s">
        <v>59</v>
      </c>
      <c r="B160" s="14" t="s">
        <v>60</v>
      </c>
      <c r="C160" s="42" t="s">
        <v>6404</v>
      </c>
      <c r="D160" s="26">
        <v>71.2</v>
      </c>
      <c r="E160" s="26">
        <v>60.7</v>
      </c>
      <c r="F160" s="30">
        <v>1.7</v>
      </c>
      <c r="G160" s="26">
        <v>47.3</v>
      </c>
      <c r="H160" s="26">
        <v>32.299999999999997</v>
      </c>
      <c r="I160" s="26">
        <v>40.4</v>
      </c>
      <c r="J160" s="14">
        <f t="shared" si="0"/>
        <v>0.68287526427061307</v>
      </c>
      <c r="K160" s="42" t="s">
        <v>1503</v>
      </c>
      <c r="L160" s="14" t="s">
        <v>60</v>
      </c>
      <c r="M160" s="14" t="s">
        <v>6405</v>
      </c>
      <c r="N160" s="14" t="s">
        <v>6406</v>
      </c>
      <c r="O160" s="14" t="s">
        <v>6407</v>
      </c>
      <c r="P160" s="14" t="s">
        <v>5727</v>
      </c>
      <c r="Q160" s="42">
        <v>52998</v>
      </c>
      <c r="R160" s="42" t="s">
        <v>5928</v>
      </c>
      <c r="S160" s="42" t="s">
        <v>5727</v>
      </c>
      <c r="X160" s="42">
        <v>6</v>
      </c>
      <c r="Y160" s="42">
        <v>100</v>
      </c>
      <c r="Z160" s="43">
        <v>42678</v>
      </c>
      <c r="AA160" s="25">
        <v>0.40277777777777773</v>
      </c>
      <c r="AB160" s="25">
        <v>0.43055555555555558</v>
      </c>
      <c r="AC160" s="42">
        <v>9</v>
      </c>
      <c r="AD160" s="42">
        <v>9</v>
      </c>
      <c r="AE160" s="42">
        <f t="shared" si="3"/>
        <v>9</v>
      </c>
      <c r="AF160" s="42">
        <v>7.9</v>
      </c>
      <c r="AG160" s="42">
        <v>8.9</v>
      </c>
      <c r="AL160" s="14" t="s">
        <v>6400</v>
      </c>
      <c r="AM160" s="14" t="s">
        <v>6401</v>
      </c>
      <c r="AN160" s="14" t="s">
        <v>6402</v>
      </c>
      <c r="AO160" s="14" t="s">
        <v>6403</v>
      </c>
      <c r="AP160" s="14" t="s">
        <v>6291</v>
      </c>
      <c r="AQ160" s="25">
        <f t="shared" si="4"/>
        <v>2.7777777777777846E-2</v>
      </c>
      <c r="AS160" s="42">
        <v>8</v>
      </c>
      <c r="AT160" s="42">
        <v>8</v>
      </c>
    </row>
    <row r="161" spans="1:46" ht="12.75" customHeight="1">
      <c r="A161" s="14" t="s">
        <v>59</v>
      </c>
      <c r="B161" s="14" t="s">
        <v>60</v>
      </c>
      <c r="C161" s="42" t="s">
        <v>6453</v>
      </c>
      <c r="D161" s="26">
        <v>112.5</v>
      </c>
      <c r="E161" s="26">
        <v>96.4</v>
      </c>
      <c r="F161" s="30">
        <v>7.8</v>
      </c>
      <c r="G161" s="26">
        <v>66.599999999999994</v>
      </c>
      <c r="H161" s="26">
        <v>54.3</v>
      </c>
      <c r="I161" s="26">
        <v>62.2</v>
      </c>
      <c r="J161" s="14">
        <f t="shared" si="0"/>
        <v>0.81531531531531531</v>
      </c>
      <c r="K161" s="14" t="s">
        <v>61</v>
      </c>
      <c r="L161" s="14" t="s">
        <v>60</v>
      </c>
      <c r="M161" s="14" t="s">
        <v>6454</v>
      </c>
      <c r="N161" s="14" t="s">
        <v>6455</v>
      </c>
      <c r="O161" s="14" t="s">
        <v>6456</v>
      </c>
      <c r="P161" s="14" t="s">
        <v>5727</v>
      </c>
      <c r="Q161" s="42">
        <v>53016</v>
      </c>
      <c r="R161" s="14" t="s">
        <v>5928</v>
      </c>
      <c r="S161" s="14" t="s">
        <v>5727</v>
      </c>
      <c r="X161" s="14">
        <v>6</v>
      </c>
      <c r="Y161" s="14">
        <v>100</v>
      </c>
      <c r="Z161" s="43">
        <v>42678</v>
      </c>
      <c r="AA161" s="25">
        <v>0.43611111111111112</v>
      </c>
      <c r="AB161" s="25">
        <v>0.47222222222222227</v>
      </c>
      <c r="AC161" s="14">
        <v>8</v>
      </c>
      <c r="AD161" s="14">
        <v>8</v>
      </c>
      <c r="AE161" s="14">
        <f t="shared" si="3"/>
        <v>8</v>
      </c>
      <c r="AF161" s="14">
        <v>7.9</v>
      </c>
      <c r="AG161" s="14">
        <v>8.9</v>
      </c>
      <c r="AH161" s="14"/>
      <c r="AI161" s="14"/>
      <c r="AJ161" s="14"/>
      <c r="AK161" s="14"/>
      <c r="AL161" s="14" t="s">
        <v>6287</v>
      </c>
      <c r="AM161" s="14" t="s">
        <v>6415</v>
      </c>
      <c r="AN161" s="14" t="s">
        <v>6416</v>
      </c>
      <c r="AO161" s="14" t="s">
        <v>6417</v>
      </c>
      <c r="AP161" s="14" t="s">
        <v>6291</v>
      </c>
      <c r="AQ161" s="25">
        <f t="shared" si="4"/>
        <v>3.6111111111111149E-2</v>
      </c>
      <c r="AS161" s="42">
        <v>9</v>
      </c>
      <c r="AT161" s="42">
        <v>9</v>
      </c>
    </row>
    <row r="162" spans="1:46" ht="12.75" customHeight="1">
      <c r="A162" s="14" t="s">
        <v>59</v>
      </c>
      <c r="B162" s="14" t="s">
        <v>60</v>
      </c>
      <c r="C162" s="42" t="s">
        <v>6396</v>
      </c>
      <c r="D162" s="26">
        <v>99.9</v>
      </c>
      <c r="E162" s="26">
        <v>86.8</v>
      </c>
      <c r="F162" s="30">
        <v>4.7</v>
      </c>
      <c r="G162" s="26">
        <v>66.599999999999994</v>
      </c>
      <c r="H162" s="26">
        <v>50.4</v>
      </c>
      <c r="I162" s="26">
        <v>57</v>
      </c>
      <c r="J162" s="14">
        <f t="shared" si="0"/>
        <v>0.7567567567567568</v>
      </c>
      <c r="K162" s="42" t="s">
        <v>1503</v>
      </c>
      <c r="L162" s="14" t="s">
        <v>60</v>
      </c>
      <c r="M162" s="14" t="s">
        <v>6397</v>
      </c>
      <c r="N162" s="14" t="s">
        <v>6398</v>
      </c>
      <c r="O162" s="14" t="s">
        <v>6399</v>
      </c>
      <c r="P162" s="14" t="s">
        <v>5727</v>
      </c>
      <c r="Q162" s="42">
        <v>52996</v>
      </c>
      <c r="R162" s="42" t="s">
        <v>5928</v>
      </c>
      <c r="S162" s="42" t="s">
        <v>5727</v>
      </c>
      <c r="X162" s="42">
        <v>6</v>
      </c>
      <c r="Y162" s="42">
        <v>100</v>
      </c>
      <c r="Z162" s="43">
        <v>42678</v>
      </c>
      <c r="AA162" s="25">
        <v>0.40277777777777773</v>
      </c>
      <c r="AB162" s="25">
        <v>0.43055555555555558</v>
      </c>
      <c r="AC162" s="42">
        <v>9</v>
      </c>
      <c r="AD162" s="42">
        <v>9</v>
      </c>
      <c r="AE162" s="42">
        <f t="shared" si="3"/>
        <v>9</v>
      </c>
      <c r="AF162" s="42">
        <v>7.9</v>
      </c>
      <c r="AG162" s="42">
        <v>8.9</v>
      </c>
      <c r="AL162" s="14" t="s">
        <v>6400</v>
      </c>
      <c r="AM162" s="14" t="s">
        <v>6401</v>
      </c>
      <c r="AN162" s="14" t="s">
        <v>6402</v>
      </c>
      <c r="AO162" s="14" t="s">
        <v>6403</v>
      </c>
      <c r="AP162" s="14" t="s">
        <v>6291</v>
      </c>
      <c r="AQ162" s="25">
        <f t="shared" si="4"/>
        <v>2.7777777777777846E-2</v>
      </c>
      <c r="AS162" s="42">
        <v>8</v>
      </c>
      <c r="AT162" s="42">
        <v>9</v>
      </c>
    </row>
    <row r="163" spans="1:46" ht="12.75" customHeight="1">
      <c r="A163" s="14" t="s">
        <v>59</v>
      </c>
      <c r="B163" s="14" t="s">
        <v>60</v>
      </c>
      <c r="C163" s="42" t="s">
        <v>6412</v>
      </c>
      <c r="D163" s="26">
        <v>83.6</v>
      </c>
      <c r="E163" s="26">
        <v>71.5</v>
      </c>
      <c r="F163" s="30">
        <v>2.65</v>
      </c>
      <c r="G163" s="26">
        <v>53.3</v>
      </c>
      <c r="H163" s="26">
        <v>40.5</v>
      </c>
      <c r="I163" s="26">
        <v>48.6</v>
      </c>
      <c r="J163" s="14">
        <f t="shared" si="0"/>
        <v>0.75984990619136961</v>
      </c>
      <c r="K163" s="14" t="s">
        <v>1503</v>
      </c>
      <c r="L163" s="14" t="s">
        <v>60</v>
      </c>
      <c r="M163" s="14" t="s">
        <v>6413</v>
      </c>
      <c r="N163" s="14"/>
      <c r="O163" s="14" t="s">
        <v>6414</v>
      </c>
      <c r="P163" s="14" t="s">
        <v>5727</v>
      </c>
      <c r="Q163" s="14">
        <v>53001</v>
      </c>
      <c r="R163" s="14" t="s">
        <v>5928</v>
      </c>
      <c r="S163" s="14" t="s">
        <v>5727</v>
      </c>
      <c r="T163" s="14"/>
      <c r="U163" s="14"/>
      <c r="V163" s="14"/>
      <c r="W163" s="14"/>
      <c r="X163" s="14">
        <v>6</v>
      </c>
      <c r="Y163" s="14">
        <v>100</v>
      </c>
      <c r="Z163" s="43">
        <v>42678</v>
      </c>
      <c r="AA163" s="25">
        <v>0.43611111111111112</v>
      </c>
      <c r="AB163" s="25">
        <v>0.47222222222222227</v>
      </c>
      <c r="AC163" s="14">
        <v>8</v>
      </c>
      <c r="AD163" s="14">
        <v>8</v>
      </c>
      <c r="AE163" s="14">
        <f t="shared" si="3"/>
        <v>8</v>
      </c>
      <c r="AF163" s="14">
        <v>7.9</v>
      </c>
      <c r="AG163" s="14">
        <v>8.9</v>
      </c>
      <c r="AH163" s="14"/>
      <c r="AI163" s="14"/>
      <c r="AJ163" s="14"/>
      <c r="AK163" s="14"/>
      <c r="AL163" s="14" t="s">
        <v>6287</v>
      </c>
      <c r="AM163" s="14" t="s">
        <v>6415</v>
      </c>
      <c r="AN163" s="14" t="s">
        <v>6416</v>
      </c>
      <c r="AO163" s="14" t="s">
        <v>6417</v>
      </c>
      <c r="AP163" s="14" t="s">
        <v>6291</v>
      </c>
      <c r="AQ163" s="25">
        <f t="shared" si="4"/>
        <v>3.6111111111111149E-2</v>
      </c>
      <c r="AR163" s="14" t="s">
        <v>6411</v>
      </c>
      <c r="AS163" s="14">
        <v>8</v>
      </c>
      <c r="AT163" s="14">
        <v>8</v>
      </c>
    </row>
    <row r="164" spans="1:46" ht="12.75" customHeight="1">
      <c r="A164" s="14" t="s">
        <v>59</v>
      </c>
      <c r="B164" s="14" t="s">
        <v>115</v>
      </c>
      <c r="C164" s="42" t="s">
        <v>6300</v>
      </c>
      <c r="D164" s="26">
        <v>100.5</v>
      </c>
      <c r="E164" s="26">
        <v>86.2</v>
      </c>
      <c r="F164" s="30">
        <v>4.55</v>
      </c>
      <c r="G164" s="26">
        <v>59.1</v>
      </c>
      <c r="H164" s="26">
        <v>46.5</v>
      </c>
      <c r="I164" s="26">
        <v>58.6</v>
      </c>
      <c r="J164" s="14">
        <f t="shared" si="0"/>
        <v>0.78680203045685282</v>
      </c>
      <c r="K164" s="14" t="s">
        <v>1503</v>
      </c>
      <c r="L164" s="14" t="s">
        <v>60</v>
      </c>
      <c r="M164" s="14" t="s">
        <v>6422</v>
      </c>
      <c r="O164" s="14" t="s">
        <v>6303</v>
      </c>
      <c r="P164" s="14" t="s">
        <v>742</v>
      </c>
      <c r="Q164" s="42">
        <v>53099</v>
      </c>
      <c r="R164" s="14" t="s">
        <v>5928</v>
      </c>
      <c r="S164" s="14" t="s">
        <v>742</v>
      </c>
      <c r="X164" s="14">
        <v>6</v>
      </c>
      <c r="Y164" s="14">
        <v>100</v>
      </c>
      <c r="Z164" s="43">
        <v>42678</v>
      </c>
      <c r="AA164" s="25">
        <v>0.43611111111111112</v>
      </c>
      <c r="AB164" s="25">
        <v>0.47222222222222227</v>
      </c>
      <c r="AC164" s="14">
        <v>8</v>
      </c>
      <c r="AD164" s="14">
        <v>8</v>
      </c>
      <c r="AE164" s="14">
        <f t="shared" si="3"/>
        <v>8</v>
      </c>
      <c r="AF164" s="14">
        <v>7.9</v>
      </c>
      <c r="AG164" s="14">
        <v>8.9</v>
      </c>
      <c r="AH164" s="14"/>
      <c r="AI164" s="14"/>
      <c r="AJ164" s="14"/>
      <c r="AK164" s="14"/>
      <c r="AL164" s="14" t="s">
        <v>6287</v>
      </c>
      <c r="AM164" s="14" t="s">
        <v>6415</v>
      </c>
      <c r="AN164" s="14" t="s">
        <v>6416</v>
      </c>
      <c r="AO164" s="14" t="s">
        <v>6417</v>
      </c>
      <c r="AP164" s="14" t="s">
        <v>6291</v>
      </c>
      <c r="AQ164" s="25">
        <f t="shared" si="4"/>
        <v>3.6111111111111149E-2</v>
      </c>
      <c r="AS164" s="42">
        <v>8</v>
      </c>
      <c r="AT164" s="42">
        <v>8</v>
      </c>
    </row>
    <row r="165" spans="1:46" ht="12.75" customHeight="1">
      <c r="A165" s="14" t="s">
        <v>59</v>
      </c>
      <c r="B165" s="14" t="s">
        <v>60</v>
      </c>
      <c r="C165" s="42" t="s">
        <v>6388</v>
      </c>
      <c r="D165" s="26">
        <v>97.6</v>
      </c>
      <c r="E165" s="26">
        <v>86.8</v>
      </c>
      <c r="F165" s="30">
        <v>5.6</v>
      </c>
      <c r="G165" s="26">
        <v>61.9</v>
      </c>
      <c r="H165" s="26">
        <v>45.9</v>
      </c>
      <c r="I165" s="26">
        <v>61.7</v>
      </c>
      <c r="J165" s="14">
        <f t="shared" si="0"/>
        <v>0.74151857835218093</v>
      </c>
      <c r="K165" s="42" t="s">
        <v>61</v>
      </c>
      <c r="L165" s="14" t="s">
        <v>60</v>
      </c>
      <c r="M165" s="14" t="s">
        <v>6389</v>
      </c>
      <c r="N165" s="14" t="s">
        <v>6390</v>
      </c>
      <c r="O165" s="14" t="s">
        <v>6391</v>
      </c>
      <c r="P165" s="14" t="s">
        <v>5727</v>
      </c>
      <c r="Q165" s="42">
        <v>52995</v>
      </c>
      <c r="R165" s="42" t="s">
        <v>5928</v>
      </c>
      <c r="S165" s="42" t="s">
        <v>5727</v>
      </c>
      <c r="X165" s="42">
        <v>6</v>
      </c>
      <c r="Y165" s="42">
        <v>100</v>
      </c>
      <c r="Z165" s="43">
        <v>42678</v>
      </c>
      <c r="AA165" s="25">
        <v>0.35555555555555557</v>
      </c>
      <c r="AB165" s="25">
        <v>0.37916666666666665</v>
      </c>
      <c r="AC165" s="42">
        <v>6</v>
      </c>
      <c r="AD165" s="42">
        <v>7</v>
      </c>
      <c r="AE165" s="42">
        <f t="shared" si="3"/>
        <v>6.5</v>
      </c>
      <c r="AF165" s="42">
        <v>7.9</v>
      </c>
      <c r="AG165" s="42">
        <v>8.9</v>
      </c>
      <c r="AL165" s="14" t="s">
        <v>6392</v>
      </c>
      <c r="AM165" s="14" t="s">
        <v>6393</v>
      </c>
      <c r="AN165" s="14" t="s">
        <v>6394</v>
      </c>
      <c r="AO165" s="14" t="s">
        <v>6395</v>
      </c>
      <c r="AP165" s="14" t="s">
        <v>6291</v>
      </c>
      <c r="AQ165" s="25">
        <f t="shared" si="4"/>
        <v>2.3611111111111083E-2</v>
      </c>
      <c r="AS165" s="42">
        <v>8</v>
      </c>
      <c r="AT165" s="42">
        <v>8</v>
      </c>
    </row>
    <row r="166" spans="1:46" ht="12.75" customHeight="1">
      <c r="A166" s="14" t="s">
        <v>59</v>
      </c>
      <c r="B166" s="14" t="s">
        <v>115</v>
      </c>
      <c r="C166" s="27" t="s">
        <v>4956</v>
      </c>
      <c r="D166" s="26">
        <v>95.9</v>
      </c>
      <c r="E166" s="26">
        <v>81.2</v>
      </c>
      <c r="F166" s="30">
        <v>4.4000000000000004</v>
      </c>
      <c r="G166" s="26">
        <v>62.6</v>
      </c>
      <c r="H166" s="26">
        <v>44.4</v>
      </c>
      <c r="I166" s="26">
        <v>51.3</v>
      </c>
      <c r="J166" s="14">
        <f t="shared" si="0"/>
        <v>0.70926517571884984</v>
      </c>
      <c r="K166" s="14" t="s">
        <v>61</v>
      </c>
      <c r="L166" s="14" t="s">
        <v>60</v>
      </c>
      <c r="M166" s="14" t="s">
        <v>6567</v>
      </c>
      <c r="O166" s="14" t="s">
        <v>4959</v>
      </c>
      <c r="P166" s="14" t="s">
        <v>742</v>
      </c>
      <c r="Q166" s="42">
        <v>53109</v>
      </c>
      <c r="R166" s="14" t="s">
        <v>5928</v>
      </c>
      <c r="S166" s="14" t="s">
        <v>5727</v>
      </c>
      <c r="X166" s="14">
        <v>6</v>
      </c>
      <c r="Y166" s="14">
        <v>50</v>
      </c>
      <c r="Z166" s="43">
        <v>42685</v>
      </c>
      <c r="AA166" s="25">
        <v>0.38194444444444442</v>
      </c>
      <c r="AB166" s="25">
        <v>0.41805555555555557</v>
      </c>
      <c r="AC166" s="14">
        <v>10.199999999999999</v>
      </c>
      <c r="AD166" s="14">
        <v>12.3</v>
      </c>
      <c r="AE166" s="14">
        <f t="shared" si="3"/>
        <v>11.25</v>
      </c>
      <c r="AF166" s="14">
        <v>6.3</v>
      </c>
      <c r="AG166" s="14">
        <v>5.5</v>
      </c>
      <c r="AL166" s="14" t="s">
        <v>6475</v>
      </c>
      <c r="AM166" s="14" t="s">
        <v>6476</v>
      </c>
      <c r="AN166" s="14" t="s">
        <v>6477</v>
      </c>
      <c r="AO166" s="14" t="s">
        <v>6478</v>
      </c>
      <c r="AP166" s="14" t="s">
        <v>6479</v>
      </c>
      <c r="AQ166" s="25">
        <f t="shared" si="4"/>
        <v>3.6111111111111149E-2</v>
      </c>
      <c r="AS166" s="42">
        <v>7</v>
      </c>
      <c r="AT166" s="42">
        <v>7</v>
      </c>
    </row>
    <row r="167" spans="1:46" ht="12.75" customHeight="1">
      <c r="A167" s="14" t="s">
        <v>59</v>
      </c>
      <c r="B167" s="14" t="s">
        <v>115</v>
      </c>
      <c r="C167" s="31" t="s">
        <v>4378</v>
      </c>
      <c r="D167" s="26">
        <v>98.9</v>
      </c>
      <c r="E167" s="26">
        <v>83.8</v>
      </c>
      <c r="F167" s="30">
        <v>4.75</v>
      </c>
      <c r="G167" s="26">
        <v>60.6</v>
      </c>
      <c r="H167" s="26">
        <v>42.9</v>
      </c>
      <c r="I167" s="26">
        <v>52.9</v>
      </c>
      <c r="J167" s="14">
        <f t="shared" si="0"/>
        <v>0.70792079207920788</v>
      </c>
      <c r="K167" s="14" t="s">
        <v>61</v>
      </c>
      <c r="L167" s="14" t="s">
        <v>60</v>
      </c>
      <c r="M167" s="14" t="s">
        <v>6496</v>
      </c>
      <c r="O167" s="14" t="s">
        <v>4381</v>
      </c>
      <c r="P167" s="14" t="s">
        <v>742</v>
      </c>
      <c r="Q167" s="42">
        <v>53035</v>
      </c>
      <c r="R167" s="14" t="s">
        <v>5928</v>
      </c>
      <c r="S167" s="14" t="s">
        <v>5727</v>
      </c>
      <c r="X167" s="14">
        <v>6</v>
      </c>
      <c r="Y167" s="14">
        <v>50</v>
      </c>
      <c r="Z167" s="43">
        <v>42685</v>
      </c>
      <c r="AA167" s="25">
        <v>0.38194444444444442</v>
      </c>
      <c r="AB167" s="25">
        <v>0.41805555555555557</v>
      </c>
      <c r="AC167" s="14">
        <v>10.199999999999999</v>
      </c>
      <c r="AD167" s="14">
        <v>12.3</v>
      </c>
      <c r="AE167" s="14">
        <f t="shared" si="3"/>
        <v>11.25</v>
      </c>
      <c r="AF167" s="14">
        <v>6.3</v>
      </c>
      <c r="AG167" s="14">
        <v>5.5</v>
      </c>
      <c r="AL167" s="14" t="s">
        <v>6475</v>
      </c>
      <c r="AM167" s="14" t="s">
        <v>6476</v>
      </c>
      <c r="AN167" s="14" t="s">
        <v>6477</v>
      </c>
      <c r="AO167" s="14" t="s">
        <v>6478</v>
      </c>
      <c r="AP167" s="14" t="s">
        <v>6479</v>
      </c>
      <c r="AQ167" s="25">
        <f t="shared" si="4"/>
        <v>3.6111111111111149E-2</v>
      </c>
      <c r="AS167" s="42">
        <v>7</v>
      </c>
      <c r="AT167" s="42">
        <v>8</v>
      </c>
    </row>
    <row r="168" spans="1:46" ht="12.75" customHeight="1">
      <c r="A168" s="14" t="s">
        <v>59</v>
      </c>
      <c r="B168" s="14" t="s">
        <v>115</v>
      </c>
      <c r="C168" s="31" t="s">
        <v>2651</v>
      </c>
      <c r="D168" s="26">
        <v>99.9</v>
      </c>
      <c r="E168" s="26">
        <v>87.3</v>
      </c>
      <c r="F168" s="30">
        <v>5.25</v>
      </c>
      <c r="G168" s="26">
        <v>63.2</v>
      </c>
      <c r="H168" s="26">
        <v>51.9</v>
      </c>
      <c r="I168" s="26">
        <v>45</v>
      </c>
      <c r="J168" s="14">
        <f t="shared" si="0"/>
        <v>0.82120253164556956</v>
      </c>
      <c r="K168" s="14" t="s">
        <v>61</v>
      </c>
      <c r="L168" s="14" t="s">
        <v>60</v>
      </c>
      <c r="M168" s="14" t="s">
        <v>6534</v>
      </c>
      <c r="O168" s="14" t="s">
        <v>2654</v>
      </c>
      <c r="P168" s="14" t="s">
        <v>742</v>
      </c>
      <c r="Q168" s="42">
        <v>53048</v>
      </c>
      <c r="R168" s="14" t="s">
        <v>5928</v>
      </c>
      <c r="S168" s="14" t="s">
        <v>5727</v>
      </c>
      <c r="X168" s="14">
        <v>6</v>
      </c>
      <c r="Y168" s="14">
        <v>50</v>
      </c>
      <c r="Z168" s="43">
        <v>42685</v>
      </c>
      <c r="AA168" s="25">
        <v>0.38194444444444442</v>
      </c>
      <c r="AB168" s="25">
        <v>0.41805555555555557</v>
      </c>
      <c r="AC168" s="14">
        <v>10.199999999999999</v>
      </c>
      <c r="AD168" s="14">
        <v>12.3</v>
      </c>
      <c r="AE168" s="14">
        <f t="shared" si="3"/>
        <v>11.25</v>
      </c>
      <c r="AF168" s="14">
        <v>6.3</v>
      </c>
      <c r="AG168" s="14">
        <v>5.5</v>
      </c>
      <c r="AL168" s="14" t="s">
        <v>6475</v>
      </c>
      <c r="AM168" s="14" t="s">
        <v>6476</v>
      </c>
      <c r="AN168" s="14" t="s">
        <v>6477</v>
      </c>
      <c r="AO168" s="14" t="s">
        <v>6478</v>
      </c>
      <c r="AP168" s="14" t="s">
        <v>6479</v>
      </c>
      <c r="AQ168" s="25">
        <f t="shared" si="4"/>
        <v>3.6111111111111149E-2</v>
      </c>
      <c r="AS168" s="42">
        <v>8</v>
      </c>
      <c r="AT168" s="42">
        <v>9</v>
      </c>
    </row>
    <row r="169" spans="1:46" ht="12.75" customHeight="1">
      <c r="A169" s="14" t="s">
        <v>59</v>
      </c>
      <c r="B169" s="14" t="s">
        <v>115</v>
      </c>
      <c r="C169" s="31" t="s">
        <v>1678</v>
      </c>
      <c r="D169" s="26">
        <v>100.7</v>
      </c>
      <c r="E169" s="26">
        <v>83.8</v>
      </c>
      <c r="F169" s="30">
        <v>4.1500000000000004</v>
      </c>
      <c r="G169" s="26">
        <v>60.8</v>
      </c>
      <c r="H169" s="26">
        <v>43.5</v>
      </c>
      <c r="I169" s="26">
        <v>50.6</v>
      </c>
      <c r="J169" s="14">
        <f t="shared" si="0"/>
        <v>0.71546052631578949</v>
      </c>
      <c r="K169" s="14" t="s">
        <v>1503</v>
      </c>
      <c r="L169" s="14" t="s">
        <v>60</v>
      </c>
      <c r="M169" s="14" t="s">
        <v>6584</v>
      </c>
      <c r="O169" s="14" t="s">
        <v>1680</v>
      </c>
      <c r="P169" s="14" t="s">
        <v>742</v>
      </c>
      <c r="Q169" s="42">
        <v>53115</v>
      </c>
      <c r="R169" s="14" t="s">
        <v>5928</v>
      </c>
      <c r="S169" s="14" t="s">
        <v>5727</v>
      </c>
      <c r="X169" s="14">
        <v>6</v>
      </c>
      <c r="Y169" s="14">
        <v>50</v>
      </c>
      <c r="Z169" s="43">
        <v>42685</v>
      </c>
      <c r="AA169" s="25">
        <v>0.38194444444444442</v>
      </c>
      <c r="AB169" s="25">
        <v>0.41805555555555557</v>
      </c>
      <c r="AC169" s="14">
        <v>10.199999999999999</v>
      </c>
      <c r="AD169" s="14">
        <v>12.3</v>
      </c>
      <c r="AE169" s="14">
        <f t="shared" si="3"/>
        <v>11.25</v>
      </c>
      <c r="AF169" s="14">
        <v>6.3</v>
      </c>
      <c r="AG169" s="14">
        <v>5.5</v>
      </c>
      <c r="AL169" s="14" t="s">
        <v>6475</v>
      </c>
      <c r="AM169" s="14" t="s">
        <v>6476</v>
      </c>
      <c r="AN169" s="14" t="s">
        <v>6477</v>
      </c>
      <c r="AO169" s="14" t="s">
        <v>6478</v>
      </c>
      <c r="AP169" s="14" t="s">
        <v>6479</v>
      </c>
      <c r="AQ169" s="25">
        <f t="shared" si="4"/>
        <v>3.6111111111111149E-2</v>
      </c>
      <c r="AS169" s="42">
        <v>8</v>
      </c>
      <c r="AT169" s="42">
        <v>8</v>
      </c>
    </row>
    <row r="170" spans="1:46" ht="12.75" customHeight="1">
      <c r="A170" s="14" t="s">
        <v>59</v>
      </c>
      <c r="B170" s="14" t="s">
        <v>60</v>
      </c>
      <c r="C170" s="42" t="s">
        <v>6505</v>
      </c>
      <c r="D170" s="26">
        <v>74.3</v>
      </c>
      <c r="E170" s="26">
        <v>63.4</v>
      </c>
      <c r="F170" s="30">
        <v>1.7</v>
      </c>
      <c r="G170" s="26">
        <v>48.9</v>
      </c>
      <c r="H170" s="26">
        <v>34.9</v>
      </c>
      <c r="I170" s="26">
        <v>42.2</v>
      </c>
      <c r="J170" s="14">
        <f t="shared" si="0"/>
        <v>0.71370143149284249</v>
      </c>
      <c r="K170" s="14" t="s">
        <v>1503</v>
      </c>
      <c r="L170" s="14" t="s">
        <v>60</v>
      </c>
      <c r="M170" s="14" t="s">
        <v>6506</v>
      </c>
      <c r="N170" s="14" t="s">
        <v>6507</v>
      </c>
      <c r="O170" s="14" t="s">
        <v>6508</v>
      </c>
      <c r="P170" s="14" t="s">
        <v>5727</v>
      </c>
      <c r="Q170" s="42">
        <v>53039</v>
      </c>
      <c r="R170" s="14" t="s">
        <v>5928</v>
      </c>
      <c r="S170" s="14" t="s">
        <v>5727</v>
      </c>
      <c r="X170" s="14">
        <v>6</v>
      </c>
      <c r="Y170" s="14">
        <v>50</v>
      </c>
      <c r="Z170" s="43">
        <v>42685</v>
      </c>
      <c r="AA170" s="25">
        <v>0.38194444444444442</v>
      </c>
      <c r="AB170" s="25">
        <v>0.41805555555555557</v>
      </c>
      <c r="AC170" s="14">
        <v>10.199999999999999</v>
      </c>
      <c r="AD170" s="14">
        <v>12.3</v>
      </c>
      <c r="AE170" s="14">
        <f t="shared" si="3"/>
        <v>11.25</v>
      </c>
      <c r="AF170" s="14">
        <v>6.3</v>
      </c>
      <c r="AG170" s="14">
        <v>5.5</v>
      </c>
      <c r="AL170" s="14" t="s">
        <v>6475</v>
      </c>
      <c r="AM170" s="14" t="s">
        <v>6476</v>
      </c>
      <c r="AN170" s="14" t="s">
        <v>6477</v>
      </c>
      <c r="AO170" s="14" t="s">
        <v>6478</v>
      </c>
      <c r="AP170" s="14" t="s">
        <v>6479</v>
      </c>
      <c r="AQ170" s="25">
        <f t="shared" si="4"/>
        <v>3.6111111111111149E-2</v>
      </c>
      <c r="AS170" s="42">
        <v>7</v>
      </c>
      <c r="AT170" s="42">
        <v>7</v>
      </c>
    </row>
    <row r="171" spans="1:46" ht="12.75" customHeight="1">
      <c r="A171" s="14" t="s">
        <v>59</v>
      </c>
      <c r="B171" s="14" t="s">
        <v>60</v>
      </c>
      <c r="C171" s="42" t="s">
        <v>6572</v>
      </c>
      <c r="D171" s="26">
        <v>75.099999999999994</v>
      </c>
      <c r="E171" s="26">
        <v>63.8</v>
      </c>
      <c r="F171" s="30">
        <v>2.1</v>
      </c>
      <c r="G171" s="26">
        <v>46</v>
      </c>
      <c r="H171" s="26">
        <v>32.6</v>
      </c>
      <c r="I171" s="26">
        <v>41.2</v>
      </c>
      <c r="J171" s="14">
        <f t="shared" si="0"/>
        <v>0.70869565217391306</v>
      </c>
      <c r="K171" s="14" t="s">
        <v>1503</v>
      </c>
      <c r="L171" s="14" t="s">
        <v>60</v>
      </c>
      <c r="M171" s="14" t="s">
        <v>6573</v>
      </c>
      <c r="N171" s="14" t="s">
        <v>6574</v>
      </c>
      <c r="O171" s="14" t="s">
        <v>6575</v>
      </c>
      <c r="P171" s="14" t="s">
        <v>5727</v>
      </c>
      <c r="Q171" s="42">
        <v>53111</v>
      </c>
      <c r="R171" s="14" t="s">
        <v>5928</v>
      </c>
      <c r="S171" s="14" t="s">
        <v>5727</v>
      </c>
      <c r="X171" s="14">
        <v>6</v>
      </c>
      <c r="Y171" s="14">
        <v>50</v>
      </c>
      <c r="Z171" s="43">
        <v>42685</v>
      </c>
      <c r="AA171" s="25">
        <v>0.38194444444444442</v>
      </c>
      <c r="AB171" s="25">
        <v>0.41805555555555557</v>
      </c>
      <c r="AC171" s="14">
        <v>10.199999999999999</v>
      </c>
      <c r="AD171" s="14">
        <v>12.3</v>
      </c>
      <c r="AE171" s="14">
        <f t="shared" si="3"/>
        <v>11.25</v>
      </c>
      <c r="AF171" s="14">
        <v>6.3</v>
      </c>
      <c r="AG171" s="14">
        <v>5.5</v>
      </c>
      <c r="AL171" s="14" t="s">
        <v>6475</v>
      </c>
      <c r="AM171" s="14" t="s">
        <v>6476</v>
      </c>
      <c r="AN171" s="14" t="s">
        <v>6477</v>
      </c>
      <c r="AO171" s="14" t="s">
        <v>6478</v>
      </c>
      <c r="AP171" s="14" t="s">
        <v>6479</v>
      </c>
      <c r="AQ171" s="25">
        <f t="shared" si="4"/>
        <v>3.6111111111111149E-2</v>
      </c>
      <c r="AS171" s="42">
        <v>7</v>
      </c>
      <c r="AT171" s="42">
        <v>7</v>
      </c>
    </row>
    <row r="172" spans="1:46" ht="12.75" customHeight="1">
      <c r="A172" s="14" t="s">
        <v>59</v>
      </c>
      <c r="B172" s="14" t="s">
        <v>60</v>
      </c>
      <c r="C172" s="42" t="s">
        <v>6509</v>
      </c>
      <c r="D172" s="26">
        <v>95.5</v>
      </c>
      <c r="E172" s="26">
        <v>81.599999999999994</v>
      </c>
      <c r="F172" s="30">
        <v>3.95</v>
      </c>
      <c r="G172" s="26">
        <v>59.1</v>
      </c>
      <c r="H172" s="26">
        <v>42.9</v>
      </c>
      <c r="I172" s="26">
        <v>50.8</v>
      </c>
      <c r="J172" s="14">
        <f t="shared" si="0"/>
        <v>0.7258883248730964</v>
      </c>
      <c r="K172" s="14" t="s">
        <v>1503</v>
      </c>
      <c r="L172" s="14" t="s">
        <v>60</v>
      </c>
      <c r="M172" s="14" t="s">
        <v>6510</v>
      </c>
      <c r="N172" s="14" t="s">
        <v>6511</v>
      </c>
      <c r="O172" s="14" t="s">
        <v>6512</v>
      </c>
      <c r="P172" s="14" t="s">
        <v>5727</v>
      </c>
      <c r="Q172" s="42">
        <v>53040</v>
      </c>
      <c r="R172" s="14" t="s">
        <v>5928</v>
      </c>
      <c r="S172" s="14" t="s">
        <v>5727</v>
      </c>
      <c r="X172" s="14">
        <v>6</v>
      </c>
      <c r="Y172" s="14">
        <v>50</v>
      </c>
      <c r="Z172" s="43">
        <v>42685</v>
      </c>
      <c r="AA172" s="25">
        <v>0.38194444444444442</v>
      </c>
      <c r="AB172" s="25">
        <v>0.41805555555555557</v>
      </c>
      <c r="AC172" s="14">
        <v>10.199999999999999</v>
      </c>
      <c r="AD172" s="14">
        <v>12.3</v>
      </c>
      <c r="AE172" s="14">
        <f t="shared" si="3"/>
        <v>11.25</v>
      </c>
      <c r="AF172" s="14">
        <v>6.3</v>
      </c>
      <c r="AG172" s="14">
        <v>5.5</v>
      </c>
      <c r="AL172" s="14" t="s">
        <v>6475</v>
      </c>
      <c r="AM172" s="14" t="s">
        <v>6476</v>
      </c>
      <c r="AN172" s="14" t="s">
        <v>6477</v>
      </c>
      <c r="AO172" s="14" t="s">
        <v>6478</v>
      </c>
      <c r="AP172" s="14" t="s">
        <v>6479</v>
      </c>
      <c r="AQ172" s="25">
        <f t="shared" si="4"/>
        <v>3.6111111111111149E-2</v>
      </c>
      <c r="AR172" s="14" t="s">
        <v>6513</v>
      </c>
      <c r="AS172" s="42">
        <v>8</v>
      </c>
      <c r="AT172" s="42">
        <v>9</v>
      </c>
    </row>
    <row r="173" spans="1:46" ht="12.75" customHeight="1">
      <c r="A173" s="14" t="s">
        <v>59</v>
      </c>
      <c r="B173" s="14" t="s">
        <v>60</v>
      </c>
      <c r="C173" s="42" t="s">
        <v>6518</v>
      </c>
      <c r="D173" s="26">
        <v>89.7</v>
      </c>
      <c r="E173" s="26">
        <v>74.7</v>
      </c>
      <c r="F173" s="30">
        <v>2.85</v>
      </c>
      <c r="G173" s="26">
        <v>56.4</v>
      </c>
      <c r="H173" s="26">
        <v>37.5</v>
      </c>
      <c r="I173" s="26">
        <v>46</v>
      </c>
      <c r="J173" s="14">
        <f t="shared" si="0"/>
        <v>0.66489361702127658</v>
      </c>
      <c r="K173" s="14" t="s">
        <v>1503</v>
      </c>
      <c r="L173" s="14" t="s">
        <v>60</v>
      </c>
      <c r="M173" s="14" t="s">
        <v>6519</v>
      </c>
      <c r="N173" s="14" t="s">
        <v>6520</v>
      </c>
      <c r="O173" s="14" t="s">
        <v>6521</v>
      </c>
      <c r="P173" s="14" t="s">
        <v>5727</v>
      </c>
      <c r="Q173" s="42">
        <v>53043</v>
      </c>
      <c r="R173" s="14" t="s">
        <v>5928</v>
      </c>
      <c r="S173" s="14" t="s">
        <v>5727</v>
      </c>
      <c r="X173" s="14">
        <v>6</v>
      </c>
      <c r="Y173" s="14">
        <v>50</v>
      </c>
      <c r="Z173" s="43">
        <v>42685</v>
      </c>
      <c r="AA173" s="25">
        <v>0.38194444444444442</v>
      </c>
      <c r="AB173" s="25">
        <v>0.41805555555555557</v>
      </c>
      <c r="AC173" s="14">
        <v>10.199999999999999</v>
      </c>
      <c r="AD173" s="14">
        <v>12.3</v>
      </c>
      <c r="AE173" s="14">
        <f t="shared" si="3"/>
        <v>11.25</v>
      </c>
      <c r="AF173" s="14">
        <v>6.3</v>
      </c>
      <c r="AG173" s="14">
        <v>5.5</v>
      </c>
      <c r="AL173" s="14" t="s">
        <v>6475</v>
      </c>
      <c r="AM173" s="14" t="s">
        <v>6476</v>
      </c>
      <c r="AN173" s="14" t="s">
        <v>6477</v>
      </c>
      <c r="AO173" s="14" t="s">
        <v>6478</v>
      </c>
      <c r="AP173" s="14" t="s">
        <v>6479</v>
      </c>
      <c r="AQ173" s="25">
        <f t="shared" si="4"/>
        <v>3.6111111111111149E-2</v>
      </c>
      <c r="AS173" s="42">
        <v>8</v>
      </c>
      <c r="AT173" s="42">
        <v>9</v>
      </c>
    </row>
    <row r="174" spans="1:46" ht="12.75" customHeight="1">
      <c r="A174" s="14" t="s">
        <v>59</v>
      </c>
      <c r="B174" s="14" t="s">
        <v>60</v>
      </c>
      <c r="C174" s="42" t="s">
        <v>6555</v>
      </c>
      <c r="D174" s="26">
        <v>97.3</v>
      </c>
      <c r="E174" s="26">
        <v>83.3</v>
      </c>
      <c r="F174" s="30">
        <v>4.0999999999999996</v>
      </c>
      <c r="G174" s="26">
        <v>61.8</v>
      </c>
      <c r="H174" s="26">
        <v>49.1</v>
      </c>
      <c r="I174" s="26">
        <v>50.7</v>
      </c>
      <c r="J174" s="14">
        <f t="shared" si="0"/>
        <v>0.79449838187702271</v>
      </c>
      <c r="K174" s="14" t="s">
        <v>1503</v>
      </c>
      <c r="L174" s="14" t="s">
        <v>60</v>
      </c>
      <c r="M174" s="14" t="s">
        <v>6556</v>
      </c>
      <c r="N174" s="14" t="s">
        <v>6557</v>
      </c>
      <c r="O174" s="14" t="s">
        <v>6558</v>
      </c>
      <c r="P174" s="14" t="s">
        <v>5727</v>
      </c>
      <c r="Q174" s="42">
        <v>53105</v>
      </c>
      <c r="R174" s="14" t="s">
        <v>5928</v>
      </c>
      <c r="S174" s="14" t="s">
        <v>5727</v>
      </c>
      <c r="X174" s="14">
        <v>6</v>
      </c>
      <c r="Y174" s="14">
        <v>50</v>
      </c>
      <c r="Z174" s="43">
        <v>42685</v>
      </c>
      <c r="AA174" s="25">
        <v>0.38194444444444442</v>
      </c>
      <c r="AB174" s="25">
        <v>0.41805555555555557</v>
      </c>
      <c r="AC174" s="14">
        <v>10.199999999999999</v>
      </c>
      <c r="AD174" s="14">
        <v>12.3</v>
      </c>
      <c r="AE174" s="14">
        <f t="shared" si="3"/>
        <v>11.25</v>
      </c>
      <c r="AF174" s="14">
        <v>6.3</v>
      </c>
      <c r="AG174" s="14">
        <v>5.5</v>
      </c>
      <c r="AL174" s="14" t="s">
        <v>6475</v>
      </c>
      <c r="AM174" s="14" t="s">
        <v>6476</v>
      </c>
      <c r="AN174" s="14" t="s">
        <v>6477</v>
      </c>
      <c r="AO174" s="14" t="s">
        <v>6478</v>
      </c>
      <c r="AP174" s="14" t="s">
        <v>6479</v>
      </c>
      <c r="AQ174" s="25">
        <f t="shared" si="4"/>
        <v>3.6111111111111149E-2</v>
      </c>
      <c r="AR174" s="14" t="s">
        <v>6513</v>
      </c>
      <c r="AS174" s="42">
        <v>9</v>
      </c>
      <c r="AT174" s="42">
        <v>10</v>
      </c>
    </row>
    <row r="175" spans="1:46" ht="12.75" customHeight="1">
      <c r="A175" s="14" t="s">
        <v>59</v>
      </c>
      <c r="B175" s="14" t="s">
        <v>60</v>
      </c>
      <c r="C175" s="42" t="s">
        <v>6576</v>
      </c>
      <c r="D175" s="26">
        <v>92.7</v>
      </c>
      <c r="E175" s="26">
        <v>77.099999999999994</v>
      </c>
      <c r="F175" s="30">
        <v>3.55</v>
      </c>
      <c r="G175" s="26">
        <v>57</v>
      </c>
      <c r="H175" s="26">
        <v>41.6</v>
      </c>
      <c r="I175" s="26">
        <v>51.5</v>
      </c>
      <c r="J175" s="14">
        <f t="shared" si="0"/>
        <v>0.72982456140350882</v>
      </c>
      <c r="K175" s="14" t="s">
        <v>1503</v>
      </c>
      <c r="L175" s="14" t="s">
        <v>60</v>
      </c>
      <c r="M175" s="14" t="s">
        <v>6577</v>
      </c>
      <c r="N175" s="14" t="s">
        <v>6578</v>
      </c>
      <c r="O175" s="14" t="s">
        <v>6579</v>
      </c>
      <c r="P175" s="14" t="s">
        <v>5727</v>
      </c>
      <c r="Q175" s="42">
        <v>53112</v>
      </c>
      <c r="R175" s="14" t="s">
        <v>5928</v>
      </c>
      <c r="S175" s="14" t="s">
        <v>5727</v>
      </c>
      <c r="X175" s="14">
        <v>6</v>
      </c>
      <c r="Y175" s="14">
        <v>50</v>
      </c>
      <c r="Z175" s="43">
        <v>42685</v>
      </c>
      <c r="AA175" s="25">
        <v>0.38194444444444442</v>
      </c>
      <c r="AB175" s="25">
        <v>0.41805555555555557</v>
      </c>
      <c r="AC175" s="14">
        <v>10.199999999999999</v>
      </c>
      <c r="AD175" s="14">
        <v>12.3</v>
      </c>
      <c r="AE175" s="14">
        <f t="shared" si="3"/>
        <v>11.25</v>
      </c>
      <c r="AF175" s="14">
        <v>6.3</v>
      </c>
      <c r="AG175" s="14">
        <v>5.5</v>
      </c>
      <c r="AL175" s="14" t="s">
        <v>6475</v>
      </c>
      <c r="AM175" s="14" t="s">
        <v>6476</v>
      </c>
      <c r="AN175" s="14" t="s">
        <v>6477</v>
      </c>
      <c r="AO175" s="14" t="s">
        <v>6478</v>
      </c>
      <c r="AP175" s="14" t="s">
        <v>6479</v>
      </c>
      <c r="AQ175" s="25">
        <f t="shared" si="4"/>
        <v>3.6111111111111149E-2</v>
      </c>
      <c r="AS175" s="42">
        <v>9</v>
      </c>
      <c r="AT175" s="42">
        <v>9</v>
      </c>
    </row>
    <row r="176" spans="1:46" ht="12.75" customHeight="1">
      <c r="A176" s="14" t="s">
        <v>59</v>
      </c>
      <c r="B176" s="14" t="s">
        <v>60</v>
      </c>
      <c r="C176" s="42" t="s">
        <v>6530</v>
      </c>
      <c r="D176" s="26">
        <v>81.599999999999994</v>
      </c>
      <c r="E176" s="26">
        <v>70.400000000000006</v>
      </c>
      <c r="F176" s="30">
        <v>2.5499999999999998</v>
      </c>
      <c r="G176" s="26">
        <v>51.1</v>
      </c>
      <c r="H176" s="26">
        <v>38</v>
      </c>
      <c r="I176" s="26">
        <v>47.2</v>
      </c>
      <c r="J176" s="14">
        <f t="shared" si="0"/>
        <v>0.74363992172211346</v>
      </c>
      <c r="K176" s="14" t="s">
        <v>1503</v>
      </c>
      <c r="L176" s="14" t="s">
        <v>60</v>
      </c>
      <c r="M176" s="14" t="s">
        <v>6531</v>
      </c>
      <c r="N176" s="14" t="s">
        <v>6532</v>
      </c>
      <c r="O176" s="14" t="s">
        <v>6533</v>
      </c>
      <c r="P176" s="14" t="s">
        <v>5727</v>
      </c>
      <c r="Q176" s="42">
        <v>53046</v>
      </c>
      <c r="R176" s="14" t="s">
        <v>5928</v>
      </c>
      <c r="S176" s="14" t="s">
        <v>5727</v>
      </c>
      <c r="X176" s="14">
        <v>6</v>
      </c>
      <c r="Y176" s="14">
        <v>50</v>
      </c>
      <c r="Z176" s="43">
        <v>42685</v>
      </c>
      <c r="AA176" s="25">
        <v>0.38194444444444442</v>
      </c>
      <c r="AB176" s="25">
        <v>0.41805555555555557</v>
      </c>
      <c r="AC176" s="14">
        <v>10.199999999999999</v>
      </c>
      <c r="AD176" s="14">
        <v>12.3</v>
      </c>
      <c r="AE176" s="14">
        <f t="shared" si="3"/>
        <v>11.25</v>
      </c>
      <c r="AF176" s="14">
        <v>6.3</v>
      </c>
      <c r="AG176" s="14">
        <v>5.5</v>
      </c>
      <c r="AL176" s="14" t="s">
        <v>6475</v>
      </c>
      <c r="AM176" s="14" t="s">
        <v>6476</v>
      </c>
      <c r="AN176" s="14" t="s">
        <v>6477</v>
      </c>
      <c r="AO176" s="14" t="s">
        <v>6478</v>
      </c>
      <c r="AP176" s="14" t="s">
        <v>6479</v>
      </c>
      <c r="AQ176" s="25">
        <f t="shared" si="4"/>
        <v>3.6111111111111149E-2</v>
      </c>
      <c r="AS176" s="42">
        <v>8</v>
      </c>
      <c r="AT176" s="42">
        <v>8</v>
      </c>
    </row>
    <row r="177" spans="1:46" ht="12.75" customHeight="1">
      <c r="A177" s="14" t="s">
        <v>59</v>
      </c>
      <c r="B177" s="14" t="s">
        <v>60</v>
      </c>
      <c r="C177" s="42" t="s">
        <v>6551</v>
      </c>
      <c r="D177" s="26">
        <v>90</v>
      </c>
      <c r="E177" s="26">
        <v>75.3</v>
      </c>
      <c r="F177" s="30">
        <v>3.05</v>
      </c>
      <c r="G177" s="26">
        <v>58.5</v>
      </c>
      <c r="H177" s="26">
        <v>40.1</v>
      </c>
      <c r="I177" s="26">
        <v>44.3</v>
      </c>
      <c r="J177" s="14">
        <f t="shared" si="0"/>
        <v>0.68547008547008548</v>
      </c>
      <c r="K177" s="14" t="s">
        <v>1503</v>
      </c>
      <c r="L177" s="14" t="s">
        <v>60</v>
      </c>
      <c r="M177" s="14" t="s">
        <v>6552</v>
      </c>
      <c r="N177" s="14" t="s">
        <v>6553</v>
      </c>
      <c r="O177" s="14" t="s">
        <v>6554</v>
      </c>
      <c r="P177" s="14" t="s">
        <v>5727</v>
      </c>
      <c r="Q177" s="42">
        <v>53104</v>
      </c>
      <c r="R177" s="14" t="s">
        <v>5928</v>
      </c>
      <c r="S177" s="14" t="s">
        <v>5727</v>
      </c>
      <c r="X177" s="14">
        <v>6</v>
      </c>
      <c r="Y177" s="14">
        <v>50</v>
      </c>
      <c r="Z177" s="43">
        <v>42685</v>
      </c>
      <c r="AA177" s="25">
        <v>0.38194444444444442</v>
      </c>
      <c r="AB177" s="25">
        <v>0.41805555555555557</v>
      </c>
      <c r="AC177" s="14">
        <v>10.199999999999999</v>
      </c>
      <c r="AD177" s="14">
        <v>12.3</v>
      </c>
      <c r="AE177" s="14">
        <f t="shared" si="3"/>
        <v>11.25</v>
      </c>
      <c r="AF177" s="14">
        <v>6.3</v>
      </c>
      <c r="AG177" s="14">
        <v>5.5</v>
      </c>
      <c r="AL177" s="14" t="s">
        <v>6475</v>
      </c>
      <c r="AM177" s="14" t="s">
        <v>6476</v>
      </c>
      <c r="AN177" s="14" t="s">
        <v>6477</v>
      </c>
      <c r="AO177" s="14" t="s">
        <v>6478</v>
      </c>
      <c r="AP177" s="14" t="s">
        <v>6479</v>
      </c>
      <c r="AQ177" s="25">
        <f t="shared" si="4"/>
        <v>3.6111111111111149E-2</v>
      </c>
      <c r="AR177" s="14" t="s">
        <v>6378</v>
      </c>
      <c r="AS177" s="42">
        <v>8</v>
      </c>
      <c r="AT177" s="42">
        <v>6</v>
      </c>
    </row>
    <row r="178" spans="1:46" ht="12.75" customHeight="1">
      <c r="A178" s="14" t="s">
        <v>59</v>
      </c>
      <c r="B178" s="14" t="s">
        <v>60</v>
      </c>
      <c r="C178" s="42" t="s">
        <v>6535</v>
      </c>
      <c r="D178" s="26">
        <v>106.7</v>
      </c>
      <c r="E178" s="26">
        <v>89.3</v>
      </c>
      <c r="F178" s="30">
        <v>6.8</v>
      </c>
      <c r="G178" s="26">
        <v>67.599999999999994</v>
      </c>
      <c r="H178" s="26">
        <v>45</v>
      </c>
      <c r="I178" s="26">
        <v>57.2</v>
      </c>
      <c r="J178" s="14">
        <f t="shared" si="0"/>
        <v>0.66568047337278113</v>
      </c>
      <c r="K178" s="14" t="s">
        <v>1446</v>
      </c>
      <c r="L178" s="14" t="s">
        <v>60</v>
      </c>
      <c r="M178" s="14" t="s">
        <v>6536</v>
      </c>
      <c r="N178" s="14" t="s">
        <v>6537</v>
      </c>
      <c r="O178" s="14" t="s">
        <v>6538</v>
      </c>
      <c r="P178" s="14" t="s">
        <v>5727</v>
      </c>
      <c r="Q178" s="42">
        <v>53049</v>
      </c>
      <c r="R178" s="14" t="s">
        <v>5928</v>
      </c>
      <c r="S178" s="14" t="s">
        <v>5727</v>
      </c>
      <c r="X178" s="14">
        <v>6</v>
      </c>
      <c r="Y178" s="14">
        <v>50</v>
      </c>
      <c r="Z178" s="43">
        <v>42685</v>
      </c>
      <c r="AA178" s="25">
        <v>0.38194444444444442</v>
      </c>
      <c r="AB178" s="25">
        <v>0.41805555555555557</v>
      </c>
      <c r="AC178" s="14">
        <v>10.199999999999999</v>
      </c>
      <c r="AD178" s="14">
        <v>12.3</v>
      </c>
      <c r="AE178" s="14">
        <f t="shared" si="3"/>
        <v>11.25</v>
      </c>
      <c r="AF178" s="14">
        <v>6.3</v>
      </c>
      <c r="AG178" s="14">
        <v>5.5</v>
      </c>
      <c r="AL178" s="14" t="s">
        <v>6475</v>
      </c>
      <c r="AM178" s="14" t="s">
        <v>6476</v>
      </c>
      <c r="AN178" s="14" t="s">
        <v>6477</v>
      </c>
      <c r="AO178" s="14" t="s">
        <v>6478</v>
      </c>
      <c r="AP178" s="14" t="s">
        <v>6479</v>
      </c>
      <c r="AQ178" s="25">
        <f t="shared" si="4"/>
        <v>3.6111111111111149E-2</v>
      </c>
      <c r="AS178" s="42">
        <v>10</v>
      </c>
      <c r="AT178" s="42">
        <v>9</v>
      </c>
    </row>
    <row r="179" spans="1:46" ht="12.75" customHeight="1">
      <c r="A179" s="14" t="s">
        <v>59</v>
      </c>
      <c r="B179" s="14" t="s">
        <v>60</v>
      </c>
      <c r="C179" s="42" t="s">
        <v>6539</v>
      </c>
      <c r="D179" s="26">
        <v>86.6</v>
      </c>
      <c r="E179" s="26">
        <v>73.5</v>
      </c>
      <c r="F179" s="30">
        <v>2.6</v>
      </c>
      <c r="G179" s="26">
        <v>52.1</v>
      </c>
      <c r="H179" s="26">
        <v>43.9</v>
      </c>
      <c r="I179" s="26">
        <v>45.6</v>
      </c>
      <c r="J179" s="14">
        <f t="shared" si="0"/>
        <v>0.8426103646833013</v>
      </c>
      <c r="K179" s="14" t="s">
        <v>1503</v>
      </c>
      <c r="L179" s="14" t="s">
        <v>60</v>
      </c>
      <c r="M179" s="14" t="s">
        <v>6540</v>
      </c>
      <c r="N179" s="14" t="s">
        <v>6541</v>
      </c>
      <c r="O179" s="14" t="s">
        <v>6542</v>
      </c>
      <c r="P179" s="14" t="s">
        <v>5727</v>
      </c>
      <c r="Q179" s="42">
        <v>53101</v>
      </c>
      <c r="R179" s="14" t="s">
        <v>5928</v>
      </c>
      <c r="S179" s="14" t="s">
        <v>5727</v>
      </c>
      <c r="X179" s="14">
        <v>6</v>
      </c>
      <c r="Y179" s="14">
        <v>50</v>
      </c>
      <c r="Z179" s="43">
        <v>42685</v>
      </c>
      <c r="AA179" s="25">
        <v>0.38194444444444442</v>
      </c>
      <c r="AB179" s="25">
        <v>0.41805555555555557</v>
      </c>
      <c r="AC179" s="14">
        <v>10.199999999999999</v>
      </c>
      <c r="AD179" s="14">
        <v>12.3</v>
      </c>
      <c r="AE179" s="14">
        <f t="shared" si="3"/>
        <v>11.25</v>
      </c>
      <c r="AF179" s="14">
        <v>6.3</v>
      </c>
      <c r="AG179" s="14">
        <v>5.5</v>
      </c>
      <c r="AL179" s="14" t="s">
        <v>6475</v>
      </c>
      <c r="AM179" s="14" t="s">
        <v>6476</v>
      </c>
      <c r="AN179" s="14" t="s">
        <v>6477</v>
      </c>
      <c r="AO179" s="14" t="s">
        <v>6478</v>
      </c>
      <c r="AP179" s="14" t="s">
        <v>6479</v>
      </c>
      <c r="AQ179" s="25">
        <f t="shared" si="4"/>
        <v>3.6111111111111149E-2</v>
      </c>
      <c r="AS179" s="42">
        <v>9</v>
      </c>
      <c r="AT179" s="42">
        <v>9</v>
      </c>
    </row>
    <row r="180" spans="1:46" ht="12.75" customHeight="1">
      <c r="A180" s="14" t="s">
        <v>59</v>
      </c>
      <c r="B180" s="14" t="s">
        <v>60</v>
      </c>
      <c r="C180" s="42" t="s">
        <v>6488</v>
      </c>
      <c r="D180" s="26">
        <v>105.6</v>
      </c>
      <c r="E180" s="26">
        <v>89.5</v>
      </c>
      <c r="F180" s="30">
        <v>6.55</v>
      </c>
      <c r="G180" s="26">
        <v>70.3</v>
      </c>
      <c r="H180" s="26">
        <v>44.8</v>
      </c>
      <c r="I180" s="26">
        <v>56.7</v>
      </c>
      <c r="J180" s="14">
        <f t="shared" si="0"/>
        <v>0.63726884779516357</v>
      </c>
      <c r="K180" s="14" t="s">
        <v>1446</v>
      </c>
      <c r="L180" s="14" t="s">
        <v>60</v>
      </c>
      <c r="M180" s="14" t="s">
        <v>6489</v>
      </c>
      <c r="N180" s="14" t="s">
        <v>6490</v>
      </c>
      <c r="O180" s="14" t="s">
        <v>6491</v>
      </c>
      <c r="P180" s="14" t="s">
        <v>5727</v>
      </c>
      <c r="Q180" s="42">
        <v>53032</v>
      </c>
      <c r="R180" s="14" t="s">
        <v>5928</v>
      </c>
      <c r="S180" s="14" t="s">
        <v>5727</v>
      </c>
      <c r="X180" s="14">
        <v>6</v>
      </c>
      <c r="Y180" s="14">
        <v>50</v>
      </c>
      <c r="Z180" s="43">
        <v>42685</v>
      </c>
      <c r="AA180" s="25">
        <v>0.38194444444444442</v>
      </c>
      <c r="AB180" s="25">
        <v>0.41805555555555557</v>
      </c>
      <c r="AC180" s="14">
        <v>10.199999999999999</v>
      </c>
      <c r="AD180" s="14">
        <v>12.3</v>
      </c>
      <c r="AE180" s="14">
        <f t="shared" si="3"/>
        <v>11.25</v>
      </c>
      <c r="AF180" s="14">
        <v>6.3</v>
      </c>
      <c r="AG180" s="14">
        <v>5.5</v>
      </c>
      <c r="AL180" s="14" t="s">
        <v>6475</v>
      </c>
      <c r="AM180" s="14" t="s">
        <v>6476</v>
      </c>
      <c r="AN180" s="14" t="s">
        <v>6477</v>
      </c>
      <c r="AO180" s="14" t="s">
        <v>6478</v>
      </c>
      <c r="AP180" s="14" t="s">
        <v>6479</v>
      </c>
      <c r="AQ180" s="25">
        <f t="shared" si="4"/>
        <v>3.6111111111111149E-2</v>
      </c>
      <c r="AS180" s="42">
        <v>8</v>
      </c>
      <c r="AT180" s="42">
        <v>7</v>
      </c>
    </row>
    <row r="181" spans="1:46" ht="12.75" customHeight="1">
      <c r="A181" s="14" t="s">
        <v>59</v>
      </c>
      <c r="B181" s="14" t="s">
        <v>60</v>
      </c>
      <c r="C181" s="42" t="s">
        <v>6497</v>
      </c>
      <c r="D181" s="26">
        <v>103.7</v>
      </c>
      <c r="E181" s="26">
        <v>88.5</v>
      </c>
      <c r="F181" s="30">
        <v>5.05</v>
      </c>
      <c r="G181" s="26">
        <v>64.3</v>
      </c>
      <c r="H181" s="26">
        <v>48.2</v>
      </c>
      <c r="I181" s="26">
        <v>57.2</v>
      </c>
      <c r="J181" s="14">
        <f t="shared" si="0"/>
        <v>0.74961119751166416</v>
      </c>
      <c r="K181" s="14" t="s">
        <v>61</v>
      </c>
      <c r="L181" s="14" t="s">
        <v>60</v>
      </c>
      <c r="M181" s="14" t="s">
        <v>6498</v>
      </c>
      <c r="N181" s="14" t="s">
        <v>6499</v>
      </c>
      <c r="O181" s="14" t="s">
        <v>6500</v>
      </c>
      <c r="P181" s="14" t="s">
        <v>5727</v>
      </c>
      <c r="Q181" s="42">
        <v>53037</v>
      </c>
      <c r="R181" s="14" t="s">
        <v>5928</v>
      </c>
      <c r="S181" s="14" t="s">
        <v>5727</v>
      </c>
      <c r="X181" s="14">
        <v>6</v>
      </c>
      <c r="Y181" s="14">
        <v>50</v>
      </c>
      <c r="Z181" s="43">
        <v>42685</v>
      </c>
      <c r="AA181" s="25">
        <v>0.38194444444444442</v>
      </c>
      <c r="AB181" s="25">
        <v>0.41805555555555557</v>
      </c>
      <c r="AC181" s="14">
        <v>10.199999999999999</v>
      </c>
      <c r="AD181" s="14">
        <v>12.3</v>
      </c>
      <c r="AE181" s="14">
        <f t="shared" si="3"/>
        <v>11.25</v>
      </c>
      <c r="AF181" s="14">
        <v>6.3</v>
      </c>
      <c r="AG181" s="14">
        <v>5.5</v>
      </c>
      <c r="AL181" s="14" t="s">
        <v>6475</v>
      </c>
      <c r="AM181" s="14" t="s">
        <v>6476</v>
      </c>
      <c r="AN181" s="14" t="s">
        <v>6477</v>
      </c>
      <c r="AO181" s="14" t="s">
        <v>6478</v>
      </c>
      <c r="AP181" s="14" t="s">
        <v>6479</v>
      </c>
      <c r="AQ181" s="25">
        <f t="shared" si="4"/>
        <v>3.6111111111111149E-2</v>
      </c>
      <c r="AS181" s="42">
        <v>9</v>
      </c>
      <c r="AT181" s="42">
        <v>8</v>
      </c>
    </row>
    <row r="182" spans="1:46" ht="12.75" customHeight="1">
      <c r="A182" s="14" t="s">
        <v>59</v>
      </c>
      <c r="B182" s="14" t="s">
        <v>60</v>
      </c>
      <c r="C182" s="42" t="s">
        <v>6522</v>
      </c>
      <c r="D182" s="26">
        <v>83.1</v>
      </c>
      <c r="E182" s="26">
        <v>69.099999999999994</v>
      </c>
      <c r="F182" s="30">
        <v>2.4</v>
      </c>
      <c r="G182" s="26">
        <v>48.2</v>
      </c>
      <c r="H182" s="26">
        <v>36.9</v>
      </c>
      <c r="I182" s="26">
        <v>46.8</v>
      </c>
      <c r="J182" s="14">
        <f t="shared" si="0"/>
        <v>0.76556016597510368</v>
      </c>
      <c r="K182" s="14" t="s">
        <v>1503</v>
      </c>
      <c r="L182" s="14" t="s">
        <v>60</v>
      </c>
      <c r="M182" s="14" t="s">
        <v>6523</v>
      </c>
      <c r="N182" s="14" t="s">
        <v>6524</v>
      </c>
      <c r="O182" s="14" t="s">
        <v>6525</v>
      </c>
      <c r="P182" s="14" t="s">
        <v>5727</v>
      </c>
      <c r="Q182" s="42">
        <v>53044</v>
      </c>
      <c r="R182" s="14" t="s">
        <v>5928</v>
      </c>
      <c r="S182" s="14" t="s">
        <v>5727</v>
      </c>
      <c r="X182" s="14">
        <v>6</v>
      </c>
      <c r="Y182" s="14">
        <v>50</v>
      </c>
      <c r="Z182" s="43">
        <v>42685</v>
      </c>
      <c r="AA182" s="25">
        <v>0.38194444444444442</v>
      </c>
      <c r="AB182" s="25">
        <v>0.41805555555555557</v>
      </c>
      <c r="AC182" s="14">
        <v>10.199999999999999</v>
      </c>
      <c r="AD182" s="14">
        <v>12.3</v>
      </c>
      <c r="AE182" s="14">
        <f t="shared" si="3"/>
        <v>11.25</v>
      </c>
      <c r="AF182" s="14">
        <v>6.3</v>
      </c>
      <c r="AG182" s="14">
        <v>5.5</v>
      </c>
      <c r="AL182" s="14" t="s">
        <v>6475</v>
      </c>
      <c r="AM182" s="14" t="s">
        <v>6476</v>
      </c>
      <c r="AN182" s="14" t="s">
        <v>6477</v>
      </c>
      <c r="AO182" s="14" t="s">
        <v>6478</v>
      </c>
      <c r="AP182" s="14" t="s">
        <v>6479</v>
      </c>
      <c r="AQ182" s="25">
        <f t="shared" si="4"/>
        <v>3.6111111111111149E-2</v>
      </c>
      <c r="AS182" s="42">
        <v>9</v>
      </c>
      <c r="AT182" s="42">
        <v>10</v>
      </c>
    </row>
    <row r="183" spans="1:46" ht="12.75" customHeight="1">
      <c r="A183" s="14" t="s">
        <v>59</v>
      </c>
      <c r="B183" s="14" t="s">
        <v>60</v>
      </c>
      <c r="C183" s="42" t="s">
        <v>6580</v>
      </c>
      <c r="D183" s="26">
        <v>83</v>
      </c>
      <c r="E183" s="26">
        <v>71.8</v>
      </c>
      <c r="F183" s="30">
        <v>3</v>
      </c>
      <c r="G183" s="26">
        <v>49.5</v>
      </c>
      <c r="H183" s="26">
        <v>36.4</v>
      </c>
      <c r="I183" s="26">
        <v>44.7</v>
      </c>
      <c r="J183" s="14">
        <f t="shared" si="0"/>
        <v>0.73535353535353531</v>
      </c>
      <c r="K183" s="14" t="s">
        <v>61</v>
      </c>
      <c r="L183" s="14" t="s">
        <v>60</v>
      </c>
      <c r="M183" s="14" t="s">
        <v>6581</v>
      </c>
      <c r="N183" s="14" t="s">
        <v>6582</v>
      </c>
      <c r="O183" s="14" t="s">
        <v>6583</v>
      </c>
      <c r="P183" s="14" t="s">
        <v>5727</v>
      </c>
      <c r="Q183" s="42">
        <v>53114</v>
      </c>
      <c r="R183" s="14" t="s">
        <v>5928</v>
      </c>
      <c r="S183" s="14" t="s">
        <v>5727</v>
      </c>
      <c r="X183" s="14">
        <v>6</v>
      </c>
      <c r="Y183" s="14">
        <v>50</v>
      </c>
      <c r="Z183" s="43">
        <v>42685</v>
      </c>
      <c r="AA183" s="25">
        <v>0.38194444444444442</v>
      </c>
      <c r="AB183" s="25">
        <v>0.41805555555555557</v>
      </c>
      <c r="AC183" s="14">
        <v>10.199999999999999</v>
      </c>
      <c r="AD183" s="14">
        <v>12.3</v>
      </c>
      <c r="AE183" s="14">
        <f t="shared" si="3"/>
        <v>11.25</v>
      </c>
      <c r="AF183" s="14">
        <v>6.3</v>
      </c>
      <c r="AG183" s="14">
        <v>5.5</v>
      </c>
      <c r="AL183" s="14" t="s">
        <v>6475</v>
      </c>
      <c r="AM183" s="14" t="s">
        <v>6476</v>
      </c>
      <c r="AN183" s="14" t="s">
        <v>6477</v>
      </c>
      <c r="AO183" s="14" t="s">
        <v>6478</v>
      </c>
      <c r="AP183" s="14" t="s">
        <v>6479</v>
      </c>
      <c r="AQ183" s="25">
        <f t="shared" si="4"/>
        <v>3.6111111111111149E-2</v>
      </c>
      <c r="AS183" s="42">
        <v>8</v>
      </c>
      <c r="AT183" s="42">
        <v>8</v>
      </c>
    </row>
    <row r="184" spans="1:46" ht="12.75" customHeight="1">
      <c r="A184" s="14" t="s">
        <v>59</v>
      </c>
      <c r="B184" s="14" t="s">
        <v>60</v>
      </c>
      <c r="C184" s="42" t="s">
        <v>6547</v>
      </c>
      <c r="D184" s="26">
        <v>89.7</v>
      </c>
      <c r="E184" s="26">
        <v>76.5</v>
      </c>
      <c r="F184" s="30">
        <v>3.05</v>
      </c>
      <c r="G184" s="26">
        <v>55.8</v>
      </c>
      <c r="H184" s="26">
        <v>40.6</v>
      </c>
      <c r="I184" s="26">
        <v>48</v>
      </c>
      <c r="J184" s="14">
        <f t="shared" si="0"/>
        <v>0.72759856630824382</v>
      </c>
      <c r="K184" s="14" t="s">
        <v>1503</v>
      </c>
      <c r="L184" s="14" t="s">
        <v>60</v>
      </c>
      <c r="M184" s="14" t="s">
        <v>6548</v>
      </c>
      <c r="N184" s="14" t="s">
        <v>6549</v>
      </c>
      <c r="O184" s="14" t="s">
        <v>6550</v>
      </c>
      <c r="P184" s="14" t="s">
        <v>5727</v>
      </c>
      <c r="Q184" s="42">
        <v>53103</v>
      </c>
      <c r="R184" s="14" t="s">
        <v>5928</v>
      </c>
      <c r="S184" s="14" t="s">
        <v>5727</v>
      </c>
      <c r="X184" s="14">
        <v>6</v>
      </c>
      <c r="Y184" s="14">
        <v>50</v>
      </c>
      <c r="Z184" s="43">
        <v>42685</v>
      </c>
      <c r="AA184" s="25">
        <v>0.38194444444444442</v>
      </c>
      <c r="AB184" s="25">
        <v>0.41805555555555557</v>
      </c>
      <c r="AC184" s="14">
        <v>10.199999999999999</v>
      </c>
      <c r="AD184" s="14">
        <v>12.3</v>
      </c>
      <c r="AE184" s="14">
        <f t="shared" si="3"/>
        <v>11.25</v>
      </c>
      <c r="AF184" s="14">
        <v>6.3</v>
      </c>
      <c r="AG184" s="14">
        <v>5.5</v>
      </c>
      <c r="AL184" s="14" t="s">
        <v>6475</v>
      </c>
      <c r="AM184" s="14" t="s">
        <v>6476</v>
      </c>
      <c r="AN184" s="14" t="s">
        <v>6477</v>
      </c>
      <c r="AO184" s="14" t="s">
        <v>6478</v>
      </c>
      <c r="AP184" s="14" t="s">
        <v>6479</v>
      </c>
      <c r="AQ184" s="25">
        <f t="shared" si="4"/>
        <v>3.6111111111111149E-2</v>
      </c>
      <c r="AS184" s="42">
        <v>8</v>
      </c>
      <c r="AT184" s="42">
        <v>9</v>
      </c>
    </row>
    <row r="185" spans="1:46" ht="12.75" customHeight="1">
      <c r="A185" s="14" t="s">
        <v>59</v>
      </c>
      <c r="B185" s="14" t="s">
        <v>60</v>
      </c>
      <c r="C185" s="42" t="s">
        <v>6480</v>
      </c>
      <c r="D185" s="26">
        <v>100</v>
      </c>
      <c r="E185" s="26">
        <v>83.6</v>
      </c>
      <c r="F185" s="30">
        <v>5.2</v>
      </c>
      <c r="G185" s="26">
        <v>64</v>
      </c>
      <c r="H185" s="26">
        <v>45.7</v>
      </c>
      <c r="I185" s="26">
        <v>53.4</v>
      </c>
      <c r="J185" s="14">
        <f t="shared" si="0"/>
        <v>0.71406250000000004</v>
      </c>
      <c r="K185" s="14" t="s">
        <v>1503</v>
      </c>
      <c r="L185" s="14" t="s">
        <v>60</v>
      </c>
      <c r="M185" s="14" t="s">
        <v>6481</v>
      </c>
      <c r="N185" s="14" t="s">
        <v>6482</v>
      </c>
      <c r="O185" s="14" t="s">
        <v>6483</v>
      </c>
      <c r="P185" s="14" t="s">
        <v>5727</v>
      </c>
      <c r="Q185" s="42">
        <v>53030</v>
      </c>
      <c r="R185" s="14" t="s">
        <v>5928</v>
      </c>
      <c r="S185" s="14" t="s">
        <v>5727</v>
      </c>
      <c r="X185" s="14">
        <v>6</v>
      </c>
      <c r="Y185" s="14">
        <v>50</v>
      </c>
      <c r="Z185" s="43">
        <v>42685</v>
      </c>
      <c r="AA185" s="25">
        <v>0.38194444444444442</v>
      </c>
      <c r="AB185" s="25">
        <v>0.41805555555555557</v>
      </c>
      <c r="AC185" s="14">
        <v>10.199999999999999</v>
      </c>
      <c r="AD185" s="14">
        <v>12.3</v>
      </c>
      <c r="AE185" s="14">
        <f t="shared" si="3"/>
        <v>11.25</v>
      </c>
      <c r="AF185" s="14">
        <v>6.3</v>
      </c>
      <c r="AG185" s="14">
        <v>5.5</v>
      </c>
      <c r="AL185" s="14" t="s">
        <v>6475</v>
      </c>
      <c r="AM185" s="14" t="s">
        <v>6476</v>
      </c>
      <c r="AN185" s="14" t="s">
        <v>6477</v>
      </c>
      <c r="AO185" s="14" t="s">
        <v>6478</v>
      </c>
      <c r="AP185" s="14" t="s">
        <v>6479</v>
      </c>
      <c r="AQ185" s="25">
        <f t="shared" si="4"/>
        <v>3.6111111111111149E-2</v>
      </c>
      <c r="AS185" s="42">
        <v>8</v>
      </c>
      <c r="AT185" s="42">
        <v>9</v>
      </c>
    </row>
    <row r="186" spans="1:46" ht="12.75" customHeight="1">
      <c r="A186" s="14" t="s">
        <v>59</v>
      </c>
      <c r="B186" s="14" t="s">
        <v>60</v>
      </c>
      <c r="C186" s="42" t="s">
        <v>6492</v>
      </c>
      <c r="D186" s="26">
        <v>89.9</v>
      </c>
      <c r="E186" s="26">
        <v>75.7</v>
      </c>
      <c r="F186" s="30">
        <v>3.65</v>
      </c>
      <c r="G186" s="26">
        <v>55.6</v>
      </c>
      <c r="H186" s="26">
        <v>36.700000000000003</v>
      </c>
      <c r="I186" s="26">
        <v>47.8</v>
      </c>
      <c r="J186" s="14">
        <f t="shared" si="0"/>
        <v>0.66007194244604317</v>
      </c>
      <c r="K186" s="14" t="s">
        <v>61</v>
      </c>
      <c r="L186" s="14" t="s">
        <v>60</v>
      </c>
      <c r="M186" s="14" t="s">
        <v>6493</v>
      </c>
      <c r="N186" s="14" t="s">
        <v>6494</v>
      </c>
      <c r="O186" s="14" t="s">
        <v>6495</v>
      </c>
      <c r="P186" s="14" t="s">
        <v>5727</v>
      </c>
      <c r="Q186" s="42">
        <v>53034</v>
      </c>
      <c r="R186" s="14" t="s">
        <v>5928</v>
      </c>
      <c r="S186" s="14" t="s">
        <v>5727</v>
      </c>
      <c r="X186" s="14">
        <v>6</v>
      </c>
      <c r="Y186" s="14">
        <v>50</v>
      </c>
      <c r="Z186" s="43">
        <v>42685</v>
      </c>
      <c r="AA186" s="25">
        <v>0.38194444444444442</v>
      </c>
      <c r="AB186" s="25">
        <v>0.41805555555555557</v>
      </c>
      <c r="AC186" s="14">
        <v>10.199999999999999</v>
      </c>
      <c r="AD186" s="14">
        <v>12.3</v>
      </c>
      <c r="AE186" s="14">
        <f t="shared" si="3"/>
        <v>11.25</v>
      </c>
      <c r="AF186" s="14">
        <v>6.3</v>
      </c>
      <c r="AG186" s="14">
        <v>5.5</v>
      </c>
      <c r="AL186" s="14" t="s">
        <v>6475</v>
      </c>
      <c r="AM186" s="14" t="s">
        <v>6476</v>
      </c>
      <c r="AN186" s="14" t="s">
        <v>6477</v>
      </c>
      <c r="AO186" s="14" t="s">
        <v>6478</v>
      </c>
      <c r="AP186" s="14" t="s">
        <v>6479</v>
      </c>
      <c r="AQ186" s="25">
        <f t="shared" si="4"/>
        <v>3.6111111111111149E-2</v>
      </c>
      <c r="AS186" s="42">
        <v>7</v>
      </c>
      <c r="AT186" s="42">
        <v>7</v>
      </c>
    </row>
    <row r="187" spans="1:46" ht="12.75" customHeight="1">
      <c r="A187" s="14" t="s">
        <v>59</v>
      </c>
      <c r="B187" s="14" t="s">
        <v>60</v>
      </c>
      <c r="C187" s="42" t="s">
        <v>6543</v>
      </c>
      <c r="D187" s="26">
        <v>95.2</v>
      </c>
      <c r="E187" s="26">
        <v>80.599999999999994</v>
      </c>
      <c r="F187" s="30">
        <v>3.9</v>
      </c>
      <c r="G187" s="26">
        <v>58.1</v>
      </c>
      <c r="H187" s="26">
        <v>40.700000000000003</v>
      </c>
      <c r="I187" s="26">
        <v>51.7</v>
      </c>
      <c r="J187" s="14">
        <f t="shared" si="0"/>
        <v>0.70051635111876076</v>
      </c>
      <c r="K187" s="14" t="s">
        <v>1503</v>
      </c>
      <c r="L187" s="14" t="s">
        <v>60</v>
      </c>
      <c r="M187" s="14" t="s">
        <v>6544</v>
      </c>
      <c r="N187" s="14" t="s">
        <v>6545</v>
      </c>
      <c r="O187" s="14" t="s">
        <v>6546</v>
      </c>
      <c r="P187" s="14" t="s">
        <v>5727</v>
      </c>
      <c r="Q187" s="42">
        <v>53102</v>
      </c>
      <c r="R187" s="14" t="s">
        <v>5928</v>
      </c>
      <c r="S187" s="14" t="s">
        <v>5727</v>
      </c>
      <c r="X187" s="14">
        <v>6</v>
      </c>
      <c r="Y187" s="14">
        <v>50</v>
      </c>
      <c r="Z187" s="43">
        <v>42685</v>
      </c>
      <c r="AA187" s="25">
        <v>0.38194444444444442</v>
      </c>
      <c r="AB187" s="25">
        <v>0.41805555555555557</v>
      </c>
      <c r="AC187" s="14">
        <v>10.199999999999999</v>
      </c>
      <c r="AD187" s="14">
        <v>12.3</v>
      </c>
      <c r="AE187" s="14">
        <f t="shared" si="3"/>
        <v>11.25</v>
      </c>
      <c r="AF187" s="14">
        <v>6.3</v>
      </c>
      <c r="AG187" s="14">
        <v>5.5</v>
      </c>
      <c r="AL187" s="14" t="s">
        <v>6475</v>
      </c>
      <c r="AM187" s="14" t="s">
        <v>6476</v>
      </c>
      <c r="AN187" s="14" t="s">
        <v>6477</v>
      </c>
      <c r="AO187" s="14" t="s">
        <v>6478</v>
      </c>
      <c r="AP187" s="14" t="s">
        <v>6479</v>
      </c>
      <c r="AQ187" s="25">
        <f t="shared" si="4"/>
        <v>3.6111111111111149E-2</v>
      </c>
      <c r="AS187" s="42">
        <v>9</v>
      </c>
      <c r="AT187" s="42">
        <v>9</v>
      </c>
    </row>
    <row r="188" spans="1:46" ht="12.75" customHeight="1">
      <c r="A188" s="14" t="s">
        <v>59</v>
      </c>
      <c r="B188" s="14" t="s">
        <v>60</v>
      </c>
      <c r="C188" s="42" t="s">
        <v>6559</v>
      </c>
      <c r="D188" s="26">
        <v>80.5</v>
      </c>
      <c r="E188" s="26">
        <v>67.8</v>
      </c>
      <c r="F188" s="30">
        <v>2.4500000000000002</v>
      </c>
      <c r="G188" s="26">
        <v>51</v>
      </c>
      <c r="H188" s="26">
        <v>37.700000000000003</v>
      </c>
      <c r="I188" s="26">
        <v>41.5</v>
      </c>
      <c r="J188" s="14">
        <f t="shared" si="0"/>
        <v>0.73921568627450984</v>
      </c>
      <c r="K188" s="14" t="s">
        <v>61</v>
      </c>
      <c r="L188" s="14" t="s">
        <v>60</v>
      </c>
      <c r="M188" s="14" t="s">
        <v>6560</v>
      </c>
      <c r="N188" s="14" t="s">
        <v>6561</v>
      </c>
      <c r="O188" s="14" t="s">
        <v>6562</v>
      </c>
      <c r="P188" s="14" t="s">
        <v>5727</v>
      </c>
      <c r="Q188" s="42">
        <v>53106</v>
      </c>
      <c r="R188" s="14" t="s">
        <v>5928</v>
      </c>
      <c r="S188" s="14" t="s">
        <v>5727</v>
      </c>
      <c r="X188" s="14">
        <v>6</v>
      </c>
      <c r="Y188" s="14">
        <v>50</v>
      </c>
      <c r="Z188" s="43">
        <v>42685</v>
      </c>
      <c r="AA188" s="25">
        <v>0.38194444444444442</v>
      </c>
      <c r="AB188" s="25">
        <v>0.41805555555555557</v>
      </c>
      <c r="AC188" s="14">
        <v>10.199999999999999</v>
      </c>
      <c r="AD188" s="14">
        <v>12.3</v>
      </c>
      <c r="AE188" s="14">
        <f t="shared" si="3"/>
        <v>11.25</v>
      </c>
      <c r="AF188" s="14">
        <v>6.3</v>
      </c>
      <c r="AG188" s="14">
        <v>5.5</v>
      </c>
      <c r="AL188" s="14" t="s">
        <v>6475</v>
      </c>
      <c r="AM188" s="14" t="s">
        <v>6476</v>
      </c>
      <c r="AN188" s="14" t="s">
        <v>6477</v>
      </c>
      <c r="AO188" s="14" t="s">
        <v>6478</v>
      </c>
      <c r="AP188" s="14" t="s">
        <v>6479</v>
      </c>
      <c r="AQ188" s="25">
        <f t="shared" si="4"/>
        <v>3.6111111111111149E-2</v>
      </c>
      <c r="AS188" s="42">
        <v>8</v>
      </c>
      <c r="AT188" s="42">
        <v>8</v>
      </c>
    </row>
    <row r="189" spans="1:46" ht="12.75" customHeight="1">
      <c r="A189" s="14" t="s">
        <v>59</v>
      </c>
      <c r="B189" s="14" t="s">
        <v>60</v>
      </c>
      <c r="C189" s="42" t="s">
        <v>6471</v>
      </c>
      <c r="D189" s="26">
        <v>84.2</v>
      </c>
      <c r="E189" s="26">
        <v>71.2</v>
      </c>
      <c r="F189" s="30">
        <v>2.65</v>
      </c>
      <c r="G189" s="26">
        <v>49.9</v>
      </c>
      <c r="H189" s="26">
        <v>38.200000000000003</v>
      </c>
      <c r="I189" s="26">
        <v>46.3</v>
      </c>
      <c r="J189" s="14">
        <f t="shared" si="0"/>
        <v>0.7655310621242486</v>
      </c>
      <c r="K189" s="14" t="s">
        <v>1503</v>
      </c>
      <c r="L189" s="14" t="s">
        <v>60</v>
      </c>
      <c r="M189" s="14" t="s">
        <v>6472</v>
      </c>
      <c r="N189" s="14" t="s">
        <v>6473</v>
      </c>
      <c r="O189" s="14" t="s">
        <v>6474</v>
      </c>
      <c r="P189" s="14" t="s">
        <v>5727</v>
      </c>
      <c r="Q189" s="42">
        <v>53029</v>
      </c>
      <c r="R189" s="14" t="s">
        <v>5928</v>
      </c>
      <c r="S189" s="14" t="s">
        <v>5727</v>
      </c>
      <c r="X189" s="14">
        <v>6</v>
      </c>
      <c r="Y189" s="14">
        <v>50</v>
      </c>
      <c r="Z189" s="43">
        <v>42685</v>
      </c>
      <c r="AA189" s="25">
        <v>0.38194444444444442</v>
      </c>
      <c r="AB189" s="25">
        <v>0.41805555555555557</v>
      </c>
      <c r="AC189" s="14">
        <v>10.199999999999999</v>
      </c>
      <c r="AD189" s="14">
        <v>12.3</v>
      </c>
      <c r="AE189" s="14">
        <f t="shared" si="3"/>
        <v>11.25</v>
      </c>
      <c r="AF189" s="14">
        <v>6.3</v>
      </c>
      <c r="AG189" s="14">
        <v>5.5</v>
      </c>
      <c r="AL189" s="14" t="s">
        <v>6475</v>
      </c>
      <c r="AM189" s="14" t="s">
        <v>6476</v>
      </c>
      <c r="AN189" s="14" t="s">
        <v>6477</v>
      </c>
      <c r="AO189" s="14" t="s">
        <v>6478</v>
      </c>
      <c r="AP189" s="14" t="s">
        <v>6479</v>
      </c>
      <c r="AQ189" s="25">
        <f t="shared" si="4"/>
        <v>3.6111111111111149E-2</v>
      </c>
      <c r="AS189" s="42">
        <v>8</v>
      </c>
      <c r="AT189" s="42">
        <v>8</v>
      </c>
    </row>
    <row r="190" spans="1:46" ht="12.75" customHeight="1">
      <c r="A190" s="14" t="s">
        <v>59</v>
      </c>
      <c r="B190" s="14" t="s">
        <v>60</v>
      </c>
      <c r="C190" s="42" t="s">
        <v>6514</v>
      </c>
      <c r="D190" s="26">
        <v>92.6</v>
      </c>
      <c r="E190" s="26">
        <v>78.5</v>
      </c>
      <c r="F190" s="30">
        <v>3.15</v>
      </c>
      <c r="G190" s="26">
        <v>53.8</v>
      </c>
      <c r="H190" s="26">
        <v>34.799999999999997</v>
      </c>
      <c r="I190" s="26">
        <v>51.4</v>
      </c>
      <c r="J190" s="14">
        <f t="shared" si="0"/>
        <v>0.64684014869888473</v>
      </c>
      <c r="K190" s="14" t="s">
        <v>1503</v>
      </c>
      <c r="L190" s="14" t="s">
        <v>60</v>
      </c>
      <c r="M190" s="14" t="s">
        <v>6515</v>
      </c>
      <c r="N190" s="14" t="s">
        <v>6516</v>
      </c>
      <c r="O190" s="14" t="s">
        <v>6517</v>
      </c>
      <c r="P190" s="14" t="s">
        <v>5727</v>
      </c>
      <c r="Q190" s="42">
        <v>53041</v>
      </c>
      <c r="R190" s="14" t="s">
        <v>5928</v>
      </c>
      <c r="S190" s="14" t="s">
        <v>5727</v>
      </c>
      <c r="X190" s="14">
        <v>6</v>
      </c>
      <c r="Y190" s="14">
        <v>50</v>
      </c>
      <c r="Z190" s="43">
        <v>42685</v>
      </c>
      <c r="AA190" s="25">
        <v>0.38194444444444442</v>
      </c>
      <c r="AB190" s="25">
        <v>0.41805555555555557</v>
      </c>
      <c r="AC190" s="14">
        <v>10.199999999999999</v>
      </c>
      <c r="AD190" s="14">
        <v>12.3</v>
      </c>
      <c r="AE190" s="14">
        <f t="shared" si="3"/>
        <v>11.25</v>
      </c>
      <c r="AF190" s="14">
        <v>6.3</v>
      </c>
      <c r="AG190" s="14">
        <v>5.5</v>
      </c>
      <c r="AL190" s="14" t="s">
        <v>6475</v>
      </c>
      <c r="AM190" s="14" t="s">
        <v>6476</v>
      </c>
      <c r="AN190" s="14" t="s">
        <v>6477</v>
      </c>
      <c r="AO190" s="14" t="s">
        <v>6478</v>
      </c>
      <c r="AP190" s="14" t="s">
        <v>6479</v>
      </c>
      <c r="AQ190" s="25">
        <f t="shared" si="4"/>
        <v>3.6111111111111149E-2</v>
      </c>
      <c r="AS190" s="42">
        <v>8</v>
      </c>
      <c r="AT190" s="42">
        <v>8</v>
      </c>
    </row>
    <row r="191" spans="1:46" ht="12.75" customHeight="1">
      <c r="A191" s="14" t="s">
        <v>59</v>
      </c>
      <c r="B191" s="14" t="s">
        <v>60</v>
      </c>
      <c r="C191" s="42" t="s">
        <v>6484</v>
      </c>
      <c r="D191" s="26">
        <v>87</v>
      </c>
      <c r="E191" s="26">
        <v>75.2</v>
      </c>
      <c r="F191" s="30">
        <v>3.55</v>
      </c>
      <c r="G191" s="26">
        <v>57</v>
      </c>
      <c r="H191" s="26">
        <v>39.5</v>
      </c>
      <c r="I191" s="26">
        <v>52.5</v>
      </c>
      <c r="J191" s="14">
        <f t="shared" si="0"/>
        <v>0.69298245614035092</v>
      </c>
      <c r="K191" s="14" t="s">
        <v>1503</v>
      </c>
      <c r="L191" s="14" t="s">
        <v>60</v>
      </c>
      <c r="M191" s="14" t="s">
        <v>6485</v>
      </c>
      <c r="N191" s="14" t="s">
        <v>6486</v>
      </c>
      <c r="O191" s="14" t="s">
        <v>6487</v>
      </c>
      <c r="P191" s="14" t="s">
        <v>5727</v>
      </c>
      <c r="Q191" s="42">
        <v>53031</v>
      </c>
      <c r="R191" s="14" t="s">
        <v>5928</v>
      </c>
      <c r="S191" s="14" t="s">
        <v>5727</v>
      </c>
      <c r="X191" s="14">
        <v>6</v>
      </c>
      <c r="Y191" s="14">
        <v>50</v>
      </c>
      <c r="Z191" s="43">
        <v>42685</v>
      </c>
      <c r="AA191" s="25">
        <v>0.38194444444444442</v>
      </c>
      <c r="AB191" s="25">
        <v>0.41805555555555557</v>
      </c>
      <c r="AC191" s="14">
        <v>10.199999999999999</v>
      </c>
      <c r="AD191" s="14">
        <v>12.3</v>
      </c>
      <c r="AE191" s="14">
        <f t="shared" si="3"/>
        <v>11.25</v>
      </c>
      <c r="AF191" s="14">
        <v>6.3</v>
      </c>
      <c r="AG191" s="14">
        <v>5.5</v>
      </c>
      <c r="AL191" s="14" t="s">
        <v>6475</v>
      </c>
      <c r="AM191" s="14" t="s">
        <v>6476</v>
      </c>
      <c r="AN191" s="14" t="s">
        <v>6477</v>
      </c>
      <c r="AO191" s="14" t="s">
        <v>6478</v>
      </c>
      <c r="AP191" s="14" t="s">
        <v>6479</v>
      </c>
      <c r="AQ191" s="25">
        <f t="shared" si="4"/>
        <v>3.6111111111111149E-2</v>
      </c>
      <c r="AS191" s="42">
        <v>8</v>
      </c>
      <c r="AT191" s="42">
        <v>8</v>
      </c>
    </row>
    <row r="192" spans="1:46" ht="12.75" customHeight="1">
      <c r="A192" s="14" t="s">
        <v>59</v>
      </c>
      <c r="B192" s="14" t="s">
        <v>60</v>
      </c>
      <c r="C192" s="42" t="s">
        <v>6563</v>
      </c>
      <c r="D192" s="26">
        <v>86.4</v>
      </c>
      <c r="E192" s="26">
        <v>72.8</v>
      </c>
      <c r="F192" s="30">
        <v>3.1</v>
      </c>
      <c r="G192" s="26">
        <v>52</v>
      </c>
      <c r="H192" s="26">
        <v>40.9</v>
      </c>
      <c r="I192" s="26">
        <v>47.8</v>
      </c>
      <c r="J192" s="14">
        <f t="shared" si="0"/>
        <v>0.78653846153846152</v>
      </c>
      <c r="K192" s="14" t="s">
        <v>1503</v>
      </c>
      <c r="L192" s="14" t="s">
        <v>60</v>
      </c>
      <c r="M192" s="14" t="s">
        <v>6564</v>
      </c>
      <c r="N192" s="14" t="s">
        <v>6565</v>
      </c>
      <c r="O192" s="14" t="s">
        <v>6566</v>
      </c>
      <c r="P192" s="14" t="s">
        <v>5727</v>
      </c>
      <c r="Q192" s="42">
        <v>53108</v>
      </c>
      <c r="R192" s="14" t="s">
        <v>5928</v>
      </c>
      <c r="S192" s="14" t="s">
        <v>5727</v>
      </c>
      <c r="X192" s="14">
        <v>6</v>
      </c>
      <c r="Y192" s="14">
        <v>50</v>
      </c>
      <c r="Z192" s="43">
        <v>42685</v>
      </c>
      <c r="AA192" s="25">
        <v>0.38194444444444442</v>
      </c>
      <c r="AB192" s="25">
        <v>0.41805555555555557</v>
      </c>
      <c r="AC192" s="14">
        <v>10.199999999999999</v>
      </c>
      <c r="AD192" s="14">
        <v>12.3</v>
      </c>
      <c r="AE192" s="14">
        <f t="shared" si="3"/>
        <v>11.25</v>
      </c>
      <c r="AF192" s="14">
        <v>6.3</v>
      </c>
      <c r="AG192" s="14">
        <v>5.5</v>
      </c>
      <c r="AL192" s="14" t="s">
        <v>6475</v>
      </c>
      <c r="AM192" s="14" t="s">
        <v>6476</v>
      </c>
      <c r="AN192" s="14" t="s">
        <v>6477</v>
      </c>
      <c r="AO192" s="14" t="s">
        <v>6478</v>
      </c>
      <c r="AP192" s="14" t="s">
        <v>6479</v>
      </c>
      <c r="AQ192" s="25">
        <f t="shared" si="4"/>
        <v>3.6111111111111149E-2</v>
      </c>
      <c r="AS192" s="42">
        <v>9</v>
      </c>
      <c r="AT192" s="42">
        <v>9</v>
      </c>
    </row>
    <row r="193" spans="1:46" ht="12.75" customHeight="1">
      <c r="A193" s="14" t="s">
        <v>59</v>
      </c>
      <c r="B193" s="14" t="s">
        <v>60</v>
      </c>
      <c r="C193" s="42" t="s">
        <v>6501</v>
      </c>
      <c r="D193" s="26">
        <v>89</v>
      </c>
      <c r="E193" s="26">
        <v>74.5</v>
      </c>
      <c r="F193" s="30">
        <v>3.4</v>
      </c>
      <c r="G193" s="26">
        <v>56.1</v>
      </c>
      <c r="H193" s="26">
        <v>45</v>
      </c>
      <c r="I193" s="26">
        <v>51.3</v>
      </c>
      <c r="J193" s="14">
        <f t="shared" si="0"/>
        <v>0.80213903743315507</v>
      </c>
      <c r="K193" s="14" t="s">
        <v>61</v>
      </c>
      <c r="L193" s="14" t="s">
        <v>60</v>
      </c>
      <c r="M193" s="14" t="s">
        <v>6502</v>
      </c>
      <c r="N193" s="14" t="s">
        <v>6503</v>
      </c>
      <c r="O193" s="14" t="s">
        <v>6504</v>
      </c>
      <c r="P193" s="14" t="s">
        <v>5727</v>
      </c>
      <c r="Q193" s="42">
        <v>53038</v>
      </c>
      <c r="R193" s="14" t="s">
        <v>5928</v>
      </c>
      <c r="S193" s="14" t="s">
        <v>5727</v>
      </c>
      <c r="X193" s="14">
        <v>6</v>
      </c>
      <c r="Y193" s="14">
        <v>50</v>
      </c>
      <c r="Z193" s="43">
        <v>42685</v>
      </c>
      <c r="AA193" s="25">
        <v>0.38194444444444442</v>
      </c>
      <c r="AB193" s="25">
        <v>0.41805555555555557</v>
      </c>
      <c r="AC193" s="14">
        <v>10.199999999999999</v>
      </c>
      <c r="AD193" s="14">
        <v>12.3</v>
      </c>
      <c r="AE193" s="14">
        <f t="shared" si="3"/>
        <v>11.25</v>
      </c>
      <c r="AF193" s="14">
        <v>6.3</v>
      </c>
      <c r="AG193" s="14">
        <v>5.5</v>
      </c>
      <c r="AL193" s="14" t="s">
        <v>6475</v>
      </c>
      <c r="AM193" s="14" t="s">
        <v>6476</v>
      </c>
      <c r="AN193" s="14" t="s">
        <v>6477</v>
      </c>
      <c r="AO193" s="14" t="s">
        <v>6478</v>
      </c>
      <c r="AP193" s="14" t="s">
        <v>6479</v>
      </c>
      <c r="AQ193" s="25">
        <f t="shared" si="4"/>
        <v>3.6111111111111149E-2</v>
      </c>
      <c r="AS193" s="42">
        <v>7</v>
      </c>
      <c r="AT193" s="42">
        <v>7</v>
      </c>
    </row>
    <row r="194" spans="1:46" ht="12.75" customHeight="1">
      <c r="A194" s="14" t="s">
        <v>59</v>
      </c>
      <c r="B194" s="14" t="s">
        <v>60</v>
      </c>
      <c r="C194" s="42" t="s">
        <v>6568</v>
      </c>
      <c r="D194" s="26">
        <v>97</v>
      </c>
      <c r="E194" s="26">
        <v>82.4</v>
      </c>
      <c r="F194" s="30">
        <v>4</v>
      </c>
      <c r="G194" s="26">
        <v>57.6</v>
      </c>
      <c r="H194" s="26">
        <v>44.3</v>
      </c>
      <c r="I194" s="26">
        <v>53</v>
      </c>
      <c r="J194" s="14">
        <f t="shared" si="0"/>
        <v>0.7690972222222221</v>
      </c>
      <c r="K194" s="14" t="s">
        <v>61</v>
      </c>
      <c r="L194" s="14" t="s">
        <v>60</v>
      </c>
      <c r="M194" s="14" t="s">
        <v>6569</v>
      </c>
      <c r="N194" s="14" t="s">
        <v>6570</v>
      </c>
      <c r="O194" s="14" t="s">
        <v>6571</v>
      </c>
      <c r="P194" s="14" t="s">
        <v>5727</v>
      </c>
      <c r="Q194" s="42">
        <v>53110</v>
      </c>
      <c r="R194" s="14" t="s">
        <v>5928</v>
      </c>
      <c r="S194" s="14" t="s">
        <v>5727</v>
      </c>
      <c r="X194" s="14">
        <v>6</v>
      </c>
      <c r="Y194" s="14">
        <v>50</v>
      </c>
      <c r="Z194" s="43">
        <v>42685</v>
      </c>
      <c r="AA194" s="25">
        <v>0.38194444444444442</v>
      </c>
      <c r="AB194" s="25">
        <v>0.41805555555555557</v>
      </c>
      <c r="AC194" s="14">
        <v>10.199999999999999</v>
      </c>
      <c r="AD194" s="14">
        <v>12.3</v>
      </c>
      <c r="AE194" s="14">
        <f t="shared" si="3"/>
        <v>11.25</v>
      </c>
      <c r="AF194" s="14">
        <v>6.3</v>
      </c>
      <c r="AG194" s="14">
        <v>5.5</v>
      </c>
      <c r="AL194" s="14" t="s">
        <v>6475</v>
      </c>
      <c r="AM194" s="14" t="s">
        <v>6476</v>
      </c>
      <c r="AN194" s="14" t="s">
        <v>6477</v>
      </c>
      <c r="AO194" s="14" t="s">
        <v>6478</v>
      </c>
      <c r="AP194" s="14" t="s">
        <v>6479</v>
      </c>
      <c r="AQ194" s="25">
        <f t="shared" si="4"/>
        <v>3.6111111111111149E-2</v>
      </c>
      <c r="AS194" s="42">
        <v>9</v>
      </c>
      <c r="AT194" s="42">
        <v>8</v>
      </c>
    </row>
    <row r="195" spans="1:46" ht="12.75" customHeight="1">
      <c r="A195" s="14" t="s">
        <v>59</v>
      </c>
      <c r="B195" s="14" t="s">
        <v>60</v>
      </c>
      <c r="C195" s="42" t="s">
        <v>6526</v>
      </c>
      <c r="D195" s="26">
        <v>78.7</v>
      </c>
      <c r="E195" s="26">
        <v>66.8</v>
      </c>
      <c r="F195" s="30">
        <v>1.8</v>
      </c>
      <c r="G195" s="26">
        <v>47.1</v>
      </c>
      <c r="H195" s="26">
        <v>32.4</v>
      </c>
      <c r="I195" s="26">
        <v>41.7</v>
      </c>
      <c r="J195" s="14">
        <f t="shared" si="0"/>
        <v>0.68789808917197448</v>
      </c>
      <c r="K195" s="14" t="s">
        <v>1503</v>
      </c>
      <c r="L195" s="14" t="s">
        <v>60</v>
      </c>
      <c r="M195" s="14" t="s">
        <v>6527</v>
      </c>
      <c r="N195" s="14" t="s">
        <v>6528</v>
      </c>
      <c r="O195" s="14" t="s">
        <v>6529</v>
      </c>
      <c r="P195" s="14" t="s">
        <v>5727</v>
      </c>
      <c r="Q195" s="42">
        <v>53045</v>
      </c>
      <c r="R195" s="14" t="s">
        <v>5928</v>
      </c>
      <c r="S195" s="14" t="s">
        <v>5727</v>
      </c>
      <c r="X195" s="14">
        <v>6</v>
      </c>
      <c r="Y195" s="14">
        <v>50</v>
      </c>
      <c r="Z195" s="43">
        <v>42685</v>
      </c>
      <c r="AA195" s="25">
        <v>0.38194444444444442</v>
      </c>
      <c r="AB195" s="25">
        <v>0.41805555555555557</v>
      </c>
      <c r="AC195" s="14">
        <v>10.199999999999999</v>
      </c>
      <c r="AD195" s="14">
        <v>12.3</v>
      </c>
      <c r="AE195" s="14">
        <f t="shared" si="3"/>
        <v>11.25</v>
      </c>
      <c r="AF195" s="14">
        <v>6.3</v>
      </c>
      <c r="AG195" s="14">
        <v>5.5</v>
      </c>
      <c r="AL195" s="14" t="s">
        <v>6475</v>
      </c>
      <c r="AM195" s="14" t="s">
        <v>6476</v>
      </c>
      <c r="AN195" s="14" t="s">
        <v>6477</v>
      </c>
      <c r="AO195" s="14" t="s">
        <v>6478</v>
      </c>
      <c r="AP195" s="14" t="s">
        <v>6479</v>
      </c>
      <c r="AQ195" s="25">
        <f t="shared" si="4"/>
        <v>3.6111111111111149E-2</v>
      </c>
      <c r="AS195" s="42">
        <v>8</v>
      </c>
      <c r="AT195" s="42">
        <v>7</v>
      </c>
    </row>
    <row r="196" spans="1:46" ht="12.75" customHeight="1">
      <c r="A196" s="14" t="s">
        <v>59</v>
      </c>
      <c r="B196" s="14" t="s">
        <v>60</v>
      </c>
      <c r="C196" s="42" t="s">
        <v>6585</v>
      </c>
      <c r="D196" s="26">
        <v>95.2</v>
      </c>
      <c r="E196" s="26">
        <v>81.8</v>
      </c>
      <c r="F196" s="30">
        <v>4.2</v>
      </c>
      <c r="G196" s="26">
        <v>48.5</v>
      </c>
      <c r="H196" s="26">
        <v>44.3</v>
      </c>
      <c r="I196" s="26">
        <v>57.6</v>
      </c>
      <c r="J196" s="14">
        <f t="shared" si="0"/>
        <v>0.91340206185567008</v>
      </c>
      <c r="K196" s="14" t="s">
        <v>61</v>
      </c>
      <c r="L196" s="14" t="s">
        <v>60</v>
      </c>
      <c r="M196" s="14" t="s">
        <v>6586</v>
      </c>
      <c r="N196" s="14" t="s">
        <v>6587</v>
      </c>
      <c r="O196" s="14" t="s">
        <v>6588</v>
      </c>
      <c r="P196" s="14" t="s">
        <v>5727</v>
      </c>
      <c r="Q196" s="42">
        <v>53116</v>
      </c>
      <c r="R196" s="14" t="s">
        <v>5928</v>
      </c>
      <c r="S196" s="14" t="s">
        <v>5727</v>
      </c>
      <c r="X196" s="14">
        <v>6</v>
      </c>
      <c r="Y196" s="14">
        <v>50</v>
      </c>
      <c r="Z196" s="43">
        <v>42685</v>
      </c>
      <c r="AA196" s="25">
        <v>0.38194444444444442</v>
      </c>
      <c r="AB196" s="25">
        <v>0.41805555555555557</v>
      </c>
      <c r="AC196" s="14">
        <v>10.199999999999999</v>
      </c>
      <c r="AD196" s="14">
        <v>12.3</v>
      </c>
      <c r="AE196" s="14">
        <f t="shared" si="3"/>
        <v>11.25</v>
      </c>
      <c r="AF196" s="14">
        <v>6.3</v>
      </c>
      <c r="AG196" s="14">
        <v>5.5</v>
      </c>
      <c r="AL196" s="14" t="s">
        <v>6475</v>
      </c>
      <c r="AM196" s="14" t="s">
        <v>6476</v>
      </c>
      <c r="AN196" s="14" t="s">
        <v>6477</v>
      </c>
      <c r="AO196" s="14" t="s">
        <v>6478</v>
      </c>
      <c r="AP196" s="14" t="s">
        <v>6479</v>
      </c>
      <c r="AQ196" s="25">
        <f t="shared" si="4"/>
        <v>3.6111111111111149E-2</v>
      </c>
      <c r="AS196" s="42">
        <v>7</v>
      </c>
      <c r="AT196" s="42">
        <v>9</v>
      </c>
    </row>
    <row r="197" spans="1:46" ht="12.75" customHeight="1">
      <c r="A197" s="14" t="s">
        <v>59</v>
      </c>
      <c r="B197" s="14" t="s">
        <v>60</v>
      </c>
      <c r="C197" s="42" t="s">
        <v>6589</v>
      </c>
      <c r="D197" s="26">
        <v>91</v>
      </c>
      <c r="E197" s="26">
        <v>83.2</v>
      </c>
      <c r="F197" s="30">
        <v>3.7</v>
      </c>
      <c r="G197" s="26">
        <v>53.9</v>
      </c>
      <c r="H197" s="26">
        <v>41.6</v>
      </c>
      <c r="I197" s="26">
        <v>40</v>
      </c>
      <c r="J197" s="14">
        <f t="shared" si="0"/>
        <v>0.7717996289424861</v>
      </c>
      <c r="K197" s="14" t="s">
        <v>61</v>
      </c>
      <c r="L197" s="14" t="s">
        <v>60</v>
      </c>
      <c r="M197" s="14" t="s">
        <v>6590</v>
      </c>
      <c r="N197" s="14" t="s">
        <v>6591</v>
      </c>
      <c r="O197" s="14" t="s">
        <v>6592</v>
      </c>
      <c r="P197" s="14" t="s">
        <v>5727</v>
      </c>
      <c r="Q197" s="42">
        <v>53117</v>
      </c>
      <c r="R197" s="14" t="s">
        <v>5928</v>
      </c>
      <c r="S197" s="14" t="s">
        <v>5727</v>
      </c>
      <c r="X197" s="14">
        <v>6</v>
      </c>
      <c r="Y197" s="14">
        <v>50</v>
      </c>
      <c r="Z197" s="43">
        <v>42692</v>
      </c>
      <c r="AA197" s="25">
        <v>0.50069444444444444</v>
      </c>
      <c r="AB197" s="25">
        <v>0.52361111111111114</v>
      </c>
      <c r="AC197" s="14">
        <v>10.7</v>
      </c>
      <c r="AD197" s="14">
        <v>13.3</v>
      </c>
      <c r="AE197" s="14">
        <f t="shared" si="3"/>
        <v>12</v>
      </c>
      <c r="AF197" s="14">
        <v>7.5</v>
      </c>
      <c r="AG197" s="14">
        <v>5</v>
      </c>
      <c r="AL197" s="14" t="s">
        <v>6593</v>
      </c>
      <c r="AM197" s="14" t="s">
        <v>6594</v>
      </c>
      <c r="AN197" s="14" t="s">
        <v>6595</v>
      </c>
      <c r="AO197" s="14" t="s">
        <v>6596</v>
      </c>
      <c r="AP197" s="14" t="s">
        <v>6479</v>
      </c>
      <c r="AQ197" s="25">
        <f t="shared" si="4"/>
        <v>2.2916666666666696E-2</v>
      </c>
      <c r="AS197" s="42">
        <v>9</v>
      </c>
      <c r="AT197" s="42">
        <v>8</v>
      </c>
    </row>
    <row r="198" spans="1:46" ht="12.75" customHeight="1">
      <c r="A198" s="14" t="s">
        <v>59</v>
      </c>
      <c r="B198" s="14" t="s">
        <v>115</v>
      </c>
      <c r="C198" s="27" t="s">
        <v>4812</v>
      </c>
      <c r="D198" s="26">
        <v>104.2</v>
      </c>
      <c r="E198" s="26">
        <v>90</v>
      </c>
      <c r="F198" s="30">
        <v>6.05</v>
      </c>
      <c r="G198" s="26">
        <v>67.8</v>
      </c>
      <c r="H198" s="26">
        <v>55.3</v>
      </c>
      <c r="I198" s="26">
        <v>63.2</v>
      </c>
      <c r="J198" s="14">
        <f t="shared" si="0"/>
        <v>0.81563421828908556</v>
      </c>
      <c r="K198" s="14" t="s">
        <v>61</v>
      </c>
      <c r="L198" s="14" t="s">
        <v>60</v>
      </c>
      <c r="M198" s="14" t="s">
        <v>6640</v>
      </c>
      <c r="O198" s="14" t="s">
        <v>4815</v>
      </c>
      <c r="P198" s="14" t="s">
        <v>742</v>
      </c>
      <c r="Q198" s="42">
        <v>53131</v>
      </c>
      <c r="R198" s="14" t="s">
        <v>5928</v>
      </c>
      <c r="S198" s="14" t="s">
        <v>5727</v>
      </c>
      <c r="X198" s="14">
        <v>6</v>
      </c>
      <c r="Y198" s="14">
        <v>100</v>
      </c>
      <c r="Z198" s="43">
        <v>42697</v>
      </c>
      <c r="AA198" s="25">
        <v>0.34097222222222223</v>
      </c>
      <c r="AB198" s="25">
        <v>0.36319444444444443</v>
      </c>
      <c r="AC198" s="14">
        <v>9.9</v>
      </c>
      <c r="AD198" s="14">
        <v>8.1999999999999993</v>
      </c>
      <c r="AE198" s="14">
        <f t="shared" si="3"/>
        <v>9.0500000000000007</v>
      </c>
      <c r="AF198" s="14">
        <v>5.6</v>
      </c>
      <c r="AG198" s="14">
        <v>5</v>
      </c>
      <c r="AL198" s="14" t="s">
        <v>6598</v>
      </c>
      <c r="AM198" s="14" t="s">
        <v>6599</v>
      </c>
      <c r="AN198" s="14" t="s">
        <v>5671</v>
      </c>
      <c r="AO198" s="14" t="s">
        <v>6594</v>
      </c>
      <c r="AP198" s="14" t="s">
        <v>6479</v>
      </c>
      <c r="AQ198" s="25">
        <f t="shared" si="4"/>
        <v>2.2222222222222199E-2</v>
      </c>
      <c r="AS198" s="42">
        <v>9</v>
      </c>
      <c r="AT198" s="42">
        <v>9</v>
      </c>
    </row>
    <row r="199" spans="1:46" ht="12.75" customHeight="1">
      <c r="A199" s="14" t="s">
        <v>59</v>
      </c>
      <c r="B199" s="14" t="s">
        <v>115</v>
      </c>
      <c r="C199" s="27" t="s">
        <v>5129</v>
      </c>
      <c r="D199" s="26">
        <v>93.7</v>
      </c>
      <c r="E199" s="26">
        <v>79.400000000000006</v>
      </c>
      <c r="F199" s="30">
        <v>3.6</v>
      </c>
      <c r="G199" s="26">
        <v>57</v>
      </c>
      <c r="H199" s="26">
        <v>53.4</v>
      </c>
      <c r="I199" s="26">
        <v>53.8</v>
      </c>
      <c r="J199" s="14">
        <f t="shared" si="0"/>
        <v>0.93684210526315792</v>
      </c>
      <c r="K199" s="14" t="s">
        <v>1503</v>
      </c>
      <c r="L199" s="14" t="s">
        <v>60</v>
      </c>
      <c r="M199" s="14" t="s">
        <v>6597</v>
      </c>
      <c r="O199" s="14" t="s">
        <v>5132</v>
      </c>
      <c r="P199" s="14" t="s">
        <v>742</v>
      </c>
      <c r="Q199" s="42">
        <v>53118</v>
      </c>
      <c r="R199" s="14" t="s">
        <v>5928</v>
      </c>
      <c r="S199" s="14" t="s">
        <v>5727</v>
      </c>
      <c r="X199" s="14">
        <v>6</v>
      </c>
      <c r="Y199" s="14">
        <v>100</v>
      </c>
      <c r="Z199" s="43">
        <v>42697</v>
      </c>
      <c r="AA199" s="25">
        <v>0.34097222222222223</v>
      </c>
      <c r="AB199" s="25">
        <v>0.36319444444444443</v>
      </c>
      <c r="AC199" s="14">
        <v>9.9</v>
      </c>
      <c r="AD199" s="14">
        <v>8.1999999999999993</v>
      </c>
      <c r="AE199" s="14">
        <f t="shared" si="3"/>
        <v>9.0500000000000007</v>
      </c>
      <c r="AF199" s="14">
        <v>5.6</v>
      </c>
      <c r="AG199" s="14">
        <v>5</v>
      </c>
      <c r="AL199" s="14" t="s">
        <v>6598</v>
      </c>
      <c r="AM199" s="14" t="s">
        <v>6599</v>
      </c>
      <c r="AN199" s="14" t="s">
        <v>5671</v>
      </c>
      <c r="AO199" s="14" t="s">
        <v>6594</v>
      </c>
      <c r="AP199" s="14" t="s">
        <v>6479</v>
      </c>
      <c r="AQ199" s="25">
        <f t="shared" si="4"/>
        <v>2.2222222222222199E-2</v>
      </c>
      <c r="AS199" s="42">
        <v>8</v>
      </c>
      <c r="AT199" s="42">
        <v>8</v>
      </c>
    </row>
    <row r="200" spans="1:46" ht="12.75" customHeight="1">
      <c r="A200" s="14" t="s">
        <v>59</v>
      </c>
      <c r="B200" s="14" t="s">
        <v>115</v>
      </c>
      <c r="C200" s="31" t="s">
        <v>4217</v>
      </c>
      <c r="D200" s="26">
        <v>117.3</v>
      </c>
      <c r="E200" s="26">
        <v>103.5</v>
      </c>
      <c r="F200" s="30">
        <v>9.5500000000000007</v>
      </c>
      <c r="G200" s="26">
        <v>73.8</v>
      </c>
      <c r="H200" s="26">
        <v>58</v>
      </c>
      <c r="I200" s="26">
        <v>66.3</v>
      </c>
      <c r="J200" s="14">
        <f t="shared" si="0"/>
        <v>0.78590785907859084</v>
      </c>
      <c r="K200" s="14" t="s">
        <v>1477</v>
      </c>
      <c r="L200" s="14" t="s">
        <v>60</v>
      </c>
      <c r="M200" s="14" t="s">
        <v>6609</v>
      </c>
      <c r="O200" s="14" t="s">
        <v>4219</v>
      </c>
      <c r="P200" s="14" t="s">
        <v>742</v>
      </c>
      <c r="Q200" s="42">
        <v>53122</v>
      </c>
      <c r="R200" s="14" t="s">
        <v>5928</v>
      </c>
      <c r="S200" s="14" t="s">
        <v>5727</v>
      </c>
      <c r="X200" s="14">
        <v>6</v>
      </c>
      <c r="Y200" s="14">
        <v>100</v>
      </c>
      <c r="Z200" s="43">
        <v>42697</v>
      </c>
      <c r="AA200" s="25">
        <v>0.34097222222222223</v>
      </c>
      <c r="AB200" s="25">
        <v>0.36319444444444443</v>
      </c>
      <c r="AC200" s="14">
        <v>9.9</v>
      </c>
      <c r="AD200" s="14">
        <v>8.1999999999999993</v>
      </c>
      <c r="AE200" s="14">
        <f t="shared" si="3"/>
        <v>9.0500000000000007</v>
      </c>
      <c r="AF200" s="14">
        <v>5.6</v>
      </c>
      <c r="AG200" s="14">
        <v>5</v>
      </c>
      <c r="AL200" s="14" t="s">
        <v>6598</v>
      </c>
      <c r="AM200" s="14" t="s">
        <v>6599</v>
      </c>
      <c r="AN200" s="14" t="s">
        <v>5671</v>
      </c>
      <c r="AO200" s="14" t="s">
        <v>6594</v>
      </c>
      <c r="AP200" s="14" t="s">
        <v>6479</v>
      </c>
      <c r="AQ200" s="25">
        <f t="shared" si="4"/>
        <v>2.2222222222222199E-2</v>
      </c>
      <c r="AS200" s="42">
        <v>8</v>
      </c>
      <c r="AT200" s="42">
        <v>8</v>
      </c>
    </row>
    <row r="201" spans="1:46" ht="12.75" customHeight="1">
      <c r="A201" s="14" t="s">
        <v>59</v>
      </c>
      <c r="B201" s="14" t="s">
        <v>115</v>
      </c>
      <c r="C201" s="31" t="s">
        <v>1546</v>
      </c>
      <c r="D201" s="26">
        <v>92</v>
      </c>
      <c r="E201" s="26">
        <v>79.099999999999994</v>
      </c>
      <c r="F201" s="30">
        <v>4</v>
      </c>
      <c r="G201" s="26">
        <v>61.8</v>
      </c>
      <c r="H201" s="26">
        <v>52.5</v>
      </c>
      <c r="I201" s="26">
        <v>58.7</v>
      </c>
      <c r="J201" s="14">
        <f t="shared" si="0"/>
        <v>0.84951456310679618</v>
      </c>
      <c r="K201" s="14" t="s">
        <v>1503</v>
      </c>
      <c r="L201" s="14" t="s">
        <v>60</v>
      </c>
      <c r="M201" s="14" t="s">
        <v>6635</v>
      </c>
      <c r="O201" s="14" t="s">
        <v>1549</v>
      </c>
      <c r="P201" s="14" t="s">
        <v>742</v>
      </c>
      <c r="Q201" s="42">
        <v>53129</v>
      </c>
      <c r="R201" s="14" t="s">
        <v>5928</v>
      </c>
      <c r="S201" s="14" t="s">
        <v>5727</v>
      </c>
      <c r="X201" s="14">
        <v>6</v>
      </c>
      <c r="Y201" s="14">
        <v>100</v>
      </c>
      <c r="Z201" s="43">
        <v>42697</v>
      </c>
      <c r="AA201" s="25">
        <v>0.34097222222222223</v>
      </c>
      <c r="AB201" s="25">
        <v>0.36319444444444443</v>
      </c>
      <c r="AC201" s="14">
        <v>9.9</v>
      </c>
      <c r="AD201" s="14">
        <v>8.1999999999999993</v>
      </c>
      <c r="AE201" s="14">
        <f t="shared" si="3"/>
        <v>9.0500000000000007</v>
      </c>
      <c r="AF201" s="14">
        <v>5.6</v>
      </c>
      <c r="AG201" s="14">
        <v>5</v>
      </c>
      <c r="AL201" s="14" t="s">
        <v>6598</v>
      </c>
      <c r="AM201" s="14" t="s">
        <v>6599</v>
      </c>
      <c r="AN201" s="14" t="s">
        <v>5671</v>
      </c>
      <c r="AO201" s="14" t="s">
        <v>6594</v>
      </c>
      <c r="AP201" s="14" t="s">
        <v>6479</v>
      </c>
      <c r="AQ201" s="25">
        <f t="shared" si="4"/>
        <v>2.2222222222222199E-2</v>
      </c>
      <c r="AS201" s="42">
        <v>8</v>
      </c>
      <c r="AT201" s="42">
        <v>9</v>
      </c>
    </row>
    <row r="202" spans="1:46" ht="12.75" customHeight="1">
      <c r="A202" s="14" t="s">
        <v>59</v>
      </c>
      <c r="B202" s="14" t="s">
        <v>115</v>
      </c>
      <c r="C202" s="31" t="s">
        <v>653</v>
      </c>
      <c r="D202" s="26">
        <v>109</v>
      </c>
      <c r="E202" s="26">
        <v>95.4</v>
      </c>
      <c r="F202" s="30">
        <v>8.3000000000000007</v>
      </c>
      <c r="G202" s="26">
        <v>68.7</v>
      </c>
      <c r="H202" s="26">
        <v>52.6</v>
      </c>
      <c r="I202" s="26">
        <v>57.9</v>
      </c>
      <c r="J202" s="14">
        <f t="shared" si="0"/>
        <v>0.76564774381368261</v>
      </c>
      <c r="K202" s="14" t="s">
        <v>1477</v>
      </c>
      <c r="L202" s="14" t="s">
        <v>60</v>
      </c>
      <c r="M202" s="14" t="s">
        <v>6600</v>
      </c>
      <c r="O202" s="14" t="s">
        <v>656</v>
      </c>
      <c r="P202" s="14" t="s">
        <v>742</v>
      </c>
      <c r="Q202" s="42">
        <v>53119</v>
      </c>
      <c r="R202" s="14" t="s">
        <v>5928</v>
      </c>
      <c r="S202" s="14" t="s">
        <v>5727</v>
      </c>
      <c r="X202" s="14">
        <v>6</v>
      </c>
      <c r="Y202" s="14">
        <v>100</v>
      </c>
      <c r="Z202" s="43">
        <v>42697</v>
      </c>
      <c r="AA202" s="25">
        <v>0.34097222222222223</v>
      </c>
      <c r="AB202" s="25">
        <v>0.36319444444444443</v>
      </c>
      <c r="AC202" s="14">
        <v>9.9</v>
      </c>
      <c r="AD202" s="14">
        <v>8.1999999999999993</v>
      </c>
      <c r="AE202" s="14">
        <f t="shared" si="3"/>
        <v>9.0500000000000007</v>
      </c>
      <c r="AF202" s="14">
        <v>5.6</v>
      </c>
      <c r="AG202" s="14">
        <v>5</v>
      </c>
      <c r="AL202" s="14" t="s">
        <v>6598</v>
      </c>
      <c r="AM202" s="14" t="s">
        <v>6599</v>
      </c>
      <c r="AN202" s="14" t="s">
        <v>5671</v>
      </c>
      <c r="AO202" s="14" t="s">
        <v>6594</v>
      </c>
      <c r="AP202" s="14" t="s">
        <v>6479</v>
      </c>
      <c r="AQ202" s="25">
        <f t="shared" si="4"/>
        <v>2.2222222222222199E-2</v>
      </c>
      <c r="AS202" s="42">
        <v>8</v>
      </c>
      <c r="AT202" s="42">
        <v>8</v>
      </c>
    </row>
    <row r="203" spans="1:46" ht="12.75" customHeight="1">
      <c r="A203" s="14" t="s">
        <v>59</v>
      </c>
      <c r="B203" s="14" t="s">
        <v>60</v>
      </c>
      <c r="C203" s="42" t="s">
        <v>6645</v>
      </c>
      <c r="D203" s="26">
        <v>101.2</v>
      </c>
      <c r="E203" s="26">
        <v>88</v>
      </c>
      <c r="F203" s="30">
        <v>5.25</v>
      </c>
      <c r="G203" s="26">
        <v>62</v>
      </c>
      <c r="H203" s="26">
        <v>47.2</v>
      </c>
      <c r="I203" s="26">
        <v>53.7</v>
      </c>
      <c r="J203" s="14">
        <f t="shared" si="0"/>
        <v>0.76129032258064522</v>
      </c>
      <c r="K203" s="14" t="s">
        <v>1477</v>
      </c>
      <c r="L203" s="14" t="s">
        <v>60</v>
      </c>
      <c r="M203" s="14" t="s">
        <v>6646</v>
      </c>
      <c r="N203" s="14" t="s">
        <v>6647</v>
      </c>
      <c r="O203" s="14" t="s">
        <v>6648</v>
      </c>
      <c r="P203" s="14" t="s">
        <v>5727</v>
      </c>
      <c r="Q203" s="42">
        <v>53133</v>
      </c>
      <c r="R203" s="14" t="s">
        <v>5928</v>
      </c>
      <c r="S203" s="14" t="s">
        <v>5727</v>
      </c>
      <c r="X203" s="14">
        <v>6</v>
      </c>
      <c r="Y203" s="14">
        <v>100</v>
      </c>
      <c r="Z203" s="43">
        <v>42697</v>
      </c>
      <c r="AA203" s="25">
        <v>0.3666666666666667</v>
      </c>
      <c r="AB203" s="25">
        <v>0.40069444444444446</v>
      </c>
      <c r="AC203" s="14">
        <v>9.9</v>
      </c>
      <c r="AD203" s="14">
        <v>8.1999999999999993</v>
      </c>
      <c r="AE203" s="14">
        <f t="shared" si="3"/>
        <v>9.0500000000000007</v>
      </c>
      <c r="AF203" s="14">
        <v>5.6</v>
      </c>
      <c r="AG203" s="14">
        <v>5</v>
      </c>
      <c r="AL203" s="14" t="s">
        <v>6598</v>
      </c>
      <c r="AM203" s="14" t="s">
        <v>6599</v>
      </c>
      <c r="AN203" s="14" t="s">
        <v>5671</v>
      </c>
      <c r="AO203" s="14" t="s">
        <v>6594</v>
      </c>
      <c r="AP203" s="14" t="s">
        <v>6479</v>
      </c>
      <c r="AQ203" s="25">
        <f t="shared" si="4"/>
        <v>3.4027777777777768E-2</v>
      </c>
      <c r="AS203" s="42">
        <v>11.5</v>
      </c>
      <c r="AT203" s="42">
        <v>11</v>
      </c>
    </row>
    <row r="204" spans="1:46" ht="12.75" customHeight="1">
      <c r="A204" s="14" t="s">
        <v>59</v>
      </c>
      <c r="B204" s="14" t="s">
        <v>60</v>
      </c>
      <c r="C204" s="42" t="s">
        <v>6641</v>
      </c>
      <c r="D204" s="26">
        <v>96.8</v>
      </c>
      <c r="E204" s="26">
        <v>82.4</v>
      </c>
      <c r="F204" s="30">
        <v>3.8</v>
      </c>
      <c r="G204" s="26">
        <v>60.6</v>
      </c>
      <c r="H204" s="26">
        <v>47</v>
      </c>
      <c r="I204" s="26">
        <v>54</v>
      </c>
      <c r="J204" s="14">
        <f t="shared" si="0"/>
        <v>0.77557755775577553</v>
      </c>
      <c r="K204" s="14" t="s">
        <v>1503</v>
      </c>
      <c r="L204" s="14" t="s">
        <v>60</v>
      </c>
      <c r="M204" s="14" t="s">
        <v>6642</v>
      </c>
      <c r="N204" s="14" t="s">
        <v>6643</v>
      </c>
      <c r="O204" s="14" t="s">
        <v>6644</v>
      </c>
      <c r="P204" s="14" t="s">
        <v>5727</v>
      </c>
      <c r="Q204" s="42">
        <v>53132</v>
      </c>
      <c r="R204" s="14" t="s">
        <v>5928</v>
      </c>
      <c r="S204" s="14" t="s">
        <v>5727</v>
      </c>
      <c r="X204" s="14">
        <v>6</v>
      </c>
      <c r="Y204" s="14">
        <v>100</v>
      </c>
      <c r="Z204" s="43">
        <v>42697</v>
      </c>
      <c r="AA204" s="25">
        <v>0.3666666666666667</v>
      </c>
      <c r="AB204" s="25">
        <v>0.40069444444444446</v>
      </c>
      <c r="AC204" s="14">
        <v>9.9</v>
      </c>
      <c r="AD204" s="14">
        <v>8.1999999999999993</v>
      </c>
      <c r="AE204" s="14">
        <f t="shared" si="3"/>
        <v>9.0500000000000007</v>
      </c>
      <c r="AF204" s="14">
        <v>5.6</v>
      </c>
      <c r="AG204" s="14">
        <v>5</v>
      </c>
      <c r="AL204" s="14" t="s">
        <v>6598</v>
      </c>
      <c r="AM204" s="14" t="s">
        <v>6599</v>
      </c>
      <c r="AN204" s="14" t="s">
        <v>5671</v>
      </c>
      <c r="AO204" s="14" t="s">
        <v>6594</v>
      </c>
      <c r="AP204" s="14" t="s">
        <v>6479</v>
      </c>
      <c r="AQ204" s="25">
        <f t="shared" si="4"/>
        <v>3.4027777777777768E-2</v>
      </c>
      <c r="AS204" s="42">
        <v>8</v>
      </c>
      <c r="AT204" s="42">
        <v>8</v>
      </c>
    </row>
    <row r="205" spans="1:46" ht="12.75" customHeight="1">
      <c r="A205" s="14" t="s">
        <v>59</v>
      </c>
      <c r="B205" s="14" t="s">
        <v>60</v>
      </c>
      <c r="C205" s="42" t="s">
        <v>6636</v>
      </c>
      <c r="D205" s="26">
        <v>99</v>
      </c>
      <c r="E205" s="26">
        <v>85.1</v>
      </c>
      <c r="F205" s="30">
        <v>6</v>
      </c>
      <c r="G205" s="26">
        <v>65.5</v>
      </c>
      <c r="H205" s="26">
        <v>54.3</v>
      </c>
      <c r="I205" s="26">
        <v>64.099999999999994</v>
      </c>
      <c r="J205" s="14">
        <f t="shared" si="0"/>
        <v>0.82900763358778617</v>
      </c>
      <c r="K205" s="14" t="s">
        <v>1477</v>
      </c>
      <c r="L205" s="14" t="s">
        <v>60</v>
      </c>
      <c r="M205" s="14" t="s">
        <v>6637</v>
      </c>
      <c r="N205" s="14" t="s">
        <v>6638</v>
      </c>
      <c r="O205" s="14" t="s">
        <v>6639</v>
      </c>
      <c r="P205" s="14" t="s">
        <v>5727</v>
      </c>
      <c r="Q205" s="42">
        <v>53130</v>
      </c>
      <c r="R205" s="14" t="s">
        <v>5928</v>
      </c>
      <c r="S205" s="14" t="s">
        <v>5727</v>
      </c>
      <c r="X205" s="14">
        <v>6</v>
      </c>
      <c r="Y205" s="14">
        <v>100</v>
      </c>
      <c r="Z205" s="43">
        <v>42697</v>
      </c>
      <c r="AA205" s="25">
        <v>0.34097222222222223</v>
      </c>
      <c r="AB205" s="25">
        <v>0.36319444444444443</v>
      </c>
      <c r="AC205" s="14">
        <v>9.9</v>
      </c>
      <c r="AD205" s="14">
        <v>8.1999999999999993</v>
      </c>
      <c r="AE205" s="14">
        <f t="shared" si="3"/>
        <v>9.0500000000000007</v>
      </c>
      <c r="AF205" s="14">
        <v>5.6</v>
      </c>
      <c r="AG205" s="14">
        <v>5</v>
      </c>
      <c r="AL205" s="14" t="s">
        <v>6598</v>
      </c>
      <c r="AM205" s="14" t="s">
        <v>6599</v>
      </c>
      <c r="AN205" s="14" t="s">
        <v>5671</v>
      </c>
      <c r="AO205" s="14" t="s">
        <v>6594</v>
      </c>
      <c r="AP205" s="14" t="s">
        <v>6479</v>
      </c>
      <c r="AQ205" s="25">
        <f t="shared" si="4"/>
        <v>2.2222222222222199E-2</v>
      </c>
      <c r="AS205" s="42">
        <v>9</v>
      </c>
      <c r="AT205" s="42">
        <v>9</v>
      </c>
    </row>
    <row r="206" spans="1:46" ht="12.75" customHeight="1">
      <c r="A206" s="14" t="s">
        <v>59</v>
      </c>
      <c r="B206" s="14" t="s">
        <v>60</v>
      </c>
      <c r="C206" s="42" t="s">
        <v>6631</v>
      </c>
      <c r="D206" s="26">
        <v>87.2</v>
      </c>
      <c r="E206" s="26">
        <v>77.2</v>
      </c>
      <c r="F206" s="30">
        <v>3.4</v>
      </c>
      <c r="G206" s="26">
        <v>50.3</v>
      </c>
      <c r="H206" s="26">
        <v>46.1</v>
      </c>
      <c r="I206" s="26">
        <v>49.8</v>
      </c>
      <c r="J206" s="14">
        <f t="shared" si="0"/>
        <v>0.91650099403578533</v>
      </c>
      <c r="K206" s="14" t="s">
        <v>61</v>
      </c>
      <c r="L206" s="14" t="s">
        <v>60</v>
      </c>
      <c r="M206" s="14" t="s">
        <v>6632</v>
      </c>
      <c r="N206" s="14" t="s">
        <v>6633</v>
      </c>
      <c r="O206" s="14" t="s">
        <v>6634</v>
      </c>
      <c r="P206" s="14" t="s">
        <v>5727</v>
      </c>
      <c r="Q206" s="42">
        <v>53128</v>
      </c>
      <c r="R206" s="14" t="s">
        <v>5928</v>
      </c>
      <c r="S206" s="14" t="s">
        <v>5727</v>
      </c>
      <c r="X206" s="14">
        <v>6</v>
      </c>
      <c r="Y206" s="14">
        <v>100</v>
      </c>
      <c r="Z206" s="43">
        <v>42697</v>
      </c>
      <c r="AA206" s="25">
        <v>0.34097222222222223</v>
      </c>
      <c r="AB206" s="25">
        <v>0.36319444444444443</v>
      </c>
      <c r="AC206" s="14">
        <v>9.9</v>
      </c>
      <c r="AD206" s="14">
        <v>8.1999999999999993</v>
      </c>
      <c r="AE206" s="14">
        <f t="shared" si="3"/>
        <v>9.0500000000000007</v>
      </c>
      <c r="AF206" s="14">
        <v>5.6</v>
      </c>
      <c r="AG206" s="14">
        <v>5</v>
      </c>
      <c r="AL206" s="14" t="s">
        <v>6598</v>
      </c>
      <c r="AM206" s="14" t="s">
        <v>6599</v>
      </c>
      <c r="AN206" s="14" t="s">
        <v>5671</v>
      </c>
      <c r="AO206" s="14" t="s">
        <v>6594</v>
      </c>
      <c r="AP206" s="14" t="s">
        <v>6479</v>
      </c>
      <c r="AQ206" s="25">
        <f t="shared" si="4"/>
        <v>2.2222222222222199E-2</v>
      </c>
      <c r="AS206" s="42">
        <v>8</v>
      </c>
      <c r="AT206" s="42">
        <v>8</v>
      </c>
    </row>
    <row r="207" spans="1:46" ht="12.75" customHeight="1">
      <c r="A207" s="14" t="s">
        <v>59</v>
      </c>
      <c r="B207" s="14" t="s">
        <v>60</v>
      </c>
      <c r="C207" s="42" t="s">
        <v>6622</v>
      </c>
      <c r="D207" s="26">
        <v>83.5</v>
      </c>
      <c r="E207" s="26">
        <v>71.599999999999994</v>
      </c>
      <c r="F207" s="30">
        <v>2.65</v>
      </c>
      <c r="G207" s="26">
        <v>54.8</v>
      </c>
      <c r="H207" s="26">
        <v>44.1</v>
      </c>
      <c r="I207" s="26">
        <v>50.5</v>
      </c>
      <c r="J207" s="14">
        <f t="shared" si="0"/>
        <v>0.80474452554744536</v>
      </c>
      <c r="K207" s="14" t="s">
        <v>1503</v>
      </c>
      <c r="L207" s="14" t="s">
        <v>60</v>
      </c>
      <c r="M207" s="14" t="s">
        <v>6623</v>
      </c>
      <c r="N207" s="14" t="s">
        <v>6624</v>
      </c>
      <c r="O207" s="14" t="s">
        <v>6625</v>
      </c>
      <c r="P207" s="14" t="s">
        <v>5727</v>
      </c>
      <c r="Q207" s="42">
        <v>53126</v>
      </c>
      <c r="R207" s="14" t="s">
        <v>5928</v>
      </c>
      <c r="S207" s="14" t="s">
        <v>5727</v>
      </c>
      <c r="X207" s="14">
        <v>6</v>
      </c>
      <c r="Y207" s="14">
        <v>100</v>
      </c>
      <c r="Z207" s="43">
        <v>42697</v>
      </c>
      <c r="AA207" s="25">
        <v>0.34097222222222223</v>
      </c>
      <c r="AB207" s="25">
        <v>0.36319444444444443</v>
      </c>
      <c r="AC207" s="14">
        <v>9.9</v>
      </c>
      <c r="AD207" s="14">
        <v>8.1999999999999993</v>
      </c>
      <c r="AE207" s="14">
        <f t="shared" si="3"/>
        <v>9.0500000000000007</v>
      </c>
      <c r="AF207" s="14">
        <v>5.6</v>
      </c>
      <c r="AG207" s="14">
        <v>5</v>
      </c>
      <c r="AL207" s="14" t="s">
        <v>6598</v>
      </c>
      <c r="AM207" s="14" t="s">
        <v>6599</v>
      </c>
      <c r="AN207" s="14" t="s">
        <v>5671</v>
      </c>
      <c r="AO207" s="14" t="s">
        <v>6594</v>
      </c>
      <c r="AP207" s="14" t="s">
        <v>6479</v>
      </c>
      <c r="AQ207" s="25">
        <f t="shared" si="4"/>
        <v>2.2222222222222199E-2</v>
      </c>
      <c r="AR207" s="14" t="s">
        <v>6626</v>
      </c>
      <c r="AS207" s="42">
        <v>8</v>
      </c>
      <c r="AT207" s="42">
        <v>8</v>
      </c>
    </row>
    <row r="208" spans="1:46" ht="12.75" customHeight="1">
      <c r="A208" s="14" t="s">
        <v>59</v>
      </c>
      <c r="B208" s="14" t="s">
        <v>60</v>
      </c>
      <c r="C208" s="42" t="s">
        <v>6618</v>
      </c>
      <c r="D208" s="26">
        <v>99.5</v>
      </c>
      <c r="E208" s="26">
        <v>83.3</v>
      </c>
      <c r="F208" s="30">
        <v>4.8499999999999996</v>
      </c>
      <c r="G208" s="26">
        <v>60.2</v>
      </c>
      <c r="H208" s="26">
        <v>46.4</v>
      </c>
      <c r="I208" s="26">
        <v>48.9</v>
      </c>
      <c r="J208" s="14">
        <f t="shared" si="0"/>
        <v>0.77076411960132885</v>
      </c>
      <c r="K208" s="14" t="s">
        <v>1503</v>
      </c>
      <c r="L208" s="14" t="s">
        <v>60</v>
      </c>
      <c r="M208" s="14" t="s">
        <v>6619</v>
      </c>
      <c r="N208" s="14" t="s">
        <v>6620</v>
      </c>
      <c r="O208" s="14" t="s">
        <v>6621</v>
      </c>
      <c r="P208" s="14" t="s">
        <v>5727</v>
      </c>
      <c r="Q208" s="42">
        <v>53125</v>
      </c>
      <c r="R208" s="14" t="s">
        <v>5928</v>
      </c>
      <c r="S208" s="14" t="s">
        <v>5727</v>
      </c>
      <c r="X208" s="14">
        <v>6</v>
      </c>
      <c r="Y208" s="14">
        <v>100</v>
      </c>
      <c r="Z208" s="43">
        <v>42697</v>
      </c>
      <c r="AA208" s="25">
        <v>0.34097222222222223</v>
      </c>
      <c r="AB208" s="25">
        <v>0.36319444444444443</v>
      </c>
      <c r="AC208" s="14">
        <v>9.9</v>
      </c>
      <c r="AD208" s="14">
        <v>8.1999999999999993</v>
      </c>
      <c r="AE208" s="14">
        <f t="shared" si="3"/>
        <v>9.0500000000000007</v>
      </c>
      <c r="AF208" s="14">
        <v>5.6</v>
      </c>
      <c r="AG208" s="14">
        <v>5</v>
      </c>
      <c r="AL208" s="14" t="s">
        <v>6598</v>
      </c>
      <c r="AM208" s="14" t="s">
        <v>6599</v>
      </c>
      <c r="AN208" s="14" t="s">
        <v>5671</v>
      </c>
      <c r="AO208" s="14" t="s">
        <v>6594</v>
      </c>
      <c r="AP208" s="14" t="s">
        <v>6479</v>
      </c>
      <c r="AQ208" s="25">
        <f t="shared" si="4"/>
        <v>2.2222222222222199E-2</v>
      </c>
      <c r="AS208" s="42">
        <v>9</v>
      </c>
      <c r="AT208" s="42">
        <v>7</v>
      </c>
    </row>
    <row r="209" spans="1:46" ht="12.75" customHeight="1">
      <c r="A209" s="14" t="s">
        <v>59</v>
      </c>
      <c r="B209" s="14" t="s">
        <v>60</v>
      </c>
      <c r="C209" s="42" t="s">
        <v>6614</v>
      </c>
      <c r="D209" s="26">
        <v>99.6</v>
      </c>
      <c r="E209" s="26">
        <v>84.2</v>
      </c>
      <c r="F209" s="30">
        <v>4</v>
      </c>
      <c r="G209" s="26">
        <v>66</v>
      </c>
      <c r="H209" s="26">
        <v>45.8</v>
      </c>
      <c r="I209" s="26">
        <v>47.5</v>
      </c>
      <c r="J209" s="14">
        <f t="shared" si="0"/>
        <v>0.69393939393939386</v>
      </c>
      <c r="K209" s="14" t="s">
        <v>1503</v>
      </c>
      <c r="L209" s="14" t="s">
        <v>60</v>
      </c>
      <c r="M209" s="14" t="s">
        <v>6615</v>
      </c>
      <c r="N209" s="14" t="s">
        <v>6616</v>
      </c>
      <c r="O209" s="14" t="s">
        <v>6617</v>
      </c>
      <c r="P209" s="14" t="s">
        <v>5727</v>
      </c>
      <c r="Q209" s="42">
        <v>53124</v>
      </c>
      <c r="R209" s="14" t="s">
        <v>5928</v>
      </c>
      <c r="S209" s="14" t="s">
        <v>5727</v>
      </c>
      <c r="X209" s="14">
        <v>6</v>
      </c>
      <c r="Y209" s="14">
        <v>100</v>
      </c>
      <c r="Z209" s="43">
        <v>42697</v>
      </c>
      <c r="AA209" s="25">
        <v>0.34097222222222223</v>
      </c>
      <c r="AB209" s="25">
        <v>0.36319444444444443</v>
      </c>
      <c r="AC209" s="14">
        <v>9.9</v>
      </c>
      <c r="AD209" s="14">
        <v>8.1999999999999993</v>
      </c>
      <c r="AE209" s="14">
        <f t="shared" si="3"/>
        <v>9.0500000000000007</v>
      </c>
      <c r="AF209" s="14">
        <v>5.6</v>
      </c>
      <c r="AG209" s="14">
        <v>5</v>
      </c>
      <c r="AL209" s="14" t="s">
        <v>6598</v>
      </c>
      <c r="AM209" s="14" t="s">
        <v>6599</v>
      </c>
      <c r="AN209" s="14" t="s">
        <v>5671</v>
      </c>
      <c r="AO209" s="14" t="s">
        <v>6594</v>
      </c>
      <c r="AP209" s="14" t="s">
        <v>6479</v>
      </c>
      <c r="AQ209" s="25">
        <f t="shared" si="4"/>
        <v>2.2222222222222199E-2</v>
      </c>
      <c r="AS209" s="42">
        <v>9</v>
      </c>
      <c r="AT209" s="42">
        <v>9</v>
      </c>
    </row>
    <row r="210" spans="1:46" ht="12.75" customHeight="1">
      <c r="A210" s="14" t="s">
        <v>59</v>
      </c>
      <c r="B210" s="14" t="s">
        <v>60</v>
      </c>
      <c r="C210" s="42" t="s">
        <v>6605</v>
      </c>
      <c r="D210" s="26">
        <v>106.4</v>
      </c>
      <c r="E210" s="26">
        <v>90.4</v>
      </c>
      <c r="F210" s="30">
        <v>6.05</v>
      </c>
      <c r="G210" s="26">
        <v>65.3</v>
      </c>
      <c r="H210" s="26">
        <v>52.2</v>
      </c>
      <c r="I210" s="26">
        <v>56.8</v>
      </c>
      <c r="J210" s="14">
        <f t="shared" si="0"/>
        <v>0.7993874425727413</v>
      </c>
      <c r="K210" s="14" t="s">
        <v>1477</v>
      </c>
      <c r="L210" s="14" t="s">
        <v>60</v>
      </c>
      <c r="M210" s="14" t="s">
        <v>6606</v>
      </c>
      <c r="N210" s="14" t="s">
        <v>6607</v>
      </c>
      <c r="O210" s="14" t="s">
        <v>6608</v>
      </c>
      <c r="P210" s="14" t="s">
        <v>5727</v>
      </c>
      <c r="Q210" s="42">
        <v>53121</v>
      </c>
      <c r="R210" s="14" t="s">
        <v>5928</v>
      </c>
      <c r="S210" s="14" t="s">
        <v>5727</v>
      </c>
      <c r="X210" s="14">
        <v>6</v>
      </c>
      <c r="Y210" s="14">
        <v>100</v>
      </c>
      <c r="Z210" s="43">
        <v>42697</v>
      </c>
      <c r="AA210" s="25">
        <v>0.34097222222222223</v>
      </c>
      <c r="AB210" s="25">
        <v>0.36319444444444443</v>
      </c>
      <c r="AC210" s="14">
        <v>9.9</v>
      </c>
      <c r="AD210" s="14">
        <v>8.1999999999999993</v>
      </c>
      <c r="AE210" s="14">
        <f t="shared" si="3"/>
        <v>9.0500000000000007</v>
      </c>
      <c r="AF210" s="14">
        <v>5.6</v>
      </c>
      <c r="AG210" s="14">
        <v>5</v>
      </c>
      <c r="AL210" s="14" t="s">
        <v>6598</v>
      </c>
      <c r="AM210" s="14" t="s">
        <v>6599</v>
      </c>
      <c r="AN210" s="14" t="s">
        <v>5671</v>
      </c>
      <c r="AO210" s="14" t="s">
        <v>6594</v>
      </c>
      <c r="AP210" s="14" t="s">
        <v>6479</v>
      </c>
      <c r="AQ210" s="25">
        <f t="shared" si="4"/>
        <v>2.2222222222222199E-2</v>
      </c>
      <c r="AS210" s="42">
        <v>9</v>
      </c>
      <c r="AT210" s="42">
        <v>9</v>
      </c>
    </row>
    <row r="211" spans="1:46" ht="12.75" customHeight="1">
      <c r="A211" s="14" t="s">
        <v>59</v>
      </c>
      <c r="B211" s="14" t="s">
        <v>60</v>
      </c>
      <c r="C211" s="42" t="s">
        <v>6627</v>
      </c>
      <c r="D211" s="26">
        <v>76.8</v>
      </c>
      <c r="E211" s="26">
        <v>64.900000000000006</v>
      </c>
      <c r="F211" s="30">
        <v>2.2000000000000002</v>
      </c>
      <c r="G211" s="26">
        <v>53.4</v>
      </c>
      <c r="H211" s="26">
        <v>39</v>
      </c>
      <c r="I211" s="26">
        <v>44.5</v>
      </c>
      <c r="J211" s="14">
        <f t="shared" si="0"/>
        <v>0.7303370786516854</v>
      </c>
      <c r="K211" s="14" t="s">
        <v>1503</v>
      </c>
      <c r="L211" s="14" t="s">
        <v>60</v>
      </c>
      <c r="M211" s="14" t="s">
        <v>6628</v>
      </c>
      <c r="N211" s="14" t="s">
        <v>6629</v>
      </c>
      <c r="O211" s="14" t="s">
        <v>6630</v>
      </c>
      <c r="P211" s="14" t="s">
        <v>5727</v>
      </c>
      <c r="Q211" s="42">
        <v>53127</v>
      </c>
      <c r="R211" s="14" t="s">
        <v>5928</v>
      </c>
      <c r="S211" s="14" t="s">
        <v>5727</v>
      </c>
      <c r="X211" s="14">
        <v>6</v>
      </c>
      <c r="Y211" s="14">
        <v>100</v>
      </c>
      <c r="Z211" s="43">
        <v>42697</v>
      </c>
      <c r="AA211" s="25">
        <v>0.34097222222222223</v>
      </c>
      <c r="AB211" s="25">
        <v>0.36319444444444443</v>
      </c>
      <c r="AC211" s="14">
        <v>9.9</v>
      </c>
      <c r="AD211" s="14">
        <v>8.1999999999999993</v>
      </c>
      <c r="AE211" s="14">
        <f t="shared" si="3"/>
        <v>9.0500000000000007</v>
      </c>
      <c r="AF211" s="14">
        <v>5.6</v>
      </c>
      <c r="AG211" s="14">
        <v>5</v>
      </c>
      <c r="AL211" s="14" t="s">
        <v>6598</v>
      </c>
      <c r="AM211" s="14" t="s">
        <v>6599</v>
      </c>
      <c r="AN211" s="14" t="s">
        <v>5671</v>
      </c>
      <c r="AO211" s="14" t="s">
        <v>6594</v>
      </c>
      <c r="AP211" s="14" t="s">
        <v>6479</v>
      </c>
      <c r="AQ211" s="25">
        <f t="shared" si="4"/>
        <v>2.2222222222222199E-2</v>
      </c>
      <c r="AS211" s="42">
        <v>8</v>
      </c>
      <c r="AT211" s="42">
        <v>8</v>
      </c>
    </row>
    <row r="212" spans="1:46" ht="12.75" customHeight="1">
      <c r="A212" s="14" t="s">
        <v>59</v>
      </c>
      <c r="B212" s="14" t="s">
        <v>60</v>
      </c>
      <c r="C212" s="42" t="s">
        <v>6601</v>
      </c>
      <c r="D212" s="26">
        <v>118.3</v>
      </c>
      <c r="E212" s="26">
        <v>100.5</v>
      </c>
      <c r="F212" s="30">
        <v>7.6</v>
      </c>
      <c r="G212" s="26">
        <v>72.8</v>
      </c>
      <c r="H212" s="26">
        <v>60.1</v>
      </c>
      <c r="I212" s="26">
        <v>78.900000000000006</v>
      </c>
      <c r="J212" s="14">
        <f t="shared" si="0"/>
        <v>0.82554945054945061</v>
      </c>
      <c r="K212" s="14" t="s">
        <v>1477</v>
      </c>
      <c r="L212" s="14" t="s">
        <v>60</v>
      </c>
      <c r="M212" s="14" t="s">
        <v>6602</v>
      </c>
      <c r="N212" s="14" t="s">
        <v>6603</v>
      </c>
      <c r="O212" s="14" t="s">
        <v>6604</v>
      </c>
      <c r="P212" s="14" t="s">
        <v>5727</v>
      </c>
      <c r="Q212" s="42">
        <v>53120</v>
      </c>
      <c r="R212" s="14" t="s">
        <v>5928</v>
      </c>
      <c r="S212" s="14" t="s">
        <v>5727</v>
      </c>
      <c r="X212" s="14">
        <v>6</v>
      </c>
      <c r="Y212" s="14">
        <v>100</v>
      </c>
      <c r="Z212" s="43">
        <v>42697</v>
      </c>
      <c r="AA212" s="25">
        <v>0.34097222222222223</v>
      </c>
      <c r="AB212" s="25">
        <v>0.36319444444444443</v>
      </c>
      <c r="AC212" s="14">
        <v>9.9</v>
      </c>
      <c r="AD212" s="14">
        <v>8.1999999999999993</v>
      </c>
      <c r="AE212" s="14">
        <f t="shared" si="3"/>
        <v>9.0500000000000007</v>
      </c>
      <c r="AF212" s="14">
        <v>5.6</v>
      </c>
      <c r="AG212" s="14">
        <v>5</v>
      </c>
      <c r="AL212" s="14" t="s">
        <v>6598</v>
      </c>
      <c r="AM212" s="14" t="s">
        <v>6599</v>
      </c>
      <c r="AN212" s="14" t="s">
        <v>5671</v>
      </c>
      <c r="AO212" s="14" t="s">
        <v>6594</v>
      </c>
      <c r="AP212" s="14" t="s">
        <v>6479</v>
      </c>
      <c r="AQ212" s="25">
        <f t="shared" si="4"/>
        <v>2.2222222222222199E-2</v>
      </c>
      <c r="AS212" s="42">
        <v>8</v>
      </c>
      <c r="AT212" s="42">
        <v>9</v>
      </c>
    </row>
    <row r="213" spans="1:46" ht="12.75" customHeight="1">
      <c r="A213" s="14" t="s">
        <v>59</v>
      </c>
      <c r="B213" s="14" t="s">
        <v>60</v>
      </c>
      <c r="C213" s="42" t="s">
        <v>6610</v>
      </c>
      <c r="D213" s="26">
        <v>84.5</v>
      </c>
      <c r="E213" s="26">
        <v>71</v>
      </c>
      <c r="F213" s="30">
        <v>2.65</v>
      </c>
      <c r="G213" s="26">
        <v>54.2</v>
      </c>
      <c r="H213" s="26">
        <v>39.700000000000003</v>
      </c>
      <c r="I213" s="26">
        <v>45.4</v>
      </c>
      <c r="J213" s="14">
        <f t="shared" si="0"/>
        <v>0.73247232472324719</v>
      </c>
      <c r="K213" s="14" t="s">
        <v>1503</v>
      </c>
      <c r="L213" s="14" t="s">
        <v>60</v>
      </c>
      <c r="M213" s="14" t="s">
        <v>6611</v>
      </c>
      <c r="N213" s="14" t="s">
        <v>6612</v>
      </c>
      <c r="O213" s="14" t="s">
        <v>6613</v>
      </c>
      <c r="P213" s="14" t="s">
        <v>5727</v>
      </c>
      <c r="Q213" s="42">
        <v>53123</v>
      </c>
      <c r="R213" s="14" t="s">
        <v>5928</v>
      </c>
      <c r="S213" s="14" t="s">
        <v>5727</v>
      </c>
      <c r="X213" s="14">
        <v>6</v>
      </c>
      <c r="Y213" s="14">
        <v>100</v>
      </c>
      <c r="Z213" s="43">
        <v>42697</v>
      </c>
      <c r="AA213" s="25">
        <v>0.34097222222222223</v>
      </c>
      <c r="AB213" s="25">
        <v>0.36319444444444443</v>
      </c>
      <c r="AC213" s="14">
        <v>9.9</v>
      </c>
      <c r="AD213" s="14">
        <v>8.1999999999999993</v>
      </c>
      <c r="AE213" s="14">
        <f t="shared" si="3"/>
        <v>9.0500000000000007</v>
      </c>
      <c r="AF213" s="14">
        <v>5.6</v>
      </c>
      <c r="AG213" s="14">
        <v>5</v>
      </c>
      <c r="AL213" s="14" t="s">
        <v>6598</v>
      </c>
      <c r="AM213" s="14" t="s">
        <v>6599</v>
      </c>
      <c r="AN213" s="14" t="s">
        <v>5671</v>
      </c>
      <c r="AO213" s="14" t="s">
        <v>6594</v>
      </c>
      <c r="AP213" s="14" t="s">
        <v>6479</v>
      </c>
      <c r="AQ213" s="25">
        <f t="shared" si="4"/>
        <v>2.2222222222222199E-2</v>
      </c>
      <c r="AS213" s="42">
        <v>7</v>
      </c>
      <c r="AT213" s="42">
        <v>7</v>
      </c>
    </row>
    <row r="214" spans="1:46" ht="12.75" customHeight="1">
      <c r="A214" s="14" t="s">
        <v>59</v>
      </c>
      <c r="B214" s="14" t="s">
        <v>115</v>
      </c>
      <c r="C214" s="27" t="s">
        <v>5269</v>
      </c>
      <c r="D214" s="26">
        <v>94.3</v>
      </c>
      <c r="E214" s="26">
        <v>76.099999999999994</v>
      </c>
      <c r="F214" s="30">
        <v>3.2</v>
      </c>
      <c r="G214" s="26">
        <v>59.1</v>
      </c>
      <c r="H214" s="26">
        <v>39.5</v>
      </c>
      <c r="I214" s="26">
        <v>45.1</v>
      </c>
      <c r="J214" s="14">
        <f t="shared" si="0"/>
        <v>0.66835871404399316</v>
      </c>
      <c r="K214" s="14" t="s">
        <v>1503</v>
      </c>
      <c r="L214" s="14" t="s">
        <v>60</v>
      </c>
      <c r="M214" s="14" t="s">
        <v>6700</v>
      </c>
      <c r="O214" s="14" t="s">
        <v>5272</v>
      </c>
      <c r="P214" s="14" t="s">
        <v>742</v>
      </c>
      <c r="Q214" s="42">
        <v>102721</v>
      </c>
      <c r="R214" s="14" t="s">
        <v>5728</v>
      </c>
      <c r="S214" s="14" t="s">
        <v>742</v>
      </c>
      <c r="X214" s="14">
        <v>6</v>
      </c>
      <c r="Y214" s="14">
        <v>100</v>
      </c>
      <c r="Z214" s="43">
        <v>42704</v>
      </c>
      <c r="AA214" s="25">
        <v>0.3659722222222222</v>
      </c>
      <c r="AB214" s="25">
        <v>0.40763888888888888</v>
      </c>
      <c r="AC214" s="14">
        <v>7.2</v>
      </c>
      <c r="AD214" s="14">
        <v>9.5</v>
      </c>
      <c r="AE214" s="14">
        <f t="shared" si="3"/>
        <v>8.35</v>
      </c>
      <c r="AF214" s="14">
        <v>3.1</v>
      </c>
      <c r="AG214" s="14">
        <v>5.3</v>
      </c>
      <c r="AL214" s="14" t="s">
        <v>5712</v>
      </c>
      <c r="AM214" s="14" t="s">
        <v>6650</v>
      </c>
      <c r="AN214" s="14" t="s">
        <v>6651</v>
      </c>
      <c r="AO214" s="14" t="s">
        <v>6652</v>
      </c>
      <c r="AP214" s="14" t="s">
        <v>6479</v>
      </c>
      <c r="AQ214" s="25">
        <f t="shared" si="4"/>
        <v>4.1666666666666685E-2</v>
      </c>
      <c r="AS214" s="42">
        <v>9</v>
      </c>
      <c r="AT214" s="42">
        <v>8</v>
      </c>
    </row>
    <row r="215" spans="1:46" ht="12.75" customHeight="1">
      <c r="A215" s="14" t="s">
        <v>59</v>
      </c>
      <c r="B215" s="14" t="s">
        <v>115</v>
      </c>
      <c r="C215" s="31" t="s">
        <v>1593</v>
      </c>
      <c r="D215" s="26">
        <v>112.2</v>
      </c>
      <c r="E215" s="26">
        <v>94</v>
      </c>
      <c r="F215" s="30">
        <v>6.4</v>
      </c>
      <c r="G215" s="26">
        <v>70.599999999999994</v>
      </c>
      <c r="H215" s="26">
        <v>49.1</v>
      </c>
      <c r="I215" s="26">
        <v>61.1</v>
      </c>
      <c r="J215" s="14">
        <f t="shared" si="0"/>
        <v>0.6954674220963174</v>
      </c>
      <c r="K215" s="14" t="s">
        <v>1477</v>
      </c>
      <c r="L215" s="14" t="s">
        <v>60</v>
      </c>
      <c r="M215" s="14" t="s">
        <v>6709</v>
      </c>
      <c r="O215" s="14" t="s">
        <v>1595</v>
      </c>
      <c r="P215" s="14" t="s">
        <v>742</v>
      </c>
      <c r="Q215" s="42">
        <v>53355</v>
      </c>
      <c r="R215" s="14" t="s">
        <v>5928</v>
      </c>
      <c r="S215" s="14" t="s">
        <v>5727</v>
      </c>
      <c r="X215" s="14">
        <v>6</v>
      </c>
      <c r="Y215" s="14">
        <v>100</v>
      </c>
      <c r="Z215" s="43">
        <v>42704</v>
      </c>
      <c r="AA215" s="25">
        <v>0.3659722222222222</v>
      </c>
      <c r="AB215" s="25">
        <v>0.40763888888888888</v>
      </c>
      <c r="AC215" s="14">
        <v>7.2</v>
      </c>
      <c r="AD215" s="14">
        <v>9.5</v>
      </c>
      <c r="AE215" s="14">
        <f t="shared" si="3"/>
        <v>8.35</v>
      </c>
      <c r="AF215" s="14">
        <v>3.1</v>
      </c>
      <c r="AG215" s="14">
        <v>5.3</v>
      </c>
      <c r="AL215" s="14" t="s">
        <v>5712</v>
      </c>
      <c r="AM215" s="14" t="s">
        <v>6650</v>
      </c>
      <c r="AN215" s="14" t="s">
        <v>6651</v>
      </c>
      <c r="AO215" s="14" t="s">
        <v>6652</v>
      </c>
      <c r="AP215" s="14" t="s">
        <v>6479</v>
      </c>
      <c r="AQ215" s="25">
        <f t="shared" si="4"/>
        <v>4.1666666666666685E-2</v>
      </c>
      <c r="AR215" s="14" t="s">
        <v>6710</v>
      </c>
      <c r="AS215" s="42">
        <v>8</v>
      </c>
      <c r="AT215" s="42">
        <v>9</v>
      </c>
    </row>
    <row r="216" spans="1:46" ht="12.75" customHeight="1">
      <c r="A216" s="14" t="s">
        <v>59</v>
      </c>
      <c r="B216" s="14" t="s">
        <v>115</v>
      </c>
      <c r="C216" s="27" t="s">
        <v>5117</v>
      </c>
      <c r="D216" s="26">
        <v>75.599999999999994</v>
      </c>
      <c r="E216" s="26">
        <v>66.8</v>
      </c>
      <c r="F216" s="30">
        <v>2.75</v>
      </c>
      <c r="G216" s="26">
        <v>51</v>
      </c>
      <c r="H216" s="26">
        <v>33.700000000000003</v>
      </c>
      <c r="I216" s="26">
        <v>43.4</v>
      </c>
      <c r="J216" s="14">
        <f t="shared" si="0"/>
        <v>0.66078431372549029</v>
      </c>
      <c r="K216" s="14" t="s">
        <v>1503</v>
      </c>
      <c r="L216" s="14" t="s">
        <v>60</v>
      </c>
      <c r="M216" s="14" t="s">
        <v>6649</v>
      </c>
      <c r="O216" s="14" t="s">
        <v>5120</v>
      </c>
      <c r="P216" s="14" t="s">
        <v>742</v>
      </c>
      <c r="Q216" s="42">
        <v>102770</v>
      </c>
      <c r="R216" s="14" t="s">
        <v>5728</v>
      </c>
      <c r="S216" s="14" t="s">
        <v>742</v>
      </c>
      <c r="X216" s="14">
        <v>6</v>
      </c>
      <c r="Y216" s="14">
        <v>100</v>
      </c>
      <c r="Z216" s="43">
        <v>42704</v>
      </c>
      <c r="AA216" s="25">
        <v>0.3659722222222222</v>
      </c>
      <c r="AB216" s="25">
        <v>0.40763888888888888</v>
      </c>
      <c r="AC216" s="14">
        <v>7.2</v>
      </c>
      <c r="AD216" s="14">
        <v>9.5</v>
      </c>
      <c r="AE216" s="14">
        <f t="shared" si="3"/>
        <v>8.35</v>
      </c>
      <c r="AF216" s="14">
        <v>3.1</v>
      </c>
      <c r="AG216" s="14">
        <v>5.3</v>
      </c>
      <c r="AL216" s="14" t="s">
        <v>5712</v>
      </c>
      <c r="AM216" s="14" t="s">
        <v>6650</v>
      </c>
      <c r="AN216" s="14" t="s">
        <v>6651</v>
      </c>
      <c r="AO216" s="14" t="s">
        <v>6652</v>
      </c>
      <c r="AP216" s="14" t="s">
        <v>6479</v>
      </c>
      <c r="AQ216" s="25">
        <f t="shared" si="4"/>
        <v>4.1666666666666685E-2</v>
      </c>
      <c r="AS216" s="42">
        <v>8</v>
      </c>
      <c r="AT216" s="42">
        <v>8</v>
      </c>
    </row>
    <row r="217" spans="1:46" ht="12.75" customHeight="1">
      <c r="A217" s="14" t="s">
        <v>59</v>
      </c>
      <c r="B217" s="14" t="s">
        <v>115</v>
      </c>
      <c r="C217" s="119" t="s">
        <v>4685</v>
      </c>
      <c r="D217" s="26">
        <v>95.8</v>
      </c>
      <c r="E217" s="26">
        <v>81.400000000000006</v>
      </c>
      <c r="F217" s="30">
        <v>3.55</v>
      </c>
      <c r="G217" s="26">
        <v>61.2</v>
      </c>
      <c r="H217" s="26">
        <v>44.1</v>
      </c>
      <c r="I217" s="26">
        <v>50</v>
      </c>
      <c r="J217" s="14">
        <f t="shared" si="0"/>
        <v>0.72058823529411764</v>
      </c>
      <c r="K217" s="14" t="s">
        <v>1503</v>
      </c>
      <c r="L217" s="14" t="s">
        <v>60</v>
      </c>
      <c r="M217" s="14" t="s">
        <v>6671</v>
      </c>
      <c r="O217" s="14" t="s">
        <v>4688</v>
      </c>
      <c r="P217" s="14" t="s">
        <v>742</v>
      </c>
      <c r="Q217" s="42">
        <v>53139</v>
      </c>
      <c r="R217" s="14" t="s">
        <v>5928</v>
      </c>
      <c r="S217" s="14" t="s">
        <v>5727</v>
      </c>
      <c r="X217" s="14">
        <v>6</v>
      </c>
      <c r="Y217" s="14">
        <v>100</v>
      </c>
      <c r="Z217" s="43">
        <v>42704</v>
      </c>
      <c r="AA217" s="25">
        <v>0.3659722222222222</v>
      </c>
      <c r="AB217" s="25">
        <v>0.40763888888888888</v>
      </c>
      <c r="AC217" s="14">
        <v>7.2</v>
      </c>
      <c r="AD217" s="14">
        <v>9.5</v>
      </c>
      <c r="AE217" s="14">
        <f t="shared" si="3"/>
        <v>8.35</v>
      </c>
      <c r="AF217" s="14">
        <v>3.1</v>
      </c>
      <c r="AG217" s="14">
        <v>5.3</v>
      </c>
      <c r="AL217" s="14" t="s">
        <v>5712</v>
      </c>
      <c r="AM217" s="14" t="s">
        <v>6650</v>
      </c>
      <c r="AN217" s="14" t="s">
        <v>6651</v>
      </c>
      <c r="AO217" s="14" t="s">
        <v>6652</v>
      </c>
      <c r="AP217" s="14" t="s">
        <v>6479</v>
      </c>
      <c r="AQ217" s="25">
        <f t="shared" si="4"/>
        <v>4.1666666666666685E-2</v>
      </c>
      <c r="AS217" s="42">
        <v>9</v>
      </c>
      <c r="AT217" s="42">
        <v>10</v>
      </c>
    </row>
    <row r="218" spans="1:46" ht="12.75" customHeight="1">
      <c r="A218" s="14" t="s">
        <v>59</v>
      </c>
      <c r="B218" s="14" t="s">
        <v>115</v>
      </c>
      <c r="C218" s="27" t="s">
        <v>5150</v>
      </c>
      <c r="D218" s="26">
        <v>89.4</v>
      </c>
      <c r="E218" s="26">
        <v>74.2</v>
      </c>
      <c r="F218" s="30">
        <v>2.6</v>
      </c>
      <c r="G218" s="26">
        <v>53</v>
      </c>
      <c r="H218" s="26">
        <v>39.5</v>
      </c>
      <c r="I218" s="26">
        <v>46.5</v>
      </c>
      <c r="J218" s="14">
        <f t="shared" si="0"/>
        <v>0.74528301886792447</v>
      </c>
      <c r="K218" s="14" t="s">
        <v>1503</v>
      </c>
      <c r="L218" s="14" t="s">
        <v>60</v>
      </c>
      <c r="M218" s="14" t="s">
        <v>6701</v>
      </c>
      <c r="O218" s="14" t="s">
        <v>5153</v>
      </c>
      <c r="P218" s="14" t="s">
        <v>742</v>
      </c>
      <c r="Q218" s="42">
        <v>102760</v>
      </c>
      <c r="R218" s="14" t="s">
        <v>5728</v>
      </c>
      <c r="S218" s="14" t="s">
        <v>742</v>
      </c>
      <c r="X218" s="14">
        <v>6</v>
      </c>
      <c r="Y218" s="14">
        <v>100</v>
      </c>
      <c r="Z218" s="43">
        <v>42704</v>
      </c>
      <c r="AA218" s="25">
        <v>0.3659722222222222</v>
      </c>
      <c r="AB218" s="25">
        <v>0.40763888888888888</v>
      </c>
      <c r="AC218" s="14">
        <v>7.2</v>
      </c>
      <c r="AD218" s="14">
        <v>9.5</v>
      </c>
      <c r="AE218" s="14">
        <f t="shared" si="3"/>
        <v>8.35</v>
      </c>
      <c r="AF218" s="14">
        <v>3.1</v>
      </c>
      <c r="AG218" s="14">
        <v>5.3</v>
      </c>
      <c r="AL218" s="14" t="s">
        <v>5712</v>
      </c>
      <c r="AM218" s="14" t="s">
        <v>6650</v>
      </c>
      <c r="AN218" s="14" t="s">
        <v>6651</v>
      </c>
      <c r="AO218" s="14" t="s">
        <v>6652</v>
      </c>
      <c r="AP218" s="14" t="s">
        <v>6479</v>
      </c>
      <c r="AQ218" s="25">
        <f t="shared" si="4"/>
        <v>4.1666666666666685E-2</v>
      </c>
      <c r="AS218" s="42">
        <v>8</v>
      </c>
      <c r="AT218" s="42">
        <v>7</v>
      </c>
    </row>
    <row r="219" spans="1:46" ht="12.75" customHeight="1">
      <c r="A219" s="14" t="s">
        <v>59</v>
      </c>
      <c r="B219" s="14" t="s">
        <v>115</v>
      </c>
      <c r="C219" s="27" t="s">
        <v>5719</v>
      </c>
      <c r="D219" s="26">
        <v>95.1</v>
      </c>
      <c r="E219" s="26">
        <v>80.400000000000006</v>
      </c>
      <c r="F219" s="30">
        <v>2.5</v>
      </c>
      <c r="G219" s="26">
        <v>61.9</v>
      </c>
      <c r="H219" s="26">
        <v>44.5</v>
      </c>
      <c r="I219" s="26">
        <v>51.7</v>
      </c>
      <c r="J219" s="14">
        <f t="shared" si="0"/>
        <v>0.71890145395799676</v>
      </c>
      <c r="K219" s="14" t="s">
        <v>1503</v>
      </c>
      <c r="L219" s="14" t="s">
        <v>60</v>
      </c>
      <c r="M219" s="14" t="s">
        <v>6672</v>
      </c>
      <c r="O219" s="14" t="s">
        <v>5722</v>
      </c>
      <c r="P219" s="14" t="s">
        <v>742</v>
      </c>
      <c r="Q219" s="42">
        <v>102655</v>
      </c>
      <c r="R219" s="14" t="s">
        <v>5728</v>
      </c>
      <c r="S219" s="14" t="s">
        <v>742</v>
      </c>
      <c r="X219" s="14">
        <v>6</v>
      </c>
      <c r="Y219" s="14">
        <v>100</v>
      </c>
      <c r="Z219" s="43">
        <v>42704</v>
      </c>
      <c r="AA219" s="25">
        <v>0.3659722222222222</v>
      </c>
      <c r="AB219" s="25">
        <v>0.40763888888888888</v>
      </c>
      <c r="AC219" s="14">
        <v>7.2</v>
      </c>
      <c r="AD219" s="14">
        <v>9.5</v>
      </c>
      <c r="AE219" s="14">
        <f t="shared" si="3"/>
        <v>8.35</v>
      </c>
      <c r="AF219" s="14">
        <v>3.1</v>
      </c>
      <c r="AG219" s="14">
        <v>5.3</v>
      </c>
      <c r="AL219" s="14" t="s">
        <v>5712</v>
      </c>
      <c r="AM219" s="14" t="s">
        <v>6650</v>
      </c>
      <c r="AN219" s="14" t="s">
        <v>6651</v>
      </c>
      <c r="AO219" s="14" t="s">
        <v>6652</v>
      </c>
      <c r="AP219" s="14" t="s">
        <v>6479</v>
      </c>
      <c r="AQ219" s="25">
        <f t="shared" si="4"/>
        <v>4.1666666666666685E-2</v>
      </c>
      <c r="AS219" s="42">
        <v>9</v>
      </c>
      <c r="AT219" s="42">
        <v>9</v>
      </c>
    </row>
    <row r="220" spans="1:46" ht="12.75" customHeight="1">
      <c r="A220" s="14" t="s">
        <v>59</v>
      </c>
      <c r="B220" s="14" t="s">
        <v>115</v>
      </c>
      <c r="C220" s="31" t="s">
        <v>1530</v>
      </c>
      <c r="D220" s="26">
        <v>114</v>
      </c>
      <c r="E220" s="26">
        <v>96.6</v>
      </c>
      <c r="F220" s="30">
        <v>7.3</v>
      </c>
      <c r="G220" s="26">
        <v>71.400000000000006</v>
      </c>
      <c r="H220" s="26">
        <v>56.9</v>
      </c>
      <c r="I220" s="26">
        <v>68.5</v>
      </c>
      <c r="J220" s="14">
        <f t="shared" si="0"/>
        <v>0.79691876750700275</v>
      </c>
      <c r="K220" s="14" t="s">
        <v>1477</v>
      </c>
      <c r="L220" s="14" t="s">
        <v>60</v>
      </c>
      <c r="M220" s="14" t="s">
        <v>6654</v>
      </c>
      <c r="O220" s="14" t="s">
        <v>1533</v>
      </c>
      <c r="P220" s="14" t="s">
        <v>742</v>
      </c>
      <c r="Q220" s="42">
        <v>53134</v>
      </c>
      <c r="R220" s="14" t="s">
        <v>5928</v>
      </c>
      <c r="S220" s="14" t="s">
        <v>5727</v>
      </c>
      <c r="X220" s="14">
        <v>6</v>
      </c>
      <c r="Y220" s="14">
        <v>100</v>
      </c>
      <c r="Z220" s="43">
        <v>42704</v>
      </c>
      <c r="AA220" s="25">
        <v>0.3659722222222222</v>
      </c>
      <c r="AB220" s="25">
        <v>0.40763888888888888</v>
      </c>
      <c r="AC220" s="14">
        <v>7.2</v>
      </c>
      <c r="AD220" s="14">
        <v>9.5</v>
      </c>
      <c r="AE220" s="14">
        <f t="shared" si="3"/>
        <v>8.35</v>
      </c>
      <c r="AF220" s="14">
        <v>3.1</v>
      </c>
      <c r="AG220" s="14">
        <v>5.3</v>
      </c>
      <c r="AL220" s="14" t="s">
        <v>5712</v>
      </c>
      <c r="AM220" s="14" t="s">
        <v>6650</v>
      </c>
      <c r="AN220" s="14" t="s">
        <v>6651</v>
      </c>
      <c r="AO220" s="14" t="s">
        <v>6652</v>
      </c>
      <c r="AP220" s="14" t="s">
        <v>6479</v>
      </c>
      <c r="AQ220" s="25">
        <f t="shared" si="4"/>
        <v>4.1666666666666685E-2</v>
      </c>
      <c r="AS220" s="42">
        <v>9</v>
      </c>
      <c r="AT220" s="42">
        <v>9</v>
      </c>
    </row>
    <row r="221" spans="1:46" ht="12.75" customHeight="1">
      <c r="A221" s="14" t="s">
        <v>59</v>
      </c>
      <c r="B221" s="14" t="s">
        <v>115</v>
      </c>
      <c r="C221" s="31" t="s">
        <v>1237</v>
      </c>
      <c r="D221" s="26">
        <v>118.5</v>
      </c>
      <c r="E221" s="26">
        <v>102</v>
      </c>
      <c r="F221" s="30">
        <v>8.25</v>
      </c>
      <c r="G221" s="26">
        <v>74.3</v>
      </c>
      <c r="H221" s="26">
        <v>51.6</v>
      </c>
      <c r="I221" s="26">
        <v>58.3</v>
      </c>
      <c r="J221" s="14">
        <f t="shared" si="0"/>
        <v>0.69448183041722755</v>
      </c>
      <c r="K221" s="14" t="s">
        <v>1503</v>
      </c>
      <c r="L221" s="14" t="s">
        <v>60</v>
      </c>
      <c r="M221" s="14" t="s">
        <v>6707</v>
      </c>
      <c r="O221" s="14" t="s">
        <v>1240</v>
      </c>
      <c r="P221" s="14" t="s">
        <v>742</v>
      </c>
      <c r="Q221" s="42">
        <v>53354</v>
      </c>
      <c r="R221" s="14" t="s">
        <v>5928</v>
      </c>
      <c r="S221" s="14" t="s">
        <v>5727</v>
      </c>
      <c r="X221" s="14">
        <v>6</v>
      </c>
      <c r="Y221" s="14">
        <v>100</v>
      </c>
      <c r="Z221" s="43">
        <v>42704</v>
      </c>
      <c r="AA221" s="25">
        <v>0.3659722222222222</v>
      </c>
      <c r="AB221" s="25">
        <v>0.40763888888888888</v>
      </c>
      <c r="AC221" s="14">
        <v>7.2</v>
      </c>
      <c r="AD221" s="14">
        <v>9.5</v>
      </c>
      <c r="AE221" s="14">
        <f t="shared" si="3"/>
        <v>8.35</v>
      </c>
      <c r="AF221" s="14">
        <v>3.1</v>
      </c>
      <c r="AG221" s="14">
        <v>5.3</v>
      </c>
      <c r="AL221" s="14" t="s">
        <v>5712</v>
      </c>
      <c r="AM221" s="14" t="s">
        <v>6650</v>
      </c>
      <c r="AN221" s="14" t="s">
        <v>6651</v>
      </c>
      <c r="AO221" s="14" t="s">
        <v>6652</v>
      </c>
      <c r="AP221" s="14" t="s">
        <v>6479</v>
      </c>
      <c r="AQ221" s="25">
        <f t="shared" si="4"/>
        <v>4.1666666666666685E-2</v>
      </c>
      <c r="AR221" s="14" t="s">
        <v>6708</v>
      </c>
      <c r="AS221" s="42">
        <v>9</v>
      </c>
      <c r="AT221" s="42">
        <v>9</v>
      </c>
    </row>
    <row r="222" spans="1:46" ht="12.75" customHeight="1">
      <c r="A222" s="14" t="s">
        <v>59</v>
      </c>
      <c r="B222" s="14" t="s">
        <v>115</v>
      </c>
      <c r="C222" s="31" t="s">
        <v>2912</v>
      </c>
      <c r="D222" s="26">
        <v>109.2</v>
      </c>
      <c r="E222" s="26">
        <v>94.5</v>
      </c>
      <c r="F222" s="30">
        <v>8.5</v>
      </c>
      <c r="G222" s="26">
        <v>68.900000000000006</v>
      </c>
      <c r="H222" s="26">
        <v>47.3</v>
      </c>
      <c r="I222" s="26">
        <v>64.2</v>
      </c>
      <c r="J222" s="14">
        <f t="shared" si="0"/>
        <v>0.6865021770682147</v>
      </c>
      <c r="K222" s="14" t="s">
        <v>1477</v>
      </c>
      <c r="L222" s="14" t="s">
        <v>60</v>
      </c>
      <c r="M222" s="14" t="s">
        <v>6677</v>
      </c>
      <c r="O222" s="14" t="s">
        <v>2915</v>
      </c>
      <c r="P222" s="14" t="s">
        <v>742</v>
      </c>
      <c r="Q222" s="42">
        <v>53141</v>
      </c>
      <c r="R222" s="14" t="s">
        <v>5928</v>
      </c>
      <c r="S222" s="14" t="s">
        <v>5727</v>
      </c>
      <c r="X222" s="14">
        <v>6</v>
      </c>
      <c r="Y222" s="14">
        <v>100</v>
      </c>
      <c r="Z222" s="43">
        <v>42704</v>
      </c>
      <c r="AA222" s="25">
        <v>0.3659722222222222</v>
      </c>
      <c r="AB222" s="25">
        <v>0.40763888888888888</v>
      </c>
      <c r="AC222" s="14">
        <v>7.2</v>
      </c>
      <c r="AD222" s="14">
        <v>9.5</v>
      </c>
      <c r="AE222" s="14">
        <f t="shared" si="3"/>
        <v>8.35</v>
      </c>
      <c r="AF222" s="14">
        <v>3.1</v>
      </c>
      <c r="AG222" s="14">
        <v>5.3</v>
      </c>
      <c r="AL222" s="14" t="s">
        <v>5712</v>
      </c>
      <c r="AM222" s="14" t="s">
        <v>6650</v>
      </c>
      <c r="AN222" s="14" t="s">
        <v>6651</v>
      </c>
      <c r="AO222" s="14" t="s">
        <v>6652</v>
      </c>
      <c r="AP222" s="14" t="s">
        <v>6479</v>
      </c>
      <c r="AQ222" s="25">
        <f t="shared" si="4"/>
        <v>4.1666666666666685E-2</v>
      </c>
      <c r="AS222" s="42">
        <v>7</v>
      </c>
      <c r="AT222" s="42">
        <v>7</v>
      </c>
    </row>
    <row r="223" spans="1:46" ht="12.75" customHeight="1">
      <c r="A223" s="14" t="s">
        <v>59</v>
      </c>
      <c r="B223" s="14" t="s">
        <v>115</v>
      </c>
      <c r="C223" s="31" t="s">
        <v>3986</v>
      </c>
      <c r="D223" s="26">
        <v>109</v>
      </c>
      <c r="E223" s="26">
        <v>93.3</v>
      </c>
      <c r="F223" s="30">
        <v>5.65</v>
      </c>
      <c r="G223" s="26">
        <v>67.3</v>
      </c>
      <c r="H223" s="26">
        <v>43.3</v>
      </c>
      <c r="I223" s="26">
        <v>57.1</v>
      </c>
      <c r="J223" s="14">
        <f t="shared" si="0"/>
        <v>0.64338781575037141</v>
      </c>
      <c r="K223" s="14" t="s">
        <v>61</v>
      </c>
      <c r="L223" s="14" t="s">
        <v>60</v>
      </c>
      <c r="M223" s="14" t="s">
        <v>6692</v>
      </c>
      <c r="O223" s="14" t="s">
        <v>3989</v>
      </c>
      <c r="P223" s="14" t="s">
        <v>742</v>
      </c>
      <c r="Q223" s="42">
        <v>101112</v>
      </c>
      <c r="R223" s="14" t="s">
        <v>5728</v>
      </c>
      <c r="S223" s="14" t="s">
        <v>742</v>
      </c>
      <c r="X223" s="14">
        <v>6</v>
      </c>
      <c r="Y223" s="14">
        <v>100</v>
      </c>
      <c r="Z223" s="43">
        <v>42704</v>
      </c>
      <c r="AA223" s="25">
        <v>0.3659722222222222</v>
      </c>
      <c r="AB223" s="25">
        <v>0.40763888888888888</v>
      </c>
      <c r="AC223" s="14">
        <v>7.2</v>
      </c>
      <c r="AD223" s="14">
        <v>9.5</v>
      </c>
      <c r="AE223" s="14">
        <f t="shared" si="3"/>
        <v>8.35</v>
      </c>
      <c r="AF223" s="14">
        <v>3.1</v>
      </c>
      <c r="AG223" s="14">
        <v>5.3</v>
      </c>
      <c r="AL223" s="14" t="s">
        <v>5712</v>
      </c>
      <c r="AM223" s="14" t="s">
        <v>6650</v>
      </c>
      <c r="AN223" s="14" t="s">
        <v>6651</v>
      </c>
      <c r="AO223" s="14" t="s">
        <v>6652</v>
      </c>
      <c r="AP223" s="14" t="s">
        <v>6479</v>
      </c>
      <c r="AQ223" s="25">
        <f t="shared" si="4"/>
        <v>4.1666666666666685E-2</v>
      </c>
      <c r="AS223" s="42">
        <v>8</v>
      </c>
      <c r="AT223" s="42">
        <v>8</v>
      </c>
    </row>
    <row r="224" spans="1:46" ht="12.75" customHeight="1">
      <c r="A224" s="14" t="s">
        <v>59</v>
      </c>
      <c r="B224" s="14" t="s">
        <v>115</v>
      </c>
      <c r="C224" s="18" t="s">
        <v>3295</v>
      </c>
      <c r="D224" s="26">
        <v>124.7</v>
      </c>
      <c r="E224" s="26">
        <v>105.4</v>
      </c>
      <c r="F224" s="30">
        <v>10.35</v>
      </c>
      <c r="G224" s="26">
        <v>77.099999999999994</v>
      </c>
      <c r="H224" s="26">
        <v>53.1</v>
      </c>
      <c r="I224" s="26">
        <v>63.7</v>
      </c>
      <c r="J224" s="14">
        <f t="shared" si="0"/>
        <v>0.6887159533073931</v>
      </c>
      <c r="K224" s="14" t="s">
        <v>1503</v>
      </c>
      <c r="L224" s="14" t="s">
        <v>60</v>
      </c>
      <c r="M224" s="14" t="s">
        <v>6730</v>
      </c>
      <c r="O224" s="14" t="s">
        <v>3298</v>
      </c>
      <c r="P224" s="14" t="s">
        <v>742</v>
      </c>
      <c r="Q224" s="42">
        <v>53362</v>
      </c>
      <c r="R224" s="14" t="s">
        <v>5928</v>
      </c>
      <c r="S224" s="14" t="s">
        <v>5727</v>
      </c>
      <c r="X224" s="14">
        <v>6</v>
      </c>
      <c r="Y224" s="14">
        <v>100</v>
      </c>
      <c r="Z224" s="43">
        <v>42704</v>
      </c>
      <c r="AA224" s="25">
        <v>0.3659722222222222</v>
      </c>
      <c r="AB224" s="25">
        <v>0.40763888888888888</v>
      </c>
      <c r="AC224" s="14">
        <v>7.2</v>
      </c>
      <c r="AD224" s="14">
        <v>9.5</v>
      </c>
      <c r="AE224" s="14">
        <f t="shared" si="3"/>
        <v>8.35</v>
      </c>
      <c r="AF224" s="14">
        <v>3.1</v>
      </c>
      <c r="AG224" s="14">
        <v>5.3</v>
      </c>
      <c r="AL224" s="14" t="s">
        <v>5712</v>
      </c>
      <c r="AM224" s="14" t="s">
        <v>6650</v>
      </c>
      <c r="AN224" s="14" t="s">
        <v>6651</v>
      </c>
      <c r="AO224" s="14" t="s">
        <v>6652</v>
      </c>
      <c r="AP224" s="14" t="s">
        <v>6479</v>
      </c>
      <c r="AQ224" s="25">
        <f t="shared" si="4"/>
        <v>4.1666666666666685E-2</v>
      </c>
      <c r="AS224" s="42">
        <v>9</v>
      </c>
      <c r="AT224" s="42">
        <v>9</v>
      </c>
    </row>
    <row r="225" spans="1:46" ht="12.75" customHeight="1">
      <c r="A225" s="14" t="s">
        <v>59</v>
      </c>
      <c r="B225" s="14" t="s">
        <v>115</v>
      </c>
      <c r="C225" s="18" t="s">
        <v>3534</v>
      </c>
      <c r="D225" s="26">
        <v>96.6</v>
      </c>
      <c r="E225" s="26">
        <v>82.2</v>
      </c>
      <c r="F225" s="30">
        <v>3.85</v>
      </c>
      <c r="G225" s="26">
        <v>55.2</v>
      </c>
      <c r="H225" s="26">
        <v>46.7</v>
      </c>
      <c r="I225" s="26">
        <v>51.2</v>
      </c>
      <c r="J225" s="14">
        <f t="shared" si="0"/>
        <v>0.84601449275362317</v>
      </c>
      <c r="K225" s="14" t="s">
        <v>1503</v>
      </c>
      <c r="L225" s="14" t="s">
        <v>60</v>
      </c>
      <c r="M225" s="14" t="s">
        <v>6720</v>
      </c>
      <c r="O225" s="14" t="s">
        <v>3536</v>
      </c>
      <c r="P225" s="14" t="s">
        <v>742</v>
      </c>
      <c r="Q225" s="42">
        <v>53359</v>
      </c>
      <c r="R225" s="14" t="s">
        <v>5928</v>
      </c>
      <c r="S225" s="14" t="s">
        <v>5727</v>
      </c>
      <c r="X225" s="14">
        <v>6</v>
      </c>
      <c r="Y225" s="14">
        <v>100</v>
      </c>
      <c r="Z225" s="43">
        <v>42704</v>
      </c>
      <c r="AA225" s="25">
        <v>0.3659722222222222</v>
      </c>
      <c r="AB225" s="25">
        <v>0.40763888888888888</v>
      </c>
      <c r="AC225" s="14">
        <v>7.2</v>
      </c>
      <c r="AD225" s="14">
        <v>9.5</v>
      </c>
      <c r="AE225" s="14">
        <f t="shared" si="3"/>
        <v>8.35</v>
      </c>
      <c r="AF225" s="14">
        <v>3.1</v>
      </c>
      <c r="AG225" s="14">
        <v>5.3</v>
      </c>
      <c r="AL225" s="14" t="s">
        <v>5712</v>
      </c>
      <c r="AM225" s="14" t="s">
        <v>6650</v>
      </c>
      <c r="AN225" s="14" t="s">
        <v>6651</v>
      </c>
      <c r="AO225" s="14" t="s">
        <v>6652</v>
      </c>
      <c r="AP225" s="14" t="s">
        <v>6479</v>
      </c>
      <c r="AQ225" s="25">
        <f t="shared" si="4"/>
        <v>4.1666666666666685E-2</v>
      </c>
      <c r="AS225" s="42">
        <v>8</v>
      </c>
      <c r="AT225" s="42">
        <v>10</v>
      </c>
    </row>
    <row r="226" spans="1:46" ht="12.75" customHeight="1">
      <c r="A226" s="14" t="s">
        <v>59</v>
      </c>
      <c r="B226" s="14" t="s">
        <v>115</v>
      </c>
      <c r="C226" s="18" t="s">
        <v>3113</v>
      </c>
      <c r="D226" s="26">
        <v>100.2</v>
      </c>
      <c r="E226" s="26">
        <v>89.4</v>
      </c>
      <c r="F226" s="30">
        <v>5.95</v>
      </c>
      <c r="G226" s="26">
        <v>67.2</v>
      </c>
      <c r="H226" s="26">
        <v>47.3</v>
      </c>
      <c r="I226" s="26">
        <v>60.6</v>
      </c>
      <c r="J226" s="14">
        <f t="shared" si="0"/>
        <v>0.70386904761904756</v>
      </c>
      <c r="K226" s="14" t="s">
        <v>61</v>
      </c>
      <c r="L226" s="14" t="s">
        <v>60</v>
      </c>
      <c r="M226" s="14" t="s">
        <v>6715</v>
      </c>
      <c r="O226" s="14" t="s">
        <v>3116</v>
      </c>
      <c r="P226" s="14" t="s">
        <v>742</v>
      </c>
      <c r="Q226" s="42">
        <v>53357</v>
      </c>
      <c r="R226" s="14" t="s">
        <v>5928</v>
      </c>
      <c r="S226" s="14" t="s">
        <v>5727</v>
      </c>
      <c r="X226" s="14">
        <v>6</v>
      </c>
      <c r="Y226" s="14">
        <v>100</v>
      </c>
      <c r="Z226" s="43">
        <v>42704</v>
      </c>
      <c r="AA226" s="25">
        <v>0.3659722222222222</v>
      </c>
      <c r="AB226" s="25">
        <v>0.40763888888888888</v>
      </c>
      <c r="AC226" s="14">
        <v>7.2</v>
      </c>
      <c r="AD226" s="14">
        <v>9.5</v>
      </c>
      <c r="AE226" s="14">
        <f t="shared" si="3"/>
        <v>8.35</v>
      </c>
      <c r="AF226" s="14">
        <v>3.1</v>
      </c>
      <c r="AG226" s="14">
        <v>5.3</v>
      </c>
      <c r="AL226" s="14" t="s">
        <v>5712</v>
      </c>
      <c r="AM226" s="14" t="s">
        <v>6650</v>
      </c>
      <c r="AN226" s="14" t="s">
        <v>6651</v>
      </c>
      <c r="AO226" s="14" t="s">
        <v>6652</v>
      </c>
      <c r="AP226" s="14" t="s">
        <v>6479</v>
      </c>
      <c r="AQ226" s="25">
        <f t="shared" si="4"/>
        <v>4.1666666666666685E-2</v>
      </c>
      <c r="AS226" s="42">
        <v>8</v>
      </c>
      <c r="AT226" s="42">
        <v>8</v>
      </c>
    </row>
    <row r="227" spans="1:46" ht="12.75" customHeight="1">
      <c r="A227" s="14" t="s">
        <v>59</v>
      </c>
      <c r="B227" s="14" t="s">
        <v>115</v>
      </c>
      <c r="C227" s="18" t="s">
        <v>3341</v>
      </c>
      <c r="D227" s="26">
        <v>101.6</v>
      </c>
      <c r="E227" s="26">
        <v>88</v>
      </c>
      <c r="F227" s="30">
        <v>5.85</v>
      </c>
      <c r="G227" s="26">
        <v>69.5</v>
      </c>
      <c r="H227" s="26">
        <v>49.8</v>
      </c>
      <c r="I227" s="26">
        <v>57.3</v>
      </c>
      <c r="J227" s="14">
        <f t="shared" si="0"/>
        <v>0.716546762589928</v>
      </c>
      <c r="K227" s="14" t="s">
        <v>1477</v>
      </c>
      <c r="L227" s="14" t="s">
        <v>60</v>
      </c>
      <c r="M227" s="14" t="s">
        <v>6731</v>
      </c>
      <c r="O227" s="14" t="s">
        <v>3343</v>
      </c>
      <c r="P227" s="14" t="s">
        <v>742</v>
      </c>
      <c r="Q227" s="42">
        <v>53364</v>
      </c>
      <c r="R227" s="14" t="s">
        <v>5928</v>
      </c>
      <c r="S227" s="14" t="s">
        <v>5727</v>
      </c>
      <c r="X227" s="14">
        <v>6</v>
      </c>
      <c r="Y227" s="14">
        <v>100</v>
      </c>
      <c r="Z227" s="43">
        <v>42704</v>
      </c>
      <c r="AA227" s="25">
        <v>0.3659722222222222</v>
      </c>
      <c r="AB227" s="25">
        <v>0.40763888888888888</v>
      </c>
      <c r="AC227" s="14">
        <v>7.2</v>
      </c>
      <c r="AD227" s="14">
        <v>9.5</v>
      </c>
      <c r="AE227" s="14">
        <f t="shared" si="3"/>
        <v>8.35</v>
      </c>
      <c r="AF227" s="14">
        <v>3.1</v>
      </c>
      <c r="AG227" s="14">
        <v>5.3</v>
      </c>
      <c r="AL227" s="14" t="s">
        <v>5712</v>
      </c>
      <c r="AM227" s="14" t="s">
        <v>6650</v>
      </c>
      <c r="AN227" s="14" t="s">
        <v>6651</v>
      </c>
      <c r="AO227" s="14" t="s">
        <v>6652</v>
      </c>
      <c r="AP227" s="14" t="s">
        <v>6479</v>
      </c>
      <c r="AQ227" s="25">
        <f t="shared" si="4"/>
        <v>4.1666666666666685E-2</v>
      </c>
      <c r="AS227" s="42">
        <v>8</v>
      </c>
      <c r="AT227" s="42">
        <v>8</v>
      </c>
    </row>
    <row r="228" spans="1:46" ht="12.75" customHeight="1">
      <c r="A228" s="14" t="s">
        <v>59</v>
      </c>
      <c r="B228" s="14" t="s">
        <v>115</v>
      </c>
      <c r="C228" s="31" t="s">
        <v>418</v>
      </c>
      <c r="D228" s="26">
        <v>105.3</v>
      </c>
      <c r="E228" s="26">
        <v>94.1</v>
      </c>
      <c r="F228" s="30">
        <v>5.6</v>
      </c>
      <c r="G228" s="26">
        <v>68.5</v>
      </c>
      <c r="H228" s="26">
        <v>56.7</v>
      </c>
      <c r="I228" s="26">
        <v>69.2</v>
      </c>
      <c r="J228" s="14">
        <f t="shared" si="0"/>
        <v>0.82773722627737234</v>
      </c>
      <c r="K228" s="14" t="s">
        <v>1477</v>
      </c>
      <c r="L228" s="14" t="s">
        <v>60</v>
      </c>
      <c r="M228" s="14" t="s">
        <v>6698</v>
      </c>
      <c r="O228" s="14" t="s">
        <v>421</v>
      </c>
      <c r="P228" s="14" t="s">
        <v>742</v>
      </c>
      <c r="Q228" s="42">
        <v>52913</v>
      </c>
      <c r="R228" s="14" t="s">
        <v>5928</v>
      </c>
      <c r="S228" s="14" t="s">
        <v>742</v>
      </c>
      <c r="X228" s="14">
        <v>6</v>
      </c>
      <c r="Y228" s="14">
        <v>100</v>
      </c>
      <c r="Z228" s="43">
        <v>42704</v>
      </c>
      <c r="AA228" s="25">
        <v>0.3659722222222222</v>
      </c>
      <c r="AB228" s="25">
        <v>0.40763888888888888</v>
      </c>
      <c r="AC228" s="14">
        <v>7.2</v>
      </c>
      <c r="AD228" s="14">
        <v>9.5</v>
      </c>
      <c r="AE228" s="14">
        <f t="shared" si="3"/>
        <v>8.35</v>
      </c>
      <c r="AF228" s="14">
        <v>3.1</v>
      </c>
      <c r="AG228" s="14">
        <v>5.3</v>
      </c>
      <c r="AL228" s="14" t="s">
        <v>5712</v>
      </c>
      <c r="AM228" s="14" t="s">
        <v>6650</v>
      </c>
      <c r="AN228" s="14" t="s">
        <v>6651</v>
      </c>
      <c r="AO228" s="14" t="s">
        <v>6652</v>
      </c>
      <c r="AP228" s="14" t="s">
        <v>6479</v>
      </c>
      <c r="AQ228" s="25">
        <f t="shared" si="4"/>
        <v>4.1666666666666685E-2</v>
      </c>
      <c r="AR228" s="14" t="s">
        <v>6699</v>
      </c>
      <c r="AS228" s="42">
        <v>8</v>
      </c>
      <c r="AT228" s="42">
        <v>8</v>
      </c>
    </row>
    <row r="229" spans="1:46" ht="12.75" customHeight="1">
      <c r="A229" s="14" t="s">
        <v>59</v>
      </c>
      <c r="B229" s="14" t="s">
        <v>115</v>
      </c>
      <c r="C229" s="18" t="s">
        <v>2160</v>
      </c>
      <c r="D229" s="26">
        <v>106.7</v>
      </c>
      <c r="E229" s="26">
        <v>89.2</v>
      </c>
      <c r="F229" s="30">
        <v>5.3</v>
      </c>
      <c r="G229" s="26">
        <v>67.400000000000006</v>
      </c>
      <c r="H229" s="26">
        <v>47.8</v>
      </c>
      <c r="I229" s="26">
        <v>53.8</v>
      </c>
      <c r="J229" s="14">
        <f t="shared" si="0"/>
        <v>0.70919881305637977</v>
      </c>
      <c r="K229" s="14" t="s">
        <v>61</v>
      </c>
      <c r="L229" s="14" t="s">
        <v>60</v>
      </c>
      <c r="M229" s="14" t="s">
        <v>6697</v>
      </c>
      <c r="O229" s="14" t="s">
        <v>2163</v>
      </c>
      <c r="P229" s="14" t="s">
        <v>742</v>
      </c>
      <c r="Q229" s="42">
        <v>53149</v>
      </c>
      <c r="R229" s="14" t="s">
        <v>5928</v>
      </c>
      <c r="S229" s="14" t="s">
        <v>5727</v>
      </c>
      <c r="X229" s="14">
        <v>6</v>
      </c>
      <c r="Y229" s="14">
        <v>100</v>
      </c>
      <c r="Z229" s="43">
        <v>42704</v>
      </c>
      <c r="AA229" s="25">
        <v>0.3659722222222222</v>
      </c>
      <c r="AB229" s="25">
        <v>0.40763888888888888</v>
      </c>
      <c r="AC229" s="14">
        <v>7.2</v>
      </c>
      <c r="AD229" s="14">
        <v>9.5</v>
      </c>
      <c r="AE229" s="14">
        <f t="shared" si="3"/>
        <v>8.35</v>
      </c>
      <c r="AF229" s="14">
        <v>3.1</v>
      </c>
      <c r="AG229" s="14">
        <v>5.3</v>
      </c>
      <c r="AL229" s="14" t="s">
        <v>5712</v>
      </c>
      <c r="AM229" s="14" t="s">
        <v>6650</v>
      </c>
      <c r="AN229" s="14" t="s">
        <v>6651</v>
      </c>
      <c r="AO229" s="14" t="s">
        <v>6652</v>
      </c>
      <c r="AP229" s="14" t="s">
        <v>6479</v>
      </c>
      <c r="AQ229" s="25">
        <f t="shared" si="4"/>
        <v>4.1666666666666685E-2</v>
      </c>
      <c r="AS229" s="42">
        <v>8</v>
      </c>
      <c r="AT229" s="42">
        <v>8</v>
      </c>
    </row>
    <row r="230" spans="1:46" ht="12.75" customHeight="1">
      <c r="A230" s="14" t="s">
        <v>59</v>
      </c>
      <c r="B230" s="14" t="s">
        <v>115</v>
      </c>
      <c r="C230" s="18" t="s">
        <v>2277</v>
      </c>
      <c r="D230" s="26">
        <v>97.7</v>
      </c>
      <c r="E230" s="26">
        <v>87.6</v>
      </c>
      <c r="F230" s="30">
        <v>5.35</v>
      </c>
      <c r="G230" s="26">
        <v>61.2</v>
      </c>
      <c r="H230" s="26">
        <v>46.2</v>
      </c>
      <c r="I230" s="26">
        <v>57</v>
      </c>
      <c r="J230" s="14">
        <f t="shared" si="0"/>
        <v>0.75490196078431371</v>
      </c>
      <c r="K230" s="14" t="s">
        <v>1446</v>
      </c>
      <c r="L230" s="14" t="s">
        <v>60</v>
      </c>
      <c r="M230" s="14" t="s">
        <v>6678</v>
      </c>
      <c r="O230" s="14" t="s">
        <v>2279</v>
      </c>
      <c r="P230" s="14" t="s">
        <v>742</v>
      </c>
      <c r="Q230" s="42">
        <v>53142</v>
      </c>
      <c r="R230" s="14" t="s">
        <v>5928</v>
      </c>
      <c r="S230" s="14" t="s">
        <v>5727</v>
      </c>
      <c r="X230" s="14">
        <v>6</v>
      </c>
      <c r="Y230" s="14">
        <v>100</v>
      </c>
      <c r="Z230" s="43">
        <v>42704</v>
      </c>
      <c r="AA230" s="25">
        <v>0.3659722222222222</v>
      </c>
      <c r="AB230" s="25">
        <v>0.40763888888888888</v>
      </c>
      <c r="AC230" s="14">
        <v>7.2</v>
      </c>
      <c r="AD230" s="14">
        <v>9.5</v>
      </c>
      <c r="AE230" s="14">
        <f t="shared" si="3"/>
        <v>8.35</v>
      </c>
      <c r="AF230" s="14">
        <v>3.1</v>
      </c>
      <c r="AG230" s="14">
        <v>5.3</v>
      </c>
      <c r="AL230" s="14" t="s">
        <v>5712</v>
      </c>
      <c r="AM230" s="14" t="s">
        <v>6650</v>
      </c>
      <c r="AN230" s="14" t="s">
        <v>6651</v>
      </c>
      <c r="AO230" s="14" t="s">
        <v>6652</v>
      </c>
      <c r="AP230" s="14" t="s">
        <v>6479</v>
      </c>
      <c r="AQ230" s="25">
        <f t="shared" si="4"/>
        <v>4.1666666666666685E-2</v>
      </c>
      <c r="AR230" s="14" t="s">
        <v>6679</v>
      </c>
      <c r="AS230" s="42">
        <v>8</v>
      </c>
      <c r="AT230" s="42">
        <v>8</v>
      </c>
    </row>
    <row r="231" spans="1:46" ht="12.75" customHeight="1">
      <c r="A231" s="14" t="s">
        <v>59</v>
      </c>
      <c r="B231" s="14" t="s">
        <v>115</v>
      </c>
      <c r="C231" s="42" t="s">
        <v>6320</v>
      </c>
      <c r="D231" s="26">
        <v>105.1</v>
      </c>
      <c r="E231" s="26">
        <v>86.5</v>
      </c>
      <c r="F231" s="30">
        <v>5.95</v>
      </c>
      <c r="G231" s="26">
        <v>63.1</v>
      </c>
      <c r="H231" s="26">
        <v>47.9</v>
      </c>
      <c r="I231" s="26">
        <v>59</v>
      </c>
      <c r="J231" s="14">
        <f t="shared" si="0"/>
        <v>0.75911251980982564</v>
      </c>
      <c r="K231" s="14" t="s">
        <v>1477</v>
      </c>
      <c r="L231" s="14" t="s">
        <v>60</v>
      </c>
      <c r="M231" s="14" t="s">
        <v>6653</v>
      </c>
      <c r="O231" s="14" t="s">
        <v>6323</v>
      </c>
      <c r="P231" s="14" t="s">
        <v>742</v>
      </c>
      <c r="Q231" s="42">
        <v>52960</v>
      </c>
      <c r="R231" s="14" t="s">
        <v>5928</v>
      </c>
      <c r="S231" s="14" t="s">
        <v>742</v>
      </c>
      <c r="X231" s="14">
        <v>6</v>
      </c>
      <c r="Y231" s="14">
        <v>100</v>
      </c>
      <c r="Z231" s="43">
        <v>42704</v>
      </c>
      <c r="AA231" s="25">
        <v>0.3659722222222222</v>
      </c>
      <c r="AB231" s="25">
        <v>0.40763888888888888</v>
      </c>
      <c r="AC231" s="14">
        <v>7.2</v>
      </c>
      <c r="AD231" s="14">
        <v>9.5</v>
      </c>
      <c r="AE231" s="14">
        <f t="shared" si="3"/>
        <v>8.35</v>
      </c>
      <c r="AF231" s="14">
        <v>3.1</v>
      </c>
      <c r="AG231" s="14">
        <v>5.3</v>
      </c>
      <c r="AL231" s="14" t="s">
        <v>5712</v>
      </c>
      <c r="AM231" s="14" t="s">
        <v>6650</v>
      </c>
      <c r="AN231" s="14" t="s">
        <v>6651</v>
      </c>
      <c r="AO231" s="14" t="s">
        <v>6652</v>
      </c>
      <c r="AP231" s="14" t="s">
        <v>6479</v>
      </c>
      <c r="AQ231" s="25">
        <f t="shared" si="4"/>
        <v>4.1666666666666685E-2</v>
      </c>
    </row>
    <row r="232" spans="1:46" ht="12.75" customHeight="1">
      <c r="A232" s="14" t="s">
        <v>59</v>
      </c>
      <c r="B232" s="14" t="s">
        <v>115</v>
      </c>
      <c r="C232" s="42" t="s">
        <v>6384</v>
      </c>
      <c r="D232" s="26">
        <v>95.8</v>
      </c>
      <c r="E232" s="26">
        <v>80.400000000000006</v>
      </c>
      <c r="F232" s="30">
        <v>4.1500000000000004</v>
      </c>
      <c r="G232" s="26">
        <v>58.3</v>
      </c>
      <c r="H232" s="26">
        <v>45.7</v>
      </c>
      <c r="I232" s="26">
        <v>53.7</v>
      </c>
      <c r="J232" s="14">
        <f t="shared" si="0"/>
        <v>0.78387650085763305</v>
      </c>
      <c r="K232" s="14" t="s">
        <v>61</v>
      </c>
      <c r="L232" s="14" t="s">
        <v>60</v>
      </c>
      <c r="M232" s="14" t="s">
        <v>6729</v>
      </c>
      <c r="O232" s="14" t="s">
        <v>6387</v>
      </c>
      <c r="P232" s="14" t="s">
        <v>742</v>
      </c>
      <c r="Q232" s="42">
        <v>52993</v>
      </c>
      <c r="R232" s="14" t="s">
        <v>5928</v>
      </c>
      <c r="S232" s="14" t="s">
        <v>742</v>
      </c>
      <c r="X232" s="14">
        <v>6</v>
      </c>
      <c r="Y232" s="14">
        <v>100</v>
      </c>
      <c r="Z232" s="43">
        <v>42704</v>
      </c>
      <c r="AA232" s="25">
        <v>0.3659722222222222</v>
      </c>
      <c r="AB232" s="25">
        <v>0.40763888888888888</v>
      </c>
      <c r="AC232" s="14">
        <v>7.2</v>
      </c>
      <c r="AD232" s="14">
        <v>9.5</v>
      </c>
      <c r="AE232" s="14">
        <f t="shared" si="3"/>
        <v>8.35</v>
      </c>
      <c r="AF232" s="14">
        <v>3.1</v>
      </c>
      <c r="AG232" s="14">
        <v>5.3</v>
      </c>
      <c r="AL232" s="14" t="s">
        <v>5712</v>
      </c>
      <c r="AM232" s="14" t="s">
        <v>6650</v>
      </c>
      <c r="AN232" s="14" t="s">
        <v>6651</v>
      </c>
      <c r="AO232" s="14" t="s">
        <v>6652</v>
      </c>
      <c r="AP232" s="14" t="s">
        <v>6479</v>
      </c>
      <c r="AQ232" s="25">
        <f t="shared" si="4"/>
        <v>4.1666666666666685E-2</v>
      </c>
      <c r="AS232" s="42">
        <v>7</v>
      </c>
      <c r="AT232" s="42">
        <v>6</v>
      </c>
    </row>
    <row r="233" spans="1:46" ht="12.75" customHeight="1">
      <c r="A233" s="14" t="s">
        <v>59</v>
      </c>
      <c r="B233" s="14" t="s">
        <v>115</v>
      </c>
      <c r="C233" s="42" t="s">
        <v>6335</v>
      </c>
      <c r="D233" s="26">
        <v>105.4</v>
      </c>
      <c r="E233" s="26">
        <v>92.3</v>
      </c>
      <c r="F233" s="30">
        <v>7.9</v>
      </c>
      <c r="G233" s="26">
        <v>73.599999999999994</v>
      </c>
      <c r="H233" s="26">
        <v>48.6</v>
      </c>
      <c r="I233" s="26">
        <v>53.8</v>
      </c>
      <c r="J233" s="14">
        <f t="shared" si="0"/>
        <v>0.66032608695652184</v>
      </c>
      <c r="K233" s="14" t="s">
        <v>1446</v>
      </c>
      <c r="L233" s="14" t="s">
        <v>60</v>
      </c>
      <c r="M233" s="14" t="s">
        <v>6706</v>
      </c>
      <c r="O233" s="14" t="s">
        <v>6338</v>
      </c>
      <c r="P233" s="14" t="s">
        <v>742</v>
      </c>
      <c r="Q233" s="42">
        <v>52972</v>
      </c>
      <c r="R233" s="14" t="s">
        <v>5928</v>
      </c>
      <c r="S233" s="14" t="s">
        <v>742</v>
      </c>
      <c r="X233" s="14">
        <v>6</v>
      </c>
      <c r="Y233" s="14">
        <v>100</v>
      </c>
      <c r="Z233" s="43">
        <v>42704</v>
      </c>
      <c r="AA233" s="25">
        <v>0.3659722222222222</v>
      </c>
      <c r="AB233" s="25">
        <v>0.40763888888888888</v>
      </c>
      <c r="AC233" s="14">
        <v>7.2</v>
      </c>
      <c r="AD233" s="14">
        <v>9.5</v>
      </c>
      <c r="AE233" s="14">
        <f t="shared" si="3"/>
        <v>8.35</v>
      </c>
      <c r="AF233" s="14">
        <v>3.1</v>
      </c>
      <c r="AG233" s="14">
        <v>5.3</v>
      </c>
      <c r="AL233" s="14" t="s">
        <v>5712</v>
      </c>
      <c r="AM233" s="14" t="s">
        <v>6650</v>
      </c>
      <c r="AN233" s="14" t="s">
        <v>6651</v>
      </c>
      <c r="AO233" s="14" t="s">
        <v>6652</v>
      </c>
      <c r="AP233" s="14" t="s">
        <v>6479</v>
      </c>
      <c r="AQ233" s="25">
        <f t="shared" si="4"/>
        <v>4.1666666666666685E-2</v>
      </c>
    </row>
    <row r="234" spans="1:46" ht="12.75" customHeight="1">
      <c r="A234" s="14" t="s">
        <v>59</v>
      </c>
      <c r="B234" s="14" t="s">
        <v>60</v>
      </c>
      <c r="C234" s="42" t="s">
        <v>6725</v>
      </c>
      <c r="D234" s="26">
        <v>103.9</v>
      </c>
      <c r="E234" s="26">
        <v>89.2</v>
      </c>
      <c r="F234" s="30">
        <v>5.15</v>
      </c>
      <c r="G234" s="26">
        <v>66</v>
      </c>
      <c r="H234" s="26">
        <v>59.1</v>
      </c>
      <c r="I234" s="26">
        <v>61.8</v>
      </c>
      <c r="J234" s="14">
        <f t="shared" si="0"/>
        <v>0.8954545454545455</v>
      </c>
      <c r="K234" s="14" t="s">
        <v>61</v>
      </c>
      <c r="L234" s="14" t="s">
        <v>60</v>
      </c>
      <c r="M234" s="14" t="s">
        <v>6726</v>
      </c>
      <c r="N234" s="14" t="s">
        <v>6727</v>
      </c>
      <c r="O234" s="14" t="s">
        <v>6728</v>
      </c>
      <c r="P234" s="14" t="s">
        <v>5727</v>
      </c>
      <c r="Q234" s="42">
        <v>53361</v>
      </c>
      <c r="R234" s="14" t="s">
        <v>5928</v>
      </c>
      <c r="S234" s="14" t="s">
        <v>5727</v>
      </c>
      <c r="X234" s="14">
        <v>6</v>
      </c>
      <c r="Y234" s="14">
        <v>100</v>
      </c>
      <c r="Z234" s="43">
        <v>42704</v>
      </c>
      <c r="AA234" s="25">
        <v>0.3659722222222222</v>
      </c>
      <c r="AB234" s="25">
        <v>0.40763888888888888</v>
      </c>
      <c r="AC234" s="14">
        <v>7.2</v>
      </c>
      <c r="AD234" s="14">
        <v>9.5</v>
      </c>
      <c r="AE234" s="14">
        <f t="shared" si="3"/>
        <v>8.35</v>
      </c>
      <c r="AF234" s="14">
        <v>3.1</v>
      </c>
      <c r="AG234" s="14">
        <v>5.3</v>
      </c>
      <c r="AL234" s="14" t="s">
        <v>5712</v>
      </c>
      <c r="AM234" s="14" t="s">
        <v>6650</v>
      </c>
      <c r="AN234" s="14" t="s">
        <v>6651</v>
      </c>
      <c r="AO234" s="14" t="s">
        <v>6652</v>
      </c>
      <c r="AP234" s="14" t="s">
        <v>6479</v>
      </c>
      <c r="AQ234" s="25">
        <f t="shared" si="4"/>
        <v>4.1666666666666685E-2</v>
      </c>
      <c r="AS234" s="42">
        <v>8</v>
      </c>
      <c r="AT234" s="42">
        <v>8</v>
      </c>
    </row>
    <row r="235" spans="1:46" ht="12.75" customHeight="1">
      <c r="A235" s="14" t="s">
        <v>59</v>
      </c>
      <c r="B235" s="14" t="s">
        <v>60</v>
      </c>
      <c r="C235" s="42" t="s">
        <v>6680</v>
      </c>
      <c r="D235" s="26">
        <v>84.3</v>
      </c>
      <c r="E235" s="26">
        <v>71.599999999999994</v>
      </c>
      <c r="F235" s="30">
        <v>3</v>
      </c>
      <c r="G235" s="26">
        <v>55</v>
      </c>
      <c r="H235" s="26">
        <v>37.5</v>
      </c>
      <c r="I235" s="26">
        <v>44</v>
      </c>
      <c r="J235" s="14">
        <f t="shared" si="0"/>
        <v>0.68181818181818177</v>
      </c>
      <c r="K235" s="14" t="s">
        <v>1503</v>
      </c>
      <c r="L235" s="14" t="s">
        <v>60</v>
      </c>
      <c r="M235" s="14" t="s">
        <v>6681</v>
      </c>
      <c r="N235" s="14" t="s">
        <v>6682</v>
      </c>
      <c r="O235" s="14" t="s">
        <v>6683</v>
      </c>
      <c r="P235" s="14" t="s">
        <v>5727</v>
      </c>
      <c r="Q235" s="42">
        <v>53143</v>
      </c>
      <c r="R235" s="14" t="s">
        <v>5928</v>
      </c>
      <c r="S235" s="14" t="s">
        <v>5727</v>
      </c>
      <c r="X235" s="14">
        <v>6</v>
      </c>
      <c r="Y235" s="14">
        <v>100</v>
      </c>
      <c r="Z235" s="43">
        <v>42704</v>
      </c>
      <c r="AA235" s="25">
        <v>0.3659722222222222</v>
      </c>
      <c r="AB235" s="25">
        <v>0.40763888888888888</v>
      </c>
      <c r="AC235" s="14">
        <v>7.2</v>
      </c>
      <c r="AD235" s="14">
        <v>9.5</v>
      </c>
      <c r="AE235" s="14">
        <f t="shared" si="3"/>
        <v>8.35</v>
      </c>
      <c r="AF235" s="14">
        <v>3.1</v>
      </c>
      <c r="AG235" s="14">
        <v>5.3</v>
      </c>
      <c r="AL235" s="14" t="s">
        <v>5712</v>
      </c>
      <c r="AM235" s="14" t="s">
        <v>6650</v>
      </c>
      <c r="AN235" s="14" t="s">
        <v>6651</v>
      </c>
      <c r="AO235" s="14" t="s">
        <v>6652</v>
      </c>
      <c r="AP235" s="14" t="s">
        <v>6479</v>
      </c>
      <c r="AQ235" s="25">
        <f t="shared" si="4"/>
        <v>4.1666666666666685E-2</v>
      </c>
      <c r="AS235" s="42">
        <v>8</v>
      </c>
      <c r="AT235" s="42">
        <v>7</v>
      </c>
    </row>
    <row r="236" spans="1:46" ht="12.75" customHeight="1">
      <c r="A236" s="14" t="s">
        <v>59</v>
      </c>
      <c r="B236" s="14" t="s">
        <v>60</v>
      </c>
      <c r="C236" s="42" t="s">
        <v>6655</v>
      </c>
      <c r="D236" s="26">
        <v>87.3</v>
      </c>
      <c r="E236" s="26">
        <v>75.900000000000006</v>
      </c>
      <c r="F236" s="30">
        <v>3.95</v>
      </c>
      <c r="G236" s="26">
        <v>53.7</v>
      </c>
      <c r="H236" s="26">
        <v>43.4</v>
      </c>
      <c r="I236" s="26">
        <v>47.2</v>
      </c>
      <c r="J236" s="14">
        <f t="shared" si="0"/>
        <v>0.80819366852886398</v>
      </c>
      <c r="K236" s="14" t="s">
        <v>1446</v>
      </c>
      <c r="L236" s="14" t="s">
        <v>60</v>
      </c>
      <c r="M236" s="14" t="s">
        <v>6656</v>
      </c>
      <c r="N236" s="14" t="s">
        <v>6657</v>
      </c>
      <c r="O236" s="14" t="s">
        <v>6658</v>
      </c>
      <c r="P236" s="14" t="s">
        <v>5727</v>
      </c>
      <c r="Q236" s="42">
        <v>53135</v>
      </c>
      <c r="R236" s="14" t="s">
        <v>5928</v>
      </c>
      <c r="S236" s="14" t="s">
        <v>5727</v>
      </c>
      <c r="X236" s="14">
        <v>6</v>
      </c>
      <c r="Y236" s="14">
        <v>100</v>
      </c>
      <c r="Z236" s="43">
        <v>42704</v>
      </c>
      <c r="AA236" s="25">
        <v>0.3659722222222222</v>
      </c>
      <c r="AB236" s="25">
        <v>0.40763888888888888</v>
      </c>
      <c r="AC236" s="14">
        <v>7.2</v>
      </c>
      <c r="AD236" s="14">
        <v>9.5</v>
      </c>
      <c r="AE236" s="14">
        <f t="shared" si="3"/>
        <v>8.35</v>
      </c>
      <c r="AF236" s="14">
        <v>3.1</v>
      </c>
      <c r="AG236" s="14">
        <v>5.3</v>
      </c>
      <c r="AL236" s="14" t="s">
        <v>5712</v>
      </c>
      <c r="AM236" s="14" t="s">
        <v>6650</v>
      </c>
      <c r="AN236" s="14" t="s">
        <v>6651</v>
      </c>
      <c r="AO236" s="14" t="s">
        <v>6652</v>
      </c>
      <c r="AP236" s="14" t="s">
        <v>6479</v>
      </c>
      <c r="AQ236" s="25">
        <f t="shared" si="4"/>
        <v>4.1666666666666685E-2</v>
      </c>
      <c r="AS236" s="42">
        <v>9</v>
      </c>
      <c r="AT236" s="42">
        <v>8</v>
      </c>
    </row>
    <row r="237" spans="1:46" ht="12.75" customHeight="1">
      <c r="A237" s="14" t="s">
        <v>59</v>
      </c>
      <c r="B237" s="14" t="s">
        <v>60</v>
      </c>
      <c r="C237" s="42" t="s">
        <v>6673</v>
      </c>
      <c r="D237" s="26">
        <v>95.8</v>
      </c>
      <c r="E237" s="26">
        <v>82.6</v>
      </c>
      <c r="F237" s="30">
        <v>3.75</v>
      </c>
      <c r="G237" s="26">
        <v>63.4</v>
      </c>
      <c r="H237" s="26">
        <v>43</v>
      </c>
      <c r="I237" s="26">
        <v>48.7</v>
      </c>
      <c r="J237" s="14">
        <f t="shared" si="0"/>
        <v>0.67823343848580442</v>
      </c>
      <c r="K237" s="14" t="s">
        <v>1503</v>
      </c>
      <c r="L237" s="14" t="s">
        <v>60</v>
      </c>
      <c r="M237" s="14" t="s">
        <v>6674</v>
      </c>
      <c r="N237" s="14" t="s">
        <v>6675</v>
      </c>
      <c r="O237" s="14" t="s">
        <v>6676</v>
      </c>
      <c r="P237" s="14" t="s">
        <v>5727</v>
      </c>
      <c r="Q237" s="42">
        <v>53140</v>
      </c>
      <c r="R237" s="14" t="s">
        <v>5928</v>
      </c>
      <c r="S237" s="14" t="s">
        <v>5727</v>
      </c>
      <c r="X237" s="14">
        <v>6</v>
      </c>
      <c r="Y237" s="14">
        <v>100</v>
      </c>
      <c r="Z237" s="43">
        <v>42704</v>
      </c>
      <c r="AA237" s="25">
        <v>0.3659722222222222</v>
      </c>
      <c r="AB237" s="25">
        <v>0.40763888888888888</v>
      </c>
      <c r="AC237" s="14">
        <v>7.2</v>
      </c>
      <c r="AD237" s="14">
        <v>9.5</v>
      </c>
      <c r="AE237" s="14">
        <f t="shared" si="3"/>
        <v>8.35</v>
      </c>
      <c r="AF237" s="14">
        <v>3.1</v>
      </c>
      <c r="AG237" s="14">
        <v>5.3</v>
      </c>
      <c r="AL237" s="14" t="s">
        <v>5712</v>
      </c>
      <c r="AM237" s="14" t="s">
        <v>6650</v>
      </c>
      <c r="AN237" s="14" t="s">
        <v>6651</v>
      </c>
      <c r="AO237" s="14" t="s">
        <v>6652</v>
      </c>
      <c r="AP237" s="14" t="s">
        <v>6479</v>
      </c>
      <c r="AQ237" s="25">
        <f t="shared" si="4"/>
        <v>4.1666666666666685E-2</v>
      </c>
      <c r="AS237" s="42">
        <v>9</v>
      </c>
      <c r="AT237" s="42">
        <v>8</v>
      </c>
    </row>
    <row r="238" spans="1:46" ht="12.75" customHeight="1">
      <c r="A238" s="14" t="s">
        <v>59</v>
      </c>
      <c r="B238" s="14" t="s">
        <v>60</v>
      </c>
      <c r="C238" s="42" t="s">
        <v>6736</v>
      </c>
      <c r="D238" s="26">
        <v>80</v>
      </c>
      <c r="E238" s="26">
        <v>75.7</v>
      </c>
      <c r="F238" s="30">
        <v>3.05</v>
      </c>
      <c r="G238" s="26">
        <v>52.9</v>
      </c>
      <c r="H238" s="26">
        <v>38</v>
      </c>
      <c r="I238" s="26">
        <v>50</v>
      </c>
      <c r="J238" s="14">
        <f t="shared" si="0"/>
        <v>0.71833648393194705</v>
      </c>
      <c r="K238" s="14" t="s">
        <v>61</v>
      </c>
      <c r="L238" s="14" t="s">
        <v>60</v>
      </c>
      <c r="M238" s="14" t="s">
        <v>6737</v>
      </c>
      <c r="N238" s="14" t="s">
        <v>6738</v>
      </c>
      <c r="O238" s="14" t="s">
        <v>6739</v>
      </c>
      <c r="P238" s="14" t="s">
        <v>5727</v>
      </c>
      <c r="Q238" s="42">
        <v>53366</v>
      </c>
      <c r="R238" s="14" t="s">
        <v>5928</v>
      </c>
      <c r="S238" s="14" t="s">
        <v>5727</v>
      </c>
      <c r="X238" s="14">
        <v>6</v>
      </c>
      <c r="Y238" s="14">
        <v>100</v>
      </c>
      <c r="Z238" s="43">
        <v>42704</v>
      </c>
      <c r="AA238" s="25">
        <v>0.3659722222222222</v>
      </c>
      <c r="AB238" s="25">
        <v>0.40763888888888888</v>
      </c>
      <c r="AC238" s="14">
        <v>7.2</v>
      </c>
      <c r="AD238" s="14">
        <v>9.5</v>
      </c>
      <c r="AE238" s="14">
        <f t="shared" si="3"/>
        <v>8.35</v>
      </c>
      <c r="AF238" s="14">
        <v>3.1</v>
      </c>
      <c r="AG238" s="14">
        <v>5.3</v>
      </c>
      <c r="AL238" s="14" t="s">
        <v>5712</v>
      </c>
      <c r="AM238" s="14" t="s">
        <v>6650</v>
      </c>
      <c r="AN238" s="14" t="s">
        <v>6651</v>
      </c>
      <c r="AO238" s="14" t="s">
        <v>6652</v>
      </c>
      <c r="AP238" s="14" t="s">
        <v>6479</v>
      </c>
      <c r="AQ238" s="25">
        <f t="shared" si="4"/>
        <v>4.1666666666666685E-2</v>
      </c>
      <c r="AS238" s="42">
        <v>8</v>
      </c>
      <c r="AT238" s="42">
        <v>7</v>
      </c>
    </row>
    <row r="239" spans="1:46" ht="12.75" customHeight="1">
      <c r="A239" s="14" t="s">
        <v>59</v>
      </c>
      <c r="B239" s="14" t="s">
        <v>60</v>
      </c>
      <c r="C239" s="42" t="s">
        <v>6744</v>
      </c>
      <c r="D239" s="26">
        <v>90.3</v>
      </c>
      <c r="E239" s="26">
        <v>76.099999999999994</v>
      </c>
      <c r="F239" s="30">
        <v>3.45</v>
      </c>
      <c r="G239" s="26">
        <v>58.1</v>
      </c>
      <c r="H239" s="26">
        <v>50.2</v>
      </c>
      <c r="I239" s="26">
        <v>53.1</v>
      </c>
      <c r="J239" s="14">
        <f t="shared" si="0"/>
        <v>0.86402753872633398</v>
      </c>
      <c r="K239" s="14" t="s">
        <v>1503</v>
      </c>
      <c r="L239" s="14" t="s">
        <v>60</v>
      </c>
      <c r="M239" s="14" t="s">
        <v>6745</v>
      </c>
      <c r="N239" s="14" t="s">
        <v>6746</v>
      </c>
      <c r="O239" s="14" t="s">
        <v>6747</v>
      </c>
      <c r="P239" s="14" t="s">
        <v>5727</v>
      </c>
      <c r="Q239" s="42">
        <v>53369</v>
      </c>
      <c r="R239" s="14" t="s">
        <v>5928</v>
      </c>
      <c r="S239" s="14" t="s">
        <v>5727</v>
      </c>
      <c r="X239" s="14">
        <v>6</v>
      </c>
      <c r="Y239" s="14">
        <v>100</v>
      </c>
      <c r="Z239" s="43">
        <v>42704</v>
      </c>
      <c r="AA239" s="25">
        <v>0.3659722222222222</v>
      </c>
      <c r="AB239" s="25">
        <v>0.40763888888888888</v>
      </c>
      <c r="AC239" s="14">
        <v>7.2</v>
      </c>
      <c r="AD239" s="14">
        <v>9.5</v>
      </c>
      <c r="AE239" s="14">
        <f t="shared" si="3"/>
        <v>8.35</v>
      </c>
      <c r="AF239" s="14">
        <v>3.1</v>
      </c>
      <c r="AG239" s="14">
        <v>5.3</v>
      </c>
      <c r="AL239" s="14" t="s">
        <v>5712</v>
      </c>
      <c r="AM239" s="14" t="s">
        <v>6650</v>
      </c>
      <c r="AN239" s="14" t="s">
        <v>6651</v>
      </c>
      <c r="AO239" s="14" t="s">
        <v>6652</v>
      </c>
      <c r="AP239" s="14" t="s">
        <v>6479</v>
      </c>
      <c r="AQ239" s="25">
        <f t="shared" si="4"/>
        <v>4.1666666666666685E-2</v>
      </c>
      <c r="AR239" s="14" t="s">
        <v>6748</v>
      </c>
      <c r="AS239" s="42">
        <v>8</v>
      </c>
      <c r="AT239" s="42">
        <v>9</v>
      </c>
    </row>
    <row r="240" spans="1:46" ht="12.75" customHeight="1">
      <c r="A240" s="14" t="s">
        <v>59</v>
      </c>
      <c r="B240" s="14" t="s">
        <v>60</v>
      </c>
      <c r="C240" s="42" t="s">
        <v>6740</v>
      </c>
      <c r="D240" s="26">
        <v>100.1</v>
      </c>
      <c r="E240" s="26">
        <v>85.9</v>
      </c>
      <c r="F240" s="30">
        <v>5</v>
      </c>
      <c r="G240" s="26">
        <v>63.6</v>
      </c>
      <c r="H240" s="26">
        <v>49.7</v>
      </c>
      <c r="I240" s="26">
        <v>56.2</v>
      </c>
      <c r="J240" s="14">
        <f t="shared" si="0"/>
        <v>0.78144654088050314</v>
      </c>
      <c r="K240" s="14" t="s">
        <v>1477</v>
      </c>
      <c r="L240" s="14" t="s">
        <v>60</v>
      </c>
      <c r="M240" s="14" t="s">
        <v>6741</v>
      </c>
      <c r="N240" s="14" t="s">
        <v>6742</v>
      </c>
      <c r="O240" s="14" t="s">
        <v>6743</v>
      </c>
      <c r="P240" s="14" t="s">
        <v>5727</v>
      </c>
      <c r="Q240" s="42">
        <v>53368</v>
      </c>
      <c r="R240" s="14" t="s">
        <v>5928</v>
      </c>
      <c r="S240" s="14" t="s">
        <v>5727</v>
      </c>
      <c r="X240" s="14">
        <v>6</v>
      </c>
      <c r="Y240" s="14">
        <v>100</v>
      </c>
      <c r="Z240" s="43">
        <v>42704</v>
      </c>
      <c r="AA240" s="25">
        <v>0.3659722222222222</v>
      </c>
      <c r="AB240" s="25">
        <v>0.40763888888888888</v>
      </c>
      <c r="AC240" s="14">
        <v>7.2</v>
      </c>
      <c r="AD240" s="14">
        <v>9.5</v>
      </c>
      <c r="AE240" s="14">
        <f t="shared" si="3"/>
        <v>8.35</v>
      </c>
      <c r="AF240" s="14">
        <v>3.1</v>
      </c>
      <c r="AG240" s="14">
        <v>5.3</v>
      </c>
      <c r="AL240" s="14" t="s">
        <v>5712</v>
      </c>
      <c r="AM240" s="14" t="s">
        <v>6650</v>
      </c>
      <c r="AN240" s="14" t="s">
        <v>6651</v>
      </c>
      <c r="AO240" s="14" t="s">
        <v>6652</v>
      </c>
      <c r="AP240" s="14" t="s">
        <v>6479</v>
      </c>
      <c r="AQ240" s="25">
        <f t="shared" si="4"/>
        <v>4.1666666666666685E-2</v>
      </c>
      <c r="AS240" s="42">
        <v>8</v>
      </c>
      <c r="AT240" s="42">
        <v>8</v>
      </c>
    </row>
    <row r="241" spans="1:46" ht="12.75" customHeight="1">
      <c r="A241" s="14" t="s">
        <v>59</v>
      </c>
      <c r="B241" s="14" t="s">
        <v>60</v>
      </c>
      <c r="C241" s="42" t="s">
        <v>6721</v>
      </c>
      <c r="D241" s="26">
        <v>95.5</v>
      </c>
      <c r="E241" s="26">
        <v>85.4</v>
      </c>
      <c r="F241" s="30">
        <v>3.75</v>
      </c>
      <c r="G241" s="26">
        <v>61.4</v>
      </c>
      <c r="H241" s="26">
        <v>43.5</v>
      </c>
      <c r="I241" s="26">
        <v>59.2</v>
      </c>
      <c r="J241" s="14">
        <f t="shared" si="0"/>
        <v>0.70846905537459282</v>
      </c>
      <c r="K241" s="14" t="s">
        <v>61</v>
      </c>
      <c r="L241" s="14" t="s">
        <v>60</v>
      </c>
      <c r="M241" s="14" t="s">
        <v>6722</v>
      </c>
      <c r="N241" s="14" t="s">
        <v>6723</v>
      </c>
      <c r="O241" s="14" t="s">
        <v>6724</v>
      </c>
      <c r="P241" s="14" t="s">
        <v>5727</v>
      </c>
      <c r="Q241" s="42">
        <v>53360</v>
      </c>
      <c r="R241" s="14" t="s">
        <v>5928</v>
      </c>
      <c r="S241" s="14" t="s">
        <v>5727</v>
      </c>
      <c r="X241" s="14">
        <v>6</v>
      </c>
      <c r="Y241" s="14">
        <v>100</v>
      </c>
      <c r="Z241" s="43">
        <v>42704</v>
      </c>
      <c r="AA241" s="25">
        <v>0.3659722222222222</v>
      </c>
      <c r="AB241" s="25">
        <v>0.40763888888888888</v>
      </c>
      <c r="AC241" s="14">
        <v>7.2</v>
      </c>
      <c r="AD241" s="14">
        <v>9.5</v>
      </c>
      <c r="AE241" s="14">
        <f t="shared" si="3"/>
        <v>8.35</v>
      </c>
      <c r="AF241" s="14">
        <v>3.1</v>
      </c>
      <c r="AG241" s="14">
        <v>5.3</v>
      </c>
      <c r="AL241" s="14" t="s">
        <v>5712</v>
      </c>
      <c r="AM241" s="14" t="s">
        <v>6650</v>
      </c>
      <c r="AN241" s="14" t="s">
        <v>6651</v>
      </c>
      <c r="AO241" s="14" t="s">
        <v>6652</v>
      </c>
      <c r="AP241" s="14" t="s">
        <v>6479</v>
      </c>
      <c r="AQ241" s="25">
        <f t="shared" si="4"/>
        <v>4.1666666666666685E-2</v>
      </c>
      <c r="AS241" s="42">
        <v>8</v>
      </c>
      <c r="AT241" s="42">
        <v>8</v>
      </c>
    </row>
    <row r="242" spans="1:46" ht="12.75" customHeight="1">
      <c r="A242" s="14" t="s">
        <v>59</v>
      </c>
      <c r="B242" s="14" t="s">
        <v>60</v>
      </c>
      <c r="C242" s="42" t="s">
        <v>6659</v>
      </c>
      <c r="D242" s="26">
        <v>82.9</v>
      </c>
      <c r="E242" s="26">
        <v>72.5</v>
      </c>
      <c r="F242" s="30">
        <v>3.55</v>
      </c>
      <c r="G242" s="26">
        <v>54.5</v>
      </c>
      <c r="H242" s="26">
        <v>42.9</v>
      </c>
      <c r="I242" s="26">
        <v>50</v>
      </c>
      <c r="J242" s="14">
        <f t="shared" si="0"/>
        <v>0.78715596330275228</v>
      </c>
      <c r="K242" s="14" t="s">
        <v>1503</v>
      </c>
      <c r="L242" s="14" t="s">
        <v>60</v>
      </c>
      <c r="M242" s="14" t="s">
        <v>6660</v>
      </c>
      <c r="N242" s="14" t="s">
        <v>6661</v>
      </c>
      <c r="O242" s="14" t="s">
        <v>6662</v>
      </c>
      <c r="P242" s="14" t="s">
        <v>5727</v>
      </c>
      <c r="Q242" s="42">
        <v>53136</v>
      </c>
      <c r="R242" s="14" t="s">
        <v>5928</v>
      </c>
      <c r="S242" s="14" t="s">
        <v>5727</v>
      </c>
      <c r="X242" s="14">
        <v>6</v>
      </c>
      <c r="Y242" s="14">
        <v>100</v>
      </c>
      <c r="Z242" s="43">
        <v>42704</v>
      </c>
      <c r="AA242" s="25">
        <v>0.3659722222222222</v>
      </c>
      <c r="AB242" s="25">
        <v>0.40763888888888888</v>
      </c>
      <c r="AC242" s="14">
        <v>7.2</v>
      </c>
      <c r="AD242" s="14">
        <v>9.5</v>
      </c>
      <c r="AE242" s="14">
        <f t="shared" si="3"/>
        <v>8.35</v>
      </c>
      <c r="AF242" s="14">
        <v>3.1</v>
      </c>
      <c r="AG242" s="14">
        <v>5.3</v>
      </c>
      <c r="AL242" s="14" t="s">
        <v>5712</v>
      </c>
      <c r="AM242" s="14" t="s">
        <v>6650</v>
      </c>
      <c r="AN242" s="14" t="s">
        <v>6651</v>
      </c>
      <c r="AO242" s="14" t="s">
        <v>6652</v>
      </c>
      <c r="AP242" s="14" t="s">
        <v>6479</v>
      </c>
      <c r="AQ242" s="25">
        <f t="shared" si="4"/>
        <v>4.1666666666666685E-2</v>
      </c>
      <c r="AS242" s="42">
        <v>9</v>
      </c>
      <c r="AT242" s="42">
        <v>10</v>
      </c>
    </row>
    <row r="243" spans="1:46" ht="12.75" customHeight="1">
      <c r="A243" s="14" t="s">
        <v>59</v>
      </c>
      <c r="B243" s="14" t="s">
        <v>60</v>
      </c>
      <c r="C243" s="42" t="s">
        <v>6688</v>
      </c>
      <c r="D243" s="26">
        <v>93.7</v>
      </c>
      <c r="E243" s="26">
        <v>80.3</v>
      </c>
      <c r="F243" s="30">
        <v>3.5</v>
      </c>
      <c r="G243" s="26">
        <v>56.2</v>
      </c>
      <c r="H243" s="26">
        <v>45.2</v>
      </c>
      <c r="I243" s="26">
        <v>48.8</v>
      </c>
      <c r="J243" s="14">
        <f t="shared" si="0"/>
        <v>0.80427046263345192</v>
      </c>
      <c r="K243" s="14" t="s">
        <v>61</v>
      </c>
      <c r="L243" s="14" t="s">
        <v>60</v>
      </c>
      <c r="M243" s="14" t="s">
        <v>6689</v>
      </c>
      <c r="N243" s="14" t="s">
        <v>6690</v>
      </c>
      <c r="O243" s="14" t="s">
        <v>6691</v>
      </c>
      <c r="P243" s="14" t="s">
        <v>5727</v>
      </c>
      <c r="Q243" s="42">
        <v>53145</v>
      </c>
      <c r="R243" s="14" t="s">
        <v>5928</v>
      </c>
      <c r="S243" s="14" t="s">
        <v>5727</v>
      </c>
      <c r="X243" s="14">
        <v>6</v>
      </c>
      <c r="Y243" s="14">
        <v>100</v>
      </c>
      <c r="Z243" s="43">
        <v>42704</v>
      </c>
      <c r="AA243" s="25">
        <v>0.3659722222222222</v>
      </c>
      <c r="AB243" s="25">
        <v>0.40763888888888888</v>
      </c>
      <c r="AC243" s="14">
        <v>7.2</v>
      </c>
      <c r="AD243" s="14">
        <v>9.5</v>
      </c>
      <c r="AE243" s="14">
        <f t="shared" si="3"/>
        <v>8.35</v>
      </c>
      <c r="AF243" s="14">
        <v>3.1</v>
      </c>
      <c r="AG243" s="14">
        <v>5.3</v>
      </c>
      <c r="AL243" s="14" t="s">
        <v>5712</v>
      </c>
      <c r="AM243" s="14" t="s">
        <v>6650</v>
      </c>
      <c r="AN243" s="14" t="s">
        <v>6651</v>
      </c>
      <c r="AO243" s="14" t="s">
        <v>6652</v>
      </c>
      <c r="AP243" s="14" t="s">
        <v>6479</v>
      </c>
      <c r="AQ243" s="25">
        <f t="shared" si="4"/>
        <v>4.1666666666666685E-2</v>
      </c>
      <c r="AS243" s="42">
        <v>9</v>
      </c>
      <c r="AT243" s="42">
        <v>7</v>
      </c>
    </row>
    <row r="244" spans="1:46" ht="12.75" customHeight="1">
      <c r="A244" s="14" t="s">
        <v>59</v>
      </c>
      <c r="B244" s="14" t="s">
        <v>60</v>
      </c>
      <c r="C244" s="42" t="s">
        <v>6716</v>
      </c>
      <c r="D244" s="26">
        <v>84.7</v>
      </c>
      <c r="E244" s="26">
        <v>70.5</v>
      </c>
      <c r="F244" s="30">
        <v>3.15</v>
      </c>
      <c r="G244" s="26">
        <v>54.8</v>
      </c>
      <c r="H244" s="26">
        <v>34.700000000000003</v>
      </c>
      <c r="I244" s="26">
        <v>47.2</v>
      </c>
      <c r="J244" s="14">
        <f t="shared" si="0"/>
        <v>0.63321167883211682</v>
      </c>
      <c r="K244" s="14" t="s">
        <v>1503</v>
      </c>
      <c r="L244" s="14" t="s">
        <v>60</v>
      </c>
      <c r="M244" s="14" t="s">
        <v>6717</v>
      </c>
      <c r="N244" s="14" t="s">
        <v>6718</v>
      </c>
      <c r="O244" s="14" t="s">
        <v>6719</v>
      </c>
      <c r="P244" s="14" t="s">
        <v>5727</v>
      </c>
      <c r="Q244" s="42">
        <v>53358</v>
      </c>
      <c r="R244" s="14" t="s">
        <v>5928</v>
      </c>
      <c r="S244" s="14" t="s">
        <v>5727</v>
      </c>
      <c r="X244" s="14">
        <v>6</v>
      </c>
      <c r="Y244" s="14">
        <v>100</v>
      </c>
      <c r="Z244" s="43">
        <v>42704</v>
      </c>
      <c r="AA244" s="25">
        <v>0.3659722222222222</v>
      </c>
      <c r="AB244" s="25">
        <v>0.40763888888888888</v>
      </c>
      <c r="AC244" s="14">
        <v>7.2</v>
      </c>
      <c r="AD244" s="14">
        <v>9.5</v>
      </c>
      <c r="AE244" s="14">
        <f t="shared" si="3"/>
        <v>8.35</v>
      </c>
      <c r="AF244" s="14">
        <v>3.1</v>
      </c>
      <c r="AG244" s="14">
        <v>5.3</v>
      </c>
      <c r="AL244" s="14" t="s">
        <v>5712</v>
      </c>
      <c r="AM244" s="14" t="s">
        <v>6650</v>
      </c>
      <c r="AN244" s="14" t="s">
        <v>6651</v>
      </c>
      <c r="AO244" s="14" t="s">
        <v>6652</v>
      </c>
      <c r="AP244" s="14" t="s">
        <v>6479</v>
      </c>
      <c r="AQ244" s="25">
        <f t="shared" si="4"/>
        <v>4.1666666666666685E-2</v>
      </c>
      <c r="AS244" s="42">
        <v>9</v>
      </c>
      <c r="AT244" s="42">
        <v>9</v>
      </c>
    </row>
    <row r="245" spans="1:46" ht="12.75" customHeight="1">
      <c r="A245" s="14" t="s">
        <v>59</v>
      </c>
      <c r="B245" s="14" t="s">
        <v>60</v>
      </c>
      <c r="C245" s="42" t="s">
        <v>6702</v>
      </c>
      <c r="D245" s="26">
        <v>101.2</v>
      </c>
      <c r="E245" s="26">
        <v>86.7</v>
      </c>
      <c r="F245" s="30">
        <v>4.9000000000000004</v>
      </c>
      <c r="G245" s="26">
        <v>62.5</v>
      </c>
      <c r="H245" s="26">
        <v>45.5</v>
      </c>
      <c r="I245" s="26">
        <v>50.7</v>
      </c>
      <c r="J245" s="14">
        <f t="shared" si="0"/>
        <v>0.72799999999999998</v>
      </c>
      <c r="K245" s="14" t="s">
        <v>1503</v>
      </c>
      <c r="L245" s="14" t="s">
        <v>60</v>
      </c>
      <c r="M245" s="14" t="s">
        <v>6703</v>
      </c>
      <c r="N245" s="14" t="s">
        <v>6704</v>
      </c>
      <c r="O245" s="14" t="s">
        <v>6705</v>
      </c>
      <c r="P245" s="14" t="s">
        <v>5727</v>
      </c>
      <c r="Q245" s="42">
        <v>53351</v>
      </c>
      <c r="R245" s="14" t="s">
        <v>5928</v>
      </c>
      <c r="S245" s="14" t="s">
        <v>5727</v>
      </c>
      <c r="X245" s="14">
        <v>6</v>
      </c>
      <c r="Y245" s="14">
        <v>100</v>
      </c>
      <c r="Z245" s="43">
        <v>42704</v>
      </c>
      <c r="AA245" s="25">
        <v>0.3659722222222222</v>
      </c>
      <c r="AB245" s="25">
        <v>0.40763888888888888</v>
      </c>
      <c r="AC245" s="14">
        <v>7.2</v>
      </c>
      <c r="AD245" s="14">
        <v>9.5</v>
      </c>
      <c r="AE245" s="14">
        <f t="shared" si="3"/>
        <v>8.35</v>
      </c>
      <c r="AF245" s="14">
        <v>3.1</v>
      </c>
      <c r="AG245" s="14">
        <v>5.3</v>
      </c>
      <c r="AL245" s="14" t="s">
        <v>5712</v>
      </c>
      <c r="AM245" s="14" t="s">
        <v>6650</v>
      </c>
      <c r="AN245" s="14" t="s">
        <v>6651</v>
      </c>
      <c r="AO245" s="14" t="s">
        <v>6652</v>
      </c>
      <c r="AP245" s="14" t="s">
        <v>6479</v>
      </c>
      <c r="AQ245" s="25">
        <f t="shared" si="4"/>
        <v>4.1666666666666685E-2</v>
      </c>
      <c r="AS245" s="42">
        <v>7</v>
      </c>
      <c r="AT245" s="42">
        <v>8</v>
      </c>
    </row>
    <row r="246" spans="1:46" ht="12.75" customHeight="1">
      <c r="A246" s="14" t="s">
        <v>59</v>
      </c>
      <c r="B246" s="14" t="s">
        <v>60</v>
      </c>
      <c r="C246" s="42" t="s">
        <v>6732</v>
      </c>
      <c r="D246" s="26">
        <v>104</v>
      </c>
      <c r="E246" s="26">
        <v>88.8</v>
      </c>
      <c r="F246" s="30">
        <v>5.15</v>
      </c>
      <c r="G246" s="26">
        <v>65.900000000000006</v>
      </c>
      <c r="H246" s="26">
        <v>49.1</v>
      </c>
      <c r="I246" s="26">
        <v>52.6</v>
      </c>
      <c r="J246" s="14">
        <f t="shared" si="0"/>
        <v>0.74506828528072833</v>
      </c>
      <c r="K246" s="14" t="s">
        <v>1477</v>
      </c>
      <c r="L246" s="14" t="s">
        <v>60</v>
      </c>
      <c r="M246" s="14" t="s">
        <v>6733</v>
      </c>
      <c r="N246" s="14" t="s">
        <v>6734</v>
      </c>
      <c r="O246" s="14" t="s">
        <v>6735</v>
      </c>
      <c r="P246" s="14" t="s">
        <v>5727</v>
      </c>
      <c r="Q246" s="42">
        <v>53365</v>
      </c>
      <c r="R246" s="14" t="s">
        <v>5928</v>
      </c>
      <c r="S246" s="14" t="s">
        <v>5727</v>
      </c>
      <c r="X246" s="14">
        <v>6</v>
      </c>
      <c r="Y246" s="14">
        <v>100</v>
      </c>
      <c r="Z246" s="43">
        <v>42704</v>
      </c>
      <c r="AA246" s="25">
        <v>0.3659722222222222</v>
      </c>
      <c r="AB246" s="25">
        <v>0.40763888888888888</v>
      </c>
      <c r="AC246" s="14">
        <v>7.2</v>
      </c>
      <c r="AD246" s="14">
        <v>9.5</v>
      </c>
      <c r="AE246" s="14">
        <f t="shared" si="3"/>
        <v>8.35</v>
      </c>
      <c r="AF246" s="14">
        <v>3.1</v>
      </c>
      <c r="AG246" s="14">
        <v>5.3</v>
      </c>
      <c r="AL246" s="14" t="s">
        <v>5712</v>
      </c>
      <c r="AM246" s="14" t="s">
        <v>6650</v>
      </c>
      <c r="AN246" s="14" t="s">
        <v>6651</v>
      </c>
      <c r="AO246" s="14" t="s">
        <v>6652</v>
      </c>
      <c r="AP246" s="14" t="s">
        <v>6479</v>
      </c>
      <c r="AQ246" s="25">
        <f t="shared" si="4"/>
        <v>4.1666666666666685E-2</v>
      </c>
      <c r="AS246" s="42">
        <v>6</v>
      </c>
      <c r="AT246" s="42">
        <v>8</v>
      </c>
    </row>
    <row r="247" spans="1:46" ht="12.75" customHeight="1">
      <c r="A247" s="14" t="s">
        <v>59</v>
      </c>
      <c r="B247" s="14" t="s">
        <v>60</v>
      </c>
      <c r="C247" s="42" t="s">
        <v>6663</v>
      </c>
      <c r="D247" s="26">
        <v>96.6</v>
      </c>
      <c r="E247" s="26">
        <v>79.400000000000006</v>
      </c>
      <c r="F247" s="30">
        <v>3.85</v>
      </c>
      <c r="G247" s="26">
        <v>58.2</v>
      </c>
      <c r="H247" s="26">
        <v>44.3</v>
      </c>
      <c r="I247" s="26">
        <v>51.2</v>
      </c>
      <c r="J247" s="14">
        <f t="shared" si="0"/>
        <v>0.76116838487972505</v>
      </c>
      <c r="K247" s="14" t="s">
        <v>61</v>
      </c>
      <c r="L247" s="14" t="s">
        <v>60</v>
      </c>
      <c r="M247" s="14" t="s">
        <v>6664</v>
      </c>
      <c r="N247" s="14" t="s">
        <v>6665</v>
      </c>
      <c r="O247" s="14" t="s">
        <v>6666</v>
      </c>
      <c r="P247" s="14" t="s">
        <v>5727</v>
      </c>
      <c r="Q247" s="42">
        <v>53137</v>
      </c>
      <c r="R247" s="14" t="s">
        <v>5928</v>
      </c>
      <c r="S247" s="14" t="s">
        <v>5727</v>
      </c>
      <c r="X247" s="14">
        <v>6</v>
      </c>
      <c r="Y247" s="14">
        <v>100</v>
      </c>
      <c r="Z247" s="43">
        <v>42704</v>
      </c>
      <c r="AA247" s="25">
        <v>0.3659722222222222</v>
      </c>
      <c r="AB247" s="25">
        <v>0.40763888888888888</v>
      </c>
      <c r="AC247" s="14">
        <v>7.2</v>
      </c>
      <c r="AD247" s="14">
        <v>9.5</v>
      </c>
      <c r="AE247" s="14">
        <f t="shared" si="3"/>
        <v>8.35</v>
      </c>
      <c r="AF247" s="14">
        <v>3.1</v>
      </c>
      <c r="AG247" s="14">
        <v>5.3</v>
      </c>
      <c r="AL247" s="14" t="s">
        <v>5712</v>
      </c>
      <c r="AM247" s="14" t="s">
        <v>6650</v>
      </c>
      <c r="AN247" s="14" t="s">
        <v>6651</v>
      </c>
      <c r="AO247" s="14" t="s">
        <v>6652</v>
      </c>
      <c r="AP247" s="14" t="s">
        <v>6479</v>
      </c>
      <c r="AQ247" s="25">
        <f t="shared" si="4"/>
        <v>4.1666666666666685E-2</v>
      </c>
      <c r="AS247" s="42">
        <v>9</v>
      </c>
      <c r="AT247" s="42">
        <v>9</v>
      </c>
    </row>
    <row r="248" spans="1:46" ht="12.75" customHeight="1">
      <c r="A248" s="14" t="s">
        <v>59</v>
      </c>
      <c r="B248" s="14" t="s">
        <v>60</v>
      </c>
      <c r="C248" s="42" t="s">
        <v>6693</v>
      </c>
      <c r="D248" s="26">
        <v>95.8</v>
      </c>
      <c r="E248" s="26">
        <v>82.6</v>
      </c>
      <c r="F248" s="30">
        <v>3.7</v>
      </c>
      <c r="G248" s="26">
        <v>60.8</v>
      </c>
      <c r="H248" s="26">
        <v>42.9</v>
      </c>
      <c r="I248" s="26">
        <v>48.3</v>
      </c>
      <c r="J248" s="14">
        <f t="shared" si="0"/>
        <v>0.70559210526315785</v>
      </c>
      <c r="K248" s="14" t="s">
        <v>1503</v>
      </c>
      <c r="L248" s="14" t="s">
        <v>60</v>
      </c>
      <c r="M248" s="14" t="s">
        <v>6694</v>
      </c>
      <c r="N248" s="14" t="s">
        <v>6695</v>
      </c>
      <c r="O248" s="14" t="s">
        <v>6696</v>
      </c>
      <c r="P248" s="14" t="s">
        <v>5727</v>
      </c>
      <c r="Q248" s="42">
        <v>53148</v>
      </c>
      <c r="R248" s="14" t="s">
        <v>5928</v>
      </c>
      <c r="S248" s="14" t="s">
        <v>5727</v>
      </c>
      <c r="X248" s="14">
        <v>6</v>
      </c>
      <c r="Y248" s="14">
        <v>100</v>
      </c>
      <c r="Z248" s="43">
        <v>42704</v>
      </c>
      <c r="AA248" s="25">
        <v>0.3659722222222222</v>
      </c>
      <c r="AB248" s="25">
        <v>0.40763888888888888</v>
      </c>
      <c r="AC248" s="14">
        <v>7.2</v>
      </c>
      <c r="AD248" s="14">
        <v>9.5</v>
      </c>
      <c r="AE248" s="14">
        <f t="shared" si="3"/>
        <v>8.35</v>
      </c>
      <c r="AF248" s="14">
        <v>3.1</v>
      </c>
      <c r="AG248" s="14">
        <v>5.3</v>
      </c>
      <c r="AL248" s="14" t="s">
        <v>5712</v>
      </c>
      <c r="AM248" s="14" t="s">
        <v>6650</v>
      </c>
      <c r="AN248" s="14" t="s">
        <v>6651</v>
      </c>
      <c r="AO248" s="14" t="s">
        <v>6652</v>
      </c>
      <c r="AP248" s="14" t="s">
        <v>6479</v>
      </c>
      <c r="AQ248" s="25">
        <f t="shared" si="4"/>
        <v>4.1666666666666685E-2</v>
      </c>
      <c r="AS248" s="42">
        <v>10</v>
      </c>
      <c r="AT248" s="42">
        <v>9</v>
      </c>
    </row>
    <row r="249" spans="1:46" ht="12.75" customHeight="1">
      <c r="A249" s="14" t="s">
        <v>59</v>
      </c>
      <c r="B249" s="14" t="s">
        <v>60</v>
      </c>
      <c r="C249" s="42" t="s">
        <v>6667</v>
      </c>
      <c r="D249" s="26">
        <v>85.2</v>
      </c>
      <c r="E249" s="26">
        <v>72.900000000000006</v>
      </c>
      <c r="F249" s="30">
        <v>2.95</v>
      </c>
      <c r="G249" s="26">
        <v>53.9</v>
      </c>
      <c r="H249" s="26">
        <v>38.299999999999997</v>
      </c>
      <c r="I249" s="26">
        <v>43.8</v>
      </c>
      <c r="J249" s="14">
        <f t="shared" si="0"/>
        <v>0.71057513914656767</v>
      </c>
      <c r="K249" s="14" t="s">
        <v>61</v>
      </c>
      <c r="L249" s="14" t="s">
        <v>60</v>
      </c>
      <c r="M249" s="14" t="s">
        <v>6668</v>
      </c>
      <c r="N249" s="14" t="s">
        <v>6669</v>
      </c>
      <c r="O249" s="14" t="s">
        <v>6670</v>
      </c>
      <c r="P249" s="14" t="s">
        <v>5727</v>
      </c>
      <c r="Q249" s="42">
        <v>53138</v>
      </c>
      <c r="R249" s="14" t="s">
        <v>5928</v>
      </c>
      <c r="S249" s="14" t="s">
        <v>5727</v>
      </c>
      <c r="X249" s="14">
        <v>6</v>
      </c>
      <c r="Y249" s="14">
        <v>100</v>
      </c>
      <c r="Z249" s="43">
        <v>42704</v>
      </c>
      <c r="AA249" s="25">
        <v>0.3659722222222222</v>
      </c>
      <c r="AB249" s="25">
        <v>0.40763888888888888</v>
      </c>
      <c r="AC249" s="14">
        <v>7.2</v>
      </c>
      <c r="AD249" s="14">
        <v>9.5</v>
      </c>
      <c r="AE249" s="14">
        <f t="shared" si="3"/>
        <v>8.35</v>
      </c>
      <c r="AF249" s="14">
        <v>3.1</v>
      </c>
      <c r="AG249" s="14">
        <v>5.3</v>
      </c>
      <c r="AL249" s="14" t="s">
        <v>5712</v>
      </c>
      <c r="AM249" s="14" t="s">
        <v>6650</v>
      </c>
      <c r="AN249" s="14" t="s">
        <v>6651</v>
      </c>
      <c r="AO249" s="14" t="s">
        <v>6652</v>
      </c>
      <c r="AP249" s="14" t="s">
        <v>6479</v>
      </c>
      <c r="AQ249" s="25">
        <f t="shared" si="4"/>
        <v>4.1666666666666685E-2</v>
      </c>
      <c r="AS249" s="42">
        <v>10</v>
      </c>
      <c r="AT249" s="42">
        <v>8</v>
      </c>
    </row>
    <row r="250" spans="1:46" ht="12.75" customHeight="1">
      <c r="A250" s="14" t="s">
        <v>59</v>
      </c>
      <c r="B250" s="14" t="s">
        <v>60</v>
      </c>
      <c r="C250" s="42" t="s">
        <v>6711</v>
      </c>
      <c r="D250" s="26">
        <v>104.9</v>
      </c>
      <c r="E250" s="26">
        <v>86.8</v>
      </c>
      <c r="F250" s="30">
        <v>4</v>
      </c>
      <c r="G250" s="26">
        <v>59.4</v>
      </c>
      <c r="H250" s="26">
        <v>38.700000000000003</v>
      </c>
      <c r="I250" s="26">
        <v>54</v>
      </c>
      <c r="J250" s="14">
        <f t="shared" si="0"/>
        <v>0.6515151515151516</v>
      </c>
      <c r="K250" s="14" t="s">
        <v>1503</v>
      </c>
      <c r="L250" s="14" t="s">
        <v>60</v>
      </c>
      <c r="M250" s="14" t="s">
        <v>6712</v>
      </c>
      <c r="N250" s="14" t="s">
        <v>6713</v>
      </c>
      <c r="O250" s="14" t="s">
        <v>6714</v>
      </c>
      <c r="P250" s="14" t="s">
        <v>5727</v>
      </c>
      <c r="Q250" s="42">
        <v>53356</v>
      </c>
      <c r="R250" s="14" t="s">
        <v>5928</v>
      </c>
      <c r="S250" s="14" t="s">
        <v>5727</v>
      </c>
      <c r="X250" s="14">
        <v>6</v>
      </c>
      <c r="Y250" s="14">
        <v>100</v>
      </c>
      <c r="Z250" s="43">
        <v>42704</v>
      </c>
      <c r="AA250" s="25">
        <v>0.3659722222222222</v>
      </c>
      <c r="AB250" s="25">
        <v>0.40763888888888888</v>
      </c>
      <c r="AC250" s="14">
        <v>7.2</v>
      </c>
      <c r="AD250" s="14">
        <v>9.5</v>
      </c>
      <c r="AE250" s="14">
        <f t="shared" si="3"/>
        <v>8.35</v>
      </c>
      <c r="AF250" s="14">
        <v>3.1</v>
      </c>
      <c r="AG250" s="14">
        <v>5.3</v>
      </c>
      <c r="AL250" s="14" t="s">
        <v>5712</v>
      </c>
      <c r="AM250" s="14" t="s">
        <v>6650</v>
      </c>
      <c r="AN250" s="14" t="s">
        <v>6651</v>
      </c>
      <c r="AO250" s="14" t="s">
        <v>6652</v>
      </c>
      <c r="AP250" s="14" t="s">
        <v>6479</v>
      </c>
      <c r="AQ250" s="25">
        <f t="shared" si="4"/>
        <v>4.1666666666666685E-2</v>
      </c>
      <c r="AS250" s="42">
        <v>7</v>
      </c>
      <c r="AT250" s="42">
        <v>7</v>
      </c>
    </row>
    <row r="251" spans="1:46" ht="12.75" customHeight="1">
      <c r="A251" s="14" t="s">
        <v>59</v>
      </c>
      <c r="B251" s="14" t="s">
        <v>60</v>
      </c>
      <c r="C251" s="42" t="s">
        <v>6684</v>
      </c>
      <c r="D251" s="26">
        <v>95.1</v>
      </c>
      <c r="E251" s="26">
        <v>80.400000000000006</v>
      </c>
      <c r="F251" s="30">
        <v>3.75</v>
      </c>
      <c r="G251" s="26">
        <v>55.2</v>
      </c>
      <c r="H251" s="26">
        <v>45.7</v>
      </c>
      <c r="I251" s="26">
        <v>48</v>
      </c>
      <c r="J251" s="14">
        <f t="shared" si="0"/>
        <v>0.82789855072463769</v>
      </c>
      <c r="K251" s="14" t="s">
        <v>1503</v>
      </c>
      <c r="L251" s="14" t="s">
        <v>60</v>
      </c>
      <c r="M251" s="14" t="s">
        <v>6685</v>
      </c>
      <c r="N251" s="14" t="s">
        <v>6686</v>
      </c>
      <c r="O251" s="14" t="s">
        <v>6687</v>
      </c>
      <c r="P251" s="14" t="s">
        <v>5727</v>
      </c>
      <c r="Q251" s="42">
        <v>53144</v>
      </c>
      <c r="R251" s="14" t="s">
        <v>5928</v>
      </c>
      <c r="S251" s="14" t="s">
        <v>5727</v>
      </c>
      <c r="X251" s="14">
        <v>6</v>
      </c>
      <c r="Y251" s="14">
        <v>100</v>
      </c>
      <c r="Z251" s="43">
        <v>42704</v>
      </c>
      <c r="AA251" s="25">
        <v>0.3659722222222222</v>
      </c>
      <c r="AB251" s="25">
        <v>0.40763888888888888</v>
      </c>
      <c r="AC251" s="14">
        <v>7.2</v>
      </c>
      <c r="AD251" s="14">
        <v>9.5</v>
      </c>
      <c r="AE251" s="14">
        <f t="shared" si="3"/>
        <v>8.35</v>
      </c>
      <c r="AF251" s="14">
        <v>3.1</v>
      </c>
      <c r="AG251" s="14">
        <v>5.3</v>
      </c>
      <c r="AL251" s="14" t="s">
        <v>5712</v>
      </c>
      <c r="AM251" s="14" t="s">
        <v>6650</v>
      </c>
      <c r="AN251" s="14" t="s">
        <v>6651</v>
      </c>
      <c r="AO251" s="14" t="s">
        <v>6652</v>
      </c>
      <c r="AP251" s="14" t="s">
        <v>6479</v>
      </c>
      <c r="AQ251" s="25">
        <f t="shared" si="4"/>
        <v>4.1666666666666685E-2</v>
      </c>
      <c r="AS251" s="42">
        <v>8</v>
      </c>
      <c r="AT251" s="42">
        <v>10</v>
      </c>
    </row>
    <row r="252" spans="1:46" ht="12.75" customHeight="1">
      <c r="D252" s="26"/>
      <c r="E252" s="26"/>
      <c r="F252" s="30"/>
      <c r="G252" s="26"/>
      <c r="H252" s="26"/>
      <c r="I252" s="26"/>
      <c r="Z252" s="43"/>
      <c r="AQ252" s="25"/>
    </row>
    <row r="253" spans="1:46" ht="12.75" customHeight="1">
      <c r="D253" s="26"/>
      <c r="E253" s="26"/>
      <c r="F253" s="30"/>
      <c r="G253" s="26"/>
      <c r="H253" s="26"/>
      <c r="I253" s="26"/>
      <c r="Z253" s="43"/>
      <c r="AQ253" s="25"/>
    </row>
    <row r="254" spans="1:46" ht="12.75" customHeight="1">
      <c r="D254" s="26"/>
      <c r="E254" s="26"/>
      <c r="F254" s="30"/>
      <c r="G254" s="26"/>
      <c r="H254" s="26"/>
      <c r="I254" s="26"/>
      <c r="Z254" s="43"/>
      <c r="AQ254" s="25"/>
    </row>
    <row r="255" spans="1:46" ht="12.75" customHeight="1">
      <c r="D255" s="26"/>
      <c r="E255" s="26"/>
      <c r="F255" s="30"/>
      <c r="G255" s="26"/>
      <c r="H255" s="26"/>
      <c r="I255" s="26"/>
      <c r="Z255" s="43"/>
      <c r="AQ255" s="25"/>
    </row>
    <row r="256" spans="1:46" ht="12.75" customHeight="1">
      <c r="D256" s="26"/>
      <c r="E256" s="26"/>
      <c r="F256" s="30"/>
      <c r="G256" s="26"/>
      <c r="H256" s="26"/>
      <c r="I256" s="26"/>
      <c r="Z256" s="43"/>
      <c r="AQ256" s="25"/>
    </row>
    <row r="257" spans="4:43" ht="12.75" customHeight="1">
      <c r="D257" s="26"/>
      <c r="E257" s="26"/>
      <c r="F257" s="30"/>
      <c r="G257" s="26"/>
      <c r="H257" s="26"/>
      <c r="I257" s="26"/>
      <c r="Z257" s="43"/>
      <c r="AQ257" s="25"/>
    </row>
    <row r="258" spans="4:43" ht="12.75" customHeight="1">
      <c r="D258" s="26"/>
      <c r="E258" s="26"/>
      <c r="F258" s="30"/>
      <c r="G258" s="26"/>
      <c r="H258" s="26"/>
      <c r="I258" s="26"/>
      <c r="Z258" s="43"/>
      <c r="AQ258" s="25"/>
    </row>
    <row r="259" spans="4:43" ht="12.75" customHeight="1">
      <c r="D259" s="26"/>
      <c r="E259" s="26"/>
      <c r="F259" s="30"/>
      <c r="G259" s="26"/>
      <c r="H259" s="26"/>
      <c r="I259" s="26"/>
      <c r="Z259" s="43"/>
      <c r="AQ259" s="25"/>
    </row>
    <row r="260" spans="4:43" ht="12.75" customHeight="1">
      <c r="D260" s="26"/>
      <c r="E260" s="26"/>
      <c r="F260" s="30"/>
      <c r="G260" s="26"/>
      <c r="H260" s="26"/>
      <c r="I260" s="26"/>
      <c r="Z260" s="43"/>
      <c r="AQ260" s="25"/>
    </row>
    <row r="261" spans="4:43" ht="12.75" customHeight="1">
      <c r="D261" s="26"/>
      <c r="E261" s="26"/>
      <c r="F261" s="30"/>
      <c r="G261" s="26"/>
      <c r="H261" s="26"/>
      <c r="I261" s="26"/>
      <c r="Z261" s="43"/>
      <c r="AQ261" s="25"/>
    </row>
    <row r="262" spans="4:43" ht="12.75" customHeight="1">
      <c r="D262" s="26"/>
      <c r="E262" s="26"/>
      <c r="F262" s="30"/>
      <c r="G262" s="26"/>
      <c r="H262" s="26"/>
      <c r="I262" s="26"/>
      <c r="Z262" s="43"/>
      <c r="AQ262" s="25"/>
    </row>
    <row r="263" spans="4:43" ht="12.75" customHeight="1">
      <c r="D263" s="26"/>
      <c r="E263" s="26"/>
      <c r="F263" s="30"/>
      <c r="G263" s="26"/>
      <c r="H263" s="26"/>
      <c r="I263" s="26"/>
      <c r="Z263" s="43"/>
      <c r="AQ263" s="25"/>
    </row>
    <row r="264" spans="4:43" ht="12.75" customHeight="1">
      <c r="D264" s="26"/>
      <c r="E264" s="26"/>
      <c r="F264" s="30"/>
      <c r="G264" s="26"/>
      <c r="H264" s="26"/>
      <c r="I264" s="26"/>
      <c r="Z264" s="43"/>
      <c r="AQ264" s="25"/>
    </row>
    <row r="265" spans="4:43" ht="12.75" customHeight="1">
      <c r="D265" s="26"/>
      <c r="E265" s="26"/>
      <c r="F265" s="30"/>
      <c r="G265" s="26"/>
      <c r="H265" s="26"/>
      <c r="I265" s="26"/>
      <c r="Z265" s="43"/>
      <c r="AQ265" s="25"/>
    </row>
    <row r="266" spans="4:43" ht="12.75" customHeight="1">
      <c r="D266" s="26"/>
      <c r="E266" s="26"/>
      <c r="F266" s="30"/>
      <c r="G266" s="26"/>
      <c r="H266" s="26"/>
      <c r="I266" s="26"/>
      <c r="Z266" s="43"/>
      <c r="AQ266" s="25"/>
    </row>
    <row r="267" spans="4:43" ht="12.75" customHeight="1">
      <c r="D267" s="26"/>
      <c r="E267" s="26"/>
      <c r="F267" s="30"/>
      <c r="G267" s="26"/>
      <c r="H267" s="26"/>
      <c r="I267" s="26"/>
      <c r="Z267" s="43"/>
      <c r="AQ267" s="25"/>
    </row>
    <row r="268" spans="4:43" ht="12.75" customHeight="1">
      <c r="D268" s="26"/>
      <c r="E268" s="26"/>
      <c r="F268" s="30"/>
      <c r="G268" s="26"/>
      <c r="H268" s="26"/>
      <c r="I268" s="26"/>
      <c r="Z268" s="43"/>
      <c r="AQ268" s="25"/>
    </row>
    <row r="269" spans="4:43" ht="12.75" customHeight="1">
      <c r="D269" s="26"/>
      <c r="E269" s="26"/>
      <c r="F269" s="30"/>
      <c r="G269" s="26"/>
      <c r="H269" s="26"/>
      <c r="I269" s="26"/>
      <c r="Z269" s="43"/>
      <c r="AQ269" s="25"/>
    </row>
    <row r="270" spans="4:43" ht="12.75" customHeight="1">
      <c r="D270" s="26"/>
      <c r="E270" s="26"/>
      <c r="F270" s="30"/>
      <c r="G270" s="26"/>
      <c r="H270" s="26"/>
      <c r="I270" s="26"/>
      <c r="Z270" s="43"/>
      <c r="AQ270" s="25"/>
    </row>
    <row r="271" spans="4:43" ht="12.75" customHeight="1">
      <c r="D271" s="26"/>
      <c r="E271" s="26"/>
      <c r="F271" s="30"/>
      <c r="G271" s="26"/>
      <c r="H271" s="26"/>
      <c r="I271" s="26"/>
      <c r="Z271" s="43"/>
      <c r="AQ271" s="25"/>
    </row>
    <row r="272" spans="4:43" ht="12.75" customHeight="1">
      <c r="D272" s="26"/>
      <c r="E272" s="26"/>
      <c r="F272" s="30"/>
      <c r="G272" s="26"/>
      <c r="H272" s="26"/>
      <c r="I272" s="26"/>
      <c r="Z272" s="43"/>
      <c r="AQ272" s="25"/>
    </row>
    <row r="273" spans="4:43" ht="12.75" customHeight="1">
      <c r="D273" s="26"/>
      <c r="E273" s="26"/>
      <c r="F273" s="30"/>
      <c r="G273" s="26"/>
      <c r="H273" s="26"/>
      <c r="I273" s="26"/>
      <c r="Z273" s="43"/>
      <c r="AQ273" s="25"/>
    </row>
    <row r="274" spans="4:43" ht="12.75" customHeight="1">
      <c r="D274" s="26"/>
      <c r="E274" s="26"/>
      <c r="F274" s="30"/>
      <c r="G274" s="26"/>
      <c r="H274" s="26"/>
      <c r="I274" s="26"/>
      <c r="Z274" s="43"/>
      <c r="AQ274" s="25"/>
    </row>
    <row r="275" spans="4:43" ht="12.75" customHeight="1">
      <c r="D275" s="26"/>
      <c r="E275" s="26"/>
      <c r="F275" s="30"/>
      <c r="G275" s="26"/>
      <c r="H275" s="26"/>
      <c r="I275" s="26"/>
      <c r="Z275" s="43"/>
      <c r="AQ275" s="25"/>
    </row>
    <row r="276" spans="4:43" ht="12.75" customHeight="1">
      <c r="D276" s="26"/>
      <c r="E276" s="26"/>
      <c r="F276" s="30"/>
      <c r="G276" s="26"/>
      <c r="H276" s="26"/>
      <c r="I276" s="26"/>
      <c r="Z276" s="43"/>
      <c r="AQ276" s="25"/>
    </row>
    <row r="277" spans="4:43" ht="12.75" customHeight="1">
      <c r="D277" s="26"/>
      <c r="E277" s="26"/>
      <c r="F277" s="30"/>
      <c r="G277" s="26"/>
      <c r="H277" s="26"/>
      <c r="I277" s="26"/>
      <c r="Z277" s="43"/>
      <c r="AQ277" s="25"/>
    </row>
    <row r="278" spans="4:43" ht="12.75" customHeight="1">
      <c r="D278" s="26"/>
      <c r="E278" s="26"/>
      <c r="F278" s="30"/>
      <c r="G278" s="26"/>
      <c r="H278" s="26"/>
      <c r="I278" s="26"/>
      <c r="Z278" s="43"/>
      <c r="AQ278" s="25"/>
    </row>
    <row r="279" spans="4:43" ht="12.75" customHeight="1">
      <c r="D279" s="26"/>
      <c r="E279" s="26"/>
      <c r="F279" s="30"/>
      <c r="G279" s="26"/>
      <c r="H279" s="26"/>
      <c r="I279" s="26"/>
      <c r="Z279" s="43"/>
      <c r="AQ279" s="25"/>
    </row>
    <row r="280" spans="4:43" ht="12.75" customHeight="1">
      <c r="D280" s="26"/>
      <c r="E280" s="26"/>
      <c r="F280" s="30"/>
      <c r="G280" s="26"/>
      <c r="H280" s="26"/>
      <c r="I280" s="26"/>
      <c r="Z280" s="43"/>
      <c r="AQ280" s="25"/>
    </row>
    <row r="281" spans="4:43" ht="12.75" customHeight="1">
      <c r="D281" s="26"/>
      <c r="E281" s="26"/>
      <c r="F281" s="30"/>
      <c r="G281" s="26"/>
      <c r="H281" s="26"/>
      <c r="I281" s="26"/>
      <c r="Z281" s="43"/>
      <c r="AQ281" s="25"/>
    </row>
    <row r="282" spans="4:43" ht="12.75" customHeight="1">
      <c r="D282" s="26"/>
      <c r="E282" s="26"/>
      <c r="F282" s="30"/>
      <c r="G282" s="26"/>
      <c r="H282" s="26"/>
      <c r="I282" s="26"/>
      <c r="Z282" s="43"/>
      <c r="AQ282" s="25"/>
    </row>
    <row r="283" spans="4:43" ht="12.75" customHeight="1">
      <c r="D283" s="26"/>
      <c r="E283" s="26"/>
      <c r="F283" s="30"/>
      <c r="G283" s="26"/>
      <c r="H283" s="26"/>
      <c r="I283" s="26"/>
      <c r="Z283" s="43"/>
      <c r="AQ283" s="25"/>
    </row>
    <row r="284" spans="4:43" ht="12.75" customHeight="1">
      <c r="D284" s="26"/>
      <c r="E284" s="26"/>
      <c r="F284" s="30"/>
      <c r="G284" s="26"/>
      <c r="H284" s="26"/>
      <c r="I284" s="26"/>
      <c r="Z284" s="43"/>
      <c r="AQ284" s="25"/>
    </row>
    <row r="285" spans="4:43" ht="12.75" customHeight="1">
      <c r="D285" s="26"/>
      <c r="E285" s="26"/>
      <c r="F285" s="30"/>
      <c r="G285" s="26"/>
      <c r="H285" s="26"/>
      <c r="I285" s="26"/>
      <c r="Z285" s="43"/>
      <c r="AQ285" s="25"/>
    </row>
    <row r="286" spans="4:43" ht="12.75" customHeight="1">
      <c r="D286" s="26"/>
      <c r="E286" s="26"/>
      <c r="F286" s="30"/>
      <c r="G286" s="26"/>
      <c r="H286" s="26"/>
      <c r="I286" s="26"/>
      <c r="Z286" s="43"/>
      <c r="AQ286" s="25"/>
    </row>
    <row r="287" spans="4:43" ht="12.75" customHeight="1">
      <c r="D287" s="26"/>
      <c r="E287" s="26"/>
      <c r="F287" s="30"/>
      <c r="G287" s="26"/>
      <c r="H287" s="26"/>
      <c r="I287" s="26"/>
      <c r="Z287" s="43"/>
      <c r="AQ287" s="25"/>
    </row>
    <row r="288" spans="4:43" ht="12.75" customHeight="1">
      <c r="D288" s="26"/>
      <c r="E288" s="26"/>
      <c r="F288" s="30"/>
      <c r="G288" s="26"/>
      <c r="H288" s="26"/>
      <c r="I288" s="26"/>
      <c r="Z288" s="43"/>
      <c r="AQ288" s="25"/>
    </row>
    <row r="289" spans="4:43" ht="12.75" customHeight="1">
      <c r="D289" s="26"/>
      <c r="E289" s="26"/>
      <c r="F289" s="30"/>
      <c r="G289" s="26"/>
      <c r="H289" s="26"/>
      <c r="I289" s="26"/>
      <c r="Z289" s="43"/>
      <c r="AQ289" s="25"/>
    </row>
    <row r="290" spans="4:43" ht="12.75" customHeight="1">
      <c r="D290" s="26"/>
      <c r="E290" s="26"/>
      <c r="F290" s="30"/>
      <c r="G290" s="26"/>
      <c r="H290" s="26"/>
      <c r="I290" s="26"/>
      <c r="Z290" s="43"/>
      <c r="AQ290" s="25"/>
    </row>
    <row r="291" spans="4:43" ht="12.75" customHeight="1">
      <c r="D291" s="26"/>
      <c r="E291" s="26"/>
      <c r="F291" s="30"/>
      <c r="G291" s="26"/>
      <c r="H291" s="26"/>
      <c r="I291" s="26"/>
      <c r="Z291" s="43"/>
      <c r="AQ291" s="25"/>
    </row>
    <row r="292" spans="4:43" ht="12.75" customHeight="1">
      <c r="D292" s="26"/>
      <c r="E292" s="26"/>
      <c r="F292" s="30"/>
      <c r="G292" s="26"/>
      <c r="H292" s="26"/>
      <c r="I292" s="26"/>
      <c r="Z292" s="43"/>
      <c r="AQ292" s="25"/>
    </row>
    <row r="293" spans="4:43" ht="12.75" customHeight="1">
      <c r="D293" s="26"/>
      <c r="E293" s="26"/>
      <c r="F293" s="30"/>
      <c r="G293" s="26"/>
      <c r="H293" s="26"/>
      <c r="I293" s="26"/>
      <c r="Z293" s="43"/>
      <c r="AQ293" s="25"/>
    </row>
    <row r="294" spans="4:43" ht="12.75" customHeight="1">
      <c r="D294" s="26"/>
      <c r="E294" s="26"/>
      <c r="F294" s="30"/>
      <c r="G294" s="26"/>
      <c r="H294" s="26"/>
      <c r="I294" s="26"/>
      <c r="Z294" s="43"/>
      <c r="AQ294" s="25"/>
    </row>
    <row r="295" spans="4:43" ht="12.75" customHeight="1">
      <c r="D295" s="26"/>
      <c r="E295" s="26"/>
      <c r="F295" s="30"/>
      <c r="G295" s="26"/>
      <c r="H295" s="26"/>
      <c r="I295" s="26"/>
      <c r="Z295" s="43"/>
      <c r="AQ295" s="25"/>
    </row>
    <row r="296" spans="4:43" ht="12.75" customHeight="1">
      <c r="D296" s="26"/>
      <c r="E296" s="26"/>
      <c r="F296" s="30"/>
      <c r="G296" s="26"/>
      <c r="H296" s="26"/>
      <c r="I296" s="26"/>
      <c r="Z296" s="43"/>
      <c r="AQ296" s="25"/>
    </row>
    <row r="297" spans="4:43" ht="12.75" customHeight="1">
      <c r="D297" s="26"/>
      <c r="E297" s="26"/>
      <c r="F297" s="30"/>
      <c r="G297" s="26"/>
      <c r="H297" s="26"/>
      <c r="I297" s="26"/>
      <c r="Z297" s="43"/>
      <c r="AQ297" s="25"/>
    </row>
    <row r="298" spans="4:43" ht="12.75" customHeight="1">
      <c r="D298" s="26"/>
      <c r="E298" s="26"/>
      <c r="F298" s="30"/>
      <c r="G298" s="26"/>
      <c r="H298" s="26"/>
      <c r="I298" s="26"/>
      <c r="Z298" s="43"/>
      <c r="AQ298" s="25"/>
    </row>
    <row r="299" spans="4:43" ht="12.75" customHeight="1">
      <c r="D299" s="26"/>
      <c r="E299" s="26"/>
      <c r="F299" s="30"/>
      <c r="G299" s="26"/>
      <c r="H299" s="26"/>
      <c r="I299" s="26"/>
      <c r="Z299" s="43"/>
      <c r="AQ299" s="25"/>
    </row>
    <row r="300" spans="4:43" ht="12.75" customHeight="1">
      <c r="D300" s="26"/>
      <c r="E300" s="26"/>
      <c r="F300" s="30"/>
      <c r="G300" s="26"/>
      <c r="H300" s="26"/>
      <c r="I300" s="26"/>
      <c r="Z300" s="43"/>
      <c r="AQ300" s="25"/>
    </row>
    <row r="301" spans="4:43" ht="12.75" customHeight="1">
      <c r="D301" s="26"/>
      <c r="E301" s="26"/>
      <c r="F301" s="30"/>
      <c r="G301" s="26"/>
      <c r="H301" s="26"/>
      <c r="I301" s="26"/>
      <c r="Z301" s="43"/>
      <c r="AQ301" s="25"/>
    </row>
    <row r="302" spans="4:43" ht="12.75" customHeight="1">
      <c r="D302" s="26"/>
      <c r="E302" s="26"/>
      <c r="F302" s="30"/>
      <c r="G302" s="26"/>
      <c r="H302" s="26"/>
      <c r="I302" s="26"/>
      <c r="Z302" s="43"/>
      <c r="AQ302" s="25"/>
    </row>
    <row r="303" spans="4:43" ht="12.75" customHeight="1">
      <c r="D303" s="26"/>
      <c r="E303" s="26"/>
      <c r="F303" s="30"/>
      <c r="G303" s="26"/>
      <c r="H303" s="26"/>
      <c r="I303" s="26"/>
      <c r="Z303" s="43"/>
      <c r="AQ303" s="25"/>
    </row>
    <row r="304" spans="4:43" ht="12.75" customHeight="1">
      <c r="D304" s="26"/>
      <c r="E304" s="26"/>
      <c r="F304" s="30"/>
      <c r="G304" s="26"/>
      <c r="H304" s="26"/>
      <c r="I304" s="26"/>
      <c r="Z304" s="43"/>
      <c r="AQ304" s="25"/>
    </row>
    <row r="305" spans="4:43" ht="12.75" customHeight="1">
      <c r="D305" s="26"/>
      <c r="E305" s="26"/>
      <c r="F305" s="30"/>
      <c r="G305" s="26"/>
      <c r="H305" s="26"/>
      <c r="I305" s="26"/>
      <c r="Z305" s="43"/>
      <c r="AQ305" s="25"/>
    </row>
    <row r="306" spans="4:43" ht="12.75" customHeight="1">
      <c r="D306" s="26"/>
      <c r="E306" s="26"/>
      <c r="F306" s="30"/>
      <c r="G306" s="26"/>
      <c r="H306" s="26"/>
      <c r="I306" s="26"/>
      <c r="Z306" s="43"/>
      <c r="AQ306" s="25"/>
    </row>
    <row r="307" spans="4:43" ht="12.75" customHeight="1">
      <c r="D307" s="26"/>
      <c r="E307" s="26"/>
      <c r="F307" s="30"/>
      <c r="G307" s="26"/>
      <c r="H307" s="26"/>
      <c r="I307" s="26"/>
      <c r="Z307" s="43"/>
      <c r="AQ307" s="25"/>
    </row>
    <row r="308" spans="4:43" ht="12.75" customHeight="1">
      <c r="D308" s="26"/>
      <c r="E308" s="26"/>
      <c r="F308" s="30"/>
      <c r="G308" s="26"/>
      <c r="H308" s="26"/>
      <c r="I308" s="26"/>
      <c r="Z308" s="43"/>
      <c r="AQ308" s="25"/>
    </row>
    <row r="309" spans="4:43" ht="12.75" customHeight="1">
      <c r="D309" s="26"/>
      <c r="E309" s="26"/>
      <c r="F309" s="30"/>
      <c r="G309" s="26"/>
      <c r="H309" s="26"/>
      <c r="I309" s="26"/>
      <c r="Z309" s="43"/>
      <c r="AQ309" s="25"/>
    </row>
    <row r="310" spans="4:43" ht="12.75" customHeight="1">
      <c r="D310" s="26"/>
      <c r="E310" s="26"/>
      <c r="F310" s="30"/>
      <c r="G310" s="26"/>
      <c r="H310" s="26"/>
      <c r="I310" s="26"/>
      <c r="Z310" s="43"/>
      <c r="AQ310" s="25"/>
    </row>
    <row r="311" spans="4:43" ht="12.75" customHeight="1">
      <c r="D311" s="26"/>
      <c r="E311" s="26"/>
      <c r="F311" s="30"/>
      <c r="G311" s="26"/>
      <c r="H311" s="26"/>
      <c r="I311" s="26"/>
      <c r="Z311" s="43"/>
      <c r="AQ311" s="25"/>
    </row>
    <row r="312" spans="4:43" ht="12.75" customHeight="1">
      <c r="D312" s="26"/>
      <c r="E312" s="26"/>
      <c r="F312" s="30"/>
      <c r="G312" s="26"/>
      <c r="H312" s="26"/>
      <c r="I312" s="26"/>
      <c r="Z312" s="43"/>
      <c r="AQ312" s="25"/>
    </row>
    <row r="313" spans="4:43" ht="12.75" customHeight="1">
      <c r="D313" s="26"/>
      <c r="E313" s="26"/>
      <c r="F313" s="30"/>
      <c r="G313" s="26"/>
      <c r="H313" s="26"/>
      <c r="I313" s="26"/>
      <c r="Z313" s="43"/>
      <c r="AQ313" s="25"/>
    </row>
    <row r="314" spans="4:43" ht="12.75" customHeight="1">
      <c r="D314" s="26"/>
      <c r="E314" s="26"/>
      <c r="F314" s="30"/>
      <c r="G314" s="26"/>
      <c r="H314" s="26"/>
      <c r="I314" s="26"/>
      <c r="Z314" s="43"/>
      <c r="AQ314" s="25"/>
    </row>
    <row r="315" spans="4:43" ht="12.75" customHeight="1">
      <c r="D315" s="26"/>
      <c r="E315" s="26"/>
      <c r="F315" s="30"/>
      <c r="G315" s="26"/>
      <c r="H315" s="26"/>
      <c r="I315" s="26"/>
      <c r="Z315" s="43"/>
      <c r="AQ315" s="25"/>
    </row>
    <row r="316" spans="4:43" ht="12.75" customHeight="1">
      <c r="D316" s="26"/>
      <c r="E316" s="26"/>
      <c r="F316" s="30"/>
      <c r="G316" s="26"/>
      <c r="H316" s="26"/>
      <c r="I316" s="26"/>
      <c r="Z316" s="43"/>
      <c r="AQ316" s="25"/>
    </row>
    <row r="317" spans="4:43" ht="12.75" customHeight="1">
      <c r="D317" s="26"/>
      <c r="E317" s="26"/>
      <c r="F317" s="30"/>
      <c r="G317" s="26"/>
      <c r="H317" s="26"/>
      <c r="I317" s="26"/>
      <c r="Z317" s="43"/>
      <c r="AQ317" s="25"/>
    </row>
    <row r="318" spans="4:43" ht="12.75" customHeight="1">
      <c r="D318" s="26"/>
      <c r="E318" s="26"/>
      <c r="F318" s="30"/>
      <c r="G318" s="26"/>
      <c r="H318" s="26"/>
      <c r="I318" s="26"/>
      <c r="Z318" s="43"/>
      <c r="AQ318" s="25"/>
    </row>
    <row r="319" spans="4:43" ht="12.75" customHeight="1">
      <c r="D319" s="26"/>
      <c r="E319" s="26"/>
      <c r="F319" s="30"/>
      <c r="G319" s="26"/>
      <c r="H319" s="26"/>
      <c r="I319" s="26"/>
      <c r="Z319" s="43"/>
      <c r="AQ319" s="25"/>
    </row>
    <row r="320" spans="4:43" ht="12.75" customHeight="1">
      <c r="D320" s="26"/>
      <c r="E320" s="26"/>
      <c r="F320" s="30"/>
      <c r="G320" s="26"/>
      <c r="H320" s="26"/>
      <c r="I320" s="26"/>
      <c r="Z320" s="43"/>
      <c r="AQ320" s="25"/>
    </row>
    <row r="321" spans="4:43" ht="12.75" customHeight="1">
      <c r="D321" s="26"/>
      <c r="E321" s="26"/>
      <c r="F321" s="30"/>
      <c r="G321" s="26"/>
      <c r="H321" s="26"/>
      <c r="I321" s="26"/>
      <c r="Z321" s="43"/>
      <c r="AQ321" s="25"/>
    </row>
    <row r="322" spans="4:43" ht="12.75" customHeight="1">
      <c r="D322" s="26"/>
      <c r="E322" s="26"/>
      <c r="F322" s="30"/>
      <c r="G322" s="26"/>
      <c r="H322" s="26"/>
      <c r="I322" s="26"/>
      <c r="Z322" s="43"/>
      <c r="AQ322" s="25"/>
    </row>
    <row r="323" spans="4:43" ht="12.75" customHeight="1">
      <c r="D323" s="26"/>
      <c r="E323" s="26"/>
      <c r="F323" s="30"/>
      <c r="G323" s="26"/>
      <c r="H323" s="26"/>
      <c r="I323" s="26"/>
      <c r="Z323" s="43"/>
      <c r="AQ323" s="25"/>
    </row>
    <row r="324" spans="4:43" ht="12.75" customHeight="1">
      <c r="D324" s="26"/>
      <c r="E324" s="26"/>
      <c r="F324" s="30"/>
      <c r="G324" s="26"/>
      <c r="H324" s="26"/>
      <c r="I324" s="26"/>
      <c r="Z324" s="43"/>
      <c r="AQ324" s="25"/>
    </row>
    <row r="325" spans="4:43" ht="12.75" customHeight="1">
      <c r="D325" s="26"/>
      <c r="E325" s="26"/>
      <c r="F325" s="30"/>
      <c r="G325" s="26"/>
      <c r="H325" s="26"/>
      <c r="I325" s="26"/>
      <c r="Z325" s="43"/>
      <c r="AQ325" s="25"/>
    </row>
    <row r="326" spans="4:43" ht="12.75" customHeight="1">
      <c r="D326" s="26"/>
      <c r="E326" s="26"/>
      <c r="F326" s="30"/>
      <c r="G326" s="26"/>
      <c r="H326" s="26"/>
      <c r="I326" s="26"/>
      <c r="Z326" s="43"/>
      <c r="AQ326" s="25"/>
    </row>
    <row r="327" spans="4:43" ht="12.75" customHeight="1">
      <c r="D327" s="26"/>
      <c r="E327" s="26"/>
      <c r="F327" s="30"/>
      <c r="G327" s="26"/>
      <c r="H327" s="26"/>
      <c r="I327" s="26"/>
      <c r="Z327" s="43"/>
      <c r="AQ327" s="25"/>
    </row>
    <row r="328" spans="4:43" ht="12.75" customHeight="1">
      <c r="D328" s="26"/>
      <c r="E328" s="26"/>
      <c r="F328" s="30"/>
      <c r="G328" s="26"/>
      <c r="H328" s="26"/>
      <c r="I328" s="26"/>
      <c r="Z328" s="43"/>
      <c r="AQ328" s="25"/>
    </row>
    <row r="329" spans="4:43" ht="12.75" customHeight="1">
      <c r="D329" s="26"/>
      <c r="E329" s="26"/>
      <c r="F329" s="30"/>
      <c r="G329" s="26"/>
      <c r="H329" s="26"/>
      <c r="I329" s="26"/>
      <c r="Z329" s="43"/>
      <c r="AQ329" s="25"/>
    </row>
    <row r="330" spans="4:43" ht="12.75" customHeight="1">
      <c r="D330" s="26"/>
      <c r="E330" s="26"/>
      <c r="F330" s="30"/>
      <c r="G330" s="26"/>
      <c r="H330" s="26"/>
      <c r="I330" s="26"/>
      <c r="Z330" s="43"/>
      <c r="AQ330" s="25"/>
    </row>
    <row r="331" spans="4:43" ht="12.75" customHeight="1">
      <c r="D331" s="26"/>
      <c r="E331" s="26"/>
      <c r="F331" s="30"/>
      <c r="G331" s="26"/>
      <c r="H331" s="26"/>
      <c r="I331" s="26"/>
      <c r="Z331" s="43"/>
      <c r="AQ331" s="25"/>
    </row>
    <row r="332" spans="4:43" ht="12.75" customHeight="1">
      <c r="D332" s="26"/>
      <c r="E332" s="26"/>
      <c r="F332" s="30"/>
      <c r="G332" s="26"/>
      <c r="H332" s="26"/>
      <c r="I332" s="26"/>
      <c r="Z332" s="43"/>
      <c r="AQ332" s="25"/>
    </row>
    <row r="333" spans="4:43" ht="12.75" customHeight="1">
      <c r="D333" s="26"/>
      <c r="E333" s="26"/>
      <c r="F333" s="30"/>
      <c r="G333" s="26"/>
      <c r="H333" s="26"/>
      <c r="I333" s="26"/>
      <c r="Z333" s="43"/>
      <c r="AQ333" s="25"/>
    </row>
    <row r="334" spans="4:43" ht="12.75" customHeight="1">
      <c r="D334" s="26"/>
      <c r="E334" s="26"/>
      <c r="F334" s="30"/>
      <c r="G334" s="26"/>
      <c r="H334" s="26"/>
      <c r="I334" s="26"/>
      <c r="Z334" s="43"/>
      <c r="AQ334" s="25"/>
    </row>
    <row r="335" spans="4:43" ht="12.75" customHeight="1">
      <c r="D335" s="26"/>
      <c r="E335" s="26"/>
      <c r="F335" s="30"/>
      <c r="G335" s="26"/>
      <c r="H335" s="26"/>
      <c r="I335" s="26"/>
      <c r="Z335" s="43"/>
      <c r="AQ335" s="25"/>
    </row>
    <row r="336" spans="4:43" ht="12.75" customHeight="1">
      <c r="D336" s="26"/>
      <c r="E336" s="26"/>
      <c r="F336" s="30"/>
      <c r="G336" s="26"/>
      <c r="H336" s="26"/>
      <c r="I336" s="26"/>
      <c r="Z336" s="43"/>
      <c r="AQ336" s="25"/>
    </row>
    <row r="337" spans="4:43" ht="12.75" customHeight="1">
      <c r="D337" s="26"/>
      <c r="E337" s="26"/>
      <c r="F337" s="30"/>
      <c r="G337" s="26"/>
      <c r="H337" s="26"/>
      <c r="I337" s="26"/>
      <c r="Z337" s="43"/>
      <c r="AQ337" s="25"/>
    </row>
    <row r="338" spans="4:43" ht="12.75" customHeight="1">
      <c r="D338" s="26"/>
      <c r="E338" s="26"/>
      <c r="F338" s="30"/>
      <c r="G338" s="26"/>
      <c r="H338" s="26"/>
      <c r="I338" s="26"/>
      <c r="Z338" s="43"/>
      <c r="AQ338" s="25"/>
    </row>
    <row r="339" spans="4:43" ht="12.75" customHeight="1">
      <c r="D339" s="26"/>
      <c r="E339" s="26"/>
      <c r="F339" s="30"/>
      <c r="G339" s="26"/>
      <c r="H339" s="26"/>
      <c r="I339" s="26"/>
      <c r="Z339" s="43"/>
      <c r="AQ339" s="25"/>
    </row>
    <row r="340" spans="4:43" ht="12.75" customHeight="1">
      <c r="D340" s="26"/>
      <c r="E340" s="26"/>
      <c r="F340" s="30"/>
      <c r="G340" s="26"/>
      <c r="H340" s="26"/>
      <c r="I340" s="26"/>
      <c r="Z340" s="43"/>
      <c r="AQ340" s="25"/>
    </row>
    <row r="341" spans="4:43" ht="12.75" customHeight="1">
      <c r="D341" s="26"/>
      <c r="E341" s="26"/>
      <c r="F341" s="30"/>
      <c r="G341" s="26"/>
      <c r="H341" s="26"/>
      <c r="I341" s="26"/>
      <c r="Z341" s="43"/>
      <c r="AQ341" s="25"/>
    </row>
    <row r="342" spans="4:43" ht="12.75" customHeight="1">
      <c r="D342" s="26"/>
      <c r="E342" s="26"/>
      <c r="F342" s="30"/>
      <c r="G342" s="26"/>
      <c r="H342" s="26"/>
      <c r="I342" s="26"/>
      <c r="Z342" s="43"/>
      <c r="AQ342" s="25"/>
    </row>
    <row r="343" spans="4:43" ht="12.75" customHeight="1">
      <c r="D343" s="26"/>
      <c r="E343" s="26"/>
      <c r="F343" s="30"/>
      <c r="G343" s="26"/>
      <c r="H343" s="26"/>
      <c r="I343" s="26"/>
      <c r="Z343" s="43"/>
      <c r="AQ343" s="25"/>
    </row>
    <row r="344" spans="4:43" ht="12.75" customHeight="1">
      <c r="D344" s="26"/>
      <c r="E344" s="26"/>
      <c r="F344" s="30"/>
      <c r="G344" s="26"/>
      <c r="H344" s="26"/>
      <c r="I344" s="26"/>
      <c r="Z344" s="43"/>
      <c r="AQ344" s="25"/>
    </row>
    <row r="345" spans="4:43" ht="12.75" customHeight="1">
      <c r="D345" s="26"/>
      <c r="E345" s="26"/>
      <c r="F345" s="30"/>
      <c r="G345" s="26"/>
      <c r="H345" s="26"/>
      <c r="I345" s="26"/>
      <c r="Z345" s="43"/>
      <c r="AQ345" s="25"/>
    </row>
    <row r="346" spans="4:43" ht="12.75" customHeight="1">
      <c r="D346" s="26"/>
      <c r="E346" s="26"/>
      <c r="F346" s="30"/>
      <c r="G346" s="26"/>
      <c r="H346" s="26"/>
      <c r="I346" s="26"/>
      <c r="Z346" s="43"/>
      <c r="AQ346" s="25"/>
    </row>
    <row r="347" spans="4:43" ht="12.75" customHeight="1">
      <c r="D347" s="26"/>
      <c r="E347" s="26"/>
      <c r="F347" s="30"/>
      <c r="G347" s="26"/>
      <c r="H347" s="26"/>
      <c r="I347" s="26"/>
      <c r="Z347" s="43"/>
      <c r="AQ347" s="25"/>
    </row>
    <row r="348" spans="4:43" ht="12.75" customHeight="1">
      <c r="D348" s="26"/>
      <c r="E348" s="26"/>
      <c r="F348" s="30"/>
      <c r="G348" s="26"/>
      <c r="H348" s="26"/>
      <c r="I348" s="26"/>
      <c r="Z348" s="43"/>
      <c r="AQ348" s="25"/>
    </row>
    <row r="349" spans="4:43" ht="12.75" customHeight="1">
      <c r="D349" s="26"/>
      <c r="E349" s="26"/>
      <c r="F349" s="30"/>
      <c r="G349" s="26"/>
      <c r="H349" s="26"/>
      <c r="I349" s="26"/>
      <c r="Z349" s="43"/>
      <c r="AQ349" s="25"/>
    </row>
    <row r="350" spans="4:43" ht="12.75" customHeight="1">
      <c r="D350" s="26"/>
      <c r="E350" s="26"/>
      <c r="F350" s="30"/>
      <c r="G350" s="26"/>
      <c r="H350" s="26"/>
      <c r="I350" s="26"/>
      <c r="Z350" s="43"/>
      <c r="AQ350" s="25"/>
    </row>
    <row r="351" spans="4:43" ht="12.75" customHeight="1">
      <c r="D351" s="26"/>
      <c r="E351" s="26"/>
      <c r="F351" s="30"/>
      <c r="G351" s="26"/>
      <c r="H351" s="26"/>
      <c r="I351" s="26"/>
      <c r="Z351" s="43"/>
      <c r="AQ351" s="25"/>
    </row>
    <row r="352" spans="4:43" ht="12.75" customHeight="1">
      <c r="D352" s="26"/>
      <c r="E352" s="26"/>
      <c r="F352" s="30"/>
      <c r="G352" s="26"/>
      <c r="H352" s="26"/>
      <c r="I352" s="26"/>
      <c r="Z352" s="43"/>
      <c r="AQ352" s="25"/>
    </row>
    <row r="353" spans="4:43" ht="12.75" customHeight="1">
      <c r="D353" s="26"/>
      <c r="E353" s="26"/>
      <c r="F353" s="30"/>
      <c r="G353" s="26"/>
      <c r="H353" s="26"/>
      <c r="I353" s="26"/>
      <c r="Z353" s="43"/>
      <c r="AQ353" s="25"/>
    </row>
    <row r="354" spans="4:43" ht="12.75" customHeight="1">
      <c r="D354" s="26"/>
      <c r="E354" s="26"/>
      <c r="F354" s="30"/>
      <c r="G354" s="26"/>
      <c r="H354" s="26"/>
      <c r="I354" s="26"/>
      <c r="Z354" s="43"/>
      <c r="AQ354" s="25"/>
    </row>
    <row r="355" spans="4:43" ht="12.75" customHeight="1">
      <c r="D355" s="26"/>
      <c r="E355" s="26"/>
      <c r="F355" s="30"/>
      <c r="G355" s="26"/>
      <c r="H355" s="26"/>
      <c r="I355" s="26"/>
      <c r="Z355" s="43"/>
      <c r="AQ355" s="25"/>
    </row>
    <row r="356" spans="4:43" ht="12.75" customHeight="1">
      <c r="D356" s="26"/>
      <c r="E356" s="26"/>
      <c r="F356" s="30"/>
      <c r="G356" s="26"/>
      <c r="H356" s="26"/>
      <c r="I356" s="26"/>
      <c r="Z356" s="43"/>
      <c r="AQ356" s="25"/>
    </row>
    <row r="357" spans="4:43" ht="12.75" customHeight="1">
      <c r="D357" s="26"/>
      <c r="E357" s="26"/>
      <c r="F357" s="30"/>
      <c r="G357" s="26"/>
      <c r="H357" s="26"/>
      <c r="I357" s="26"/>
      <c r="Z357" s="43"/>
      <c r="AQ357" s="25"/>
    </row>
    <row r="358" spans="4:43" ht="12.75" customHeight="1">
      <c r="D358" s="26"/>
      <c r="E358" s="26"/>
      <c r="F358" s="30"/>
      <c r="G358" s="26"/>
      <c r="H358" s="26"/>
      <c r="I358" s="26"/>
      <c r="Z358" s="43"/>
      <c r="AQ358" s="25"/>
    </row>
    <row r="359" spans="4:43" ht="12.75" customHeight="1">
      <c r="D359" s="26"/>
      <c r="E359" s="26"/>
      <c r="F359" s="30"/>
      <c r="G359" s="26"/>
      <c r="H359" s="26"/>
      <c r="I359" s="26"/>
      <c r="Z359" s="43"/>
      <c r="AQ359" s="25"/>
    </row>
    <row r="360" spans="4:43" ht="12.75" customHeight="1">
      <c r="D360" s="26"/>
      <c r="E360" s="26"/>
      <c r="F360" s="30"/>
      <c r="G360" s="26"/>
      <c r="H360" s="26"/>
      <c r="I360" s="26"/>
      <c r="Z360" s="43"/>
      <c r="AQ360" s="25"/>
    </row>
    <row r="361" spans="4:43" ht="12.75" customHeight="1">
      <c r="D361" s="26"/>
      <c r="E361" s="26"/>
      <c r="F361" s="30"/>
      <c r="G361" s="26"/>
      <c r="H361" s="26"/>
      <c r="I361" s="26"/>
      <c r="Z361" s="43"/>
      <c r="AQ361" s="25"/>
    </row>
    <row r="362" spans="4:43" ht="12.75" customHeight="1">
      <c r="D362" s="26"/>
      <c r="E362" s="26"/>
      <c r="F362" s="30"/>
      <c r="G362" s="26"/>
      <c r="H362" s="26"/>
      <c r="I362" s="26"/>
      <c r="Z362" s="43"/>
      <c r="AQ362" s="25"/>
    </row>
    <row r="363" spans="4:43" ht="12.75" customHeight="1">
      <c r="D363" s="26"/>
      <c r="E363" s="26"/>
      <c r="F363" s="30"/>
      <c r="G363" s="26"/>
      <c r="H363" s="26"/>
      <c r="I363" s="26"/>
      <c r="Z363" s="43"/>
      <c r="AQ363" s="25"/>
    </row>
    <row r="364" spans="4:43" ht="12.75" customHeight="1">
      <c r="D364" s="26"/>
      <c r="E364" s="26"/>
      <c r="F364" s="30"/>
      <c r="G364" s="26"/>
      <c r="H364" s="26"/>
      <c r="I364" s="26"/>
      <c r="Z364" s="43"/>
      <c r="AQ364" s="25"/>
    </row>
    <row r="365" spans="4:43" ht="12.75" customHeight="1">
      <c r="D365" s="26"/>
      <c r="E365" s="26"/>
      <c r="F365" s="30"/>
      <c r="G365" s="26"/>
      <c r="H365" s="26"/>
      <c r="I365" s="26"/>
      <c r="Z365" s="43"/>
      <c r="AQ365" s="25"/>
    </row>
    <row r="366" spans="4:43" ht="12.75" customHeight="1">
      <c r="D366" s="26"/>
      <c r="E366" s="26"/>
      <c r="F366" s="30"/>
      <c r="G366" s="26"/>
      <c r="H366" s="26"/>
      <c r="I366" s="26"/>
      <c r="Z366" s="43"/>
      <c r="AQ366" s="25"/>
    </row>
    <row r="367" spans="4:43" ht="12.75" customHeight="1">
      <c r="D367" s="26"/>
      <c r="E367" s="26"/>
      <c r="F367" s="30"/>
      <c r="G367" s="26"/>
      <c r="H367" s="26"/>
      <c r="I367" s="26"/>
      <c r="Z367" s="43"/>
      <c r="AQ367" s="25"/>
    </row>
    <row r="368" spans="4:43" ht="12.75" customHeight="1">
      <c r="D368" s="26"/>
      <c r="E368" s="26"/>
      <c r="F368" s="30"/>
      <c r="G368" s="26"/>
      <c r="H368" s="26"/>
      <c r="I368" s="26"/>
      <c r="Z368" s="43"/>
      <c r="AQ368" s="25"/>
    </row>
    <row r="369" spans="4:43" ht="12.75" customHeight="1">
      <c r="D369" s="26"/>
      <c r="E369" s="26"/>
      <c r="F369" s="30"/>
      <c r="G369" s="26"/>
      <c r="H369" s="26"/>
      <c r="I369" s="26"/>
      <c r="Z369" s="43"/>
      <c r="AQ369" s="25"/>
    </row>
    <row r="370" spans="4:43" ht="12.75" customHeight="1">
      <c r="D370" s="26"/>
      <c r="E370" s="26"/>
      <c r="F370" s="30"/>
      <c r="G370" s="26"/>
      <c r="H370" s="26"/>
      <c r="I370" s="26"/>
      <c r="Z370" s="43"/>
      <c r="AQ370" s="25"/>
    </row>
    <row r="371" spans="4:43" ht="12.75" customHeight="1">
      <c r="D371" s="26"/>
      <c r="E371" s="26"/>
      <c r="F371" s="30"/>
      <c r="G371" s="26"/>
      <c r="H371" s="26"/>
      <c r="I371" s="26"/>
      <c r="Z371" s="43"/>
      <c r="AQ371" s="25"/>
    </row>
    <row r="372" spans="4:43" ht="12.75" customHeight="1">
      <c r="D372" s="26"/>
      <c r="E372" s="26"/>
      <c r="F372" s="30"/>
      <c r="G372" s="26"/>
      <c r="H372" s="26"/>
      <c r="I372" s="26"/>
      <c r="Z372" s="43"/>
      <c r="AQ372" s="25"/>
    </row>
    <row r="373" spans="4:43" ht="12.75" customHeight="1">
      <c r="D373" s="26"/>
      <c r="E373" s="26"/>
      <c r="F373" s="30"/>
      <c r="G373" s="26"/>
      <c r="H373" s="26"/>
      <c r="I373" s="26"/>
      <c r="Z373" s="43"/>
      <c r="AQ373" s="25"/>
    </row>
    <row r="374" spans="4:43" ht="12.75" customHeight="1">
      <c r="D374" s="26"/>
      <c r="E374" s="26"/>
      <c r="F374" s="30"/>
      <c r="G374" s="26"/>
      <c r="H374" s="26"/>
      <c r="I374" s="26"/>
      <c r="Z374" s="43"/>
      <c r="AQ374" s="25"/>
    </row>
    <row r="375" spans="4:43" ht="12.75" customHeight="1">
      <c r="D375" s="26"/>
      <c r="E375" s="26"/>
      <c r="F375" s="30"/>
      <c r="G375" s="26"/>
      <c r="H375" s="26"/>
      <c r="I375" s="26"/>
      <c r="Z375" s="43"/>
      <c r="AQ375" s="25"/>
    </row>
    <row r="376" spans="4:43" ht="12.75" customHeight="1">
      <c r="D376" s="26"/>
      <c r="E376" s="26"/>
      <c r="F376" s="30"/>
      <c r="G376" s="26"/>
      <c r="H376" s="26"/>
      <c r="I376" s="26"/>
      <c r="Z376" s="43"/>
      <c r="AQ376" s="25"/>
    </row>
    <row r="377" spans="4:43" ht="12.75" customHeight="1">
      <c r="D377" s="26"/>
      <c r="E377" s="26"/>
      <c r="F377" s="30"/>
      <c r="G377" s="26"/>
      <c r="H377" s="26"/>
      <c r="I377" s="26"/>
      <c r="Z377" s="43"/>
      <c r="AQ377" s="25"/>
    </row>
    <row r="378" spans="4:43" ht="12.75" customHeight="1">
      <c r="D378" s="26"/>
      <c r="E378" s="26"/>
      <c r="F378" s="30"/>
      <c r="G378" s="26"/>
      <c r="H378" s="26"/>
      <c r="I378" s="26"/>
      <c r="Z378" s="43"/>
      <c r="AQ378" s="25"/>
    </row>
    <row r="379" spans="4:43" ht="12.75" customHeight="1">
      <c r="D379" s="26"/>
      <c r="E379" s="26"/>
      <c r="F379" s="30"/>
      <c r="G379" s="26"/>
      <c r="H379" s="26"/>
      <c r="I379" s="26"/>
      <c r="Z379" s="43"/>
      <c r="AQ379" s="25"/>
    </row>
    <row r="380" spans="4:43" ht="12.75" customHeight="1">
      <c r="D380" s="26"/>
      <c r="E380" s="26"/>
      <c r="F380" s="30"/>
      <c r="G380" s="26"/>
      <c r="H380" s="26"/>
      <c r="I380" s="26"/>
      <c r="Z380" s="43"/>
      <c r="AQ380" s="25"/>
    </row>
    <row r="381" spans="4:43" ht="12.75" customHeight="1">
      <c r="D381" s="26"/>
      <c r="E381" s="26"/>
      <c r="F381" s="30"/>
      <c r="G381" s="26"/>
      <c r="H381" s="26"/>
      <c r="I381" s="26"/>
      <c r="Z381" s="43"/>
      <c r="AQ381" s="25"/>
    </row>
    <row r="382" spans="4:43" ht="12.75" customHeight="1">
      <c r="D382" s="26"/>
      <c r="E382" s="26"/>
      <c r="F382" s="30"/>
      <c r="G382" s="26"/>
      <c r="H382" s="26"/>
      <c r="I382" s="26"/>
      <c r="Z382" s="43"/>
      <c r="AQ382" s="25"/>
    </row>
    <row r="383" spans="4:43" ht="12.75" customHeight="1">
      <c r="D383" s="26"/>
      <c r="E383" s="26"/>
      <c r="F383" s="30"/>
      <c r="G383" s="26"/>
      <c r="H383" s="26"/>
      <c r="I383" s="26"/>
      <c r="Z383" s="43"/>
      <c r="AQ383" s="25"/>
    </row>
    <row r="384" spans="4:43" ht="12.75" customHeight="1">
      <c r="D384" s="26"/>
      <c r="E384" s="26"/>
      <c r="F384" s="30"/>
      <c r="G384" s="26"/>
      <c r="H384" s="26"/>
      <c r="I384" s="26"/>
      <c r="Z384" s="43"/>
      <c r="AQ384" s="25"/>
    </row>
    <row r="385" spans="4:43" ht="12.75" customHeight="1">
      <c r="D385" s="26"/>
      <c r="E385" s="26"/>
      <c r="F385" s="30"/>
      <c r="G385" s="26"/>
      <c r="H385" s="26"/>
      <c r="I385" s="26"/>
      <c r="Z385" s="43"/>
      <c r="AQ385" s="25"/>
    </row>
    <row r="386" spans="4:43" ht="12.75" customHeight="1">
      <c r="D386" s="26"/>
      <c r="E386" s="26"/>
      <c r="F386" s="30"/>
      <c r="G386" s="26"/>
      <c r="H386" s="26"/>
      <c r="I386" s="26"/>
      <c r="Z386" s="43"/>
      <c r="AQ386" s="25"/>
    </row>
    <row r="387" spans="4:43" ht="12.75" customHeight="1">
      <c r="D387" s="26"/>
      <c r="E387" s="26"/>
      <c r="F387" s="30"/>
      <c r="G387" s="26"/>
      <c r="H387" s="26"/>
      <c r="I387" s="26"/>
      <c r="Z387" s="43"/>
      <c r="AQ387" s="25"/>
    </row>
    <row r="388" spans="4:43" ht="12.75" customHeight="1">
      <c r="D388" s="26"/>
      <c r="E388" s="26"/>
      <c r="F388" s="30"/>
      <c r="G388" s="26"/>
      <c r="H388" s="26"/>
      <c r="I388" s="26"/>
      <c r="Z388" s="43"/>
      <c r="AQ388" s="25"/>
    </row>
    <row r="389" spans="4:43" ht="12.75" customHeight="1">
      <c r="D389" s="26"/>
      <c r="E389" s="26"/>
      <c r="F389" s="30"/>
      <c r="G389" s="26"/>
      <c r="H389" s="26"/>
      <c r="I389" s="26"/>
      <c r="Z389" s="43"/>
      <c r="AQ389" s="25"/>
    </row>
    <row r="390" spans="4:43" ht="12.75" customHeight="1">
      <c r="D390" s="26"/>
      <c r="E390" s="26"/>
      <c r="F390" s="30"/>
      <c r="G390" s="26"/>
      <c r="H390" s="26"/>
      <c r="I390" s="26"/>
      <c r="Z390" s="43"/>
      <c r="AQ390" s="25"/>
    </row>
    <row r="391" spans="4:43" ht="12.75" customHeight="1">
      <c r="D391" s="26"/>
      <c r="E391" s="26"/>
      <c r="F391" s="30"/>
      <c r="G391" s="26"/>
      <c r="H391" s="26"/>
      <c r="I391" s="26"/>
      <c r="Z391" s="43"/>
      <c r="AQ391" s="25"/>
    </row>
    <row r="392" spans="4:43" ht="12.75" customHeight="1">
      <c r="D392" s="26"/>
      <c r="E392" s="26"/>
      <c r="F392" s="30"/>
      <c r="G392" s="26"/>
      <c r="H392" s="26"/>
      <c r="I392" s="26"/>
      <c r="Z392" s="43"/>
      <c r="AQ392" s="25"/>
    </row>
    <row r="393" spans="4:43" ht="12.75" customHeight="1">
      <c r="D393" s="26"/>
      <c r="E393" s="26"/>
      <c r="F393" s="30"/>
      <c r="G393" s="26"/>
      <c r="H393" s="26"/>
      <c r="I393" s="26"/>
      <c r="Z393" s="43"/>
      <c r="AQ393" s="25"/>
    </row>
    <row r="394" spans="4:43" ht="12.75" customHeight="1">
      <c r="D394" s="26"/>
      <c r="E394" s="26"/>
      <c r="F394" s="30"/>
      <c r="G394" s="26"/>
      <c r="H394" s="26"/>
      <c r="I394" s="26"/>
      <c r="Z394" s="43"/>
      <c r="AQ394" s="25"/>
    </row>
    <row r="395" spans="4:43" ht="12.75" customHeight="1">
      <c r="D395" s="26"/>
      <c r="E395" s="26"/>
      <c r="F395" s="30"/>
      <c r="G395" s="26"/>
      <c r="H395" s="26"/>
      <c r="I395" s="26"/>
      <c r="Z395" s="43"/>
      <c r="AQ395" s="25"/>
    </row>
    <row r="396" spans="4:43" ht="12.75" customHeight="1">
      <c r="D396" s="26"/>
      <c r="E396" s="26"/>
      <c r="F396" s="30"/>
      <c r="G396" s="26"/>
      <c r="H396" s="26"/>
      <c r="I396" s="26"/>
      <c r="Z396" s="43"/>
      <c r="AQ396" s="25"/>
    </row>
    <row r="397" spans="4:43" ht="12.75" customHeight="1">
      <c r="D397" s="26"/>
      <c r="E397" s="26"/>
      <c r="F397" s="30"/>
      <c r="G397" s="26"/>
      <c r="H397" s="26"/>
      <c r="I397" s="26"/>
      <c r="Z397" s="43"/>
      <c r="AQ397" s="25"/>
    </row>
    <row r="398" spans="4:43" ht="12.75" customHeight="1">
      <c r="D398" s="26"/>
      <c r="E398" s="26"/>
      <c r="F398" s="30"/>
      <c r="G398" s="26"/>
      <c r="H398" s="26"/>
      <c r="I398" s="26"/>
      <c r="Z398" s="43"/>
      <c r="AQ398" s="25"/>
    </row>
    <row r="399" spans="4:43" ht="12.75" customHeight="1">
      <c r="D399" s="26"/>
      <c r="E399" s="26"/>
      <c r="F399" s="30"/>
      <c r="G399" s="26"/>
      <c r="H399" s="26"/>
      <c r="I399" s="26"/>
      <c r="Z399" s="43"/>
      <c r="AQ399" s="25"/>
    </row>
    <row r="400" spans="4:43" ht="12.75" customHeight="1">
      <c r="D400" s="26"/>
      <c r="E400" s="26"/>
      <c r="F400" s="30"/>
      <c r="G400" s="26"/>
      <c r="H400" s="26"/>
      <c r="I400" s="26"/>
      <c r="Z400" s="43"/>
      <c r="AQ400" s="25"/>
    </row>
    <row r="401" spans="4:43" ht="12.75" customHeight="1">
      <c r="D401" s="26"/>
      <c r="E401" s="26"/>
      <c r="F401" s="30"/>
      <c r="G401" s="26"/>
      <c r="H401" s="26"/>
      <c r="I401" s="26"/>
      <c r="Z401" s="43"/>
      <c r="AQ401" s="25"/>
    </row>
    <row r="402" spans="4:43" ht="12.75" customHeight="1">
      <c r="D402" s="26"/>
      <c r="E402" s="26"/>
      <c r="F402" s="30"/>
      <c r="G402" s="26"/>
      <c r="H402" s="26"/>
      <c r="I402" s="26"/>
      <c r="Z402" s="43"/>
      <c r="AQ402" s="25"/>
    </row>
    <row r="403" spans="4:43" ht="12.75" customHeight="1">
      <c r="D403" s="26"/>
      <c r="E403" s="26"/>
      <c r="F403" s="30"/>
      <c r="G403" s="26"/>
      <c r="H403" s="26"/>
      <c r="I403" s="26"/>
      <c r="Z403" s="43"/>
      <c r="AQ403" s="25"/>
    </row>
    <row r="404" spans="4:43" ht="12.75" customHeight="1">
      <c r="D404" s="26"/>
      <c r="E404" s="26"/>
      <c r="F404" s="30"/>
      <c r="G404" s="26"/>
      <c r="H404" s="26"/>
      <c r="I404" s="26"/>
      <c r="Z404" s="43"/>
      <c r="AQ404" s="25"/>
    </row>
    <row r="405" spans="4:43" ht="12.75" customHeight="1">
      <c r="D405" s="26"/>
      <c r="E405" s="26"/>
      <c r="F405" s="30"/>
      <c r="G405" s="26"/>
      <c r="H405" s="26"/>
      <c r="I405" s="26"/>
      <c r="Z405" s="43"/>
      <c r="AQ405" s="25"/>
    </row>
    <row r="406" spans="4:43" ht="12.75" customHeight="1">
      <c r="D406" s="26"/>
      <c r="E406" s="26"/>
      <c r="F406" s="30"/>
      <c r="G406" s="26"/>
      <c r="H406" s="26"/>
      <c r="I406" s="26"/>
      <c r="Z406" s="43"/>
      <c r="AQ406" s="25"/>
    </row>
    <row r="407" spans="4:43" ht="12.75" customHeight="1">
      <c r="D407" s="26"/>
      <c r="E407" s="26"/>
      <c r="F407" s="30"/>
      <c r="G407" s="26"/>
      <c r="H407" s="26"/>
      <c r="I407" s="26"/>
      <c r="Z407" s="43"/>
      <c r="AQ407" s="25"/>
    </row>
    <row r="408" spans="4:43" ht="12.75" customHeight="1">
      <c r="D408" s="26"/>
      <c r="E408" s="26"/>
      <c r="F408" s="30"/>
      <c r="G408" s="26"/>
      <c r="H408" s="26"/>
      <c r="I408" s="26"/>
      <c r="Z408" s="43"/>
      <c r="AQ408" s="25"/>
    </row>
    <row r="409" spans="4:43" ht="12.75" customHeight="1">
      <c r="D409" s="26"/>
      <c r="E409" s="26"/>
      <c r="F409" s="30"/>
      <c r="G409" s="26"/>
      <c r="H409" s="26"/>
      <c r="I409" s="26"/>
      <c r="Z409" s="43"/>
      <c r="AQ409" s="25"/>
    </row>
    <row r="410" spans="4:43" ht="12.75" customHeight="1">
      <c r="D410" s="26"/>
      <c r="E410" s="26"/>
      <c r="F410" s="30"/>
      <c r="G410" s="26"/>
      <c r="H410" s="26"/>
      <c r="I410" s="26"/>
      <c r="Z410" s="43"/>
      <c r="AQ410" s="25"/>
    </row>
    <row r="411" spans="4:43" ht="12.75" customHeight="1">
      <c r="D411" s="26"/>
      <c r="E411" s="26"/>
      <c r="F411" s="30"/>
      <c r="G411" s="26"/>
      <c r="H411" s="26"/>
      <c r="I411" s="26"/>
      <c r="Z411" s="43"/>
      <c r="AQ411" s="25"/>
    </row>
    <row r="412" spans="4:43" ht="12.75" customHeight="1">
      <c r="D412" s="26"/>
      <c r="E412" s="26"/>
      <c r="F412" s="30"/>
      <c r="G412" s="26"/>
      <c r="H412" s="26"/>
      <c r="I412" s="26"/>
      <c r="Z412" s="43"/>
      <c r="AQ412" s="25"/>
    </row>
    <row r="413" spans="4:43" ht="12.75" customHeight="1">
      <c r="D413" s="26"/>
      <c r="E413" s="26"/>
      <c r="F413" s="30"/>
      <c r="G413" s="26"/>
      <c r="H413" s="26"/>
      <c r="I413" s="26"/>
      <c r="Z413" s="43"/>
      <c r="AQ413" s="25"/>
    </row>
    <row r="414" spans="4:43" ht="12.75" customHeight="1">
      <c r="D414" s="26"/>
      <c r="E414" s="26"/>
      <c r="F414" s="30"/>
      <c r="G414" s="26"/>
      <c r="H414" s="26"/>
      <c r="I414" s="26"/>
      <c r="Z414" s="43"/>
      <c r="AQ414" s="25"/>
    </row>
    <row r="415" spans="4:43" ht="12.75" customHeight="1">
      <c r="D415" s="26"/>
      <c r="E415" s="26"/>
      <c r="F415" s="30"/>
      <c r="G415" s="26"/>
      <c r="H415" s="26"/>
      <c r="I415" s="26"/>
      <c r="Z415" s="43"/>
      <c r="AQ415" s="25"/>
    </row>
    <row r="416" spans="4:43" ht="12.75" customHeight="1">
      <c r="D416" s="26"/>
      <c r="E416" s="26"/>
      <c r="F416" s="30"/>
      <c r="G416" s="26"/>
      <c r="H416" s="26"/>
      <c r="I416" s="26"/>
      <c r="Z416" s="43"/>
      <c r="AQ416" s="25"/>
    </row>
    <row r="417" spans="4:43" ht="12.75" customHeight="1">
      <c r="D417" s="26"/>
      <c r="E417" s="26"/>
      <c r="F417" s="30"/>
      <c r="G417" s="26"/>
      <c r="H417" s="26"/>
      <c r="I417" s="26"/>
      <c r="Z417" s="43"/>
      <c r="AQ417" s="25"/>
    </row>
    <row r="418" spans="4:43" ht="12.75" customHeight="1">
      <c r="D418" s="26"/>
      <c r="E418" s="26"/>
      <c r="F418" s="30"/>
      <c r="G418" s="26"/>
      <c r="H418" s="26"/>
      <c r="I418" s="26"/>
      <c r="Z418" s="43"/>
      <c r="AQ418" s="25"/>
    </row>
    <row r="419" spans="4:43" ht="12.75" customHeight="1">
      <c r="D419" s="26"/>
      <c r="E419" s="26"/>
      <c r="F419" s="30"/>
      <c r="G419" s="26"/>
      <c r="H419" s="26"/>
      <c r="I419" s="26"/>
      <c r="Z419" s="43"/>
      <c r="AQ419" s="25"/>
    </row>
    <row r="420" spans="4:43" ht="12.75" customHeight="1">
      <c r="D420" s="26"/>
      <c r="E420" s="26"/>
      <c r="F420" s="30"/>
      <c r="G420" s="26"/>
      <c r="H420" s="26"/>
      <c r="I420" s="26"/>
      <c r="Z420" s="43"/>
      <c r="AQ420" s="25"/>
    </row>
    <row r="421" spans="4:43" ht="12.75" customHeight="1">
      <c r="D421" s="26"/>
      <c r="E421" s="26"/>
      <c r="F421" s="30"/>
      <c r="G421" s="26"/>
      <c r="H421" s="26"/>
      <c r="I421" s="26"/>
      <c r="Z421" s="43"/>
      <c r="AQ421" s="25"/>
    </row>
    <row r="422" spans="4:43" ht="12.75" customHeight="1">
      <c r="D422" s="26"/>
      <c r="E422" s="26"/>
      <c r="F422" s="30"/>
      <c r="G422" s="26"/>
      <c r="H422" s="26"/>
      <c r="I422" s="26"/>
      <c r="Z422" s="43"/>
      <c r="AQ422" s="25"/>
    </row>
    <row r="423" spans="4:43" ht="12.75" customHeight="1">
      <c r="D423" s="26"/>
      <c r="E423" s="26"/>
      <c r="F423" s="30"/>
      <c r="G423" s="26"/>
      <c r="H423" s="26"/>
      <c r="I423" s="26"/>
      <c r="Z423" s="43"/>
      <c r="AQ423" s="25"/>
    </row>
    <row r="424" spans="4:43" ht="12.75" customHeight="1">
      <c r="D424" s="26"/>
      <c r="E424" s="26"/>
      <c r="F424" s="30"/>
      <c r="G424" s="26"/>
      <c r="H424" s="26"/>
      <c r="I424" s="26"/>
      <c r="Z424" s="43"/>
      <c r="AQ424" s="25"/>
    </row>
    <row r="425" spans="4:43" ht="12.75" customHeight="1">
      <c r="D425" s="26"/>
      <c r="E425" s="26"/>
      <c r="F425" s="30"/>
      <c r="G425" s="26"/>
      <c r="H425" s="26"/>
      <c r="I425" s="26"/>
      <c r="Z425" s="43"/>
      <c r="AQ425" s="25"/>
    </row>
    <row r="426" spans="4:43" ht="12.75" customHeight="1">
      <c r="D426" s="26"/>
      <c r="E426" s="26"/>
      <c r="F426" s="30"/>
      <c r="G426" s="26"/>
      <c r="H426" s="26"/>
      <c r="I426" s="26"/>
      <c r="Z426" s="43"/>
      <c r="AQ426" s="25"/>
    </row>
    <row r="427" spans="4:43" ht="12.75" customHeight="1">
      <c r="D427" s="26"/>
      <c r="E427" s="26"/>
      <c r="F427" s="30"/>
      <c r="G427" s="26"/>
      <c r="H427" s="26"/>
      <c r="I427" s="26"/>
      <c r="Z427" s="43"/>
      <c r="AQ427" s="25"/>
    </row>
    <row r="428" spans="4:43" ht="12.75" customHeight="1">
      <c r="D428" s="26"/>
      <c r="E428" s="26"/>
      <c r="F428" s="30"/>
      <c r="G428" s="26"/>
      <c r="H428" s="26"/>
      <c r="I428" s="26"/>
      <c r="Z428" s="43"/>
      <c r="AQ428" s="25"/>
    </row>
    <row r="429" spans="4:43" ht="12.75" customHeight="1">
      <c r="D429" s="26"/>
      <c r="E429" s="26"/>
      <c r="F429" s="30"/>
      <c r="G429" s="26"/>
      <c r="H429" s="26"/>
      <c r="I429" s="26"/>
      <c r="Z429" s="43"/>
      <c r="AQ429" s="25"/>
    </row>
    <row r="430" spans="4:43" ht="12.75" customHeight="1">
      <c r="D430" s="26"/>
      <c r="E430" s="26"/>
      <c r="F430" s="30"/>
      <c r="G430" s="26"/>
      <c r="H430" s="26"/>
      <c r="I430" s="26"/>
      <c r="Z430" s="43"/>
      <c r="AQ430" s="25"/>
    </row>
    <row r="431" spans="4:43" ht="12.75" customHeight="1">
      <c r="D431" s="26"/>
      <c r="E431" s="26"/>
      <c r="F431" s="30"/>
      <c r="G431" s="26"/>
      <c r="H431" s="26"/>
      <c r="I431" s="26"/>
      <c r="Z431" s="43"/>
      <c r="AQ431" s="25"/>
    </row>
    <row r="432" spans="4:43" ht="12.75" customHeight="1">
      <c r="D432" s="26"/>
      <c r="E432" s="26"/>
      <c r="F432" s="30"/>
      <c r="G432" s="26"/>
      <c r="H432" s="26"/>
      <c r="I432" s="26"/>
      <c r="Z432" s="43"/>
      <c r="AQ432" s="25"/>
    </row>
    <row r="433" spans="4:43" ht="12.75" customHeight="1">
      <c r="D433" s="26"/>
      <c r="E433" s="26"/>
      <c r="F433" s="30"/>
      <c r="G433" s="26"/>
      <c r="H433" s="26"/>
      <c r="I433" s="26"/>
      <c r="Z433" s="43"/>
      <c r="AQ433" s="25"/>
    </row>
    <row r="434" spans="4:43" ht="12.75" customHeight="1">
      <c r="D434" s="26"/>
      <c r="E434" s="26"/>
      <c r="F434" s="30"/>
      <c r="G434" s="26"/>
      <c r="H434" s="26"/>
      <c r="I434" s="26"/>
      <c r="Z434" s="43"/>
      <c r="AQ434" s="25"/>
    </row>
    <row r="435" spans="4:43" ht="12.75" customHeight="1">
      <c r="D435" s="26"/>
      <c r="E435" s="26"/>
      <c r="F435" s="30"/>
      <c r="G435" s="26"/>
      <c r="H435" s="26"/>
      <c r="I435" s="26"/>
      <c r="Z435" s="43"/>
      <c r="AQ435" s="25"/>
    </row>
    <row r="436" spans="4:43" ht="12.75" customHeight="1">
      <c r="D436" s="26"/>
      <c r="E436" s="26"/>
      <c r="F436" s="30"/>
      <c r="G436" s="26"/>
      <c r="H436" s="26"/>
      <c r="I436" s="26"/>
      <c r="Z436" s="43"/>
      <c r="AQ436" s="25"/>
    </row>
    <row r="437" spans="4:43" ht="12.75" customHeight="1">
      <c r="D437" s="26"/>
      <c r="E437" s="26"/>
      <c r="F437" s="30"/>
      <c r="G437" s="26"/>
      <c r="H437" s="26"/>
      <c r="I437" s="26"/>
      <c r="Z437" s="43"/>
      <c r="AQ437" s="25"/>
    </row>
    <row r="438" spans="4:43" ht="12.75" customHeight="1">
      <c r="D438" s="26"/>
      <c r="E438" s="26"/>
      <c r="F438" s="30"/>
      <c r="G438" s="26"/>
      <c r="H438" s="26"/>
      <c r="I438" s="26"/>
      <c r="Z438" s="43"/>
      <c r="AQ438" s="25"/>
    </row>
    <row r="439" spans="4:43" ht="12.75" customHeight="1">
      <c r="D439" s="26"/>
      <c r="E439" s="26"/>
      <c r="F439" s="30"/>
      <c r="G439" s="26"/>
      <c r="H439" s="26"/>
      <c r="I439" s="26"/>
      <c r="Z439" s="43"/>
      <c r="AQ439" s="25"/>
    </row>
    <row r="440" spans="4:43" ht="12.75" customHeight="1">
      <c r="D440" s="26"/>
      <c r="E440" s="26"/>
      <c r="F440" s="30"/>
      <c r="G440" s="26"/>
      <c r="H440" s="26"/>
      <c r="I440" s="26"/>
      <c r="Z440" s="43"/>
      <c r="AQ440" s="25"/>
    </row>
    <row r="441" spans="4:43" ht="12.75" customHeight="1">
      <c r="D441" s="26"/>
      <c r="E441" s="26"/>
      <c r="F441" s="30"/>
      <c r="G441" s="26"/>
      <c r="H441" s="26"/>
      <c r="I441" s="26"/>
      <c r="Z441" s="43"/>
      <c r="AQ441" s="25"/>
    </row>
    <row r="442" spans="4:43" ht="12.75" customHeight="1">
      <c r="D442" s="26"/>
      <c r="E442" s="26"/>
      <c r="F442" s="30"/>
      <c r="G442" s="26"/>
      <c r="H442" s="26"/>
      <c r="I442" s="26"/>
      <c r="Z442" s="43"/>
      <c r="AQ442" s="25"/>
    </row>
    <row r="443" spans="4:43" ht="12.75" customHeight="1">
      <c r="D443" s="26"/>
      <c r="E443" s="26"/>
      <c r="F443" s="30"/>
      <c r="G443" s="26"/>
      <c r="H443" s="26"/>
      <c r="I443" s="26"/>
      <c r="Z443" s="43"/>
      <c r="AQ443" s="25"/>
    </row>
    <row r="444" spans="4:43" ht="12.75" customHeight="1">
      <c r="D444" s="26"/>
      <c r="E444" s="26"/>
      <c r="F444" s="30"/>
      <c r="G444" s="26"/>
      <c r="H444" s="26"/>
      <c r="I444" s="26"/>
      <c r="Z444" s="43"/>
      <c r="AQ444" s="25"/>
    </row>
    <row r="445" spans="4:43" ht="12.75" customHeight="1">
      <c r="D445" s="26"/>
      <c r="E445" s="26"/>
      <c r="F445" s="30"/>
      <c r="G445" s="26"/>
      <c r="H445" s="26"/>
      <c r="I445" s="26"/>
      <c r="Z445" s="43"/>
      <c r="AQ445" s="25"/>
    </row>
    <row r="446" spans="4:43" ht="12.75" customHeight="1">
      <c r="D446" s="26"/>
      <c r="E446" s="26"/>
      <c r="F446" s="30"/>
      <c r="G446" s="26"/>
      <c r="H446" s="26"/>
      <c r="I446" s="26"/>
      <c r="Z446" s="43"/>
      <c r="AQ446" s="25"/>
    </row>
    <row r="447" spans="4:43" ht="12.75" customHeight="1">
      <c r="D447" s="26"/>
      <c r="E447" s="26"/>
      <c r="F447" s="30"/>
      <c r="G447" s="26"/>
      <c r="H447" s="26"/>
      <c r="I447" s="26"/>
      <c r="Z447" s="43"/>
      <c r="AQ447" s="25"/>
    </row>
    <row r="448" spans="4:43" ht="12.75" customHeight="1">
      <c r="D448" s="26"/>
      <c r="E448" s="26"/>
      <c r="F448" s="30"/>
      <c r="G448" s="26"/>
      <c r="H448" s="26"/>
      <c r="I448" s="26"/>
      <c r="Z448" s="43"/>
      <c r="AQ448" s="25"/>
    </row>
    <row r="449" spans="4:43" ht="12.75" customHeight="1">
      <c r="D449" s="26"/>
      <c r="E449" s="26"/>
      <c r="F449" s="30"/>
      <c r="G449" s="26"/>
      <c r="H449" s="26"/>
      <c r="I449" s="26"/>
      <c r="Z449" s="43"/>
      <c r="AQ449" s="25"/>
    </row>
    <row r="450" spans="4:43" ht="12.75" customHeight="1">
      <c r="D450" s="26"/>
      <c r="E450" s="26"/>
      <c r="F450" s="30"/>
      <c r="G450" s="26"/>
      <c r="H450" s="26"/>
      <c r="I450" s="26"/>
      <c r="Z450" s="43"/>
      <c r="AQ450" s="25"/>
    </row>
    <row r="451" spans="4:43" ht="12.75" customHeight="1">
      <c r="D451" s="26"/>
      <c r="E451" s="26"/>
      <c r="F451" s="30"/>
      <c r="G451" s="26"/>
      <c r="H451" s="26"/>
      <c r="I451" s="26"/>
      <c r="Z451" s="43"/>
      <c r="AQ451" s="25"/>
    </row>
    <row r="452" spans="4:43" ht="12.75" customHeight="1">
      <c r="D452" s="26"/>
      <c r="E452" s="26"/>
      <c r="F452" s="30"/>
      <c r="G452" s="26"/>
      <c r="H452" s="26"/>
      <c r="I452" s="26"/>
      <c r="Z452" s="43"/>
      <c r="AQ452" s="25"/>
    </row>
    <row r="453" spans="4:43" ht="12.75" customHeight="1">
      <c r="D453" s="26"/>
      <c r="E453" s="26"/>
      <c r="F453" s="30"/>
      <c r="G453" s="26"/>
      <c r="H453" s="26"/>
      <c r="I453" s="26"/>
      <c r="Z453" s="43"/>
      <c r="AQ453" s="25"/>
    </row>
    <row r="454" spans="4:43" ht="12.75" customHeight="1">
      <c r="D454" s="26"/>
      <c r="E454" s="26"/>
      <c r="F454" s="30"/>
      <c r="G454" s="26"/>
      <c r="H454" s="26"/>
      <c r="I454" s="26"/>
      <c r="Z454" s="43"/>
      <c r="AQ454" s="25"/>
    </row>
    <row r="455" spans="4:43" ht="12.75" customHeight="1">
      <c r="D455" s="26"/>
      <c r="E455" s="26"/>
      <c r="F455" s="30"/>
      <c r="G455" s="26"/>
      <c r="H455" s="26"/>
      <c r="I455" s="26"/>
      <c r="Z455" s="43"/>
      <c r="AQ455" s="25"/>
    </row>
    <row r="456" spans="4:43" ht="12.75" customHeight="1">
      <c r="D456" s="26"/>
      <c r="E456" s="26"/>
      <c r="F456" s="30"/>
      <c r="G456" s="26"/>
      <c r="H456" s="26"/>
      <c r="I456" s="26"/>
      <c r="Z456" s="43"/>
      <c r="AQ456" s="25"/>
    </row>
    <row r="457" spans="4:43" ht="12.75" customHeight="1">
      <c r="D457" s="26"/>
      <c r="E457" s="26"/>
      <c r="F457" s="30"/>
      <c r="G457" s="26"/>
      <c r="H457" s="26"/>
      <c r="I457" s="26"/>
      <c r="Z457" s="43"/>
      <c r="AQ457" s="25"/>
    </row>
    <row r="458" spans="4:43" ht="12.75" customHeight="1">
      <c r="D458" s="26"/>
      <c r="E458" s="26"/>
      <c r="F458" s="30"/>
      <c r="G458" s="26"/>
      <c r="H458" s="26"/>
      <c r="I458" s="26"/>
      <c r="Z458" s="43"/>
      <c r="AQ458" s="25"/>
    </row>
    <row r="459" spans="4:43" ht="12.75" customHeight="1">
      <c r="D459" s="26"/>
      <c r="E459" s="26"/>
      <c r="F459" s="30"/>
      <c r="G459" s="26"/>
      <c r="H459" s="26"/>
      <c r="I459" s="26"/>
      <c r="Z459" s="43"/>
      <c r="AQ459" s="25"/>
    </row>
    <row r="460" spans="4:43" ht="12.75" customHeight="1">
      <c r="D460" s="26"/>
      <c r="E460" s="26"/>
      <c r="F460" s="30"/>
      <c r="G460" s="26"/>
      <c r="H460" s="26"/>
      <c r="I460" s="26"/>
      <c r="Z460" s="43"/>
      <c r="AQ460" s="25"/>
    </row>
    <row r="461" spans="4:43" ht="12.75" customHeight="1">
      <c r="D461" s="26"/>
      <c r="E461" s="26"/>
      <c r="F461" s="30"/>
      <c r="G461" s="26"/>
      <c r="H461" s="26"/>
      <c r="I461" s="26"/>
      <c r="Z461" s="43"/>
      <c r="AQ461" s="25"/>
    </row>
    <row r="462" spans="4:43" ht="12.75" customHeight="1">
      <c r="D462" s="26"/>
      <c r="E462" s="26"/>
      <c r="F462" s="30"/>
      <c r="G462" s="26"/>
      <c r="H462" s="26"/>
      <c r="I462" s="26"/>
      <c r="Z462" s="43"/>
      <c r="AQ462" s="25"/>
    </row>
    <row r="463" spans="4:43" ht="12.75" customHeight="1">
      <c r="D463" s="26"/>
      <c r="E463" s="26"/>
      <c r="F463" s="30"/>
      <c r="G463" s="26"/>
      <c r="H463" s="26"/>
      <c r="I463" s="26"/>
      <c r="Z463" s="43"/>
      <c r="AQ463" s="25"/>
    </row>
    <row r="464" spans="4:43" ht="12.75" customHeight="1">
      <c r="D464" s="26"/>
      <c r="E464" s="26"/>
      <c r="F464" s="30"/>
      <c r="G464" s="26"/>
      <c r="H464" s="26"/>
      <c r="I464" s="26"/>
      <c r="Z464" s="43"/>
      <c r="AQ464" s="25"/>
    </row>
    <row r="465" spans="4:43" ht="12.75" customHeight="1">
      <c r="D465" s="26"/>
      <c r="E465" s="26"/>
      <c r="F465" s="30"/>
      <c r="G465" s="26"/>
      <c r="H465" s="26"/>
      <c r="I465" s="26"/>
      <c r="Z465" s="43"/>
      <c r="AQ465" s="25"/>
    </row>
    <row r="466" spans="4:43" ht="12.75" customHeight="1">
      <c r="D466" s="26"/>
      <c r="E466" s="26"/>
      <c r="F466" s="30"/>
      <c r="G466" s="26"/>
      <c r="H466" s="26"/>
      <c r="I466" s="26"/>
      <c r="Z466" s="43"/>
      <c r="AQ466" s="25"/>
    </row>
    <row r="467" spans="4:43" ht="12.75" customHeight="1">
      <c r="D467" s="26"/>
      <c r="E467" s="26"/>
      <c r="F467" s="30"/>
      <c r="G467" s="26"/>
      <c r="H467" s="26"/>
      <c r="I467" s="26"/>
      <c r="Z467" s="43"/>
      <c r="AQ467" s="25"/>
    </row>
    <row r="468" spans="4:43" ht="12.75" customHeight="1">
      <c r="D468" s="26"/>
      <c r="E468" s="26"/>
      <c r="F468" s="30"/>
      <c r="G468" s="26"/>
      <c r="H468" s="26"/>
      <c r="I468" s="26"/>
      <c r="Z468" s="43"/>
      <c r="AQ468" s="25"/>
    </row>
    <row r="469" spans="4:43" ht="12.75" customHeight="1">
      <c r="D469" s="26"/>
      <c r="E469" s="26"/>
      <c r="F469" s="30"/>
      <c r="G469" s="26"/>
      <c r="H469" s="26"/>
      <c r="I469" s="26"/>
      <c r="Z469" s="43"/>
      <c r="AQ469" s="25"/>
    </row>
    <row r="470" spans="4:43" ht="12.75" customHeight="1">
      <c r="D470" s="26"/>
      <c r="E470" s="26"/>
      <c r="F470" s="30"/>
      <c r="G470" s="26"/>
      <c r="H470" s="26"/>
      <c r="I470" s="26"/>
      <c r="Z470" s="43"/>
      <c r="AQ470" s="25"/>
    </row>
    <row r="471" spans="4:43" ht="12.75" customHeight="1">
      <c r="D471" s="26"/>
      <c r="E471" s="26"/>
      <c r="F471" s="30"/>
      <c r="G471" s="26"/>
      <c r="H471" s="26"/>
      <c r="I471" s="26"/>
      <c r="Z471" s="43"/>
      <c r="AQ471" s="25"/>
    </row>
    <row r="472" spans="4:43" ht="12.75" customHeight="1">
      <c r="D472" s="26"/>
      <c r="E472" s="26"/>
      <c r="F472" s="30"/>
      <c r="G472" s="26"/>
      <c r="H472" s="26"/>
      <c r="I472" s="26"/>
      <c r="Z472" s="43"/>
      <c r="AQ472" s="25"/>
    </row>
    <row r="473" spans="4:43" ht="12.75" customHeight="1">
      <c r="D473" s="26"/>
      <c r="E473" s="26"/>
      <c r="F473" s="30"/>
      <c r="G473" s="26"/>
      <c r="H473" s="26"/>
      <c r="I473" s="26"/>
      <c r="Z473" s="43"/>
      <c r="AQ473" s="25"/>
    </row>
    <row r="474" spans="4:43" ht="12.75" customHeight="1">
      <c r="D474" s="26"/>
      <c r="E474" s="26"/>
      <c r="F474" s="30"/>
      <c r="G474" s="26"/>
      <c r="H474" s="26"/>
      <c r="I474" s="26"/>
      <c r="Z474" s="43"/>
      <c r="AQ474" s="25"/>
    </row>
    <row r="475" spans="4:43" ht="12.75" customHeight="1">
      <c r="D475" s="26"/>
      <c r="E475" s="26"/>
      <c r="F475" s="30"/>
      <c r="G475" s="26"/>
      <c r="H475" s="26"/>
      <c r="I475" s="26"/>
      <c r="Z475" s="43"/>
      <c r="AQ475" s="25"/>
    </row>
    <row r="476" spans="4:43" ht="12.75" customHeight="1">
      <c r="D476" s="26"/>
      <c r="E476" s="26"/>
      <c r="F476" s="30"/>
      <c r="G476" s="26"/>
      <c r="H476" s="26"/>
      <c r="I476" s="26"/>
      <c r="Z476" s="43"/>
      <c r="AQ476" s="25"/>
    </row>
    <row r="477" spans="4:43" ht="12.75" customHeight="1">
      <c r="D477" s="26"/>
      <c r="E477" s="26"/>
      <c r="F477" s="30"/>
      <c r="G477" s="26"/>
      <c r="H477" s="26"/>
      <c r="I477" s="26"/>
      <c r="Z477" s="43"/>
      <c r="AQ477" s="25"/>
    </row>
    <row r="478" spans="4:43" ht="12.75" customHeight="1">
      <c r="D478" s="26"/>
      <c r="E478" s="26"/>
      <c r="F478" s="30"/>
      <c r="G478" s="26"/>
      <c r="H478" s="26"/>
      <c r="I478" s="26"/>
      <c r="Z478" s="43"/>
      <c r="AQ478" s="25"/>
    </row>
    <row r="479" spans="4:43" ht="12.75" customHeight="1">
      <c r="D479" s="26"/>
      <c r="E479" s="26"/>
      <c r="F479" s="30"/>
      <c r="G479" s="26"/>
      <c r="H479" s="26"/>
      <c r="I479" s="26"/>
      <c r="Z479" s="43"/>
      <c r="AQ479" s="25"/>
    </row>
    <row r="480" spans="4:43" ht="12.75" customHeight="1">
      <c r="D480" s="26"/>
      <c r="E480" s="26"/>
      <c r="F480" s="30"/>
      <c r="G480" s="26"/>
      <c r="H480" s="26"/>
      <c r="I480" s="26"/>
      <c r="Z480" s="43"/>
      <c r="AQ480" s="25"/>
    </row>
    <row r="481" spans="4:43" ht="12.75" customHeight="1">
      <c r="D481" s="26"/>
      <c r="E481" s="26"/>
      <c r="F481" s="30"/>
      <c r="G481" s="26"/>
      <c r="H481" s="26"/>
      <c r="I481" s="26"/>
      <c r="Z481" s="43"/>
      <c r="AQ481" s="25"/>
    </row>
    <row r="482" spans="4:43" ht="12.75" customHeight="1">
      <c r="D482" s="26"/>
      <c r="E482" s="26"/>
      <c r="F482" s="30"/>
      <c r="G482" s="26"/>
      <c r="H482" s="26"/>
      <c r="I482" s="26"/>
      <c r="Z482" s="43"/>
      <c r="AQ482" s="25"/>
    </row>
    <row r="483" spans="4:43" ht="12.75" customHeight="1">
      <c r="D483" s="26"/>
      <c r="E483" s="26"/>
      <c r="F483" s="30"/>
      <c r="G483" s="26"/>
      <c r="H483" s="26"/>
      <c r="I483" s="26"/>
      <c r="Z483" s="43"/>
      <c r="AQ483" s="25"/>
    </row>
    <row r="484" spans="4:43" ht="12.75" customHeight="1">
      <c r="D484" s="26"/>
      <c r="E484" s="26"/>
      <c r="F484" s="30"/>
      <c r="G484" s="26"/>
      <c r="H484" s="26"/>
      <c r="I484" s="26"/>
      <c r="Z484" s="43"/>
      <c r="AQ484" s="25"/>
    </row>
    <row r="485" spans="4:43" ht="12.75" customHeight="1">
      <c r="D485" s="26"/>
      <c r="E485" s="26"/>
      <c r="F485" s="30"/>
      <c r="G485" s="26"/>
      <c r="H485" s="26"/>
      <c r="I485" s="26"/>
      <c r="Z485" s="43"/>
      <c r="AQ485" s="25"/>
    </row>
    <row r="486" spans="4:43" ht="12.75" customHeight="1">
      <c r="D486" s="26"/>
      <c r="E486" s="26"/>
      <c r="F486" s="30"/>
      <c r="G486" s="26"/>
      <c r="H486" s="26"/>
      <c r="I486" s="26"/>
      <c r="Z486" s="43"/>
      <c r="AQ486" s="25"/>
    </row>
    <row r="487" spans="4:43" ht="12.75" customHeight="1">
      <c r="D487" s="26"/>
      <c r="E487" s="26"/>
      <c r="F487" s="30"/>
      <c r="G487" s="26"/>
      <c r="H487" s="26"/>
      <c r="I487" s="26"/>
      <c r="Z487" s="43"/>
      <c r="AQ487" s="25"/>
    </row>
    <row r="488" spans="4:43" ht="12.75" customHeight="1">
      <c r="D488" s="26"/>
      <c r="E488" s="26"/>
      <c r="F488" s="30"/>
      <c r="G488" s="26"/>
      <c r="H488" s="26"/>
      <c r="I488" s="26"/>
      <c r="Z488" s="43"/>
      <c r="AQ488" s="25"/>
    </row>
    <row r="489" spans="4:43" ht="12.75" customHeight="1">
      <c r="D489" s="26"/>
      <c r="E489" s="26"/>
      <c r="F489" s="30"/>
      <c r="G489" s="26"/>
      <c r="H489" s="26"/>
      <c r="I489" s="26"/>
      <c r="Z489" s="43"/>
      <c r="AQ489" s="25"/>
    </row>
    <row r="490" spans="4:43" ht="12.75" customHeight="1">
      <c r="D490" s="26"/>
      <c r="E490" s="26"/>
      <c r="F490" s="30"/>
      <c r="G490" s="26"/>
      <c r="H490" s="26"/>
      <c r="I490" s="26"/>
      <c r="Z490" s="43"/>
      <c r="AQ490" s="25"/>
    </row>
    <row r="491" spans="4:43" ht="12.75" customHeight="1">
      <c r="D491" s="26"/>
      <c r="E491" s="26"/>
      <c r="F491" s="30"/>
      <c r="G491" s="26"/>
      <c r="H491" s="26"/>
      <c r="I491" s="26"/>
      <c r="Z491" s="43"/>
      <c r="AQ491" s="25"/>
    </row>
    <row r="492" spans="4:43" ht="12.75" customHeight="1">
      <c r="D492" s="26"/>
      <c r="E492" s="26"/>
      <c r="F492" s="30"/>
      <c r="G492" s="26"/>
      <c r="H492" s="26"/>
      <c r="I492" s="26"/>
      <c r="Z492" s="43"/>
      <c r="AQ492" s="25"/>
    </row>
    <row r="493" spans="4:43" ht="12.75" customHeight="1">
      <c r="D493" s="26"/>
      <c r="E493" s="26"/>
      <c r="F493" s="30"/>
      <c r="G493" s="26"/>
      <c r="H493" s="26"/>
      <c r="I493" s="26"/>
      <c r="Z493" s="43"/>
      <c r="AQ493" s="25"/>
    </row>
    <row r="494" spans="4:43" ht="12.75" customHeight="1">
      <c r="D494" s="26"/>
      <c r="E494" s="26"/>
      <c r="F494" s="30"/>
      <c r="G494" s="26"/>
      <c r="H494" s="26"/>
      <c r="I494" s="26"/>
      <c r="Z494" s="43"/>
      <c r="AQ494" s="25"/>
    </row>
    <row r="495" spans="4:43" ht="12.75" customHeight="1">
      <c r="D495" s="26"/>
      <c r="E495" s="26"/>
      <c r="F495" s="30"/>
      <c r="G495" s="26"/>
      <c r="H495" s="26"/>
      <c r="I495" s="26"/>
      <c r="Z495" s="43"/>
      <c r="AQ495" s="25"/>
    </row>
    <row r="496" spans="4:43" ht="12.75" customHeight="1">
      <c r="D496" s="26"/>
      <c r="E496" s="26"/>
      <c r="F496" s="30"/>
      <c r="G496" s="26"/>
      <c r="H496" s="26"/>
      <c r="I496" s="26"/>
      <c r="Z496" s="43"/>
      <c r="AQ496" s="25"/>
    </row>
    <row r="497" spans="4:43" ht="12.75" customHeight="1">
      <c r="D497" s="26"/>
      <c r="E497" s="26"/>
      <c r="F497" s="30"/>
      <c r="G497" s="26"/>
      <c r="H497" s="26"/>
      <c r="I497" s="26"/>
      <c r="Z497" s="43"/>
      <c r="AQ497" s="25"/>
    </row>
    <row r="498" spans="4:43" ht="12.75" customHeight="1">
      <c r="D498" s="26"/>
      <c r="E498" s="26"/>
      <c r="F498" s="30"/>
      <c r="G498" s="26"/>
      <c r="H498" s="26"/>
      <c r="I498" s="26"/>
      <c r="Z498" s="43"/>
      <c r="AQ498" s="25"/>
    </row>
    <row r="499" spans="4:43" ht="12.75" customHeight="1">
      <c r="D499" s="26"/>
      <c r="E499" s="26"/>
      <c r="F499" s="30"/>
      <c r="G499" s="26"/>
      <c r="H499" s="26"/>
      <c r="I499" s="26"/>
      <c r="Z499" s="43"/>
      <c r="AQ499" s="25"/>
    </row>
    <row r="500" spans="4:43" ht="12.75" customHeight="1">
      <c r="D500" s="26"/>
      <c r="E500" s="26"/>
      <c r="F500" s="30"/>
      <c r="G500" s="26"/>
      <c r="H500" s="26"/>
      <c r="I500" s="26"/>
      <c r="Z500" s="43"/>
      <c r="AQ500" s="25"/>
    </row>
    <row r="501" spans="4:43" ht="12.75" customHeight="1">
      <c r="D501" s="26"/>
      <c r="E501" s="26"/>
      <c r="F501" s="30"/>
      <c r="G501" s="26"/>
      <c r="H501" s="26"/>
      <c r="I501" s="26"/>
      <c r="Z501" s="43"/>
      <c r="AQ501" s="25"/>
    </row>
    <row r="502" spans="4:43" ht="12.75" customHeight="1">
      <c r="D502" s="26"/>
      <c r="E502" s="26"/>
      <c r="F502" s="30"/>
      <c r="G502" s="26"/>
      <c r="H502" s="26"/>
      <c r="I502" s="26"/>
      <c r="Z502" s="43"/>
      <c r="AQ502" s="25"/>
    </row>
    <row r="503" spans="4:43" ht="12.75" customHeight="1">
      <c r="D503" s="26"/>
      <c r="E503" s="26"/>
      <c r="F503" s="30"/>
      <c r="G503" s="26"/>
      <c r="H503" s="26"/>
      <c r="I503" s="26"/>
      <c r="Z503" s="43"/>
      <c r="AQ503" s="25"/>
    </row>
    <row r="504" spans="4:43" ht="12.75" customHeight="1">
      <c r="D504" s="26"/>
      <c r="E504" s="26"/>
      <c r="F504" s="30"/>
      <c r="G504" s="26"/>
      <c r="H504" s="26"/>
      <c r="I504" s="26"/>
      <c r="Z504" s="43"/>
      <c r="AQ504" s="25"/>
    </row>
    <row r="505" spans="4:43" ht="12.75" customHeight="1">
      <c r="D505" s="26"/>
      <c r="E505" s="26"/>
      <c r="F505" s="30"/>
      <c r="G505" s="26"/>
      <c r="H505" s="26"/>
      <c r="I505" s="26"/>
      <c r="Z505" s="43"/>
      <c r="AQ505" s="25"/>
    </row>
    <row r="506" spans="4:43" ht="12.75" customHeight="1">
      <c r="D506" s="26"/>
      <c r="E506" s="26"/>
      <c r="F506" s="30"/>
      <c r="G506" s="26"/>
      <c r="H506" s="26"/>
      <c r="I506" s="26"/>
      <c r="Z506" s="43"/>
      <c r="AQ506" s="25"/>
    </row>
    <row r="507" spans="4:43" ht="12.75" customHeight="1">
      <c r="D507" s="26"/>
      <c r="E507" s="26"/>
      <c r="F507" s="30"/>
      <c r="G507" s="26"/>
      <c r="H507" s="26"/>
      <c r="I507" s="26"/>
      <c r="Z507" s="43"/>
      <c r="AQ507" s="25"/>
    </row>
    <row r="508" spans="4:43" ht="12.75" customHeight="1">
      <c r="D508" s="26"/>
      <c r="E508" s="26"/>
      <c r="F508" s="30"/>
      <c r="G508" s="26"/>
      <c r="H508" s="26"/>
      <c r="I508" s="26"/>
      <c r="Z508" s="43"/>
      <c r="AQ508" s="25"/>
    </row>
    <row r="509" spans="4:43" ht="12.75" customHeight="1">
      <c r="D509" s="26"/>
      <c r="E509" s="26"/>
      <c r="F509" s="30"/>
      <c r="G509" s="26"/>
      <c r="H509" s="26"/>
      <c r="I509" s="26"/>
      <c r="Z509" s="43"/>
      <c r="AQ509" s="25"/>
    </row>
    <row r="510" spans="4:43" ht="12.75" customHeight="1">
      <c r="D510" s="26"/>
      <c r="E510" s="26"/>
      <c r="F510" s="30"/>
      <c r="G510" s="26"/>
      <c r="H510" s="26"/>
      <c r="I510" s="26"/>
      <c r="Z510" s="43"/>
      <c r="AQ510" s="25"/>
    </row>
    <row r="511" spans="4:43" ht="12.75" customHeight="1">
      <c r="D511" s="26"/>
      <c r="E511" s="26"/>
      <c r="F511" s="30"/>
      <c r="G511" s="26"/>
      <c r="H511" s="26"/>
      <c r="I511" s="26"/>
      <c r="Z511" s="43"/>
      <c r="AQ511" s="25"/>
    </row>
    <row r="512" spans="4:43" ht="12.75" customHeight="1">
      <c r="D512" s="26"/>
      <c r="E512" s="26"/>
      <c r="F512" s="30"/>
      <c r="G512" s="26"/>
      <c r="H512" s="26"/>
      <c r="I512" s="26"/>
      <c r="Z512" s="43"/>
      <c r="AQ512" s="25"/>
    </row>
    <row r="513" spans="4:43" ht="12.75" customHeight="1">
      <c r="D513" s="26"/>
      <c r="E513" s="26"/>
      <c r="F513" s="30"/>
      <c r="G513" s="26"/>
      <c r="H513" s="26"/>
      <c r="I513" s="26"/>
      <c r="Z513" s="43"/>
      <c r="AQ513" s="25"/>
    </row>
    <row r="514" spans="4:43" ht="12.75" customHeight="1">
      <c r="D514" s="26"/>
      <c r="E514" s="26"/>
      <c r="F514" s="30"/>
      <c r="G514" s="26"/>
      <c r="H514" s="26"/>
      <c r="I514" s="26"/>
      <c r="Z514" s="43"/>
      <c r="AQ514" s="25"/>
    </row>
    <row r="515" spans="4:43" ht="12.75" customHeight="1">
      <c r="D515" s="26"/>
      <c r="E515" s="26"/>
      <c r="F515" s="30"/>
      <c r="G515" s="26"/>
      <c r="H515" s="26"/>
      <c r="I515" s="26"/>
      <c r="Z515" s="43"/>
      <c r="AQ515" s="25"/>
    </row>
    <row r="516" spans="4:43" ht="12.75" customHeight="1">
      <c r="D516" s="26"/>
      <c r="E516" s="26"/>
      <c r="F516" s="30"/>
      <c r="G516" s="26"/>
      <c r="H516" s="26"/>
      <c r="I516" s="26"/>
      <c r="Z516" s="43"/>
      <c r="AQ516" s="25"/>
    </row>
    <row r="517" spans="4:43" ht="12.75" customHeight="1">
      <c r="D517" s="26"/>
      <c r="E517" s="26"/>
      <c r="F517" s="30"/>
      <c r="G517" s="26"/>
      <c r="H517" s="26"/>
      <c r="I517" s="26"/>
      <c r="Z517" s="43"/>
      <c r="AQ517" s="25"/>
    </row>
    <row r="518" spans="4:43" ht="12.75" customHeight="1">
      <c r="D518" s="26"/>
      <c r="E518" s="26"/>
      <c r="F518" s="30"/>
      <c r="G518" s="26"/>
      <c r="H518" s="26"/>
      <c r="I518" s="26"/>
      <c r="Z518" s="43"/>
      <c r="AQ518" s="25"/>
    </row>
    <row r="519" spans="4:43" ht="12.75" customHeight="1">
      <c r="D519" s="26"/>
      <c r="E519" s="26"/>
      <c r="F519" s="30"/>
      <c r="G519" s="26"/>
      <c r="H519" s="26"/>
      <c r="I519" s="26"/>
      <c r="Z519" s="43"/>
      <c r="AQ519" s="25"/>
    </row>
    <row r="520" spans="4:43" ht="12.75" customHeight="1">
      <c r="D520" s="26"/>
      <c r="E520" s="26"/>
      <c r="F520" s="30"/>
      <c r="G520" s="26"/>
      <c r="H520" s="26"/>
      <c r="I520" s="26"/>
      <c r="Z520" s="43"/>
      <c r="AQ520" s="25"/>
    </row>
    <row r="521" spans="4:43" ht="12.75" customHeight="1">
      <c r="D521" s="26"/>
      <c r="E521" s="26"/>
      <c r="F521" s="30"/>
      <c r="G521" s="26"/>
      <c r="H521" s="26"/>
      <c r="I521" s="26"/>
      <c r="Z521" s="43"/>
      <c r="AQ521" s="25"/>
    </row>
    <row r="522" spans="4:43" ht="12.75" customHeight="1">
      <c r="D522" s="26"/>
      <c r="E522" s="26"/>
      <c r="F522" s="30"/>
      <c r="G522" s="26"/>
      <c r="H522" s="26"/>
      <c r="I522" s="26"/>
      <c r="Z522" s="43"/>
      <c r="AQ522" s="25"/>
    </row>
    <row r="523" spans="4:43" ht="12.75" customHeight="1">
      <c r="D523" s="26"/>
      <c r="E523" s="26"/>
      <c r="F523" s="30"/>
      <c r="G523" s="26"/>
      <c r="H523" s="26"/>
      <c r="I523" s="26"/>
      <c r="Z523" s="43"/>
      <c r="AQ523" s="25"/>
    </row>
    <row r="524" spans="4:43" ht="12.75" customHeight="1">
      <c r="D524" s="26"/>
      <c r="E524" s="26"/>
      <c r="F524" s="30"/>
      <c r="G524" s="26"/>
      <c r="H524" s="26"/>
      <c r="I524" s="26"/>
      <c r="Z524" s="43"/>
      <c r="AQ524" s="25"/>
    </row>
    <row r="525" spans="4:43" ht="12.75" customHeight="1">
      <c r="D525" s="26"/>
      <c r="E525" s="26"/>
      <c r="F525" s="30"/>
      <c r="G525" s="26"/>
      <c r="H525" s="26"/>
      <c r="I525" s="26"/>
      <c r="Z525" s="43"/>
      <c r="AQ525" s="25"/>
    </row>
    <row r="526" spans="4:43" ht="12.75" customHeight="1">
      <c r="D526" s="26"/>
      <c r="E526" s="26"/>
      <c r="F526" s="30"/>
      <c r="G526" s="26"/>
      <c r="H526" s="26"/>
      <c r="I526" s="26"/>
      <c r="Z526" s="43"/>
      <c r="AQ526" s="25"/>
    </row>
    <row r="527" spans="4:43" ht="12.75" customHeight="1">
      <c r="D527" s="26"/>
      <c r="E527" s="26"/>
      <c r="F527" s="30"/>
      <c r="G527" s="26"/>
      <c r="H527" s="26"/>
      <c r="I527" s="26"/>
      <c r="Z527" s="43"/>
      <c r="AQ527" s="25"/>
    </row>
    <row r="528" spans="4:43" ht="12.75" customHeight="1">
      <c r="D528" s="26"/>
      <c r="E528" s="26"/>
      <c r="F528" s="30"/>
      <c r="G528" s="26"/>
      <c r="H528" s="26"/>
      <c r="I528" s="26"/>
      <c r="Z528" s="43"/>
      <c r="AQ528" s="25"/>
    </row>
    <row r="529" spans="4:43" ht="12.75" customHeight="1">
      <c r="D529" s="26"/>
      <c r="E529" s="26"/>
      <c r="F529" s="30"/>
      <c r="G529" s="26"/>
      <c r="H529" s="26"/>
      <c r="I529" s="26"/>
      <c r="Z529" s="43"/>
      <c r="AQ529" s="25"/>
    </row>
    <row r="530" spans="4:43" ht="12.75" customHeight="1">
      <c r="D530" s="26"/>
      <c r="E530" s="26"/>
      <c r="F530" s="30"/>
      <c r="G530" s="26"/>
      <c r="H530" s="26"/>
      <c r="I530" s="26"/>
      <c r="Z530" s="43"/>
      <c r="AQ530" s="25"/>
    </row>
    <row r="531" spans="4:43" ht="12.75" customHeight="1">
      <c r="D531" s="26"/>
      <c r="E531" s="26"/>
      <c r="F531" s="30"/>
      <c r="G531" s="26"/>
      <c r="H531" s="26"/>
      <c r="I531" s="26"/>
      <c r="Z531" s="43"/>
      <c r="AQ531" s="25"/>
    </row>
    <row r="532" spans="4:43" ht="12.75" customHeight="1">
      <c r="D532" s="26"/>
      <c r="E532" s="26"/>
      <c r="F532" s="30"/>
      <c r="G532" s="26"/>
      <c r="H532" s="26"/>
      <c r="I532" s="26"/>
      <c r="Z532" s="43"/>
      <c r="AQ532" s="25"/>
    </row>
    <row r="533" spans="4:43" ht="12.75" customHeight="1">
      <c r="D533" s="26"/>
      <c r="E533" s="26"/>
      <c r="F533" s="30"/>
      <c r="G533" s="26"/>
      <c r="H533" s="26"/>
      <c r="I533" s="26"/>
      <c r="Z533" s="43"/>
      <c r="AQ533" s="25"/>
    </row>
    <row r="534" spans="4:43" ht="12.75" customHeight="1">
      <c r="D534" s="26"/>
      <c r="E534" s="26"/>
      <c r="F534" s="30"/>
      <c r="G534" s="26"/>
      <c r="H534" s="26"/>
      <c r="I534" s="26"/>
      <c r="Z534" s="43"/>
      <c r="AQ534" s="25"/>
    </row>
    <row r="535" spans="4:43" ht="12.75" customHeight="1">
      <c r="D535" s="26"/>
      <c r="E535" s="26"/>
      <c r="F535" s="30"/>
      <c r="G535" s="26"/>
      <c r="H535" s="26"/>
      <c r="I535" s="26"/>
      <c r="Z535" s="43"/>
      <c r="AQ535" s="25"/>
    </row>
    <row r="536" spans="4:43" ht="12.75" customHeight="1">
      <c r="D536" s="26"/>
      <c r="E536" s="26"/>
      <c r="F536" s="30"/>
      <c r="G536" s="26"/>
      <c r="H536" s="26"/>
      <c r="I536" s="26"/>
      <c r="Z536" s="43"/>
      <c r="AQ536" s="25"/>
    </row>
    <row r="537" spans="4:43" ht="12.75" customHeight="1">
      <c r="D537" s="26"/>
      <c r="E537" s="26"/>
      <c r="F537" s="30"/>
      <c r="G537" s="26"/>
      <c r="H537" s="26"/>
      <c r="I537" s="26"/>
      <c r="Z537" s="43"/>
      <c r="AQ537" s="25"/>
    </row>
    <row r="538" spans="4:43" ht="12.75" customHeight="1">
      <c r="D538" s="26"/>
      <c r="E538" s="26"/>
      <c r="F538" s="30"/>
      <c r="G538" s="26"/>
      <c r="H538" s="26"/>
      <c r="I538" s="26"/>
      <c r="Z538" s="43"/>
      <c r="AQ538" s="25"/>
    </row>
    <row r="539" spans="4:43" ht="12.75" customHeight="1">
      <c r="D539" s="26"/>
      <c r="E539" s="26"/>
      <c r="F539" s="30"/>
      <c r="G539" s="26"/>
      <c r="H539" s="26"/>
      <c r="I539" s="26"/>
      <c r="Z539" s="43"/>
      <c r="AQ539" s="25"/>
    </row>
    <row r="540" spans="4:43" ht="12.75" customHeight="1">
      <c r="D540" s="26"/>
      <c r="E540" s="26"/>
      <c r="F540" s="30"/>
      <c r="G540" s="26"/>
      <c r="H540" s="26"/>
      <c r="I540" s="26"/>
      <c r="Z540" s="43"/>
      <c r="AQ540" s="25"/>
    </row>
    <row r="541" spans="4:43" ht="12.75" customHeight="1">
      <c r="D541" s="26"/>
      <c r="E541" s="26"/>
      <c r="F541" s="30"/>
      <c r="G541" s="26"/>
      <c r="H541" s="26"/>
      <c r="I541" s="26"/>
      <c r="Z541" s="43"/>
      <c r="AQ541" s="25"/>
    </row>
    <row r="542" spans="4:43" ht="12.75" customHeight="1">
      <c r="D542" s="26"/>
      <c r="E542" s="26"/>
      <c r="F542" s="30"/>
      <c r="G542" s="26"/>
      <c r="H542" s="26"/>
      <c r="I542" s="26"/>
      <c r="Z542" s="43"/>
      <c r="AQ542" s="25"/>
    </row>
    <row r="543" spans="4:43" ht="12.75" customHeight="1">
      <c r="D543" s="26"/>
      <c r="E543" s="26"/>
      <c r="F543" s="30"/>
      <c r="G543" s="26"/>
      <c r="H543" s="26"/>
      <c r="I543" s="26"/>
      <c r="Z543" s="43"/>
      <c r="AQ543" s="25"/>
    </row>
    <row r="544" spans="4:43" ht="12.75" customHeight="1">
      <c r="D544" s="26"/>
      <c r="E544" s="26"/>
      <c r="F544" s="30"/>
      <c r="G544" s="26"/>
      <c r="H544" s="26"/>
      <c r="I544" s="26"/>
      <c r="Z544" s="43"/>
      <c r="AQ544" s="25"/>
    </row>
    <row r="545" spans="4:43" ht="12.75" customHeight="1">
      <c r="D545" s="26"/>
      <c r="E545" s="26"/>
      <c r="F545" s="30"/>
      <c r="G545" s="26"/>
      <c r="H545" s="26"/>
      <c r="I545" s="26"/>
      <c r="Z545" s="43"/>
      <c r="AQ545" s="25"/>
    </row>
    <row r="546" spans="4:43" ht="12.75" customHeight="1">
      <c r="D546" s="26"/>
      <c r="E546" s="26"/>
      <c r="F546" s="30"/>
      <c r="G546" s="26"/>
      <c r="H546" s="26"/>
      <c r="I546" s="26"/>
      <c r="Z546" s="43"/>
      <c r="AQ546" s="25"/>
    </row>
    <row r="547" spans="4:43" ht="12.75" customHeight="1">
      <c r="D547" s="26"/>
      <c r="E547" s="26"/>
      <c r="F547" s="30"/>
      <c r="G547" s="26"/>
      <c r="H547" s="26"/>
      <c r="I547" s="26"/>
      <c r="Z547" s="43"/>
      <c r="AQ547" s="25"/>
    </row>
    <row r="548" spans="4:43" ht="12.75" customHeight="1">
      <c r="D548" s="26"/>
      <c r="E548" s="26"/>
      <c r="F548" s="30"/>
      <c r="G548" s="26"/>
      <c r="H548" s="26"/>
      <c r="I548" s="26"/>
      <c r="Z548" s="43"/>
      <c r="AQ548" s="25"/>
    </row>
    <row r="549" spans="4:43" ht="12.75" customHeight="1">
      <c r="D549" s="26"/>
      <c r="E549" s="26"/>
      <c r="F549" s="30"/>
      <c r="G549" s="26"/>
      <c r="H549" s="26"/>
      <c r="I549" s="26"/>
      <c r="Z549" s="43"/>
      <c r="AQ549" s="25"/>
    </row>
    <row r="550" spans="4:43" ht="12.75" customHeight="1">
      <c r="D550" s="26"/>
      <c r="E550" s="26"/>
      <c r="F550" s="30"/>
      <c r="G550" s="26"/>
      <c r="H550" s="26"/>
      <c r="I550" s="26"/>
      <c r="Z550" s="43"/>
      <c r="AQ550" s="25"/>
    </row>
    <row r="551" spans="4:43" ht="12.75" customHeight="1">
      <c r="D551" s="26"/>
      <c r="E551" s="26"/>
      <c r="F551" s="30"/>
      <c r="G551" s="26"/>
      <c r="H551" s="26"/>
      <c r="I551" s="26"/>
      <c r="Z551" s="43"/>
      <c r="AQ551" s="25"/>
    </row>
    <row r="552" spans="4:43" ht="12.75" customHeight="1">
      <c r="D552" s="26"/>
      <c r="E552" s="26"/>
      <c r="F552" s="30"/>
      <c r="G552" s="26"/>
      <c r="H552" s="26"/>
      <c r="I552" s="26"/>
      <c r="Z552" s="43"/>
      <c r="AQ552" s="25"/>
    </row>
    <row r="553" spans="4:43" ht="12.75" customHeight="1">
      <c r="D553" s="26"/>
      <c r="E553" s="26"/>
      <c r="F553" s="30"/>
      <c r="G553" s="26"/>
      <c r="H553" s="26"/>
      <c r="I553" s="26"/>
      <c r="Z553" s="43"/>
      <c r="AQ553" s="25"/>
    </row>
    <row r="554" spans="4:43" ht="12.75" customHeight="1">
      <c r="D554" s="26"/>
      <c r="E554" s="26"/>
      <c r="F554" s="30"/>
      <c r="G554" s="26"/>
      <c r="H554" s="26"/>
      <c r="I554" s="26"/>
      <c r="Z554" s="43"/>
      <c r="AQ554" s="25"/>
    </row>
    <row r="555" spans="4:43" ht="12.75" customHeight="1">
      <c r="D555" s="26"/>
      <c r="E555" s="26"/>
      <c r="F555" s="30"/>
      <c r="G555" s="26"/>
      <c r="H555" s="26"/>
      <c r="I555" s="26"/>
      <c r="Z555" s="43"/>
      <c r="AQ555" s="25"/>
    </row>
    <row r="556" spans="4:43" ht="12.75" customHeight="1">
      <c r="D556" s="26"/>
      <c r="E556" s="26"/>
      <c r="F556" s="30"/>
      <c r="G556" s="26"/>
      <c r="H556" s="26"/>
      <c r="I556" s="26"/>
      <c r="Z556" s="43"/>
      <c r="AQ556" s="25"/>
    </row>
    <row r="557" spans="4:43" ht="12.75" customHeight="1">
      <c r="D557" s="26"/>
      <c r="E557" s="26"/>
      <c r="F557" s="30"/>
      <c r="G557" s="26"/>
      <c r="H557" s="26"/>
      <c r="I557" s="26"/>
      <c r="Z557" s="43"/>
      <c r="AQ557" s="25"/>
    </row>
    <row r="558" spans="4:43" ht="12.75" customHeight="1">
      <c r="D558" s="26"/>
      <c r="E558" s="26"/>
      <c r="F558" s="30"/>
      <c r="G558" s="26"/>
      <c r="H558" s="26"/>
      <c r="I558" s="26"/>
      <c r="Z558" s="43"/>
      <c r="AQ558" s="25"/>
    </row>
    <row r="559" spans="4:43" ht="12.75" customHeight="1">
      <c r="D559" s="26"/>
      <c r="E559" s="26"/>
      <c r="F559" s="30"/>
      <c r="G559" s="26"/>
      <c r="H559" s="26"/>
      <c r="I559" s="26"/>
      <c r="Z559" s="43"/>
      <c r="AQ559" s="25"/>
    </row>
    <row r="560" spans="4:43" ht="12.75" customHeight="1">
      <c r="D560" s="26"/>
      <c r="E560" s="26"/>
      <c r="F560" s="30"/>
      <c r="G560" s="26"/>
      <c r="H560" s="26"/>
      <c r="I560" s="26"/>
      <c r="Z560" s="43"/>
      <c r="AQ560" s="25"/>
    </row>
    <row r="561" spans="4:43" ht="12.75" customHeight="1">
      <c r="D561" s="26"/>
      <c r="E561" s="26"/>
      <c r="F561" s="30"/>
      <c r="G561" s="26"/>
      <c r="H561" s="26"/>
      <c r="I561" s="26"/>
      <c r="Z561" s="43"/>
      <c r="AQ561" s="25"/>
    </row>
    <row r="562" spans="4:43" ht="12.75" customHeight="1">
      <c r="D562" s="26"/>
      <c r="E562" s="26"/>
      <c r="F562" s="30"/>
      <c r="G562" s="26"/>
      <c r="H562" s="26"/>
      <c r="I562" s="26"/>
      <c r="Z562" s="43"/>
      <c r="AQ562" s="25"/>
    </row>
    <row r="563" spans="4:43" ht="12.75" customHeight="1">
      <c r="D563" s="26"/>
      <c r="E563" s="26"/>
      <c r="F563" s="30"/>
      <c r="G563" s="26"/>
      <c r="H563" s="26"/>
      <c r="I563" s="26"/>
      <c r="Z563" s="43"/>
      <c r="AQ563" s="25"/>
    </row>
    <row r="564" spans="4:43" ht="12.75" customHeight="1">
      <c r="D564" s="26"/>
      <c r="E564" s="26"/>
      <c r="F564" s="30"/>
      <c r="G564" s="26"/>
      <c r="H564" s="26"/>
      <c r="I564" s="26"/>
      <c r="Z564" s="43"/>
      <c r="AQ564" s="25"/>
    </row>
    <row r="565" spans="4:43" ht="12.75" customHeight="1">
      <c r="D565" s="26"/>
      <c r="E565" s="26"/>
      <c r="F565" s="30"/>
      <c r="G565" s="26"/>
      <c r="H565" s="26"/>
      <c r="I565" s="26"/>
      <c r="Z565" s="43"/>
      <c r="AQ565" s="25"/>
    </row>
    <row r="566" spans="4:43" ht="12.75" customHeight="1">
      <c r="D566" s="26"/>
      <c r="E566" s="26"/>
      <c r="F566" s="30"/>
      <c r="G566" s="26"/>
      <c r="H566" s="26"/>
      <c r="I566" s="26"/>
      <c r="Z566" s="43"/>
      <c r="AQ566" s="25"/>
    </row>
    <row r="567" spans="4:43" ht="12.75" customHeight="1">
      <c r="D567" s="26"/>
      <c r="E567" s="26"/>
      <c r="F567" s="30"/>
      <c r="G567" s="26"/>
      <c r="H567" s="26"/>
      <c r="I567" s="26"/>
      <c r="Z567" s="43"/>
      <c r="AQ567" s="25"/>
    </row>
    <row r="568" spans="4:43" ht="12.75" customHeight="1">
      <c r="D568" s="26"/>
      <c r="E568" s="26"/>
      <c r="F568" s="30"/>
      <c r="G568" s="26"/>
      <c r="H568" s="26"/>
      <c r="I568" s="26"/>
      <c r="Z568" s="43"/>
      <c r="AQ568" s="25"/>
    </row>
    <row r="569" spans="4:43" ht="12.75" customHeight="1">
      <c r="D569" s="26"/>
      <c r="E569" s="26"/>
      <c r="F569" s="30"/>
      <c r="G569" s="26"/>
      <c r="H569" s="26"/>
      <c r="I569" s="26"/>
      <c r="Z569" s="43"/>
      <c r="AQ569" s="25"/>
    </row>
    <row r="570" spans="4:43" ht="12.75" customHeight="1">
      <c r="D570" s="26"/>
      <c r="E570" s="26"/>
      <c r="F570" s="30"/>
      <c r="G570" s="26"/>
      <c r="H570" s="26"/>
      <c r="I570" s="26"/>
      <c r="Z570" s="43"/>
      <c r="AQ570" s="25"/>
    </row>
    <row r="571" spans="4:43" ht="12.75" customHeight="1">
      <c r="D571" s="26"/>
      <c r="E571" s="26"/>
      <c r="F571" s="30"/>
      <c r="G571" s="26"/>
      <c r="H571" s="26"/>
      <c r="I571" s="26"/>
      <c r="Z571" s="43"/>
      <c r="AQ571" s="25"/>
    </row>
    <row r="572" spans="4:43" ht="12.75" customHeight="1">
      <c r="D572" s="26"/>
      <c r="E572" s="26"/>
      <c r="F572" s="30"/>
      <c r="G572" s="26"/>
      <c r="H572" s="26"/>
      <c r="I572" s="26"/>
      <c r="Z572" s="43"/>
      <c r="AQ572" s="25"/>
    </row>
    <row r="573" spans="4:43" ht="12.75" customHeight="1">
      <c r="D573" s="26"/>
      <c r="E573" s="26"/>
      <c r="F573" s="30"/>
      <c r="G573" s="26"/>
      <c r="H573" s="26"/>
      <c r="I573" s="26"/>
      <c r="Z573" s="43"/>
      <c r="AQ573" s="25"/>
    </row>
    <row r="574" spans="4:43" ht="12.75" customHeight="1">
      <c r="D574" s="26"/>
      <c r="E574" s="26"/>
      <c r="F574" s="30"/>
      <c r="G574" s="26"/>
      <c r="H574" s="26"/>
      <c r="I574" s="26"/>
      <c r="Z574" s="43"/>
      <c r="AQ574" s="25"/>
    </row>
    <row r="575" spans="4:43" ht="12.75" customHeight="1">
      <c r="D575" s="26"/>
      <c r="E575" s="26"/>
      <c r="F575" s="30"/>
      <c r="G575" s="26"/>
      <c r="H575" s="26"/>
      <c r="I575" s="26"/>
      <c r="Z575" s="43"/>
      <c r="AQ575" s="25"/>
    </row>
    <row r="576" spans="4:43" ht="12.75" customHeight="1">
      <c r="D576" s="26"/>
      <c r="E576" s="26"/>
      <c r="F576" s="30"/>
      <c r="G576" s="26"/>
      <c r="H576" s="26"/>
      <c r="I576" s="26"/>
      <c r="Z576" s="43"/>
      <c r="AQ576" s="25"/>
    </row>
    <row r="577" spans="4:43" ht="12.75" customHeight="1">
      <c r="D577" s="26"/>
      <c r="E577" s="26"/>
      <c r="F577" s="30"/>
      <c r="G577" s="26"/>
      <c r="H577" s="26"/>
      <c r="I577" s="26"/>
      <c r="Z577" s="43"/>
      <c r="AQ577" s="25"/>
    </row>
    <row r="578" spans="4:43" ht="12.75" customHeight="1">
      <c r="D578" s="26"/>
      <c r="E578" s="26"/>
      <c r="F578" s="30"/>
      <c r="G578" s="26"/>
      <c r="H578" s="26"/>
      <c r="I578" s="26"/>
      <c r="Z578" s="43"/>
      <c r="AQ578" s="25"/>
    </row>
    <row r="579" spans="4:43" ht="12.75" customHeight="1">
      <c r="D579" s="26"/>
      <c r="E579" s="26"/>
      <c r="F579" s="30"/>
      <c r="G579" s="26"/>
      <c r="H579" s="26"/>
      <c r="I579" s="26"/>
      <c r="Z579" s="43"/>
      <c r="AQ579" s="25"/>
    </row>
    <row r="580" spans="4:43" ht="12.75" customHeight="1">
      <c r="D580" s="26"/>
      <c r="E580" s="26"/>
      <c r="F580" s="30"/>
      <c r="G580" s="26"/>
      <c r="H580" s="26"/>
      <c r="I580" s="26"/>
      <c r="Z580" s="43"/>
      <c r="AQ580" s="25"/>
    </row>
    <row r="581" spans="4:43" ht="12.75" customHeight="1">
      <c r="D581" s="26"/>
      <c r="E581" s="26"/>
      <c r="F581" s="30"/>
      <c r="G581" s="26"/>
      <c r="H581" s="26"/>
      <c r="I581" s="26"/>
      <c r="Z581" s="43"/>
      <c r="AQ581" s="25"/>
    </row>
    <row r="582" spans="4:43" ht="12.75" customHeight="1">
      <c r="D582" s="26"/>
      <c r="E582" s="26"/>
      <c r="F582" s="30"/>
      <c r="G582" s="26"/>
      <c r="H582" s="26"/>
      <c r="I582" s="26"/>
      <c r="Z582" s="43"/>
      <c r="AQ582" s="25"/>
    </row>
    <row r="583" spans="4:43" ht="12.75" customHeight="1">
      <c r="D583" s="26"/>
      <c r="E583" s="26"/>
      <c r="F583" s="30"/>
      <c r="G583" s="26"/>
      <c r="H583" s="26"/>
      <c r="I583" s="26"/>
      <c r="Z583" s="43"/>
      <c r="AQ583" s="25"/>
    </row>
    <row r="584" spans="4:43" ht="12.75" customHeight="1">
      <c r="D584" s="26"/>
      <c r="E584" s="26"/>
      <c r="F584" s="30"/>
      <c r="G584" s="26"/>
      <c r="H584" s="26"/>
      <c r="I584" s="26"/>
      <c r="Z584" s="43"/>
      <c r="AQ584" s="25"/>
    </row>
    <row r="585" spans="4:43" ht="12.75" customHeight="1">
      <c r="D585" s="26"/>
      <c r="E585" s="26"/>
      <c r="F585" s="30"/>
      <c r="G585" s="26"/>
      <c r="H585" s="26"/>
      <c r="I585" s="26"/>
      <c r="Z585" s="43"/>
      <c r="AQ585" s="25"/>
    </row>
    <row r="586" spans="4:43" ht="12.75" customHeight="1">
      <c r="D586" s="26"/>
      <c r="E586" s="26"/>
      <c r="F586" s="30"/>
      <c r="G586" s="26"/>
      <c r="H586" s="26"/>
      <c r="I586" s="26"/>
      <c r="Z586" s="43"/>
      <c r="AQ586" s="25"/>
    </row>
    <row r="587" spans="4:43" ht="12.75" customHeight="1">
      <c r="D587" s="26"/>
      <c r="E587" s="26"/>
      <c r="F587" s="30"/>
      <c r="G587" s="26"/>
      <c r="H587" s="26"/>
      <c r="I587" s="26"/>
      <c r="Z587" s="43"/>
      <c r="AQ587" s="25"/>
    </row>
    <row r="588" spans="4:43" ht="12.75" customHeight="1">
      <c r="D588" s="26"/>
      <c r="E588" s="26"/>
      <c r="F588" s="30"/>
      <c r="G588" s="26"/>
      <c r="H588" s="26"/>
      <c r="I588" s="26"/>
      <c r="Z588" s="43"/>
      <c r="AQ588" s="25"/>
    </row>
    <row r="589" spans="4:43" ht="12.75" customHeight="1">
      <c r="D589" s="26"/>
      <c r="E589" s="26"/>
      <c r="F589" s="30"/>
      <c r="G589" s="26"/>
      <c r="H589" s="26"/>
      <c r="I589" s="26"/>
      <c r="Z589" s="43"/>
      <c r="AQ589" s="25"/>
    </row>
    <row r="590" spans="4:43" ht="12.75" customHeight="1">
      <c r="D590" s="26"/>
      <c r="E590" s="26"/>
      <c r="F590" s="30"/>
      <c r="G590" s="26"/>
      <c r="H590" s="26"/>
      <c r="I590" s="26"/>
      <c r="Z590" s="43"/>
      <c r="AQ590" s="25"/>
    </row>
    <row r="591" spans="4:43" ht="12.75" customHeight="1">
      <c r="D591" s="26"/>
      <c r="E591" s="26"/>
      <c r="F591" s="30"/>
      <c r="G591" s="26"/>
      <c r="H591" s="26"/>
      <c r="I591" s="26"/>
      <c r="Z591" s="43"/>
      <c r="AQ591" s="25"/>
    </row>
    <row r="592" spans="4:43" ht="12.75" customHeight="1">
      <c r="D592" s="26"/>
      <c r="E592" s="26"/>
      <c r="F592" s="30"/>
      <c r="G592" s="26"/>
      <c r="H592" s="26"/>
      <c r="I592" s="26"/>
      <c r="Z592" s="43"/>
      <c r="AQ592" s="25"/>
    </row>
    <row r="593" spans="4:43" ht="12.75" customHeight="1">
      <c r="D593" s="26"/>
      <c r="E593" s="26"/>
      <c r="F593" s="30"/>
      <c r="G593" s="26"/>
      <c r="H593" s="26"/>
      <c r="I593" s="26"/>
      <c r="Z593" s="43"/>
      <c r="AQ593" s="25"/>
    </row>
    <row r="594" spans="4:43" ht="12.75" customHeight="1">
      <c r="D594" s="26"/>
      <c r="E594" s="26"/>
      <c r="F594" s="30"/>
      <c r="G594" s="26"/>
      <c r="H594" s="26"/>
      <c r="I594" s="26"/>
      <c r="Z594" s="43"/>
      <c r="AQ594" s="25"/>
    </row>
    <row r="595" spans="4:43" ht="12.75" customHeight="1">
      <c r="D595" s="26"/>
      <c r="E595" s="26"/>
      <c r="F595" s="30"/>
      <c r="G595" s="26"/>
      <c r="H595" s="26"/>
      <c r="I595" s="26"/>
      <c r="Z595" s="43"/>
      <c r="AQ595" s="25"/>
    </row>
    <row r="596" spans="4:43" ht="12.75" customHeight="1">
      <c r="D596" s="26"/>
      <c r="E596" s="26"/>
      <c r="F596" s="30"/>
      <c r="G596" s="26"/>
      <c r="H596" s="26"/>
      <c r="I596" s="26"/>
      <c r="Z596" s="43"/>
      <c r="AQ596" s="25"/>
    </row>
    <row r="597" spans="4:43" ht="12.75" customHeight="1">
      <c r="D597" s="26"/>
      <c r="E597" s="26"/>
      <c r="F597" s="30"/>
      <c r="G597" s="26"/>
      <c r="H597" s="26"/>
      <c r="I597" s="26"/>
      <c r="Z597" s="43"/>
      <c r="AQ597" s="25"/>
    </row>
    <row r="598" spans="4:43" ht="12.75" customHeight="1">
      <c r="D598" s="26"/>
      <c r="E598" s="26"/>
      <c r="F598" s="30"/>
      <c r="G598" s="26"/>
      <c r="H598" s="26"/>
      <c r="I598" s="26"/>
      <c r="Z598" s="43"/>
      <c r="AQ598" s="25"/>
    </row>
    <row r="599" spans="4:43" ht="12.75" customHeight="1">
      <c r="D599" s="26"/>
      <c r="E599" s="26"/>
      <c r="F599" s="30"/>
      <c r="G599" s="26"/>
      <c r="H599" s="26"/>
      <c r="I599" s="26"/>
      <c r="Z599" s="43"/>
      <c r="AQ599" s="25"/>
    </row>
    <row r="600" spans="4:43" ht="12.75" customHeight="1">
      <c r="D600" s="26"/>
      <c r="E600" s="26"/>
      <c r="F600" s="30"/>
      <c r="G600" s="26"/>
      <c r="H600" s="26"/>
      <c r="I600" s="26"/>
      <c r="Z600" s="43"/>
      <c r="AQ600" s="25"/>
    </row>
    <row r="601" spans="4:43" ht="12.75" customHeight="1">
      <c r="D601" s="26"/>
      <c r="E601" s="26"/>
      <c r="F601" s="30"/>
      <c r="G601" s="26"/>
      <c r="H601" s="26"/>
      <c r="I601" s="26"/>
      <c r="Z601" s="43"/>
      <c r="AQ601" s="25"/>
    </row>
    <row r="602" spans="4:43" ht="12.75" customHeight="1">
      <c r="D602" s="26"/>
      <c r="E602" s="26"/>
      <c r="F602" s="30"/>
      <c r="G602" s="26"/>
      <c r="H602" s="26"/>
      <c r="I602" s="26"/>
      <c r="Z602" s="43"/>
      <c r="AQ602" s="25"/>
    </row>
    <row r="603" spans="4:43" ht="12.75" customHeight="1">
      <c r="D603" s="26"/>
      <c r="E603" s="26"/>
      <c r="F603" s="30"/>
      <c r="G603" s="26"/>
      <c r="H603" s="26"/>
      <c r="I603" s="26"/>
      <c r="Z603" s="43"/>
      <c r="AQ603" s="25"/>
    </row>
    <row r="604" spans="4:43" ht="12.75" customHeight="1">
      <c r="D604" s="26"/>
      <c r="E604" s="26"/>
      <c r="F604" s="30"/>
      <c r="G604" s="26"/>
      <c r="H604" s="26"/>
      <c r="I604" s="26"/>
      <c r="Z604" s="43"/>
      <c r="AQ604" s="25"/>
    </row>
    <row r="605" spans="4:43" ht="12.75" customHeight="1">
      <c r="D605" s="26"/>
      <c r="E605" s="26"/>
      <c r="F605" s="30"/>
      <c r="G605" s="26"/>
      <c r="H605" s="26"/>
      <c r="I605" s="26"/>
      <c r="Z605" s="43"/>
      <c r="AQ605" s="25"/>
    </row>
    <row r="606" spans="4:43" ht="12.75" customHeight="1">
      <c r="D606" s="26"/>
      <c r="E606" s="26"/>
      <c r="F606" s="30"/>
      <c r="G606" s="26"/>
      <c r="H606" s="26"/>
      <c r="I606" s="26"/>
      <c r="Z606" s="43"/>
      <c r="AQ606" s="25"/>
    </row>
    <row r="607" spans="4:43" ht="12.75" customHeight="1">
      <c r="D607" s="26"/>
      <c r="E607" s="26"/>
      <c r="F607" s="30"/>
      <c r="G607" s="26"/>
      <c r="H607" s="26"/>
      <c r="I607" s="26"/>
      <c r="Z607" s="43"/>
      <c r="AQ607" s="25"/>
    </row>
    <row r="608" spans="4:43" ht="12.75" customHeight="1">
      <c r="D608" s="26"/>
      <c r="E608" s="26"/>
      <c r="F608" s="30"/>
      <c r="G608" s="26"/>
      <c r="H608" s="26"/>
      <c r="I608" s="26"/>
      <c r="Z608" s="43"/>
      <c r="AQ608" s="25"/>
    </row>
    <row r="609" spans="4:43" ht="12.75" customHeight="1">
      <c r="D609" s="26"/>
      <c r="E609" s="26"/>
      <c r="F609" s="30"/>
      <c r="G609" s="26"/>
      <c r="H609" s="26"/>
      <c r="I609" s="26"/>
      <c r="Z609" s="43"/>
      <c r="AQ609" s="25"/>
    </row>
    <row r="610" spans="4:43" ht="12.75" customHeight="1">
      <c r="D610" s="26"/>
      <c r="E610" s="26"/>
      <c r="F610" s="30"/>
      <c r="G610" s="26"/>
      <c r="H610" s="26"/>
      <c r="I610" s="26"/>
      <c r="Z610" s="43"/>
      <c r="AQ610" s="25"/>
    </row>
    <row r="611" spans="4:43" ht="12.75" customHeight="1">
      <c r="D611" s="26"/>
      <c r="E611" s="26"/>
      <c r="F611" s="30"/>
      <c r="G611" s="26"/>
      <c r="H611" s="26"/>
      <c r="I611" s="26"/>
      <c r="Z611" s="43"/>
      <c r="AQ611" s="25"/>
    </row>
    <row r="612" spans="4:43" ht="12.75" customHeight="1">
      <c r="D612" s="26"/>
      <c r="E612" s="26"/>
      <c r="F612" s="30"/>
      <c r="G612" s="26"/>
      <c r="H612" s="26"/>
      <c r="I612" s="26"/>
      <c r="Z612" s="43"/>
      <c r="AQ612" s="25"/>
    </row>
    <row r="613" spans="4:43" ht="12.75" customHeight="1">
      <c r="D613" s="26"/>
      <c r="E613" s="26"/>
      <c r="F613" s="30"/>
      <c r="G613" s="26"/>
      <c r="H613" s="26"/>
      <c r="I613" s="26"/>
      <c r="Z613" s="43"/>
      <c r="AQ613" s="25"/>
    </row>
    <row r="614" spans="4:43" ht="12.75" customHeight="1">
      <c r="D614" s="26"/>
      <c r="E614" s="26"/>
      <c r="F614" s="30"/>
      <c r="G614" s="26"/>
      <c r="H614" s="26"/>
      <c r="I614" s="26"/>
      <c r="Z614" s="43"/>
      <c r="AQ614" s="25"/>
    </row>
    <row r="615" spans="4:43" ht="12.75" customHeight="1">
      <c r="D615" s="26"/>
      <c r="E615" s="26"/>
      <c r="F615" s="30"/>
      <c r="G615" s="26"/>
      <c r="H615" s="26"/>
      <c r="I615" s="26"/>
      <c r="Z615" s="43"/>
      <c r="AQ615" s="25"/>
    </row>
    <row r="616" spans="4:43" ht="12.75" customHeight="1">
      <c r="D616" s="26"/>
      <c r="E616" s="26"/>
      <c r="F616" s="30"/>
      <c r="G616" s="26"/>
      <c r="H616" s="26"/>
      <c r="I616" s="26"/>
      <c r="Z616" s="43"/>
      <c r="AQ616" s="25"/>
    </row>
    <row r="617" spans="4:43" ht="12.75" customHeight="1">
      <c r="D617" s="26"/>
      <c r="E617" s="26"/>
      <c r="F617" s="30"/>
      <c r="G617" s="26"/>
      <c r="H617" s="26"/>
      <c r="I617" s="26"/>
      <c r="Z617" s="43"/>
      <c r="AQ617" s="25"/>
    </row>
    <row r="618" spans="4:43" ht="12.75" customHeight="1">
      <c r="D618" s="26"/>
      <c r="E618" s="26"/>
      <c r="F618" s="30"/>
      <c r="G618" s="26"/>
      <c r="H618" s="26"/>
      <c r="I618" s="26"/>
      <c r="Z618" s="43"/>
      <c r="AQ618" s="25"/>
    </row>
    <row r="619" spans="4:43" ht="12.75" customHeight="1">
      <c r="D619" s="26"/>
      <c r="E619" s="26"/>
      <c r="F619" s="30"/>
      <c r="G619" s="26"/>
      <c r="H619" s="26"/>
      <c r="I619" s="26"/>
      <c r="Z619" s="43"/>
      <c r="AQ619" s="25"/>
    </row>
    <row r="620" spans="4:43" ht="12.75" customHeight="1">
      <c r="D620" s="26"/>
      <c r="E620" s="26"/>
      <c r="F620" s="30"/>
      <c r="G620" s="26"/>
      <c r="H620" s="26"/>
      <c r="I620" s="26"/>
      <c r="Z620" s="43"/>
      <c r="AQ620" s="25"/>
    </row>
    <row r="621" spans="4:43" ht="12.75" customHeight="1">
      <c r="D621" s="26"/>
      <c r="E621" s="26"/>
      <c r="F621" s="30"/>
      <c r="G621" s="26"/>
      <c r="H621" s="26"/>
      <c r="I621" s="26"/>
      <c r="Z621" s="43"/>
      <c r="AQ621" s="25"/>
    </row>
    <row r="622" spans="4:43" ht="12.75" customHeight="1">
      <c r="D622" s="26"/>
      <c r="E622" s="26"/>
      <c r="F622" s="30"/>
      <c r="G622" s="26"/>
      <c r="H622" s="26"/>
      <c r="I622" s="26"/>
      <c r="Z622" s="43"/>
      <c r="AQ622" s="25"/>
    </row>
    <row r="623" spans="4:43" ht="12.75" customHeight="1">
      <c r="D623" s="26"/>
      <c r="E623" s="26"/>
      <c r="F623" s="30"/>
      <c r="G623" s="26"/>
      <c r="H623" s="26"/>
      <c r="I623" s="26"/>
      <c r="Z623" s="43"/>
      <c r="AQ623" s="25"/>
    </row>
    <row r="624" spans="4:43" ht="12.75" customHeight="1">
      <c r="D624" s="26"/>
      <c r="E624" s="26"/>
      <c r="F624" s="30"/>
      <c r="G624" s="26"/>
      <c r="H624" s="26"/>
      <c r="I624" s="26"/>
      <c r="Z624" s="43"/>
      <c r="AQ624" s="25"/>
    </row>
    <row r="625" spans="4:43" ht="12.75" customHeight="1">
      <c r="D625" s="26"/>
      <c r="E625" s="26"/>
      <c r="F625" s="30"/>
      <c r="G625" s="26"/>
      <c r="H625" s="26"/>
      <c r="I625" s="26"/>
      <c r="Z625" s="43"/>
      <c r="AQ625" s="25"/>
    </row>
    <row r="626" spans="4:43" ht="12.75" customHeight="1">
      <c r="D626" s="26"/>
      <c r="E626" s="26"/>
      <c r="F626" s="30"/>
      <c r="G626" s="26"/>
      <c r="H626" s="26"/>
      <c r="I626" s="26"/>
      <c r="Z626" s="43"/>
      <c r="AQ626" s="25"/>
    </row>
    <row r="627" spans="4:43" ht="12.75" customHeight="1">
      <c r="D627" s="26"/>
      <c r="E627" s="26"/>
      <c r="F627" s="30"/>
      <c r="G627" s="26"/>
      <c r="H627" s="26"/>
      <c r="I627" s="26"/>
      <c r="Z627" s="43"/>
      <c r="AQ627" s="25"/>
    </row>
    <row r="628" spans="4:43" ht="12.75" customHeight="1">
      <c r="D628" s="26"/>
      <c r="E628" s="26"/>
      <c r="F628" s="30"/>
      <c r="G628" s="26"/>
      <c r="H628" s="26"/>
      <c r="I628" s="26"/>
      <c r="Z628" s="43"/>
      <c r="AQ628" s="25"/>
    </row>
    <row r="629" spans="4:43" ht="12.75" customHeight="1">
      <c r="D629" s="26"/>
      <c r="E629" s="26"/>
      <c r="F629" s="30"/>
      <c r="G629" s="26"/>
      <c r="H629" s="26"/>
      <c r="I629" s="26"/>
      <c r="Z629" s="43"/>
      <c r="AQ629" s="25"/>
    </row>
    <row r="630" spans="4:43" ht="12.75" customHeight="1">
      <c r="D630" s="26"/>
      <c r="E630" s="26"/>
      <c r="F630" s="30"/>
      <c r="G630" s="26"/>
      <c r="H630" s="26"/>
      <c r="I630" s="26"/>
      <c r="Z630" s="43"/>
      <c r="AQ630" s="25"/>
    </row>
    <row r="631" spans="4:43" ht="12.75" customHeight="1">
      <c r="D631" s="26"/>
      <c r="E631" s="26"/>
      <c r="F631" s="30"/>
      <c r="G631" s="26"/>
      <c r="H631" s="26"/>
      <c r="I631" s="26"/>
      <c r="Z631" s="43"/>
      <c r="AQ631" s="25"/>
    </row>
    <row r="632" spans="4:43" ht="12.75" customHeight="1">
      <c r="D632" s="26"/>
      <c r="E632" s="26"/>
      <c r="F632" s="30"/>
      <c r="G632" s="26"/>
      <c r="H632" s="26"/>
      <c r="I632" s="26"/>
      <c r="Z632" s="43"/>
      <c r="AQ632" s="25"/>
    </row>
    <row r="633" spans="4:43" ht="12.75" customHeight="1">
      <c r="D633" s="26"/>
      <c r="E633" s="26"/>
      <c r="F633" s="30"/>
      <c r="G633" s="26"/>
      <c r="H633" s="26"/>
      <c r="I633" s="26"/>
      <c r="Z633" s="43"/>
      <c r="AQ633" s="25"/>
    </row>
    <row r="634" spans="4:43" ht="12.75" customHeight="1">
      <c r="D634" s="26"/>
      <c r="E634" s="26"/>
      <c r="F634" s="30"/>
      <c r="G634" s="26"/>
      <c r="H634" s="26"/>
      <c r="I634" s="26"/>
      <c r="Z634" s="43"/>
      <c r="AQ634" s="25"/>
    </row>
    <row r="635" spans="4:43" ht="12.75" customHeight="1">
      <c r="D635" s="26"/>
      <c r="E635" s="26"/>
      <c r="F635" s="30"/>
      <c r="G635" s="26"/>
      <c r="H635" s="26"/>
      <c r="I635" s="26"/>
      <c r="Z635" s="43"/>
      <c r="AQ635" s="25"/>
    </row>
    <row r="636" spans="4:43" ht="12.75" customHeight="1">
      <c r="D636" s="26"/>
      <c r="E636" s="26"/>
      <c r="F636" s="30"/>
      <c r="G636" s="26"/>
      <c r="H636" s="26"/>
      <c r="I636" s="26"/>
      <c r="Z636" s="43"/>
      <c r="AQ636" s="25"/>
    </row>
    <row r="637" spans="4:43" ht="12.75" customHeight="1">
      <c r="D637" s="26"/>
      <c r="E637" s="26"/>
      <c r="F637" s="30"/>
      <c r="G637" s="26"/>
      <c r="H637" s="26"/>
      <c r="I637" s="26"/>
      <c r="Z637" s="43"/>
      <c r="AQ637" s="25"/>
    </row>
    <row r="638" spans="4:43" ht="12.75" customHeight="1">
      <c r="D638" s="26"/>
      <c r="E638" s="26"/>
      <c r="F638" s="30"/>
      <c r="G638" s="26"/>
      <c r="H638" s="26"/>
      <c r="I638" s="26"/>
      <c r="Z638" s="43"/>
      <c r="AQ638" s="25"/>
    </row>
    <row r="639" spans="4:43" ht="12.75" customHeight="1">
      <c r="D639" s="26"/>
      <c r="E639" s="26"/>
      <c r="F639" s="30"/>
      <c r="G639" s="26"/>
      <c r="H639" s="26"/>
      <c r="I639" s="26"/>
      <c r="Z639" s="43"/>
      <c r="AQ639" s="25"/>
    </row>
    <row r="640" spans="4:43" ht="12.75" customHeight="1">
      <c r="D640" s="26"/>
      <c r="E640" s="26"/>
      <c r="F640" s="30"/>
      <c r="G640" s="26"/>
      <c r="H640" s="26"/>
      <c r="I640" s="26"/>
      <c r="Z640" s="43"/>
      <c r="AQ640" s="25"/>
    </row>
    <row r="641" spans="4:43" ht="12.75" customHeight="1">
      <c r="D641" s="26"/>
      <c r="E641" s="26"/>
      <c r="F641" s="30"/>
      <c r="G641" s="26"/>
      <c r="H641" s="26"/>
      <c r="I641" s="26"/>
      <c r="Z641" s="43"/>
      <c r="AQ641" s="25"/>
    </row>
    <row r="642" spans="4:43" ht="12.75" customHeight="1">
      <c r="D642" s="26"/>
      <c r="E642" s="26"/>
      <c r="F642" s="30"/>
      <c r="G642" s="26"/>
      <c r="H642" s="26"/>
      <c r="I642" s="26"/>
      <c r="Z642" s="43"/>
      <c r="AQ642" s="25"/>
    </row>
    <row r="643" spans="4:43" ht="12.75" customHeight="1">
      <c r="D643" s="26"/>
      <c r="E643" s="26"/>
      <c r="F643" s="30"/>
      <c r="G643" s="26"/>
      <c r="H643" s="26"/>
      <c r="I643" s="26"/>
      <c r="Z643" s="43"/>
      <c r="AQ643" s="25"/>
    </row>
    <row r="644" spans="4:43" ht="12.75" customHeight="1">
      <c r="D644" s="26"/>
      <c r="E644" s="26"/>
      <c r="F644" s="30"/>
      <c r="G644" s="26"/>
      <c r="H644" s="26"/>
      <c r="I644" s="26"/>
      <c r="Z644" s="43"/>
      <c r="AQ644" s="25"/>
    </row>
    <row r="645" spans="4:43" ht="12.75" customHeight="1">
      <c r="D645" s="26"/>
      <c r="E645" s="26"/>
      <c r="F645" s="30"/>
      <c r="G645" s="26"/>
      <c r="H645" s="26"/>
      <c r="I645" s="26"/>
      <c r="Z645" s="43"/>
      <c r="AQ645" s="25"/>
    </row>
    <row r="646" spans="4:43" ht="12.75" customHeight="1">
      <c r="D646" s="26"/>
      <c r="E646" s="26"/>
      <c r="F646" s="30"/>
      <c r="G646" s="26"/>
      <c r="H646" s="26"/>
      <c r="I646" s="26"/>
      <c r="Z646" s="43"/>
      <c r="AQ646" s="25"/>
    </row>
    <row r="647" spans="4:43" ht="12.75" customHeight="1">
      <c r="D647" s="26"/>
      <c r="E647" s="26"/>
      <c r="F647" s="30"/>
      <c r="G647" s="26"/>
      <c r="H647" s="26"/>
      <c r="I647" s="26"/>
      <c r="Z647" s="43"/>
      <c r="AQ647" s="25"/>
    </row>
    <row r="648" spans="4:43" ht="12.75" customHeight="1">
      <c r="D648" s="26"/>
      <c r="E648" s="26"/>
      <c r="F648" s="30"/>
      <c r="G648" s="26"/>
      <c r="H648" s="26"/>
      <c r="I648" s="26"/>
      <c r="Z648" s="43"/>
      <c r="AQ648" s="25"/>
    </row>
    <row r="649" spans="4:43" ht="12.75" customHeight="1">
      <c r="D649" s="26"/>
      <c r="E649" s="26"/>
      <c r="F649" s="30"/>
      <c r="G649" s="26"/>
      <c r="H649" s="26"/>
      <c r="I649" s="26"/>
      <c r="Z649" s="43"/>
      <c r="AQ649" s="25"/>
    </row>
    <row r="650" spans="4:43" ht="12.75" customHeight="1">
      <c r="D650" s="26"/>
      <c r="E650" s="26"/>
      <c r="F650" s="30"/>
      <c r="G650" s="26"/>
      <c r="H650" s="26"/>
      <c r="I650" s="26"/>
      <c r="Z650" s="43"/>
      <c r="AQ650" s="25"/>
    </row>
    <row r="651" spans="4:43" ht="12.75" customHeight="1">
      <c r="D651" s="26"/>
      <c r="E651" s="26"/>
      <c r="F651" s="30"/>
      <c r="G651" s="26"/>
      <c r="H651" s="26"/>
      <c r="I651" s="26"/>
      <c r="Z651" s="43"/>
      <c r="AQ651" s="25"/>
    </row>
    <row r="652" spans="4:43" ht="12.75" customHeight="1">
      <c r="D652" s="26"/>
      <c r="E652" s="26"/>
      <c r="F652" s="30"/>
      <c r="G652" s="26"/>
      <c r="H652" s="26"/>
      <c r="I652" s="26"/>
      <c r="Z652" s="43"/>
      <c r="AQ652" s="25"/>
    </row>
    <row r="653" spans="4:43" ht="12.75" customHeight="1">
      <c r="D653" s="26"/>
      <c r="E653" s="26"/>
      <c r="F653" s="30"/>
      <c r="G653" s="26"/>
      <c r="H653" s="26"/>
      <c r="I653" s="26"/>
      <c r="Z653" s="43"/>
      <c r="AQ653" s="25"/>
    </row>
    <row r="654" spans="4:43" ht="12.75" customHeight="1">
      <c r="D654" s="26"/>
      <c r="E654" s="26"/>
      <c r="F654" s="30"/>
      <c r="G654" s="26"/>
      <c r="H654" s="26"/>
      <c r="I654" s="26"/>
      <c r="Z654" s="43"/>
      <c r="AQ654" s="25"/>
    </row>
    <row r="655" spans="4:43" ht="12.75" customHeight="1">
      <c r="D655" s="26"/>
      <c r="E655" s="26"/>
      <c r="F655" s="30"/>
      <c r="G655" s="26"/>
      <c r="H655" s="26"/>
      <c r="I655" s="26"/>
      <c r="Z655" s="43"/>
      <c r="AQ655" s="25"/>
    </row>
    <row r="656" spans="4:43" ht="12.75" customHeight="1">
      <c r="D656" s="26"/>
      <c r="E656" s="26"/>
      <c r="F656" s="30"/>
      <c r="G656" s="26"/>
      <c r="H656" s="26"/>
      <c r="I656" s="26"/>
      <c r="Z656" s="43"/>
      <c r="AQ656" s="25"/>
    </row>
    <row r="657" spans="4:43" ht="12.75" customHeight="1">
      <c r="D657" s="26"/>
      <c r="E657" s="26"/>
      <c r="F657" s="30"/>
      <c r="G657" s="26"/>
      <c r="H657" s="26"/>
      <c r="I657" s="26"/>
      <c r="Z657" s="43"/>
      <c r="AQ657" s="25"/>
    </row>
    <row r="658" spans="4:43" ht="12.75" customHeight="1">
      <c r="D658" s="26"/>
      <c r="E658" s="26"/>
      <c r="F658" s="30"/>
      <c r="G658" s="26"/>
      <c r="H658" s="26"/>
      <c r="I658" s="26"/>
      <c r="Z658" s="43"/>
      <c r="AQ658" s="25"/>
    </row>
    <row r="659" spans="4:43" ht="12.75" customHeight="1">
      <c r="D659" s="26"/>
      <c r="E659" s="26"/>
      <c r="F659" s="30"/>
      <c r="G659" s="26"/>
      <c r="H659" s="26"/>
      <c r="I659" s="26"/>
      <c r="Z659" s="43"/>
      <c r="AQ659" s="25"/>
    </row>
    <row r="660" spans="4:43" ht="12.75" customHeight="1">
      <c r="D660" s="26"/>
      <c r="E660" s="26"/>
      <c r="F660" s="30"/>
      <c r="G660" s="26"/>
      <c r="H660" s="26"/>
      <c r="I660" s="26"/>
      <c r="Z660" s="43"/>
      <c r="AQ660" s="25"/>
    </row>
    <row r="661" spans="4:43" ht="12.75" customHeight="1">
      <c r="D661" s="26"/>
      <c r="E661" s="26"/>
      <c r="F661" s="30"/>
      <c r="G661" s="26"/>
      <c r="H661" s="26"/>
      <c r="I661" s="26"/>
      <c r="Z661" s="43"/>
      <c r="AQ661" s="25"/>
    </row>
    <row r="662" spans="4:43" ht="12.75" customHeight="1">
      <c r="D662" s="26"/>
      <c r="E662" s="26"/>
      <c r="F662" s="30"/>
      <c r="G662" s="26"/>
      <c r="H662" s="26"/>
      <c r="I662" s="26"/>
      <c r="Z662" s="43"/>
      <c r="AQ662" s="25"/>
    </row>
    <row r="663" spans="4:43" ht="12.75" customHeight="1">
      <c r="D663" s="26"/>
      <c r="E663" s="26"/>
      <c r="F663" s="30"/>
      <c r="G663" s="26"/>
      <c r="H663" s="26"/>
      <c r="I663" s="26"/>
      <c r="Z663" s="43"/>
      <c r="AQ663" s="25"/>
    </row>
    <row r="664" spans="4:43" ht="12.75" customHeight="1">
      <c r="D664" s="26"/>
      <c r="E664" s="26"/>
      <c r="F664" s="30"/>
      <c r="G664" s="26"/>
      <c r="H664" s="26"/>
      <c r="I664" s="26"/>
      <c r="Z664" s="43"/>
      <c r="AQ664" s="25"/>
    </row>
    <row r="665" spans="4:43" ht="12.75" customHeight="1">
      <c r="D665" s="26"/>
      <c r="E665" s="26"/>
      <c r="F665" s="30"/>
      <c r="G665" s="26"/>
      <c r="H665" s="26"/>
      <c r="I665" s="26"/>
      <c r="Z665" s="43"/>
      <c r="AQ665" s="25"/>
    </row>
    <row r="666" spans="4:43" ht="12.75" customHeight="1">
      <c r="D666" s="26"/>
      <c r="E666" s="26"/>
      <c r="F666" s="30"/>
      <c r="G666" s="26"/>
      <c r="H666" s="26"/>
      <c r="I666" s="26"/>
      <c r="Z666" s="43"/>
      <c r="AQ666" s="25"/>
    </row>
    <row r="667" spans="4:43" ht="12.75" customHeight="1">
      <c r="D667" s="26"/>
      <c r="E667" s="26"/>
      <c r="F667" s="30"/>
      <c r="G667" s="26"/>
      <c r="H667" s="26"/>
      <c r="I667" s="26"/>
      <c r="Z667" s="43"/>
      <c r="AQ667" s="25"/>
    </row>
    <row r="668" spans="4:43" ht="12.75" customHeight="1">
      <c r="D668" s="26"/>
      <c r="E668" s="26"/>
      <c r="F668" s="30"/>
      <c r="G668" s="26"/>
      <c r="H668" s="26"/>
      <c r="I668" s="26"/>
      <c r="Z668" s="43"/>
      <c r="AQ668" s="25"/>
    </row>
    <row r="669" spans="4:43" ht="12.75" customHeight="1">
      <c r="D669" s="26"/>
      <c r="E669" s="26"/>
      <c r="F669" s="30"/>
      <c r="G669" s="26"/>
      <c r="H669" s="26"/>
      <c r="I669" s="26"/>
      <c r="Z669" s="43"/>
      <c r="AQ669" s="25"/>
    </row>
    <row r="670" spans="4:43" ht="12.75" customHeight="1">
      <c r="D670" s="26"/>
      <c r="E670" s="26"/>
      <c r="F670" s="30"/>
      <c r="G670" s="26"/>
      <c r="H670" s="26"/>
      <c r="I670" s="26"/>
      <c r="Z670" s="43"/>
      <c r="AQ670" s="25"/>
    </row>
    <row r="671" spans="4:43" ht="12.75" customHeight="1">
      <c r="D671" s="26"/>
      <c r="E671" s="26"/>
      <c r="F671" s="30"/>
      <c r="G671" s="26"/>
      <c r="H671" s="26"/>
      <c r="I671" s="26"/>
      <c r="Z671" s="43"/>
      <c r="AQ671" s="25"/>
    </row>
    <row r="672" spans="4:43" ht="12.75" customHeight="1">
      <c r="D672" s="26"/>
      <c r="E672" s="26"/>
      <c r="F672" s="30"/>
      <c r="G672" s="26"/>
      <c r="H672" s="26"/>
      <c r="I672" s="26"/>
      <c r="Z672" s="43"/>
      <c r="AQ672" s="25"/>
    </row>
    <row r="673" spans="4:43" ht="12.75" customHeight="1">
      <c r="D673" s="26"/>
      <c r="E673" s="26"/>
      <c r="F673" s="30"/>
      <c r="G673" s="26"/>
      <c r="H673" s="26"/>
      <c r="I673" s="26"/>
      <c r="Z673" s="43"/>
      <c r="AQ673" s="25"/>
    </row>
    <row r="674" spans="4:43" ht="12.75" customHeight="1">
      <c r="D674" s="26"/>
      <c r="E674" s="26"/>
      <c r="F674" s="30"/>
      <c r="G674" s="26"/>
      <c r="H674" s="26"/>
      <c r="I674" s="26"/>
      <c r="Z674" s="43"/>
      <c r="AQ674" s="25"/>
    </row>
    <row r="675" spans="4:43" ht="12.75" customHeight="1">
      <c r="D675" s="26"/>
      <c r="E675" s="26"/>
      <c r="F675" s="30"/>
      <c r="G675" s="26"/>
      <c r="H675" s="26"/>
      <c r="I675" s="26"/>
      <c r="Z675" s="43"/>
      <c r="AQ675" s="25"/>
    </row>
    <row r="676" spans="4:43" ht="12.75" customHeight="1">
      <c r="D676" s="26"/>
      <c r="E676" s="26"/>
      <c r="F676" s="30"/>
      <c r="G676" s="26"/>
      <c r="H676" s="26"/>
      <c r="I676" s="26"/>
      <c r="Z676" s="43"/>
      <c r="AQ676" s="25"/>
    </row>
    <row r="677" spans="4:43" ht="12.75" customHeight="1">
      <c r="D677" s="26"/>
      <c r="E677" s="26"/>
      <c r="F677" s="30"/>
      <c r="G677" s="26"/>
      <c r="H677" s="26"/>
      <c r="I677" s="26"/>
      <c r="Z677" s="43"/>
      <c r="AQ677" s="25"/>
    </row>
    <row r="678" spans="4:43" ht="12.75" customHeight="1">
      <c r="D678" s="26"/>
      <c r="E678" s="26"/>
      <c r="F678" s="30"/>
      <c r="G678" s="26"/>
      <c r="H678" s="26"/>
      <c r="I678" s="26"/>
      <c r="Z678" s="43"/>
      <c r="AQ678" s="25"/>
    </row>
    <row r="679" spans="4:43" ht="12.75" customHeight="1">
      <c r="D679" s="26"/>
      <c r="E679" s="26"/>
      <c r="F679" s="30"/>
      <c r="G679" s="26"/>
      <c r="H679" s="26"/>
      <c r="I679" s="26"/>
      <c r="Z679" s="43"/>
      <c r="AQ679" s="25"/>
    </row>
    <row r="680" spans="4:43" ht="12.75" customHeight="1">
      <c r="D680" s="26"/>
      <c r="E680" s="26"/>
      <c r="F680" s="30"/>
      <c r="G680" s="26"/>
      <c r="H680" s="26"/>
      <c r="I680" s="26"/>
      <c r="Z680" s="43"/>
      <c r="AQ680" s="25"/>
    </row>
    <row r="681" spans="4:43" ht="12.75" customHeight="1">
      <c r="D681" s="26"/>
      <c r="E681" s="26"/>
      <c r="F681" s="30"/>
      <c r="G681" s="26"/>
      <c r="H681" s="26"/>
      <c r="I681" s="26"/>
      <c r="Z681" s="43"/>
      <c r="AQ681" s="25"/>
    </row>
    <row r="682" spans="4:43" ht="12.75" customHeight="1">
      <c r="D682" s="26"/>
      <c r="E682" s="26"/>
      <c r="F682" s="30"/>
      <c r="G682" s="26"/>
      <c r="H682" s="26"/>
      <c r="I682" s="26"/>
      <c r="Z682" s="43"/>
      <c r="AQ682" s="25"/>
    </row>
    <row r="683" spans="4:43" ht="12.75" customHeight="1">
      <c r="D683" s="26"/>
      <c r="E683" s="26"/>
      <c r="F683" s="30"/>
      <c r="G683" s="26"/>
      <c r="H683" s="26"/>
      <c r="I683" s="26"/>
      <c r="Z683" s="43"/>
      <c r="AQ683" s="25"/>
    </row>
    <row r="684" spans="4:43" ht="12.75" customHeight="1">
      <c r="D684" s="26"/>
      <c r="E684" s="26"/>
      <c r="F684" s="30"/>
      <c r="G684" s="26"/>
      <c r="H684" s="26"/>
      <c r="I684" s="26"/>
      <c r="Z684" s="43"/>
      <c r="AQ684" s="25"/>
    </row>
    <row r="685" spans="4:43" ht="12.75" customHeight="1">
      <c r="D685" s="26"/>
      <c r="E685" s="26"/>
      <c r="F685" s="30"/>
      <c r="G685" s="26"/>
      <c r="H685" s="26"/>
      <c r="I685" s="26"/>
      <c r="Z685" s="43"/>
      <c r="AQ685" s="25"/>
    </row>
    <row r="686" spans="4:43" ht="12.75" customHeight="1">
      <c r="D686" s="26"/>
      <c r="E686" s="26"/>
      <c r="F686" s="30"/>
      <c r="G686" s="26"/>
      <c r="H686" s="26"/>
      <c r="I686" s="26"/>
      <c r="Z686" s="43"/>
      <c r="AQ686" s="25"/>
    </row>
    <row r="687" spans="4:43" ht="12.75" customHeight="1">
      <c r="D687" s="26"/>
      <c r="E687" s="26"/>
      <c r="F687" s="30"/>
      <c r="G687" s="26"/>
      <c r="H687" s="26"/>
      <c r="I687" s="26"/>
      <c r="Z687" s="43"/>
      <c r="AQ687" s="25"/>
    </row>
    <row r="688" spans="4:43" ht="12.75" customHeight="1">
      <c r="D688" s="26"/>
      <c r="E688" s="26"/>
      <c r="F688" s="30"/>
      <c r="G688" s="26"/>
      <c r="H688" s="26"/>
      <c r="I688" s="26"/>
      <c r="Z688" s="43"/>
      <c r="AQ688" s="25"/>
    </row>
    <row r="689" spans="4:43" ht="12.75" customHeight="1">
      <c r="D689" s="26"/>
      <c r="E689" s="26"/>
      <c r="F689" s="30"/>
      <c r="G689" s="26"/>
      <c r="H689" s="26"/>
      <c r="I689" s="26"/>
      <c r="Z689" s="43"/>
      <c r="AQ689" s="25"/>
    </row>
    <row r="690" spans="4:43" ht="12.75" customHeight="1">
      <c r="D690" s="26"/>
      <c r="E690" s="26"/>
      <c r="F690" s="30"/>
      <c r="G690" s="26"/>
      <c r="H690" s="26"/>
      <c r="I690" s="26"/>
      <c r="Z690" s="43"/>
      <c r="AQ690" s="25"/>
    </row>
    <row r="691" spans="4:43" ht="12.75" customHeight="1">
      <c r="D691" s="26"/>
      <c r="E691" s="26"/>
      <c r="F691" s="30"/>
      <c r="G691" s="26"/>
      <c r="H691" s="26"/>
      <c r="I691" s="26"/>
      <c r="Z691" s="43"/>
      <c r="AQ691" s="25"/>
    </row>
    <row r="692" spans="4:43" ht="12.75" customHeight="1">
      <c r="D692" s="26"/>
      <c r="E692" s="26"/>
      <c r="F692" s="30"/>
      <c r="G692" s="26"/>
      <c r="H692" s="26"/>
      <c r="I692" s="26"/>
      <c r="Z692" s="43"/>
      <c r="AQ692" s="25"/>
    </row>
    <row r="693" spans="4:43" ht="12.75" customHeight="1">
      <c r="D693" s="26"/>
      <c r="E693" s="26"/>
      <c r="F693" s="30"/>
      <c r="G693" s="26"/>
      <c r="H693" s="26"/>
      <c r="I693" s="26"/>
      <c r="Z693" s="43"/>
      <c r="AQ693" s="25"/>
    </row>
    <row r="694" spans="4:43" ht="12.75" customHeight="1">
      <c r="D694" s="26"/>
      <c r="E694" s="26"/>
      <c r="F694" s="30"/>
      <c r="G694" s="26"/>
      <c r="H694" s="26"/>
      <c r="I694" s="26"/>
      <c r="Z694" s="43"/>
      <c r="AQ694" s="25"/>
    </row>
    <row r="695" spans="4:43" ht="12.75" customHeight="1">
      <c r="D695" s="26"/>
      <c r="E695" s="26"/>
      <c r="F695" s="30"/>
      <c r="G695" s="26"/>
      <c r="H695" s="26"/>
      <c r="I695" s="26"/>
      <c r="Z695" s="43"/>
      <c r="AQ695" s="25"/>
    </row>
    <row r="696" spans="4:43" ht="12.75" customHeight="1">
      <c r="D696" s="26"/>
      <c r="E696" s="26"/>
      <c r="F696" s="30"/>
      <c r="G696" s="26"/>
      <c r="H696" s="26"/>
      <c r="I696" s="26"/>
      <c r="Z696" s="43"/>
      <c r="AQ696" s="25"/>
    </row>
    <row r="697" spans="4:43" ht="12.75" customHeight="1">
      <c r="D697" s="26"/>
      <c r="E697" s="26"/>
      <c r="F697" s="30"/>
      <c r="G697" s="26"/>
      <c r="H697" s="26"/>
      <c r="I697" s="26"/>
      <c r="Z697" s="43"/>
      <c r="AQ697" s="25"/>
    </row>
    <row r="698" spans="4:43" ht="12.75" customHeight="1">
      <c r="D698" s="26"/>
      <c r="E698" s="26"/>
      <c r="F698" s="30"/>
      <c r="G698" s="26"/>
      <c r="H698" s="26"/>
      <c r="I698" s="26"/>
      <c r="Z698" s="43"/>
      <c r="AQ698" s="25"/>
    </row>
    <row r="699" spans="4:43" ht="12.75" customHeight="1">
      <c r="D699" s="26"/>
      <c r="E699" s="26"/>
      <c r="F699" s="30"/>
      <c r="G699" s="26"/>
      <c r="H699" s="26"/>
      <c r="I699" s="26"/>
      <c r="Z699" s="43"/>
      <c r="AQ699" s="25"/>
    </row>
    <row r="700" spans="4:43" ht="12.75" customHeight="1">
      <c r="D700" s="26"/>
      <c r="E700" s="26"/>
      <c r="F700" s="30"/>
      <c r="G700" s="26"/>
      <c r="H700" s="26"/>
      <c r="I700" s="26"/>
      <c r="Z700" s="43"/>
      <c r="AQ700" s="25"/>
    </row>
    <row r="701" spans="4:43" ht="12.75" customHeight="1">
      <c r="D701" s="26"/>
      <c r="E701" s="26"/>
      <c r="F701" s="30"/>
      <c r="G701" s="26"/>
      <c r="H701" s="26"/>
      <c r="I701" s="26"/>
      <c r="Z701" s="43"/>
      <c r="AQ701" s="25"/>
    </row>
    <row r="702" spans="4:43" ht="12.75" customHeight="1">
      <c r="D702" s="26"/>
      <c r="E702" s="26"/>
      <c r="F702" s="30"/>
      <c r="G702" s="26"/>
      <c r="H702" s="26"/>
      <c r="I702" s="26"/>
      <c r="Z702" s="43"/>
      <c r="AQ702" s="25"/>
    </row>
    <row r="703" spans="4:43" ht="12.75" customHeight="1">
      <c r="D703" s="26"/>
      <c r="E703" s="26"/>
      <c r="F703" s="30"/>
      <c r="G703" s="26"/>
      <c r="H703" s="26"/>
      <c r="I703" s="26"/>
      <c r="Z703" s="43"/>
      <c r="AQ703" s="25"/>
    </row>
    <row r="704" spans="4:43" ht="12.75" customHeight="1">
      <c r="D704" s="26"/>
      <c r="E704" s="26"/>
      <c r="F704" s="30"/>
      <c r="G704" s="26"/>
      <c r="H704" s="26"/>
      <c r="I704" s="26"/>
      <c r="Z704" s="43"/>
      <c r="AQ704" s="25"/>
    </row>
    <row r="705" spans="4:43" ht="12.75" customHeight="1">
      <c r="D705" s="26"/>
      <c r="E705" s="26"/>
      <c r="F705" s="30"/>
      <c r="G705" s="26"/>
      <c r="H705" s="26"/>
      <c r="I705" s="26"/>
      <c r="Z705" s="43"/>
      <c r="AQ705" s="25"/>
    </row>
    <row r="706" spans="4:43" ht="12.75" customHeight="1">
      <c r="D706" s="26"/>
      <c r="E706" s="26"/>
      <c r="F706" s="30"/>
      <c r="G706" s="26"/>
      <c r="H706" s="26"/>
      <c r="I706" s="26"/>
      <c r="Z706" s="43"/>
      <c r="AQ706" s="25"/>
    </row>
    <row r="707" spans="4:43" ht="12.75" customHeight="1">
      <c r="D707" s="26"/>
      <c r="E707" s="26"/>
      <c r="F707" s="30"/>
      <c r="G707" s="26"/>
      <c r="H707" s="26"/>
      <c r="I707" s="26"/>
      <c r="Z707" s="43"/>
      <c r="AQ707" s="25"/>
    </row>
    <row r="708" spans="4:43" ht="12.75" customHeight="1">
      <c r="D708" s="26"/>
      <c r="E708" s="26"/>
      <c r="F708" s="30"/>
      <c r="G708" s="26"/>
      <c r="H708" s="26"/>
      <c r="I708" s="26"/>
      <c r="Z708" s="43"/>
      <c r="AQ708" s="25"/>
    </row>
    <row r="709" spans="4:43" ht="12.75" customHeight="1">
      <c r="D709" s="26"/>
      <c r="E709" s="26"/>
      <c r="F709" s="30"/>
      <c r="G709" s="26"/>
      <c r="H709" s="26"/>
      <c r="I709" s="26"/>
      <c r="Z709" s="43"/>
      <c r="AQ709" s="25"/>
    </row>
    <row r="710" spans="4:43" ht="12.75" customHeight="1">
      <c r="D710" s="26"/>
      <c r="E710" s="26"/>
      <c r="F710" s="30"/>
      <c r="G710" s="26"/>
      <c r="H710" s="26"/>
      <c r="I710" s="26"/>
      <c r="Z710" s="43"/>
      <c r="AQ710" s="25"/>
    </row>
    <row r="711" spans="4:43" ht="12.75" customHeight="1">
      <c r="D711" s="26"/>
      <c r="E711" s="26"/>
      <c r="F711" s="30"/>
      <c r="G711" s="26"/>
      <c r="H711" s="26"/>
      <c r="I711" s="26"/>
      <c r="Z711" s="43"/>
      <c r="AQ711" s="25"/>
    </row>
    <row r="712" spans="4:43" ht="12.75" customHeight="1">
      <c r="D712" s="26"/>
      <c r="E712" s="26"/>
      <c r="F712" s="30"/>
      <c r="G712" s="26"/>
      <c r="H712" s="26"/>
      <c r="I712" s="26"/>
      <c r="Z712" s="43"/>
      <c r="AQ712" s="25"/>
    </row>
    <row r="713" spans="4:43" ht="12.75" customHeight="1">
      <c r="D713" s="26"/>
      <c r="E713" s="26"/>
      <c r="F713" s="30"/>
      <c r="G713" s="26"/>
      <c r="H713" s="26"/>
      <c r="I713" s="26"/>
      <c r="Z713" s="43"/>
      <c r="AQ713" s="25"/>
    </row>
    <row r="714" spans="4:43" ht="12.75" customHeight="1">
      <c r="D714" s="26"/>
      <c r="E714" s="26"/>
      <c r="F714" s="30"/>
      <c r="G714" s="26"/>
      <c r="H714" s="26"/>
      <c r="I714" s="26"/>
      <c r="Z714" s="43"/>
      <c r="AQ714" s="25"/>
    </row>
    <row r="715" spans="4:43" ht="12.75" customHeight="1">
      <c r="D715" s="26"/>
      <c r="E715" s="26"/>
      <c r="F715" s="30"/>
      <c r="G715" s="26"/>
      <c r="H715" s="26"/>
      <c r="I715" s="26"/>
      <c r="Z715" s="43"/>
      <c r="AQ715" s="25"/>
    </row>
    <row r="716" spans="4:43" ht="12.75" customHeight="1">
      <c r="D716" s="26"/>
      <c r="E716" s="26"/>
      <c r="F716" s="30"/>
      <c r="G716" s="26"/>
      <c r="H716" s="26"/>
      <c r="I716" s="26"/>
      <c r="Z716" s="43"/>
      <c r="AQ716" s="25"/>
    </row>
    <row r="717" spans="4:43" ht="12.75" customHeight="1">
      <c r="D717" s="26"/>
      <c r="E717" s="26"/>
      <c r="F717" s="30"/>
      <c r="G717" s="26"/>
      <c r="H717" s="26"/>
      <c r="I717" s="26"/>
      <c r="Z717" s="43"/>
      <c r="AQ717" s="25"/>
    </row>
    <row r="718" spans="4:43" ht="12.75" customHeight="1">
      <c r="D718" s="26"/>
      <c r="E718" s="26"/>
      <c r="F718" s="30"/>
      <c r="G718" s="26"/>
      <c r="H718" s="26"/>
      <c r="I718" s="26"/>
      <c r="Z718" s="43"/>
      <c r="AQ718" s="25"/>
    </row>
    <row r="719" spans="4:43" ht="12.75" customHeight="1">
      <c r="D719" s="26"/>
      <c r="E719" s="26"/>
      <c r="F719" s="30"/>
      <c r="G719" s="26"/>
      <c r="H719" s="26"/>
      <c r="I719" s="26"/>
      <c r="Z719" s="43"/>
      <c r="AQ719" s="25"/>
    </row>
    <row r="720" spans="4:43" ht="12.75" customHeight="1">
      <c r="D720" s="26"/>
      <c r="E720" s="26"/>
      <c r="F720" s="30"/>
      <c r="G720" s="26"/>
      <c r="H720" s="26"/>
      <c r="I720" s="26"/>
      <c r="Z720" s="43"/>
      <c r="AQ720" s="25"/>
    </row>
    <row r="721" spans="4:43" ht="12.75" customHeight="1">
      <c r="D721" s="26"/>
      <c r="E721" s="26"/>
      <c r="F721" s="30"/>
      <c r="G721" s="26"/>
      <c r="H721" s="26"/>
      <c r="I721" s="26"/>
      <c r="Z721" s="43"/>
      <c r="AQ721" s="25"/>
    </row>
    <row r="722" spans="4:43" ht="12.75" customHeight="1">
      <c r="D722" s="26"/>
      <c r="E722" s="26"/>
      <c r="F722" s="30"/>
      <c r="G722" s="26"/>
      <c r="H722" s="26"/>
      <c r="I722" s="26"/>
      <c r="Z722" s="43"/>
      <c r="AQ722" s="25"/>
    </row>
    <row r="723" spans="4:43" ht="12.75" customHeight="1">
      <c r="D723" s="26"/>
      <c r="E723" s="26"/>
      <c r="F723" s="30"/>
      <c r="G723" s="26"/>
      <c r="H723" s="26"/>
      <c r="I723" s="26"/>
      <c r="Z723" s="43"/>
      <c r="AQ723" s="25"/>
    </row>
    <row r="724" spans="4:43" ht="12.75" customHeight="1">
      <c r="D724" s="26"/>
      <c r="E724" s="26"/>
      <c r="F724" s="30"/>
      <c r="G724" s="26"/>
      <c r="H724" s="26"/>
      <c r="I724" s="26"/>
      <c r="Z724" s="43"/>
      <c r="AQ724" s="25"/>
    </row>
    <row r="725" spans="4:43" ht="12.75" customHeight="1">
      <c r="D725" s="26"/>
      <c r="E725" s="26"/>
      <c r="F725" s="30"/>
      <c r="G725" s="26"/>
      <c r="H725" s="26"/>
      <c r="I725" s="26"/>
      <c r="Z725" s="43"/>
      <c r="AQ725" s="25"/>
    </row>
    <row r="726" spans="4:43" ht="12.75" customHeight="1">
      <c r="D726" s="26"/>
      <c r="E726" s="26"/>
      <c r="F726" s="30"/>
      <c r="G726" s="26"/>
      <c r="H726" s="26"/>
      <c r="I726" s="26"/>
      <c r="Z726" s="43"/>
      <c r="AQ726" s="25"/>
    </row>
    <row r="727" spans="4:43" ht="12.75" customHeight="1">
      <c r="D727" s="26"/>
      <c r="E727" s="26"/>
      <c r="F727" s="30"/>
      <c r="G727" s="26"/>
      <c r="H727" s="26"/>
      <c r="I727" s="26"/>
      <c r="Z727" s="43"/>
      <c r="AQ727" s="25"/>
    </row>
    <row r="728" spans="4:43" ht="12.75" customHeight="1">
      <c r="D728" s="26"/>
      <c r="E728" s="26"/>
      <c r="F728" s="30"/>
      <c r="G728" s="26"/>
      <c r="H728" s="26"/>
      <c r="I728" s="26"/>
      <c r="Z728" s="43"/>
      <c r="AQ728" s="25"/>
    </row>
    <row r="729" spans="4:43" ht="12.75" customHeight="1">
      <c r="D729" s="26"/>
      <c r="E729" s="26"/>
      <c r="F729" s="30"/>
      <c r="G729" s="26"/>
      <c r="H729" s="26"/>
      <c r="I729" s="26"/>
      <c r="Z729" s="43"/>
      <c r="AQ729" s="25"/>
    </row>
    <row r="730" spans="4:43" ht="12.75" customHeight="1">
      <c r="D730" s="26"/>
      <c r="E730" s="26"/>
      <c r="F730" s="30"/>
      <c r="G730" s="26"/>
      <c r="H730" s="26"/>
      <c r="I730" s="26"/>
      <c r="Z730" s="43"/>
      <c r="AQ730" s="25"/>
    </row>
    <row r="731" spans="4:43" ht="12.75" customHeight="1">
      <c r="D731" s="26"/>
      <c r="E731" s="26"/>
      <c r="F731" s="30"/>
      <c r="G731" s="26"/>
      <c r="H731" s="26"/>
      <c r="I731" s="26"/>
      <c r="Z731" s="43"/>
      <c r="AQ731" s="25"/>
    </row>
    <row r="732" spans="4:43" ht="12.75" customHeight="1">
      <c r="D732" s="26"/>
      <c r="E732" s="26"/>
      <c r="F732" s="30"/>
      <c r="G732" s="26"/>
      <c r="H732" s="26"/>
      <c r="I732" s="26"/>
      <c r="Z732" s="43"/>
      <c r="AQ732" s="25"/>
    </row>
    <row r="733" spans="4:43" ht="12.75" customHeight="1">
      <c r="D733" s="26"/>
      <c r="E733" s="26"/>
      <c r="F733" s="30"/>
      <c r="G733" s="26"/>
      <c r="H733" s="26"/>
      <c r="I733" s="26"/>
      <c r="Z733" s="43"/>
      <c r="AQ733" s="25"/>
    </row>
    <row r="734" spans="4:43" ht="12.75" customHeight="1">
      <c r="D734" s="26"/>
      <c r="E734" s="26"/>
      <c r="F734" s="30"/>
      <c r="G734" s="26"/>
      <c r="H734" s="26"/>
      <c r="I734" s="26"/>
      <c r="Z734" s="43"/>
      <c r="AQ734" s="25"/>
    </row>
    <row r="735" spans="4:43" ht="12.75" customHeight="1">
      <c r="D735" s="26"/>
      <c r="E735" s="26"/>
      <c r="F735" s="30"/>
      <c r="G735" s="26"/>
      <c r="H735" s="26"/>
      <c r="I735" s="26"/>
      <c r="Z735" s="43"/>
      <c r="AQ735" s="25"/>
    </row>
    <row r="736" spans="4:43" ht="12.75" customHeight="1">
      <c r="D736" s="26"/>
      <c r="E736" s="26"/>
      <c r="F736" s="30"/>
      <c r="G736" s="26"/>
      <c r="H736" s="26"/>
      <c r="I736" s="26"/>
      <c r="Z736" s="43"/>
      <c r="AQ736" s="25"/>
    </row>
    <row r="737" spans="4:43" ht="12.75" customHeight="1">
      <c r="D737" s="26"/>
      <c r="E737" s="26"/>
      <c r="F737" s="30"/>
      <c r="G737" s="26"/>
      <c r="H737" s="26"/>
      <c r="I737" s="26"/>
      <c r="Z737" s="43"/>
      <c r="AQ737" s="25"/>
    </row>
    <row r="738" spans="4:43" ht="12.75" customHeight="1">
      <c r="D738" s="26"/>
      <c r="E738" s="26"/>
      <c r="F738" s="30"/>
      <c r="G738" s="26"/>
      <c r="H738" s="26"/>
      <c r="I738" s="26"/>
      <c r="Z738" s="43"/>
      <c r="AQ738" s="25"/>
    </row>
    <row r="739" spans="4:43" ht="12.75" customHeight="1">
      <c r="D739" s="26"/>
      <c r="E739" s="26"/>
      <c r="F739" s="30"/>
      <c r="G739" s="26"/>
      <c r="H739" s="26"/>
      <c r="I739" s="26"/>
      <c r="Z739" s="43"/>
      <c r="AQ739" s="25"/>
    </row>
    <row r="740" spans="4:43" ht="12.75" customHeight="1">
      <c r="D740" s="26"/>
      <c r="E740" s="26"/>
      <c r="F740" s="30"/>
      <c r="G740" s="26"/>
      <c r="H740" s="26"/>
      <c r="I740" s="26"/>
      <c r="Z740" s="43"/>
      <c r="AQ740" s="25"/>
    </row>
    <row r="741" spans="4:43" ht="12.75" customHeight="1">
      <c r="D741" s="26"/>
      <c r="E741" s="26"/>
      <c r="F741" s="30"/>
      <c r="G741" s="26"/>
      <c r="H741" s="26"/>
      <c r="I741" s="26"/>
      <c r="Z741" s="43"/>
      <c r="AQ741" s="25"/>
    </row>
    <row r="742" spans="4:43" ht="12.75" customHeight="1">
      <c r="D742" s="26"/>
      <c r="E742" s="26"/>
      <c r="F742" s="30"/>
      <c r="G742" s="26"/>
      <c r="H742" s="26"/>
      <c r="I742" s="26"/>
      <c r="Z742" s="43"/>
      <c r="AQ742" s="25"/>
    </row>
    <row r="743" spans="4:43" ht="12.75" customHeight="1">
      <c r="D743" s="26"/>
      <c r="E743" s="26"/>
      <c r="F743" s="30"/>
      <c r="G743" s="26"/>
      <c r="H743" s="26"/>
      <c r="I743" s="26"/>
      <c r="Z743" s="43"/>
      <c r="AQ743" s="25"/>
    </row>
    <row r="744" spans="4:43" ht="12.75" customHeight="1">
      <c r="D744" s="26"/>
      <c r="E744" s="26"/>
      <c r="F744" s="30"/>
      <c r="G744" s="26"/>
      <c r="H744" s="26"/>
      <c r="I744" s="26"/>
      <c r="Z744" s="43"/>
      <c r="AQ744" s="25"/>
    </row>
    <row r="745" spans="4:43" ht="12.75" customHeight="1">
      <c r="D745" s="26"/>
      <c r="E745" s="26"/>
      <c r="F745" s="30"/>
      <c r="G745" s="26"/>
      <c r="H745" s="26"/>
      <c r="I745" s="26"/>
      <c r="Z745" s="43"/>
      <c r="AQ745" s="25"/>
    </row>
    <row r="746" spans="4:43" ht="12.75" customHeight="1">
      <c r="D746" s="26"/>
      <c r="E746" s="26"/>
      <c r="F746" s="30"/>
      <c r="G746" s="26"/>
      <c r="H746" s="26"/>
      <c r="I746" s="26"/>
      <c r="Z746" s="43"/>
      <c r="AQ746" s="25"/>
    </row>
    <row r="747" spans="4:43" ht="12.75" customHeight="1">
      <c r="D747" s="26"/>
      <c r="E747" s="26"/>
      <c r="F747" s="30"/>
      <c r="G747" s="26"/>
      <c r="H747" s="26"/>
      <c r="I747" s="26"/>
      <c r="Z747" s="43"/>
      <c r="AQ747" s="25"/>
    </row>
    <row r="748" spans="4:43" ht="12.75" customHeight="1">
      <c r="D748" s="26"/>
      <c r="E748" s="26"/>
      <c r="F748" s="30"/>
      <c r="G748" s="26"/>
      <c r="H748" s="26"/>
      <c r="I748" s="26"/>
      <c r="Z748" s="43"/>
      <c r="AQ748" s="25"/>
    </row>
    <row r="749" spans="4:43" ht="12.75" customHeight="1">
      <c r="D749" s="26"/>
      <c r="E749" s="26"/>
      <c r="F749" s="30"/>
      <c r="G749" s="26"/>
      <c r="H749" s="26"/>
      <c r="I749" s="26"/>
      <c r="Z749" s="43"/>
      <c r="AQ749" s="25"/>
    </row>
    <row r="750" spans="4:43" ht="12.75" customHeight="1">
      <c r="D750" s="26"/>
      <c r="E750" s="26"/>
      <c r="F750" s="30"/>
      <c r="G750" s="26"/>
      <c r="H750" s="26"/>
      <c r="I750" s="26"/>
      <c r="Z750" s="43"/>
      <c r="AQ750" s="25"/>
    </row>
    <row r="751" spans="4:43" ht="12.75" customHeight="1">
      <c r="D751" s="26"/>
      <c r="E751" s="26"/>
      <c r="F751" s="30"/>
      <c r="G751" s="26"/>
      <c r="H751" s="26"/>
      <c r="I751" s="26"/>
      <c r="Z751" s="43"/>
      <c r="AQ751" s="25"/>
    </row>
    <row r="752" spans="4:43" ht="12.75" customHeight="1">
      <c r="D752" s="26"/>
      <c r="E752" s="26"/>
      <c r="F752" s="30"/>
      <c r="G752" s="26"/>
      <c r="H752" s="26"/>
      <c r="I752" s="26"/>
      <c r="Z752" s="43"/>
      <c r="AQ752" s="25"/>
    </row>
    <row r="753" spans="4:43" ht="12.75" customHeight="1">
      <c r="D753" s="26"/>
      <c r="E753" s="26"/>
      <c r="F753" s="30"/>
      <c r="G753" s="26"/>
      <c r="H753" s="26"/>
      <c r="I753" s="26"/>
      <c r="Z753" s="43"/>
      <c r="AQ753" s="25"/>
    </row>
    <row r="754" spans="4:43" ht="12.75" customHeight="1">
      <c r="D754" s="26"/>
      <c r="E754" s="26"/>
      <c r="F754" s="30"/>
      <c r="G754" s="26"/>
      <c r="H754" s="26"/>
      <c r="I754" s="26"/>
      <c r="Z754" s="43"/>
      <c r="AQ754" s="25"/>
    </row>
    <row r="755" spans="4:43" ht="12.75" customHeight="1">
      <c r="D755" s="26"/>
      <c r="E755" s="26"/>
      <c r="F755" s="30"/>
      <c r="G755" s="26"/>
      <c r="H755" s="26"/>
      <c r="I755" s="26"/>
      <c r="Z755" s="43"/>
      <c r="AQ755" s="25"/>
    </row>
    <row r="756" spans="4:43" ht="12.75" customHeight="1">
      <c r="D756" s="26"/>
      <c r="E756" s="26"/>
      <c r="F756" s="30"/>
      <c r="G756" s="26"/>
      <c r="H756" s="26"/>
      <c r="I756" s="26"/>
      <c r="Z756" s="43"/>
      <c r="AQ756" s="25"/>
    </row>
    <row r="757" spans="4:43" ht="12.75" customHeight="1">
      <c r="D757" s="26"/>
      <c r="E757" s="26"/>
      <c r="F757" s="30"/>
      <c r="G757" s="26"/>
      <c r="H757" s="26"/>
      <c r="I757" s="26"/>
      <c r="Z757" s="43"/>
      <c r="AQ757" s="25"/>
    </row>
    <row r="758" spans="4:43" ht="12.75" customHeight="1">
      <c r="D758" s="26"/>
      <c r="E758" s="26"/>
      <c r="F758" s="30"/>
      <c r="G758" s="26"/>
      <c r="H758" s="26"/>
      <c r="I758" s="26"/>
      <c r="Z758" s="43"/>
      <c r="AQ758" s="25"/>
    </row>
    <row r="759" spans="4:43" ht="12.75" customHeight="1">
      <c r="D759" s="26"/>
      <c r="E759" s="26"/>
      <c r="F759" s="30"/>
      <c r="G759" s="26"/>
      <c r="H759" s="26"/>
      <c r="I759" s="26"/>
      <c r="Z759" s="43"/>
      <c r="AQ759" s="25"/>
    </row>
    <row r="760" spans="4:43" ht="12.75" customHeight="1">
      <c r="D760" s="26"/>
      <c r="E760" s="26"/>
      <c r="F760" s="30"/>
      <c r="G760" s="26"/>
      <c r="H760" s="26"/>
      <c r="I760" s="26"/>
      <c r="Z760" s="43"/>
      <c r="AQ760" s="25"/>
    </row>
    <row r="761" spans="4:43" ht="12.75" customHeight="1">
      <c r="D761" s="26"/>
      <c r="E761" s="26"/>
      <c r="F761" s="30"/>
      <c r="G761" s="26"/>
      <c r="H761" s="26"/>
      <c r="I761" s="26"/>
      <c r="Z761" s="43"/>
      <c r="AQ761" s="25"/>
    </row>
    <row r="762" spans="4:43" ht="12.75" customHeight="1">
      <c r="D762" s="26"/>
      <c r="E762" s="26"/>
      <c r="F762" s="30"/>
      <c r="G762" s="26"/>
      <c r="H762" s="26"/>
      <c r="I762" s="26"/>
      <c r="Z762" s="43"/>
      <c r="AQ762" s="25"/>
    </row>
    <row r="763" spans="4:43" ht="12.75" customHeight="1">
      <c r="D763" s="26"/>
      <c r="E763" s="26"/>
      <c r="F763" s="30"/>
      <c r="G763" s="26"/>
      <c r="H763" s="26"/>
      <c r="I763" s="26"/>
      <c r="Z763" s="43"/>
      <c r="AQ763" s="25"/>
    </row>
    <row r="764" spans="4:43" ht="12.75" customHeight="1">
      <c r="D764" s="26"/>
      <c r="E764" s="26"/>
      <c r="F764" s="30"/>
      <c r="G764" s="26"/>
      <c r="H764" s="26"/>
      <c r="I764" s="26"/>
      <c r="Z764" s="43"/>
      <c r="AQ764" s="25"/>
    </row>
    <row r="765" spans="4:43" ht="12.75" customHeight="1">
      <c r="D765" s="26"/>
      <c r="E765" s="26"/>
      <c r="F765" s="30"/>
      <c r="G765" s="26"/>
      <c r="H765" s="26"/>
      <c r="I765" s="26"/>
      <c r="Z765" s="43"/>
      <c r="AQ765" s="25"/>
    </row>
    <row r="766" spans="4:43" ht="12.75" customHeight="1">
      <c r="D766" s="26"/>
      <c r="E766" s="26"/>
      <c r="F766" s="30"/>
      <c r="G766" s="26"/>
      <c r="H766" s="26"/>
      <c r="I766" s="26"/>
      <c r="Z766" s="43"/>
      <c r="AQ766" s="25"/>
    </row>
    <row r="767" spans="4:43" ht="12.75" customHeight="1">
      <c r="D767" s="26"/>
      <c r="E767" s="26"/>
      <c r="F767" s="30"/>
      <c r="G767" s="26"/>
      <c r="H767" s="26"/>
      <c r="I767" s="26"/>
      <c r="Z767" s="43"/>
      <c r="AQ767" s="25"/>
    </row>
    <row r="768" spans="4:43" ht="12.75" customHeight="1">
      <c r="D768" s="26"/>
      <c r="E768" s="26"/>
      <c r="F768" s="30"/>
      <c r="G768" s="26"/>
      <c r="H768" s="26"/>
      <c r="I768" s="26"/>
      <c r="Z768" s="43"/>
      <c r="AQ768" s="25"/>
    </row>
    <row r="769" spans="4:43" ht="12.75" customHeight="1">
      <c r="D769" s="26"/>
      <c r="E769" s="26"/>
      <c r="F769" s="30"/>
      <c r="G769" s="26"/>
      <c r="H769" s="26"/>
      <c r="I769" s="26"/>
      <c r="Z769" s="43"/>
      <c r="AQ769" s="25"/>
    </row>
    <row r="770" spans="4:43" ht="12.75" customHeight="1">
      <c r="D770" s="26"/>
      <c r="E770" s="26"/>
      <c r="F770" s="30"/>
      <c r="G770" s="26"/>
      <c r="H770" s="26"/>
      <c r="I770" s="26"/>
      <c r="Z770" s="43"/>
      <c r="AQ770" s="25"/>
    </row>
    <row r="771" spans="4:43" ht="12.75" customHeight="1">
      <c r="D771" s="26"/>
      <c r="E771" s="26"/>
      <c r="F771" s="30"/>
      <c r="G771" s="26"/>
      <c r="H771" s="26"/>
      <c r="I771" s="26"/>
      <c r="Z771" s="43"/>
      <c r="AQ771" s="25"/>
    </row>
    <row r="772" spans="4:43" ht="12.75" customHeight="1">
      <c r="D772" s="26"/>
      <c r="E772" s="26"/>
      <c r="F772" s="30"/>
      <c r="G772" s="26"/>
      <c r="H772" s="26"/>
      <c r="I772" s="26"/>
      <c r="Z772" s="43"/>
      <c r="AQ772" s="25"/>
    </row>
    <row r="773" spans="4:43" ht="12.75" customHeight="1">
      <c r="D773" s="26"/>
      <c r="E773" s="26"/>
      <c r="F773" s="30"/>
      <c r="G773" s="26"/>
      <c r="H773" s="26"/>
      <c r="I773" s="26"/>
      <c r="Z773" s="43"/>
      <c r="AQ773" s="25"/>
    </row>
    <row r="774" spans="4:43" ht="12.75" customHeight="1">
      <c r="D774" s="26"/>
      <c r="E774" s="26"/>
      <c r="F774" s="30"/>
      <c r="G774" s="26"/>
      <c r="H774" s="26"/>
      <c r="I774" s="26"/>
      <c r="Z774" s="43"/>
      <c r="AQ774" s="25"/>
    </row>
    <row r="775" spans="4:43" ht="12.75" customHeight="1">
      <c r="D775" s="26"/>
      <c r="E775" s="26"/>
      <c r="F775" s="30"/>
      <c r="G775" s="26"/>
      <c r="H775" s="26"/>
      <c r="I775" s="26"/>
      <c r="Z775" s="43"/>
      <c r="AQ775" s="25"/>
    </row>
    <row r="776" spans="4:43" ht="12.75" customHeight="1">
      <c r="D776" s="26"/>
      <c r="E776" s="26"/>
      <c r="F776" s="30"/>
      <c r="G776" s="26"/>
      <c r="H776" s="26"/>
      <c r="I776" s="26"/>
      <c r="Z776" s="43"/>
      <c r="AQ776" s="25"/>
    </row>
    <row r="777" spans="4:43" ht="12.75" customHeight="1">
      <c r="D777" s="26"/>
      <c r="E777" s="26"/>
      <c r="F777" s="30"/>
      <c r="G777" s="26"/>
      <c r="H777" s="26"/>
      <c r="I777" s="26"/>
      <c r="Z777" s="43"/>
      <c r="AQ777" s="25"/>
    </row>
    <row r="778" spans="4:43" ht="12.75" customHeight="1">
      <c r="D778" s="26"/>
      <c r="E778" s="26"/>
      <c r="F778" s="30"/>
      <c r="G778" s="26"/>
      <c r="H778" s="26"/>
      <c r="I778" s="26"/>
      <c r="Z778" s="43"/>
      <c r="AQ778" s="25"/>
    </row>
    <row r="779" spans="4:43" ht="12.75" customHeight="1">
      <c r="D779" s="26"/>
      <c r="E779" s="26"/>
      <c r="F779" s="30"/>
      <c r="G779" s="26"/>
      <c r="H779" s="26"/>
      <c r="I779" s="26"/>
      <c r="Z779" s="43"/>
      <c r="AQ779" s="25"/>
    </row>
    <row r="780" spans="4:43" ht="12.75" customHeight="1">
      <c r="D780" s="26"/>
      <c r="E780" s="26"/>
      <c r="F780" s="30"/>
      <c r="G780" s="26"/>
      <c r="H780" s="26"/>
      <c r="I780" s="26"/>
      <c r="Z780" s="43"/>
      <c r="AQ780" s="25"/>
    </row>
    <row r="781" spans="4:43" ht="12.75" customHeight="1">
      <c r="D781" s="26"/>
      <c r="E781" s="26"/>
      <c r="F781" s="30"/>
      <c r="G781" s="26"/>
      <c r="H781" s="26"/>
      <c r="I781" s="26"/>
      <c r="Z781" s="43"/>
      <c r="AQ781" s="25"/>
    </row>
    <row r="782" spans="4:43" ht="12.75" customHeight="1">
      <c r="D782" s="26"/>
      <c r="E782" s="26"/>
      <c r="F782" s="30"/>
      <c r="G782" s="26"/>
      <c r="H782" s="26"/>
      <c r="I782" s="26"/>
      <c r="Z782" s="43"/>
      <c r="AQ782" s="25"/>
    </row>
    <row r="783" spans="4:43" ht="12.75" customHeight="1">
      <c r="D783" s="26"/>
      <c r="E783" s="26"/>
      <c r="F783" s="30"/>
      <c r="G783" s="26"/>
      <c r="H783" s="26"/>
      <c r="I783" s="26"/>
      <c r="Z783" s="43"/>
      <c r="AQ783" s="25"/>
    </row>
    <row r="784" spans="4:43" ht="12.75" customHeight="1">
      <c r="D784" s="26"/>
      <c r="E784" s="26"/>
      <c r="F784" s="30"/>
      <c r="G784" s="26"/>
      <c r="H784" s="26"/>
      <c r="I784" s="26"/>
      <c r="Z784" s="43"/>
      <c r="AQ784" s="25"/>
    </row>
    <row r="785" spans="4:43" ht="12.75" customHeight="1">
      <c r="D785" s="26"/>
      <c r="E785" s="26"/>
      <c r="F785" s="30"/>
      <c r="G785" s="26"/>
      <c r="H785" s="26"/>
      <c r="I785" s="26"/>
      <c r="Z785" s="43"/>
      <c r="AQ785" s="25"/>
    </row>
    <row r="786" spans="4:43" ht="12.75" customHeight="1">
      <c r="D786" s="26"/>
      <c r="E786" s="26"/>
      <c r="F786" s="30"/>
      <c r="G786" s="26"/>
      <c r="H786" s="26"/>
      <c r="I786" s="26"/>
      <c r="Z786" s="43"/>
      <c r="AQ786" s="25"/>
    </row>
    <row r="787" spans="4:43" ht="12.75" customHeight="1">
      <c r="D787" s="26"/>
      <c r="E787" s="26"/>
      <c r="F787" s="30"/>
      <c r="G787" s="26"/>
      <c r="H787" s="26"/>
      <c r="I787" s="26"/>
      <c r="Z787" s="43"/>
      <c r="AQ787" s="25"/>
    </row>
    <row r="788" spans="4:43" ht="12.75" customHeight="1">
      <c r="D788" s="26"/>
      <c r="E788" s="26"/>
      <c r="F788" s="30"/>
      <c r="G788" s="26"/>
      <c r="H788" s="26"/>
      <c r="I788" s="26"/>
      <c r="Z788" s="43"/>
      <c r="AQ788" s="25"/>
    </row>
    <row r="789" spans="4:43" ht="12.75" customHeight="1">
      <c r="D789" s="26"/>
      <c r="E789" s="26"/>
      <c r="F789" s="30"/>
      <c r="G789" s="26"/>
      <c r="H789" s="26"/>
      <c r="I789" s="26"/>
      <c r="Z789" s="43"/>
      <c r="AQ789" s="25"/>
    </row>
    <row r="790" spans="4:43" ht="12.75" customHeight="1">
      <c r="D790" s="26"/>
      <c r="E790" s="26"/>
      <c r="F790" s="30"/>
      <c r="G790" s="26"/>
      <c r="H790" s="26"/>
      <c r="I790" s="26"/>
      <c r="Z790" s="43"/>
      <c r="AQ790" s="25"/>
    </row>
    <row r="791" spans="4:43" ht="12.75" customHeight="1">
      <c r="D791" s="26"/>
      <c r="E791" s="26"/>
      <c r="F791" s="30"/>
      <c r="G791" s="26"/>
      <c r="H791" s="26"/>
      <c r="I791" s="26"/>
      <c r="Z791" s="43"/>
      <c r="AQ791" s="25"/>
    </row>
    <row r="792" spans="4:43" ht="12.75" customHeight="1">
      <c r="D792" s="26"/>
      <c r="E792" s="26"/>
      <c r="F792" s="30"/>
      <c r="G792" s="26"/>
      <c r="H792" s="26"/>
      <c r="I792" s="26"/>
      <c r="Z792" s="43"/>
      <c r="AQ792" s="25"/>
    </row>
    <row r="793" spans="4:43" ht="12.75" customHeight="1">
      <c r="D793" s="26"/>
      <c r="E793" s="26"/>
      <c r="F793" s="30"/>
      <c r="G793" s="26"/>
      <c r="H793" s="26"/>
      <c r="I793" s="26"/>
      <c r="Z793" s="43"/>
      <c r="AQ793" s="25"/>
    </row>
    <row r="794" spans="4:43" ht="12.75" customHeight="1">
      <c r="D794" s="26"/>
      <c r="E794" s="26"/>
      <c r="F794" s="30"/>
      <c r="G794" s="26"/>
      <c r="H794" s="26"/>
      <c r="I794" s="26"/>
      <c r="Z794" s="43"/>
      <c r="AQ794" s="25"/>
    </row>
    <row r="795" spans="4:43" ht="12.75" customHeight="1">
      <c r="D795" s="26"/>
      <c r="E795" s="26"/>
      <c r="F795" s="30"/>
      <c r="G795" s="26"/>
      <c r="H795" s="26"/>
      <c r="I795" s="26"/>
      <c r="Z795" s="43"/>
      <c r="AQ795" s="25"/>
    </row>
    <row r="796" spans="4:43" ht="12.75" customHeight="1">
      <c r="D796" s="26"/>
      <c r="E796" s="26"/>
      <c r="F796" s="30"/>
      <c r="G796" s="26"/>
      <c r="H796" s="26"/>
      <c r="I796" s="26"/>
      <c r="Z796" s="43"/>
      <c r="AQ796" s="25"/>
    </row>
    <row r="797" spans="4:43" ht="12.75" customHeight="1">
      <c r="D797" s="26"/>
      <c r="E797" s="26"/>
      <c r="F797" s="30"/>
      <c r="G797" s="26"/>
      <c r="H797" s="26"/>
      <c r="I797" s="26"/>
      <c r="Z797" s="43"/>
      <c r="AQ797" s="25"/>
    </row>
    <row r="798" spans="4:43" ht="12.75" customHeight="1">
      <c r="D798" s="26"/>
      <c r="E798" s="26"/>
      <c r="F798" s="30"/>
      <c r="G798" s="26"/>
      <c r="H798" s="26"/>
      <c r="I798" s="26"/>
      <c r="Z798" s="43"/>
      <c r="AQ798" s="25"/>
    </row>
    <row r="799" spans="4:43" ht="12.75" customHeight="1">
      <c r="D799" s="26"/>
      <c r="E799" s="26"/>
      <c r="F799" s="30"/>
      <c r="G799" s="26"/>
      <c r="H799" s="26"/>
      <c r="I799" s="26"/>
      <c r="Z799" s="43"/>
      <c r="AQ799" s="25"/>
    </row>
    <row r="800" spans="4:43" ht="12.75" customHeight="1">
      <c r="D800" s="26"/>
      <c r="E800" s="26"/>
      <c r="F800" s="30"/>
      <c r="G800" s="26"/>
      <c r="H800" s="26"/>
      <c r="I800" s="26"/>
      <c r="Z800" s="43"/>
      <c r="AQ800" s="25"/>
    </row>
    <row r="801" spans="4:43" ht="12.75" customHeight="1">
      <c r="D801" s="26"/>
      <c r="E801" s="26"/>
      <c r="F801" s="30"/>
      <c r="G801" s="26"/>
      <c r="H801" s="26"/>
      <c r="I801" s="26"/>
      <c r="Z801" s="43"/>
      <c r="AQ801" s="25"/>
    </row>
    <row r="802" spans="4:43" ht="12.75" customHeight="1">
      <c r="D802" s="26"/>
      <c r="E802" s="26"/>
      <c r="F802" s="30"/>
      <c r="G802" s="26"/>
      <c r="H802" s="26"/>
      <c r="I802" s="26"/>
      <c r="Z802" s="43"/>
      <c r="AQ802" s="25"/>
    </row>
    <row r="803" spans="4:43" ht="12.75" customHeight="1">
      <c r="D803" s="26"/>
      <c r="E803" s="26"/>
      <c r="F803" s="30"/>
      <c r="G803" s="26"/>
      <c r="H803" s="26"/>
      <c r="I803" s="26"/>
      <c r="Z803" s="43"/>
      <c r="AQ803" s="25"/>
    </row>
    <row r="804" spans="4:43" ht="12.75" customHeight="1">
      <c r="D804" s="26"/>
      <c r="E804" s="26"/>
      <c r="F804" s="30"/>
      <c r="G804" s="26"/>
      <c r="H804" s="26"/>
      <c r="I804" s="26"/>
      <c r="Z804" s="43"/>
      <c r="AQ804" s="25"/>
    </row>
    <row r="805" spans="4:43" ht="12.75" customHeight="1">
      <c r="D805" s="26"/>
      <c r="E805" s="26"/>
      <c r="F805" s="30"/>
      <c r="G805" s="26"/>
      <c r="H805" s="26"/>
      <c r="I805" s="26"/>
      <c r="Z805" s="43"/>
      <c r="AQ805" s="25"/>
    </row>
    <row r="806" spans="4:43" ht="12.75" customHeight="1">
      <c r="D806" s="26"/>
      <c r="E806" s="26"/>
      <c r="F806" s="30"/>
      <c r="G806" s="26"/>
      <c r="H806" s="26"/>
      <c r="I806" s="26"/>
      <c r="Z806" s="43"/>
      <c r="AQ806" s="25"/>
    </row>
    <row r="807" spans="4:43" ht="12.75" customHeight="1">
      <c r="D807" s="26"/>
      <c r="E807" s="26"/>
      <c r="F807" s="30"/>
      <c r="G807" s="26"/>
      <c r="H807" s="26"/>
      <c r="I807" s="26"/>
      <c r="Z807" s="43"/>
      <c r="AQ807" s="25"/>
    </row>
    <row r="808" spans="4:43" ht="12.75" customHeight="1">
      <c r="D808" s="26"/>
      <c r="E808" s="26"/>
      <c r="F808" s="30"/>
      <c r="G808" s="26"/>
      <c r="H808" s="26"/>
      <c r="I808" s="26"/>
      <c r="Z808" s="43"/>
      <c r="AQ808" s="25"/>
    </row>
    <row r="809" spans="4:43" ht="12.75" customHeight="1">
      <c r="D809" s="26"/>
      <c r="E809" s="26"/>
      <c r="F809" s="30"/>
      <c r="G809" s="26"/>
      <c r="H809" s="26"/>
      <c r="I809" s="26"/>
      <c r="Z809" s="43"/>
      <c r="AQ809" s="25"/>
    </row>
    <row r="810" spans="4:43" ht="12.75" customHeight="1">
      <c r="D810" s="26"/>
      <c r="E810" s="26"/>
      <c r="F810" s="30"/>
      <c r="G810" s="26"/>
      <c r="H810" s="26"/>
      <c r="I810" s="26"/>
      <c r="Z810" s="43"/>
      <c r="AQ810" s="25"/>
    </row>
    <row r="811" spans="4:43" ht="12.75" customHeight="1">
      <c r="D811" s="26"/>
      <c r="E811" s="26"/>
      <c r="F811" s="30"/>
      <c r="G811" s="26"/>
      <c r="H811" s="26"/>
      <c r="I811" s="26"/>
      <c r="Z811" s="43"/>
      <c r="AQ811" s="25"/>
    </row>
    <row r="812" spans="4:43" ht="12.75" customHeight="1">
      <c r="D812" s="26"/>
      <c r="E812" s="26"/>
      <c r="F812" s="30"/>
      <c r="G812" s="26"/>
      <c r="H812" s="26"/>
      <c r="I812" s="26"/>
      <c r="Z812" s="43"/>
      <c r="AQ812" s="25"/>
    </row>
    <row r="813" spans="4:43" ht="12.75" customHeight="1">
      <c r="D813" s="26"/>
      <c r="E813" s="26"/>
      <c r="F813" s="30"/>
      <c r="G813" s="26"/>
      <c r="H813" s="26"/>
      <c r="I813" s="26"/>
      <c r="Z813" s="43"/>
      <c r="AQ813" s="25"/>
    </row>
    <row r="814" spans="4:43" ht="12.75" customHeight="1">
      <c r="D814" s="26"/>
      <c r="E814" s="26"/>
      <c r="F814" s="30"/>
      <c r="G814" s="26"/>
      <c r="H814" s="26"/>
      <c r="I814" s="26"/>
      <c r="Z814" s="43"/>
      <c r="AQ814" s="25"/>
    </row>
    <row r="815" spans="4:43" ht="12.75" customHeight="1">
      <c r="D815" s="26"/>
      <c r="E815" s="26"/>
      <c r="F815" s="30"/>
      <c r="G815" s="26"/>
      <c r="H815" s="26"/>
      <c r="I815" s="26"/>
      <c r="Z815" s="43"/>
      <c r="AQ815" s="25"/>
    </row>
    <row r="816" spans="4:43" ht="12.75" customHeight="1">
      <c r="D816" s="26"/>
      <c r="E816" s="26"/>
      <c r="F816" s="30"/>
      <c r="G816" s="26"/>
      <c r="H816" s="26"/>
      <c r="I816" s="26"/>
      <c r="Z816" s="43"/>
      <c r="AQ816" s="25"/>
    </row>
    <row r="817" spans="4:43" ht="12.75" customHeight="1">
      <c r="D817" s="26"/>
      <c r="E817" s="26"/>
      <c r="F817" s="30"/>
      <c r="G817" s="26"/>
      <c r="H817" s="26"/>
      <c r="I817" s="26"/>
      <c r="Z817" s="43"/>
      <c r="AQ817" s="25"/>
    </row>
    <row r="818" spans="4:43" ht="12.75" customHeight="1">
      <c r="D818" s="26"/>
      <c r="E818" s="26"/>
      <c r="F818" s="30"/>
      <c r="G818" s="26"/>
      <c r="H818" s="26"/>
      <c r="I818" s="26"/>
      <c r="Z818" s="43"/>
      <c r="AQ818" s="25"/>
    </row>
    <row r="819" spans="4:43" ht="12.75" customHeight="1">
      <c r="D819" s="26"/>
      <c r="E819" s="26"/>
      <c r="F819" s="30"/>
      <c r="G819" s="26"/>
      <c r="H819" s="26"/>
      <c r="I819" s="26"/>
      <c r="Z819" s="43"/>
      <c r="AQ819" s="25"/>
    </row>
    <row r="820" spans="4:43" ht="12.75" customHeight="1">
      <c r="D820" s="26"/>
      <c r="E820" s="26"/>
      <c r="F820" s="30"/>
      <c r="G820" s="26"/>
      <c r="H820" s="26"/>
      <c r="I820" s="26"/>
      <c r="Z820" s="43"/>
      <c r="AQ820" s="25"/>
    </row>
    <row r="821" spans="4:43" ht="12.75" customHeight="1">
      <c r="D821" s="26"/>
      <c r="E821" s="26"/>
      <c r="F821" s="30"/>
      <c r="G821" s="26"/>
      <c r="H821" s="26"/>
      <c r="I821" s="26"/>
      <c r="Z821" s="43"/>
      <c r="AQ821" s="25"/>
    </row>
    <row r="822" spans="4:43" ht="12.75" customHeight="1">
      <c r="D822" s="26"/>
      <c r="E822" s="26"/>
      <c r="F822" s="30"/>
      <c r="G822" s="26"/>
      <c r="H822" s="26"/>
      <c r="I822" s="26"/>
      <c r="Z822" s="43"/>
      <c r="AQ822" s="25"/>
    </row>
    <row r="823" spans="4:43" ht="12.75" customHeight="1">
      <c r="D823" s="26"/>
      <c r="E823" s="26"/>
      <c r="F823" s="30"/>
      <c r="G823" s="26"/>
      <c r="H823" s="26"/>
      <c r="I823" s="26"/>
      <c r="Z823" s="43"/>
      <c r="AQ823" s="25"/>
    </row>
    <row r="824" spans="4:43" ht="12.75" customHeight="1">
      <c r="D824" s="26"/>
      <c r="E824" s="26"/>
      <c r="F824" s="30"/>
      <c r="G824" s="26"/>
      <c r="H824" s="26"/>
      <c r="I824" s="26"/>
      <c r="Z824" s="43"/>
      <c r="AQ824" s="25"/>
    </row>
    <row r="825" spans="4:43" ht="12.75" customHeight="1">
      <c r="D825" s="26"/>
      <c r="E825" s="26"/>
      <c r="F825" s="30"/>
      <c r="G825" s="26"/>
      <c r="H825" s="26"/>
      <c r="I825" s="26"/>
      <c r="Z825" s="43"/>
      <c r="AQ825" s="25"/>
    </row>
    <row r="826" spans="4:43" ht="12.75" customHeight="1">
      <c r="D826" s="26"/>
      <c r="E826" s="26"/>
      <c r="F826" s="30"/>
      <c r="G826" s="26"/>
      <c r="H826" s="26"/>
      <c r="I826" s="26"/>
      <c r="Z826" s="43"/>
      <c r="AQ826" s="25"/>
    </row>
    <row r="827" spans="4:43" ht="12.75" customHeight="1">
      <c r="D827" s="26"/>
      <c r="E827" s="26"/>
      <c r="F827" s="30"/>
      <c r="G827" s="26"/>
      <c r="H827" s="26"/>
      <c r="I827" s="26"/>
      <c r="Z827" s="43"/>
      <c r="AQ827" s="25"/>
    </row>
    <row r="828" spans="4:43" ht="12.75" customHeight="1">
      <c r="D828" s="26"/>
      <c r="E828" s="26"/>
      <c r="F828" s="30"/>
      <c r="G828" s="26"/>
      <c r="H828" s="26"/>
      <c r="I828" s="26"/>
      <c r="Z828" s="43"/>
      <c r="AQ828" s="25"/>
    </row>
    <row r="829" spans="4:43" ht="12.75" customHeight="1">
      <c r="D829" s="26"/>
      <c r="E829" s="26"/>
      <c r="F829" s="30"/>
      <c r="G829" s="26"/>
      <c r="H829" s="26"/>
      <c r="I829" s="26"/>
      <c r="Z829" s="43"/>
      <c r="AQ829" s="25"/>
    </row>
    <row r="830" spans="4:43" ht="12.75" customHeight="1">
      <c r="D830" s="26"/>
      <c r="E830" s="26"/>
      <c r="F830" s="30"/>
      <c r="G830" s="26"/>
      <c r="H830" s="26"/>
      <c r="I830" s="26"/>
      <c r="Z830" s="43"/>
      <c r="AQ830" s="25"/>
    </row>
    <row r="831" spans="4:43" ht="12.75" customHeight="1">
      <c r="D831" s="26"/>
      <c r="E831" s="26"/>
      <c r="F831" s="30"/>
      <c r="G831" s="26"/>
      <c r="H831" s="26"/>
      <c r="I831" s="26"/>
      <c r="Z831" s="43"/>
      <c r="AQ831" s="25"/>
    </row>
    <row r="832" spans="4:43" ht="12.75" customHeight="1">
      <c r="D832" s="26"/>
      <c r="E832" s="26"/>
      <c r="F832" s="30"/>
      <c r="G832" s="26"/>
      <c r="H832" s="26"/>
      <c r="I832" s="26"/>
      <c r="Z832" s="43"/>
      <c r="AQ832" s="25"/>
    </row>
    <row r="833" spans="4:43" ht="12.75" customHeight="1">
      <c r="D833" s="26"/>
      <c r="E833" s="26"/>
      <c r="F833" s="30"/>
      <c r="G833" s="26"/>
      <c r="H833" s="26"/>
      <c r="I833" s="26"/>
      <c r="Z833" s="43"/>
      <c r="AQ833" s="25"/>
    </row>
    <row r="834" spans="4:43" ht="12.75" customHeight="1">
      <c r="D834" s="26"/>
      <c r="E834" s="26"/>
      <c r="F834" s="30"/>
      <c r="G834" s="26"/>
      <c r="H834" s="26"/>
      <c r="I834" s="26"/>
      <c r="Z834" s="43"/>
      <c r="AQ834" s="25"/>
    </row>
    <row r="835" spans="4:43" ht="12.75" customHeight="1">
      <c r="D835" s="26"/>
      <c r="E835" s="26"/>
      <c r="F835" s="30"/>
      <c r="G835" s="26"/>
      <c r="H835" s="26"/>
      <c r="I835" s="26"/>
      <c r="Z835" s="43"/>
      <c r="AQ835" s="25"/>
    </row>
    <row r="836" spans="4:43" ht="12.75" customHeight="1">
      <c r="D836" s="26"/>
      <c r="E836" s="26"/>
      <c r="F836" s="30"/>
      <c r="G836" s="26"/>
      <c r="H836" s="26"/>
      <c r="I836" s="26"/>
      <c r="Z836" s="43"/>
      <c r="AQ836" s="25"/>
    </row>
    <row r="837" spans="4:43" ht="12.75" customHeight="1">
      <c r="D837" s="26"/>
      <c r="E837" s="26"/>
      <c r="F837" s="30"/>
      <c r="G837" s="26"/>
      <c r="H837" s="26"/>
      <c r="I837" s="26"/>
      <c r="Z837" s="43"/>
      <c r="AQ837" s="25"/>
    </row>
    <row r="838" spans="4:43" ht="12.75" customHeight="1">
      <c r="D838" s="26"/>
      <c r="E838" s="26"/>
      <c r="F838" s="30"/>
      <c r="G838" s="26"/>
      <c r="H838" s="26"/>
      <c r="I838" s="26"/>
      <c r="Z838" s="43"/>
      <c r="AQ838" s="25"/>
    </row>
    <row r="839" spans="4:43" ht="12.75" customHeight="1">
      <c r="D839" s="26"/>
      <c r="E839" s="26"/>
      <c r="F839" s="30"/>
      <c r="G839" s="26"/>
      <c r="H839" s="26"/>
      <c r="I839" s="26"/>
      <c r="Z839" s="43"/>
      <c r="AQ839" s="25"/>
    </row>
    <row r="840" spans="4:43" ht="12.75" customHeight="1">
      <c r="D840" s="26"/>
      <c r="E840" s="26"/>
      <c r="F840" s="30"/>
      <c r="G840" s="26"/>
      <c r="H840" s="26"/>
      <c r="I840" s="26"/>
      <c r="Z840" s="43"/>
      <c r="AQ840" s="25"/>
    </row>
    <row r="841" spans="4:43" ht="12.75" customHeight="1">
      <c r="D841" s="26"/>
      <c r="E841" s="26"/>
      <c r="F841" s="30"/>
      <c r="G841" s="26"/>
      <c r="H841" s="26"/>
      <c r="I841" s="26"/>
      <c r="Z841" s="43"/>
      <c r="AQ841" s="25"/>
    </row>
    <row r="842" spans="4:43" ht="12.75" customHeight="1">
      <c r="D842" s="26"/>
      <c r="E842" s="26"/>
      <c r="F842" s="30"/>
      <c r="G842" s="26"/>
      <c r="H842" s="26"/>
      <c r="I842" s="26"/>
      <c r="Z842" s="43"/>
      <c r="AQ842" s="25"/>
    </row>
    <row r="843" spans="4:43" ht="12.75" customHeight="1">
      <c r="D843" s="26"/>
      <c r="E843" s="26"/>
      <c r="F843" s="30"/>
      <c r="G843" s="26"/>
      <c r="H843" s="26"/>
      <c r="I843" s="26"/>
      <c r="Z843" s="43"/>
      <c r="AQ843" s="25"/>
    </row>
    <row r="844" spans="4:43" ht="12.75" customHeight="1">
      <c r="D844" s="26"/>
      <c r="E844" s="26"/>
      <c r="F844" s="30"/>
      <c r="G844" s="26"/>
      <c r="H844" s="26"/>
      <c r="I844" s="26"/>
      <c r="Z844" s="43"/>
      <c r="AQ844" s="25"/>
    </row>
    <row r="845" spans="4:43" ht="12.75" customHeight="1">
      <c r="D845" s="26"/>
      <c r="E845" s="26"/>
      <c r="F845" s="30"/>
      <c r="G845" s="26"/>
      <c r="H845" s="26"/>
      <c r="I845" s="26"/>
      <c r="Z845" s="43"/>
      <c r="AQ845" s="25"/>
    </row>
    <row r="846" spans="4:43" ht="12.75" customHeight="1">
      <c r="D846" s="26"/>
      <c r="E846" s="26"/>
      <c r="F846" s="30"/>
      <c r="G846" s="26"/>
      <c r="H846" s="26"/>
      <c r="I846" s="26"/>
      <c r="Z846" s="43"/>
      <c r="AQ846" s="25"/>
    </row>
    <row r="847" spans="4:43" ht="12.75" customHeight="1">
      <c r="D847" s="26"/>
      <c r="E847" s="26"/>
      <c r="F847" s="30"/>
      <c r="G847" s="26"/>
      <c r="H847" s="26"/>
      <c r="I847" s="26"/>
      <c r="Z847" s="43"/>
      <c r="AQ847" s="25"/>
    </row>
    <row r="848" spans="4:43" ht="12.75" customHeight="1">
      <c r="D848" s="26"/>
      <c r="E848" s="26"/>
      <c r="F848" s="30"/>
      <c r="G848" s="26"/>
      <c r="H848" s="26"/>
      <c r="I848" s="26"/>
      <c r="Z848" s="43"/>
      <c r="AQ848" s="25"/>
    </row>
    <row r="849" spans="4:43" ht="12.75" customHeight="1">
      <c r="D849" s="26"/>
      <c r="E849" s="26"/>
      <c r="F849" s="30"/>
      <c r="G849" s="26"/>
      <c r="H849" s="26"/>
      <c r="I849" s="26"/>
      <c r="Z849" s="43"/>
      <c r="AQ849" s="25"/>
    </row>
    <row r="850" spans="4:43" ht="12.75" customHeight="1">
      <c r="D850" s="26"/>
      <c r="E850" s="26"/>
      <c r="F850" s="30"/>
      <c r="G850" s="26"/>
      <c r="H850" s="26"/>
      <c r="I850" s="26"/>
      <c r="Z850" s="43"/>
      <c r="AQ850" s="25"/>
    </row>
    <row r="851" spans="4:43" ht="12.75" customHeight="1">
      <c r="D851" s="26"/>
      <c r="E851" s="26"/>
      <c r="F851" s="30"/>
      <c r="G851" s="26"/>
      <c r="H851" s="26"/>
      <c r="I851" s="26"/>
      <c r="Z851" s="43"/>
      <c r="AQ851" s="25"/>
    </row>
    <row r="852" spans="4:43" ht="12.75" customHeight="1">
      <c r="D852" s="26"/>
      <c r="E852" s="26"/>
      <c r="F852" s="30"/>
      <c r="G852" s="26"/>
      <c r="H852" s="26"/>
      <c r="I852" s="26"/>
      <c r="Z852" s="43"/>
      <c r="AQ852" s="25"/>
    </row>
    <row r="853" spans="4:43" ht="12.75" customHeight="1">
      <c r="D853" s="26"/>
      <c r="E853" s="26"/>
      <c r="F853" s="30"/>
      <c r="G853" s="26"/>
      <c r="H853" s="26"/>
      <c r="I853" s="26"/>
      <c r="Z853" s="43"/>
      <c r="AQ853" s="25"/>
    </row>
    <row r="854" spans="4:43" ht="12.75" customHeight="1">
      <c r="D854" s="26"/>
      <c r="E854" s="26"/>
      <c r="F854" s="30"/>
      <c r="G854" s="26"/>
      <c r="H854" s="26"/>
      <c r="I854" s="26"/>
      <c r="Z854" s="43"/>
      <c r="AQ854" s="25"/>
    </row>
    <row r="855" spans="4:43" ht="12.75" customHeight="1">
      <c r="D855" s="26"/>
      <c r="E855" s="26"/>
      <c r="F855" s="30"/>
      <c r="G855" s="26"/>
      <c r="H855" s="26"/>
      <c r="I855" s="26"/>
      <c r="Z855" s="43"/>
      <c r="AQ855" s="25"/>
    </row>
    <row r="856" spans="4:43" ht="12.75" customHeight="1">
      <c r="D856" s="26"/>
      <c r="E856" s="26"/>
      <c r="F856" s="30"/>
      <c r="G856" s="26"/>
      <c r="H856" s="26"/>
      <c r="I856" s="26"/>
      <c r="Z856" s="43"/>
      <c r="AQ856" s="25"/>
    </row>
    <row r="857" spans="4:43" ht="12.75" customHeight="1">
      <c r="D857" s="26"/>
      <c r="E857" s="26"/>
      <c r="F857" s="30"/>
      <c r="G857" s="26"/>
      <c r="H857" s="26"/>
      <c r="I857" s="26"/>
      <c r="Z857" s="43"/>
      <c r="AQ857" s="25"/>
    </row>
    <row r="858" spans="4:43" ht="12.75" customHeight="1">
      <c r="D858" s="26"/>
      <c r="E858" s="26"/>
      <c r="F858" s="30"/>
      <c r="G858" s="26"/>
      <c r="H858" s="26"/>
      <c r="I858" s="26"/>
      <c r="Z858" s="43"/>
      <c r="AQ858" s="25"/>
    </row>
    <row r="859" spans="4:43" ht="12.75" customHeight="1">
      <c r="D859" s="26"/>
      <c r="E859" s="26"/>
      <c r="F859" s="30"/>
      <c r="G859" s="26"/>
      <c r="H859" s="26"/>
      <c r="I859" s="26"/>
      <c r="Z859" s="43"/>
      <c r="AQ859" s="25"/>
    </row>
    <row r="860" spans="4:43" ht="12.75" customHeight="1">
      <c r="D860" s="26"/>
      <c r="E860" s="26"/>
      <c r="F860" s="30"/>
      <c r="G860" s="26"/>
      <c r="H860" s="26"/>
      <c r="I860" s="26"/>
      <c r="Z860" s="43"/>
      <c r="AQ860" s="25"/>
    </row>
    <row r="861" spans="4:43" ht="12.75" customHeight="1">
      <c r="D861" s="26"/>
      <c r="E861" s="26"/>
      <c r="F861" s="30"/>
      <c r="G861" s="26"/>
      <c r="H861" s="26"/>
      <c r="I861" s="26"/>
      <c r="Z861" s="43"/>
      <c r="AQ861" s="25"/>
    </row>
    <row r="862" spans="4:43" ht="12.75" customHeight="1">
      <c r="D862" s="26"/>
      <c r="E862" s="26"/>
      <c r="F862" s="30"/>
      <c r="G862" s="26"/>
      <c r="H862" s="26"/>
      <c r="I862" s="26"/>
      <c r="Z862" s="43"/>
      <c r="AQ862" s="25"/>
    </row>
    <row r="863" spans="4:43" ht="12.75" customHeight="1">
      <c r="D863" s="26"/>
      <c r="E863" s="26"/>
      <c r="F863" s="30"/>
      <c r="G863" s="26"/>
      <c r="H863" s="26"/>
      <c r="I863" s="26"/>
      <c r="Z863" s="43"/>
      <c r="AQ863" s="25"/>
    </row>
    <row r="864" spans="4:43" ht="12.75" customHeight="1">
      <c r="D864" s="26"/>
      <c r="E864" s="26"/>
      <c r="F864" s="30"/>
      <c r="G864" s="26"/>
      <c r="H864" s="26"/>
      <c r="I864" s="26"/>
      <c r="Z864" s="43"/>
      <c r="AQ864" s="25"/>
    </row>
    <row r="865" spans="4:43" ht="12.75" customHeight="1">
      <c r="D865" s="26"/>
      <c r="E865" s="26"/>
      <c r="F865" s="30"/>
      <c r="G865" s="26"/>
      <c r="H865" s="26"/>
      <c r="I865" s="26"/>
      <c r="Z865" s="43"/>
      <c r="AQ865" s="25"/>
    </row>
    <row r="866" spans="4:43" ht="12.75" customHeight="1">
      <c r="D866" s="26"/>
      <c r="E866" s="26"/>
      <c r="F866" s="30"/>
      <c r="G866" s="26"/>
      <c r="H866" s="26"/>
      <c r="I866" s="26"/>
      <c r="Z866" s="43"/>
      <c r="AQ866" s="25"/>
    </row>
    <row r="867" spans="4:43" ht="12.75" customHeight="1">
      <c r="D867" s="26"/>
      <c r="E867" s="26"/>
      <c r="F867" s="30"/>
      <c r="G867" s="26"/>
      <c r="H867" s="26"/>
      <c r="I867" s="26"/>
      <c r="Z867" s="43"/>
      <c r="AQ867" s="25"/>
    </row>
    <row r="868" spans="4:43" ht="12.75" customHeight="1">
      <c r="D868" s="26"/>
      <c r="E868" s="26"/>
      <c r="F868" s="30"/>
      <c r="G868" s="26"/>
      <c r="H868" s="26"/>
      <c r="I868" s="26"/>
      <c r="Z868" s="43"/>
      <c r="AQ868" s="25"/>
    </row>
    <row r="869" spans="4:43" ht="12.75" customHeight="1">
      <c r="D869" s="26"/>
      <c r="E869" s="26"/>
      <c r="F869" s="30"/>
      <c r="G869" s="26"/>
      <c r="H869" s="26"/>
      <c r="I869" s="26"/>
      <c r="Z869" s="43"/>
      <c r="AQ869" s="25"/>
    </row>
    <row r="870" spans="4:43" ht="12.75" customHeight="1">
      <c r="D870" s="26"/>
      <c r="E870" s="26"/>
      <c r="F870" s="30"/>
      <c r="G870" s="26"/>
      <c r="H870" s="26"/>
      <c r="I870" s="26"/>
      <c r="Z870" s="43"/>
      <c r="AQ870" s="25"/>
    </row>
    <row r="871" spans="4:43" ht="12.75" customHeight="1">
      <c r="D871" s="26"/>
      <c r="E871" s="26"/>
      <c r="F871" s="30"/>
      <c r="G871" s="26"/>
      <c r="H871" s="26"/>
      <c r="I871" s="26"/>
      <c r="Z871" s="43"/>
      <c r="AQ871" s="25"/>
    </row>
    <row r="872" spans="4:43" ht="12.75" customHeight="1">
      <c r="D872" s="26"/>
      <c r="E872" s="26"/>
      <c r="F872" s="30"/>
      <c r="G872" s="26"/>
      <c r="H872" s="26"/>
      <c r="I872" s="26"/>
      <c r="Z872" s="43"/>
      <c r="AQ872" s="25"/>
    </row>
    <row r="873" spans="4:43" ht="12.75" customHeight="1">
      <c r="D873" s="26"/>
      <c r="E873" s="26"/>
      <c r="F873" s="30"/>
      <c r="G873" s="26"/>
      <c r="H873" s="26"/>
      <c r="I873" s="26"/>
      <c r="Z873" s="43"/>
      <c r="AQ873" s="25"/>
    </row>
    <row r="874" spans="4:43" ht="12.75" customHeight="1">
      <c r="D874" s="26"/>
      <c r="E874" s="26"/>
      <c r="F874" s="30"/>
      <c r="G874" s="26"/>
      <c r="H874" s="26"/>
      <c r="I874" s="26"/>
      <c r="Z874" s="43"/>
      <c r="AQ874" s="25"/>
    </row>
    <row r="875" spans="4:43" ht="12.75" customHeight="1">
      <c r="D875" s="26"/>
      <c r="E875" s="26"/>
      <c r="F875" s="30"/>
      <c r="G875" s="26"/>
      <c r="H875" s="26"/>
      <c r="I875" s="26"/>
      <c r="Z875" s="43"/>
      <c r="AQ875" s="25"/>
    </row>
    <row r="876" spans="4:43" ht="12.75" customHeight="1">
      <c r="D876" s="26"/>
      <c r="E876" s="26"/>
      <c r="F876" s="30"/>
      <c r="G876" s="26"/>
      <c r="H876" s="26"/>
      <c r="I876" s="26"/>
      <c r="Z876" s="43"/>
      <c r="AQ876" s="25"/>
    </row>
    <row r="877" spans="4:43" ht="12.75" customHeight="1">
      <c r="D877" s="26"/>
      <c r="E877" s="26"/>
      <c r="F877" s="30"/>
      <c r="G877" s="26"/>
      <c r="H877" s="26"/>
      <c r="I877" s="26"/>
      <c r="Z877" s="43"/>
      <c r="AQ877" s="25"/>
    </row>
    <row r="878" spans="4:43" ht="12.75" customHeight="1">
      <c r="D878" s="26"/>
      <c r="E878" s="26"/>
      <c r="F878" s="30"/>
      <c r="G878" s="26"/>
      <c r="H878" s="26"/>
      <c r="I878" s="26"/>
      <c r="Z878" s="43"/>
      <c r="AQ878" s="25"/>
    </row>
    <row r="879" spans="4:43" ht="12.75" customHeight="1">
      <c r="D879" s="26"/>
      <c r="E879" s="26"/>
      <c r="F879" s="30"/>
      <c r="G879" s="26"/>
      <c r="H879" s="26"/>
      <c r="I879" s="26"/>
      <c r="Z879" s="43"/>
      <c r="AQ879" s="25"/>
    </row>
    <row r="880" spans="4:43" ht="12.75" customHeight="1">
      <c r="D880" s="26"/>
      <c r="E880" s="26"/>
      <c r="F880" s="30"/>
      <c r="G880" s="26"/>
      <c r="H880" s="26"/>
      <c r="I880" s="26"/>
      <c r="Z880" s="43"/>
      <c r="AQ880" s="25"/>
    </row>
    <row r="881" spans="4:43" ht="12.75" customHeight="1">
      <c r="D881" s="26"/>
      <c r="E881" s="26"/>
      <c r="F881" s="30"/>
      <c r="G881" s="26"/>
      <c r="H881" s="26"/>
      <c r="I881" s="26"/>
      <c r="Z881" s="43"/>
      <c r="AQ881" s="25"/>
    </row>
    <row r="882" spans="4:43" ht="12.75" customHeight="1">
      <c r="D882" s="26"/>
      <c r="E882" s="26"/>
      <c r="F882" s="30"/>
      <c r="G882" s="26"/>
      <c r="H882" s="26"/>
      <c r="I882" s="26"/>
      <c r="Z882" s="43"/>
      <c r="AQ882" s="25"/>
    </row>
    <row r="883" spans="4:43" ht="12.75" customHeight="1">
      <c r="D883" s="26"/>
      <c r="E883" s="26"/>
      <c r="F883" s="30"/>
      <c r="G883" s="26"/>
      <c r="H883" s="26"/>
      <c r="I883" s="26"/>
      <c r="Z883" s="43"/>
      <c r="AQ883" s="25"/>
    </row>
    <row r="884" spans="4:43" ht="12.75" customHeight="1">
      <c r="D884" s="26"/>
      <c r="E884" s="26"/>
      <c r="F884" s="30"/>
      <c r="G884" s="26"/>
      <c r="H884" s="26"/>
      <c r="I884" s="26"/>
      <c r="Z884" s="43"/>
      <c r="AQ884" s="25"/>
    </row>
    <row r="885" spans="4:43" ht="12.75" customHeight="1">
      <c r="D885" s="26"/>
      <c r="E885" s="26"/>
      <c r="F885" s="30"/>
      <c r="G885" s="26"/>
      <c r="H885" s="26"/>
      <c r="I885" s="26"/>
      <c r="Z885" s="43"/>
      <c r="AQ885" s="25"/>
    </row>
    <row r="886" spans="4:43" ht="12.75" customHeight="1">
      <c r="D886" s="26"/>
      <c r="E886" s="26"/>
      <c r="F886" s="30"/>
      <c r="G886" s="26"/>
      <c r="H886" s="26"/>
      <c r="I886" s="26"/>
      <c r="Z886" s="43"/>
      <c r="AQ886" s="25"/>
    </row>
    <row r="887" spans="4:43" ht="12.75" customHeight="1">
      <c r="D887" s="26"/>
      <c r="E887" s="26"/>
      <c r="F887" s="30"/>
      <c r="G887" s="26"/>
      <c r="H887" s="26"/>
      <c r="I887" s="26"/>
      <c r="Z887" s="43"/>
      <c r="AQ887" s="25"/>
    </row>
    <row r="888" spans="4:43" ht="12.75" customHeight="1">
      <c r="D888" s="26"/>
      <c r="E888" s="26"/>
      <c r="F888" s="30"/>
      <c r="G888" s="26"/>
      <c r="H888" s="26"/>
      <c r="I888" s="26"/>
      <c r="Z888" s="43"/>
      <c r="AQ888" s="25"/>
    </row>
    <row r="889" spans="4:43" ht="12.75" customHeight="1">
      <c r="D889" s="26"/>
      <c r="E889" s="26"/>
      <c r="F889" s="30"/>
      <c r="G889" s="26"/>
      <c r="H889" s="26"/>
      <c r="I889" s="26"/>
      <c r="Z889" s="43"/>
      <c r="AQ889" s="25"/>
    </row>
    <row r="890" spans="4:43" ht="12.75" customHeight="1">
      <c r="D890" s="26"/>
      <c r="E890" s="26"/>
      <c r="F890" s="30"/>
      <c r="G890" s="26"/>
      <c r="H890" s="26"/>
      <c r="I890" s="26"/>
      <c r="Z890" s="43"/>
      <c r="AQ890" s="25"/>
    </row>
    <row r="891" spans="4:43" ht="12.75" customHeight="1">
      <c r="D891" s="26"/>
      <c r="E891" s="26"/>
      <c r="F891" s="30"/>
      <c r="G891" s="26"/>
      <c r="H891" s="26"/>
      <c r="I891" s="26"/>
      <c r="Z891" s="43"/>
      <c r="AQ891" s="25"/>
    </row>
    <row r="892" spans="4:43" ht="12.75" customHeight="1">
      <c r="D892" s="26"/>
      <c r="E892" s="26"/>
      <c r="F892" s="30"/>
      <c r="G892" s="26"/>
      <c r="H892" s="26"/>
      <c r="I892" s="26"/>
      <c r="Z892" s="43"/>
      <c r="AQ892" s="25"/>
    </row>
    <row r="893" spans="4:43" ht="12.75" customHeight="1">
      <c r="D893" s="26"/>
      <c r="E893" s="26"/>
      <c r="F893" s="30"/>
      <c r="G893" s="26"/>
      <c r="H893" s="26"/>
      <c r="I893" s="26"/>
      <c r="Z893" s="43"/>
      <c r="AQ893" s="25"/>
    </row>
    <row r="894" spans="4:43" ht="12.75" customHeight="1">
      <c r="D894" s="26"/>
      <c r="E894" s="26"/>
      <c r="F894" s="30"/>
      <c r="G894" s="26"/>
      <c r="H894" s="26"/>
      <c r="I894" s="26"/>
      <c r="Z894" s="43"/>
      <c r="AQ894" s="25"/>
    </row>
    <row r="895" spans="4:43" ht="12.75" customHeight="1">
      <c r="D895" s="26"/>
      <c r="E895" s="26"/>
      <c r="F895" s="30"/>
      <c r="G895" s="26"/>
      <c r="H895" s="26"/>
      <c r="I895" s="26"/>
      <c r="Z895" s="43"/>
      <c r="AQ895" s="25"/>
    </row>
    <row r="896" spans="4:43" ht="12.75" customHeight="1">
      <c r="D896" s="26"/>
      <c r="E896" s="26"/>
      <c r="F896" s="30"/>
      <c r="G896" s="26"/>
      <c r="H896" s="26"/>
      <c r="I896" s="26"/>
      <c r="Z896" s="43"/>
      <c r="AQ896" s="25"/>
    </row>
    <row r="897" spans="4:43" ht="12.75" customHeight="1">
      <c r="D897" s="26"/>
      <c r="E897" s="26"/>
      <c r="F897" s="30"/>
      <c r="G897" s="26"/>
      <c r="H897" s="26"/>
      <c r="I897" s="26"/>
      <c r="Z897" s="43"/>
      <c r="AQ897" s="25"/>
    </row>
    <row r="898" spans="4:43" ht="12.75" customHeight="1">
      <c r="D898" s="26"/>
      <c r="E898" s="26"/>
      <c r="F898" s="30"/>
      <c r="G898" s="26"/>
      <c r="H898" s="26"/>
      <c r="I898" s="26"/>
      <c r="Z898" s="43"/>
      <c r="AQ898" s="25"/>
    </row>
    <row r="899" spans="4:43" ht="12.75" customHeight="1">
      <c r="D899" s="26"/>
      <c r="E899" s="26"/>
      <c r="F899" s="30"/>
      <c r="G899" s="26"/>
      <c r="H899" s="26"/>
      <c r="I899" s="26"/>
      <c r="Z899" s="43"/>
      <c r="AQ899" s="25"/>
    </row>
    <row r="900" spans="4:43" ht="12.75" customHeight="1">
      <c r="D900" s="26"/>
      <c r="E900" s="26"/>
      <c r="F900" s="30"/>
      <c r="G900" s="26"/>
      <c r="H900" s="26"/>
      <c r="I900" s="26"/>
      <c r="Z900" s="43"/>
      <c r="AQ900" s="25"/>
    </row>
    <row r="901" spans="4:43" ht="12.75" customHeight="1">
      <c r="D901" s="26"/>
      <c r="E901" s="26"/>
      <c r="F901" s="30"/>
      <c r="G901" s="26"/>
      <c r="H901" s="26"/>
      <c r="I901" s="26"/>
      <c r="Z901" s="43"/>
      <c r="AQ901" s="25"/>
    </row>
    <row r="902" spans="4:43" ht="12.75" customHeight="1">
      <c r="D902" s="26"/>
      <c r="E902" s="26"/>
      <c r="F902" s="30"/>
      <c r="G902" s="26"/>
      <c r="H902" s="26"/>
      <c r="I902" s="26"/>
      <c r="Z902" s="43"/>
      <c r="AQ902" s="25"/>
    </row>
    <row r="903" spans="4:43" ht="12.75" customHeight="1">
      <c r="D903" s="26"/>
      <c r="E903" s="26"/>
      <c r="F903" s="30"/>
      <c r="G903" s="26"/>
      <c r="H903" s="26"/>
      <c r="I903" s="26"/>
      <c r="Z903" s="43"/>
      <c r="AQ903" s="25"/>
    </row>
    <row r="904" spans="4:43" ht="12.75" customHeight="1">
      <c r="D904" s="26"/>
      <c r="E904" s="26"/>
      <c r="F904" s="30"/>
      <c r="G904" s="26"/>
      <c r="H904" s="26"/>
      <c r="I904" s="26"/>
      <c r="Z904" s="43"/>
      <c r="AQ904" s="25"/>
    </row>
    <row r="905" spans="4:43" ht="12.75" customHeight="1">
      <c r="D905" s="26"/>
      <c r="E905" s="26"/>
      <c r="F905" s="30"/>
      <c r="G905" s="26"/>
      <c r="H905" s="26"/>
      <c r="I905" s="26"/>
      <c r="Z905" s="43"/>
      <c r="AQ905" s="25"/>
    </row>
    <row r="906" spans="4:43" ht="12.75" customHeight="1">
      <c r="D906" s="26"/>
      <c r="E906" s="26"/>
      <c r="F906" s="30"/>
      <c r="G906" s="26"/>
      <c r="H906" s="26"/>
      <c r="I906" s="26"/>
      <c r="Z906" s="43"/>
      <c r="AQ906" s="25"/>
    </row>
    <row r="907" spans="4:43" ht="12.75" customHeight="1">
      <c r="D907" s="26"/>
      <c r="E907" s="26"/>
      <c r="F907" s="30"/>
      <c r="G907" s="26"/>
      <c r="H907" s="26"/>
      <c r="I907" s="26"/>
      <c r="Z907" s="43"/>
      <c r="AQ907" s="25"/>
    </row>
    <row r="908" spans="4:43" ht="12.75" customHeight="1">
      <c r="D908" s="26"/>
      <c r="E908" s="26"/>
      <c r="F908" s="30"/>
      <c r="G908" s="26"/>
      <c r="H908" s="26"/>
      <c r="I908" s="26"/>
      <c r="Z908" s="43"/>
      <c r="AQ908" s="25"/>
    </row>
    <row r="909" spans="4:43" ht="12.75" customHeight="1">
      <c r="D909" s="26"/>
      <c r="E909" s="26"/>
      <c r="F909" s="30"/>
      <c r="G909" s="26"/>
      <c r="H909" s="26"/>
      <c r="I909" s="26"/>
      <c r="Z909" s="43"/>
      <c r="AQ909" s="25"/>
    </row>
    <row r="910" spans="4:43" ht="12.75" customHeight="1">
      <c r="D910" s="26"/>
      <c r="E910" s="26"/>
      <c r="F910" s="30"/>
      <c r="G910" s="26"/>
      <c r="H910" s="26"/>
      <c r="I910" s="26"/>
      <c r="Z910" s="43"/>
      <c r="AQ910" s="25"/>
    </row>
    <row r="911" spans="4:43" ht="12.75" customHeight="1">
      <c r="D911" s="26"/>
      <c r="E911" s="26"/>
      <c r="F911" s="30"/>
      <c r="G911" s="26"/>
      <c r="H911" s="26"/>
      <c r="I911" s="26"/>
      <c r="Z911" s="43"/>
      <c r="AQ911" s="25"/>
    </row>
    <row r="912" spans="4:43" ht="12.75" customHeight="1">
      <c r="D912" s="26"/>
      <c r="E912" s="26"/>
      <c r="F912" s="30"/>
      <c r="G912" s="26"/>
      <c r="H912" s="26"/>
      <c r="I912" s="26"/>
      <c r="Z912" s="43"/>
      <c r="AQ912" s="25"/>
    </row>
    <row r="913" spans="4:43" ht="12.75" customHeight="1">
      <c r="D913" s="26"/>
      <c r="E913" s="26"/>
      <c r="F913" s="30"/>
      <c r="G913" s="26"/>
      <c r="H913" s="26"/>
      <c r="I913" s="26"/>
      <c r="Z913" s="43"/>
      <c r="AQ913" s="25"/>
    </row>
    <row r="914" spans="4:43" ht="12.75" customHeight="1">
      <c r="D914" s="26"/>
      <c r="E914" s="26"/>
      <c r="F914" s="30"/>
      <c r="G914" s="26"/>
      <c r="H914" s="26"/>
      <c r="I914" s="26"/>
      <c r="Z914" s="43"/>
      <c r="AQ914" s="25"/>
    </row>
    <row r="915" spans="4:43" ht="12.75" customHeight="1">
      <c r="D915" s="26"/>
      <c r="E915" s="26"/>
      <c r="F915" s="30"/>
      <c r="G915" s="26"/>
      <c r="H915" s="26"/>
      <c r="I915" s="26"/>
      <c r="Z915" s="43"/>
      <c r="AQ915" s="25"/>
    </row>
    <row r="916" spans="4:43" ht="12.75" customHeight="1">
      <c r="D916" s="26"/>
      <c r="E916" s="26"/>
      <c r="F916" s="30"/>
      <c r="G916" s="26"/>
      <c r="H916" s="26"/>
      <c r="I916" s="26"/>
      <c r="Z916" s="43"/>
      <c r="AQ916" s="25"/>
    </row>
    <row r="917" spans="4:43" ht="12.75" customHeight="1">
      <c r="D917" s="26"/>
      <c r="E917" s="26"/>
      <c r="F917" s="30"/>
      <c r="G917" s="26"/>
      <c r="H917" s="26"/>
      <c r="I917" s="26"/>
      <c r="Z917" s="43"/>
      <c r="AQ917" s="25"/>
    </row>
    <row r="918" spans="4:43" ht="12.75" customHeight="1">
      <c r="D918" s="26"/>
      <c r="E918" s="26"/>
      <c r="F918" s="30"/>
      <c r="G918" s="26"/>
      <c r="H918" s="26"/>
      <c r="I918" s="26"/>
      <c r="Z918" s="43"/>
      <c r="AQ918" s="25"/>
    </row>
    <row r="919" spans="4:43" ht="12.75" customHeight="1">
      <c r="D919" s="26"/>
      <c r="E919" s="26"/>
      <c r="F919" s="30"/>
      <c r="G919" s="26"/>
      <c r="H919" s="26"/>
      <c r="I919" s="26"/>
      <c r="Z919" s="43"/>
      <c r="AQ919" s="25"/>
    </row>
    <row r="920" spans="4:43" ht="12.75" customHeight="1">
      <c r="D920" s="26"/>
      <c r="E920" s="26"/>
      <c r="F920" s="30"/>
      <c r="G920" s="26"/>
      <c r="H920" s="26"/>
      <c r="I920" s="26"/>
      <c r="Z920" s="43"/>
      <c r="AQ920" s="25"/>
    </row>
    <row r="921" spans="4:43" ht="12.75" customHeight="1">
      <c r="D921" s="26"/>
      <c r="E921" s="26"/>
      <c r="F921" s="30"/>
      <c r="G921" s="26"/>
      <c r="H921" s="26"/>
      <c r="I921" s="26"/>
      <c r="Z921" s="43"/>
      <c r="AQ921" s="25"/>
    </row>
    <row r="922" spans="4:43" ht="12.75" customHeight="1">
      <c r="D922" s="26"/>
      <c r="E922" s="26"/>
      <c r="F922" s="30"/>
      <c r="G922" s="26"/>
      <c r="H922" s="26"/>
      <c r="I922" s="26"/>
      <c r="Z922" s="43"/>
      <c r="AQ922" s="25"/>
    </row>
    <row r="923" spans="4:43" ht="12.75" customHeight="1">
      <c r="D923" s="26"/>
      <c r="E923" s="26"/>
      <c r="F923" s="30"/>
      <c r="G923" s="26"/>
      <c r="H923" s="26"/>
      <c r="I923" s="26"/>
      <c r="Z923" s="43"/>
      <c r="AQ923" s="25"/>
    </row>
    <row r="924" spans="4:43" ht="12.75" customHeight="1">
      <c r="D924" s="26"/>
      <c r="E924" s="26"/>
      <c r="F924" s="30"/>
      <c r="G924" s="26"/>
      <c r="H924" s="26"/>
      <c r="I924" s="26"/>
      <c r="Z924" s="43"/>
      <c r="AQ924" s="25"/>
    </row>
    <row r="925" spans="4:43" ht="12.75" customHeight="1">
      <c r="D925" s="26"/>
      <c r="E925" s="26"/>
      <c r="F925" s="30"/>
      <c r="G925" s="26"/>
      <c r="H925" s="26"/>
      <c r="I925" s="26"/>
      <c r="Z925" s="43"/>
      <c r="AQ925" s="25"/>
    </row>
    <row r="926" spans="4:43" ht="12.75" customHeight="1">
      <c r="D926" s="26"/>
      <c r="E926" s="26"/>
      <c r="F926" s="30"/>
      <c r="G926" s="26"/>
      <c r="H926" s="26"/>
      <c r="I926" s="26"/>
      <c r="Z926" s="43"/>
      <c r="AQ926" s="25"/>
    </row>
    <row r="927" spans="4:43" ht="12.75" customHeight="1">
      <c r="D927" s="26"/>
      <c r="E927" s="26"/>
      <c r="F927" s="30"/>
      <c r="G927" s="26"/>
      <c r="H927" s="26"/>
      <c r="I927" s="26"/>
      <c r="Z927" s="43"/>
      <c r="AQ927" s="25"/>
    </row>
    <row r="928" spans="4:43" ht="12.75" customHeight="1">
      <c r="D928" s="26"/>
      <c r="E928" s="26"/>
      <c r="F928" s="30"/>
      <c r="G928" s="26"/>
      <c r="H928" s="26"/>
      <c r="I928" s="26"/>
      <c r="Z928" s="43"/>
      <c r="AQ928" s="25"/>
    </row>
    <row r="929" spans="4:43" ht="12.75" customHeight="1">
      <c r="D929" s="26"/>
      <c r="E929" s="26"/>
      <c r="F929" s="30"/>
      <c r="G929" s="26"/>
      <c r="H929" s="26"/>
      <c r="I929" s="26"/>
      <c r="Z929" s="43"/>
      <c r="AQ929" s="25"/>
    </row>
    <row r="930" spans="4:43" ht="12.75" customHeight="1">
      <c r="D930" s="26"/>
      <c r="E930" s="26"/>
      <c r="F930" s="30"/>
      <c r="G930" s="26"/>
      <c r="H930" s="26"/>
      <c r="I930" s="26"/>
      <c r="Z930" s="43"/>
      <c r="AQ930" s="25"/>
    </row>
    <row r="931" spans="4:43" ht="12.75" customHeight="1">
      <c r="D931" s="26"/>
      <c r="E931" s="26"/>
      <c r="F931" s="30"/>
      <c r="G931" s="26"/>
      <c r="H931" s="26"/>
      <c r="I931" s="26"/>
      <c r="Z931" s="43"/>
      <c r="AQ931" s="25"/>
    </row>
    <row r="932" spans="4:43" ht="12.75" customHeight="1">
      <c r="D932" s="26"/>
      <c r="E932" s="26"/>
      <c r="F932" s="30"/>
      <c r="G932" s="26"/>
      <c r="H932" s="26"/>
      <c r="I932" s="26"/>
      <c r="Z932" s="43"/>
      <c r="AQ932" s="25"/>
    </row>
    <row r="933" spans="4:43" ht="12.75" customHeight="1">
      <c r="D933" s="26"/>
      <c r="E933" s="26"/>
      <c r="F933" s="30"/>
      <c r="G933" s="26"/>
      <c r="H933" s="26"/>
      <c r="I933" s="26"/>
      <c r="Z933" s="43"/>
      <c r="AQ933" s="25"/>
    </row>
    <row r="934" spans="4:43" ht="12.75" customHeight="1">
      <c r="D934" s="26"/>
      <c r="E934" s="26"/>
      <c r="F934" s="30"/>
      <c r="G934" s="26"/>
      <c r="H934" s="26"/>
      <c r="I934" s="26"/>
      <c r="Z934" s="43"/>
      <c r="AQ934" s="25"/>
    </row>
    <row r="935" spans="4:43" ht="12.75" customHeight="1">
      <c r="D935" s="26"/>
      <c r="E935" s="26"/>
      <c r="F935" s="30"/>
      <c r="G935" s="26"/>
      <c r="H935" s="26"/>
      <c r="I935" s="26"/>
      <c r="Z935" s="43"/>
      <c r="AQ935" s="25"/>
    </row>
    <row r="936" spans="4:43" ht="12.75" customHeight="1">
      <c r="D936" s="26"/>
      <c r="E936" s="26"/>
      <c r="F936" s="30"/>
      <c r="G936" s="26"/>
      <c r="H936" s="26"/>
      <c r="I936" s="26"/>
      <c r="Z936" s="43"/>
      <c r="AQ936" s="25"/>
    </row>
    <row r="937" spans="4:43" ht="12.75" customHeight="1">
      <c r="D937" s="26"/>
      <c r="E937" s="26"/>
      <c r="F937" s="30"/>
      <c r="G937" s="26"/>
      <c r="H937" s="26"/>
      <c r="I937" s="26"/>
      <c r="Z937" s="43"/>
      <c r="AQ937" s="25"/>
    </row>
    <row r="938" spans="4:43" ht="12.75" customHeight="1">
      <c r="D938" s="26"/>
      <c r="E938" s="26"/>
      <c r="F938" s="30"/>
      <c r="G938" s="26"/>
      <c r="H938" s="26"/>
      <c r="I938" s="26"/>
      <c r="Z938" s="43"/>
      <c r="AQ938" s="25"/>
    </row>
    <row r="939" spans="4:43" ht="12.75" customHeight="1">
      <c r="D939" s="26"/>
      <c r="E939" s="26"/>
      <c r="F939" s="30"/>
      <c r="G939" s="26"/>
      <c r="H939" s="26"/>
      <c r="I939" s="26"/>
      <c r="Z939" s="43"/>
      <c r="AQ939" s="25"/>
    </row>
    <row r="940" spans="4:43" ht="12.75" customHeight="1">
      <c r="D940" s="26"/>
      <c r="E940" s="26"/>
      <c r="F940" s="30"/>
      <c r="G940" s="26"/>
      <c r="H940" s="26"/>
      <c r="I940" s="26"/>
      <c r="Z940" s="43"/>
      <c r="AQ940" s="25"/>
    </row>
    <row r="941" spans="4:43" ht="12.75" customHeight="1">
      <c r="D941" s="26"/>
      <c r="E941" s="26"/>
      <c r="F941" s="30"/>
      <c r="G941" s="26"/>
      <c r="H941" s="26"/>
      <c r="I941" s="26"/>
      <c r="Z941" s="43"/>
      <c r="AQ941" s="25"/>
    </row>
    <row r="942" spans="4:43" ht="12.75" customHeight="1">
      <c r="D942" s="26"/>
      <c r="E942" s="26"/>
      <c r="F942" s="30"/>
      <c r="G942" s="26"/>
      <c r="H942" s="26"/>
      <c r="I942" s="26"/>
      <c r="Z942" s="43"/>
      <c r="AQ942" s="25"/>
    </row>
    <row r="943" spans="4:43" ht="12.75" customHeight="1">
      <c r="D943" s="26"/>
      <c r="E943" s="26"/>
      <c r="F943" s="30"/>
      <c r="G943" s="26"/>
      <c r="H943" s="26"/>
      <c r="I943" s="26"/>
      <c r="Z943" s="43"/>
      <c r="AQ943" s="25"/>
    </row>
    <row r="944" spans="4:43" ht="12.75" customHeight="1">
      <c r="D944" s="26"/>
      <c r="E944" s="26"/>
      <c r="F944" s="30"/>
      <c r="G944" s="26"/>
      <c r="H944" s="26"/>
      <c r="I944" s="26"/>
      <c r="Z944" s="43"/>
      <c r="AQ944" s="25"/>
    </row>
    <row r="945" spans="4:43" ht="12.75" customHeight="1">
      <c r="D945" s="26"/>
      <c r="E945" s="26"/>
      <c r="F945" s="30"/>
      <c r="G945" s="26"/>
      <c r="H945" s="26"/>
      <c r="I945" s="26"/>
      <c r="Z945" s="43"/>
      <c r="AQ945" s="25"/>
    </row>
    <row r="946" spans="4:43" ht="12.75" customHeight="1">
      <c r="D946" s="26"/>
      <c r="E946" s="26"/>
      <c r="F946" s="30"/>
      <c r="G946" s="26"/>
      <c r="H946" s="26"/>
      <c r="I946" s="26"/>
      <c r="Z946" s="43"/>
      <c r="AQ946" s="25"/>
    </row>
    <row r="947" spans="4:43" ht="12.75" customHeight="1">
      <c r="D947" s="26"/>
      <c r="E947" s="26"/>
      <c r="F947" s="30"/>
      <c r="G947" s="26"/>
      <c r="H947" s="26"/>
      <c r="I947" s="26"/>
      <c r="Z947" s="43"/>
      <c r="AQ947" s="25"/>
    </row>
    <row r="948" spans="4:43" ht="12.75" customHeight="1">
      <c r="D948" s="26"/>
      <c r="E948" s="26"/>
      <c r="F948" s="30"/>
      <c r="G948" s="26"/>
      <c r="H948" s="26"/>
      <c r="I948" s="26"/>
      <c r="Z948" s="43"/>
      <c r="AQ948" s="25"/>
    </row>
    <row r="949" spans="4:43" ht="12.75" customHeight="1">
      <c r="D949" s="26"/>
      <c r="E949" s="26"/>
      <c r="F949" s="30"/>
      <c r="G949" s="26"/>
      <c r="H949" s="26"/>
      <c r="I949" s="26"/>
      <c r="Z949" s="43"/>
      <c r="AQ949" s="25"/>
    </row>
    <row r="950" spans="4:43" ht="12.75" customHeight="1">
      <c r="D950" s="26"/>
      <c r="E950" s="26"/>
      <c r="F950" s="30"/>
      <c r="G950" s="26"/>
      <c r="H950" s="26"/>
      <c r="I950" s="26"/>
      <c r="Z950" s="43"/>
      <c r="AQ950" s="25"/>
    </row>
    <row r="951" spans="4:43" ht="12.75" customHeight="1">
      <c r="D951" s="26"/>
      <c r="E951" s="26"/>
      <c r="F951" s="30"/>
      <c r="G951" s="26"/>
      <c r="H951" s="26"/>
      <c r="I951" s="26"/>
      <c r="Z951" s="43"/>
      <c r="AQ951" s="25"/>
    </row>
    <row r="952" spans="4:43" ht="12.75" customHeight="1">
      <c r="D952" s="26"/>
      <c r="E952" s="26"/>
      <c r="F952" s="30"/>
      <c r="G952" s="26"/>
      <c r="H952" s="26"/>
      <c r="I952" s="26"/>
      <c r="Z952" s="43"/>
      <c r="AQ952" s="25"/>
    </row>
    <row r="953" spans="4:43" ht="12.75" customHeight="1">
      <c r="D953" s="26"/>
      <c r="E953" s="26"/>
      <c r="F953" s="30"/>
      <c r="G953" s="26"/>
      <c r="H953" s="26"/>
      <c r="I953" s="26"/>
      <c r="Z953" s="43"/>
      <c r="AQ953" s="25"/>
    </row>
    <row r="954" spans="4:43" ht="12.75" customHeight="1">
      <c r="D954" s="26"/>
      <c r="E954" s="26"/>
      <c r="F954" s="30"/>
      <c r="G954" s="26"/>
      <c r="H954" s="26"/>
      <c r="I954" s="26"/>
      <c r="Z954" s="43"/>
      <c r="AQ954" s="25"/>
    </row>
    <row r="955" spans="4:43" ht="12.75" customHeight="1">
      <c r="D955" s="26"/>
      <c r="E955" s="26"/>
      <c r="F955" s="30"/>
      <c r="G955" s="26"/>
      <c r="H955" s="26"/>
      <c r="I955" s="26"/>
      <c r="Z955" s="43"/>
      <c r="AQ955" s="25"/>
    </row>
    <row r="956" spans="4:43" ht="12.75" customHeight="1">
      <c r="D956" s="26"/>
      <c r="E956" s="26"/>
      <c r="F956" s="30"/>
      <c r="G956" s="26"/>
      <c r="H956" s="26"/>
      <c r="I956" s="26"/>
      <c r="Z956" s="43"/>
      <c r="AQ956" s="25"/>
    </row>
    <row r="957" spans="4:43" ht="12.75" customHeight="1">
      <c r="D957" s="26"/>
      <c r="E957" s="26"/>
      <c r="F957" s="30"/>
      <c r="G957" s="26"/>
      <c r="H957" s="26"/>
      <c r="I957" s="26"/>
      <c r="Z957" s="43"/>
      <c r="AQ957" s="25"/>
    </row>
    <row r="958" spans="4:43" ht="12.75" customHeight="1">
      <c r="D958" s="26"/>
      <c r="E958" s="26"/>
      <c r="F958" s="30"/>
      <c r="G958" s="26"/>
      <c r="H958" s="26"/>
      <c r="I958" s="26"/>
      <c r="Z958" s="43"/>
      <c r="AQ958" s="25"/>
    </row>
    <row r="959" spans="4:43" ht="12.75" customHeight="1">
      <c r="D959" s="26"/>
      <c r="E959" s="26"/>
      <c r="F959" s="30"/>
      <c r="G959" s="26"/>
      <c r="H959" s="26"/>
      <c r="I959" s="26"/>
      <c r="Z959" s="43"/>
      <c r="AQ959" s="25"/>
    </row>
    <row r="960" spans="4:43" ht="12.75" customHeight="1">
      <c r="D960" s="26"/>
      <c r="E960" s="26"/>
      <c r="F960" s="30"/>
      <c r="G960" s="26"/>
      <c r="H960" s="26"/>
      <c r="I960" s="26"/>
      <c r="Z960" s="43"/>
      <c r="AQ960" s="25"/>
    </row>
    <row r="961" spans="4:43" ht="12.75" customHeight="1">
      <c r="D961" s="26"/>
      <c r="E961" s="26"/>
      <c r="F961" s="30"/>
      <c r="G961" s="26"/>
      <c r="H961" s="26"/>
      <c r="I961" s="26"/>
      <c r="Z961" s="43"/>
      <c r="AQ961" s="25"/>
    </row>
    <row r="962" spans="4:43" ht="12.75" customHeight="1">
      <c r="D962" s="26"/>
      <c r="E962" s="26"/>
      <c r="F962" s="30"/>
      <c r="G962" s="26"/>
      <c r="H962" s="26"/>
      <c r="I962" s="26"/>
      <c r="Z962" s="43"/>
      <c r="AQ962" s="25"/>
    </row>
    <row r="963" spans="4:43" ht="12.75" customHeight="1">
      <c r="D963" s="26"/>
      <c r="E963" s="26"/>
      <c r="F963" s="30"/>
      <c r="G963" s="26"/>
      <c r="H963" s="26"/>
      <c r="I963" s="26"/>
      <c r="Z963" s="43"/>
      <c r="AQ963" s="25"/>
    </row>
    <row r="964" spans="4:43" ht="12.75" customHeight="1">
      <c r="D964" s="26"/>
      <c r="E964" s="26"/>
      <c r="F964" s="30"/>
      <c r="G964" s="26"/>
      <c r="H964" s="26"/>
      <c r="I964" s="26"/>
      <c r="Z964" s="43"/>
      <c r="AQ964" s="25"/>
    </row>
    <row r="965" spans="4:43" ht="12.75" customHeight="1">
      <c r="D965" s="26"/>
      <c r="E965" s="26"/>
      <c r="F965" s="30"/>
      <c r="G965" s="26"/>
      <c r="H965" s="26"/>
      <c r="I965" s="26"/>
      <c r="Z965" s="43"/>
      <c r="AQ965" s="25"/>
    </row>
    <row r="966" spans="4:43" ht="12.75" customHeight="1">
      <c r="D966" s="26"/>
      <c r="E966" s="26"/>
      <c r="F966" s="30"/>
      <c r="G966" s="26"/>
      <c r="H966" s="26"/>
      <c r="I966" s="26"/>
      <c r="Z966" s="43"/>
      <c r="AQ966" s="25"/>
    </row>
    <row r="967" spans="4:43" ht="12.75" customHeight="1">
      <c r="D967" s="26"/>
      <c r="E967" s="26"/>
      <c r="F967" s="30"/>
      <c r="G967" s="26"/>
      <c r="H967" s="26"/>
      <c r="I967" s="26"/>
      <c r="Z967" s="43"/>
      <c r="AQ967" s="25"/>
    </row>
    <row r="968" spans="4:43" ht="12.75" customHeight="1">
      <c r="D968" s="26"/>
      <c r="E968" s="26"/>
      <c r="F968" s="30"/>
      <c r="G968" s="26"/>
      <c r="H968" s="26"/>
      <c r="I968" s="26"/>
      <c r="Z968" s="43"/>
      <c r="AQ968" s="25"/>
    </row>
    <row r="969" spans="4:43" ht="12.75" customHeight="1">
      <c r="D969" s="26"/>
      <c r="E969" s="26"/>
      <c r="F969" s="30"/>
      <c r="G969" s="26"/>
      <c r="H969" s="26"/>
      <c r="I969" s="26"/>
      <c r="Z969" s="43"/>
      <c r="AQ969" s="25"/>
    </row>
    <row r="970" spans="4:43" ht="12.75" customHeight="1">
      <c r="D970" s="26"/>
      <c r="E970" s="26"/>
      <c r="F970" s="30"/>
      <c r="G970" s="26"/>
      <c r="H970" s="26"/>
      <c r="I970" s="26"/>
      <c r="Z970" s="43"/>
      <c r="AQ970" s="25"/>
    </row>
    <row r="971" spans="4:43" ht="12.75" customHeight="1">
      <c r="D971" s="26"/>
      <c r="E971" s="26"/>
      <c r="F971" s="30"/>
      <c r="G971" s="26"/>
      <c r="H971" s="26"/>
      <c r="I971" s="26"/>
      <c r="Z971" s="43"/>
      <c r="AQ971" s="25"/>
    </row>
    <row r="972" spans="4:43" ht="12.75" customHeight="1">
      <c r="D972" s="26"/>
      <c r="E972" s="26"/>
      <c r="F972" s="30"/>
      <c r="G972" s="26"/>
      <c r="H972" s="26"/>
      <c r="I972" s="26"/>
      <c r="Z972" s="43"/>
      <c r="AQ972" s="25"/>
    </row>
    <row r="973" spans="4:43" ht="12.75" customHeight="1">
      <c r="D973" s="26"/>
      <c r="E973" s="26"/>
      <c r="F973" s="30"/>
      <c r="G973" s="26"/>
      <c r="H973" s="26"/>
      <c r="I973" s="26"/>
      <c r="Z973" s="43"/>
      <c r="AQ973" s="25"/>
    </row>
    <row r="974" spans="4:43" ht="12.75" customHeight="1">
      <c r="D974" s="26"/>
      <c r="E974" s="26"/>
      <c r="F974" s="30"/>
      <c r="G974" s="26"/>
      <c r="H974" s="26"/>
      <c r="I974" s="26"/>
      <c r="Z974" s="43"/>
      <c r="AQ974" s="25"/>
    </row>
    <row r="975" spans="4:43" ht="12.75" customHeight="1">
      <c r="D975" s="26"/>
      <c r="E975" s="26"/>
      <c r="F975" s="30"/>
      <c r="G975" s="26"/>
      <c r="H975" s="26"/>
      <c r="I975" s="26"/>
      <c r="Z975" s="43"/>
      <c r="AQ975" s="25"/>
    </row>
    <row r="976" spans="4:43" ht="12.75" customHeight="1">
      <c r="D976" s="26"/>
      <c r="E976" s="26"/>
      <c r="F976" s="30"/>
      <c r="G976" s="26"/>
      <c r="H976" s="26"/>
      <c r="I976" s="26"/>
      <c r="Z976" s="43"/>
      <c r="AQ976" s="25"/>
    </row>
    <row r="977" spans="4:43" ht="12.75" customHeight="1">
      <c r="D977" s="26"/>
      <c r="E977" s="26"/>
      <c r="F977" s="30"/>
      <c r="G977" s="26"/>
      <c r="H977" s="26"/>
      <c r="I977" s="26"/>
      <c r="Z977" s="43"/>
      <c r="AQ977" s="25"/>
    </row>
    <row r="978" spans="4:43" ht="12.75" customHeight="1">
      <c r="D978" s="26"/>
      <c r="E978" s="26"/>
      <c r="F978" s="30"/>
      <c r="G978" s="26"/>
      <c r="H978" s="26"/>
      <c r="I978" s="26"/>
      <c r="Z978" s="43"/>
      <c r="AQ978" s="25"/>
    </row>
    <row r="979" spans="4:43" ht="12.75" customHeight="1">
      <c r="D979" s="26"/>
      <c r="E979" s="26"/>
      <c r="F979" s="30"/>
      <c r="G979" s="26"/>
      <c r="H979" s="26"/>
      <c r="I979" s="26"/>
      <c r="Z979" s="43"/>
      <c r="AQ979" s="25"/>
    </row>
    <row r="980" spans="4:43" ht="12.75" customHeight="1">
      <c r="D980" s="26"/>
      <c r="E980" s="26"/>
      <c r="F980" s="30"/>
      <c r="G980" s="26"/>
      <c r="H980" s="26"/>
      <c r="I980" s="26"/>
      <c r="Z980" s="43"/>
      <c r="AQ980" s="25"/>
    </row>
    <row r="981" spans="4:43" ht="12.75" customHeight="1">
      <c r="D981" s="26"/>
      <c r="E981" s="26"/>
      <c r="F981" s="30"/>
      <c r="G981" s="26"/>
      <c r="H981" s="26"/>
      <c r="I981" s="26"/>
      <c r="Z981" s="43"/>
      <c r="AQ981" s="25"/>
    </row>
    <row r="982" spans="4:43" ht="12.75" customHeight="1">
      <c r="D982" s="26"/>
      <c r="E982" s="26"/>
      <c r="F982" s="30"/>
      <c r="G982" s="26"/>
      <c r="H982" s="26"/>
      <c r="I982" s="26"/>
      <c r="Z982" s="43"/>
      <c r="AQ982" s="25"/>
    </row>
    <row r="983" spans="4:43" ht="12.75" customHeight="1">
      <c r="D983" s="26"/>
      <c r="E983" s="26"/>
      <c r="F983" s="30"/>
      <c r="G983" s="26"/>
      <c r="H983" s="26"/>
      <c r="I983" s="26"/>
      <c r="Z983" s="43"/>
      <c r="AQ983" s="25"/>
    </row>
    <row r="984" spans="4:43" ht="12.75" customHeight="1">
      <c r="D984" s="26"/>
      <c r="E984" s="26"/>
      <c r="F984" s="30"/>
      <c r="G984" s="26"/>
      <c r="H984" s="26"/>
      <c r="I984" s="26"/>
      <c r="Z984" s="43"/>
      <c r="AQ984" s="25"/>
    </row>
    <row r="985" spans="4:43" ht="12.75" customHeight="1">
      <c r="D985" s="26"/>
      <c r="E985" s="26"/>
      <c r="F985" s="30"/>
      <c r="G985" s="26"/>
      <c r="H985" s="26"/>
      <c r="I985" s="26"/>
      <c r="Z985" s="43"/>
      <c r="AQ985" s="25"/>
    </row>
    <row r="986" spans="4:43" ht="12.75" customHeight="1">
      <c r="D986" s="26"/>
      <c r="E986" s="26"/>
      <c r="F986" s="30"/>
      <c r="G986" s="26"/>
      <c r="H986" s="26"/>
      <c r="I986" s="26"/>
      <c r="Z986" s="43"/>
      <c r="AQ986" s="25"/>
    </row>
    <row r="987" spans="4:43" ht="12.75" customHeight="1">
      <c r="D987" s="26"/>
      <c r="E987" s="26"/>
      <c r="F987" s="30"/>
      <c r="G987" s="26"/>
      <c r="H987" s="26"/>
      <c r="I987" s="26"/>
      <c r="Z987" s="43"/>
      <c r="AQ987" s="25"/>
    </row>
    <row r="988" spans="4:43" ht="12.75" customHeight="1">
      <c r="D988" s="26"/>
      <c r="E988" s="26"/>
      <c r="F988" s="30"/>
      <c r="G988" s="26"/>
      <c r="H988" s="26"/>
      <c r="I988" s="26"/>
      <c r="Z988" s="43"/>
      <c r="AQ988" s="25"/>
    </row>
    <row r="989" spans="4:43" ht="12.75" customHeight="1">
      <c r="D989" s="26"/>
      <c r="E989" s="26"/>
      <c r="F989" s="30"/>
      <c r="G989" s="26"/>
      <c r="H989" s="26"/>
      <c r="I989" s="26"/>
      <c r="Z989" s="43"/>
      <c r="AQ989" s="25"/>
    </row>
    <row r="990" spans="4:43" ht="12.75" customHeight="1">
      <c r="D990" s="26"/>
      <c r="E990" s="26"/>
      <c r="F990" s="30"/>
      <c r="G990" s="26"/>
      <c r="H990" s="26"/>
      <c r="I990" s="26"/>
      <c r="Z990" s="43"/>
      <c r="AQ990" s="25"/>
    </row>
    <row r="991" spans="4:43" ht="12.75" customHeight="1">
      <c r="D991" s="26"/>
      <c r="E991" s="26"/>
      <c r="F991" s="30"/>
      <c r="G991" s="26"/>
      <c r="H991" s="26"/>
      <c r="I991" s="26"/>
      <c r="Z991" s="43"/>
      <c r="AQ991" s="25"/>
    </row>
    <row r="992" spans="4:43" ht="12.75" customHeight="1">
      <c r="D992" s="26"/>
      <c r="E992" s="26"/>
      <c r="F992" s="30"/>
      <c r="G992" s="26"/>
      <c r="H992" s="26"/>
      <c r="I992" s="26"/>
      <c r="Z992" s="43"/>
      <c r="AQ992" s="25"/>
    </row>
    <row r="993" spans="4:43" ht="12.75" customHeight="1">
      <c r="D993" s="26"/>
      <c r="E993" s="26"/>
      <c r="F993" s="30"/>
      <c r="G993" s="26"/>
      <c r="H993" s="26"/>
      <c r="I993" s="26"/>
      <c r="Z993" s="43"/>
      <c r="AQ993" s="25"/>
    </row>
    <row r="994" spans="4:43" ht="12.75" customHeight="1">
      <c r="D994" s="26"/>
      <c r="E994" s="26"/>
      <c r="F994" s="30"/>
      <c r="G994" s="26"/>
      <c r="H994" s="26"/>
      <c r="I994" s="26"/>
      <c r="Z994" s="43"/>
      <c r="AQ994" s="25"/>
    </row>
    <row r="995" spans="4:43" ht="12.75" customHeight="1">
      <c r="D995" s="26"/>
      <c r="E995" s="26"/>
      <c r="F995" s="30"/>
      <c r="G995" s="26"/>
      <c r="H995" s="26"/>
      <c r="I995" s="26"/>
      <c r="Z995" s="43"/>
      <c r="AQ995" s="25"/>
    </row>
    <row r="996" spans="4:43" ht="12.75" customHeight="1">
      <c r="D996" s="26"/>
      <c r="E996" s="26"/>
      <c r="F996" s="30"/>
      <c r="G996" s="26"/>
      <c r="H996" s="26"/>
      <c r="I996" s="26"/>
      <c r="Z996" s="43"/>
      <c r="AQ996" s="25"/>
    </row>
    <row r="997" spans="4:43" ht="12.75" customHeight="1">
      <c r="D997" s="26"/>
      <c r="E997" s="26"/>
      <c r="F997" s="30"/>
      <c r="G997" s="26"/>
      <c r="H997" s="26"/>
      <c r="I997" s="26"/>
      <c r="Z997" s="43"/>
      <c r="AQ997" s="25"/>
    </row>
    <row r="998" spans="4:43" ht="12.75" customHeight="1">
      <c r="D998" s="26"/>
      <c r="E998" s="26"/>
      <c r="F998" s="30"/>
      <c r="G998" s="26"/>
      <c r="H998" s="26"/>
      <c r="I998" s="26"/>
      <c r="Z998" s="43"/>
      <c r="AQ998" s="25"/>
    </row>
    <row r="999" spans="4:43" ht="12.75" customHeight="1">
      <c r="D999" s="26"/>
      <c r="E999" s="26"/>
      <c r="F999" s="30"/>
      <c r="G999" s="26"/>
      <c r="H999" s="26"/>
      <c r="I999" s="26"/>
      <c r="Z999" s="43"/>
      <c r="AQ999" s="25"/>
    </row>
    <row r="1000" spans="4:43" ht="12.75" customHeight="1">
      <c r="D1000" s="26"/>
      <c r="E1000" s="26"/>
      <c r="F1000" s="30"/>
      <c r="G1000" s="26"/>
      <c r="H1000" s="26"/>
      <c r="I1000" s="26"/>
      <c r="Z1000" s="43"/>
      <c r="AQ1000" s="25"/>
    </row>
  </sheetData>
  <autoFilter ref="A1:AT251" xr:uid="{00000000-0009-0000-0000-00000B000000}"/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V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/>
  <cols>
    <col min="1" max="1" width="17.7109375" customWidth="1"/>
    <col min="2" max="2" width="7.85546875" customWidth="1"/>
    <col min="3" max="3" width="13.140625" customWidth="1"/>
    <col min="4" max="4" width="7" customWidth="1"/>
    <col min="5" max="5" width="7.85546875" customWidth="1"/>
    <col min="6" max="6" width="8.42578125" customWidth="1"/>
    <col min="7" max="7" width="9.140625" customWidth="1"/>
    <col min="8" max="8" width="8.7109375" customWidth="1"/>
    <col min="9" max="9" width="9.140625" customWidth="1"/>
    <col min="10" max="11" width="8.7109375" customWidth="1"/>
    <col min="12" max="12" width="9.140625" customWidth="1"/>
    <col min="13" max="14" width="8.7109375" customWidth="1"/>
    <col min="15" max="15" width="16.42578125" customWidth="1"/>
    <col min="16" max="19" width="8.7109375" customWidth="1"/>
    <col min="20" max="22" width="9.140625" customWidth="1"/>
    <col min="23" max="27" width="8.7109375" customWidth="1"/>
    <col min="28" max="28" width="10.140625" customWidth="1"/>
    <col min="29" max="29" width="9.140625" customWidth="1"/>
    <col min="30" max="30" width="10.140625" customWidth="1"/>
    <col min="31" max="31" width="9.140625" customWidth="1"/>
    <col min="32" max="44" width="8.7109375" customWidth="1"/>
    <col min="45" max="45" width="10" customWidth="1"/>
    <col min="46" max="46" width="22.5703125" customWidth="1"/>
    <col min="47" max="47" width="9.140625" customWidth="1"/>
    <col min="48" max="48" width="56.7109375" customWidth="1"/>
  </cols>
  <sheetData>
    <row r="1" spans="1:48" ht="12.75" customHeight="1">
      <c r="A1" s="109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3" t="s">
        <v>7</v>
      </c>
      <c r="H1" s="3" t="s">
        <v>8</v>
      </c>
      <c r="I1" s="3" t="s">
        <v>9</v>
      </c>
      <c r="J1" s="6" t="s">
        <v>10</v>
      </c>
      <c r="K1" s="1" t="s">
        <v>9123</v>
      </c>
      <c r="L1" s="1" t="s">
        <v>13</v>
      </c>
      <c r="M1" s="1" t="s">
        <v>14</v>
      </c>
      <c r="N1" s="1" t="s">
        <v>15</v>
      </c>
      <c r="O1" s="7" t="s">
        <v>16</v>
      </c>
      <c r="P1" s="7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31</v>
      </c>
      <c r="X1" s="1" t="s">
        <v>32</v>
      </c>
      <c r="Y1" s="1" t="s">
        <v>33</v>
      </c>
      <c r="Z1" s="8" t="s">
        <v>34</v>
      </c>
      <c r="AA1" s="8" t="s">
        <v>35</v>
      </c>
      <c r="AB1" s="116" t="s">
        <v>36</v>
      </c>
      <c r="AC1" s="10" t="s">
        <v>37</v>
      </c>
      <c r="AD1" s="120" t="s">
        <v>38</v>
      </c>
      <c r="AE1" s="10" t="s">
        <v>39</v>
      </c>
      <c r="AF1" s="12" t="s">
        <v>40</v>
      </c>
      <c r="AG1" s="12" t="s">
        <v>41</v>
      </c>
      <c r="AH1" s="12" t="s">
        <v>42</v>
      </c>
      <c r="AI1" s="12" t="s">
        <v>43</v>
      </c>
      <c r="AJ1" s="12" t="s">
        <v>45</v>
      </c>
      <c r="AK1" s="13" t="s">
        <v>47</v>
      </c>
      <c r="AL1" s="13" t="s">
        <v>48</v>
      </c>
      <c r="AM1" s="13" t="s">
        <v>49</v>
      </c>
      <c r="AN1" s="13" t="s">
        <v>50</v>
      </c>
      <c r="AO1" s="14" t="s">
        <v>51</v>
      </c>
      <c r="AP1" s="14" t="s">
        <v>52</v>
      </c>
      <c r="AQ1" s="15" t="s">
        <v>53</v>
      </c>
      <c r="AR1" s="15" t="s">
        <v>54</v>
      </c>
      <c r="AS1" s="12" t="s">
        <v>55</v>
      </c>
      <c r="AT1" s="16" t="s">
        <v>56</v>
      </c>
      <c r="AU1" s="117" t="s">
        <v>57</v>
      </c>
      <c r="AV1" s="16" t="s">
        <v>58</v>
      </c>
    </row>
    <row r="2" spans="1:48" ht="12.75" customHeight="1">
      <c r="A2" s="14" t="s">
        <v>59</v>
      </c>
      <c r="B2" s="14" t="s">
        <v>115</v>
      </c>
      <c r="C2" s="31" t="s">
        <v>4250</v>
      </c>
      <c r="D2" s="26">
        <v>94.2</v>
      </c>
      <c r="E2" s="26">
        <v>81.5</v>
      </c>
      <c r="F2" s="30">
        <v>5</v>
      </c>
      <c r="G2" s="26">
        <v>57.1</v>
      </c>
      <c r="H2" s="26">
        <v>44.3</v>
      </c>
      <c r="I2" s="26">
        <v>56.5</v>
      </c>
      <c r="J2" s="46">
        <f t="shared" ref="J2:J77" si="0">H2/G2</f>
        <v>0.77583187390542896</v>
      </c>
      <c r="K2" s="14" t="s">
        <v>1446</v>
      </c>
      <c r="L2" s="14" t="s">
        <v>60</v>
      </c>
      <c r="M2" s="14" t="s">
        <v>6749</v>
      </c>
      <c r="N2" s="14"/>
      <c r="O2" s="28" t="s">
        <v>4252</v>
      </c>
      <c r="P2" s="28" t="s">
        <v>1584</v>
      </c>
      <c r="Q2" s="14">
        <v>53371</v>
      </c>
      <c r="R2" s="14" t="s">
        <v>6750</v>
      </c>
      <c r="S2" s="14" t="s">
        <v>435</v>
      </c>
      <c r="T2" s="14"/>
      <c r="U2" s="14"/>
      <c r="V2" s="14"/>
      <c r="W2" s="14">
        <v>9</v>
      </c>
      <c r="X2" s="14">
        <v>9</v>
      </c>
      <c r="Y2" s="14" t="s">
        <v>6751</v>
      </c>
      <c r="Z2" s="14">
        <v>6</v>
      </c>
      <c r="AA2" s="14">
        <v>100</v>
      </c>
      <c r="AB2" s="43">
        <v>42902</v>
      </c>
      <c r="AC2" s="25">
        <v>0.3527777777777778</v>
      </c>
      <c r="AD2" s="43">
        <v>42902</v>
      </c>
      <c r="AE2" s="25">
        <v>0.40138888888888885</v>
      </c>
      <c r="AF2" s="26"/>
      <c r="AG2" s="26"/>
      <c r="AH2" s="26"/>
      <c r="AI2" s="26">
        <v>20.7</v>
      </c>
      <c r="AJ2" s="26">
        <v>8.4</v>
      </c>
      <c r="AK2" s="27"/>
      <c r="AL2" s="27"/>
      <c r="AM2" s="27"/>
      <c r="AN2" s="27"/>
      <c r="AO2" s="14" t="s">
        <v>6752</v>
      </c>
      <c r="AP2" s="14" t="s">
        <v>6164</v>
      </c>
      <c r="AQ2" s="28" t="s">
        <v>6753</v>
      </c>
      <c r="AR2" s="28" t="s">
        <v>6754</v>
      </c>
      <c r="AS2" s="26" t="s">
        <v>71</v>
      </c>
      <c r="AT2" s="14" t="s">
        <v>6755</v>
      </c>
      <c r="AU2" s="25">
        <f t="shared" ref="AU2:AU27" si="1">AE2-AC2</f>
        <v>4.8611111111111049E-2</v>
      </c>
      <c r="AV2" s="14"/>
    </row>
    <row r="3" spans="1:48" ht="12.75" customHeight="1">
      <c r="A3" s="42" t="s">
        <v>59</v>
      </c>
      <c r="B3" s="42" t="s">
        <v>60</v>
      </c>
      <c r="C3" s="42" t="s">
        <v>6756</v>
      </c>
      <c r="D3" s="26">
        <v>105.6</v>
      </c>
      <c r="E3" s="26">
        <v>89</v>
      </c>
      <c r="F3" s="30">
        <v>7.4</v>
      </c>
      <c r="G3" s="26">
        <v>65.900000000000006</v>
      </c>
      <c r="H3" s="42">
        <v>48.3</v>
      </c>
      <c r="I3" s="26">
        <v>60.5</v>
      </c>
      <c r="J3" s="42">
        <f t="shared" si="0"/>
        <v>0.73292867981790577</v>
      </c>
      <c r="K3" s="14" t="s">
        <v>191</v>
      </c>
      <c r="L3" s="14" t="s">
        <v>60</v>
      </c>
      <c r="M3" s="14" t="s">
        <v>6757</v>
      </c>
      <c r="N3" s="14" t="s">
        <v>6758</v>
      </c>
      <c r="O3" s="14" t="s">
        <v>6759</v>
      </c>
      <c r="P3" s="14" t="s">
        <v>435</v>
      </c>
      <c r="Q3" s="42">
        <v>53372</v>
      </c>
      <c r="R3" s="14" t="s">
        <v>6750</v>
      </c>
      <c r="S3" s="14" t="s">
        <v>435</v>
      </c>
      <c r="W3" s="42">
        <v>8</v>
      </c>
      <c r="X3" s="42">
        <v>9</v>
      </c>
      <c r="Y3" s="14" t="s">
        <v>6760</v>
      </c>
      <c r="Z3" s="42">
        <v>6</v>
      </c>
      <c r="AA3" s="42">
        <v>100</v>
      </c>
      <c r="AB3" s="43">
        <v>42902</v>
      </c>
      <c r="AC3" s="25">
        <v>0.36249999999999999</v>
      </c>
      <c r="AD3" s="43">
        <v>42902</v>
      </c>
      <c r="AE3" s="25">
        <v>0.40972222222222227</v>
      </c>
      <c r="AI3" s="42">
        <v>20.7</v>
      </c>
      <c r="AJ3" s="42">
        <v>8.4</v>
      </c>
      <c r="AO3" s="14" t="s">
        <v>5979</v>
      </c>
      <c r="AP3" s="14" t="s">
        <v>6761</v>
      </c>
      <c r="AQ3" s="14" t="s">
        <v>6762</v>
      </c>
      <c r="AR3" s="14" t="s">
        <v>6763</v>
      </c>
      <c r="AS3" s="14" t="s">
        <v>71</v>
      </c>
      <c r="AT3" s="14" t="s">
        <v>6755</v>
      </c>
      <c r="AU3" s="25">
        <f t="shared" si="1"/>
        <v>4.7222222222222276E-2</v>
      </c>
      <c r="AV3" s="14" t="s">
        <v>6764</v>
      </c>
    </row>
    <row r="4" spans="1:48" ht="12.75" customHeight="1">
      <c r="A4" s="14" t="s">
        <v>59</v>
      </c>
      <c r="B4" s="14" t="s">
        <v>60</v>
      </c>
      <c r="C4" s="42" t="s">
        <v>6765</v>
      </c>
      <c r="D4" s="26">
        <v>103</v>
      </c>
      <c r="E4" s="26">
        <v>87.2</v>
      </c>
      <c r="F4" s="30">
        <v>4.95</v>
      </c>
      <c r="G4" s="26">
        <v>64.3</v>
      </c>
      <c r="H4" s="42">
        <v>47.4</v>
      </c>
      <c r="I4" s="26">
        <v>56</v>
      </c>
      <c r="J4" s="46">
        <f t="shared" si="0"/>
        <v>0.73716951788491447</v>
      </c>
      <c r="K4" s="14" t="s">
        <v>1503</v>
      </c>
      <c r="L4" s="14" t="s">
        <v>60</v>
      </c>
      <c r="M4" s="14" t="s">
        <v>6766</v>
      </c>
      <c r="N4" s="14" t="s">
        <v>6767</v>
      </c>
      <c r="O4" s="14" t="s">
        <v>6768</v>
      </c>
      <c r="P4" s="14" t="s">
        <v>435</v>
      </c>
      <c r="Q4" s="42">
        <v>53373</v>
      </c>
      <c r="R4" s="14" t="s">
        <v>6750</v>
      </c>
      <c r="S4" s="14" t="s">
        <v>435</v>
      </c>
      <c r="W4" s="42">
        <v>8</v>
      </c>
      <c r="X4" s="42">
        <v>8</v>
      </c>
      <c r="Y4" s="14" t="s">
        <v>6751</v>
      </c>
      <c r="Z4" s="42">
        <v>6</v>
      </c>
      <c r="AA4" s="42">
        <v>100</v>
      </c>
      <c r="AB4" s="43">
        <v>42902</v>
      </c>
      <c r="AC4" s="25">
        <v>0.36249999999999999</v>
      </c>
      <c r="AD4" s="43">
        <v>42902</v>
      </c>
      <c r="AE4" s="25">
        <v>0.40972222222222227</v>
      </c>
      <c r="AI4" s="42">
        <v>20.7</v>
      </c>
      <c r="AJ4" s="42">
        <v>8.4</v>
      </c>
      <c r="AO4" s="14" t="s">
        <v>5979</v>
      </c>
      <c r="AP4" s="14" t="s">
        <v>6761</v>
      </c>
      <c r="AQ4" s="14" t="s">
        <v>6762</v>
      </c>
      <c r="AR4" s="14" t="s">
        <v>6763</v>
      </c>
      <c r="AS4" s="14" t="s">
        <v>71</v>
      </c>
      <c r="AT4" s="14" t="s">
        <v>6755</v>
      </c>
      <c r="AU4" s="25">
        <f t="shared" si="1"/>
        <v>4.7222222222222276E-2</v>
      </c>
    </row>
    <row r="5" spans="1:48" ht="12.75" customHeight="1">
      <c r="A5" s="14" t="s">
        <v>59</v>
      </c>
      <c r="B5" s="14" t="s">
        <v>115</v>
      </c>
      <c r="C5" s="31" t="s">
        <v>814</v>
      </c>
      <c r="D5" s="26">
        <v>106.5</v>
      </c>
      <c r="E5" s="26">
        <v>90.5</v>
      </c>
      <c r="F5" s="30">
        <v>5.3</v>
      </c>
      <c r="G5" s="26">
        <v>59.9</v>
      </c>
      <c r="H5" s="42">
        <v>43.2</v>
      </c>
      <c r="I5" s="26">
        <v>51.5</v>
      </c>
      <c r="J5" s="46">
        <f t="shared" si="0"/>
        <v>0.72120200333889828</v>
      </c>
      <c r="K5" s="14" t="s">
        <v>61</v>
      </c>
      <c r="L5" s="14" t="s">
        <v>60</v>
      </c>
      <c r="M5" s="14" t="s">
        <v>6769</v>
      </c>
      <c r="O5" s="14" t="s">
        <v>817</v>
      </c>
      <c r="P5" s="14" t="s">
        <v>1584</v>
      </c>
      <c r="Q5" s="42">
        <v>53374</v>
      </c>
      <c r="R5" s="14" t="s">
        <v>6750</v>
      </c>
      <c r="S5" s="14" t="s">
        <v>435</v>
      </c>
      <c r="W5" s="42">
        <v>8</v>
      </c>
      <c r="X5" s="42">
        <v>9</v>
      </c>
      <c r="Y5" s="14" t="s">
        <v>6760</v>
      </c>
      <c r="Z5" s="42">
        <v>6</v>
      </c>
      <c r="AA5" s="42">
        <v>100</v>
      </c>
      <c r="AB5" s="43">
        <v>42902</v>
      </c>
      <c r="AC5" s="25">
        <v>0.36249999999999999</v>
      </c>
      <c r="AD5" s="43">
        <v>42902</v>
      </c>
      <c r="AE5" s="25">
        <v>0.40972222222222227</v>
      </c>
      <c r="AI5" s="42">
        <v>20.7</v>
      </c>
      <c r="AJ5" s="42">
        <v>8.4</v>
      </c>
      <c r="AO5" s="14" t="s">
        <v>5979</v>
      </c>
      <c r="AP5" s="14" t="s">
        <v>6761</v>
      </c>
      <c r="AQ5" s="14" t="s">
        <v>6762</v>
      </c>
      <c r="AR5" s="14" t="s">
        <v>6763</v>
      </c>
      <c r="AS5" s="14" t="s">
        <v>71</v>
      </c>
      <c r="AT5" s="14" t="s">
        <v>6755</v>
      </c>
      <c r="AU5" s="25">
        <f t="shared" si="1"/>
        <v>4.7222222222222276E-2</v>
      </c>
    </row>
    <row r="6" spans="1:48" ht="12.75" customHeight="1">
      <c r="A6" s="14" t="s">
        <v>59</v>
      </c>
      <c r="B6" s="14" t="s">
        <v>115</v>
      </c>
      <c r="C6" s="42" t="s">
        <v>5780</v>
      </c>
      <c r="D6" s="26">
        <v>115.6</v>
      </c>
      <c r="E6" s="26">
        <v>99.2</v>
      </c>
      <c r="F6" s="30">
        <v>8.3000000000000007</v>
      </c>
      <c r="G6" s="26">
        <v>72</v>
      </c>
      <c r="H6" s="26">
        <v>53.4</v>
      </c>
      <c r="I6" s="26">
        <v>63.6</v>
      </c>
      <c r="J6" s="46">
        <f t="shared" si="0"/>
        <v>0.7416666666666667</v>
      </c>
      <c r="K6" s="14" t="s">
        <v>61</v>
      </c>
      <c r="L6" s="14" t="s">
        <v>60</v>
      </c>
      <c r="M6" s="14" t="s">
        <v>6770</v>
      </c>
      <c r="O6" s="14" t="s">
        <v>5783</v>
      </c>
      <c r="P6" s="14" t="s">
        <v>1584</v>
      </c>
      <c r="Q6" s="42">
        <v>102656</v>
      </c>
      <c r="R6" s="14" t="s">
        <v>4007</v>
      </c>
      <c r="S6" s="14" t="s">
        <v>1584</v>
      </c>
      <c r="W6" s="42">
        <v>8</v>
      </c>
      <c r="X6" s="42">
        <v>8</v>
      </c>
      <c r="Y6" s="14" t="s">
        <v>6751</v>
      </c>
      <c r="Z6" s="42">
        <v>6</v>
      </c>
      <c r="AA6" s="42">
        <v>100</v>
      </c>
      <c r="AB6" s="43">
        <v>42902</v>
      </c>
      <c r="AC6" s="25">
        <v>0.36249999999999999</v>
      </c>
      <c r="AD6" s="43">
        <v>42902</v>
      </c>
      <c r="AE6" s="25">
        <v>0.40972222222222227</v>
      </c>
      <c r="AI6" s="42">
        <v>20.7</v>
      </c>
      <c r="AJ6" s="42">
        <v>8.4</v>
      </c>
      <c r="AO6" s="14" t="s">
        <v>5979</v>
      </c>
      <c r="AP6" s="14" t="s">
        <v>6761</v>
      </c>
      <c r="AQ6" s="14" t="s">
        <v>6762</v>
      </c>
      <c r="AR6" s="14" t="s">
        <v>6763</v>
      </c>
      <c r="AS6" s="14" t="s">
        <v>71</v>
      </c>
      <c r="AT6" s="14" t="s">
        <v>6755</v>
      </c>
      <c r="AU6" s="25">
        <f t="shared" si="1"/>
        <v>4.7222222222222276E-2</v>
      </c>
    </row>
    <row r="7" spans="1:48" ht="12.75" customHeight="1">
      <c r="A7" s="14" t="s">
        <v>59</v>
      </c>
      <c r="B7" s="14" t="s">
        <v>60</v>
      </c>
      <c r="C7" s="14" t="s">
        <v>6771</v>
      </c>
      <c r="D7" s="26">
        <v>124.1</v>
      </c>
      <c r="E7" s="26">
        <v>106.4</v>
      </c>
      <c r="F7" s="30">
        <v>8.3000000000000007</v>
      </c>
      <c r="G7" s="26">
        <v>79.8</v>
      </c>
      <c r="H7" s="26">
        <v>54.7</v>
      </c>
      <c r="I7" s="26">
        <v>70.3</v>
      </c>
      <c r="J7" s="46">
        <f t="shared" si="0"/>
        <v>0.68546365914786977</v>
      </c>
      <c r="K7" s="14" t="s">
        <v>61</v>
      </c>
      <c r="L7" s="14" t="s">
        <v>60</v>
      </c>
      <c r="M7" s="14" t="s">
        <v>6772</v>
      </c>
      <c r="N7" s="14" t="s">
        <v>6773</v>
      </c>
      <c r="O7" s="14" t="s">
        <v>6774</v>
      </c>
      <c r="P7" s="14" t="s">
        <v>435</v>
      </c>
      <c r="Q7" s="42">
        <v>53375</v>
      </c>
      <c r="R7" s="14" t="s">
        <v>6750</v>
      </c>
      <c r="S7" s="14" t="s">
        <v>435</v>
      </c>
      <c r="W7" s="42">
        <v>8</v>
      </c>
      <c r="X7" s="42">
        <v>7</v>
      </c>
      <c r="Y7" s="14" t="s">
        <v>6751</v>
      </c>
      <c r="Z7" s="42">
        <v>6</v>
      </c>
      <c r="AA7" s="42">
        <v>100</v>
      </c>
      <c r="AB7" s="43">
        <v>42902</v>
      </c>
      <c r="AC7" s="25">
        <v>0.36249999999999999</v>
      </c>
      <c r="AD7" s="43">
        <v>42902</v>
      </c>
      <c r="AE7" s="25">
        <v>0.40972222222222227</v>
      </c>
      <c r="AI7" s="42">
        <v>20.7</v>
      </c>
      <c r="AJ7" s="42">
        <v>8.4</v>
      </c>
      <c r="AO7" s="14" t="s">
        <v>5979</v>
      </c>
      <c r="AP7" s="14" t="s">
        <v>6761</v>
      </c>
      <c r="AQ7" s="14" t="s">
        <v>6762</v>
      </c>
      <c r="AR7" s="14" t="s">
        <v>6763</v>
      </c>
      <c r="AS7" s="14" t="s">
        <v>71</v>
      </c>
      <c r="AT7" s="14" t="s">
        <v>6755</v>
      </c>
      <c r="AU7" s="25">
        <f t="shared" si="1"/>
        <v>4.7222222222222276E-2</v>
      </c>
    </row>
    <row r="8" spans="1:48" ht="12.75" customHeight="1">
      <c r="A8" s="14" t="s">
        <v>59</v>
      </c>
      <c r="B8" s="14" t="s">
        <v>115</v>
      </c>
      <c r="C8" s="31" t="s">
        <v>4407</v>
      </c>
      <c r="D8" s="26">
        <v>98</v>
      </c>
      <c r="E8" s="26">
        <v>84.6</v>
      </c>
      <c r="F8" s="30">
        <v>5.3</v>
      </c>
      <c r="G8" s="26">
        <v>58.9</v>
      </c>
      <c r="H8" s="26">
        <v>49.9</v>
      </c>
      <c r="I8" s="26">
        <v>61</v>
      </c>
      <c r="J8" s="46">
        <f t="shared" si="0"/>
        <v>0.84719864176570459</v>
      </c>
      <c r="K8" s="14" t="s">
        <v>61</v>
      </c>
      <c r="L8" s="14" t="s">
        <v>60</v>
      </c>
      <c r="M8" s="14" t="s">
        <v>6775</v>
      </c>
      <c r="O8" s="14" t="s">
        <v>4410</v>
      </c>
      <c r="P8" s="14" t="s">
        <v>1584</v>
      </c>
      <c r="Q8" s="42">
        <v>52944</v>
      </c>
      <c r="R8" s="14" t="s">
        <v>6750</v>
      </c>
      <c r="S8" s="14" t="s">
        <v>1584</v>
      </c>
      <c r="W8" s="42">
        <v>9</v>
      </c>
      <c r="X8" s="42">
        <v>9</v>
      </c>
      <c r="Y8" s="14" t="s">
        <v>6760</v>
      </c>
      <c r="Z8" s="42">
        <v>6</v>
      </c>
      <c r="AA8" s="42">
        <v>100</v>
      </c>
      <c r="AB8" s="43">
        <v>42902</v>
      </c>
      <c r="AC8" s="25">
        <v>0.36249999999999999</v>
      </c>
      <c r="AD8" s="43">
        <v>42902</v>
      </c>
      <c r="AE8" s="25">
        <v>0.40972222222222227</v>
      </c>
      <c r="AI8" s="42">
        <v>20.7</v>
      </c>
      <c r="AJ8" s="42">
        <v>8.4</v>
      </c>
      <c r="AO8" s="14" t="s">
        <v>5979</v>
      </c>
      <c r="AP8" s="14" t="s">
        <v>6761</v>
      </c>
      <c r="AQ8" s="14" t="s">
        <v>6762</v>
      </c>
      <c r="AR8" s="14" t="s">
        <v>6763</v>
      </c>
      <c r="AS8" s="14" t="s">
        <v>71</v>
      </c>
      <c r="AT8" s="14" t="s">
        <v>6755</v>
      </c>
      <c r="AU8" s="25">
        <f t="shared" si="1"/>
        <v>4.7222222222222276E-2</v>
      </c>
    </row>
    <row r="9" spans="1:48" ht="12.75" customHeight="1">
      <c r="A9" s="14" t="s">
        <v>59</v>
      </c>
      <c r="B9" s="14" t="s">
        <v>60</v>
      </c>
      <c r="C9" s="14" t="s">
        <v>6776</v>
      </c>
      <c r="D9" s="26">
        <v>113.1</v>
      </c>
      <c r="E9" s="26">
        <v>94.5</v>
      </c>
      <c r="F9" s="30">
        <v>5.35</v>
      </c>
      <c r="G9" s="26">
        <v>65.900000000000006</v>
      </c>
      <c r="H9" s="26">
        <v>43.8</v>
      </c>
      <c r="I9" s="26">
        <v>59.2</v>
      </c>
      <c r="J9" s="46">
        <f t="shared" si="0"/>
        <v>0.66464339908952952</v>
      </c>
      <c r="K9" s="14" t="s">
        <v>61</v>
      </c>
      <c r="L9" s="14" t="s">
        <v>60</v>
      </c>
      <c r="M9" s="14" t="s">
        <v>6777</v>
      </c>
      <c r="N9" s="14" t="s">
        <v>6778</v>
      </c>
      <c r="O9" s="14" t="s">
        <v>6779</v>
      </c>
      <c r="P9" s="14" t="s">
        <v>435</v>
      </c>
      <c r="Q9" s="42">
        <v>53376</v>
      </c>
      <c r="R9" s="14" t="s">
        <v>6750</v>
      </c>
      <c r="S9" s="14" t="s">
        <v>435</v>
      </c>
      <c r="W9" s="42">
        <v>9</v>
      </c>
      <c r="X9" s="42">
        <v>8</v>
      </c>
      <c r="Y9" s="14" t="s">
        <v>6760</v>
      </c>
      <c r="Z9" s="42">
        <v>6</v>
      </c>
      <c r="AA9" s="42">
        <v>100</v>
      </c>
      <c r="AB9" s="43">
        <v>42902</v>
      </c>
      <c r="AC9" s="25">
        <v>0.36249999999999999</v>
      </c>
      <c r="AD9" s="43">
        <v>42902</v>
      </c>
      <c r="AE9" s="25">
        <v>0.40972222222222227</v>
      </c>
      <c r="AI9" s="42">
        <v>20.7</v>
      </c>
      <c r="AJ9" s="42">
        <v>8.4</v>
      </c>
      <c r="AO9" s="14" t="s">
        <v>5979</v>
      </c>
      <c r="AP9" s="14" t="s">
        <v>6761</v>
      </c>
      <c r="AQ9" s="14" t="s">
        <v>6762</v>
      </c>
      <c r="AR9" s="14" t="s">
        <v>6763</v>
      </c>
      <c r="AS9" s="14" t="s">
        <v>71</v>
      </c>
      <c r="AT9" s="14" t="s">
        <v>6755</v>
      </c>
      <c r="AU9" s="25">
        <f t="shared" si="1"/>
        <v>4.7222222222222276E-2</v>
      </c>
    </row>
    <row r="10" spans="1:48" ht="12.75" customHeight="1">
      <c r="A10" s="14" t="s">
        <v>59</v>
      </c>
      <c r="B10" s="14" t="s">
        <v>60</v>
      </c>
      <c r="C10" s="14" t="s">
        <v>6780</v>
      </c>
      <c r="D10" s="26">
        <v>104.4</v>
      </c>
      <c r="E10" s="26">
        <v>91.6</v>
      </c>
      <c r="F10" s="30">
        <v>6.05</v>
      </c>
      <c r="G10" s="26">
        <v>65</v>
      </c>
      <c r="H10" s="26">
        <v>46.5</v>
      </c>
      <c r="I10" s="26">
        <v>57</v>
      </c>
      <c r="J10" s="46">
        <f t="shared" si="0"/>
        <v>0.7153846153846154</v>
      </c>
      <c r="K10" s="14" t="s">
        <v>61</v>
      </c>
      <c r="L10" s="14" t="s">
        <v>60</v>
      </c>
      <c r="M10" s="14" t="s">
        <v>6781</v>
      </c>
      <c r="N10" s="14" t="s">
        <v>6782</v>
      </c>
      <c r="O10" s="14" t="s">
        <v>6783</v>
      </c>
      <c r="P10" s="14" t="s">
        <v>435</v>
      </c>
      <c r="Q10" s="42">
        <v>53377</v>
      </c>
      <c r="R10" s="14" t="s">
        <v>6750</v>
      </c>
      <c r="S10" s="14" t="s">
        <v>435</v>
      </c>
      <c r="W10" s="42">
        <v>9</v>
      </c>
      <c r="X10" s="42">
        <v>9</v>
      </c>
      <c r="Y10" s="14" t="s">
        <v>6760</v>
      </c>
      <c r="Z10" s="42">
        <v>6</v>
      </c>
      <c r="AA10" s="42">
        <v>100</v>
      </c>
      <c r="AB10" s="43">
        <v>42902</v>
      </c>
      <c r="AC10" s="25">
        <v>0.36249999999999999</v>
      </c>
      <c r="AD10" s="43">
        <v>42902</v>
      </c>
      <c r="AE10" s="25">
        <v>0.40972222222222227</v>
      </c>
      <c r="AI10" s="42">
        <v>20.7</v>
      </c>
      <c r="AJ10" s="42">
        <v>8.4</v>
      </c>
      <c r="AO10" s="14" t="s">
        <v>5979</v>
      </c>
      <c r="AP10" s="14" t="s">
        <v>6761</v>
      </c>
      <c r="AQ10" s="14" t="s">
        <v>6762</v>
      </c>
      <c r="AR10" s="14" t="s">
        <v>6763</v>
      </c>
      <c r="AS10" s="14" t="s">
        <v>71</v>
      </c>
      <c r="AT10" s="14" t="s">
        <v>6755</v>
      </c>
      <c r="AU10" s="25">
        <f t="shared" si="1"/>
        <v>4.7222222222222276E-2</v>
      </c>
    </row>
    <row r="11" spans="1:48" ht="12.75" customHeight="1">
      <c r="A11" s="14" t="s">
        <v>59</v>
      </c>
      <c r="B11" s="14" t="s">
        <v>60</v>
      </c>
      <c r="C11" s="14" t="s">
        <v>6784</v>
      </c>
      <c r="D11" s="26">
        <v>91</v>
      </c>
      <c r="E11" s="26">
        <v>78.900000000000006</v>
      </c>
      <c r="F11" s="30">
        <v>3.9</v>
      </c>
      <c r="G11" s="26">
        <v>57</v>
      </c>
      <c r="H11" s="26">
        <v>43.4</v>
      </c>
      <c r="I11" s="26">
        <v>51.3</v>
      </c>
      <c r="J11" s="46">
        <f t="shared" si="0"/>
        <v>0.76140350877192975</v>
      </c>
      <c r="K11" s="14" t="s">
        <v>61</v>
      </c>
      <c r="L11" s="14" t="s">
        <v>60</v>
      </c>
      <c r="M11" s="14" t="s">
        <v>6785</v>
      </c>
      <c r="N11" s="14" t="s">
        <v>6786</v>
      </c>
      <c r="O11" s="14" t="s">
        <v>6787</v>
      </c>
      <c r="P11" s="14" t="s">
        <v>435</v>
      </c>
      <c r="Q11" s="42">
        <v>53378</v>
      </c>
      <c r="R11" s="14" t="s">
        <v>6750</v>
      </c>
      <c r="S11" s="14" t="s">
        <v>435</v>
      </c>
      <c r="W11" s="42">
        <v>8</v>
      </c>
      <c r="X11" s="42">
        <v>9</v>
      </c>
      <c r="Y11" s="14" t="s">
        <v>6760</v>
      </c>
      <c r="Z11" s="42">
        <v>6</v>
      </c>
      <c r="AA11" s="42">
        <v>100</v>
      </c>
      <c r="AB11" s="43">
        <v>42908</v>
      </c>
      <c r="AC11" s="25">
        <v>0.43333333333333335</v>
      </c>
      <c r="AD11" s="43">
        <v>42908</v>
      </c>
      <c r="AE11" s="25">
        <v>0.48194444444444445</v>
      </c>
      <c r="AF11" s="42">
        <v>13.5</v>
      </c>
      <c r="AG11" s="42">
        <v>30.8</v>
      </c>
      <c r="AH11" s="42">
        <f t="shared" ref="AH11:AH27" si="2">(AF11+AG11)/2</f>
        <v>22.15</v>
      </c>
      <c r="AI11" s="42">
        <v>21.8</v>
      </c>
      <c r="AJ11" s="42">
        <v>7.6</v>
      </c>
      <c r="AK11" s="42">
        <v>4951443</v>
      </c>
      <c r="AL11" s="42">
        <v>512791</v>
      </c>
      <c r="AM11" s="42">
        <v>4951332</v>
      </c>
      <c r="AN11" s="42">
        <v>512799</v>
      </c>
      <c r="AS11" s="14" t="s">
        <v>71</v>
      </c>
      <c r="AT11" s="14" t="s">
        <v>5818</v>
      </c>
      <c r="AU11" s="25">
        <f t="shared" si="1"/>
        <v>4.8611111111111105E-2</v>
      </c>
      <c r="AV11" s="14" t="s">
        <v>6788</v>
      </c>
    </row>
    <row r="12" spans="1:48" ht="12.75" customHeight="1">
      <c r="A12" s="14" t="s">
        <v>59</v>
      </c>
      <c r="B12" s="14" t="s">
        <v>60</v>
      </c>
      <c r="C12" s="14" t="s">
        <v>6789</v>
      </c>
      <c r="D12" s="26">
        <v>82.2</v>
      </c>
      <c r="E12" s="26">
        <v>67.7</v>
      </c>
      <c r="F12" s="30">
        <v>2.4500000000000002</v>
      </c>
      <c r="G12" s="26">
        <v>48.2</v>
      </c>
      <c r="H12" s="26">
        <v>36.9</v>
      </c>
      <c r="I12" s="26">
        <v>45</v>
      </c>
      <c r="J12" s="46">
        <f t="shared" si="0"/>
        <v>0.76556016597510368</v>
      </c>
      <c r="K12" s="14" t="s">
        <v>1503</v>
      </c>
      <c r="L12" s="14" t="s">
        <v>60</v>
      </c>
      <c r="M12" s="14" t="s">
        <v>6790</v>
      </c>
      <c r="N12" s="14" t="s">
        <v>6791</v>
      </c>
      <c r="O12" s="14" t="s">
        <v>6792</v>
      </c>
      <c r="P12" s="14" t="s">
        <v>435</v>
      </c>
      <c r="Q12" s="42">
        <v>53379</v>
      </c>
      <c r="R12" s="14" t="s">
        <v>6750</v>
      </c>
      <c r="S12" s="14" t="s">
        <v>435</v>
      </c>
      <c r="W12" s="42">
        <v>8</v>
      </c>
      <c r="X12" s="42">
        <v>8</v>
      </c>
      <c r="Y12" s="14" t="s">
        <v>6751</v>
      </c>
      <c r="Z12" s="42">
        <v>6</v>
      </c>
      <c r="AA12" s="42">
        <v>100</v>
      </c>
      <c r="AB12" s="43">
        <v>42913</v>
      </c>
      <c r="AC12" s="25">
        <v>0.41666666666666669</v>
      </c>
      <c r="AD12" s="43">
        <v>42913</v>
      </c>
      <c r="AE12" s="25">
        <v>0.46388888888888885</v>
      </c>
      <c r="AF12" s="42">
        <v>10.54</v>
      </c>
      <c r="AG12" s="42">
        <v>9.5</v>
      </c>
      <c r="AH12" s="42">
        <f t="shared" si="2"/>
        <v>10.02</v>
      </c>
      <c r="AI12" s="42">
        <v>22.5</v>
      </c>
      <c r="AJ12" s="42">
        <v>8.3000000000000007</v>
      </c>
      <c r="AK12" s="42">
        <v>4948511</v>
      </c>
      <c r="AL12" s="42">
        <v>513555</v>
      </c>
      <c r="AM12" s="42">
        <v>4948500</v>
      </c>
      <c r="AN12" s="42">
        <v>513662</v>
      </c>
      <c r="AS12" s="14" t="s">
        <v>71</v>
      </c>
      <c r="AT12" s="14" t="s">
        <v>6793</v>
      </c>
      <c r="AU12" s="25">
        <f t="shared" si="1"/>
        <v>4.7222222222222165E-2</v>
      </c>
      <c r="AV12" s="14" t="s">
        <v>6788</v>
      </c>
    </row>
    <row r="13" spans="1:48" ht="12.75" customHeight="1">
      <c r="A13" s="14" t="s">
        <v>59</v>
      </c>
      <c r="B13" s="14" t="s">
        <v>60</v>
      </c>
      <c r="C13" s="14" t="s">
        <v>6794</v>
      </c>
      <c r="D13" s="26">
        <v>85.4</v>
      </c>
      <c r="E13" s="26">
        <v>75</v>
      </c>
      <c r="F13" s="30">
        <v>3.65</v>
      </c>
      <c r="G13" s="26">
        <v>51</v>
      </c>
      <c r="H13" s="26">
        <v>42.2</v>
      </c>
      <c r="I13" s="26">
        <v>52.9</v>
      </c>
      <c r="J13" s="46">
        <f t="shared" si="0"/>
        <v>0.82745098039215692</v>
      </c>
      <c r="K13" s="14" t="s">
        <v>1503</v>
      </c>
      <c r="L13" s="14" t="s">
        <v>60</v>
      </c>
      <c r="M13" s="14" t="s">
        <v>6795</v>
      </c>
      <c r="N13" s="14" t="s">
        <v>6796</v>
      </c>
      <c r="O13" s="14" t="s">
        <v>6797</v>
      </c>
      <c r="P13" s="14" t="s">
        <v>435</v>
      </c>
      <c r="Q13" s="42">
        <v>53380</v>
      </c>
      <c r="R13" s="14" t="s">
        <v>6750</v>
      </c>
      <c r="S13" s="14" t="s">
        <v>435</v>
      </c>
      <c r="W13" s="42">
        <v>7</v>
      </c>
      <c r="X13" s="42">
        <v>8</v>
      </c>
      <c r="Y13" s="14" t="s">
        <v>6751</v>
      </c>
      <c r="Z13" s="42">
        <v>6</v>
      </c>
      <c r="AA13" s="42">
        <v>100</v>
      </c>
      <c r="AB13" s="43">
        <v>42913</v>
      </c>
      <c r="AC13" s="25">
        <v>0.41666666666666669</v>
      </c>
      <c r="AD13" s="43">
        <v>42913</v>
      </c>
      <c r="AE13" s="25">
        <v>0.46388888888888885</v>
      </c>
      <c r="AF13" s="42">
        <v>10.54</v>
      </c>
      <c r="AG13" s="42">
        <v>9.5</v>
      </c>
      <c r="AH13" s="42">
        <f t="shared" si="2"/>
        <v>10.02</v>
      </c>
      <c r="AI13" s="42">
        <v>22.5</v>
      </c>
      <c r="AJ13" s="42">
        <v>8.3000000000000007</v>
      </c>
      <c r="AK13" s="42">
        <v>4948511</v>
      </c>
      <c r="AL13" s="42">
        <v>513555</v>
      </c>
      <c r="AM13" s="42">
        <v>4948500</v>
      </c>
      <c r="AN13" s="42">
        <v>513662</v>
      </c>
      <c r="AS13" s="14" t="s">
        <v>71</v>
      </c>
      <c r="AT13" s="14" t="s">
        <v>6793</v>
      </c>
      <c r="AU13" s="25">
        <f t="shared" si="1"/>
        <v>4.7222222222222165E-2</v>
      </c>
      <c r="AV13" s="14" t="s">
        <v>6788</v>
      </c>
    </row>
    <row r="14" spans="1:48" ht="12.75" customHeight="1">
      <c r="A14" s="14" t="s">
        <v>59</v>
      </c>
      <c r="B14" s="14" t="s">
        <v>115</v>
      </c>
      <c r="C14" s="42" t="s">
        <v>6543</v>
      </c>
      <c r="D14" s="26">
        <v>98.3</v>
      </c>
      <c r="E14" s="26">
        <v>83.6</v>
      </c>
      <c r="F14" s="30">
        <v>4.55</v>
      </c>
      <c r="G14" s="26">
        <v>58.5</v>
      </c>
      <c r="H14" s="26">
        <v>45</v>
      </c>
      <c r="I14" s="26">
        <v>55.6</v>
      </c>
      <c r="J14" s="46">
        <f t="shared" si="0"/>
        <v>0.76923076923076927</v>
      </c>
      <c r="K14" s="14" t="s">
        <v>61</v>
      </c>
      <c r="L14" s="14" t="s">
        <v>60</v>
      </c>
      <c r="M14" s="14" t="s">
        <v>6798</v>
      </c>
      <c r="O14" s="14" t="s">
        <v>6546</v>
      </c>
      <c r="P14" s="14" t="s">
        <v>1584</v>
      </c>
      <c r="Q14" s="42">
        <v>53102</v>
      </c>
      <c r="R14" s="14" t="s">
        <v>6750</v>
      </c>
      <c r="S14" s="14" t="s">
        <v>1584</v>
      </c>
      <c r="W14" s="42">
        <v>9</v>
      </c>
      <c r="X14" s="42">
        <v>9</v>
      </c>
      <c r="Y14" s="14" t="s">
        <v>6751</v>
      </c>
      <c r="Z14" s="42">
        <v>6</v>
      </c>
      <c r="AA14" s="42">
        <v>100</v>
      </c>
      <c r="AB14" s="43">
        <v>42913</v>
      </c>
      <c r="AC14" s="25">
        <v>0.42222222222222222</v>
      </c>
      <c r="AD14" s="43">
        <v>42913</v>
      </c>
      <c r="AE14" s="25">
        <v>0.47291666666666665</v>
      </c>
      <c r="AF14" s="42">
        <v>11.2</v>
      </c>
      <c r="AG14" s="42">
        <v>8.3000000000000007</v>
      </c>
      <c r="AH14" s="42">
        <f t="shared" si="2"/>
        <v>9.75</v>
      </c>
      <c r="AI14" s="42">
        <v>22.5</v>
      </c>
      <c r="AJ14" s="42">
        <v>8.3000000000000007</v>
      </c>
      <c r="AK14" s="42">
        <v>4948560</v>
      </c>
      <c r="AL14" s="42">
        <v>513385</v>
      </c>
      <c r="AM14" s="42">
        <v>4948545</v>
      </c>
      <c r="AN14" s="42">
        <v>513489</v>
      </c>
      <c r="AS14" s="14" t="s">
        <v>71</v>
      </c>
      <c r="AT14" s="14" t="s">
        <v>6793</v>
      </c>
      <c r="AU14" s="25">
        <f t="shared" si="1"/>
        <v>5.0694444444444431E-2</v>
      </c>
      <c r="AV14" s="14" t="s">
        <v>5747</v>
      </c>
    </row>
    <row r="15" spans="1:48" ht="12.75" customHeight="1">
      <c r="A15" s="14" t="s">
        <v>59</v>
      </c>
      <c r="B15" s="14" t="s">
        <v>60</v>
      </c>
      <c r="C15" s="42" t="s">
        <v>6799</v>
      </c>
      <c r="D15" s="26">
        <v>103.5</v>
      </c>
      <c r="E15" s="26">
        <v>87.8</v>
      </c>
      <c r="F15" s="30">
        <v>6</v>
      </c>
      <c r="G15" s="26">
        <v>65.900000000000006</v>
      </c>
      <c r="H15" s="26">
        <v>51</v>
      </c>
      <c r="I15" s="26">
        <v>56.2</v>
      </c>
      <c r="J15" s="46">
        <f t="shared" si="0"/>
        <v>0.77389984825493163</v>
      </c>
      <c r="K15" s="14" t="s">
        <v>1477</v>
      </c>
      <c r="L15" s="14" t="s">
        <v>60</v>
      </c>
      <c r="M15" s="14" t="s">
        <v>6800</v>
      </c>
      <c r="N15" s="14" t="s">
        <v>6801</v>
      </c>
      <c r="O15" s="14" t="s">
        <v>6802</v>
      </c>
      <c r="P15" s="14" t="s">
        <v>435</v>
      </c>
      <c r="Q15" s="42">
        <v>53381</v>
      </c>
      <c r="R15" s="14" t="s">
        <v>6750</v>
      </c>
      <c r="S15" s="14" t="s">
        <v>435</v>
      </c>
      <c r="W15" s="42">
        <v>8</v>
      </c>
      <c r="X15" s="42">
        <v>8</v>
      </c>
      <c r="Y15" s="14" t="s">
        <v>6751</v>
      </c>
      <c r="Z15" s="42">
        <v>6</v>
      </c>
      <c r="AA15" s="42">
        <v>100</v>
      </c>
      <c r="AB15" s="43">
        <v>42915</v>
      </c>
      <c r="AC15" s="25">
        <v>0.38541666666666669</v>
      </c>
      <c r="AD15" s="43">
        <v>42915</v>
      </c>
      <c r="AE15" s="25">
        <v>0.42569444444444443</v>
      </c>
      <c r="AF15" s="42">
        <v>22.6</v>
      </c>
      <c r="AG15" s="42">
        <v>14.7</v>
      </c>
      <c r="AH15" s="42">
        <f t="shared" si="2"/>
        <v>18.649999999999999</v>
      </c>
      <c r="AI15" s="42">
        <v>22.1</v>
      </c>
      <c r="AJ15" s="42">
        <v>8.6999999999999993</v>
      </c>
      <c r="AK15" s="42">
        <v>4954687</v>
      </c>
      <c r="AL15" s="42">
        <v>513661</v>
      </c>
      <c r="AM15" s="42">
        <v>4954586</v>
      </c>
      <c r="AN15" s="42">
        <v>513614</v>
      </c>
      <c r="AS15" s="14" t="s">
        <v>71</v>
      </c>
      <c r="AT15" s="14" t="s">
        <v>6803</v>
      </c>
      <c r="AU15" s="25">
        <f t="shared" si="1"/>
        <v>4.0277777777777746E-2</v>
      </c>
      <c r="AV15" s="14" t="s">
        <v>5747</v>
      </c>
    </row>
    <row r="16" spans="1:48" ht="12.75" customHeight="1">
      <c r="A16" s="14" t="s">
        <v>59</v>
      </c>
      <c r="B16" s="14" t="s">
        <v>60</v>
      </c>
      <c r="C16" s="42" t="s">
        <v>6804</v>
      </c>
      <c r="D16" s="26">
        <v>112.7</v>
      </c>
      <c r="E16" s="26">
        <v>96.2</v>
      </c>
      <c r="F16" s="30">
        <v>7.45</v>
      </c>
      <c r="G16" s="26">
        <v>68.099999999999994</v>
      </c>
      <c r="H16" s="26">
        <v>50.2</v>
      </c>
      <c r="I16" s="26">
        <v>58.3</v>
      </c>
      <c r="J16" s="46">
        <f t="shared" si="0"/>
        <v>0.73715124816446409</v>
      </c>
      <c r="K16" s="14" t="s">
        <v>1503</v>
      </c>
      <c r="L16" s="14" t="s">
        <v>60</v>
      </c>
      <c r="M16" s="14" t="s">
        <v>6805</v>
      </c>
      <c r="N16" s="14" t="s">
        <v>6806</v>
      </c>
      <c r="O16" s="14" t="s">
        <v>6807</v>
      </c>
      <c r="P16" s="14" t="s">
        <v>435</v>
      </c>
      <c r="Q16" s="42">
        <v>53382</v>
      </c>
      <c r="R16" s="14" t="s">
        <v>6750</v>
      </c>
      <c r="S16" s="14" t="s">
        <v>435</v>
      </c>
      <c r="W16" s="42">
        <v>9</v>
      </c>
      <c r="X16" s="42">
        <v>8</v>
      </c>
      <c r="Y16" s="14" t="s">
        <v>6760</v>
      </c>
      <c r="Z16" s="42">
        <v>6</v>
      </c>
      <c r="AA16" s="42">
        <v>100</v>
      </c>
      <c r="AB16" s="43">
        <v>42915</v>
      </c>
      <c r="AC16" s="25">
        <v>0.46875</v>
      </c>
      <c r="AD16" s="43">
        <v>42915</v>
      </c>
      <c r="AE16" s="25">
        <v>0.51736111111111105</v>
      </c>
      <c r="AF16" s="42">
        <v>22.6</v>
      </c>
      <c r="AG16" s="42">
        <v>14.7</v>
      </c>
      <c r="AH16" s="42">
        <f t="shared" si="2"/>
        <v>18.649999999999999</v>
      </c>
      <c r="AI16" s="42">
        <v>22.1</v>
      </c>
      <c r="AJ16" s="42">
        <v>8.6999999999999993</v>
      </c>
      <c r="AK16" s="42">
        <v>4954687</v>
      </c>
      <c r="AL16" s="42">
        <v>513661</v>
      </c>
      <c r="AM16" s="42">
        <v>4954586</v>
      </c>
      <c r="AN16" s="42">
        <v>513614</v>
      </c>
      <c r="AS16" s="14" t="s">
        <v>71</v>
      </c>
      <c r="AT16" s="14" t="s">
        <v>6803</v>
      </c>
      <c r="AU16" s="25">
        <f t="shared" si="1"/>
        <v>4.8611111111111049E-2</v>
      </c>
    </row>
    <row r="17" spans="1:48" ht="12.75" customHeight="1">
      <c r="A17" s="14" t="s">
        <v>59</v>
      </c>
      <c r="B17" s="14" t="s">
        <v>115</v>
      </c>
      <c r="C17" s="18" t="s">
        <v>2034</v>
      </c>
      <c r="D17" s="26">
        <v>118.2</v>
      </c>
      <c r="E17" s="26">
        <v>98.1</v>
      </c>
      <c r="F17" s="30">
        <v>7.3</v>
      </c>
      <c r="G17" s="26">
        <v>69.5</v>
      </c>
      <c r="H17" s="26">
        <v>48</v>
      </c>
      <c r="I17" s="26">
        <v>59</v>
      </c>
      <c r="J17" s="46">
        <f t="shared" si="0"/>
        <v>0.69064748201438853</v>
      </c>
      <c r="K17" s="14" t="s">
        <v>61</v>
      </c>
      <c r="L17" s="14" t="s">
        <v>60</v>
      </c>
      <c r="M17" s="14" t="s">
        <v>6808</v>
      </c>
      <c r="O17" s="14" t="s">
        <v>2037</v>
      </c>
      <c r="P17" s="14" t="s">
        <v>1584</v>
      </c>
      <c r="Q17" s="42">
        <v>53383</v>
      </c>
      <c r="R17" s="14" t="s">
        <v>6750</v>
      </c>
      <c r="S17" s="14" t="s">
        <v>435</v>
      </c>
      <c r="W17" s="42">
        <v>7</v>
      </c>
      <c r="X17" s="42">
        <v>8</v>
      </c>
      <c r="Y17" s="14" t="s">
        <v>6760</v>
      </c>
      <c r="Z17" s="42">
        <v>6</v>
      </c>
      <c r="AA17" s="42">
        <v>100</v>
      </c>
      <c r="AB17" s="43">
        <v>42915</v>
      </c>
      <c r="AC17" s="25">
        <v>0.46875</v>
      </c>
      <c r="AD17" s="43">
        <v>42915</v>
      </c>
      <c r="AE17" s="25">
        <v>0.51736111111111105</v>
      </c>
      <c r="AF17" s="42">
        <v>22.6</v>
      </c>
      <c r="AG17" s="42">
        <v>14.7</v>
      </c>
      <c r="AH17" s="42">
        <f t="shared" si="2"/>
        <v>18.649999999999999</v>
      </c>
      <c r="AI17" s="42">
        <v>22.1</v>
      </c>
      <c r="AJ17" s="42">
        <v>8.6999999999999993</v>
      </c>
      <c r="AK17" s="42">
        <v>4954687</v>
      </c>
      <c r="AL17" s="42">
        <v>513661</v>
      </c>
      <c r="AM17" s="42">
        <v>4954586</v>
      </c>
      <c r="AN17" s="42">
        <v>513614</v>
      </c>
      <c r="AS17" s="14" t="s">
        <v>71</v>
      </c>
      <c r="AT17" s="14" t="s">
        <v>6803</v>
      </c>
      <c r="AU17" s="25">
        <f t="shared" si="1"/>
        <v>4.8611111111111049E-2</v>
      </c>
      <c r="AV17" s="42" t="s">
        <v>5747</v>
      </c>
    </row>
    <row r="18" spans="1:48" ht="12.75" customHeight="1">
      <c r="A18" s="14" t="s">
        <v>59</v>
      </c>
      <c r="B18" s="14" t="s">
        <v>60</v>
      </c>
      <c r="C18" s="42" t="s">
        <v>6809</v>
      </c>
      <c r="D18" s="26">
        <v>92.6</v>
      </c>
      <c r="E18" s="26">
        <v>80.7</v>
      </c>
      <c r="F18" s="30">
        <v>3.95</v>
      </c>
      <c r="G18" s="26">
        <v>54.8</v>
      </c>
      <c r="H18" s="26">
        <v>41.3</v>
      </c>
      <c r="I18" s="26">
        <v>48.4</v>
      </c>
      <c r="J18" s="46">
        <f t="shared" si="0"/>
        <v>0.75364963503649629</v>
      </c>
      <c r="K18" s="14" t="s">
        <v>61</v>
      </c>
      <c r="L18" s="14" t="s">
        <v>60</v>
      </c>
      <c r="M18" s="14" t="s">
        <v>6810</v>
      </c>
      <c r="N18" s="14" t="s">
        <v>6811</v>
      </c>
      <c r="O18" s="14" t="s">
        <v>6812</v>
      </c>
      <c r="P18" s="14" t="s">
        <v>435</v>
      </c>
      <c r="Q18" s="42">
        <v>53384</v>
      </c>
      <c r="R18" s="14" t="s">
        <v>6750</v>
      </c>
      <c r="S18" s="14" t="s">
        <v>435</v>
      </c>
      <c r="W18" s="42">
        <v>7</v>
      </c>
      <c r="X18" s="42">
        <v>6</v>
      </c>
      <c r="Y18" s="14" t="s">
        <v>6760</v>
      </c>
      <c r="Z18" s="42">
        <v>6</v>
      </c>
      <c r="AA18" s="42">
        <v>100</v>
      </c>
      <c r="AB18" s="43">
        <v>42915</v>
      </c>
      <c r="AC18" s="25">
        <v>0.46875</v>
      </c>
      <c r="AD18" s="43">
        <v>42915</v>
      </c>
      <c r="AE18" s="25">
        <v>0.51736111111111105</v>
      </c>
      <c r="AF18" s="42">
        <v>22.6</v>
      </c>
      <c r="AG18" s="42">
        <v>14.7</v>
      </c>
      <c r="AH18" s="42">
        <f t="shared" si="2"/>
        <v>18.649999999999999</v>
      </c>
      <c r="AI18" s="42">
        <v>22.1</v>
      </c>
      <c r="AJ18" s="42">
        <v>8.6999999999999993</v>
      </c>
      <c r="AK18" s="42">
        <v>4954687</v>
      </c>
      <c r="AL18" s="42">
        <v>513661</v>
      </c>
      <c r="AM18" s="42">
        <v>4954586</v>
      </c>
      <c r="AN18" s="42">
        <v>513614</v>
      </c>
      <c r="AS18" s="14" t="s">
        <v>71</v>
      </c>
      <c r="AT18" s="14" t="s">
        <v>6803</v>
      </c>
      <c r="AU18" s="25">
        <f t="shared" si="1"/>
        <v>4.8611111111111049E-2</v>
      </c>
      <c r="AV18" s="42" t="s">
        <v>5747</v>
      </c>
    </row>
    <row r="19" spans="1:48" ht="12.75" customHeight="1">
      <c r="A19" s="14" t="s">
        <v>59</v>
      </c>
      <c r="B19" s="14" t="s">
        <v>60</v>
      </c>
      <c r="C19" s="42" t="s">
        <v>6813</v>
      </c>
      <c r="D19" s="26">
        <v>92.9</v>
      </c>
      <c r="E19" s="26">
        <v>78</v>
      </c>
      <c r="F19" s="30">
        <v>3.05</v>
      </c>
      <c r="G19" s="26">
        <v>54.4</v>
      </c>
      <c r="H19" s="26">
        <v>39.200000000000003</v>
      </c>
      <c r="I19" s="26">
        <v>44.1</v>
      </c>
      <c r="J19" s="46">
        <f t="shared" si="0"/>
        <v>0.72058823529411775</v>
      </c>
      <c r="K19" s="14" t="s">
        <v>1503</v>
      </c>
      <c r="L19" s="14" t="s">
        <v>60</v>
      </c>
      <c r="M19" s="14" t="s">
        <v>6814</v>
      </c>
      <c r="N19" s="14" t="s">
        <v>6815</v>
      </c>
      <c r="O19" s="14" t="s">
        <v>6816</v>
      </c>
      <c r="P19" s="14" t="s">
        <v>435</v>
      </c>
      <c r="Q19" s="42">
        <v>53385</v>
      </c>
      <c r="R19" s="14" t="s">
        <v>6750</v>
      </c>
      <c r="S19" s="14" t="s">
        <v>435</v>
      </c>
      <c r="W19" s="42">
        <v>9</v>
      </c>
      <c r="X19" s="42">
        <v>10</v>
      </c>
      <c r="Y19" s="14" t="s">
        <v>6751</v>
      </c>
      <c r="Z19" s="42">
        <v>6</v>
      </c>
      <c r="AA19" s="42">
        <v>100</v>
      </c>
      <c r="AB19" s="43">
        <v>42915</v>
      </c>
      <c r="AC19" s="25">
        <v>0.46875</v>
      </c>
      <c r="AD19" s="43">
        <v>42915</v>
      </c>
      <c r="AE19" s="25">
        <v>0.51736111111111105</v>
      </c>
      <c r="AF19" s="42">
        <v>22.6</v>
      </c>
      <c r="AG19" s="42">
        <v>14.7</v>
      </c>
      <c r="AH19" s="42">
        <f t="shared" si="2"/>
        <v>18.649999999999999</v>
      </c>
      <c r="AI19" s="42">
        <v>22.1</v>
      </c>
      <c r="AJ19" s="42">
        <v>8.6999999999999993</v>
      </c>
      <c r="AK19" s="42">
        <v>4954687</v>
      </c>
      <c r="AL19" s="42">
        <v>513661</v>
      </c>
      <c r="AM19" s="42">
        <v>4954586</v>
      </c>
      <c r="AN19" s="42">
        <v>513614</v>
      </c>
      <c r="AS19" s="14" t="s">
        <v>71</v>
      </c>
      <c r="AT19" s="14" t="s">
        <v>6803</v>
      </c>
      <c r="AU19" s="25">
        <f t="shared" si="1"/>
        <v>4.8611111111111049E-2</v>
      </c>
      <c r="AV19" s="42" t="s">
        <v>5747</v>
      </c>
    </row>
    <row r="20" spans="1:48" ht="12.75" customHeight="1">
      <c r="A20" s="14" t="s">
        <v>59</v>
      </c>
      <c r="B20" s="14" t="s">
        <v>60</v>
      </c>
      <c r="C20" s="42" t="s">
        <v>6817</v>
      </c>
      <c r="D20" s="26">
        <v>103.1</v>
      </c>
      <c r="E20" s="26">
        <v>89.7</v>
      </c>
      <c r="F20" s="30">
        <v>5.3</v>
      </c>
      <c r="G20" s="26">
        <v>62.7</v>
      </c>
      <c r="H20" s="26">
        <v>45.5</v>
      </c>
      <c r="I20" s="26">
        <v>57.4</v>
      </c>
      <c r="J20" s="46">
        <f t="shared" si="0"/>
        <v>0.72567783094098881</v>
      </c>
      <c r="K20" s="14" t="s">
        <v>61</v>
      </c>
      <c r="L20" s="14" t="s">
        <v>60</v>
      </c>
      <c r="M20" s="14" t="s">
        <v>6818</v>
      </c>
      <c r="N20" s="14" t="s">
        <v>6819</v>
      </c>
      <c r="O20" s="14" t="s">
        <v>6820</v>
      </c>
      <c r="P20" s="14" t="s">
        <v>435</v>
      </c>
      <c r="Q20" s="42">
        <v>53386</v>
      </c>
      <c r="R20" s="14" t="s">
        <v>6750</v>
      </c>
      <c r="S20" s="14" t="s">
        <v>435</v>
      </c>
      <c r="W20" s="42">
        <v>8</v>
      </c>
      <c r="X20" s="42">
        <v>9</v>
      </c>
      <c r="Y20" s="14" t="s">
        <v>6751</v>
      </c>
      <c r="Z20" s="42">
        <v>6</v>
      </c>
      <c r="AA20" s="42">
        <v>100</v>
      </c>
      <c r="AB20" s="43">
        <v>42921</v>
      </c>
      <c r="AC20" s="25">
        <v>0.41597222222222219</v>
      </c>
      <c r="AD20" s="43">
        <v>42921</v>
      </c>
      <c r="AE20" s="25">
        <v>0.45763888888888887</v>
      </c>
      <c r="AF20" s="42">
        <v>19.8</v>
      </c>
      <c r="AG20" s="42">
        <v>27.8</v>
      </c>
      <c r="AH20" s="42">
        <f t="shared" si="2"/>
        <v>23.8</v>
      </c>
      <c r="AI20" s="42">
        <v>22.2</v>
      </c>
      <c r="AJ20" s="42">
        <v>8.1999999999999993</v>
      </c>
      <c r="AK20" s="42">
        <v>4959909</v>
      </c>
      <c r="AL20" s="42">
        <v>517932</v>
      </c>
      <c r="AM20" s="42">
        <v>4959788</v>
      </c>
      <c r="AN20" s="42">
        <v>517913</v>
      </c>
      <c r="AS20" s="14" t="s">
        <v>71</v>
      </c>
      <c r="AT20" s="14" t="s">
        <v>2343</v>
      </c>
      <c r="AU20" s="25">
        <f t="shared" si="1"/>
        <v>4.1666666666666685E-2</v>
      </c>
      <c r="AV20" s="42" t="s">
        <v>6821</v>
      </c>
    </row>
    <row r="21" spans="1:48" ht="12.75" customHeight="1">
      <c r="A21" s="14" t="s">
        <v>59</v>
      </c>
      <c r="B21" s="14" t="s">
        <v>60</v>
      </c>
      <c r="C21" s="42" t="s">
        <v>6822</v>
      </c>
      <c r="D21" s="26">
        <v>94.3</v>
      </c>
      <c r="E21" s="26">
        <v>79.3</v>
      </c>
      <c r="F21" s="30">
        <v>4.4000000000000004</v>
      </c>
      <c r="G21" s="26">
        <v>61.7</v>
      </c>
      <c r="H21" s="26">
        <v>43.2</v>
      </c>
      <c r="I21" s="26">
        <v>58.1</v>
      </c>
      <c r="J21" s="46">
        <f t="shared" si="0"/>
        <v>0.70016207455429502</v>
      </c>
      <c r="K21" s="14" t="s">
        <v>1446</v>
      </c>
      <c r="L21" s="14" t="s">
        <v>60</v>
      </c>
      <c r="M21" s="14" t="s">
        <v>6823</v>
      </c>
      <c r="N21" s="14" t="s">
        <v>6824</v>
      </c>
      <c r="O21" s="14" t="s">
        <v>6825</v>
      </c>
      <c r="P21" s="14" t="s">
        <v>435</v>
      </c>
      <c r="Q21" s="42">
        <v>53387</v>
      </c>
      <c r="R21" s="14" t="s">
        <v>6750</v>
      </c>
      <c r="S21" s="14" t="s">
        <v>435</v>
      </c>
      <c r="W21" s="42">
        <v>8</v>
      </c>
      <c r="X21" s="42">
        <v>8</v>
      </c>
      <c r="Y21" s="14" t="s">
        <v>6751</v>
      </c>
      <c r="Z21" s="42">
        <v>6</v>
      </c>
      <c r="AA21" s="42">
        <v>100</v>
      </c>
      <c r="AB21" s="43">
        <v>42923</v>
      </c>
      <c r="AC21" s="25">
        <v>0.37777777777777777</v>
      </c>
      <c r="AD21" s="43">
        <v>42923</v>
      </c>
      <c r="AE21" s="25">
        <v>0.42291666666666666</v>
      </c>
      <c r="AF21" s="42">
        <v>13.9</v>
      </c>
      <c r="AG21" s="42">
        <v>14.1</v>
      </c>
      <c r="AH21" s="42">
        <f t="shared" si="2"/>
        <v>14</v>
      </c>
      <c r="AI21" s="42">
        <v>21.2</v>
      </c>
      <c r="AJ21" s="42">
        <v>8.8000000000000007</v>
      </c>
      <c r="AK21" s="42">
        <v>4946357</v>
      </c>
      <c r="AL21" s="42">
        <v>515028</v>
      </c>
      <c r="AM21" s="42">
        <v>4946248</v>
      </c>
      <c r="AN21" s="42">
        <v>514996</v>
      </c>
      <c r="AS21" s="14" t="s">
        <v>71</v>
      </c>
      <c r="AT21" s="14" t="s">
        <v>6826</v>
      </c>
      <c r="AU21" s="25">
        <f t="shared" si="1"/>
        <v>4.5138888888888895E-2</v>
      </c>
    </row>
    <row r="22" spans="1:48" ht="12.75" customHeight="1">
      <c r="A22" s="14" t="s">
        <v>59</v>
      </c>
      <c r="B22" s="14" t="s">
        <v>60</v>
      </c>
      <c r="C22" s="42" t="s">
        <v>6827</v>
      </c>
      <c r="D22" s="26">
        <v>101.3</v>
      </c>
      <c r="E22" s="26">
        <v>91.4</v>
      </c>
      <c r="F22" s="30">
        <v>7.75</v>
      </c>
      <c r="G22" s="26">
        <v>67.3</v>
      </c>
      <c r="H22" s="26">
        <v>51.8</v>
      </c>
      <c r="I22" s="26">
        <v>69.8</v>
      </c>
      <c r="J22" s="46">
        <f t="shared" si="0"/>
        <v>0.76968796433878162</v>
      </c>
      <c r="K22" s="14" t="s">
        <v>1446</v>
      </c>
      <c r="L22" s="14" t="s">
        <v>60</v>
      </c>
      <c r="M22" s="14" t="s">
        <v>6828</v>
      </c>
      <c r="N22" s="14" t="s">
        <v>6829</v>
      </c>
      <c r="O22" s="14" t="s">
        <v>6830</v>
      </c>
      <c r="P22" s="14" t="s">
        <v>435</v>
      </c>
      <c r="Q22" s="42">
        <v>53388</v>
      </c>
      <c r="R22" s="14" t="s">
        <v>6750</v>
      </c>
      <c r="S22" s="14" t="s">
        <v>435</v>
      </c>
      <c r="W22" s="42">
        <v>8</v>
      </c>
      <c r="X22" s="42">
        <v>8</v>
      </c>
      <c r="Y22" s="14" t="s">
        <v>6760</v>
      </c>
      <c r="Z22" s="42">
        <v>6</v>
      </c>
      <c r="AA22" s="42">
        <v>100</v>
      </c>
      <c r="AB22" s="43">
        <v>42923</v>
      </c>
      <c r="AC22" s="25">
        <v>0.3833333333333333</v>
      </c>
      <c r="AD22" s="43">
        <v>42923</v>
      </c>
      <c r="AE22" s="25">
        <v>0.43611111111111112</v>
      </c>
      <c r="AF22" s="42">
        <v>20.5</v>
      </c>
      <c r="AG22" s="42">
        <v>26.6</v>
      </c>
      <c r="AH22" s="42">
        <f t="shared" si="2"/>
        <v>23.55</v>
      </c>
      <c r="AI22" s="42">
        <v>21.2</v>
      </c>
      <c r="AJ22" s="42">
        <v>8.8000000000000007</v>
      </c>
      <c r="AK22" s="42">
        <v>4946278</v>
      </c>
      <c r="AL22" s="42">
        <v>514991</v>
      </c>
      <c r="AM22" s="42">
        <v>4946159</v>
      </c>
      <c r="AN22" s="42">
        <v>514940</v>
      </c>
      <c r="AS22" s="14" t="s">
        <v>71</v>
      </c>
      <c r="AT22" s="14" t="s">
        <v>6826</v>
      </c>
      <c r="AU22" s="25">
        <f t="shared" si="1"/>
        <v>5.2777777777777812E-2</v>
      </c>
      <c r="AV22" s="42" t="s">
        <v>6831</v>
      </c>
    </row>
    <row r="23" spans="1:48" ht="12.75" customHeight="1">
      <c r="A23" s="14" t="s">
        <v>59</v>
      </c>
      <c r="B23" s="14" t="s">
        <v>60</v>
      </c>
      <c r="C23" s="42" t="s">
        <v>6832</v>
      </c>
      <c r="D23" s="26">
        <v>100.8</v>
      </c>
      <c r="E23" s="26">
        <v>87</v>
      </c>
      <c r="F23" s="30">
        <v>5.2</v>
      </c>
      <c r="G23" s="26">
        <v>67.2</v>
      </c>
      <c r="H23" s="26">
        <v>45.9</v>
      </c>
      <c r="I23" s="26">
        <v>56.7</v>
      </c>
      <c r="J23" s="46">
        <f t="shared" si="0"/>
        <v>0.68303571428571419</v>
      </c>
      <c r="K23" s="14" t="s">
        <v>61</v>
      </c>
      <c r="L23" s="14" t="s">
        <v>60</v>
      </c>
      <c r="M23" s="14" t="s">
        <v>6833</v>
      </c>
      <c r="N23" s="14" t="s">
        <v>6834</v>
      </c>
      <c r="O23" s="14" t="s">
        <v>6835</v>
      </c>
      <c r="P23" s="14" t="s">
        <v>435</v>
      </c>
      <c r="Q23" s="42">
        <v>53389</v>
      </c>
      <c r="R23" s="14" t="s">
        <v>6750</v>
      </c>
      <c r="S23" s="14" t="s">
        <v>435</v>
      </c>
      <c r="W23" s="42">
        <v>7</v>
      </c>
      <c r="X23" s="42">
        <v>8</v>
      </c>
      <c r="Y23" s="14" t="s">
        <v>6760</v>
      </c>
      <c r="Z23" s="42">
        <v>6</v>
      </c>
      <c r="AA23" s="42">
        <v>100</v>
      </c>
      <c r="AB23" s="43">
        <v>42923</v>
      </c>
      <c r="AC23" s="25">
        <v>0.42291666666666666</v>
      </c>
      <c r="AD23" s="43">
        <v>42923</v>
      </c>
      <c r="AE23" s="25">
        <v>0.46527777777777773</v>
      </c>
      <c r="AF23" s="42">
        <v>13.9</v>
      </c>
      <c r="AG23" s="42">
        <v>14.1</v>
      </c>
      <c r="AH23" s="42">
        <f t="shared" si="2"/>
        <v>14</v>
      </c>
      <c r="AI23" s="42">
        <v>21.2</v>
      </c>
      <c r="AJ23" s="42">
        <v>8.8000000000000007</v>
      </c>
      <c r="AK23" s="42">
        <v>4946357</v>
      </c>
      <c r="AL23" s="42">
        <v>515028</v>
      </c>
      <c r="AM23" s="42">
        <v>4946248</v>
      </c>
      <c r="AN23" s="42">
        <v>514996</v>
      </c>
      <c r="AS23" s="14" t="s">
        <v>71</v>
      </c>
      <c r="AT23" s="14" t="s">
        <v>6826</v>
      </c>
      <c r="AU23" s="25">
        <f t="shared" si="1"/>
        <v>4.2361111111111072E-2</v>
      </c>
    </row>
    <row r="24" spans="1:48" ht="12.75" customHeight="1">
      <c r="A24" s="14" t="s">
        <v>59</v>
      </c>
      <c r="B24" s="14" t="s">
        <v>60</v>
      </c>
      <c r="C24" s="42" t="s">
        <v>6836</v>
      </c>
      <c r="D24" s="26">
        <v>92.8</v>
      </c>
      <c r="E24" s="26">
        <v>83.9</v>
      </c>
      <c r="F24" s="30">
        <v>5.3</v>
      </c>
      <c r="G24" s="26">
        <v>57.2</v>
      </c>
      <c r="H24" s="26">
        <v>45.6</v>
      </c>
      <c r="I24" s="26">
        <v>56.1</v>
      </c>
      <c r="J24" s="46">
        <f t="shared" si="0"/>
        <v>0.79720279720279719</v>
      </c>
      <c r="K24" s="14" t="s">
        <v>61</v>
      </c>
      <c r="L24" s="14" t="s">
        <v>60</v>
      </c>
      <c r="M24" s="14" t="s">
        <v>6837</v>
      </c>
      <c r="N24" s="14" t="s">
        <v>6838</v>
      </c>
      <c r="O24" s="14" t="s">
        <v>6839</v>
      </c>
      <c r="P24" s="14" t="s">
        <v>435</v>
      </c>
      <c r="Q24" s="42">
        <v>53390</v>
      </c>
      <c r="R24" s="14" t="s">
        <v>6750</v>
      </c>
      <c r="S24" s="14" t="s">
        <v>435</v>
      </c>
      <c r="W24" s="42">
        <v>9</v>
      </c>
      <c r="X24" s="42">
        <v>9</v>
      </c>
      <c r="Y24" s="14" t="s">
        <v>6760</v>
      </c>
      <c r="Z24" s="42">
        <v>6</v>
      </c>
      <c r="AA24" s="42">
        <v>100</v>
      </c>
      <c r="AB24" s="43">
        <v>42923</v>
      </c>
      <c r="AC24" s="25">
        <v>0.43055555555555558</v>
      </c>
      <c r="AD24" s="43">
        <v>42923</v>
      </c>
      <c r="AE24" s="25">
        <v>0.47847222222222219</v>
      </c>
      <c r="AF24" s="42">
        <v>20.5</v>
      </c>
      <c r="AG24" s="42">
        <v>26.6</v>
      </c>
      <c r="AH24" s="42">
        <f t="shared" si="2"/>
        <v>23.55</v>
      </c>
      <c r="AI24" s="42">
        <v>21.2</v>
      </c>
      <c r="AJ24" s="42">
        <v>8.8000000000000007</v>
      </c>
      <c r="AK24" s="42">
        <v>4946278</v>
      </c>
      <c r="AL24" s="42">
        <v>514991</v>
      </c>
      <c r="AM24" s="42">
        <v>4946159</v>
      </c>
      <c r="AN24" s="42">
        <v>514940</v>
      </c>
      <c r="AS24" s="14" t="s">
        <v>71</v>
      </c>
      <c r="AT24" s="14" t="s">
        <v>6826</v>
      </c>
      <c r="AU24" s="25">
        <f t="shared" si="1"/>
        <v>4.7916666666666607E-2</v>
      </c>
    </row>
    <row r="25" spans="1:48" ht="12.75" customHeight="1">
      <c r="A25" s="14" t="s">
        <v>59</v>
      </c>
      <c r="B25" s="14" t="s">
        <v>60</v>
      </c>
      <c r="C25" s="42" t="s">
        <v>6840</v>
      </c>
      <c r="D25" s="26">
        <v>101.8</v>
      </c>
      <c r="E25" s="26">
        <v>88.2</v>
      </c>
      <c r="F25" s="30">
        <v>6.4</v>
      </c>
      <c r="G25" s="26">
        <v>66.5</v>
      </c>
      <c r="H25" s="26">
        <v>46.2</v>
      </c>
      <c r="I25" s="26">
        <v>62.8</v>
      </c>
      <c r="J25" s="46">
        <f t="shared" si="0"/>
        <v>0.69473684210526321</v>
      </c>
      <c r="K25" s="14" t="s">
        <v>61</v>
      </c>
      <c r="L25" s="14" t="s">
        <v>60</v>
      </c>
      <c r="M25" s="14" t="s">
        <v>6841</v>
      </c>
      <c r="N25" s="14" t="s">
        <v>6842</v>
      </c>
      <c r="O25" s="14" t="s">
        <v>6843</v>
      </c>
      <c r="P25" s="14" t="s">
        <v>435</v>
      </c>
      <c r="Q25" s="42">
        <v>53391</v>
      </c>
      <c r="R25" s="14" t="s">
        <v>6750</v>
      </c>
      <c r="S25" s="14" t="s">
        <v>435</v>
      </c>
      <c r="W25" s="42">
        <v>7</v>
      </c>
      <c r="X25" s="42">
        <v>7</v>
      </c>
      <c r="Y25" s="14" t="s">
        <v>6760</v>
      </c>
      <c r="Z25" s="42">
        <v>6</v>
      </c>
      <c r="AA25" s="42">
        <v>100</v>
      </c>
      <c r="AB25" s="43">
        <v>42923</v>
      </c>
      <c r="AC25" s="25">
        <v>0.43055555555555558</v>
      </c>
      <c r="AD25" s="43">
        <v>42923</v>
      </c>
      <c r="AE25" s="25">
        <v>0.47847222222222219</v>
      </c>
      <c r="AF25" s="42">
        <v>20.5</v>
      </c>
      <c r="AG25" s="42">
        <v>26.6</v>
      </c>
      <c r="AH25" s="42">
        <f t="shared" si="2"/>
        <v>23.55</v>
      </c>
      <c r="AI25" s="42">
        <v>21.2</v>
      </c>
      <c r="AJ25" s="42">
        <v>8.8000000000000007</v>
      </c>
      <c r="AK25" s="42">
        <v>4946278</v>
      </c>
      <c r="AL25" s="42">
        <v>514991</v>
      </c>
      <c r="AM25" s="42">
        <v>4946159</v>
      </c>
      <c r="AN25" s="42">
        <v>514940</v>
      </c>
      <c r="AS25" s="14" t="s">
        <v>71</v>
      </c>
      <c r="AT25" s="14" t="s">
        <v>6826</v>
      </c>
      <c r="AU25" s="25">
        <f t="shared" si="1"/>
        <v>4.7916666666666607E-2</v>
      </c>
      <c r="AV25" s="42" t="s">
        <v>6844</v>
      </c>
    </row>
    <row r="26" spans="1:48" ht="12.75" customHeight="1">
      <c r="A26" s="14" t="s">
        <v>59</v>
      </c>
      <c r="B26" s="14" t="s">
        <v>60</v>
      </c>
      <c r="C26" s="42" t="s">
        <v>6845</v>
      </c>
      <c r="D26" s="26">
        <v>105</v>
      </c>
      <c r="E26" s="26">
        <v>90.3</v>
      </c>
      <c r="F26" s="30">
        <v>6.4</v>
      </c>
      <c r="G26" s="26">
        <v>65.3</v>
      </c>
      <c r="H26" s="26">
        <v>50.7</v>
      </c>
      <c r="I26" s="26">
        <v>63.3</v>
      </c>
      <c r="J26" s="46">
        <f t="shared" si="0"/>
        <v>0.77641653905053609</v>
      </c>
      <c r="K26" s="14" t="s">
        <v>1446</v>
      </c>
      <c r="L26" s="14" t="s">
        <v>60</v>
      </c>
      <c r="M26" s="14" t="s">
        <v>6846</v>
      </c>
      <c r="N26" s="14" t="s">
        <v>6847</v>
      </c>
      <c r="O26" s="14" t="s">
        <v>6848</v>
      </c>
      <c r="P26" s="14" t="s">
        <v>435</v>
      </c>
      <c r="Q26" s="42">
        <v>53392</v>
      </c>
      <c r="R26" s="14" t="s">
        <v>6750</v>
      </c>
      <c r="S26" s="14" t="s">
        <v>435</v>
      </c>
      <c r="W26" s="42">
        <v>10</v>
      </c>
      <c r="X26" s="42">
        <v>9</v>
      </c>
      <c r="Y26" s="14" t="s">
        <v>6760</v>
      </c>
      <c r="Z26" s="42">
        <v>6</v>
      </c>
      <c r="AA26" s="42">
        <v>100</v>
      </c>
      <c r="AB26" s="43">
        <v>42923</v>
      </c>
      <c r="AC26" s="25">
        <v>0.43055555555555558</v>
      </c>
      <c r="AD26" s="43">
        <v>42923</v>
      </c>
      <c r="AE26" s="25">
        <v>0.47847222222222219</v>
      </c>
      <c r="AF26" s="42">
        <v>20.5</v>
      </c>
      <c r="AG26" s="42">
        <v>26.6</v>
      </c>
      <c r="AH26" s="42">
        <f t="shared" si="2"/>
        <v>23.55</v>
      </c>
      <c r="AI26" s="42">
        <v>21.2</v>
      </c>
      <c r="AJ26" s="42">
        <v>8.8000000000000007</v>
      </c>
      <c r="AK26" s="42">
        <v>4946278</v>
      </c>
      <c r="AL26" s="42">
        <v>514991</v>
      </c>
      <c r="AM26" s="42">
        <v>4946159</v>
      </c>
      <c r="AN26" s="42">
        <v>514940</v>
      </c>
      <c r="AS26" s="14" t="s">
        <v>71</v>
      </c>
      <c r="AT26" s="14" t="s">
        <v>6826</v>
      </c>
      <c r="AU26" s="25">
        <f t="shared" si="1"/>
        <v>4.7916666666666607E-2</v>
      </c>
      <c r="AV26" s="42" t="s">
        <v>6849</v>
      </c>
    </row>
    <row r="27" spans="1:48" ht="12.75" customHeight="1">
      <c r="A27" s="14" t="s">
        <v>59</v>
      </c>
      <c r="B27" s="14" t="s">
        <v>60</v>
      </c>
      <c r="C27" s="42" t="s">
        <v>6850</v>
      </c>
      <c r="D27" s="26">
        <v>89.4</v>
      </c>
      <c r="E27" s="26">
        <v>78.3</v>
      </c>
      <c r="F27" s="30">
        <v>3.85</v>
      </c>
      <c r="G27" s="26">
        <v>51.1</v>
      </c>
      <c r="H27" s="26">
        <v>37.799999999999997</v>
      </c>
      <c r="I27" s="26">
        <v>47.2</v>
      </c>
      <c r="J27" s="46">
        <f t="shared" si="0"/>
        <v>0.73972602739726023</v>
      </c>
      <c r="K27" s="14" t="s">
        <v>61</v>
      </c>
      <c r="L27" s="14" t="s">
        <v>60</v>
      </c>
      <c r="M27" s="14" t="s">
        <v>6851</v>
      </c>
      <c r="N27" s="14" t="s">
        <v>6852</v>
      </c>
      <c r="O27" s="14" t="s">
        <v>6853</v>
      </c>
      <c r="P27" s="14" t="s">
        <v>435</v>
      </c>
      <c r="Q27" s="42">
        <v>53393</v>
      </c>
      <c r="R27" s="14" t="s">
        <v>6750</v>
      </c>
      <c r="S27" s="14" t="s">
        <v>435</v>
      </c>
      <c r="W27" s="42">
        <v>7</v>
      </c>
      <c r="X27" s="42">
        <v>8</v>
      </c>
      <c r="Y27" s="14" t="s">
        <v>6751</v>
      </c>
      <c r="Z27" s="42">
        <v>6</v>
      </c>
      <c r="AA27" s="42">
        <v>100</v>
      </c>
      <c r="AB27" s="43">
        <v>42923</v>
      </c>
      <c r="AC27" s="25">
        <v>0.43055555555555558</v>
      </c>
      <c r="AD27" s="43">
        <v>42923</v>
      </c>
      <c r="AE27" s="25">
        <v>0.47847222222222219</v>
      </c>
      <c r="AF27" s="42">
        <v>20.5</v>
      </c>
      <c r="AG27" s="42">
        <v>26.6</v>
      </c>
      <c r="AH27" s="42">
        <f t="shared" si="2"/>
        <v>23.55</v>
      </c>
      <c r="AI27" s="42">
        <v>21.2</v>
      </c>
      <c r="AJ27" s="42">
        <v>8.8000000000000007</v>
      </c>
      <c r="AK27" s="42">
        <v>4946278</v>
      </c>
      <c r="AL27" s="42">
        <v>514991</v>
      </c>
      <c r="AM27" s="42">
        <v>4946159</v>
      </c>
      <c r="AN27" s="42">
        <v>514940</v>
      </c>
      <c r="AS27" s="14" t="s">
        <v>71</v>
      </c>
      <c r="AT27" s="14" t="s">
        <v>6826</v>
      </c>
      <c r="AU27" s="25">
        <f t="shared" si="1"/>
        <v>4.7916666666666607E-2</v>
      </c>
      <c r="AV27" s="42" t="s">
        <v>4274</v>
      </c>
    </row>
    <row r="28" spans="1:48" ht="12.75" customHeight="1">
      <c r="A28" s="14" t="s">
        <v>59</v>
      </c>
      <c r="B28" s="14" t="s">
        <v>60</v>
      </c>
      <c r="C28" s="42" t="s">
        <v>6854</v>
      </c>
      <c r="D28" s="26">
        <v>73.900000000000006</v>
      </c>
      <c r="E28" s="26">
        <v>62.2</v>
      </c>
      <c r="F28" s="30">
        <v>1.5</v>
      </c>
      <c r="G28" s="26">
        <v>44.9</v>
      </c>
      <c r="H28" s="26">
        <v>32.1</v>
      </c>
      <c r="I28" s="26">
        <v>35.5</v>
      </c>
      <c r="J28" s="46">
        <f t="shared" si="0"/>
        <v>0.7149220489977729</v>
      </c>
      <c r="K28" s="14" t="s">
        <v>1503</v>
      </c>
      <c r="L28" s="14" t="s">
        <v>60</v>
      </c>
      <c r="M28" s="14" t="s">
        <v>6855</v>
      </c>
      <c r="N28" s="14" t="s">
        <v>6856</v>
      </c>
      <c r="O28" s="14" t="s">
        <v>6857</v>
      </c>
      <c r="P28" s="14" t="s">
        <v>435</v>
      </c>
      <c r="Q28" s="42">
        <v>53394</v>
      </c>
      <c r="R28" s="14" t="s">
        <v>6750</v>
      </c>
      <c r="S28" s="14" t="s">
        <v>435</v>
      </c>
      <c r="T28" s="42">
        <v>1251360</v>
      </c>
      <c r="V28" s="42">
        <v>11181</v>
      </c>
      <c r="AB28" s="43">
        <v>42927</v>
      </c>
      <c r="AC28" s="25"/>
      <c r="AD28" s="43">
        <v>42927</v>
      </c>
      <c r="AE28" s="25"/>
      <c r="AI28" s="42">
        <v>24.5</v>
      </c>
      <c r="AS28" s="14" t="s">
        <v>71</v>
      </c>
      <c r="AT28" s="14" t="s">
        <v>5774</v>
      </c>
      <c r="AU28" s="25"/>
      <c r="AV28" s="42" t="s">
        <v>6858</v>
      </c>
    </row>
    <row r="29" spans="1:48" ht="12.75" customHeight="1">
      <c r="A29" s="14" t="s">
        <v>59</v>
      </c>
      <c r="B29" s="14" t="s">
        <v>115</v>
      </c>
      <c r="C29" s="31" t="s">
        <v>1119</v>
      </c>
      <c r="D29" s="26">
        <v>118.9</v>
      </c>
      <c r="E29" s="26">
        <v>101</v>
      </c>
      <c r="F29" s="30">
        <v>7.55</v>
      </c>
      <c r="G29" s="26">
        <v>71.2</v>
      </c>
      <c r="H29" s="26">
        <v>51.4</v>
      </c>
      <c r="I29" s="26">
        <v>63.2</v>
      </c>
      <c r="J29" s="46">
        <f t="shared" si="0"/>
        <v>0.72191011235955049</v>
      </c>
      <c r="K29" s="14" t="s">
        <v>61</v>
      </c>
      <c r="L29" s="14" t="s">
        <v>60</v>
      </c>
      <c r="M29" s="14" t="s">
        <v>6859</v>
      </c>
      <c r="O29" s="14" t="s">
        <v>1122</v>
      </c>
      <c r="P29" s="14" t="s">
        <v>1584</v>
      </c>
      <c r="Q29" s="42">
        <v>53395</v>
      </c>
      <c r="R29" s="14" t="s">
        <v>6750</v>
      </c>
      <c r="S29" s="14" t="s">
        <v>435</v>
      </c>
      <c r="T29" s="42">
        <v>1268216</v>
      </c>
      <c r="V29" s="42">
        <v>14285</v>
      </c>
      <c r="W29" s="42">
        <v>8</v>
      </c>
      <c r="X29" s="42">
        <v>8</v>
      </c>
      <c r="Y29" s="42" t="s">
        <v>6760</v>
      </c>
      <c r="Z29" s="42">
        <v>6</v>
      </c>
      <c r="AA29" s="42">
        <v>100</v>
      </c>
      <c r="AB29" s="43">
        <v>42930</v>
      </c>
      <c r="AC29" s="25">
        <v>0.3840277777777778</v>
      </c>
      <c r="AD29" s="43">
        <v>42930</v>
      </c>
      <c r="AE29" s="25">
        <v>0.43472222222222223</v>
      </c>
      <c r="AF29" s="42">
        <v>30.5</v>
      </c>
      <c r="AG29" s="42">
        <v>27.5</v>
      </c>
      <c r="AH29" s="42">
        <f t="shared" ref="AH29:AH283" si="3">(AF29+AG29)/2</f>
        <v>29</v>
      </c>
      <c r="AI29" s="42">
        <v>22.5</v>
      </c>
      <c r="AJ29" s="42">
        <v>7.7</v>
      </c>
      <c r="AK29" s="42">
        <v>4947641</v>
      </c>
      <c r="AL29" s="42">
        <v>514534</v>
      </c>
      <c r="AM29" s="42">
        <v>4947519</v>
      </c>
      <c r="AN29" s="42">
        <v>514523</v>
      </c>
      <c r="AS29" s="14" t="s">
        <v>71</v>
      </c>
      <c r="AT29" s="14" t="s">
        <v>6755</v>
      </c>
      <c r="AU29" s="25">
        <f t="shared" ref="AU29:AU283" si="4">AE29-AC29</f>
        <v>5.0694444444444431E-2</v>
      </c>
      <c r="AV29" s="42" t="s">
        <v>6860</v>
      </c>
    </row>
    <row r="30" spans="1:48" ht="12.75" customHeight="1">
      <c r="A30" s="14" t="s">
        <v>59</v>
      </c>
      <c r="B30" s="14" t="s">
        <v>60</v>
      </c>
      <c r="C30" s="42" t="s">
        <v>6861</v>
      </c>
      <c r="D30" s="26">
        <v>109.5</v>
      </c>
      <c r="E30" s="26">
        <v>99.7</v>
      </c>
      <c r="F30" s="30">
        <v>7.4</v>
      </c>
      <c r="G30" s="26">
        <v>70</v>
      </c>
      <c r="H30" s="26">
        <v>59</v>
      </c>
      <c r="I30" s="26">
        <v>62.7</v>
      </c>
      <c r="J30" s="46">
        <f t="shared" si="0"/>
        <v>0.84285714285714286</v>
      </c>
      <c r="K30" s="14" t="s">
        <v>1477</v>
      </c>
      <c r="L30" s="14" t="s">
        <v>60</v>
      </c>
      <c r="M30" s="14" t="s">
        <v>6862</v>
      </c>
      <c r="N30" s="14" t="s">
        <v>6863</v>
      </c>
      <c r="O30" s="14" t="s">
        <v>6864</v>
      </c>
      <c r="P30" s="14" t="s">
        <v>435</v>
      </c>
      <c r="Q30" s="42">
        <v>53396</v>
      </c>
      <c r="R30" s="14" t="s">
        <v>6750</v>
      </c>
      <c r="S30" s="14" t="s">
        <v>435</v>
      </c>
      <c r="W30" s="42">
        <v>7</v>
      </c>
      <c r="X30" s="42">
        <v>7</v>
      </c>
      <c r="Y30" s="42" t="s">
        <v>6760</v>
      </c>
      <c r="Z30" s="42">
        <v>6</v>
      </c>
      <c r="AA30" s="42">
        <v>100</v>
      </c>
      <c r="AB30" s="43">
        <v>42930</v>
      </c>
      <c r="AC30" s="25">
        <v>0.3840277777777778</v>
      </c>
      <c r="AD30" s="43">
        <v>42930</v>
      </c>
      <c r="AE30" s="25">
        <v>0.43472222222222223</v>
      </c>
      <c r="AF30" s="42">
        <v>30.5</v>
      </c>
      <c r="AG30" s="42">
        <v>27.5</v>
      </c>
      <c r="AH30" s="42">
        <f t="shared" si="3"/>
        <v>29</v>
      </c>
      <c r="AI30" s="42">
        <v>22.5</v>
      </c>
      <c r="AJ30" s="42">
        <v>7.7</v>
      </c>
      <c r="AK30" s="42">
        <v>4947641</v>
      </c>
      <c r="AL30" s="42">
        <v>514534</v>
      </c>
      <c r="AM30" s="42">
        <v>4947519</v>
      </c>
      <c r="AN30" s="42">
        <v>514523</v>
      </c>
      <c r="AS30" s="14" t="s">
        <v>71</v>
      </c>
      <c r="AT30" s="14" t="s">
        <v>6755</v>
      </c>
      <c r="AU30" s="25">
        <f t="shared" si="4"/>
        <v>5.0694444444444431E-2</v>
      </c>
      <c r="AV30" s="42" t="s">
        <v>6865</v>
      </c>
    </row>
    <row r="31" spans="1:48" ht="12.75" customHeight="1">
      <c r="A31" s="14" t="s">
        <v>59</v>
      </c>
      <c r="B31" s="14" t="s">
        <v>60</v>
      </c>
      <c r="C31" s="42" t="s">
        <v>6866</v>
      </c>
      <c r="D31" s="26">
        <v>98.1</v>
      </c>
      <c r="E31" s="26">
        <v>83.8</v>
      </c>
      <c r="F31" s="30">
        <v>4.45</v>
      </c>
      <c r="G31" s="26">
        <v>62.3</v>
      </c>
      <c r="H31" s="26">
        <v>45.7</v>
      </c>
      <c r="I31" s="26">
        <v>52.5</v>
      </c>
      <c r="J31" s="46">
        <f t="shared" si="0"/>
        <v>0.73354735152487971</v>
      </c>
      <c r="K31" s="14" t="s">
        <v>61</v>
      </c>
      <c r="L31" s="14" t="s">
        <v>60</v>
      </c>
      <c r="M31" s="14" t="s">
        <v>6867</v>
      </c>
      <c r="N31" s="14" t="s">
        <v>6868</v>
      </c>
      <c r="O31" s="14" t="s">
        <v>6869</v>
      </c>
      <c r="P31" s="14" t="s">
        <v>435</v>
      </c>
      <c r="Q31" s="42">
        <v>53397</v>
      </c>
      <c r="R31" s="14" t="s">
        <v>6750</v>
      </c>
      <c r="S31" s="14" t="s">
        <v>435</v>
      </c>
      <c r="W31" s="42">
        <v>9</v>
      </c>
      <c r="X31" s="42">
        <v>10</v>
      </c>
      <c r="Y31" s="42" t="s">
        <v>6760</v>
      </c>
      <c r="Z31" s="42">
        <v>6</v>
      </c>
      <c r="AA31" s="42">
        <v>100</v>
      </c>
      <c r="AB31" s="43">
        <v>42930</v>
      </c>
      <c r="AC31" s="25">
        <v>0.3840277777777778</v>
      </c>
      <c r="AD31" s="43">
        <v>42930</v>
      </c>
      <c r="AE31" s="25">
        <v>0.43472222222222223</v>
      </c>
      <c r="AF31" s="42">
        <v>30.5</v>
      </c>
      <c r="AG31" s="42">
        <v>27.5</v>
      </c>
      <c r="AH31" s="42">
        <f t="shared" si="3"/>
        <v>29</v>
      </c>
      <c r="AI31" s="42">
        <v>22.5</v>
      </c>
      <c r="AJ31" s="42">
        <v>7.7</v>
      </c>
      <c r="AK31" s="42">
        <v>4947641</v>
      </c>
      <c r="AL31" s="42">
        <v>514534</v>
      </c>
      <c r="AM31" s="42">
        <v>4947519</v>
      </c>
      <c r="AN31" s="42">
        <v>514523</v>
      </c>
      <c r="AS31" s="14" t="s">
        <v>71</v>
      </c>
      <c r="AT31" s="14" t="s">
        <v>6755</v>
      </c>
      <c r="AU31" s="25">
        <f t="shared" si="4"/>
        <v>5.0694444444444431E-2</v>
      </c>
      <c r="AV31" s="42" t="s">
        <v>6870</v>
      </c>
    </row>
    <row r="32" spans="1:48" ht="12.75" customHeight="1">
      <c r="A32" s="14" t="s">
        <v>233</v>
      </c>
      <c r="B32" s="14" t="s">
        <v>60</v>
      </c>
      <c r="C32" s="42" t="s">
        <v>6871</v>
      </c>
      <c r="D32" s="26">
        <v>170.1</v>
      </c>
      <c r="E32" s="26">
        <v>140.5</v>
      </c>
      <c r="F32" s="30">
        <v>21.3</v>
      </c>
      <c r="G32" s="26">
        <v>110.9</v>
      </c>
      <c r="H32" s="26">
        <v>51.4</v>
      </c>
      <c r="I32" s="26">
        <v>79.8</v>
      </c>
      <c r="J32" s="46">
        <f t="shared" si="0"/>
        <v>0.46348061316501349</v>
      </c>
      <c r="K32" s="14" t="s">
        <v>61</v>
      </c>
      <c r="L32" s="14" t="s">
        <v>60</v>
      </c>
      <c r="M32" s="14" t="s">
        <v>6872</v>
      </c>
      <c r="N32" s="14" t="s">
        <v>6873</v>
      </c>
      <c r="O32" s="14" t="s">
        <v>6874</v>
      </c>
      <c r="P32" s="14" t="s">
        <v>435</v>
      </c>
      <c r="Q32" s="42">
        <v>53399</v>
      </c>
      <c r="R32" s="14" t="s">
        <v>6750</v>
      </c>
      <c r="S32" s="14" t="s">
        <v>435</v>
      </c>
      <c r="T32" s="42">
        <v>1268734</v>
      </c>
      <c r="V32" s="42">
        <v>14219</v>
      </c>
      <c r="W32" s="42">
        <v>11</v>
      </c>
      <c r="X32" s="42">
        <v>11</v>
      </c>
      <c r="Y32" s="42" t="s">
        <v>6760</v>
      </c>
      <c r="Z32" s="42">
        <v>6</v>
      </c>
      <c r="AA32" s="42">
        <v>100</v>
      </c>
      <c r="AB32" s="43">
        <v>42930</v>
      </c>
      <c r="AC32" s="25">
        <v>0.3840277777777778</v>
      </c>
      <c r="AD32" s="43">
        <v>42930</v>
      </c>
      <c r="AE32" s="25">
        <v>0.43472222222222223</v>
      </c>
      <c r="AF32" s="42">
        <v>30.5</v>
      </c>
      <c r="AG32" s="42">
        <v>27.5</v>
      </c>
      <c r="AH32" s="42">
        <f t="shared" si="3"/>
        <v>29</v>
      </c>
      <c r="AI32" s="42">
        <v>22.5</v>
      </c>
      <c r="AJ32" s="42">
        <v>7.7</v>
      </c>
      <c r="AK32" s="42">
        <v>4947641</v>
      </c>
      <c r="AL32" s="42">
        <v>514534</v>
      </c>
      <c r="AM32" s="42">
        <v>4947519</v>
      </c>
      <c r="AN32" s="42">
        <v>514523</v>
      </c>
      <c r="AS32" s="14" t="s">
        <v>71</v>
      </c>
      <c r="AT32" s="14" t="s">
        <v>6755</v>
      </c>
      <c r="AU32" s="25">
        <f t="shared" si="4"/>
        <v>5.0694444444444431E-2</v>
      </c>
    </row>
    <row r="33" spans="1:48" ht="12.75" customHeight="1">
      <c r="A33" s="14" t="s">
        <v>233</v>
      </c>
      <c r="B33" s="14" t="s">
        <v>60</v>
      </c>
      <c r="C33" s="42" t="s">
        <v>6875</v>
      </c>
      <c r="D33" s="26">
        <v>171.5</v>
      </c>
      <c r="E33" s="26">
        <v>148.69999999999999</v>
      </c>
      <c r="F33" s="30">
        <v>25.3</v>
      </c>
      <c r="G33" s="26">
        <v>114.4</v>
      </c>
      <c r="H33" s="26">
        <v>55.6</v>
      </c>
      <c r="I33" s="26">
        <v>82.9</v>
      </c>
      <c r="J33" s="46">
        <f t="shared" si="0"/>
        <v>0.48601398601398599</v>
      </c>
      <c r="K33" s="14" t="s">
        <v>61</v>
      </c>
      <c r="L33" s="14" t="s">
        <v>60</v>
      </c>
      <c r="M33" s="14" t="s">
        <v>6876</v>
      </c>
      <c r="N33" s="14" t="s">
        <v>6877</v>
      </c>
      <c r="O33" s="14" t="s">
        <v>6878</v>
      </c>
      <c r="P33" s="14" t="s">
        <v>435</v>
      </c>
      <c r="Q33" s="42">
        <v>53400</v>
      </c>
      <c r="R33" s="14" t="s">
        <v>6750</v>
      </c>
      <c r="S33" s="14" t="s">
        <v>435</v>
      </c>
      <c r="T33" s="42">
        <v>1268735</v>
      </c>
      <c r="V33" s="42">
        <v>14220</v>
      </c>
      <c r="W33" s="42">
        <v>10</v>
      </c>
      <c r="X33" s="42">
        <v>10</v>
      </c>
      <c r="Y33" s="42" t="s">
        <v>6760</v>
      </c>
      <c r="Z33" s="42">
        <v>6</v>
      </c>
      <c r="AA33" s="42">
        <v>100</v>
      </c>
      <c r="AB33" s="43">
        <v>42930</v>
      </c>
      <c r="AC33" s="25">
        <v>0.3840277777777778</v>
      </c>
      <c r="AD33" s="43">
        <v>42930</v>
      </c>
      <c r="AE33" s="25">
        <v>0.43472222222222223</v>
      </c>
      <c r="AF33" s="42">
        <v>30.5</v>
      </c>
      <c r="AG33" s="42">
        <v>27.5</v>
      </c>
      <c r="AH33" s="42">
        <f t="shared" si="3"/>
        <v>29</v>
      </c>
      <c r="AI33" s="42">
        <v>22.5</v>
      </c>
      <c r="AJ33" s="42">
        <v>7.7</v>
      </c>
      <c r="AK33" s="42">
        <v>4947641</v>
      </c>
      <c r="AL33" s="42">
        <v>514534</v>
      </c>
      <c r="AM33" s="42">
        <v>4947519</v>
      </c>
      <c r="AN33" s="42">
        <v>514523</v>
      </c>
      <c r="AS33" s="14" t="s">
        <v>71</v>
      </c>
      <c r="AT33" s="14" t="s">
        <v>6755</v>
      </c>
      <c r="AU33" s="25">
        <f t="shared" si="4"/>
        <v>5.0694444444444431E-2</v>
      </c>
    </row>
    <row r="34" spans="1:48" ht="12.75" customHeight="1">
      <c r="A34" s="14" t="s">
        <v>59</v>
      </c>
      <c r="B34" s="14" t="s">
        <v>60</v>
      </c>
      <c r="C34" s="42" t="s">
        <v>6879</v>
      </c>
      <c r="D34" s="26">
        <v>95.4</v>
      </c>
      <c r="E34" s="26">
        <v>84.6</v>
      </c>
      <c r="F34" s="30">
        <v>3.7</v>
      </c>
      <c r="G34" s="26">
        <v>61</v>
      </c>
      <c r="H34" s="26">
        <v>44.1</v>
      </c>
      <c r="I34" s="26">
        <v>53.4</v>
      </c>
      <c r="J34" s="46">
        <f t="shared" si="0"/>
        <v>0.72295081967213115</v>
      </c>
      <c r="K34" s="14" t="s">
        <v>61</v>
      </c>
      <c r="L34" s="14" t="s">
        <v>60</v>
      </c>
      <c r="M34" s="14" t="s">
        <v>6880</v>
      </c>
      <c r="N34" s="14" t="s">
        <v>6881</v>
      </c>
      <c r="O34" s="14" t="s">
        <v>6882</v>
      </c>
      <c r="P34" s="14" t="s">
        <v>435</v>
      </c>
      <c r="Q34" s="42">
        <v>53398</v>
      </c>
      <c r="R34" s="14" t="s">
        <v>6750</v>
      </c>
      <c r="S34" s="14" t="s">
        <v>435</v>
      </c>
      <c r="W34" s="42">
        <v>10</v>
      </c>
      <c r="X34" s="42">
        <v>9</v>
      </c>
      <c r="Y34" s="42" t="s">
        <v>6760</v>
      </c>
      <c r="Z34" s="42">
        <v>6</v>
      </c>
      <c r="AA34" s="42">
        <v>100</v>
      </c>
      <c r="AB34" s="43">
        <v>42930</v>
      </c>
      <c r="AC34" s="25">
        <v>0.39097222222222222</v>
      </c>
      <c r="AD34" s="43">
        <v>42930</v>
      </c>
      <c r="AE34" s="25">
        <v>0.44444444444444442</v>
      </c>
      <c r="AF34" s="42">
        <v>18</v>
      </c>
      <c r="AG34" s="42">
        <v>15</v>
      </c>
      <c r="AH34" s="42">
        <f t="shared" si="3"/>
        <v>16.5</v>
      </c>
      <c r="AI34" s="42">
        <v>22.5</v>
      </c>
      <c r="AJ34" s="42">
        <v>7.7</v>
      </c>
      <c r="AK34" s="42">
        <v>4947502</v>
      </c>
      <c r="AL34" s="42">
        <v>514475</v>
      </c>
      <c r="AM34" s="42">
        <v>4947399</v>
      </c>
      <c r="AN34" s="42">
        <v>514467</v>
      </c>
      <c r="AS34" s="14" t="s">
        <v>71</v>
      </c>
      <c r="AT34" s="14" t="s">
        <v>6755</v>
      </c>
      <c r="AU34" s="25">
        <f t="shared" si="4"/>
        <v>5.3472222222222199E-2</v>
      </c>
      <c r="AV34" s="42" t="s">
        <v>6883</v>
      </c>
    </row>
    <row r="35" spans="1:48" ht="12.75" customHeight="1">
      <c r="A35" s="14" t="s">
        <v>59</v>
      </c>
      <c r="B35" s="14" t="s">
        <v>115</v>
      </c>
      <c r="C35" s="42" t="s">
        <v>6461</v>
      </c>
      <c r="D35" s="26">
        <v>97</v>
      </c>
      <c r="E35" s="26">
        <v>82.9</v>
      </c>
      <c r="F35" s="30">
        <v>3.95</v>
      </c>
      <c r="G35" s="26">
        <v>56.6</v>
      </c>
      <c r="H35" s="26">
        <v>44.5</v>
      </c>
      <c r="I35" s="26">
        <v>54.2</v>
      </c>
      <c r="J35" s="46">
        <f t="shared" si="0"/>
        <v>0.78621908127208484</v>
      </c>
      <c r="K35" s="14" t="s">
        <v>61</v>
      </c>
      <c r="L35" s="14" t="s">
        <v>60</v>
      </c>
      <c r="M35" s="14" t="s">
        <v>6884</v>
      </c>
      <c r="O35" s="14" t="s">
        <v>6464</v>
      </c>
      <c r="P35" s="14" t="s">
        <v>1584</v>
      </c>
      <c r="Q35" s="42">
        <v>53021</v>
      </c>
      <c r="R35" s="14" t="s">
        <v>6750</v>
      </c>
      <c r="S35" s="14" t="s">
        <v>1584</v>
      </c>
      <c r="W35" s="42">
        <v>9</v>
      </c>
      <c r="X35" s="42">
        <v>9</v>
      </c>
      <c r="Y35" s="42" t="s">
        <v>6751</v>
      </c>
      <c r="Z35" s="42">
        <v>6</v>
      </c>
      <c r="AA35" s="42">
        <v>100</v>
      </c>
      <c r="AB35" s="43">
        <v>42941</v>
      </c>
      <c r="AC35" s="25">
        <v>0.4465277777777778</v>
      </c>
      <c r="AD35" s="43">
        <v>42941</v>
      </c>
      <c r="AE35" s="25">
        <v>0.48055555555555557</v>
      </c>
      <c r="AF35" s="42">
        <v>25</v>
      </c>
      <c r="AG35" s="42">
        <v>30</v>
      </c>
      <c r="AH35" s="42">
        <f t="shared" si="3"/>
        <v>27.5</v>
      </c>
      <c r="AI35" s="42">
        <v>23.7</v>
      </c>
      <c r="AJ35" s="42">
        <v>7.4</v>
      </c>
      <c r="AK35" s="42">
        <v>4947700</v>
      </c>
      <c r="AL35" s="42">
        <v>514490</v>
      </c>
      <c r="AM35" s="42">
        <v>4947581</v>
      </c>
      <c r="AN35" s="42">
        <v>514495</v>
      </c>
      <c r="AS35" s="14" t="s">
        <v>71</v>
      </c>
      <c r="AT35" s="14" t="s">
        <v>6755</v>
      </c>
      <c r="AU35" s="25">
        <f t="shared" si="4"/>
        <v>3.4027777777777768E-2</v>
      </c>
    </row>
    <row r="36" spans="1:48" ht="12.75" customHeight="1">
      <c r="A36" s="14" t="s">
        <v>59</v>
      </c>
      <c r="B36" s="14" t="s">
        <v>115</v>
      </c>
      <c r="C36" s="42" t="s">
        <v>5802</v>
      </c>
      <c r="D36" s="26">
        <v>84.7</v>
      </c>
      <c r="E36" s="26">
        <v>73.5</v>
      </c>
      <c r="F36" s="30">
        <v>2.65</v>
      </c>
      <c r="G36" s="26">
        <v>50.3</v>
      </c>
      <c r="H36" s="26">
        <v>34</v>
      </c>
      <c r="I36" s="26">
        <v>43.2</v>
      </c>
      <c r="J36" s="46">
        <f t="shared" si="0"/>
        <v>0.67594433399602394</v>
      </c>
      <c r="K36" s="14" t="s">
        <v>61</v>
      </c>
      <c r="L36" s="14" t="s">
        <v>60</v>
      </c>
      <c r="M36" s="14" t="s">
        <v>6885</v>
      </c>
      <c r="O36" s="14" t="s">
        <v>5805</v>
      </c>
      <c r="P36" s="14" t="s">
        <v>1584</v>
      </c>
      <c r="Q36" s="42">
        <v>102696</v>
      </c>
      <c r="R36" s="14" t="s">
        <v>4007</v>
      </c>
      <c r="S36" s="14" t="s">
        <v>1584</v>
      </c>
      <c r="W36" s="42">
        <v>8</v>
      </c>
      <c r="X36" s="42">
        <v>8</v>
      </c>
      <c r="Y36" s="42" t="s">
        <v>6751</v>
      </c>
      <c r="Z36" s="42">
        <v>6</v>
      </c>
      <c r="AA36" s="42">
        <v>100</v>
      </c>
      <c r="AB36" s="43">
        <v>42941</v>
      </c>
      <c r="AC36" s="25">
        <v>0.48541666666666666</v>
      </c>
      <c r="AD36" s="43">
        <v>42941</v>
      </c>
      <c r="AE36" s="25">
        <v>0.53125</v>
      </c>
      <c r="AF36" s="42">
        <v>20</v>
      </c>
      <c r="AG36" s="42">
        <v>18</v>
      </c>
      <c r="AH36" s="42">
        <f t="shared" si="3"/>
        <v>19</v>
      </c>
      <c r="AI36" s="42">
        <v>23.7</v>
      </c>
      <c r="AJ36" s="42">
        <v>7.4</v>
      </c>
      <c r="AK36" s="42">
        <v>4947502</v>
      </c>
      <c r="AL36" s="42">
        <v>514475</v>
      </c>
      <c r="AM36" s="42">
        <v>4947399</v>
      </c>
      <c r="AN36" s="42">
        <v>514467</v>
      </c>
      <c r="AS36" s="14" t="s">
        <v>71</v>
      </c>
      <c r="AT36" s="14" t="s">
        <v>6755</v>
      </c>
      <c r="AU36" s="25">
        <f t="shared" si="4"/>
        <v>4.5833333333333337E-2</v>
      </c>
      <c r="AV36" s="42" t="s">
        <v>4274</v>
      </c>
    </row>
    <row r="37" spans="1:48" ht="12.75" customHeight="1">
      <c r="A37" s="14" t="s">
        <v>59</v>
      </c>
      <c r="B37" s="14" t="s">
        <v>60</v>
      </c>
      <c r="C37" s="42" t="s">
        <v>6886</v>
      </c>
      <c r="D37" s="26">
        <v>90.1</v>
      </c>
      <c r="E37" s="26">
        <v>75.5</v>
      </c>
      <c r="F37" s="30">
        <v>3.55</v>
      </c>
      <c r="G37" s="26">
        <v>56.9</v>
      </c>
      <c r="H37" s="26">
        <v>44.1</v>
      </c>
      <c r="I37" s="26">
        <v>52</v>
      </c>
      <c r="J37" s="46">
        <f t="shared" si="0"/>
        <v>0.77504393673110727</v>
      </c>
      <c r="K37" s="14" t="s">
        <v>1503</v>
      </c>
      <c r="L37" s="14" t="s">
        <v>60</v>
      </c>
      <c r="M37" s="14" t="s">
        <v>6887</v>
      </c>
      <c r="N37" s="14" t="s">
        <v>6888</v>
      </c>
      <c r="O37" s="14" t="s">
        <v>6889</v>
      </c>
      <c r="P37" s="14" t="s">
        <v>435</v>
      </c>
      <c r="Q37" s="42">
        <v>53301</v>
      </c>
      <c r="R37" s="14" t="s">
        <v>6750</v>
      </c>
      <c r="S37" s="14" t="s">
        <v>435</v>
      </c>
      <c r="T37" s="42">
        <v>1268215</v>
      </c>
      <c r="V37" s="42">
        <v>14284</v>
      </c>
      <c r="W37" s="42">
        <v>7</v>
      </c>
      <c r="X37" s="42">
        <v>7</v>
      </c>
      <c r="Y37" s="42" t="s">
        <v>6760</v>
      </c>
      <c r="Z37" s="42">
        <v>6</v>
      </c>
      <c r="AA37" s="42">
        <v>100</v>
      </c>
      <c r="AB37" s="43">
        <v>42942</v>
      </c>
      <c r="AC37" s="25">
        <v>0.41319444444444442</v>
      </c>
      <c r="AD37" s="43">
        <v>42942</v>
      </c>
      <c r="AE37" s="25">
        <v>0.46527777777777773</v>
      </c>
      <c r="AF37" s="42">
        <v>27.5</v>
      </c>
      <c r="AG37" s="42">
        <v>16</v>
      </c>
      <c r="AH37" s="42">
        <f t="shared" si="3"/>
        <v>21.75</v>
      </c>
      <c r="AI37" s="42">
        <v>23.6</v>
      </c>
      <c r="AJ37" s="42">
        <v>8.5</v>
      </c>
      <c r="AK37" s="42">
        <v>4954681</v>
      </c>
      <c r="AL37" s="42">
        <v>513726</v>
      </c>
      <c r="AM37" s="42">
        <v>4954628</v>
      </c>
      <c r="AN37" s="42">
        <v>513643</v>
      </c>
      <c r="AS37" s="14" t="s">
        <v>71</v>
      </c>
      <c r="AT37" s="14" t="s">
        <v>6803</v>
      </c>
      <c r="AU37" s="25">
        <f t="shared" si="4"/>
        <v>5.2083333333333315E-2</v>
      </c>
    </row>
    <row r="38" spans="1:48" ht="12.75" customHeight="1">
      <c r="A38" s="14" t="s">
        <v>59</v>
      </c>
      <c r="B38" s="14" t="s">
        <v>60</v>
      </c>
      <c r="C38" s="42" t="s">
        <v>6890</v>
      </c>
      <c r="D38" s="26">
        <v>85.6</v>
      </c>
      <c r="E38" s="26">
        <v>72</v>
      </c>
      <c r="F38" s="30">
        <v>2.9</v>
      </c>
      <c r="G38" s="26">
        <v>55.5</v>
      </c>
      <c r="H38" s="26">
        <v>39.5</v>
      </c>
      <c r="I38" s="26">
        <v>44.5</v>
      </c>
      <c r="J38" s="46">
        <f t="shared" si="0"/>
        <v>0.71171171171171166</v>
      </c>
      <c r="K38" s="14" t="s">
        <v>1503</v>
      </c>
      <c r="L38" s="14" t="s">
        <v>60</v>
      </c>
      <c r="M38" s="14" t="s">
        <v>6891</v>
      </c>
      <c r="N38" s="14" t="s">
        <v>6892</v>
      </c>
      <c r="O38" s="14" t="s">
        <v>6893</v>
      </c>
      <c r="P38" s="14" t="s">
        <v>435</v>
      </c>
      <c r="Q38" s="42">
        <v>53302</v>
      </c>
      <c r="R38" s="14" t="s">
        <v>6750</v>
      </c>
      <c r="S38" s="14" t="s">
        <v>435</v>
      </c>
      <c r="W38" s="42">
        <v>9</v>
      </c>
      <c r="X38" s="42">
        <v>7</v>
      </c>
      <c r="Y38" s="42" t="s">
        <v>6760</v>
      </c>
      <c r="Z38" s="42">
        <v>6</v>
      </c>
      <c r="AA38" s="42">
        <v>100</v>
      </c>
      <c r="AB38" s="43">
        <v>42942</v>
      </c>
      <c r="AC38" s="25">
        <v>0.41319444444444442</v>
      </c>
      <c r="AD38" s="43">
        <v>42942</v>
      </c>
      <c r="AE38" s="25">
        <v>0.46527777777777773</v>
      </c>
      <c r="AF38" s="42">
        <v>27.5</v>
      </c>
      <c r="AG38" s="42">
        <v>16</v>
      </c>
      <c r="AH38" s="42">
        <f t="shared" si="3"/>
        <v>21.75</v>
      </c>
      <c r="AI38" s="42">
        <v>23.6</v>
      </c>
      <c r="AJ38" s="42">
        <v>8.5</v>
      </c>
      <c r="AK38" s="42">
        <v>4954681</v>
      </c>
      <c r="AL38" s="42">
        <v>513726</v>
      </c>
      <c r="AM38" s="42">
        <v>4954628</v>
      </c>
      <c r="AN38" s="42">
        <v>513643</v>
      </c>
      <c r="AS38" s="14" t="s">
        <v>71</v>
      </c>
      <c r="AT38" s="14" t="s">
        <v>6803</v>
      </c>
      <c r="AU38" s="25">
        <f t="shared" si="4"/>
        <v>5.2083333333333315E-2</v>
      </c>
    </row>
    <row r="39" spans="1:48" ht="12.75" customHeight="1">
      <c r="A39" s="14" t="s">
        <v>59</v>
      </c>
      <c r="B39" s="14" t="s">
        <v>60</v>
      </c>
      <c r="C39" s="42" t="s">
        <v>6894</v>
      </c>
      <c r="D39" s="26">
        <v>82.9</v>
      </c>
      <c r="E39" s="26">
        <v>71.8</v>
      </c>
      <c r="F39" s="30">
        <v>3.05</v>
      </c>
      <c r="G39" s="26">
        <v>47.1</v>
      </c>
      <c r="H39" s="26">
        <v>36.4</v>
      </c>
      <c r="I39" s="26">
        <v>45.3</v>
      </c>
      <c r="J39" s="46">
        <f t="shared" si="0"/>
        <v>0.77282377919320588</v>
      </c>
      <c r="K39" s="14" t="s">
        <v>1503</v>
      </c>
      <c r="L39" s="14" t="s">
        <v>60</v>
      </c>
      <c r="M39" s="14" t="s">
        <v>6895</v>
      </c>
      <c r="N39" s="14" t="s">
        <v>6896</v>
      </c>
      <c r="O39" s="14" t="s">
        <v>6897</v>
      </c>
      <c r="P39" s="14" t="s">
        <v>435</v>
      </c>
      <c r="Q39" s="42">
        <v>53303</v>
      </c>
      <c r="R39" s="14" t="s">
        <v>6750</v>
      </c>
      <c r="S39" s="14" t="s">
        <v>435</v>
      </c>
      <c r="T39" s="42">
        <v>1268217</v>
      </c>
      <c r="V39" s="42">
        <v>14286</v>
      </c>
      <c r="W39" s="42">
        <v>9</v>
      </c>
      <c r="X39" s="42">
        <v>9</v>
      </c>
      <c r="Y39" s="42" t="s">
        <v>6760</v>
      </c>
      <c r="Z39" s="42">
        <v>6</v>
      </c>
      <c r="AA39" s="42">
        <v>100</v>
      </c>
      <c r="AB39" s="43">
        <v>42943</v>
      </c>
      <c r="AC39" s="25">
        <v>0.36319444444444443</v>
      </c>
      <c r="AD39" s="43">
        <v>42943</v>
      </c>
      <c r="AE39" s="25">
        <v>0.41041666666666665</v>
      </c>
      <c r="AF39" s="42">
        <v>15.5</v>
      </c>
      <c r="AG39" s="42">
        <v>15</v>
      </c>
      <c r="AH39" s="42">
        <f t="shared" si="3"/>
        <v>15.25</v>
      </c>
      <c r="AI39" s="42">
        <v>23.1</v>
      </c>
      <c r="AJ39" s="42">
        <v>8.3000000000000007</v>
      </c>
      <c r="AK39" s="42">
        <v>4958887</v>
      </c>
      <c r="AL39" s="42">
        <v>517724</v>
      </c>
      <c r="AM39" s="42">
        <v>4958876</v>
      </c>
      <c r="AN39" s="42">
        <v>517646</v>
      </c>
      <c r="AS39" s="14" t="s">
        <v>71</v>
      </c>
      <c r="AT39" s="14" t="s">
        <v>6898</v>
      </c>
      <c r="AU39" s="25">
        <f t="shared" si="4"/>
        <v>4.7222222222222221E-2</v>
      </c>
    </row>
    <row r="40" spans="1:48" ht="12.75" customHeight="1">
      <c r="A40" s="14" t="s">
        <v>59</v>
      </c>
      <c r="B40" s="14" t="s">
        <v>60</v>
      </c>
      <c r="C40" s="42" t="s">
        <v>6899</v>
      </c>
      <c r="D40" s="26">
        <v>90.9</v>
      </c>
      <c r="E40" s="26">
        <v>77.7</v>
      </c>
      <c r="F40" s="30">
        <v>3.75</v>
      </c>
      <c r="G40" s="26">
        <v>53.3</v>
      </c>
      <c r="H40" s="26">
        <v>41.3</v>
      </c>
      <c r="I40" s="26">
        <v>48.4</v>
      </c>
      <c r="J40" s="46">
        <f t="shared" si="0"/>
        <v>0.77485928705440899</v>
      </c>
      <c r="K40" s="14" t="s">
        <v>61</v>
      </c>
      <c r="L40" s="14" t="s">
        <v>60</v>
      </c>
      <c r="M40" s="14" t="s">
        <v>6900</v>
      </c>
      <c r="N40" s="14" t="s">
        <v>6901</v>
      </c>
      <c r="O40" s="14" t="s">
        <v>6902</v>
      </c>
      <c r="P40" s="14" t="s">
        <v>435</v>
      </c>
      <c r="Q40" s="42">
        <v>53304</v>
      </c>
      <c r="R40" s="14" t="s">
        <v>6750</v>
      </c>
      <c r="S40" s="14" t="s">
        <v>435</v>
      </c>
      <c r="W40" s="42">
        <v>9</v>
      </c>
      <c r="X40" s="42">
        <v>9</v>
      </c>
      <c r="Y40" s="42" t="s">
        <v>6751</v>
      </c>
      <c r="Z40" s="42">
        <v>6</v>
      </c>
      <c r="AA40" s="42">
        <v>100</v>
      </c>
      <c r="AB40" s="43">
        <v>42943</v>
      </c>
      <c r="AC40" s="25">
        <v>0.36805555555555558</v>
      </c>
      <c r="AD40" s="43">
        <v>42943</v>
      </c>
      <c r="AE40" s="25">
        <v>0.42430555555555555</v>
      </c>
      <c r="AF40" s="42">
        <v>14.5</v>
      </c>
      <c r="AG40" s="42">
        <v>20</v>
      </c>
      <c r="AH40" s="42">
        <f t="shared" si="3"/>
        <v>17.25</v>
      </c>
      <c r="AI40" s="42">
        <v>23.1</v>
      </c>
      <c r="AJ40" s="42">
        <v>8.3000000000000007</v>
      </c>
      <c r="AK40" s="42">
        <v>4958789</v>
      </c>
      <c r="AL40" s="42">
        <v>517708</v>
      </c>
      <c r="AM40" s="42">
        <v>4958723</v>
      </c>
      <c r="AN40" s="42">
        <v>517669</v>
      </c>
      <c r="AS40" s="14" t="s">
        <v>71</v>
      </c>
      <c r="AT40" s="14" t="s">
        <v>6898</v>
      </c>
      <c r="AU40" s="25">
        <f t="shared" si="4"/>
        <v>5.6249999999999967E-2</v>
      </c>
    </row>
    <row r="41" spans="1:48" ht="12.75" customHeight="1">
      <c r="A41" s="14" t="s">
        <v>59</v>
      </c>
      <c r="B41" s="14" t="s">
        <v>60</v>
      </c>
      <c r="C41" s="42" t="s">
        <v>6903</v>
      </c>
      <c r="D41" s="26">
        <v>87</v>
      </c>
      <c r="E41" s="26">
        <v>75.099999999999994</v>
      </c>
      <c r="F41" s="30">
        <v>3.1</v>
      </c>
      <c r="G41" s="26">
        <v>53.9</v>
      </c>
      <c r="H41" s="26">
        <v>34</v>
      </c>
      <c r="I41" s="26">
        <v>44.3</v>
      </c>
      <c r="J41" s="46">
        <f t="shared" si="0"/>
        <v>0.63079777365491652</v>
      </c>
      <c r="K41" s="14" t="s">
        <v>1503</v>
      </c>
      <c r="L41" s="14" t="s">
        <v>60</v>
      </c>
      <c r="M41" s="14" t="s">
        <v>6904</v>
      </c>
      <c r="N41" s="14" t="s">
        <v>6905</v>
      </c>
      <c r="O41" s="14" t="s">
        <v>6906</v>
      </c>
      <c r="P41" s="14" t="s">
        <v>435</v>
      </c>
      <c r="Q41" s="42">
        <v>53305</v>
      </c>
      <c r="R41" s="14" t="s">
        <v>6750</v>
      </c>
      <c r="S41" s="14" t="s">
        <v>435</v>
      </c>
      <c r="W41" s="42">
        <v>9</v>
      </c>
      <c r="X41" s="42">
        <v>9</v>
      </c>
      <c r="Y41" s="42" t="s">
        <v>6760</v>
      </c>
      <c r="Z41" s="42">
        <v>6</v>
      </c>
      <c r="AA41" s="42">
        <v>100</v>
      </c>
      <c r="AB41" s="43">
        <v>42948</v>
      </c>
      <c r="AC41" s="25">
        <v>0.48958333333333331</v>
      </c>
      <c r="AD41" s="43">
        <v>42948</v>
      </c>
      <c r="AE41" s="25">
        <v>0.53333333333333333</v>
      </c>
      <c r="AF41" s="42">
        <v>37.450000000000003</v>
      </c>
      <c r="AG41" s="42">
        <v>9.42</v>
      </c>
      <c r="AH41" s="42">
        <f t="shared" si="3"/>
        <v>23.435000000000002</v>
      </c>
      <c r="AI41" s="42">
        <v>21.2</v>
      </c>
      <c r="AJ41" s="42">
        <v>7.7</v>
      </c>
      <c r="AK41" s="42">
        <v>4948140</v>
      </c>
      <c r="AL41" s="42">
        <v>514486</v>
      </c>
      <c r="AM41" s="42">
        <v>4948109</v>
      </c>
      <c r="AN41" s="42">
        <v>514614</v>
      </c>
      <c r="AS41" s="14" t="s">
        <v>71</v>
      </c>
      <c r="AT41" s="14" t="s">
        <v>6755</v>
      </c>
      <c r="AU41" s="25">
        <f t="shared" si="4"/>
        <v>4.3750000000000011E-2</v>
      </c>
    </row>
    <row r="42" spans="1:48" ht="12.75" customHeight="1">
      <c r="A42" s="14" t="s">
        <v>59</v>
      </c>
      <c r="B42" s="14" t="s">
        <v>115</v>
      </c>
      <c r="C42" s="18" t="s">
        <v>3180</v>
      </c>
      <c r="D42" s="26">
        <v>102.4</v>
      </c>
      <c r="E42" s="26">
        <v>87.9</v>
      </c>
      <c r="F42" s="30">
        <v>6.5</v>
      </c>
      <c r="G42" s="26">
        <v>62.3</v>
      </c>
      <c r="H42" s="26">
        <v>44.5</v>
      </c>
      <c r="I42" s="26">
        <v>55</v>
      </c>
      <c r="J42" s="46">
        <f t="shared" si="0"/>
        <v>0.7142857142857143</v>
      </c>
      <c r="K42" s="14" t="s">
        <v>1477</v>
      </c>
      <c r="L42" s="14" t="s">
        <v>60</v>
      </c>
      <c r="M42" s="14" t="s">
        <v>6907</v>
      </c>
      <c r="O42" s="14" t="s">
        <v>3183</v>
      </c>
      <c r="P42" s="14" t="s">
        <v>1584</v>
      </c>
      <c r="Q42" s="42">
        <v>53306</v>
      </c>
      <c r="R42" s="14" t="s">
        <v>6750</v>
      </c>
      <c r="S42" s="14" t="s">
        <v>435</v>
      </c>
      <c r="T42" s="42">
        <v>1268220</v>
      </c>
      <c r="V42" s="42">
        <v>14289</v>
      </c>
      <c r="W42" s="42">
        <v>7</v>
      </c>
      <c r="X42" s="42">
        <v>8</v>
      </c>
      <c r="Y42" s="42" t="s">
        <v>6760</v>
      </c>
      <c r="Z42" s="42">
        <v>6</v>
      </c>
      <c r="AA42" s="42">
        <v>100</v>
      </c>
      <c r="AB42" s="43">
        <v>42948</v>
      </c>
      <c r="AC42" s="25">
        <v>0.48958333333333331</v>
      </c>
      <c r="AD42" s="43">
        <v>42948</v>
      </c>
      <c r="AE42" s="25">
        <v>0.53333333333333333</v>
      </c>
      <c r="AF42" s="42">
        <v>37.450000000000003</v>
      </c>
      <c r="AG42" s="42">
        <v>9.42</v>
      </c>
      <c r="AH42" s="42">
        <f t="shared" si="3"/>
        <v>23.435000000000002</v>
      </c>
      <c r="AI42" s="42">
        <v>21.2</v>
      </c>
      <c r="AJ42" s="42">
        <v>7.7</v>
      </c>
      <c r="AK42" s="42">
        <v>4948140</v>
      </c>
      <c r="AL42" s="42">
        <v>514486</v>
      </c>
      <c r="AM42" s="42">
        <v>4948109</v>
      </c>
      <c r="AN42" s="42">
        <v>514614</v>
      </c>
      <c r="AS42" s="14" t="s">
        <v>71</v>
      </c>
      <c r="AT42" s="14" t="s">
        <v>6755</v>
      </c>
      <c r="AU42" s="25">
        <f t="shared" si="4"/>
        <v>4.3750000000000011E-2</v>
      </c>
    </row>
    <row r="43" spans="1:48" ht="12.75" customHeight="1">
      <c r="A43" s="14" t="s">
        <v>59</v>
      </c>
      <c r="B43" s="14" t="s">
        <v>60</v>
      </c>
      <c r="C43" s="42" t="s">
        <v>6908</v>
      </c>
      <c r="D43" s="26">
        <v>97.8</v>
      </c>
      <c r="E43" s="26">
        <v>84.9</v>
      </c>
      <c r="F43" s="30">
        <v>5.65</v>
      </c>
      <c r="G43" s="26">
        <v>54</v>
      </c>
      <c r="H43" s="26">
        <v>34.4</v>
      </c>
      <c r="I43" s="26">
        <v>51.8</v>
      </c>
      <c r="J43" s="46">
        <f t="shared" si="0"/>
        <v>0.63703703703703696</v>
      </c>
      <c r="K43" s="14" t="s">
        <v>1446</v>
      </c>
      <c r="L43" s="14" t="s">
        <v>60</v>
      </c>
      <c r="M43" s="14" t="s">
        <v>6909</v>
      </c>
      <c r="N43" s="14" t="s">
        <v>6910</v>
      </c>
      <c r="O43" s="14" t="s">
        <v>6911</v>
      </c>
      <c r="P43" s="14" t="s">
        <v>435</v>
      </c>
      <c r="Q43" s="42">
        <v>53307</v>
      </c>
      <c r="R43" s="14" t="s">
        <v>6750</v>
      </c>
      <c r="S43" s="14" t="s">
        <v>435</v>
      </c>
      <c r="T43" s="42">
        <v>1268219</v>
      </c>
      <c r="V43" s="42">
        <v>14288</v>
      </c>
      <c r="W43" s="42">
        <v>10</v>
      </c>
      <c r="X43" s="42">
        <v>10</v>
      </c>
      <c r="Y43" s="42" t="s">
        <v>6760</v>
      </c>
      <c r="Z43" s="42">
        <v>6</v>
      </c>
      <c r="AA43" s="42">
        <v>100</v>
      </c>
      <c r="AB43" s="43">
        <v>42948</v>
      </c>
      <c r="AC43" s="25">
        <v>0.48958333333333331</v>
      </c>
      <c r="AD43" s="43">
        <v>42948</v>
      </c>
      <c r="AE43" s="25">
        <v>0.53333333333333333</v>
      </c>
      <c r="AF43" s="42">
        <v>37.450000000000003</v>
      </c>
      <c r="AG43" s="42">
        <v>9.42</v>
      </c>
      <c r="AH43" s="42">
        <f t="shared" si="3"/>
        <v>23.435000000000002</v>
      </c>
      <c r="AI43" s="42">
        <v>21.2</v>
      </c>
      <c r="AJ43" s="42">
        <v>7.7</v>
      </c>
      <c r="AK43" s="42">
        <v>4948140</v>
      </c>
      <c r="AL43" s="42">
        <v>514486</v>
      </c>
      <c r="AM43" s="42">
        <v>4948109</v>
      </c>
      <c r="AN43" s="42">
        <v>514614</v>
      </c>
      <c r="AS43" s="14" t="s">
        <v>71</v>
      </c>
      <c r="AT43" s="14" t="s">
        <v>6755</v>
      </c>
      <c r="AU43" s="25">
        <f t="shared" si="4"/>
        <v>4.3750000000000011E-2</v>
      </c>
    </row>
    <row r="44" spans="1:48" ht="12.75" customHeight="1">
      <c r="A44" s="14" t="s">
        <v>59</v>
      </c>
      <c r="B44" s="14" t="s">
        <v>115</v>
      </c>
      <c r="C44" s="31" t="s">
        <v>431</v>
      </c>
      <c r="D44" s="26">
        <v>105.2</v>
      </c>
      <c r="E44" s="26">
        <v>89.3</v>
      </c>
      <c r="F44" s="30">
        <v>5.95</v>
      </c>
      <c r="G44" s="26">
        <v>69.599999999999994</v>
      </c>
      <c r="H44" s="26">
        <v>50.1</v>
      </c>
      <c r="I44" s="26">
        <v>62.1</v>
      </c>
      <c r="J44" s="46">
        <f t="shared" si="0"/>
        <v>0.71982758620689669</v>
      </c>
      <c r="K44" s="14" t="s">
        <v>1446</v>
      </c>
      <c r="L44" s="14" t="s">
        <v>60</v>
      </c>
      <c r="M44" s="14" t="s">
        <v>6912</v>
      </c>
      <c r="O44" s="14" t="s">
        <v>434</v>
      </c>
      <c r="P44" s="14" t="s">
        <v>1584</v>
      </c>
      <c r="Q44" s="42">
        <v>53308</v>
      </c>
      <c r="R44" s="14" t="s">
        <v>6750</v>
      </c>
      <c r="S44" s="14" t="s">
        <v>435</v>
      </c>
      <c r="W44" s="42">
        <v>10</v>
      </c>
      <c r="X44" s="42">
        <v>10</v>
      </c>
      <c r="Y44" s="42" t="s">
        <v>6760</v>
      </c>
      <c r="Z44" s="42">
        <v>6</v>
      </c>
      <c r="AA44" s="42">
        <v>100</v>
      </c>
      <c r="AB44" s="43">
        <v>42955</v>
      </c>
      <c r="AC44" s="25">
        <v>0.39444444444444443</v>
      </c>
      <c r="AD44" s="43">
        <v>42955</v>
      </c>
      <c r="AE44" s="25">
        <v>0.44305555555555554</v>
      </c>
      <c r="AF44" s="42">
        <v>20</v>
      </c>
      <c r="AG44" s="42">
        <v>32.5</v>
      </c>
      <c r="AH44" s="42">
        <f t="shared" si="3"/>
        <v>26.25</v>
      </c>
      <c r="AI44" s="42">
        <v>21.5</v>
      </c>
      <c r="AJ44" s="42">
        <v>7.4</v>
      </c>
      <c r="AK44" s="42">
        <v>4948204</v>
      </c>
      <c r="AL44" s="42">
        <v>514491</v>
      </c>
      <c r="AM44" s="42">
        <v>4948107</v>
      </c>
      <c r="AS44" s="14" t="s">
        <v>71</v>
      </c>
      <c r="AT44" s="14" t="s">
        <v>6913</v>
      </c>
      <c r="AU44" s="25">
        <f t="shared" si="4"/>
        <v>4.8611111111111105E-2</v>
      </c>
      <c r="AV44" s="42" t="s">
        <v>6914</v>
      </c>
    </row>
    <row r="45" spans="1:48" ht="12.75" customHeight="1">
      <c r="A45" s="14" t="s">
        <v>59</v>
      </c>
      <c r="B45" s="14" t="s">
        <v>60</v>
      </c>
      <c r="C45" s="42" t="s">
        <v>6915</v>
      </c>
      <c r="D45" s="26">
        <v>94.9</v>
      </c>
      <c r="E45" s="26">
        <v>80.5</v>
      </c>
      <c r="F45" s="30">
        <v>3.7</v>
      </c>
      <c r="G45" s="26">
        <v>54.4</v>
      </c>
      <c r="H45" s="26">
        <v>45.7</v>
      </c>
      <c r="I45" s="26">
        <v>52.2</v>
      </c>
      <c r="J45" s="46">
        <f t="shared" si="0"/>
        <v>0.84007352941176483</v>
      </c>
      <c r="K45" s="14" t="s">
        <v>1503</v>
      </c>
      <c r="L45" s="14" t="s">
        <v>60</v>
      </c>
      <c r="M45" s="14" t="s">
        <v>6916</v>
      </c>
      <c r="N45" s="14" t="s">
        <v>6917</v>
      </c>
      <c r="O45" s="14" t="s">
        <v>6918</v>
      </c>
      <c r="P45" s="14" t="s">
        <v>435</v>
      </c>
      <c r="Q45" s="42">
        <v>53309</v>
      </c>
      <c r="R45" s="14" t="s">
        <v>6750</v>
      </c>
      <c r="S45" s="14" t="s">
        <v>435</v>
      </c>
      <c r="W45" s="42">
        <v>8</v>
      </c>
      <c r="X45" s="42">
        <v>9</v>
      </c>
      <c r="Y45" s="42" t="s">
        <v>6751</v>
      </c>
      <c r="Z45" s="42">
        <v>6</v>
      </c>
      <c r="AA45" s="42">
        <v>100</v>
      </c>
      <c r="AB45" s="43">
        <v>42958</v>
      </c>
      <c r="AC45" s="25">
        <v>0.4145833333333333</v>
      </c>
      <c r="AD45" s="43">
        <v>42958</v>
      </c>
      <c r="AE45" s="25">
        <v>0.45763888888888887</v>
      </c>
      <c r="AF45" s="42">
        <v>15.72</v>
      </c>
      <c r="AG45" s="42">
        <v>16.059999999999999</v>
      </c>
      <c r="AH45" s="42">
        <f t="shared" si="3"/>
        <v>15.89</v>
      </c>
      <c r="AI45" s="42">
        <v>23.3</v>
      </c>
      <c r="AJ45" s="42">
        <v>8.3000000000000007</v>
      </c>
      <c r="AK45" s="42">
        <v>4958126</v>
      </c>
      <c r="AL45" s="42">
        <v>517187</v>
      </c>
      <c r="AM45" s="42">
        <v>4958012</v>
      </c>
      <c r="AN45" s="42">
        <v>517142</v>
      </c>
      <c r="AS45" s="14" t="s">
        <v>71</v>
      </c>
      <c r="AT45" s="14" t="s">
        <v>6919</v>
      </c>
      <c r="AU45" s="25">
        <f t="shared" si="4"/>
        <v>4.3055555555555569E-2</v>
      </c>
      <c r="AV45" s="42" t="s">
        <v>6920</v>
      </c>
    </row>
    <row r="46" spans="1:48" ht="12.75" customHeight="1">
      <c r="A46" s="14" t="s">
        <v>59</v>
      </c>
      <c r="B46" s="14" t="s">
        <v>60</v>
      </c>
      <c r="C46" s="42" t="s">
        <v>6921</v>
      </c>
      <c r="D46" s="26">
        <v>87.6</v>
      </c>
      <c r="E46" s="26">
        <v>73.3</v>
      </c>
      <c r="F46" s="30">
        <v>3.35</v>
      </c>
      <c r="G46" s="26">
        <v>50.1</v>
      </c>
      <c r="H46" s="26">
        <v>40.799999999999997</v>
      </c>
      <c r="I46" s="26">
        <v>48.5</v>
      </c>
      <c r="J46" s="46">
        <f t="shared" si="0"/>
        <v>0.81437125748502981</v>
      </c>
      <c r="K46" s="14" t="s">
        <v>61</v>
      </c>
      <c r="L46" s="14" t="s">
        <v>60</v>
      </c>
      <c r="M46" s="14" t="s">
        <v>6922</v>
      </c>
      <c r="N46" s="14" t="s">
        <v>6923</v>
      </c>
      <c r="O46" s="14" t="s">
        <v>6924</v>
      </c>
      <c r="P46" s="14" t="s">
        <v>435</v>
      </c>
      <c r="Q46" s="42">
        <v>53310</v>
      </c>
      <c r="R46" s="14" t="s">
        <v>6750</v>
      </c>
      <c r="S46" s="14" t="s">
        <v>435</v>
      </c>
      <c r="W46" s="42">
        <v>8</v>
      </c>
      <c r="X46" s="42">
        <v>9</v>
      </c>
      <c r="Y46" s="42" t="s">
        <v>6760</v>
      </c>
      <c r="Z46" s="42">
        <v>6</v>
      </c>
      <c r="AA46" s="42">
        <v>100</v>
      </c>
      <c r="AB46" s="43">
        <v>42961</v>
      </c>
      <c r="AC46" s="25">
        <v>0.3743055555555555</v>
      </c>
      <c r="AD46" s="43">
        <v>42961</v>
      </c>
      <c r="AE46" s="25">
        <v>0.43124999999999997</v>
      </c>
      <c r="AF46" s="42">
        <v>30.42</v>
      </c>
      <c r="AG46" s="42">
        <v>28.2</v>
      </c>
      <c r="AH46" s="42">
        <f t="shared" si="3"/>
        <v>29.310000000000002</v>
      </c>
      <c r="AI46" s="42">
        <v>21.3</v>
      </c>
      <c r="AJ46" s="42">
        <v>7.6</v>
      </c>
      <c r="AK46" s="42">
        <v>4947474</v>
      </c>
      <c r="AL46" s="42">
        <v>514533</v>
      </c>
      <c r="AM46" s="42">
        <v>4947320</v>
      </c>
      <c r="AN46" s="42">
        <v>514514</v>
      </c>
      <c r="AS46" s="14" t="s">
        <v>71</v>
      </c>
      <c r="AT46" s="14" t="s">
        <v>6755</v>
      </c>
      <c r="AU46" s="25">
        <f t="shared" si="4"/>
        <v>5.6944444444444464E-2</v>
      </c>
      <c r="AV46" s="42" t="s">
        <v>9124</v>
      </c>
    </row>
    <row r="47" spans="1:48" ht="12.75" customHeight="1">
      <c r="A47" s="14" t="s">
        <v>59</v>
      </c>
      <c r="B47" s="14" t="s">
        <v>60</v>
      </c>
      <c r="C47" s="42" t="s">
        <v>6925</v>
      </c>
      <c r="D47" s="26">
        <v>89.6</v>
      </c>
      <c r="E47" s="26">
        <v>77.599999999999994</v>
      </c>
      <c r="F47" s="30">
        <v>4.25</v>
      </c>
      <c r="G47" s="26">
        <v>53.5</v>
      </c>
      <c r="H47" s="26">
        <v>37.700000000000003</v>
      </c>
      <c r="I47" s="26">
        <v>49.1</v>
      </c>
      <c r="J47" s="46">
        <f t="shared" si="0"/>
        <v>0.70467289719626169</v>
      </c>
      <c r="K47" s="14" t="s">
        <v>6926</v>
      </c>
      <c r="L47" s="14" t="s">
        <v>60</v>
      </c>
      <c r="M47" s="14" t="s">
        <v>6927</v>
      </c>
      <c r="N47" s="14" t="s">
        <v>6928</v>
      </c>
      <c r="O47" s="14" t="s">
        <v>6929</v>
      </c>
      <c r="P47" s="14" t="s">
        <v>435</v>
      </c>
      <c r="Q47" s="42">
        <v>53311</v>
      </c>
      <c r="R47" s="14" t="s">
        <v>6750</v>
      </c>
      <c r="S47" s="14" t="s">
        <v>435</v>
      </c>
      <c r="T47" s="42">
        <v>1268223</v>
      </c>
      <c r="V47" s="42">
        <v>14292</v>
      </c>
      <c r="W47" s="42">
        <v>10</v>
      </c>
      <c r="X47" s="42">
        <v>8</v>
      </c>
      <c r="Y47" s="42" t="s">
        <v>6760</v>
      </c>
      <c r="Z47" s="42">
        <v>6</v>
      </c>
      <c r="AA47" s="42">
        <v>100</v>
      </c>
      <c r="AB47" s="43">
        <v>42961</v>
      </c>
      <c r="AC47" s="25">
        <v>0.3743055555555555</v>
      </c>
      <c r="AD47" s="43">
        <v>42961</v>
      </c>
      <c r="AE47" s="25">
        <v>0.43124999999999997</v>
      </c>
      <c r="AF47" s="42">
        <v>30.42</v>
      </c>
      <c r="AG47" s="42">
        <v>28.2</v>
      </c>
      <c r="AH47" s="42">
        <f t="shared" si="3"/>
        <v>29.310000000000002</v>
      </c>
      <c r="AI47" s="42">
        <v>21.3</v>
      </c>
      <c r="AJ47" s="42">
        <v>7.6</v>
      </c>
      <c r="AK47" s="42">
        <v>4947474</v>
      </c>
      <c r="AL47" s="42">
        <v>514533</v>
      </c>
      <c r="AM47" s="42">
        <v>4947320</v>
      </c>
      <c r="AN47" s="42">
        <v>514514</v>
      </c>
      <c r="AS47" s="14" t="s">
        <v>71</v>
      </c>
      <c r="AT47" s="14" t="s">
        <v>6755</v>
      </c>
      <c r="AU47" s="25">
        <f t="shared" si="4"/>
        <v>5.6944444444444464E-2</v>
      </c>
    </row>
    <row r="48" spans="1:48" ht="12.75" customHeight="1">
      <c r="A48" s="14" t="s">
        <v>59</v>
      </c>
      <c r="B48" s="14" t="s">
        <v>60</v>
      </c>
      <c r="C48" s="42" t="s">
        <v>6930</v>
      </c>
      <c r="D48" s="26">
        <v>84.6</v>
      </c>
      <c r="E48" s="26">
        <v>73</v>
      </c>
      <c r="F48" s="30">
        <v>3.15</v>
      </c>
      <c r="G48" s="26">
        <v>49.3</v>
      </c>
      <c r="H48" s="26">
        <v>39.9</v>
      </c>
      <c r="I48" s="26">
        <v>48</v>
      </c>
      <c r="J48" s="46">
        <f t="shared" si="0"/>
        <v>0.80933062880324547</v>
      </c>
      <c r="K48" s="14" t="s">
        <v>1503</v>
      </c>
      <c r="L48" s="14" t="s">
        <v>60</v>
      </c>
      <c r="M48" s="14" t="s">
        <v>6931</v>
      </c>
      <c r="N48" s="14" t="s">
        <v>6932</v>
      </c>
      <c r="O48" s="14" t="s">
        <v>6933</v>
      </c>
      <c r="P48" s="14" t="s">
        <v>435</v>
      </c>
      <c r="Q48" s="42">
        <v>53312</v>
      </c>
      <c r="R48" s="14" t="s">
        <v>6750</v>
      </c>
      <c r="S48" s="14" t="s">
        <v>435</v>
      </c>
      <c r="W48" s="42">
        <v>9</v>
      </c>
      <c r="X48" s="42">
        <v>9</v>
      </c>
      <c r="Y48" s="42" t="s">
        <v>6760</v>
      </c>
      <c r="Z48" s="42">
        <v>6</v>
      </c>
      <c r="AA48" s="42">
        <v>100</v>
      </c>
      <c r="AB48" s="43">
        <v>42961</v>
      </c>
      <c r="AC48" s="25">
        <v>0.3743055555555555</v>
      </c>
      <c r="AD48" s="43">
        <v>42961</v>
      </c>
      <c r="AE48" s="25">
        <v>0.43124999999999997</v>
      </c>
      <c r="AF48" s="42">
        <v>30.42</v>
      </c>
      <c r="AG48" s="42">
        <v>28.2</v>
      </c>
      <c r="AH48" s="42">
        <f t="shared" si="3"/>
        <v>29.310000000000002</v>
      </c>
      <c r="AI48" s="42">
        <v>21.3</v>
      </c>
      <c r="AJ48" s="42">
        <v>7.6</v>
      </c>
      <c r="AK48" s="42">
        <v>4947474</v>
      </c>
      <c r="AL48" s="42">
        <v>514533</v>
      </c>
      <c r="AM48" s="42">
        <v>4947320</v>
      </c>
      <c r="AN48" s="42">
        <v>514514</v>
      </c>
      <c r="AS48" s="14" t="s">
        <v>71</v>
      </c>
      <c r="AT48" s="14" t="s">
        <v>6755</v>
      </c>
      <c r="AU48" s="25">
        <f t="shared" si="4"/>
        <v>5.6944444444444464E-2</v>
      </c>
    </row>
    <row r="49" spans="1:48" ht="12.75" customHeight="1">
      <c r="A49" s="14" t="s">
        <v>59</v>
      </c>
      <c r="B49" s="14" t="s">
        <v>60</v>
      </c>
      <c r="C49" s="42" t="s">
        <v>6934</v>
      </c>
      <c r="D49" s="26">
        <v>87.5</v>
      </c>
      <c r="E49" s="26">
        <v>73.5</v>
      </c>
      <c r="F49" s="30">
        <v>3.7</v>
      </c>
      <c r="G49" s="26">
        <v>53.6</v>
      </c>
      <c r="H49" s="26">
        <v>38.6</v>
      </c>
      <c r="I49" s="26">
        <v>45.5</v>
      </c>
      <c r="J49" s="46">
        <f t="shared" si="0"/>
        <v>0.72014925373134331</v>
      </c>
      <c r="K49" s="14" t="s">
        <v>1503</v>
      </c>
      <c r="L49" s="14" t="s">
        <v>60</v>
      </c>
      <c r="M49" s="14" t="s">
        <v>6935</v>
      </c>
      <c r="N49" s="14" t="s">
        <v>6936</v>
      </c>
      <c r="O49" s="14" t="s">
        <v>6937</v>
      </c>
      <c r="P49" s="14" t="s">
        <v>435</v>
      </c>
      <c r="Q49" s="42">
        <v>53313</v>
      </c>
      <c r="R49" s="14" t="s">
        <v>6750</v>
      </c>
      <c r="S49" s="14" t="s">
        <v>435</v>
      </c>
      <c r="W49" s="42">
        <v>10</v>
      </c>
      <c r="X49" s="42">
        <v>10</v>
      </c>
      <c r="Y49" s="42" t="s">
        <v>6760</v>
      </c>
      <c r="Z49" s="42">
        <v>6</v>
      </c>
      <c r="AA49" s="42">
        <v>100</v>
      </c>
      <c r="AB49" s="43">
        <v>42961</v>
      </c>
      <c r="AC49" s="25">
        <v>0.48472222222222222</v>
      </c>
      <c r="AD49" s="43">
        <v>42961</v>
      </c>
      <c r="AE49" s="25">
        <v>0.52916666666666667</v>
      </c>
      <c r="AF49" s="42">
        <v>28.45</v>
      </c>
      <c r="AG49" s="42">
        <v>25.07</v>
      </c>
      <c r="AH49" s="42">
        <f t="shared" si="3"/>
        <v>26.759999999999998</v>
      </c>
      <c r="AI49" s="42">
        <v>21.3</v>
      </c>
      <c r="AJ49" s="42">
        <v>7.6</v>
      </c>
      <c r="AK49" s="42">
        <v>4947533</v>
      </c>
      <c r="AL49" s="42">
        <v>514524</v>
      </c>
      <c r="AM49" s="42">
        <v>4947415</v>
      </c>
      <c r="AN49" s="42">
        <v>514492</v>
      </c>
      <c r="AS49" s="14" t="s">
        <v>71</v>
      </c>
      <c r="AT49" s="14" t="s">
        <v>6755</v>
      </c>
      <c r="AU49" s="25">
        <f t="shared" si="4"/>
        <v>4.4444444444444453E-2</v>
      </c>
      <c r="AV49" s="42" t="s">
        <v>6938</v>
      </c>
    </row>
    <row r="50" spans="1:48" ht="12.75" customHeight="1">
      <c r="A50" s="14" t="s">
        <v>59</v>
      </c>
      <c r="B50" s="14" t="s">
        <v>60</v>
      </c>
      <c r="C50" s="42" t="s">
        <v>6939</v>
      </c>
      <c r="D50" s="26">
        <v>86.3</v>
      </c>
      <c r="E50" s="26">
        <v>73.3</v>
      </c>
      <c r="F50" s="30">
        <v>3.8</v>
      </c>
      <c r="G50" s="26">
        <v>53</v>
      </c>
      <c r="H50" s="26">
        <v>37.700000000000003</v>
      </c>
      <c r="I50" s="26">
        <v>44.3</v>
      </c>
      <c r="J50" s="46">
        <f t="shared" si="0"/>
        <v>0.7113207547169812</v>
      </c>
      <c r="K50" s="14" t="s">
        <v>6926</v>
      </c>
      <c r="L50" s="14" t="s">
        <v>60</v>
      </c>
      <c r="M50" s="14" t="s">
        <v>6940</v>
      </c>
      <c r="N50" s="14" t="s">
        <v>6941</v>
      </c>
      <c r="O50" s="14" t="s">
        <v>6942</v>
      </c>
      <c r="P50" s="14" t="s">
        <v>435</v>
      </c>
      <c r="Q50" s="42">
        <v>53314</v>
      </c>
      <c r="R50" s="14" t="s">
        <v>6750</v>
      </c>
      <c r="S50" s="14" t="s">
        <v>435</v>
      </c>
      <c r="T50" s="42">
        <v>1268218</v>
      </c>
      <c r="V50" s="42">
        <v>14287</v>
      </c>
      <c r="W50" s="42">
        <v>9</v>
      </c>
      <c r="X50" s="42">
        <v>10</v>
      </c>
      <c r="Y50" s="42" t="s">
        <v>6760</v>
      </c>
      <c r="Z50" s="42">
        <v>6</v>
      </c>
      <c r="AA50" s="42">
        <v>100</v>
      </c>
      <c r="AB50" s="43">
        <v>42962</v>
      </c>
      <c r="AC50" s="25">
        <v>0.47847222222222219</v>
      </c>
      <c r="AD50" s="43">
        <v>42962</v>
      </c>
      <c r="AE50" s="25">
        <v>0.53472222222222221</v>
      </c>
      <c r="AF50" s="42">
        <v>19.350000000000001</v>
      </c>
      <c r="AG50" s="42">
        <v>16.32</v>
      </c>
      <c r="AH50" s="42">
        <f t="shared" si="3"/>
        <v>17.835000000000001</v>
      </c>
      <c r="AI50" s="42">
        <v>22.4</v>
      </c>
      <c r="AJ50" s="42">
        <v>8.1</v>
      </c>
      <c r="AK50" s="42">
        <v>4952967</v>
      </c>
      <c r="AL50" s="42">
        <v>513133</v>
      </c>
      <c r="AM50" s="42">
        <v>4952853</v>
      </c>
      <c r="AN50" s="42">
        <v>513125</v>
      </c>
      <c r="AS50" s="14" t="s">
        <v>71</v>
      </c>
      <c r="AT50" s="14" t="s">
        <v>6943</v>
      </c>
      <c r="AU50" s="25">
        <f t="shared" si="4"/>
        <v>5.6250000000000022E-2</v>
      </c>
    </row>
    <row r="51" spans="1:48" ht="12.75" customHeight="1">
      <c r="A51" s="14" t="s">
        <v>233</v>
      </c>
      <c r="B51" s="14" t="s">
        <v>60</v>
      </c>
      <c r="C51" s="42" t="s">
        <v>6944</v>
      </c>
      <c r="D51" s="26">
        <v>126.1</v>
      </c>
      <c r="E51" s="26">
        <v>108.2</v>
      </c>
      <c r="F51" s="30">
        <v>10.1</v>
      </c>
      <c r="G51" s="26">
        <v>81.5</v>
      </c>
      <c r="H51" s="26">
        <v>41.7</v>
      </c>
      <c r="I51" s="26">
        <v>58.8</v>
      </c>
      <c r="J51" s="46">
        <f t="shared" si="0"/>
        <v>0.51165644171779145</v>
      </c>
      <c r="K51" s="14" t="s">
        <v>61</v>
      </c>
      <c r="L51" s="14" t="s">
        <v>60</v>
      </c>
      <c r="M51" s="14" t="s">
        <v>6945</v>
      </c>
      <c r="N51" s="14" t="s">
        <v>6946</v>
      </c>
      <c r="O51" s="14" t="s">
        <v>6947</v>
      </c>
      <c r="P51" s="14" t="s">
        <v>435</v>
      </c>
      <c r="Q51" s="42">
        <v>53315</v>
      </c>
      <c r="R51" s="14" t="s">
        <v>6750</v>
      </c>
      <c r="S51" s="14" t="s">
        <v>435</v>
      </c>
      <c r="W51" s="42">
        <v>8</v>
      </c>
      <c r="X51" s="42">
        <v>8</v>
      </c>
      <c r="Y51" s="42" t="s">
        <v>6760</v>
      </c>
      <c r="Z51" s="42">
        <v>6</v>
      </c>
      <c r="AA51" s="42">
        <v>50</v>
      </c>
      <c r="AB51" s="43">
        <v>42964</v>
      </c>
      <c r="AC51" s="25">
        <v>0.44305555555555554</v>
      </c>
      <c r="AD51" s="43">
        <v>42964</v>
      </c>
      <c r="AE51" s="25">
        <v>0.49374999999999997</v>
      </c>
      <c r="AF51" s="42">
        <v>39.6</v>
      </c>
      <c r="AG51" s="42">
        <v>38.200000000000003</v>
      </c>
      <c r="AH51" s="42">
        <f t="shared" si="3"/>
        <v>38.900000000000006</v>
      </c>
      <c r="AI51" s="42">
        <v>20.399999999999999</v>
      </c>
      <c r="AJ51" s="42">
        <v>7.8</v>
      </c>
      <c r="AK51" s="42">
        <v>4947371</v>
      </c>
      <c r="AL51" s="42">
        <v>514585</v>
      </c>
      <c r="AM51" s="42">
        <v>4947265</v>
      </c>
      <c r="AN51" s="42">
        <v>514617</v>
      </c>
      <c r="AS51" s="14" t="s">
        <v>71</v>
      </c>
      <c r="AT51" s="14" t="s">
        <v>6755</v>
      </c>
      <c r="AU51" s="25">
        <f t="shared" si="4"/>
        <v>5.0694444444444431E-2</v>
      </c>
      <c r="AV51" s="42" t="s">
        <v>4274</v>
      </c>
    </row>
    <row r="52" spans="1:48" ht="12.75" customHeight="1">
      <c r="A52" s="14" t="s">
        <v>233</v>
      </c>
      <c r="B52" s="14" t="s">
        <v>60</v>
      </c>
      <c r="C52" s="42" t="s">
        <v>6948</v>
      </c>
      <c r="D52" s="26">
        <v>107.7</v>
      </c>
      <c r="E52" s="26">
        <v>90.4</v>
      </c>
      <c r="F52" s="30">
        <v>6.6</v>
      </c>
      <c r="G52" s="26">
        <v>69.2</v>
      </c>
      <c r="H52" s="26">
        <v>39.6</v>
      </c>
      <c r="I52" s="26">
        <v>53</v>
      </c>
      <c r="J52" s="46">
        <f t="shared" si="0"/>
        <v>0.5722543352601156</v>
      </c>
      <c r="K52" s="14" t="s">
        <v>1503</v>
      </c>
      <c r="L52" s="14" t="s">
        <v>60</v>
      </c>
      <c r="M52" s="14" t="s">
        <v>6949</v>
      </c>
      <c r="N52" s="14" t="s">
        <v>6950</v>
      </c>
      <c r="O52" s="14" t="s">
        <v>6951</v>
      </c>
      <c r="P52" s="14" t="s">
        <v>435</v>
      </c>
      <c r="Q52" s="42">
        <v>53317</v>
      </c>
      <c r="R52" s="14" t="s">
        <v>6750</v>
      </c>
      <c r="S52" s="14" t="s">
        <v>435</v>
      </c>
      <c r="T52" s="42">
        <v>1268731</v>
      </c>
      <c r="V52" s="42">
        <v>14216</v>
      </c>
      <c r="W52" s="42">
        <v>10</v>
      </c>
      <c r="X52" s="42">
        <v>10</v>
      </c>
      <c r="Y52" s="42" t="s">
        <v>6751</v>
      </c>
      <c r="Z52" s="42">
        <v>6</v>
      </c>
      <c r="AA52" s="42">
        <v>100</v>
      </c>
      <c r="AB52" s="43">
        <v>42970</v>
      </c>
      <c r="AC52" s="25">
        <v>0.37847222222222227</v>
      </c>
      <c r="AD52" s="43">
        <v>42970</v>
      </c>
      <c r="AE52" s="25">
        <v>0.43055555555555558</v>
      </c>
      <c r="AF52" s="42">
        <v>20.81</v>
      </c>
      <c r="AG52" s="42">
        <v>25.38</v>
      </c>
      <c r="AH52" s="42">
        <f t="shared" si="3"/>
        <v>23.094999999999999</v>
      </c>
      <c r="AI52" s="42">
        <v>22</v>
      </c>
      <c r="AJ52" s="42">
        <v>7.6</v>
      </c>
      <c r="AK52" s="42">
        <v>4949601</v>
      </c>
      <c r="AL52" s="42">
        <v>512995</v>
      </c>
      <c r="AM52" s="42">
        <v>4949470</v>
      </c>
      <c r="AN52" s="42">
        <v>513002</v>
      </c>
      <c r="AS52" s="14" t="s">
        <v>71</v>
      </c>
      <c r="AT52" s="14" t="s">
        <v>240</v>
      </c>
      <c r="AU52" s="25">
        <f t="shared" si="4"/>
        <v>5.2083333333333315E-2</v>
      </c>
    </row>
    <row r="53" spans="1:48" ht="12.75" customHeight="1">
      <c r="A53" s="14" t="s">
        <v>59</v>
      </c>
      <c r="B53" s="14" t="s">
        <v>60</v>
      </c>
      <c r="C53" s="42" t="s">
        <v>6952</v>
      </c>
      <c r="D53" s="26">
        <v>86.3</v>
      </c>
      <c r="E53" s="26">
        <v>76.900000000000006</v>
      </c>
      <c r="F53" s="30">
        <v>4.0999999999999996</v>
      </c>
      <c r="G53" s="26">
        <v>54.4</v>
      </c>
      <c r="H53" s="26">
        <v>43.2</v>
      </c>
      <c r="I53" s="26">
        <v>54.8</v>
      </c>
      <c r="J53" s="46">
        <f t="shared" si="0"/>
        <v>0.79411764705882359</v>
      </c>
      <c r="K53" s="14" t="s">
        <v>1477</v>
      </c>
      <c r="L53" s="14" t="s">
        <v>60</v>
      </c>
      <c r="M53" s="14" t="s">
        <v>6953</v>
      </c>
      <c r="N53" s="14" t="s">
        <v>6954</v>
      </c>
      <c r="O53" s="14" t="s">
        <v>6955</v>
      </c>
      <c r="P53" s="14" t="s">
        <v>435</v>
      </c>
      <c r="Q53" s="42">
        <v>53316</v>
      </c>
      <c r="R53" s="14" t="s">
        <v>6750</v>
      </c>
      <c r="S53" s="14" t="s">
        <v>435</v>
      </c>
      <c r="W53" s="42">
        <v>9</v>
      </c>
      <c r="X53" s="42">
        <v>8</v>
      </c>
      <c r="Y53" s="42" t="s">
        <v>6751</v>
      </c>
      <c r="Z53" s="42">
        <v>6</v>
      </c>
      <c r="AA53" s="42">
        <v>100</v>
      </c>
      <c r="AB53" s="43">
        <v>42970</v>
      </c>
      <c r="AC53" s="25">
        <v>0.37847222222222227</v>
      </c>
      <c r="AD53" s="43">
        <v>42970</v>
      </c>
      <c r="AE53" s="25">
        <v>0.43055555555555558</v>
      </c>
      <c r="AF53" s="42">
        <v>20.81</v>
      </c>
      <c r="AG53" s="42">
        <v>25.38</v>
      </c>
      <c r="AH53" s="42">
        <f t="shared" si="3"/>
        <v>23.094999999999999</v>
      </c>
      <c r="AI53" s="42">
        <v>22</v>
      </c>
      <c r="AJ53" s="42">
        <v>7.6</v>
      </c>
      <c r="AK53" s="42">
        <v>4949601</v>
      </c>
      <c r="AL53" s="42">
        <v>512995</v>
      </c>
      <c r="AM53" s="42">
        <v>4949470</v>
      </c>
      <c r="AN53" s="42">
        <v>513002</v>
      </c>
      <c r="AS53" s="14" t="s">
        <v>71</v>
      </c>
      <c r="AT53" s="14" t="s">
        <v>240</v>
      </c>
      <c r="AU53" s="25">
        <f t="shared" si="4"/>
        <v>5.2083333333333315E-2</v>
      </c>
    </row>
    <row r="54" spans="1:48" ht="12.75" customHeight="1">
      <c r="A54" s="14" t="s">
        <v>233</v>
      </c>
      <c r="B54" s="14" t="s">
        <v>60</v>
      </c>
      <c r="C54" s="42" t="s">
        <v>6956</v>
      </c>
      <c r="D54" s="26">
        <v>109.8</v>
      </c>
      <c r="E54" s="26">
        <v>91</v>
      </c>
      <c r="F54" s="30">
        <v>6.75</v>
      </c>
      <c r="G54" s="26">
        <v>67.400000000000006</v>
      </c>
      <c r="H54" s="26">
        <v>33.4</v>
      </c>
      <c r="I54" s="26">
        <v>49.2</v>
      </c>
      <c r="J54" s="46">
        <f t="shared" si="0"/>
        <v>0.4955489614243323</v>
      </c>
      <c r="K54" s="14" t="s">
        <v>1503</v>
      </c>
      <c r="L54" s="14" t="s">
        <v>60</v>
      </c>
      <c r="M54" s="14" t="s">
        <v>6957</v>
      </c>
      <c r="N54" s="14" t="s">
        <v>6958</v>
      </c>
      <c r="O54" s="14" t="s">
        <v>6959</v>
      </c>
      <c r="P54" s="14" t="s">
        <v>435</v>
      </c>
      <c r="Q54" s="42">
        <v>53318</v>
      </c>
      <c r="R54" s="14" t="s">
        <v>6750</v>
      </c>
      <c r="S54" s="14" t="s">
        <v>435</v>
      </c>
      <c r="W54" s="42">
        <v>10</v>
      </c>
      <c r="X54" s="42">
        <v>9</v>
      </c>
      <c r="Y54" s="42" t="s">
        <v>6760</v>
      </c>
      <c r="Z54" s="42">
        <v>6</v>
      </c>
      <c r="AA54" s="42">
        <v>100</v>
      </c>
      <c r="AB54" s="43">
        <v>42970</v>
      </c>
      <c r="AC54" s="25">
        <v>0.3840277777777778</v>
      </c>
      <c r="AD54" s="43">
        <v>42970</v>
      </c>
      <c r="AE54" s="25">
        <v>0.44722222222222219</v>
      </c>
      <c r="AF54" s="42">
        <v>16.38</v>
      </c>
      <c r="AG54" s="42">
        <v>17.25</v>
      </c>
      <c r="AH54" s="42">
        <f t="shared" si="3"/>
        <v>16.814999999999998</v>
      </c>
      <c r="AI54" s="42">
        <v>22</v>
      </c>
      <c r="AJ54" s="42">
        <v>7.6</v>
      </c>
      <c r="AK54" s="42">
        <v>4949767</v>
      </c>
      <c r="AL54" s="42">
        <v>512979</v>
      </c>
      <c r="AM54" s="42">
        <v>4949658</v>
      </c>
      <c r="AN54" s="42">
        <v>512999</v>
      </c>
      <c r="AS54" s="14" t="s">
        <v>71</v>
      </c>
      <c r="AT54" s="14" t="s">
        <v>240</v>
      </c>
      <c r="AU54" s="25">
        <f t="shared" si="4"/>
        <v>6.3194444444444386E-2</v>
      </c>
    </row>
    <row r="55" spans="1:48" ht="12.75" customHeight="1">
      <c r="A55" s="14" t="s">
        <v>59</v>
      </c>
      <c r="B55" s="14" t="s">
        <v>115</v>
      </c>
      <c r="C55" s="31" t="s">
        <v>3979</v>
      </c>
      <c r="D55" s="26">
        <v>107.4</v>
      </c>
      <c r="E55" s="26">
        <v>94</v>
      </c>
      <c r="F55" s="30">
        <v>6.55</v>
      </c>
      <c r="G55" s="26">
        <v>67</v>
      </c>
      <c r="H55" s="26">
        <v>55.3</v>
      </c>
      <c r="I55" s="26">
        <v>65.099999999999994</v>
      </c>
      <c r="J55" s="46">
        <f t="shared" si="0"/>
        <v>0.82537313432835813</v>
      </c>
      <c r="K55" s="14" t="s">
        <v>1477</v>
      </c>
      <c r="L55" s="14" t="s">
        <v>60</v>
      </c>
      <c r="M55" s="14" t="s">
        <v>6960</v>
      </c>
      <c r="O55" s="14" t="s">
        <v>3982</v>
      </c>
      <c r="P55" s="14" t="s">
        <v>1584</v>
      </c>
      <c r="Q55" s="42">
        <v>53319</v>
      </c>
      <c r="R55" s="14" t="s">
        <v>6750</v>
      </c>
      <c r="S55" s="14" t="s">
        <v>435</v>
      </c>
      <c r="W55" s="42">
        <v>10</v>
      </c>
      <c r="X55" s="42">
        <v>10</v>
      </c>
      <c r="Y55" s="42" t="s">
        <v>6760</v>
      </c>
      <c r="Z55" s="42">
        <v>6</v>
      </c>
      <c r="AA55" s="42">
        <v>100</v>
      </c>
      <c r="AB55" s="43">
        <v>42970</v>
      </c>
      <c r="AC55" s="25">
        <v>0.43055555555555558</v>
      </c>
      <c r="AD55" s="43">
        <v>42970</v>
      </c>
      <c r="AE55" s="25">
        <v>0.49513888888888885</v>
      </c>
      <c r="AF55" s="42">
        <v>20.81</v>
      </c>
      <c r="AG55" s="42">
        <v>25.38</v>
      </c>
      <c r="AH55" s="42">
        <f t="shared" si="3"/>
        <v>23.094999999999999</v>
      </c>
      <c r="AI55" s="42">
        <v>22</v>
      </c>
      <c r="AJ55" s="42">
        <v>7.6</v>
      </c>
      <c r="AK55" s="42">
        <v>4949601</v>
      </c>
      <c r="AL55" s="42">
        <v>512995</v>
      </c>
      <c r="AM55" s="42">
        <v>4949470</v>
      </c>
      <c r="AN55" s="42">
        <v>513002</v>
      </c>
      <c r="AS55" s="14" t="s">
        <v>71</v>
      </c>
      <c r="AT55" s="14" t="s">
        <v>240</v>
      </c>
      <c r="AU55" s="25">
        <f t="shared" si="4"/>
        <v>6.458333333333327E-2</v>
      </c>
      <c r="AV55" s="42" t="s">
        <v>4274</v>
      </c>
    </row>
    <row r="56" spans="1:48" ht="12.75" customHeight="1">
      <c r="A56" s="14" t="s">
        <v>59</v>
      </c>
      <c r="B56" s="14" t="s">
        <v>115</v>
      </c>
      <c r="C56" s="31" t="s">
        <v>153</v>
      </c>
      <c r="D56" s="26">
        <v>114.5</v>
      </c>
      <c r="E56" s="26">
        <v>99.7</v>
      </c>
      <c r="F56" s="30">
        <v>8.9</v>
      </c>
      <c r="G56" s="26">
        <v>72.599999999999994</v>
      </c>
      <c r="H56" s="26">
        <v>52</v>
      </c>
      <c r="I56" s="26">
        <v>73</v>
      </c>
      <c r="J56" s="46">
        <f t="shared" si="0"/>
        <v>0.71625344352617082</v>
      </c>
      <c r="K56" s="14" t="s">
        <v>61</v>
      </c>
      <c r="L56" s="14" t="s">
        <v>60</v>
      </c>
      <c r="M56" s="14" t="s">
        <v>6961</v>
      </c>
      <c r="O56" s="14" t="s">
        <v>156</v>
      </c>
      <c r="P56" s="14" t="s">
        <v>1584</v>
      </c>
      <c r="Q56" s="42">
        <v>53320</v>
      </c>
      <c r="R56" s="14" t="s">
        <v>6750</v>
      </c>
      <c r="S56" s="14" t="s">
        <v>435</v>
      </c>
      <c r="W56" s="42">
        <v>8</v>
      </c>
      <c r="X56" s="42">
        <v>9</v>
      </c>
      <c r="Y56" s="42" t="s">
        <v>6760</v>
      </c>
      <c r="Z56" s="42">
        <v>6</v>
      </c>
      <c r="AA56" s="42">
        <v>100</v>
      </c>
      <c r="AB56" s="43">
        <v>42977</v>
      </c>
      <c r="AC56" s="25">
        <v>0.33402777777777781</v>
      </c>
      <c r="AD56" s="43">
        <v>42977</v>
      </c>
      <c r="AE56" s="25">
        <v>0.38055555555555554</v>
      </c>
      <c r="AF56" s="42">
        <v>24.3</v>
      </c>
      <c r="AG56" s="42">
        <v>25.5</v>
      </c>
      <c r="AH56" s="42">
        <f t="shared" si="3"/>
        <v>24.9</v>
      </c>
      <c r="AI56" s="42">
        <v>21.3</v>
      </c>
      <c r="AJ56" s="42">
        <v>9.1</v>
      </c>
      <c r="AK56" s="42">
        <v>4958126</v>
      </c>
      <c r="AL56" s="42">
        <v>517187</v>
      </c>
      <c r="AM56" s="42">
        <v>4958012</v>
      </c>
      <c r="AN56" s="42">
        <v>517142</v>
      </c>
      <c r="AS56" s="14" t="s">
        <v>71</v>
      </c>
      <c r="AT56" s="14" t="s">
        <v>2343</v>
      </c>
      <c r="AU56" s="25">
        <f t="shared" si="4"/>
        <v>4.6527777777777724E-2</v>
      </c>
      <c r="AV56" s="42" t="s">
        <v>6962</v>
      </c>
    </row>
    <row r="57" spans="1:48" ht="12.75" customHeight="1">
      <c r="A57" s="14" t="s">
        <v>233</v>
      </c>
      <c r="B57" s="14" t="s">
        <v>60</v>
      </c>
      <c r="C57" s="42" t="s">
        <v>6963</v>
      </c>
      <c r="D57" s="26">
        <v>80</v>
      </c>
      <c r="E57" s="26">
        <v>70</v>
      </c>
      <c r="F57" s="30">
        <v>2.9</v>
      </c>
      <c r="G57" s="26">
        <v>52.3</v>
      </c>
      <c r="H57" s="26">
        <v>25.5</v>
      </c>
      <c r="I57" s="26">
        <v>35.200000000000003</v>
      </c>
      <c r="J57" s="46">
        <f t="shared" si="0"/>
        <v>0.4875717017208413</v>
      </c>
      <c r="K57" s="14" t="s">
        <v>1503</v>
      </c>
      <c r="L57" s="14" t="s">
        <v>60</v>
      </c>
      <c r="M57" s="14" t="s">
        <v>6964</v>
      </c>
      <c r="N57" s="14" t="s">
        <v>6965</v>
      </c>
      <c r="O57" s="14" t="s">
        <v>6966</v>
      </c>
      <c r="P57" s="14" t="s">
        <v>435</v>
      </c>
      <c r="Q57" s="42">
        <v>53321</v>
      </c>
      <c r="R57" s="14" t="s">
        <v>6750</v>
      </c>
      <c r="S57" s="14" t="s">
        <v>435</v>
      </c>
      <c r="T57" s="42">
        <v>1268733</v>
      </c>
      <c r="V57" s="42">
        <v>14218</v>
      </c>
      <c r="W57" s="42">
        <v>9</v>
      </c>
      <c r="X57" s="42">
        <v>9</v>
      </c>
      <c r="Y57" s="42" t="s">
        <v>6760</v>
      </c>
      <c r="Z57" s="42">
        <v>6</v>
      </c>
      <c r="AA57" s="42">
        <v>100</v>
      </c>
      <c r="AB57" s="43">
        <v>42984</v>
      </c>
      <c r="AC57" s="25">
        <v>0.41875000000000001</v>
      </c>
      <c r="AD57" s="43">
        <v>42984</v>
      </c>
      <c r="AE57" s="25">
        <v>0.46319444444444446</v>
      </c>
      <c r="AF57" s="42">
        <v>28.64</v>
      </c>
      <c r="AG57" s="42">
        <v>30.91</v>
      </c>
      <c r="AH57" s="42">
        <f t="shared" si="3"/>
        <v>29.774999999999999</v>
      </c>
      <c r="AI57" s="42">
        <v>17.8</v>
      </c>
      <c r="AJ57" s="42">
        <v>8.3000000000000007</v>
      </c>
      <c r="AK57" s="42">
        <v>4949616</v>
      </c>
      <c r="AL57" s="42">
        <v>512984</v>
      </c>
      <c r="AM57" s="42">
        <v>4949477</v>
      </c>
      <c r="AN57" s="42">
        <v>513011</v>
      </c>
      <c r="AS57" s="14" t="s">
        <v>71</v>
      </c>
      <c r="AT57" s="14" t="s">
        <v>240</v>
      </c>
      <c r="AU57" s="25">
        <f t="shared" si="4"/>
        <v>4.4444444444444453E-2</v>
      </c>
      <c r="AV57" s="42" t="s">
        <v>6967</v>
      </c>
    </row>
    <row r="58" spans="1:48" ht="12.75" customHeight="1">
      <c r="A58" s="14" t="s">
        <v>59</v>
      </c>
      <c r="B58" s="14" t="s">
        <v>115</v>
      </c>
      <c r="C58" s="42" t="s">
        <v>6850</v>
      </c>
      <c r="D58" s="26">
        <v>90.5</v>
      </c>
      <c r="E58" s="26">
        <v>79.5</v>
      </c>
      <c r="F58" s="30">
        <v>4.5999999999999996</v>
      </c>
      <c r="G58" s="26">
        <v>51.6</v>
      </c>
      <c r="H58" s="26">
        <v>35.200000000000003</v>
      </c>
      <c r="I58" s="26">
        <v>49.1</v>
      </c>
      <c r="J58" s="46">
        <f t="shared" si="0"/>
        <v>0.68217054263565891</v>
      </c>
      <c r="K58" s="14" t="s">
        <v>61</v>
      </c>
      <c r="L58" s="14" t="s">
        <v>60</v>
      </c>
      <c r="M58" s="14" t="s">
        <v>6968</v>
      </c>
      <c r="O58" s="14" t="s">
        <v>6853</v>
      </c>
      <c r="P58" s="14" t="s">
        <v>1584</v>
      </c>
      <c r="Q58" s="42">
        <v>53322</v>
      </c>
      <c r="R58" s="14" t="s">
        <v>6750</v>
      </c>
      <c r="S58" s="14" t="s">
        <v>435</v>
      </c>
      <c r="W58" s="42">
        <v>7</v>
      </c>
      <c r="X58" s="42">
        <v>8</v>
      </c>
      <c r="Y58" s="42" t="s">
        <v>6751</v>
      </c>
      <c r="Z58" s="42">
        <v>6</v>
      </c>
      <c r="AA58" s="42">
        <v>100</v>
      </c>
      <c r="AB58" s="43">
        <v>42984</v>
      </c>
      <c r="AC58" s="25">
        <v>0.4770833333333333</v>
      </c>
      <c r="AD58" s="43">
        <v>42984</v>
      </c>
      <c r="AE58" s="25">
        <v>0.52430555555555558</v>
      </c>
      <c r="AF58" s="42">
        <v>28.64</v>
      </c>
      <c r="AG58" s="42">
        <v>30.91</v>
      </c>
      <c r="AH58" s="42">
        <f t="shared" si="3"/>
        <v>29.774999999999999</v>
      </c>
      <c r="AI58" s="42">
        <v>17.8</v>
      </c>
      <c r="AJ58" s="42">
        <v>8.3000000000000007</v>
      </c>
      <c r="AK58" s="42">
        <v>4949616</v>
      </c>
      <c r="AL58" s="42">
        <v>512984</v>
      </c>
      <c r="AM58" s="42">
        <v>4949477</v>
      </c>
      <c r="AN58" s="42">
        <v>513011</v>
      </c>
      <c r="AS58" s="14" t="s">
        <v>71</v>
      </c>
      <c r="AT58" s="14" t="s">
        <v>240</v>
      </c>
      <c r="AU58" s="25">
        <f t="shared" si="4"/>
        <v>4.7222222222222276E-2</v>
      </c>
      <c r="AV58" s="42" t="s">
        <v>6969</v>
      </c>
    </row>
    <row r="59" spans="1:48" ht="12.75" customHeight="1">
      <c r="A59" s="14" t="s">
        <v>59</v>
      </c>
      <c r="B59" s="14" t="s">
        <v>115</v>
      </c>
      <c r="C59" s="42" t="s">
        <v>5938</v>
      </c>
      <c r="D59" s="26">
        <v>84.6</v>
      </c>
      <c r="E59" s="26">
        <v>72.3</v>
      </c>
      <c r="F59" s="30">
        <v>3.55</v>
      </c>
      <c r="G59" s="26">
        <v>54</v>
      </c>
      <c r="H59" s="26">
        <v>34.700000000000003</v>
      </c>
      <c r="I59" s="26">
        <v>46.7</v>
      </c>
      <c r="J59" s="46">
        <f t="shared" si="0"/>
        <v>0.6425925925925926</v>
      </c>
      <c r="K59" s="14" t="s">
        <v>61</v>
      </c>
      <c r="L59" s="14" t="s">
        <v>60</v>
      </c>
      <c r="M59" s="14" t="s">
        <v>6970</v>
      </c>
      <c r="O59" s="14" t="s">
        <v>5941</v>
      </c>
      <c r="P59" s="14" t="s">
        <v>1584</v>
      </c>
      <c r="Q59" s="42">
        <v>53323</v>
      </c>
      <c r="R59" s="14" t="s">
        <v>6750</v>
      </c>
      <c r="S59" s="14" t="s">
        <v>435</v>
      </c>
      <c r="W59" s="42">
        <v>8</v>
      </c>
      <c r="X59" s="42">
        <v>9</v>
      </c>
      <c r="Y59" s="42" t="s">
        <v>6751</v>
      </c>
      <c r="Z59" s="42">
        <v>6</v>
      </c>
      <c r="AA59" s="42">
        <v>100</v>
      </c>
      <c r="AB59" s="43">
        <v>42984</v>
      </c>
      <c r="AC59" s="25">
        <v>0.4770833333333333</v>
      </c>
      <c r="AD59" s="43">
        <v>42984</v>
      </c>
      <c r="AE59" s="25">
        <v>0.52430555555555558</v>
      </c>
      <c r="AF59" s="42">
        <v>28.64</v>
      </c>
      <c r="AG59" s="42">
        <v>30.91</v>
      </c>
      <c r="AH59" s="42">
        <f t="shared" si="3"/>
        <v>29.774999999999999</v>
      </c>
      <c r="AI59" s="42">
        <v>17.8</v>
      </c>
      <c r="AJ59" s="42">
        <v>8.3000000000000007</v>
      </c>
      <c r="AK59" s="42">
        <v>4949616</v>
      </c>
      <c r="AL59" s="42">
        <v>512984</v>
      </c>
      <c r="AM59" s="42">
        <v>4949477</v>
      </c>
      <c r="AN59" s="42">
        <v>513011</v>
      </c>
      <c r="AS59" s="14" t="s">
        <v>71</v>
      </c>
      <c r="AT59" s="14" t="s">
        <v>240</v>
      </c>
      <c r="AU59" s="25">
        <f t="shared" si="4"/>
        <v>4.7222222222222276E-2</v>
      </c>
    </row>
    <row r="60" spans="1:48" ht="12.75" customHeight="1">
      <c r="A60" s="14" t="s">
        <v>59</v>
      </c>
      <c r="B60" s="14" t="s">
        <v>60</v>
      </c>
      <c r="C60" s="42" t="s">
        <v>6971</v>
      </c>
      <c r="D60" s="26">
        <v>92.9</v>
      </c>
      <c r="E60" s="26">
        <v>71.2</v>
      </c>
      <c r="F60" s="30">
        <v>4.45</v>
      </c>
      <c r="G60" s="26">
        <v>54.3</v>
      </c>
      <c r="H60" s="26">
        <v>32.299999999999997</v>
      </c>
      <c r="I60" s="26">
        <v>47.8</v>
      </c>
      <c r="J60" s="46">
        <f t="shared" si="0"/>
        <v>0.59484346224677709</v>
      </c>
      <c r="K60" s="14" t="s">
        <v>1503</v>
      </c>
      <c r="L60" s="14" t="s">
        <v>60</v>
      </c>
      <c r="M60" s="14" t="s">
        <v>6972</v>
      </c>
      <c r="N60" s="14" t="s">
        <v>6973</v>
      </c>
      <c r="O60" s="14" t="s">
        <v>6974</v>
      </c>
      <c r="P60" s="14" t="s">
        <v>435</v>
      </c>
      <c r="Q60" s="42">
        <v>53324</v>
      </c>
      <c r="R60" s="14" t="s">
        <v>6750</v>
      </c>
      <c r="S60" s="14" t="s">
        <v>435</v>
      </c>
      <c r="W60" s="42">
        <v>8</v>
      </c>
      <c r="X60" s="42">
        <v>7</v>
      </c>
      <c r="Y60" s="42" t="s">
        <v>6760</v>
      </c>
      <c r="Z60" s="42">
        <v>6</v>
      </c>
      <c r="AA60" s="42">
        <v>100</v>
      </c>
      <c r="AB60" s="43">
        <v>42984</v>
      </c>
      <c r="AC60" s="25">
        <v>0.4770833333333333</v>
      </c>
      <c r="AD60" s="43">
        <v>42984</v>
      </c>
      <c r="AE60" s="25">
        <v>0.52430555555555558</v>
      </c>
      <c r="AF60" s="42">
        <v>28.64</v>
      </c>
      <c r="AG60" s="42">
        <v>30.91</v>
      </c>
      <c r="AH60" s="42">
        <f t="shared" si="3"/>
        <v>29.774999999999999</v>
      </c>
      <c r="AI60" s="42">
        <v>17.8</v>
      </c>
      <c r="AJ60" s="42">
        <v>8.3000000000000007</v>
      </c>
      <c r="AK60" s="42">
        <v>4949616</v>
      </c>
      <c r="AL60" s="42">
        <v>512984</v>
      </c>
      <c r="AM60" s="42">
        <v>4949477</v>
      </c>
      <c r="AN60" s="42">
        <v>513011</v>
      </c>
      <c r="AS60" s="14" t="s">
        <v>71</v>
      </c>
      <c r="AT60" s="14" t="s">
        <v>240</v>
      </c>
      <c r="AU60" s="25">
        <f t="shared" si="4"/>
        <v>4.7222222222222276E-2</v>
      </c>
    </row>
    <row r="61" spans="1:48" ht="12.75" customHeight="1">
      <c r="A61" s="14" t="s">
        <v>59</v>
      </c>
      <c r="B61" s="14" t="s">
        <v>115</v>
      </c>
      <c r="C61" s="42" t="s">
        <v>6952</v>
      </c>
      <c r="D61" s="26">
        <v>88.5</v>
      </c>
      <c r="E61" s="26">
        <v>78.3</v>
      </c>
      <c r="F61" s="30">
        <v>4.2</v>
      </c>
      <c r="G61" s="26">
        <v>55</v>
      </c>
      <c r="H61" s="26">
        <v>38.799999999999997</v>
      </c>
      <c r="I61" s="26">
        <v>55.4</v>
      </c>
      <c r="J61" s="46">
        <f t="shared" si="0"/>
        <v>0.70545454545454545</v>
      </c>
      <c r="K61" s="14" t="s">
        <v>61</v>
      </c>
      <c r="L61" s="14" t="s">
        <v>60</v>
      </c>
      <c r="M61" s="14" t="s">
        <v>6975</v>
      </c>
      <c r="O61" s="14" t="s">
        <v>6955</v>
      </c>
      <c r="P61" s="14" t="s">
        <v>1584</v>
      </c>
      <c r="Q61" s="42">
        <v>53316</v>
      </c>
      <c r="R61" s="14" t="s">
        <v>6750</v>
      </c>
      <c r="S61" s="14" t="s">
        <v>1584</v>
      </c>
      <c r="W61" s="42">
        <v>9</v>
      </c>
      <c r="X61" s="42">
        <v>8</v>
      </c>
      <c r="Y61" s="42" t="s">
        <v>6760</v>
      </c>
      <c r="Z61" s="42">
        <v>6</v>
      </c>
      <c r="AA61" s="42">
        <v>100</v>
      </c>
      <c r="AB61" s="43">
        <v>42984</v>
      </c>
      <c r="AC61" s="25">
        <v>0.4770833333333333</v>
      </c>
      <c r="AD61" s="43">
        <v>42984</v>
      </c>
      <c r="AE61" s="25">
        <v>0.52430555555555558</v>
      </c>
      <c r="AF61" s="42">
        <v>28.64</v>
      </c>
      <c r="AG61" s="42">
        <v>30.91</v>
      </c>
      <c r="AH61" s="42">
        <f t="shared" si="3"/>
        <v>29.774999999999999</v>
      </c>
      <c r="AI61" s="42">
        <v>17.8</v>
      </c>
      <c r="AJ61" s="42">
        <v>8.3000000000000007</v>
      </c>
      <c r="AK61" s="42">
        <v>4949616</v>
      </c>
      <c r="AL61" s="42">
        <v>512984</v>
      </c>
      <c r="AM61" s="42">
        <v>4949477</v>
      </c>
      <c r="AN61" s="42">
        <v>513011</v>
      </c>
      <c r="AS61" s="14" t="s">
        <v>71</v>
      </c>
      <c r="AT61" s="14" t="s">
        <v>240</v>
      </c>
      <c r="AU61" s="25">
        <f t="shared" si="4"/>
        <v>4.7222222222222276E-2</v>
      </c>
    </row>
    <row r="62" spans="1:48" ht="12.75" customHeight="1">
      <c r="A62" s="14" t="s">
        <v>59</v>
      </c>
      <c r="B62" s="14" t="s">
        <v>115</v>
      </c>
      <c r="C62" s="31" t="s">
        <v>3015</v>
      </c>
      <c r="D62" s="26">
        <v>95.4</v>
      </c>
      <c r="E62" s="26">
        <v>83</v>
      </c>
      <c r="F62" s="30">
        <v>5.6</v>
      </c>
      <c r="G62" s="26">
        <v>61.3</v>
      </c>
      <c r="H62" s="26">
        <v>48.2</v>
      </c>
      <c r="I62" s="26">
        <v>58</v>
      </c>
      <c r="J62" s="46">
        <f t="shared" si="0"/>
        <v>0.78629690048939649</v>
      </c>
      <c r="L62" s="14" t="s">
        <v>60</v>
      </c>
      <c r="M62" s="14" t="s">
        <v>6976</v>
      </c>
      <c r="O62" s="14" t="s">
        <v>3018</v>
      </c>
      <c r="P62" s="14" t="s">
        <v>1584</v>
      </c>
      <c r="Q62" s="42">
        <v>53326</v>
      </c>
      <c r="R62" s="14" t="s">
        <v>6750</v>
      </c>
      <c r="S62" s="14" t="s">
        <v>435</v>
      </c>
      <c r="T62" s="42">
        <v>1268222</v>
      </c>
      <c r="V62" s="42">
        <v>14291</v>
      </c>
      <c r="W62" s="42">
        <v>8</v>
      </c>
      <c r="X62" s="42">
        <v>8</v>
      </c>
      <c r="Y62" s="42" t="s">
        <v>6760</v>
      </c>
      <c r="Z62" s="42">
        <v>6</v>
      </c>
      <c r="AA62" s="42">
        <v>100</v>
      </c>
      <c r="AB62" s="43">
        <v>42990</v>
      </c>
      <c r="AC62" s="25">
        <v>0.47013888888888888</v>
      </c>
      <c r="AD62" s="43">
        <v>42990</v>
      </c>
      <c r="AE62" s="25">
        <v>0.52013888888888882</v>
      </c>
      <c r="AF62" s="42">
        <v>18.55</v>
      </c>
      <c r="AG62" s="42">
        <v>17.48</v>
      </c>
      <c r="AH62" s="42">
        <f t="shared" si="3"/>
        <v>18.015000000000001</v>
      </c>
      <c r="AI62" s="42">
        <v>19</v>
      </c>
      <c r="AJ62" s="42">
        <v>9</v>
      </c>
      <c r="AK62" s="42">
        <v>4949613</v>
      </c>
      <c r="AL62" s="42">
        <v>513008</v>
      </c>
      <c r="AM62" s="42">
        <v>4949519</v>
      </c>
      <c r="AN62" s="42">
        <v>513064</v>
      </c>
      <c r="AS62" s="14" t="s">
        <v>71</v>
      </c>
      <c r="AT62" s="14" t="s">
        <v>240</v>
      </c>
      <c r="AU62" s="25">
        <f t="shared" si="4"/>
        <v>4.9999999999999933E-2</v>
      </c>
      <c r="AV62" s="42" t="s">
        <v>6977</v>
      </c>
    </row>
    <row r="63" spans="1:48" ht="12.75" customHeight="1">
      <c r="A63" s="14" t="s">
        <v>59</v>
      </c>
      <c r="B63" s="14" t="s">
        <v>115</v>
      </c>
      <c r="C63" s="18" t="s">
        <v>3197</v>
      </c>
      <c r="D63" s="26">
        <v>104.6</v>
      </c>
      <c r="E63" s="26">
        <v>96.7</v>
      </c>
      <c r="F63" s="30">
        <v>9</v>
      </c>
      <c r="G63" s="26">
        <v>73.099999999999994</v>
      </c>
      <c r="H63" s="26">
        <v>55.7</v>
      </c>
      <c r="I63" s="26">
        <v>69.8</v>
      </c>
      <c r="J63" s="46">
        <f t="shared" si="0"/>
        <v>0.76196990424076616</v>
      </c>
      <c r="K63" s="42" t="s">
        <v>1446</v>
      </c>
      <c r="L63" s="14" t="s">
        <v>60</v>
      </c>
      <c r="M63" s="14" t="s">
        <v>6978</v>
      </c>
      <c r="O63" s="14" t="s">
        <v>3200</v>
      </c>
      <c r="P63" s="14" t="s">
        <v>1584</v>
      </c>
      <c r="Q63" s="42">
        <v>53325</v>
      </c>
      <c r="R63" s="14" t="s">
        <v>6750</v>
      </c>
      <c r="S63" s="14" t="s">
        <v>435</v>
      </c>
      <c r="T63" s="42">
        <v>1268221</v>
      </c>
      <c r="V63" s="42">
        <v>14290</v>
      </c>
      <c r="W63" s="42">
        <v>9</v>
      </c>
      <c r="X63" s="42">
        <v>8</v>
      </c>
      <c r="Y63" s="42" t="s">
        <v>6760</v>
      </c>
      <c r="Z63" s="42">
        <v>6</v>
      </c>
      <c r="AA63" s="42">
        <v>100</v>
      </c>
      <c r="AB63" s="43">
        <v>42990</v>
      </c>
      <c r="AC63" s="25">
        <v>0.46736111111111112</v>
      </c>
      <c r="AD63" s="43">
        <v>42990</v>
      </c>
      <c r="AE63" s="25">
        <v>0.50972222222222219</v>
      </c>
      <c r="AF63" s="42">
        <v>26.18</v>
      </c>
      <c r="AG63" s="42">
        <v>28.85</v>
      </c>
      <c r="AH63" s="42">
        <f t="shared" si="3"/>
        <v>27.515000000000001</v>
      </c>
      <c r="AI63" s="42">
        <v>19</v>
      </c>
      <c r="AJ63" s="42">
        <v>9</v>
      </c>
      <c r="AK63" s="42">
        <v>4949674</v>
      </c>
      <c r="AL63" s="42">
        <v>512847</v>
      </c>
      <c r="AM63" s="42">
        <v>4949605</v>
      </c>
      <c r="AN63" s="42">
        <v>512892</v>
      </c>
      <c r="AS63" s="14" t="s">
        <v>71</v>
      </c>
      <c r="AT63" s="14" t="s">
        <v>240</v>
      </c>
      <c r="AU63" s="25">
        <f t="shared" si="4"/>
        <v>4.2361111111111072E-2</v>
      </c>
    </row>
    <row r="64" spans="1:48" ht="12.75" customHeight="1">
      <c r="A64" s="14" t="s">
        <v>233</v>
      </c>
      <c r="B64" s="14" t="s">
        <v>60</v>
      </c>
      <c r="C64" s="42" t="s">
        <v>6979</v>
      </c>
      <c r="D64" s="26">
        <v>124.8</v>
      </c>
      <c r="E64" s="26">
        <v>108</v>
      </c>
      <c r="F64" s="30">
        <v>11.15</v>
      </c>
      <c r="G64" s="26">
        <v>85.1</v>
      </c>
      <c r="H64" s="26">
        <v>44.4</v>
      </c>
      <c r="I64" s="26">
        <v>61</v>
      </c>
      <c r="J64" s="46">
        <f t="shared" si="0"/>
        <v>0.52173913043478259</v>
      </c>
      <c r="K64" s="42" t="s">
        <v>1503</v>
      </c>
      <c r="L64" s="14" t="s">
        <v>60</v>
      </c>
      <c r="M64" s="14" t="s">
        <v>6980</v>
      </c>
      <c r="N64" s="14" t="s">
        <v>6981</v>
      </c>
      <c r="O64" s="14" t="s">
        <v>6982</v>
      </c>
      <c r="P64" s="14" t="s">
        <v>435</v>
      </c>
      <c r="Q64" s="42">
        <v>53327</v>
      </c>
      <c r="R64" s="14" t="s">
        <v>6750</v>
      </c>
      <c r="S64" s="14" t="s">
        <v>435</v>
      </c>
      <c r="W64" s="42">
        <v>8</v>
      </c>
      <c r="X64" s="42">
        <v>8</v>
      </c>
      <c r="Y64" s="42" t="s">
        <v>6760</v>
      </c>
      <c r="Z64" s="42">
        <v>6</v>
      </c>
      <c r="AA64" s="42">
        <v>100</v>
      </c>
      <c r="AB64" s="43">
        <v>42990</v>
      </c>
      <c r="AC64" s="25">
        <v>0.57500000000000007</v>
      </c>
      <c r="AD64" s="43">
        <v>42990</v>
      </c>
      <c r="AE64" s="25">
        <v>0.62291666666666667</v>
      </c>
      <c r="AF64" s="42">
        <v>18.55</v>
      </c>
      <c r="AG64" s="42">
        <v>17.48</v>
      </c>
      <c r="AH64" s="42">
        <f t="shared" si="3"/>
        <v>18.015000000000001</v>
      </c>
      <c r="AI64" s="42">
        <v>19</v>
      </c>
      <c r="AJ64" s="42">
        <v>9</v>
      </c>
      <c r="AK64" s="42">
        <v>4949613</v>
      </c>
      <c r="AL64" s="42">
        <v>513008</v>
      </c>
      <c r="AM64" s="42">
        <v>4949519</v>
      </c>
      <c r="AN64" s="42">
        <v>513064</v>
      </c>
      <c r="AS64" s="14" t="s">
        <v>71</v>
      </c>
      <c r="AT64" s="14" t="s">
        <v>240</v>
      </c>
      <c r="AU64" s="25">
        <f t="shared" si="4"/>
        <v>4.7916666666666607E-2</v>
      </c>
    </row>
    <row r="65" spans="1:48" ht="12.75" customHeight="1">
      <c r="A65" s="14" t="s">
        <v>233</v>
      </c>
      <c r="B65" s="14" t="s">
        <v>60</v>
      </c>
      <c r="C65" s="42" t="s">
        <v>6983</v>
      </c>
      <c r="D65" s="26">
        <v>154.69999999999999</v>
      </c>
      <c r="E65" s="26">
        <v>130.19999999999999</v>
      </c>
      <c r="F65" s="30">
        <v>19.2</v>
      </c>
      <c r="G65" s="26">
        <v>96</v>
      </c>
      <c r="H65" s="26">
        <v>49.2</v>
      </c>
      <c r="I65" s="26">
        <v>73.7</v>
      </c>
      <c r="J65" s="46">
        <f t="shared" si="0"/>
        <v>0.51250000000000007</v>
      </c>
      <c r="K65" s="42" t="s">
        <v>1503</v>
      </c>
      <c r="L65" s="14" t="s">
        <v>60</v>
      </c>
      <c r="M65" s="14" t="s">
        <v>6984</v>
      </c>
      <c r="N65" s="14" t="s">
        <v>6985</v>
      </c>
      <c r="O65" s="14" t="s">
        <v>6986</v>
      </c>
      <c r="P65" s="14" t="s">
        <v>435</v>
      </c>
      <c r="Q65" s="42">
        <v>53328</v>
      </c>
      <c r="R65" s="14" t="s">
        <v>6750</v>
      </c>
      <c r="S65" s="14" t="s">
        <v>435</v>
      </c>
      <c r="T65" s="42">
        <v>1268732</v>
      </c>
      <c r="V65" s="42">
        <v>14217</v>
      </c>
      <c r="W65" s="42">
        <v>10</v>
      </c>
      <c r="X65" s="42">
        <v>10</v>
      </c>
      <c r="Y65" s="42" t="s">
        <v>6760</v>
      </c>
      <c r="Z65" s="42">
        <v>6</v>
      </c>
      <c r="AA65" s="42">
        <v>100</v>
      </c>
      <c r="AB65" s="43">
        <v>42990</v>
      </c>
      <c r="AC65" s="25">
        <v>0.57500000000000007</v>
      </c>
      <c r="AD65" s="43">
        <v>42990</v>
      </c>
      <c r="AE65" s="25">
        <v>0.62291666666666667</v>
      </c>
      <c r="AF65" s="42">
        <v>18.55</v>
      </c>
      <c r="AG65" s="42">
        <v>17.48</v>
      </c>
      <c r="AH65" s="42">
        <f t="shared" si="3"/>
        <v>18.015000000000001</v>
      </c>
      <c r="AI65" s="42">
        <v>19</v>
      </c>
      <c r="AJ65" s="42">
        <v>9</v>
      </c>
      <c r="AK65" s="42">
        <v>4949613</v>
      </c>
      <c r="AL65" s="42">
        <v>513008</v>
      </c>
      <c r="AM65" s="42">
        <v>4949519</v>
      </c>
      <c r="AN65" s="42">
        <v>513064</v>
      </c>
      <c r="AS65" s="14" t="s">
        <v>71</v>
      </c>
      <c r="AT65" s="14" t="s">
        <v>240</v>
      </c>
      <c r="AU65" s="25">
        <f t="shared" si="4"/>
        <v>4.7916666666666607E-2</v>
      </c>
    </row>
    <row r="66" spans="1:48" ht="12.75" customHeight="1">
      <c r="A66" s="101" t="s">
        <v>59</v>
      </c>
      <c r="B66" s="101" t="s">
        <v>60</v>
      </c>
      <c r="C66" s="106" t="s">
        <v>6987</v>
      </c>
      <c r="D66" s="104">
        <v>89.1</v>
      </c>
      <c r="E66" s="104">
        <v>76</v>
      </c>
      <c r="F66" s="121">
        <v>3.8</v>
      </c>
      <c r="G66" s="104">
        <v>56.5</v>
      </c>
      <c r="H66" s="104">
        <v>45.9</v>
      </c>
      <c r="I66" s="104">
        <v>50.6</v>
      </c>
      <c r="J66" s="122">
        <f t="shared" si="0"/>
        <v>0.81238938053097343</v>
      </c>
      <c r="K66" s="106" t="s">
        <v>1477</v>
      </c>
      <c r="L66" s="101" t="s">
        <v>60</v>
      </c>
      <c r="M66" s="101" t="s">
        <v>6988</v>
      </c>
      <c r="N66" s="101" t="s">
        <v>6989</v>
      </c>
      <c r="O66" s="101" t="s">
        <v>6990</v>
      </c>
      <c r="P66" s="101" t="s">
        <v>435</v>
      </c>
      <c r="Q66" s="106">
        <v>53341</v>
      </c>
      <c r="R66" s="101" t="s">
        <v>6750</v>
      </c>
      <c r="S66" s="101" t="s">
        <v>435</v>
      </c>
      <c r="T66" s="106"/>
      <c r="U66" s="106"/>
      <c r="V66" s="106"/>
      <c r="W66" s="106">
        <v>8</v>
      </c>
      <c r="X66" s="106">
        <v>9</v>
      </c>
      <c r="Y66" s="106" t="s">
        <v>6760</v>
      </c>
      <c r="Z66" s="106">
        <v>6</v>
      </c>
      <c r="AA66" s="106">
        <v>100</v>
      </c>
      <c r="AB66" s="114">
        <v>42991</v>
      </c>
      <c r="AC66" s="103">
        <v>0.44861111111111113</v>
      </c>
      <c r="AD66" s="114">
        <v>42991</v>
      </c>
      <c r="AE66" s="103">
        <v>0.50208333333333333</v>
      </c>
      <c r="AF66" s="106">
        <v>28.06</v>
      </c>
      <c r="AG66" s="106">
        <v>26.6</v>
      </c>
      <c r="AH66" s="106">
        <f t="shared" si="3"/>
        <v>27.33</v>
      </c>
      <c r="AI66" s="106">
        <v>18.899999999999999</v>
      </c>
      <c r="AJ66" s="106">
        <v>8.9</v>
      </c>
      <c r="AK66" s="106">
        <v>4949711</v>
      </c>
      <c r="AL66" s="106">
        <v>512882</v>
      </c>
      <c r="AM66" s="106">
        <v>4949625</v>
      </c>
      <c r="AN66" s="106">
        <v>512917</v>
      </c>
      <c r="AO66" s="106"/>
      <c r="AP66" s="106"/>
      <c r="AQ66" s="106"/>
      <c r="AR66" s="106"/>
      <c r="AS66" s="101" t="s">
        <v>71</v>
      </c>
      <c r="AT66" s="101" t="s">
        <v>240</v>
      </c>
      <c r="AU66" s="103">
        <f t="shared" si="4"/>
        <v>5.3472222222222199E-2</v>
      </c>
      <c r="AV66" s="106" t="s">
        <v>5250</v>
      </c>
    </row>
    <row r="67" spans="1:48" ht="12.75" customHeight="1">
      <c r="A67" s="101" t="s">
        <v>59</v>
      </c>
      <c r="B67" s="101" t="s">
        <v>60</v>
      </c>
      <c r="C67" s="106" t="s">
        <v>6991</v>
      </c>
      <c r="D67" s="104">
        <v>92.8</v>
      </c>
      <c r="E67" s="104">
        <v>80.099999999999994</v>
      </c>
      <c r="F67" s="121">
        <v>4.4000000000000004</v>
      </c>
      <c r="G67" s="104">
        <v>56.9</v>
      </c>
      <c r="H67" s="104">
        <v>47.8</v>
      </c>
      <c r="I67" s="104">
        <v>49.4</v>
      </c>
      <c r="J67" s="122">
        <f t="shared" si="0"/>
        <v>0.84007029876977146</v>
      </c>
      <c r="K67" s="106" t="s">
        <v>61</v>
      </c>
      <c r="L67" s="101" t="s">
        <v>60</v>
      </c>
      <c r="M67" s="101" t="s">
        <v>6992</v>
      </c>
      <c r="N67" s="101" t="s">
        <v>6993</v>
      </c>
      <c r="O67" s="101" t="s">
        <v>6994</v>
      </c>
      <c r="P67" s="101" t="s">
        <v>435</v>
      </c>
      <c r="Q67" s="106">
        <v>53339</v>
      </c>
      <c r="R67" s="101" t="s">
        <v>6750</v>
      </c>
      <c r="S67" s="101" t="s">
        <v>435</v>
      </c>
      <c r="T67" s="106"/>
      <c r="U67" s="106"/>
      <c r="V67" s="106"/>
      <c r="W67" s="106">
        <v>10</v>
      </c>
      <c r="X67" s="106">
        <v>9</v>
      </c>
      <c r="Y67" s="106" t="s">
        <v>6760</v>
      </c>
      <c r="Z67" s="106">
        <v>6</v>
      </c>
      <c r="AA67" s="106">
        <v>100</v>
      </c>
      <c r="AB67" s="114">
        <v>42991</v>
      </c>
      <c r="AC67" s="103">
        <v>0.44861111111111113</v>
      </c>
      <c r="AD67" s="114">
        <v>42991</v>
      </c>
      <c r="AE67" s="103">
        <v>0.50208333333333333</v>
      </c>
      <c r="AF67" s="106">
        <v>28.06</v>
      </c>
      <c r="AG67" s="106">
        <v>26.6</v>
      </c>
      <c r="AH67" s="106">
        <f t="shared" si="3"/>
        <v>27.33</v>
      </c>
      <c r="AI67" s="106">
        <v>18.899999999999999</v>
      </c>
      <c r="AJ67" s="106">
        <v>8.9</v>
      </c>
      <c r="AK67" s="106">
        <v>4949711</v>
      </c>
      <c r="AL67" s="106">
        <v>512882</v>
      </c>
      <c r="AM67" s="106">
        <v>4949625</v>
      </c>
      <c r="AN67" s="106">
        <v>512917</v>
      </c>
      <c r="AO67" s="106"/>
      <c r="AP67" s="106"/>
      <c r="AQ67" s="106"/>
      <c r="AR67" s="106"/>
      <c r="AS67" s="101" t="s">
        <v>71</v>
      </c>
      <c r="AT67" s="101" t="s">
        <v>240</v>
      </c>
      <c r="AU67" s="103">
        <f t="shared" si="4"/>
        <v>5.3472222222222199E-2</v>
      </c>
      <c r="AV67" s="106" t="s">
        <v>5250</v>
      </c>
    </row>
    <row r="68" spans="1:48" ht="12.75" customHeight="1">
      <c r="A68" s="101" t="s">
        <v>59</v>
      </c>
      <c r="B68" s="101" t="s">
        <v>60</v>
      </c>
      <c r="C68" s="106" t="s">
        <v>6995</v>
      </c>
      <c r="D68" s="104">
        <v>79.2</v>
      </c>
      <c r="E68" s="104">
        <v>67.7</v>
      </c>
      <c r="F68" s="121">
        <v>2.2999999999999998</v>
      </c>
      <c r="G68" s="104">
        <v>48.2</v>
      </c>
      <c r="H68" s="104">
        <v>39.200000000000003</v>
      </c>
      <c r="I68" s="104">
        <v>42.9</v>
      </c>
      <c r="J68" s="122">
        <f t="shared" si="0"/>
        <v>0.81327800829875518</v>
      </c>
      <c r="K68" s="106" t="s">
        <v>1503</v>
      </c>
      <c r="L68" s="101" t="s">
        <v>60</v>
      </c>
      <c r="M68" s="101" t="s">
        <v>6996</v>
      </c>
      <c r="N68" s="101" t="s">
        <v>6997</v>
      </c>
      <c r="O68" s="101" t="s">
        <v>6998</v>
      </c>
      <c r="P68" s="101" t="s">
        <v>435</v>
      </c>
      <c r="Q68" s="106">
        <v>53342</v>
      </c>
      <c r="R68" s="101" t="s">
        <v>6750</v>
      </c>
      <c r="S68" s="101" t="s">
        <v>435</v>
      </c>
      <c r="T68" s="106"/>
      <c r="U68" s="106"/>
      <c r="V68" s="106"/>
      <c r="W68" s="106">
        <v>9</v>
      </c>
      <c r="X68" s="106">
        <v>8</v>
      </c>
      <c r="Y68" s="106" t="s">
        <v>6760</v>
      </c>
      <c r="Z68" s="106">
        <v>6</v>
      </c>
      <c r="AA68" s="106">
        <v>100</v>
      </c>
      <c r="AB68" s="114">
        <v>42991</v>
      </c>
      <c r="AC68" s="103">
        <v>0.44861111111111113</v>
      </c>
      <c r="AD68" s="114">
        <v>42991</v>
      </c>
      <c r="AE68" s="103">
        <v>0.50208333333333333</v>
      </c>
      <c r="AF68" s="106">
        <v>28.06</v>
      </c>
      <c r="AG68" s="106">
        <v>26.6</v>
      </c>
      <c r="AH68" s="106">
        <f t="shared" si="3"/>
        <v>27.33</v>
      </c>
      <c r="AI68" s="106">
        <v>18.899999999999999</v>
      </c>
      <c r="AJ68" s="106">
        <v>8.9</v>
      </c>
      <c r="AK68" s="106">
        <v>4949711</v>
      </c>
      <c r="AL68" s="106">
        <v>512882</v>
      </c>
      <c r="AM68" s="106">
        <v>4949625</v>
      </c>
      <c r="AN68" s="106">
        <v>512917</v>
      </c>
      <c r="AO68" s="106"/>
      <c r="AP68" s="106"/>
      <c r="AQ68" s="106"/>
      <c r="AR68" s="106"/>
      <c r="AS68" s="101" t="s">
        <v>71</v>
      </c>
      <c r="AT68" s="101" t="s">
        <v>240</v>
      </c>
      <c r="AU68" s="103">
        <f t="shared" si="4"/>
        <v>5.3472222222222199E-2</v>
      </c>
      <c r="AV68" s="106" t="s">
        <v>5250</v>
      </c>
    </row>
    <row r="69" spans="1:48" ht="12.75" customHeight="1">
      <c r="A69" s="14" t="s">
        <v>59</v>
      </c>
      <c r="B69" s="14" t="s">
        <v>115</v>
      </c>
      <c r="C69" s="31" t="s">
        <v>1546</v>
      </c>
      <c r="D69" s="26">
        <v>98.6</v>
      </c>
      <c r="E69" s="26">
        <v>85.2</v>
      </c>
      <c r="F69" s="30">
        <v>5.4</v>
      </c>
      <c r="G69" s="26">
        <v>61</v>
      </c>
      <c r="H69" s="26">
        <v>49.7</v>
      </c>
      <c r="I69" s="26">
        <v>58.8</v>
      </c>
      <c r="J69" s="46">
        <f t="shared" si="0"/>
        <v>0.81475409836065582</v>
      </c>
      <c r="L69" s="14" t="s">
        <v>60</v>
      </c>
      <c r="M69" s="14" t="s">
        <v>6999</v>
      </c>
      <c r="O69" s="14" t="s">
        <v>1549</v>
      </c>
      <c r="P69" s="14" t="s">
        <v>1584</v>
      </c>
      <c r="Q69" s="42">
        <v>53129</v>
      </c>
      <c r="R69" s="14" t="s">
        <v>6750</v>
      </c>
      <c r="S69" s="14" t="s">
        <v>1584</v>
      </c>
      <c r="T69" s="42">
        <v>1268224</v>
      </c>
      <c r="V69" s="42">
        <v>14293</v>
      </c>
      <c r="W69" s="42">
        <v>9</v>
      </c>
      <c r="X69" s="42">
        <v>8</v>
      </c>
      <c r="Y69" s="42" t="s">
        <v>6751</v>
      </c>
      <c r="Z69" s="42">
        <v>6</v>
      </c>
      <c r="AA69" s="42">
        <v>100</v>
      </c>
      <c r="AB69" s="43">
        <v>42991</v>
      </c>
      <c r="AC69" s="25">
        <v>0.39097222222222222</v>
      </c>
      <c r="AD69" s="43">
        <v>42991</v>
      </c>
      <c r="AE69" s="25">
        <v>0.4381944444444445</v>
      </c>
      <c r="AF69" s="42">
        <v>19.399999999999999</v>
      </c>
      <c r="AG69" s="42">
        <v>19.2</v>
      </c>
      <c r="AH69" s="42">
        <f t="shared" si="3"/>
        <v>19.299999999999997</v>
      </c>
      <c r="AI69" s="42">
        <v>18.899999999999999</v>
      </c>
      <c r="AJ69" s="42">
        <v>8.9</v>
      </c>
      <c r="AK69" s="42">
        <v>4949940</v>
      </c>
      <c r="AL69" s="42">
        <v>512931</v>
      </c>
      <c r="AM69" s="42">
        <v>4949811</v>
      </c>
      <c r="AN69" s="42">
        <v>512989</v>
      </c>
      <c r="AS69" s="14" t="s">
        <v>71</v>
      </c>
      <c r="AT69" s="14" t="s">
        <v>240</v>
      </c>
      <c r="AU69" s="25">
        <f t="shared" si="4"/>
        <v>4.7222222222222276E-2</v>
      </c>
    </row>
    <row r="70" spans="1:48" ht="12.75" customHeight="1">
      <c r="A70" s="101" t="s">
        <v>233</v>
      </c>
      <c r="B70" s="101" t="s">
        <v>60</v>
      </c>
      <c r="C70" s="106" t="s">
        <v>7000</v>
      </c>
      <c r="D70" s="104">
        <v>91.2</v>
      </c>
      <c r="E70" s="104">
        <v>76.5</v>
      </c>
      <c r="F70" s="121">
        <v>3.8</v>
      </c>
      <c r="G70" s="104">
        <v>57.7</v>
      </c>
      <c r="H70" s="104">
        <v>31</v>
      </c>
      <c r="I70" s="104">
        <v>47</v>
      </c>
      <c r="J70" s="122">
        <f t="shared" si="0"/>
        <v>0.53726169844020799</v>
      </c>
      <c r="K70" s="106" t="s">
        <v>1503</v>
      </c>
      <c r="L70" s="101" t="s">
        <v>60</v>
      </c>
      <c r="M70" s="101" t="s">
        <v>7001</v>
      </c>
      <c r="N70" s="101" t="s">
        <v>7002</v>
      </c>
      <c r="O70" s="101" t="s">
        <v>7003</v>
      </c>
      <c r="P70" s="101" t="s">
        <v>435</v>
      </c>
      <c r="Q70" s="106">
        <v>53333</v>
      </c>
      <c r="R70" s="101" t="s">
        <v>6750</v>
      </c>
      <c r="S70" s="101" t="s">
        <v>435</v>
      </c>
      <c r="T70" s="106"/>
      <c r="U70" s="106"/>
      <c r="V70" s="106"/>
      <c r="W70" s="106">
        <v>10</v>
      </c>
      <c r="X70" s="106">
        <v>10</v>
      </c>
      <c r="Y70" s="106" t="s">
        <v>6760</v>
      </c>
      <c r="Z70" s="106">
        <v>6</v>
      </c>
      <c r="AA70" s="106">
        <v>100</v>
      </c>
      <c r="AB70" s="114">
        <v>42991</v>
      </c>
      <c r="AC70" s="103">
        <v>0.40625</v>
      </c>
      <c r="AD70" s="114">
        <v>42991</v>
      </c>
      <c r="AE70" s="103">
        <v>0.44861111111111113</v>
      </c>
      <c r="AF70" s="106">
        <v>28.06</v>
      </c>
      <c r="AG70" s="106">
        <v>26.6</v>
      </c>
      <c r="AH70" s="106">
        <f t="shared" si="3"/>
        <v>27.33</v>
      </c>
      <c r="AI70" s="106">
        <v>18.899999999999999</v>
      </c>
      <c r="AJ70" s="106">
        <v>8.9</v>
      </c>
      <c r="AK70" s="106">
        <v>4949711</v>
      </c>
      <c r="AL70" s="106">
        <v>512882</v>
      </c>
      <c r="AM70" s="106">
        <v>4949625</v>
      </c>
      <c r="AN70" s="106">
        <v>512917</v>
      </c>
      <c r="AO70" s="106"/>
      <c r="AP70" s="106"/>
      <c r="AQ70" s="106"/>
      <c r="AR70" s="106"/>
      <c r="AS70" s="101" t="s">
        <v>71</v>
      </c>
      <c r="AT70" s="101" t="s">
        <v>240</v>
      </c>
      <c r="AU70" s="103">
        <f t="shared" si="4"/>
        <v>4.2361111111111127E-2</v>
      </c>
      <c r="AV70" s="106" t="s">
        <v>5250</v>
      </c>
    </row>
    <row r="71" spans="1:48" ht="12.75" customHeight="1">
      <c r="A71" s="14" t="s">
        <v>59</v>
      </c>
      <c r="B71" s="14" t="s">
        <v>60</v>
      </c>
      <c r="C71" s="42" t="s">
        <v>7004</v>
      </c>
      <c r="D71" s="26">
        <v>96</v>
      </c>
      <c r="E71" s="26">
        <v>81.5</v>
      </c>
      <c r="F71" s="30">
        <v>4.4000000000000004</v>
      </c>
      <c r="G71" s="26">
        <v>54.9</v>
      </c>
      <c r="H71" s="26">
        <v>43</v>
      </c>
      <c r="I71" s="26">
        <v>56.1</v>
      </c>
      <c r="J71" s="46">
        <f t="shared" si="0"/>
        <v>0.78324225865209474</v>
      </c>
      <c r="K71" s="42" t="s">
        <v>1503</v>
      </c>
      <c r="L71" s="14" t="s">
        <v>60</v>
      </c>
      <c r="M71" s="14" t="s">
        <v>7005</v>
      </c>
      <c r="N71" s="14" t="s">
        <v>7006</v>
      </c>
      <c r="O71" s="14" t="s">
        <v>7007</v>
      </c>
      <c r="P71" s="14" t="s">
        <v>435</v>
      </c>
      <c r="Q71" s="42">
        <v>53329</v>
      </c>
      <c r="R71" s="14" t="s">
        <v>6750</v>
      </c>
      <c r="S71" s="14" t="s">
        <v>435</v>
      </c>
      <c r="W71" s="42">
        <v>7</v>
      </c>
      <c r="X71" s="42">
        <v>7</v>
      </c>
      <c r="Y71" s="42" t="s">
        <v>6751</v>
      </c>
      <c r="Z71" s="42">
        <v>6</v>
      </c>
      <c r="AA71" s="42">
        <v>100</v>
      </c>
      <c r="AB71" s="43">
        <v>42991</v>
      </c>
      <c r="AC71" s="25">
        <v>0.34930555555555554</v>
      </c>
      <c r="AD71" s="43">
        <v>42991</v>
      </c>
      <c r="AE71" s="25">
        <v>0.40625</v>
      </c>
      <c r="AF71" s="42">
        <v>31.7</v>
      </c>
      <c r="AG71" s="42">
        <v>32.1</v>
      </c>
      <c r="AH71" s="42">
        <f t="shared" si="3"/>
        <v>31.9</v>
      </c>
      <c r="AI71" s="42">
        <v>18.899999999999999</v>
      </c>
      <c r="AJ71" s="42">
        <v>8.9</v>
      </c>
      <c r="AK71" s="42">
        <v>4949850</v>
      </c>
      <c r="AL71" s="42">
        <v>512864</v>
      </c>
      <c r="AM71" s="42">
        <v>4949728</v>
      </c>
      <c r="AN71" s="42">
        <v>512899</v>
      </c>
      <c r="AS71" s="14" t="s">
        <v>71</v>
      </c>
      <c r="AT71" s="14" t="s">
        <v>240</v>
      </c>
      <c r="AU71" s="25">
        <f t="shared" si="4"/>
        <v>5.6944444444444464E-2</v>
      </c>
    </row>
    <row r="72" spans="1:48" ht="12.75" customHeight="1">
      <c r="A72" s="14" t="s">
        <v>59</v>
      </c>
      <c r="B72" s="14" t="s">
        <v>60</v>
      </c>
      <c r="C72" s="42" t="s">
        <v>7008</v>
      </c>
      <c r="D72" s="26">
        <v>87.6</v>
      </c>
      <c r="E72" s="26">
        <v>76.099999999999994</v>
      </c>
      <c r="F72" s="30">
        <v>3.85</v>
      </c>
      <c r="G72" s="26">
        <v>55.5</v>
      </c>
      <c r="H72" s="26">
        <v>40.200000000000003</v>
      </c>
      <c r="I72" s="26">
        <v>45</v>
      </c>
      <c r="J72" s="46">
        <f t="shared" si="0"/>
        <v>0.72432432432432436</v>
      </c>
      <c r="K72" s="42" t="s">
        <v>1503</v>
      </c>
      <c r="L72" s="14" t="s">
        <v>60</v>
      </c>
      <c r="M72" s="14" t="s">
        <v>7009</v>
      </c>
      <c r="N72" s="14" t="s">
        <v>7010</v>
      </c>
      <c r="O72" s="14" t="s">
        <v>7011</v>
      </c>
      <c r="P72" s="14" t="s">
        <v>435</v>
      </c>
      <c r="Q72" s="42">
        <v>53330</v>
      </c>
      <c r="R72" s="14" t="s">
        <v>6750</v>
      </c>
      <c r="S72" s="14" t="s">
        <v>435</v>
      </c>
      <c r="W72" s="42">
        <v>8</v>
      </c>
      <c r="X72" s="42">
        <v>8</v>
      </c>
      <c r="Y72" s="42" t="s">
        <v>6760</v>
      </c>
      <c r="Z72" s="42">
        <v>6</v>
      </c>
      <c r="AA72" s="42">
        <v>100</v>
      </c>
      <c r="AB72" s="43">
        <v>42991</v>
      </c>
      <c r="AC72" s="25">
        <v>0.34930555555555554</v>
      </c>
      <c r="AD72" s="43">
        <v>42991</v>
      </c>
      <c r="AE72" s="25">
        <v>0.40625</v>
      </c>
      <c r="AF72" s="42">
        <v>31.7</v>
      </c>
      <c r="AG72" s="42">
        <v>32.1</v>
      </c>
      <c r="AH72" s="42">
        <f t="shared" si="3"/>
        <v>31.9</v>
      </c>
      <c r="AI72" s="42">
        <v>18.899999999999999</v>
      </c>
      <c r="AJ72" s="42">
        <v>8.9</v>
      </c>
      <c r="AK72" s="42">
        <v>4949850</v>
      </c>
      <c r="AL72" s="42">
        <v>512864</v>
      </c>
      <c r="AM72" s="42">
        <v>4949728</v>
      </c>
      <c r="AN72" s="42">
        <v>512899</v>
      </c>
      <c r="AS72" s="14" t="s">
        <v>71</v>
      </c>
      <c r="AT72" s="14" t="s">
        <v>240</v>
      </c>
      <c r="AU72" s="25">
        <f t="shared" si="4"/>
        <v>5.6944444444444464E-2</v>
      </c>
    </row>
    <row r="73" spans="1:48" ht="12.75" customHeight="1">
      <c r="A73" s="14" t="s">
        <v>59</v>
      </c>
      <c r="B73" s="14" t="s">
        <v>60</v>
      </c>
      <c r="C73" s="42" t="s">
        <v>7012</v>
      </c>
      <c r="D73" s="26">
        <v>85.5</v>
      </c>
      <c r="E73" s="26">
        <v>71.7</v>
      </c>
      <c r="F73" s="30">
        <v>3.05</v>
      </c>
      <c r="G73" s="26">
        <v>53</v>
      </c>
      <c r="H73" s="26">
        <v>37.200000000000003</v>
      </c>
      <c r="I73" s="26">
        <v>43.7</v>
      </c>
      <c r="J73" s="46">
        <f t="shared" si="0"/>
        <v>0.70188679245283025</v>
      </c>
      <c r="K73" s="42" t="s">
        <v>61</v>
      </c>
      <c r="L73" s="14" t="s">
        <v>60</v>
      </c>
      <c r="M73" s="42" t="s">
        <v>7013</v>
      </c>
      <c r="N73" s="14" t="s">
        <v>7014</v>
      </c>
      <c r="O73" s="14" t="s">
        <v>7015</v>
      </c>
      <c r="P73" s="14" t="s">
        <v>435</v>
      </c>
      <c r="Q73" s="42">
        <v>53331</v>
      </c>
      <c r="R73" s="14" t="s">
        <v>6750</v>
      </c>
      <c r="S73" s="14" t="s">
        <v>435</v>
      </c>
      <c r="W73" s="42">
        <v>8</v>
      </c>
      <c r="X73" s="42">
        <v>9</v>
      </c>
      <c r="Y73" s="42" t="s">
        <v>6760</v>
      </c>
      <c r="Z73" s="42">
        <v>6</v>
      </c>
      <c r="AA73" s="42">
        <v>100</v>
      </c>
      <c r="AB73" s="43">
        <v>42991</v>
      </c>
      <c r="AC73" s="25">
        <v>0.34930555555555554</v>
      </c>
      <c r="AD73" s="43">
        <v>42991</v>
      </c>
      <c r="AE73" s="25">
        <v>0.40625</v>
      </c>
      <c r="AF73" s="42">
        <v>31.7</v>
      </c>
      <c r="AG73" s="42">
        <v>32.1</v>
      </c>
      <c r="AH73" s="42">
        <f t="shared" si="3"/>
        <v>31.9</v>
      </c>
      <c r="AI73" s="42">
        <v>18.899999999999999</v>
      </c>
      <c r="AJ73" s="42">
        <v>8.9</v>
      </c>
      <c r="AK73" s="42">
        <v>4949850</v>
      </c>
      <c r="AL73" s="42">
        <v>512864</v>
      </c>
      <c r="AM73" s="42">
        <v>4949728</v>
      </c>
      <c r="AN73" s="42">
        <v>512899</v>
      </c>
      <c r="AS73" s="14" t="s">
        <v>71</v>
      </c>
      <c r="AT73" s="14" t="s">
        <v>240</v>
      </c>
      <c r="AU73" s="25">
        <f t="shared" si="4"/>
        <v>5.6944444444444464E-2</v>
      </c>
      <c r="AV73" s="42" t="s">
        <v>7016</v>
      </c>
    </row>
    <row r="74" spans="1:48" ht="12.75" customHeight="1">
      <c r="A74" s="14" t="s">
        <v>59</v>
      </c>
      <c r="B74" s="14" t="s">
        <v>60</v>
      </c>
      <c r="C74" s="42" t="s">
        <v>7017</v>
      </c>
      <c r="D74" s="26">
        <v>88.6</v>
      </c>
      <c r="E74" s="26">
        <v>77.900000000000006</v>
      </c>
      <c r="F74" s="30">
        <v>4.2</v>
      </c>
      <c r="G74" s="26">
        <v>53.4</v>
      </c>
      <c r="H74" s="26">
        <v>42.7</v>
      </c>
      <c r="I74" s="26">
        <v>49.8</v>
      </c>
      <c r="J74" s="46">
        <f t="shared" si="0"/>
        <v>0.79962546816479407</v>
      </c>
      <c r="K74" s="42" t="s">
        <v>61</v>
      </c>
      <c r="L74" s="14" t="s">
        <v>60</v>
      </c>
      <c r="M74" s="42" t="s">
        <v>7018</v>
      </c>
      <c r="N74" s="14" t="s">
        <v>7019</v>
      </c>
      <c r="O74" s="14" t="s">
        <v>7020</v>
      </c>
      <c r="P74" s="14" t="s">
        <v>435</v>
      </c>
      <c r="Q74" s="42">
        <v>53332</v>
      </c>
      <c r="R74" s="14" t="s">
        <v>6750</v>
      </c>
      <c r="S74" s="14" t="s">
        <v>435</v>
      </c>
      <c r="W74" s="42">
        <v>7</v>
      </c>
      <c r="X74" s="42">
        <v>7</v>
      </c>
      <c r="Y74" s="42" t="s">
        <v>6760</v>
      </c>
      <c r="Z74" s="42">
        <v>6</v>
      </c>
      <c r="AA74" s="42">
        <v>100</v>
      </c>
      <c r="AB74" s="43">
        <v>42991</v>
      </c>
      <c r="AC74" s="25">
        <v>0.34930555555555554</v>
      </c>
      <c r="AD74" s="43">
        <v>42991</v>
      </c>
      <c r="AE74" s="25">
        <v>0.40625</v>
      </c>
      <c r="AF74" s="42">
        <v>31.7</v>
      </c>
      <c r="AG74" s="42">
        <v>32.1</v>
      </c>
      <c r="AH74" s="42">
        <f t="shared" si="3"/>
        <v>31.9</v>
      </c>
      <c r="AI74" s="42">
        <v>18.899999999999999</v>
      </c>
      <c r="AJ74" s="42">
        <v>8.9</v>
      </c>
      <c r="AK74" s="42">
        <v>4949850</v>
      </c>
      <c r="AL74" s="42">
        <v>512864</v>
      </c>
      <c r="AM74" s="42">
        <v>4949728</v>
      </c>
      <c r="AN74" s="42">
        <v>512899</v>
      </c>
      <c r="AS74" s="14" t="s">
        <v>71</v>
      </c>
      <c r="AT74" s="14" t="s">
        <v>240</v>
      </c>
      <c r="AU74" s="25">
        <f t="shared" si="4"/>
        <v>5.6944444444444464E-2</v>
      </c>
    </row>
    <row r="75" spans="1:48" ht="12.75" customHeight="1">
      <c r="A75" s="101" t="s">
        <v>59</v>
      </c>
      <c r="B75" s="101" t="s">
        <v>60</v>
      </c>
      <c r="C75" s="106" t="s">
        <v>7021</v>
      </c>
      <c r="D75" s="104">
        <v>116</v>
      </c>
      <c r="E75" s="104">
        <v>99.5</v>
      </c>
      <c r="F75" s="121">
        <v>8.4</v>
      </c>
      <c r="G75" s="104">
        <v>70.5</v>
      </c>
      <c r="H75" s="104">
        <v>53.8</v>
      </c>
      <c r="I75" s="104">
        <v>63.3</v>
      </c>
      <c r="J75" s="122">
        <f t="shared" si="0"/>
        <v>0.76312056737588652</v>
      </c>
      <c r="K75" s="106" t="s">
        <v>61</v>
      </c>
      <c r="L75" s="101" t="s">
        <v>60</v>
      </c>
      <c r="M75" s="106" t="s">
        <v>7022</v>
      </c>
      <c r="N75" s="101" t="s">
        <v>7023</v>
      </c>
      <c r="O75" s="101" t="s">
        <v>7024</v>
      </c>
      <c r="P75" s="101" t="s">
        <v>435</v>
      </c>
      <c r="Q75" s="106">
        <v>53334</v>
      </c>
      <c r="R75" s="101" t="s">
        <v>6750</v>
      </c>
      <c r="S75" s="101" t="s">
        <v>435</v>
      </c>
      <c r="T75" s="106"/>
      <c r="U75" s="106"/>
      <c r="V75" s="106"/>
      <c r="W75" s="106">
        <v>9</v>
      </c>
      <c r="X75" s="106">
        <v>7</v>
      </c>
      <c r="Y75" s="106" t="s">
        <v>6760</v>
      </c>
      <c r="Z75" s="106">
        <v>6</v>
      </c>
      <c r="AA75" s="106">
        <v>100</v>
      </c>
      <c r="AB75" s="114">
        <v>42991</v>
      </c>
      <c r="AC75" s="103">
        <v>0.45347222222222222</v>
      </c>
      <c r="AD75" s="114">
        <v>42991</v>
      </c>
      <c r="AE75" s="103">
        <v>0.51250000000000007</v>
      </c>
      <c r="AF75" s="106">
        <v>19.399999999999999</v>
      </c>
      <c r="AG75" s="106">
        <v>19.2</v>
      </c>
      <c r="AH75" s="106">
        <f t="shared" si="3"/>
        <v>19.299999999999997</v>
      </c>
      <c r="AI75" s="106">
        <v>18.899999999999999</v>
      </c>
      <c r="AJ75" s="106">
        <v>8.9</v>
      </c>
      <c r="AK75" s="106">
        <v>4949940</v>
      </c>
      <c r="AL75" s="106">
        <v>512931</v>
      </c>
      <c r="AM75" s="106">
        <v>4949811</v>
      </c>
      <c r="AN75" s="106">
        <v>512989</v>
      </c>
      <c r="AO75" s="106"/>
      <c r="AP75" s="106"/>
      <c r="AQ75" s="106"/>
      <c r="AR75" s="106"/>
      <c r="AS75" s="101" t="s">
        <v>71</v>
      </c>
      <c r="AT75" s="101" t="s">
        <v>240</v>
      </c>
      <c r="AU75" s="103">
        <f t="shared" si="4"/>
        <v>5.9027777777777846E-2</v>
      </c>
      <c r="AV75" s="106" t="s">
        <v>5250</v>
      </c>
    </row>
    <row r="76" spans="1:48" ht="12.75" customHeight="1">
      <c r="A76" s="101" t="s">
        <v>59</v>
      </c>
      <c r="B76" s="101" t="s">
        <v>60</v>
      </c>
      <c r="C76" s="106" t="s">
        <v>7025</v>
      </c>
      <c r="D76" s="104">
        <v>101.3</v>
      </c>
      <c r="E76" s="104">
        <v>87.6</v>
      </c>
      <c r="F76" s="121">
        <v>6.4</v>
      </c>
      <c r="G76" s="104">
        <v>63.9</v>
      </c>
      <c r="H76" s="104">
        <v>46.5</v>
      </c>
      <c r="I76" s="104">
        <v>58.1</v>
      </c>
      <c r="J76" s="122">
        <f t="shared" si="0"/>
        <v>0.72769953051643199</v>
      </c>
      <c r="K76" s="106" t="s">
        <v>61</v>
      </c>
      <c r="L76" s="101" t="s">
        <v>60</v>
      </c>
      <c r="M76" s="106" t="s">
        <v>7026</v>
      </c>
      <c r="N76" s="101" t="s">
        <v>7027</v>
      </c>
      <c r="O76" s="101" t="s">
        <v>7028</v>
      </c>
      <c r="P76" s="101" t="s">
        <v>435</v>
      </c>
      <c r="Q76" s="106">
        <v>53335</v>
      </c>
      <c r="R76" s="101" t="s">
        <v>6750</v>
      </c>
      <c r="S76" s="101" t="s">
        <v>435</v>
      </c>
      <c r="T76" s="106"/>
      <c r="U76" s="106"/>
      <c r="V76" s="106"/>
      <c r="W76" s="106">
        <v>7</v>
      </c>
      <c r="X76" s="106">
        <v>8</v>
      </c>
      <c r="Y76" s="106" t="s">
        <v>6760</v>
      </c>
      <c r="Z76" s="106">
        <v>6</v>
      </c>
      <c r="AA76" s="106">
        <v>100</v>
      </c>
      <c r="AB76" s="114">
        <v>42991</v>
      </c>
      <c r="AC76" s="103">
        <v>0.45347222222222222</v>
      </c>
      <c r="AD76" s="114">
        <v>42991</v>
      </c>
      <c r="AE76" s="103">
        <v>0.51250000000000007</v>
      </c>
      <c r="AF76" s="106">
        <v>19.399999999999999</v>
      </c>
      <c r="AG76" s="106">
        <v>19.2</v>
      </c>
      <c r="AH76" s="106">
        <f t="shared" si="3"/>
        <v>19.299999999999997</v>
      </c>
      <c r="AI76" s="106">
        <v>18.899999999999999</v>
      </c>
      <c r="AJ76" s="106">
        <v>8.9</v>
      </c>
      <c r="AK76" s="106">
        <v>4949940</v>
      </c>
      <c r="AL76" s="106">
        <v>512931</v>
      </c>
      <c r="AM76" s="106">
        <v>4949811</v>
      </c>
      <c r="AN76" s="106">
        <v>512989</v>
      </c>
      <c r="AO76" s="106"/>
      <c r="AP76" s="106"/>
      <c r="AQ76" s="106"/>
      <c r="AR76" s="106"/>
      <c r="AS76" s="101" t="s">
        <v>71</v>
      </c>
      <c r="AT76" s="101" t="s">
        <v>240</v>
      </c>
      <c r="AU76" s="103">
        <f t="shared" si="4"/>
        <v>5.9027777777777846E-2</v>
      </c>
      <c r="AV76" s="106" t="s">
        <v>5250</v>
      </c>
    </row>
    <row r="77" spans="1:48" ht="12.75" customHeight="1">
      <c r="A77" s="101" t="s">
        <v>59</v>
      </c>
      <c r="B77" s="101" t="s">
        <v>115</v>
      </c>
      <c r="C77" s="123" t="s">
        <v>2776</v>
      </c>
      <c r="D77" s="104">
        <v>124.9</v>
      </c>
      <c r="E77" s="104">
        <v>101</v>
      </c>
      <c r="F77" s="121">
        <v>9</v>
      </c>
      <c r="G77" s="104">
        <v>73.3</v>
      </c>
      <c r="H77" s="104">
        <v>53.9</v>
      </c>
      <c r="I77" s="104">
        <v>65.2</v>
      </c>
      <c r="J77" s="122">
        <f t="shared" si="0"/>
        <v>0.73533424283765347</v>
      </c>
      <c r="K77" s="106" t="s">
        <v>61</v>
      </c>
      <c r="L77" s="101" t="s">
        <v>60</v>
      </c>
      <c r="M77" s="106" t="s">
        <v>7029</v>
      </c>
      <c r="N77" s="106"/>
      <c r="O77" s="101" t="s">
        <v>2779</v>
      </c>
      <c r="P77" s="101" t="s">
        <v>1584</v>
      </c>
      <c r="Q77" s="106">
        <v>53336</v>
      </c>
      <c r="R77" s="101" t="s">
        <v>6750</v>
      </c>
      <c r="S77" s="101" t="s">
        <v>435</v>
      </c>
      <c r="T77" s="106"/>
      <c r="U77" s="106"/>
      <c r="V77" s="106"/>
      <c r="W77" s="106">
        <v>7</v>
      </c>
      <c r="X77" s="106">
        <v>7</v>
      </c>
      <c r="Y77" s="106" t="s">
        <v>6760</v>
      </c>
      <c r="Z77" s="106">
        <v>6</v>
      </c>
      <c r="AA77" s="106">
        <v>100</v>
      </c>
      <c r="AB77" s="114">
        <v>42991</v>
      </c>
      <c r="AC77" s="103">
        <v>0.45347222222222222</v>
      </c>
      <c r="AD77" s="114">
        <v>42991</v>
      </c>
      <c r="AE77" s="103">
        <v>0.51250000000000007</v>
      </c>
      <c r="AF77" s="106">
        <v>19.399999999999999</v>
      </c>
      <c r="AG77" s="106">
        <v>19.2</v>
      </c>
      <c r="AH77" s="106">
        <f t="shared" si="3"/>
        <v>19.299999999999997</v>
      </c>
      <c r="AI77" s="106">
        <v>18.899999999999999</v>
      </c>
      <c r="AJ77" s="106">
        <v>8.9</v>
      </c>
      <c r="AK77" s="106">
        <v>4949940</v>
      </c>
      <c r="AL77" s="106">
        <v>512931</v>
      </c>
      <c r="AM77" s="106">
        <v>4949811</v>
      </c>
      <c r="AN77" s="106">
        <v>512989</v>
      </c>
      <c r="AO77" s="106"/>
      <c r="AP77" s="106"/>
      <c r="AQ77" s="106"/>
      <c r="AR77" s="106"/>
      <c r="AS77" s="101" t="s">
        <v>71</v>
      </c>
      <c r="AT77" s="101" t="s">
        <v>240</v>
      </c>
      <c r="AU77" s="103">
        <f t="shared" si="4"/>
        <v>5.9027777777777846E-2</v>
      </c>
      <c r="AV77" s="106" t="s">
        <v>5250</v>
      </c>
    </row>
    <row r="78" spans="1:48" ht="12.75" customHeight="1">
      <c r="A78" s="14" t="s">
        <v>233</v>
      </c>
      <c r="B78" s="14" t="s">
        <v>115</v>
      </c>
      <c r="C78" s="42" t="s">
        <v>7000</v>
      </c>
      <c r="D78" s="26"/>
      <c r="E78" s="26"/>
      <c r="F78" s="30"/>
      <c r="G78" s="26"/>
      <c r="I78" s="26"/>
      <c r="J78" s="46"/>
      <c r="L78" s="14" t="s">
        <v>60</v>
      </c>
      <c r="O78" s="14" t="s">
        <v>7003</v>
      </c>
      <c r="P78" s="14" t="s">
        <v>1584</v>
      </c>
      <c r="Z78" s="42">
        <v>6</v>
      </c>
      <c r="AA78" s="42">
        <v>100</v>
      </c>
      <c r="AB78" s="43">
        <v>42991</v>
      </c>
      <c r="AC78" s="25">
        <v>0.45347222222222222</v>
      </c>
      <c r="AD78" s="43">
        <v>42991</v>
      </c>
      <c r="AE78" s="25">
        <v>0.51250000000000007</v>
      </c>
      <c r="AF78" s="42">
        <v>19.399999999999999</v>
      </c>
      <c r="AG78" s="42">
        <v>19.2</v>
      </c>
      <c r="AH78" s="42">
        <f t="shared" si="3"/>
        <v>19.299999999999997</v>
      </c>
      <c r="AI78" s="42">
        <v>18.899999999999999</v>
      </c>
      <c r="AJ78" s="42">
        <v>8.9</v>
      </c>
      <c r="AK78" s="42">
        <v>4949940</v>
      </c>
      <c r="AL78" s="42">
        <v>512931</v>
      </c>
      <c r="AM78" s="42">
        <v>4949811</v>
      </c>
      <c r="AN78" s="42">
        <v>512989</v>
      </c>
      <c r="AS78" s="14" t="s">
        <v>71</v>
      </c>
      <c r="AT78" s="14" t="s">
        <v>240</v>
      </c>
      <c r="AU78" s="25">
        <f t="shared" si="4"/>
        <v>5.9027777777777846E-2</v>
      </c>
      <c r="AV78" s="42" t="s">
        <v>7030</v>
      </c>
    </row>
    <row r="79" spans="1:48" ht="12.75" customHeight="1">
      <c r="A79" s="101" t="s">
        <v>59</v>
      </c>
      <c r="B79" s="101" t="s">
        <v>115</v>
      </c>
      <c r="C79" s="123" t="s">
        <v>1007</v>
      </c>
      <c r="D79" s="104">
        <v>111.5</v>
      </c>
      <c r="E79" s="104">
        <v>92.5</v>
      </c>
      <c r="F79" s="121">
        <v>7.05</v>
      </c>
      <c r="G79" s="104">
        <v>71.900000000000006</v>
      </c>
      <c r="H79" s="104">
        <v>51</v>
      </c>
      <c r="I79" s="104">
        <v>58.3</v>
      </c>
      <c r="J79" s="122">
        <f t="shared" ref="J79:J110" si="5">H79/G79</f>
        <v>0.70931849791376911</v>
      </c>
      <c r="K79" s="106" t="s">
        <v>1477</v>
      </c>
      <c r="L79" s="101" t="s">
        <v>60</v>
      </c>
      <c r="M79" s="106" t="s">
        <v>7031</v>
      </c>
      <c r="N79" s="106"/>
      <c r="O79" s="101" t="s">
        <v>1010</v>
      </c>
      <c r="P79" s="101" t="s">
        <v>1584</v>
      </c>
      <c r="Q79" s="106">
        <v>53337</v>
      </c>
      <c r="R79" s="106" t="s">
        <v>6750</v>
      </c>
      <c r="S79" s="106" t="s">
        <v>435</v>
      </c>
      <c r="T79" s="106"/>
      <c r="U79" s="106"/>
      <c r="V79" s="106"/>
      <c r="W79" s="106">
        <v>8</v>
      </c>
      <c r="X79" s="106">
        <v>9</v>
      </c>
      <c r="Y79" s="106" t="s">
        <v>6760</v>
      </c>
      <c r="Z79" s="106">
        <v>6</v>
      </c>
      <c r="AA79" s="106">
        <v>100</v>
      </c>
      <c r="AB79" s="114">
        <v>42991</v>
      </c>
      <c r="AC79" s="103">
        <v>0.45347222222222222</v>
      </c>
      <c r="AD79" s="114">
        <v>42991</v>
      </c>
      <c r="AE79" s="103">
        <v>0.51250000000000007</v>
      </c>
      <c r="AF79" s="106">
        <v>19.399999999999999</v>
      </c>
      <c r="AG79" s="106">
        <v>19.2</v>
      </c>
      <c r="AH79" s="106">
        <f t="shared" si="3"/>
        <v>19.299999999999997</v>
      </c>
      <c r="AI79" s="106">
        <v>18.899999999999999</v>
      </c>
      <c r="AJ79" s="106">
        <v>8.9</v>
      </c>
      <c r="AK79" s="106">
        <v>4949940</v>
      </c>
      <c r="AL79" s="106">
        <v>512931</v>
      </c>
      <c r="AM79" s="106">
        <v>4949811</v>
      </c>
      <c r="AN79" s="106">
        <v>512989</v>
      </c>
      <c r="AO79" s="106"/>
      <c r="AP79" s="106"/>
      <c r="AQ79" s="106"/>
      <c r="AR79" s="106"/>
      <c r="AS79" s="101" t="s">
        <v>71</v>
      </c>
      <c r="AT79" s="101" t="s">
        <v>240</v>
      </c>
      <c r="AU79" s="103">
        <f t="shared" si="4"/>
        <v>5.9027777777777846E-2</v>
      </c>
      <c r="AV79" s="106" t="s">
        <v>5250</v>
      </c>
    </row>
    <row r="80" spans="1:48" ht="12.75" customHeight="1">
      <c r="A80" s="101" t="s">
        <v>59</v>
      </c>
      <c r="B80" s="101" t="s">
        <v>60</v>
      </c>
      <c r="C80" s="106" t="s">
        <v>7032</v>
      </c>
      <c r="D80" s="104">
        <v>98.7</v>
      </c>
      <c r="E80" s="104">
        <v>85.3</v>
      </c>
      <c r="F80" s="121">
        <v>6.4</v>
      </c>
      <c r="G80" s="104">
        <v>63.5</v>
      </c>
      <c r="H80" s="104">
        <v>52.3</v>
      </c>
      <c r="I80" s="104">
        <v>57.3</v>
      </c>
      <c r="J80" s="122">
        <f t="shared" si="5"/>
        <v>0.82362204724409449</v>
      </c>
      <c r="K80" s="106" t="s">
        <v>61</v>
      </c>
      <c r="L80" s="101" t="s">
        <v>60</v>
      </c>
      <c r="M80" s="106" t="s">
        <v>7033</v>
      </c>
      <c r="N80" s="106" t="s">
        <v>7034</v>
      </c>
      <c r="O80" s="101" t="s">
        <v>7035</v>
      </c>
      <c r="P80" s="101" t="s">
        <v>435</v>
      </c>
      <c r="Q80" s="106">
        <v>53338</v>
      </c>
      <c r="R80" s="106" t="s">
        <v>6750</v>
      </c>
      <c r="S80" s="106" t="s">
        <v>435</v>
      </c>
      <c r="T80" s="106"/>
      <c r="U80" s="106"/>
      <c r="V80" s="106"/>
      <c r="W80" s="106">
        <v>9</v>
      </c>
      <c r="X80" s="106">
        <v>9</v>
      </c>
      <c r="Y80" s="106" t="s">
        <v>6760</v>
      </c>
      <c r="Z80" s="106">
        <v>6</v>
      </c>
      <c r="AA80" s="106">
        <v>100</v>
      </c>
      <c r="AB80" s="114">
        <v>42991</v>
      </c>
      <c r="AC80" s="103">
        <v>0.45347222222222222</v>
      </c>
      <c r="AD80" s="114">
        <v>42991</v>
      </c>
      <c r="AE80" s="103">
        <v>0.51250000000000007</v>
      </c>
      <c r="AF80" s="106">
        <v>19.399999999999999</v>
      </c>
      <c r="AG80" s="106">
        <v>19.2</v>
      </c>
      <c r="AH80" s="106">
        <f t="shared" si="3"/>
        <v>19.299999999999997</v>
      </c>
      <c r="AI80" s="106">
        <v>18.899999999999999</v>
      </c>
      <c r="AJ80" s="106">
        <v>8.9</v>
      </c>
      <c r="AK80" s="106">
        <v>4949940</v>
      </c>
      <c r="AL80" s="106">
        <v>512931</v>
      </c>
      <c r="AM80" s="106">
        <v>4949811</v>
      </c>
      <c r="AN80" s="106">
        <v>512989</v>
      </c>
      <c r="AO80" s="106"/>
      <c r="AP80" s="106"/>
      <c r="AQ80" s="106"/>
      <c r="AR80" s="106"/>
      <c r="AS80" s="101" t="s">
        <v>71</v>
      </c>
      <c r="AT80" s="101" t="s">
        <v>240</v>
      </c>
      <c r="AU80" s="103">
        <f t="shared" si="4"/>
        <v>5.9027777777777846E-2</v>
      </c>
      <c r="AV80" s="106" t="s">
        <v>5250</v>
      </c>
    </row>
    <row r="81" spans="1:48" ht="12.75" customHeight="1">
      <c r="A81" s="14" t="s">
        <v>59</v>
      </c>
      <c r="B81" s="14" t="s">
        <v>115</v>
      </c>
      <c r="C81" s="36" t="s">
        <v>5772</v>
      </c>
      <c r="D81" s="26">
        <v>90.8</v>
      </c>
      <c r="E81" s="26">
        <v>78.2</v>
      </c>
      <c r="F81" s="30">
        <v>3.95</v>
      </c>
      <c r="G81" s="26">
        <v>57.5</v>
      </c>
      <c r="H81" s="26">
        <v>45.5</v>
      </c>
      <c r="I81" s="26">
        <v>54.6</v>
      </c>
      <c r="J81" s="46">
        <f t="shared" si="5"/>
        <v>0.79130434782608694</v>
      </c>
      <c r="K81" s="42" t="s">
        <v>61</v>
      </c>
      <c r="L81" s="14" t="s">
        <v>60</v>
      </c>
      <c r="M81" s="42" t="s">
        <v>7036</v>
      </c>
      <c r="O81" s="14" t="s">
        <v>5773</v>
      </c>
      <c r="P81" s="14" t="s">
        <v>1584</v>
      </c>
      <c r="Q81" s="42">
        <v>53340</v>
      </c>
      <c r="R81" s="42" t="s">
        <v>6750</v>
      </c>
      <c r="S81" s="42" t="s">
        <v>435</v>
      </c>
      <c r="W81" s="42">
        <v>8</v>
      </c>
      <c r="X81" s="42">
        <v>7</v>
      </c>
      <c r="Y81" s="42" t="s">
        <v>6760</v>
      </c>
      <c r="Z81" s="42">
        <v>6</v>
      </c>
      <c r="AA81" s="42">
        <v>100</v>
      </c>
      <c r="AB81" s="43">
        <v>42991</v>
      </c>
      <c r="AC81" s="25">
        <v>0.45347222222222222</v>
      </c>
      <c r="AD81" s="43">
        <v>42991</v>
      </c>
      <c r="AE81" s="25">
        <v>0.51250000000000007</v>
      </c>
      <c r="AF81" s="42">
        <v>19.399999999999999</v>
      </c>
      <c r="AG81" s="42">
        <v>19.2</v>
      </c>
      <c r="AH81" s="42">
        <f t="shared" si="3"/>
        <v>19.299999999999997</v>
      </c>
      <c r="AI81" s="42">
        <v>18.899999999999999</v>
      </c>
      <c r="AJ81" s="42">
        <v>8.9</v>
      </c>
      <c r="AK81" s="42">
        <v>4949940</v>
      </c>
      <c r="AL81" s="42">
        <v>512931</v>
      </c>
      <c r="AM81" s="42">
        <v>4949811</v>
      </c>
      <c r="AN81" s="42">
        <v>512989</v>
      </c>
      <c r="AS81" s="14" t="s">
        <v>71</v>
      </c>
      <c r="AT81" s="14" t="s">
        <v>240</v>
      </c>
      <c r="AU81" s="25">
        <f t="shared" si="4"/>
        <v>5.9027777777777846E-2</v>
      </c>
      <c r="AV81" s="42" t="s">
        <v>9125</v>
      </c>
    </row>
    <row r="82" spans="1:48" ht="12.75" customHeight="1">
      <c r="A82" s="14" t="s">
        <v>59</v>
      </c>
      <c r="B82" s="14" t="s">
        <v>115</v>
      </c>
      <c r="C82" s="31" t="s">
        <v>2717</v>
      </c>
      <c r="D82" s="26">
        <v>108.3</v>
      </c>
      <c r="E82" s="26">
        <v>90.8</v>
      </c>
      <c r="F82" s="30">
        <v>7.8</v>
      </c>
      <c r="G82" s="26">
        <v>66.3</v>
      </c>
      <c r="H82" s="26">
        <v>49</v>
      </c>
      <c r="I82" s="26">
        <v>56.1</v>
      </c>
      <c r="J82" s="46">
        <f t="shared" si="5"/>
        <v>0.73906485671191557</v>
      </c>
      <c r="K82" s="42" t="s">
        <v>61</v>
      </c>
      <c r="L82" s="14" t="s">
        <v>60</v>
      </c>
      <c r="M82" s="42" t="s">
        <v>7037</v>
      </c>
      <c r="O82" s="14" t="s">
        <v>2720</v>
      </c>
      <c r="P82" s="14" t="s">
        <v>1584</v>
      </c>
      <c r="Q82" s="42">
        <v>53344</v>
      </c>
      <c r="R82" s="42" t="s">
        <v>6750</v>
      </c>
      <c r="S82" s="42" t="s">
        <v>435</v>
      </c>
      <c r="W82" s="42">
        <v>7</v>
      </c>
      <c r="X82" s="42">
        <v>8</v>
      </c>
      <c r="Y82" s="42" t="s">
        <v>6760</v>
      </c>
      <c r="Z82" s="42">
        <v>6</v>
      </c>
      <c r="AA82" s="42">
        <v>100</v>
      </c>
      <c r="AB82" s="43">
        <v>42991</v>
      </c>
      <c r="AC82" s="25">
        <v>0.45347222222222222</v>
      </c>
      <c r="AD82" s="43">
        <v>42991</v>
      </c>
      <c r="AE82" s="25">
        <v>0.51250000000000007</v>
      </c>
      <c r="AF82" s="42">
        <v>19.399999999999999</v>
      </c>
      <c r="AG82" s="42">
        <v>19.2</v>
      </c>
      <c r="AH82" s="42">
        <f t="shared" si="3"/>
        <v>19.299999999999997</v>
      </c>
      <c r="AI82" s="42">
        <v>18.899999999999999</v>
      </c>
      <c r="AJ82" s="42">
        <v>8.9</v>
      </c>
      <c r="AK82" s="42">
        <v>4949940</v>
      </c>
      <c r="AL82" s="42">
        <v>512931</v>
      </c>
      <c r="AM82" s="42">
        <v>4949811</v>
      </c>
      <c r="AN82" s="42">
        <v>512989</v>
      </c>
      <c r="AS82" s="14" t="s">
        <v>71</v>
      </c>
      <c r="AT82" s="14" t="s">
        <v>240</v>
      </c>
      <c r="AU82" s="25">
        <f t="shared" si="4"/>
        <v>5.9027777777777846E-2</v>
      </c>
    </row>
    <row r="83" spans="1:48" ht="12.75" customHeight="1">
      <c r="A83" s="101" t="s">
        <v>59</v>
      </c>
      <c r="B83" s="101" t="s">
        <v>60</v>
      </c>
      <c r="C83" s="106" t="s">
        <v>7038</v>
      </c>
      <c r="D83" s="104">
        <v>82.6</v>
      </c>
      <c r="E83" s="104">
        <v>71.900000000000006</v>
      </c>
      <c r="F83" s="121">
        <v>3.45</v>
      </c>
      <c r="G83" s="104">
        <v>54.6</v>
      </c>
      <c r="H83" s="104">
        <v>41.5</v>
      </c>
      <c r="I83" s="104">
        <v>44.8</v>
      </c>
      <c r="J83" s="122">
        <f t="shared" si="5"/>
        <v>0.76007326007326004</v>
      </c>
      <c r="K83" s="106" t="s">
        <v>1477</v>
      </c>
      <c r="L83" s="101" t="s">
        <v>60</v>
      </c>
      <c r="M83" s="106" t="s">
        <v>7039</v>
      </c>
      <c r="N83" s="106" t="s">
        <v>7040</v>
      </c>
      <c r="O83" s="101" t="s">
        <v>7041</v>
      </c>
      <c r="P83" s="101" t="s">
        <v>435</v>
      </c>
      <c r="Q83" s="106">
        <v>53345</v>
      </c>
      <c r="R83" s="106" t="s">
        <v>6750</v>
      </c>
      <c r="S83" s="106" t="s">
        <v>435</v>
      </c>
      <c r="T83" s="106"/>
      <c r="U83" s="106"/>
      <c r="V83" s="106"/>
      <c r="W83" s="106">
        <v>7</v>
      </c>
      <c r="X83" s="106">
        <v>8</v>
      </c>
      <c r="Y83" s="106" t="s">
        <v>6751</v>
      </c>
      <c r="Z83" s="106">
        <v>6</v>
      </c>
      <c r="AA83" s="106">
        <v>100</v>
      </c>
      <c r="AB83" s="114">
        <v>42991</v>
      </c>
      <c r="AC83" s="103">
        <v>0.45347222222222222</v>
      </c>
      <c r="AD83" s="114">
        <v>42991</v>
      </c>
      <c r="AE83" s="103">
        <v>0.51250000000000007</v>
      </c>
      <c r="AF83" s="106">
        <v>19.399999999999999</v>
      </c>
      <c r="AG83" s="106">
        <v>19.2</v>
      </c>
      <c r="AH83" s="106">
        <f t="shared" si="3"/>
        <v>19.299999999999997</v>
      </c>
      <c r="AI83" s="106">
        <v>18.899999999999999</v>
      </c>
      <c r="AJ83" s="106">
        <v>8.9</v>
      </c>
      <c r="AK83" s="106">
        <v>4949940</v>
      </c>
      <c r="AL83" s="106">
        <v>512931</v>
      </c>
      <c r="AM83" s="106">
        <v>4949811</v>
      </c>
      <c r="AN83" s="106">
        <v>512989</v>
      </c>
      <c r="AO83" s="106"/>
      <c r="AP83" s="106"/>
      <c r="AQ83" s="106"/>
      <c r="AR83" s="106"/>
      <c r="AS83" s="101" t="s">
        <v>71</v>
      </c>
      <c r="AT83" s="101" t="s">
        <v>240</v>
      </c>
      <c r="AU83" s="103">
        <f t="shared" si="4"/>
        <v>5.9027777777777846E-2</v>
      </c>
      <c r="AV83" s="106" t="s">
        <v>5250</v>
      </c>
    </row>
    <row r="84" spans="1:48" ht="12.75" customHeight="1">
      <c r="A84" s="14" t="s">
        <v>59</v>
      </c>
      <c r="B84" s="14" t="s">
        <v>60</v>
      </c>
      <c r="C84" s="42" t="s">
        <v>7042</v>
      </c>
      <c r="D84" s="26">
        <v>93.9</v>
      </c>
      <c r="E84" s="26">
        <v>80.099999999999994</v>
      </c>
      <c r="F84" s="30">
        <v>4.0999999999999996</v>
      </c>
      <c r="G84" s="26">
        <v>58</v>
      </c>
      <c r="H84" s="26">
        <v>49.5</v>
      </c>
      <c r="I84" s="26">
        <v>41.4</v>
      </c>
      <c r="J84" s="46">
        <f t="shared" si="5"/>
        <v>0.85344827586206895</v>
      </c>
      <c r="K84" s="42" t="s">
        <v>61</v>
      </c>
      <c r="L84" s="14" t="s">
        <v>60</v>
      </c>
      <c r="M84" s="42" t="s">
        <v>7043</v>
      </c>
      <c r="N84" s="42" t="s">
        <v>7044</v>
      </c>
      <c r="O84" s="14" t="s">
        <v>7045</v>
      </c>
      <c r="P84" s="14" t="s">
        <v>435</v>
      </c>
      <c r="Q84" s="42">
        <v>53347</v>
      </c>
      <c r="R84" s="42" t="s">
        <v>6750</v>
      </c>
      <c r="S84" s="42" t="s">
        <v>435</v>
      </c>
      <c r="W84" s="42">
        <v>9</v>
      </c>
      <c r="X84" s="42">
        <v>8</v>
      </c>
      <c r="Y84" s="42" t="s">
        <v>6751</v>
      </c>
      <c r="Z84" s="42">
        <v>6</v>
      </c>
      <c r="AA84" s="42">
        <v>100</v>
      </c>
      <c r="AB84" s="43">
        <v>42992</v>
      </c>
      <c r="AC84" s="25">
        <v>0.50694444444444442</v>
      </c>
      <c r="AD84" s="43">
        <v>42992</v>
      </c>
      <c r="AE84" s="25">
        <v>0.54513888888888895</v>
      </c>
      <c r="AF84" s="42">
        <v>28.3</v>
      </c>
      <c r="AG84" s="42">
        <v>28.9</v>
      </c>
      <c r="AH84" s="42">
        <f t="shared" si="3"/>
        <v>28.6</v>
      </c>
      <c r="AI84" s="42">
        <v>19.399999999999999</v>
      </c>
      <c r="AJ84" s="42">
        <v>8.6999999999999993</v>
      </c>
      <c r="AK84" s="42">
        <v>4949716</v>
      </c>
      <c r="AL84" s="42">
        <v>512863</v>
      </c>
      <c r="AM84" s="42">
        <v>4949610</v>
      </c>
      <c r="AN84" s="42">
        <v>512896</v>
      </c>
      <c r="AS84" s="14" t="s">
        <v>71</v>
      </c>
      <c r="AT84" s="14" t="s">
        <v>240</v>
      </c>
      <c r="AU84" s="25">
        <f t="shared" si="4"/>
        <v>3.8194444444444531E-2</v>
      </c>
      <c r="AV84" s="42" t="s">
        <v>7046</v>
      </c>
    </row>
    <row r="85" spans="1:48" ht="12.75" customHeight="1">
      <c r="A85" s="14" t="s">
        <v>59</v>
      </c>
      <c r="B85" s="14" t="s">
        <v>115</v>
      </c>
      <c r="C85" s="27" t="s">
        <v>5246</v>
      </c>
      <c r="D85" s="26">
        <v>84.1</v>
      </c>
      <c r="E85" s="26">
        <v>71.7</v>
      </c>
      <c r="F85" s="30">
        <v>3.65</v>
      </c>
      <c r="G85" s="26">
        <v>55.1</v>
      </c>
      <c r="H85" s="26">
        <v>40.299999999999997</v>
      </c>
      <c r="I85" s="26">
        <v>46.8</v>
      </c>
      <c r="J85" s="46">
        <f t="shared" si="5"/>
        <v>0.7313974591651542</v>
      </c>
      <c r="K85" s="42" t="s">
        <v>1503</v>
      </c>
      <c r="L85" s="14" t="s">
        <v>60</v>
      </c>
      <c r="M85" s="42" t="s">
        <v>7047</v>
      </c>
      <c r="O85" s="14" t="s">
        <v>5249</v>
      </c>
      <c r="P85" s="14" t="s">
        <v>1584</v>
      </c>
      <c r="Q85" s="42">
        <v>102712</v>
      </c>
      <c r="R85" s="42" t="s">
        <v>4007</v>
      </c>
      <c r="S85" s="42" t="s">
        <v>1584</v>
      </c>
      <c r="W85" s="42">
        <v>8</v>
      </c>
      <c r="X85" s="42">
        <v>7</v>
      </c>
      <c r="Y85" s="42" t="s">
        <v>6751</v>
      </c>
      <c r="Z85" s="42">
        <v>6</v>
      </c>
      <c r="AA85" s="42">
        <v>100</v>
      </c>
      <c r="AB85" s="43">
        <v>42992</v>
      </c>
      <c r="AC85" s="25">
        <v>0.51597222222222217</v>
      </c>
      <c r="AD85" s="43">
        <v>42992</v>
      </c>
      <c r="AE85" s="25">
        <v>0.55555555555555558</v>
      </c>
      <c r="AF85" s="42">
        <v>20.399999999999999</v>
      </c>
      <c r="AG85" s="42">
        <v>22.5</v>
      </c>
      <c r="AH85" s="42">
        <f t="shared" si="3"/>
        <v>21.45</v>
      </c>
      <c r="AI85" s="42">
        <v>19.399999999999999</v>
      </c>
      <c r="AJ85" s="42">
        <v>8.6999999999999993</v>
      </c>
      <c r="AK85" s="42">
        <v>4949697</v>
      </c>
      <c r="AL85" s="42">
        <v>512949</v>
      </c>
      <c r="AM85" s="42">
        <v>4949594</v>
      </c>
      <c r="AN85" s="42">
        <v>512973</v>
      </c>
      <c r="AS85" s="14" t="s">
        <v>71</v>
      </c>
      <c r="AT85" s="14" t="s">
        <v>240</v>
      </c>
      <c r="AU85" s="25">
        <f t="shared" si="4"/>
        <v>3.9583333333333415E-2</v>
      </c>
    </row>
    <row r="86" spans="1:48" ht="12.75" customHeight="1">
      <c r="A86" s="101" t="s">
        <v>59</v>
      </c>
      <c r="B86" s="101" t="s">
        <v>60</v>
      </c>
      <c r="C86" s="106" t="s">
        <v>7048</v>
      </c>
      <c r="D86" s="104">
        <v>92.3</v>
      </c>
      <c r="E86" s="104">
        <v>81.2</v>
      </c>
      <c r="F86" s="121">
        <v>4.55</v>
      </c>
      <c r="G86" s="104">
        <v>59.6</v>
      </c>
      <c r="H86" s="104">
        <v>39.6</v>
      </c>
      <c r="I86" s="104">
        <v>57</v>
      </c>
      <c r="J86" s="122">
        <f t="shared" si="5"/>
        <v>0.66442953020134232</v>
      </c>
      <c r="K86" s="106" t="s">
        <v>1503</v>
      </c>
      <c r="L86" s="101" t="s">
        <v>60</v>
      </c>
      <c r="M86" s="106" t="s">
        <v>7049</v>
      </c>
      <c r="N86" s="106" t="s">
        <v>7050</v>
      </c>
      <c r="O86" s="101" t="s">
        <v>7051</v>
      </c>
      <c r="P86" s="101" t="s">
        <v>435</v>
      </c>
      <c r="Q86" s="106">
        <v>53346</v>
      </c>
      <c r="R86" s="106" t="s">
        <v>6750</v>
      </c>
      <c r="S86" s="106" t="s">
        <v>435</v>
      </c>
      <c r="T86" s="106"/>
      <c r="U86" s="106"/>
      <c r="V86" s="106"/>
      <c r="W86" s="106">
        <v>8</v>
      </c>
      <c r="X86" s="106">
        <v>7</v>
      </c>
      <c r="Y86" s="106" t="s">
        <v>6760</v>
      </c>
      <c r="Z86" s="106">
        <v>6</v>
      </c>
      <c r="AA86" s="106">
        <v>100</v>
      </c>
      <c r="AB86" s="114">
        <v>42992</v>
      </c>
      <c r="AC86" s="103">
        <v>0.51597222222222217</v>
      </c>
      <c r="AD86" s="114">
        <v>42992</v>
      </c>
      <c r="AE86" s="103">
        <v>0.55555555555555558</v>
      </c>
      <c r="AF86" s="106">
        <v>20.399999999999999</v>
      </c>
      <c r="AG86" s="106">
        <v>22.5</v>
      </c>
      <c r="AH86" s="106">
        <f t="shared" si="3"/>
        <v>21.45</v>
      </c>
      <c r="AI86" s="106">
        <v>19.399999999999999</v>
      </c>
      <c r="AJ86" s="106">
        <v>8.6999999999999993</v>
      </c>
      <c r="AK86" s="106">
        <v>4949697</v>
      </c>
      <c r="AL86" s="106">
        <v>512949</v>
      </c>
      <c r="AM86" s="106">
        <v>4949594</v>
      </c>
      <c r="AN86" s="106">
        <v>512973</v>
      </c>
      <c r="AO86" s="106"/>
      <c r="AP86" s="106"/>
      <c r="AQ86" s="106"/>
      <c r="AR86" s="106"/>
      <c r="AS86" s="101" t="s">
        <v>71</v>
      </c>
      <c r="AT86" s="101" t="s">
        <v>240</v>
      </c>
      <c r="AU86" s="103">
        <f t="shared" si="4"/>
        <v>3.9583333333333415E-2</v>
      </c>
      <c r="AV86" s="106" t="s">
        <v>7052</v>
      </c>
    </row>
    <row r="87" spans="1:48" ht="12.75" customHeight="1">
      <c r="A87" s="14" t="s">
        <v>59</v>
      </c>
      <c r="B87" s="14" t="s">
        <v>115</v>
      </c>
      <c r="C87" s="27" t="s">
        <v>4981</v>
      </c>
      <c r="D87" s="26">
        <v>107.6</v>
      </c>
      <c r="E87" s="26">
        <v>95.2</v>
      </c>
      <c r="F87" s="30">
        <v>7.85</v>
      </c>
      <c r="G87" s="26">
        <v>73.7</v>
      </c>
      <c r="H87" s="26">
        <v>57.1</v>
      </c>
      <c r="I87" s="26">
        <v>75.400000000000006</v>
      </c>
      <c r="J87" s="46">
        <f t="shared" si="5"/>
        <v>0.77476255088195389</v>
      </c>
      <c r="K87" s="42" t="s">
        <v>1477</v>
      </c>
      <c r="L87" s="14" t="s">
        <v>60</v>
      </c>
      <c r="M87" s="42" t="s">
        <v>7053</v>
      </c>
      <c r="O87" s="14" t="s">
        <v>4984</v>
      </c>
      <c r="P87" s="14" t="s">
        <v>1584</v>
      </c>
      <c r="Q87" s="42">
        <v>53348</v>
      </c>
      <c r="R87" s="42" t="s">
        <v>6750</v>
      </c>
      <c r="S87" s="42" t="s">
        <v>435</v>
      </c>
      <c r="V87" s="42">
        <v>21253</v>
      </c>
      <c r="W87" s="42">
        <v>7</v>
      </c>
      <c r="X87" s="42">
        <v>7</v>
      </c>
      <c r="Y87" s="42" t="s">
        <v>6760</v>
      </c>
      <c r="Z87" s="42">
        <v>6</v>
      </c>
      <c r="AA87" s="42">
        <v>100</v>
      </c>
      <c r="AB87" s="43">
        <v>42992</v>
      </c>
      <c r="AC87" s="25">
        <v>0.51597222222222217</v>
      </c>
      <c r="AD87" s="43">
        <v>42992</v>
      </c>
      <c r="AE87" s="25">
        <v>0.55555555555555558</v>
      </c>
      <c r="AF87" s="42">
        <v>20.399999999999999</v>
      </c>
      <c r="AG87" s="42">
        <v>22.5</v>
      </c>
      <c r="AH87" s="42">
        <f t="shared" si="3"/>
        <v>21.45</v>
      </c>
      <c r="AI87" s="42">
        <v>19.399999999999999</v>
      </c>
      <c r="AJ87" s="42">
        <v>8.6999999999999993</v>
      </c>
      <c r="AK87" s="42">
        <v>4949697</v>
      </c>
      <c r="AL87" s="42">
        <v>512949</v>
      </c>
      <c r="AM87" s="42">
        <v>4949594</v>
      </c>
      <c r="AN87" s="42">
        <v>512973</v>
      </c>
      <c r="AS87" s="14" t="s">
        <v>71</v>
      </c>
      <c r="AT87" s="14" t="s">
        <v>240</v>
      </c>
      <c r="AU87" s="25">
        <f t="shared" si="4"/>
        <v>3.9583333333333415E-2</v>
      </c>
      <c r="AV87" s="42" t="s">
        <v>7054</v>
      </c>
    </row>
    <row r="88" spans="1:48" ht="12.75" customHeight="1">
      <c r="A88" s="14" t="s">
        <v>59</v>
      </c>
      <c r="B88" s="14" t="s">
        <v>60</v>
      </c>
      <c r="C88" s="42" t="s">
        <v>7055</v>
      </c>
      <c r="D88" s="26">
        <v>90.6</v>
      </c>
      <c r="E88" s="26">
        <v>76.7</v>
      </c>
      <c r="F88" s="30">
        <v>3.9</v>
      </c>
      <c r="G88" s="26">
        <v>57.1</v>
      </c>
      <c r="H88" s="26">
        <v>40.200000000000003</v>
      </c>
      <c r="I88" s="26">
        <v>49.1</v>
      </c>
      <c r="J88" s="46">
        <f t="shared" si="5"/>
        <v>0.7040280210157619</v>
      </c>
      <c r="K88" s="42" t="s">
        <v>1503</v>
      </c>
      <c r="L88" s="14" t="s">
        <v>60</v>
      </c>
      <c r="M88" s="42" t="s">
        <v>7056</v>
      </c>
      <c r="N88" s="42" t="s">
        <v>7057</v>
      </c>
      <c r="O88" s="14" t="s">
        <v>7058</v>
      </c>
      <c r="P88" s="14" t="s">
        <v>435</v>
      </c>
      <c r="Q88" s="42">
        <v>53349</v>
      </c>
      <c r="R88" s="42" t="s">
        <v>6750</v>
      </c>
      <c r="S88" s="42" t="s">
        <v>435</v>
      </c>
      <c r="W88" s="42">
        <v>8</v>
      </c>
      <c r="X88" s="42">
        <v>8</v>
      </c>
      <c r="Y88" s="42" t="s">
        <v>6760</v>
      </c>
      <c r="Z88" s="42">
        <v>6</v>
      </c>
      <c r="AA88" s="42">
        <v>100</v>
      </c>
      <c r="AB88" s="43">
        <v>42992</v>
      </c>
      <c r="AC88" s="25">
        <v>0.51597222222222217</v>
      </c>
      <c r="AD88" s="43">
        <v>42992</v>
      </c>
      <c r="AE88" s="25">
        <v>0.55555555555555558</v>
      </c>
      <c r="AF88" s="42">
        <v>20.399999999999999</v>
      </c>
      <c r="AG88" s="42">
        <v>22.5</v>
      </c>
      <c r="AH88" s="42">
        <f t="shared" si="3"/>
        <v>21.45</v>
      </c>
      <c r="AI88" s="42">
        <v>19.399999999999999</v>
      </c>
      <c r="AJ88" s="42">
        <v>8.6999999999999993</v>
      </c>
      <c r="AK88" s="42">
        <v>4949697</v>
      </c>
      <c r="AL88" s="42">
        <v>512949</v>
      </c>
      <c r="AM88" s="42">
        <v>4949594</v>
      </c>
      <c r="AN88" s="42">
        <v>512973</v>
      </c>
      <c r="AS88" s="14" t="s">
        <v>71</v>
      </c>
      <c r="AT88" s="14" t="s">
        <v>240</v>
      </c>
      <c r="AU88" s="25">
        <f t="shared" si="4"/>
        <v>3.9583333333333415E-2</v>
      </c>
    </row>
    <row r="89" spans="1:48" ht="12.75" customHeight="1">
      <c r="A89" s="14" t="s">
        <v>59</v>
      </c>
      <c r="B89" s="14" t="s">
        <v>60</v>
      </c>
      <c r="C89" s="42" t="s">
        <v>7059</v>
      </c>
      <c r="D89" s="26">
        <v>83</v>
      </c>
      <c r="E89" s="26">
        <v>73.099999999999994</v>
      </c>
      <c r="F89" s="30">
        <v>3.2</v>
      </c>
      <c r="G89" s="26">
        <v>52</v>
      </c>
      <c r="H89" s="26">
        <v>37.5</v>
      </c>
      <c r="I89" s="26">
        <v>49.3</v>
      </c>
      <c r="J89" s="46">
        <f t="shared" si="5"/>
        <v>0.72115384615384615</v>
      </c>
      <c r="K89" s="42" t="s">
        <v>61</v>
      </c>
      <c r="L89" s="14" t="s">
        <v>60</v>
      </c>
      <c r="M89" s="42" t="s">
        <v>7060</v>
      </c>
      <c r="N89" s="42" t="s">
        <v>7061</v>
      </c>
      <c r="O89" s="14" t="s">
        <v>7062</v>
      </c>
      <c r="P89" s="14" t="s">
        <v>435</v>
      </c>
      <c r="Q89" s="42">
        <v>53350</v>
      </c>
      <c r="R89" s="42" t="s">
        <v>6750</v>
      </c>
      <c r="S89" s="42" t="s">
        <v>435</v>
      </c>
      <c r="W89" s="42">
        <v>8</v>
      </c>
      <c r="X89" s="42">
        <v>8</v>
      </c>
      <c r="Y89" s="42" t="s">
        <v>6760</v>
      </c>
      <c r="Z89" s="42">
        <v>6</v>
      </c>
      <c r="AA89" s="42">
        <v>100</v>
      </c>
      <c r="AB89" s="43">
        <v>42992</v>
      </c>
      <c r="AC89" s="25">
        <v>0.51597222222222217</v>
      </c>
      <c r="AD89" s="43">
        <v>42992</v>
      </c>
      <c r="AE89" s="25">
        <v>0.55555555555555558</v>
      </c>
      <c r="AF89" s="42">
        <v>20.399999999999999</v>
      </c>
      <c r="AG89" s="42">
        <v>22.5</v>
      </c>
      <c r="AH89" s="42">
        <f t="shared" si="3"/>
        <v>21.45</v>
      </c>
      <c r="AI89" s="42">
        <v>19.399999999999999</v>
      </c>
      <c r="AJ89" s="42">
        <v>8.6999999999999993</v>
      </c>
      <c r="AK89" s="42">
        <v>4949697</v>
      </c>
      <c r="AL89" s="42">
        <v>512949</v>
      </c>
      <c r="AM89" s="42">
        <v>4949594</v>
      </c>
      <c r="AN89" s="42">
        <v>512973</v>
      </c>
      <c r="AS89" s="14" t="s">
        <v>71</v>
      </c>
      <c r="AT89" s="14" t="s">
        <v>240</v>
      </c>
      <c r="AU89" s="25">
        <f t="shared" si="4"/>
        <v>3.9583333333333415E-2</v>
      </c>
    </row>
    <row r="90" spans="1:48" ht="12.75" customHeight="1">
      <c r="A90" s="101" t="s">
        <v>59</v>
      </c>
      <c r="B90" s="101" t="s">
        <v>60</v>
      </c>
      <c r="C90" s="106" t="s">
        <v>7063</v>
      </c>
      <c r="D90" s="104">
        <v>86</v>
      </c>
      <c r="E90" s="104">
        <v>73.5</v>
      </c>
      <c r="F90" s="121">
        <v>3.25</v>
      </c>
      <c r="G90" s="104">
        <v>50.9</v>
      </c>
      <c r="H90" s="104">
        <v>45.1</v>
      </c>
      <c r="I90" s="104">
        <v>50.6</v>
      </c>
      <c r="J90" s="122">
        <f t="shared" si="5"/>
        <v>0.88605108055009829</v>
      </c>
      <c r="K90" s="106" t="s">
        <v>1503</v>
      </c>
      <c r="L90" s="101" t="s">
        <v>60</v>
      </c>
      <c r="M90" s="106" t="s">
        <v>7064</v>
      </c>
      <c r="N90" s="106" t="s">
        <v>7065</v>
      </c>
      <c r="O90" s="101" t="s">
        <v>7066</v>
      </c>
      <c r="P90" s="101" t="s">
        <v>435</v>
      </c>
      <c r="Q90" s="106">
        <v>53200</v>
      </c>
      <c r="R90" s="106" t="s">
        <v>6750</v>
      </c>
      <c r="S90" s="106" t="s">
        <v>435</v>
      </c>
      <c r="T90" s="106"/>
      <c r="U90" s="106"/>
      <c r="V90" s="106"/>
      <c r="W90" s="106">
        <v>8</v>
      </c>
      <c r="X90" s="106">
        <v>8</v>
      </c>
      <c r="Y90" s="106" t="s">
        <v>6760</v>
      </c>
      <c r="Z90" s="106">
        <v>6</v>
      </c>
      <c r="AA90" s="106">
        <v>100</v>
      </c>
      <c r="AB90" s="114">
        <v>42992</v>
      </c>
      <c r="AC90" s="103">
        <v>0.51597222222222217</v>
      </c>
      <c r="AD90" s="114">
        <v>42992</v>
      </c>
      <c r="AE90" s="103">
        <v>0.55555555555555558</v>
      </c>
      <c r="AF90" s="106">
        <v>20.399999999999999</v>
      </c>
      <c r="AG90" s="106">
        <v>22.5</v>
      </c>
      <c r="AH90" s="106">
        <f t="shared" si="3"/>
        <v>21.45</v>
      </c>
      <c r="AI90" s="106">
        <v>19.399999999999999</v>
      </c>
      <c r="AJ90" s="106">
        <v>8.6999999999999993</v>
      </c>
      <c r="AK90" s="106">
        <v>4949697</v>
      </c>
      <c r="AL90" s="106">
        <v>512949</v>
      </c>
      <c r="AM90" s="106">
        <v>4949594</v>
      </c>
      <c r="AN90" s="106">
        <v>512973</v>
      </c>
      <c r="AO90" s="106"/>
      <c r="AP90" s="106"/>
      <c r="AQ90" s="106"/>
      <c r="AR90" s="106"/>
      <c r="AS90" s="101" t="s">
        <v>71</v>
      </c>
      <c r="AT90" s="101" t="s">
        <v>240</v>
      </c>
      <c r="AU90" s="103">
        <f t="shared" si="4"/>
        <v>3.9583333333333415E-2</v>
      </c>
      <c r="AV90" s="106" t="s">
        <v>5250</v>
      </c>
    </row>
    <row r="91" spans="1:48" ht="12.75" customHeight="1">
      <c r="A91" s="14" t="s">
        <v>59</v>
      </c>
      <c r="B91" s="14" t="s">
        <v>60</v>
      </c>
      <c r="C91" s="42" t="s">
        <v>7067</v>
      </c>
      <c r="D91" s="26">
        <v>101.6</v>
      </c>
      <c r="E91" s="26">
        <v>85.3</v>
      </c>
      <c r="F91" s="30">
        <v>4.6500000000000004</v>
      </c>
      <c r="G91" s="26">
        <v>57.3</v>
      </c>
      <c r="H91" s="26">
        <v>40.200000000000003</v>
      </c>
      <c r="I91" s="26">
        <v>53.8</v>
      </c>
      <c r="J91" s="46">
        <f t="shared" si="5"/>
        <v>0.70157068062827233</v>
      </c>
      <c r="K91" s="42" t="s">
        <v>1503</v>
      </c>
      <c r="L91" s="14" t="s">
        <v>60</v>
      </c>
      <c r="M91" s="42" t="s">
        <v>7068</v>
      </c>
      <c r="N91" s="42" t="s">
        <v>7069</v>
      </c>
      <c r="O91" s="14" t="s">
        <v>7070</v>
      </c>
      <c r="P91" s="14" t="s">
        <v>435</v>
      </c>
      <c r="Q91" s="42">
        <v>53199</v>
      </c>
      <c r="R91" s="42" t="s">
        <v>6750</v>
      </c>
      <c r="S91" s="42" t="s">
        <v>435</v>
      </c>
      <c r="W91" s="42">
        <v>9</v>
      </c>
      <c r="X91" s="42">
        <v>8</v>
      </c>
      <c r="Y91" s="42" t="s">
        <v>6760</v>
      </c>
      <c r="Z91" s="42">
        <v>6</v>
      </c>
      <c r="AA91" s="42">
        <v>100</v>
      </c>
      <c r="AB91" s="43">
        <v>42993</v>
      </c>
      <c r="AC91" s="25">
        <v>0.39444444444444443</v>
      </c>
      <c r="AD91" s="43">
        <v>42993</v>
      </c>
      <c r="AE91" s="25">
        <v>0.44375000000000003</v>
      </c>
      <c r="AF91" s="42">
        <v>18.600000000000001</v>
      </c>
      <c r="AG91" s="42">
        <v>20.3</v>
      </c>
      <c r="AH91" s="42">
        <f t="shared" si="3"/>
        <v>19.450000000000003</v>
      </c>
      <c r="AI91" s="42">
        <v>18.3</v>
      </c>
      <c r="AJ91" s="42">
        <v>7.8</v>
      </c>
      <c r="AK91" s="42">
        <v>4947429</v>
      </c>
      <c r="AL91" s="42">
        <v>514452</v>
      </c>
      <c r="AM91" s="42">
        <v>4947530</v>
      </c>
      <c r="AN91" s="42">
        <v>514458</v>
      </c>
      <c r="AS91" s="14" t="s">
        <v>71</v>
      </c>
      <c r="AT91" s="14" t="s">
        <v>6755</v>
      </c>
      <c r="AU91" s="25">
        <f t="shared" si="4"/>
        <v>4.9305555555555602E-2</v>
      </c>
    </row>
    <row r="92" spans="1:48" ht="12.75" customHeight="1">
      <c r="A92" s="14" t="s">
        <v>59</v>
      </c>
      <c r="B92" s="14" t="s">
        <v>115</v>
      </c>
      <c r="C92" s="31" t="s">
        <v>4107</v>
      </c>
      <c r="D92" s="26">
        <v>108.5</v>
      </c>
      <c r="E92" s="26">
        <v>94.4</v>
      </c>
      <c r="F92" s="30">
        <v>8.1</v>
      </c>
      <c r="G92" s="26">
        <v>67.7</v>
      </c>
      <c r="H92" s="26">
        <v>50.7</v>
      </c>
      <c r="I92" s="26">
        <v>63.7</v>
      </c>
      <c r="J92" s="46">
        <f t="shared" si="5"/>
        <v>0.74889217134416541</v>
      </c>
      <c r="K92" s="42" t="s">
        <v>61</v>
      </c>
      <c r="L92" s="14" t="s">
        <v>60</v>
      </c>
      <c r="M92" s="42" t="s">
        <v>7071</v>
      </c>
      <c r="O92" s="14" t="s">
        <v>4110</v>
      </c>
      <c r="P92" s="14" t="s">
        <v>1584</v>
      </c>
      <c r="Q92" s="42">
        <v>102744</v>
      </c>
      <c r="R92" s="42" t="s">
        <v>4007</v>
      </c>
      <c r="S92" s="42" t="s">
        <v>1584</v>
      </c>
      <c r="V92" s="42">
        <v>28168</v>
      </c>
      <c r="W92" s="42">
        <v>9</v>
      </c>
      <c r="X92" s="42">
        <v>8</v>
      </c>
      <c r="Y92" s="42" t="s">
        <v>6760</v>
      </c>
      <c r="Z92" s="42">
        <v>6</v>
      </c>
      <c r="AA92" s="42">
        <v>100</v>
      </c>
      <c r="AB92" s="43">
        <v>42997</v>
      </c>
      <c r="AC92" s="25">
        <v>0.51111111111111118</v>
      </c>
      <c r="AD92" s="43">
        <v>42997</v>
      </c>
      <c r="AE92" s="25">
        <v>0.55625000000000002</v>
      </c>
      <c r="AF92" s="42">
        <v>27.71</v>
      </c>
      <c r="AG92" s="42">
        <v>41.8</v>
      </c>
      <c r="AH92" s="42">
        <f t="shared" si="3"/>
        <v>34.754999999999995</v>
      </c>
      <c r="AI92" s="42">
        <v>19.399999999999999</v>
      </c>
      <c r="AJ92" s="42">
        <v>7.5</v>
      </c>
      <c r="AK92" s="42">
        <v>4948102</v>
      </c>
      <c r="AL92" s="42">
        <v>514594</v>
      </c>
      <c r="AM92" s="42">
        <v>4948003</v>
      </c>
      <c r="AN92" s="42">
        <v>514636</v>
      </c>
      <c r="AS92" s="14" t="s">
        <v>71</v>
      </c>
      <c r="AT92" s="14" t="s">
        <v>6913</v>
      </c>
      <c r="AU92" s="25">
        <f t="shared" si="4"/>
        <v>4.513888888888884E-2</v>
      </c>
    </row>
    <row r="93" spans="1:48" ht="12.75" customHeight="1">
      <c r="A93" s="101" t="s">
        <v>233</v>
      </c>
      <c r="B93" s="101" t="s">
        <v>60</v>
      </c>
      <c r="C93" s="106" t="s">
        <v>7072</v>
      </c>
      <c r="D93" s="104">
        <v>135</v>
      </c>
      <c r="E93" s="104">
        <v>119.6</v>
      </c>
      <c r="F93" s="121">
        <v>13.6</v>
      </c>
      <c r="G93" s="104">
        <v>87.5</v>
      </c>
      <c r="H93" s="104">
        <v>48.7</v>
      </c>
      <c r="I93" s="104">
        <v>64.400000000000006</v>
      </c>
      <c r="J93" s="122">
        <f t="shared" si="5"/>
        <v>0.55657142857142861</v>
      </c>
      <c r="K93" s="106" t="s">
        <v>1503</v>
      </c>
      <c r="L93" s="101" t="s">
        <v>60</v>
      </c>
      <c r="M93" s="106" t="s">
        <v>7073</v>
      </c>
      <c r="N93" s="106" t="s">
        <v>7074</v>
      </c>
      <c r="O93" s="101" t="s">
        <v>7075</v>
      </c>
      <c r="P93" s="101" t="s">
        <v>435</v>
      </c>
      <c r="Q93" s="106">
        <v>53198</v>
      </c>
      <c r="R93" s="106" t="s">
        <v>6750</v>
      </c>
      <c r="S93" s="106" t="s">
        <v>435</v>
      </c>
      <c r="T93" s="106"/>
      <c r="U93" s="106"/>
      <c r="V93" s="106"/>
      <c r="W93" s="106">
        <v>10</v>
      </c>
      <c r="X93" s="106">
        <v>9</v>
      </c>
      <c r="Y93" s="106" t="s">
        <v>6760</v>
      </c>
      <c r="Z93" s="106">
        <v>6</v>
      </c>
      <c r="AA93" s="106">
        <v>50</v>
      </c>
      <c r="AB93" s="114">
        <v>42997</v>
      </c>
      <c r="AC93" s="103">
        <v>0.46875</v>
      </c>
      <c r="AD93" s="114">
        <v>42997</v>
      </c>
      <c r="AE93" s="103">
        <v>0.51111111111111118</v>
      </c>
      <c r="AF93" s="106">
        <v>27.71</v>
      </c>
      <c r="AG93" s="106">
        <v>41.8</v>
      </c>
      <c r="AH93" s="106">
        <f t="shared" si="3"/>
        <v>34.754999999999995</v>
      </c>
      <c r="AI93" s="106">
        <v>19.399999999999999</v>
      </c>
      <c r="AJ93" s="106">
        <v>7.5</v>
      </c>
      <c r="AK93" s="106">
        <v>4948102</v>
      </c>
      <c r="AL93" s="106">
        <v>514594</v>
      </c>
      <c r="AM93" s="106">
        <v>4948003</v>
      </c>
      <c r="AN93" s="106">
        <v>514636</v>
      </c>
      <c r="AO93" s="106"/>
      <c r="AP93" s="106"/>
      <c r="AQ93" s="106"/>
      <c r="AR93" s="106"/>
      <c r="AS93" s="101" t="s">
        <v>71</v>
      </c>
      <c r="AT93" s="101" t="s">
        <v>6913</v>
      </c>
      <c r="AU93" s="103">
        <f t="shared" si="4"/>
        <v>4.2361111111111183E-2</v>
      </c>
      <c r="AV93" s="106" t="s">
        <v>5250</v>
      </c>
    </row>
    <row r="94" spans="1:48" ht="12.75" customHeight="1">
      <c r="A94" s="14" t="s">
        <v>59</v>
      </c>
      <c r="B94" s="14" t="s">
        <v>60</v>
      </c>
      <c r="C94" s="42" t="s">
        <v>7076</v>
      </c>
      <c r="D94" s="26">
        <v>85.2</v>
      </c>
      <c r="E94" s="26">
        <v>72.5</v>
      </c>
      <c r="F94" s="30">
        <v>3</v>
      </c>
      <c r="G94" s="26">
        <v>54</v>
      </c>
      <c r="H94" s="26">
        <v>38.299999999999997</v>
      </c>
      <c r="I94" s="26">
        <v>49</v>
      </c>
      <c r="J94" s="46">
        <f t="shared" si="5"/>
        <v>0.70925925925925926</v>
      </c>
      <c r="K94" s="42" t="s">
        <v>1503</v>
      </c>
      <c r="L94" s="14" t="s">
        <v>60</v>
      </c>
      <c r="M94" s="42" t="s">
        <v>7077</v>
      </c>
      <c r="N94" s="42" t="s">
        <v>7078</v>
      </c>
      <c r="O94" s="14" t="s">
        <v>7079</v>
      </c>
      <c r="P94" s="14" t="s">
        <v>435</v>
      </c>
      <c r="Q94" s="42">
        <v>53197</v>
      </c>
      <c r="R94" s="42" t="s">
        <v>6750</v>
      </c>
      <c r="S94" s="42" t="s">
        <v>435</v>
      </c>
      <c r="W94" s="42">
        <v>10</v>
      </c>
      <c r="X94" s="42">
        <v>9</v>
      </c>
      <c r="Y94" s="42" t="s">
        <v>6760</v>
      </c>
      <c r="Z94" s="42">
        <v>6</v>
      </c>
      <c r="AA94" s="42">
        <v>100</v>
      </c>
      <c r="AB94" s="43">
        <v>42998</v>
      </c>
      <c r="AC94" s="25">
        <v>0.35416666666666669</v>
      </c>
      <c r="AD94" s="43">
        <v>42998</v>
      </c>
      <c r="AE94" s="25">
        <v>0.40277777777777773</v>
      </c>
      <c r="AF94" s="42">
        <v>15.74</v>
      </c>
      <c r="AG94" s="42">
        <v>23.18</v>
      </c>
      <c r="AH94" s="42">
        <f t="shared" si="3"/>
        <v>19.46</v>
      </c>
      <c r="AI94" s="42">
        <v>20.100000000000001</v>
      </c>
      <c r="AJ94" s="42">
        <v>8.1</v>
      </c>
      <c r="AK94" s="42">
        <v>4948087</v>
      </c>
      <c r="AL94" s="42">
        <v>514618</v>
      </c>
      <c r="AM94" s="42">
        <v>4948003</v>
      </c>
      <c r="AN94" s="42">
        <v>514664</v>
      </c>
      <c r="AS94" s="14" t="s">
        <v>71</v>
      </c>
      <c r="AT94" s="14" t="s">
        <v>6913</v>
      </c>
      <c r="AU94" s="25">
        <f t="shared" si="4"/>
        <v>4.8611111111111049E-2</v>
      </c>
    </row>
    <row r="95" spans="1:48" ht="12.75" customHeight="1">
      <c r="A95" s="14" t="s">
        <v>59</v>
      </c>
      <c r="B95" s="14" t="s">
        <v>60</v>
      </c>
      <c r="C95" s="42" t="s">
        <v>7080</v>
      </c>
      <c r="D95" s="26">
        <v>106</v>
      </c>
      <c r="E95" s="26">
        <v>93.5</v>
      </c>
      <c r="F95" s="30">
        <v>5.95</v>
      </c>
      <c r="G95" s="26">
        <v>61.1</v>
      </c>
      <c r="H95" s="26">
        <v>51.7</v>
      </c>
      <c r="I95" s="26">
        <v>59.3</v>
      </c>
      <c r="J95" s="46">
        <f t="shared" si="5"/>
        <v>0.84615384615384615</v>
      </c>
      <c r="K95" s="42" t="s">
        <v>1477</v>
      </c>
      <c r="L95" s="14" t="s">
        <v>60</v>
      </c>
      <c r="M95" s="42" t="s">
        <v>7081</v>
      </c>
      <c r="N95" s="42" t="s">
        <v>7082</v>
      </c>
      <c r="O95" s="14" t="s">
        <v>7083</v>
      </c>
      <c r="P95" s="14" t="s">
        <v>435</v>
      </c>
      <c r="Q95" s="42">
        <v>53196</v>
      </c>
      <c r="R95" s="42" t="s">
        <v>6750</v>
      </c>
      <c r="S95" s="42" t="s">
        <v>435</v>
      </c>
      <c r="W95" s="42">
        <v>9</v>
      </c>
      <c r="X95" s="42">
        <v>9</v>
      </c>
      <c r="Y95" s="42" t="s">
        <v>6760</v>
      </c>
      <c r="Z95" s="42">
        <v>6</v>
      </c>
      <c r="AA95" s="42">
        <v>100</v>
      </c>
      <c r="AB95" s="43">
        <v>42998</v>
      </c>
      <c r="AC95" s="25">
        <v>0.35416666666666669</v>
      </c>
      <c r="AD95" s="43">
        <v>42998</v>
      </c>
      <c r="AE95" s="25">
        <v>0.40277777777777773</v>
      </c>
      <c r="AF95" s="42">
        <v>15.74</v>
      </c>
      <c r="AG95" s="42">
        <v>23.18</v>
      </c>
      <c r="AH95" s="42">
        <f t="shared" si="3"/>
        <v>19.46</v>
      </c>
      <c r="AI95" s="42">
        <v>20.100000000000001</v>
      </c>
      <c r="AJ95" s="42">
        <v>8.1</v>
      </c>
      <c r="AK95" s="42">
        <v>4948087</v>
      </c>
      <c r="AL95" s="42">
        <v>514618</v>
      </c>
      <c r="AM95" s="42">
        <v>4948003</v>
      </c>
      <c r="AN95" s="42">
        <v>514664</v>
      </c>
      <c r="AS95" s="14" t="s">
        <v>71</v>
      </c>
      <c r="AT95" s="14" t="s">
        <v>6913</v>
      </c>
      <c r="AU95" s="25">
        <f t="shared" si="4"/>
        <v>4.8611111111111049E-2</v>
      </c>
      <c r="AV95" s="42" t="s">
        <v>7084</v>
      </c>
    </row>
    <row r="96" spans="1:48" ht="12.75" customHeight="1">
      <c r="A96" s="14" t="s">
        <v>59</v>
      </c>
      <c r="B96" s="14" t="s">
        <v>60</v>
      </c>
      <c r="C96" s="42" t="s">
        <v>7085</v>
      </c>
      <c r="D96" s="26">
        <v>85.7</v>
      </c>
      <c r="E96" s="26">
        <v>73</v>
      </c>
      <c r="F96" s="30">
        <v>3.45</v>
      </c>
      <c r="G96" s="26">
        <v>52</v>
      </c>
      <c r="H96" s="26">
        <v>39.5</v>
      </c>
      <c r="I96" s="26">
        <v>47.2</v>
      </c>
      <c r="J96" s="46">
        <f t="shared" si="5"/>
        <v>0.75961538461538458</v>
      </c>
      <c r="K96" s="42" t="s">
        <v>1503</v>
      </c>
      <c r="L96" s="14" t="s">
        <v>60</v>
      </c>
      <c r="M96" s="42" t="s">
        <v>7086</v>
      </c>
      <c r="N96" s="42" t="s">
        <v>7087</v>
      </c>
      <c r="O96" s="14" t="s">
        <v>7088</v>
      </c>
      <c r="P96" s="14" t="s">
        <v>435</v>
      </c>
      <c r="Q96" s="42">
        <v>53195</v>
      </c>
      <c r="R96" s="42" t="s">
        <v>6750</v>
      </c>
      <c r="S96" s="42" t="s">
        <v>435</v>
      </c>
      <c r="W96" s="42">
        <v>8</v>
      </c>
      <c r="X96" s="42">
        <v>8</v>
      </c>
      <c r="Y96" s="42" t="s">
        <v>6760</v>
      </c>
      <c r="Z96" s="42">
        <v>6</v>
      </c>
      <c r="AA96" s="42">
        <v>100</v>
      </c>
      <c r="AB96" s="43">
        <v>42998</v>
      </c>
      <c r="AC96" s="25">
        <v>0.35416666666666669</v>
      </c>
      <c r="AD96" s="43">
        <v>42998</v>
      </c>
      <c r="AE96" s="25">
        <v>0.40277777777777773</v>
      </c>
      <c r="AF96" s="42">
        <v>15.74</v>
      </c>
      <c r="AG96" s="42">
        <v>23.18</v>
      </c>
      <c r="AH96" s="42">
        <f t="shared" si="3"/>
        <v>19.46</v>
      </c>
      <c r="AI96" s="42">
        <v>20.100000000000001</v>
      </c>
      <c r="AJ96" s="42">
        <v>8.1</v>
      </c>
      <c r="AK96" s="42">
        <v>4948087</v>
      </c>
      <c r="AL96" s="42">
        <v>514618</v>
      </c>
      <c r="AM96" s="42">
        <v>4948003</v>
      </c>
      <c r="AN96" s="42">
        <v>514664</v>
      </c>
      <c r="AS96" s="14" t="s">
        <v>71</v>
      </c>
      <c r="AT96" s="14" t="s">
        <v>6913</v>
      </c>
      <c r="AU96" s="25">
        <f t="shared" si="4"/>
        <v>4.8611111111111049E-2</v>
      </c>
    </row>
    <row r="97" spans="1:48" ht="12.75" customHeight="1">
      <c r="A97" s="14" t="s">
        <v>59</v>
      </c>
      <c r="B97" s="14" t="s">
        <v>60</v>
      </c>
      <c r="C97" s="42" t="s">
        <v>7089</v>
      </c>
      <c r="D97" s="26">
        <v>86.7</v>
      </c>
      <c r="E97" s="26">
        <v>73.099999999999994</v>
      </c>
      <c r="F97" s="30">
        <v>3.4</v>
      </c>
      <c r="G97" s="26">
        <v>55</v>
      </c>
      <c r="H97" s="26">
        <v>38.4</v>
      </c>
      <c r="I97" s="26">
        <v>46.2</v>
      </c>
      <c r="J97" s="46">
        <f t="shared" si="5"/>
        <v>0.69818181818181813</v>
      </c>
      <c r="K97" s="42" t="s">
        <v>61</v>
      </c>
      <c r="L97" s="14" t="s">
        <v>60</v>
      </c>
      <c r="M97" s="42" t="s">
        <v>7090</v>
      </c>
      <c r="N97" s="42" t="s">
        <v>7091</v>
      </c>
      <c r="O97" s="14" t="s">
        <v>7092</v>
      </c>
      <c r="P97" s="14" t="s">
        <v>435</v>
      </c>
      <c r="Q97" s="42">
        <v>53194</v>
      </c>
      <c r="R97" s="42" t="s">
        <v>6750</v>
      </c>
      <c r="S97" s="42" t="s">
        <v>435</v>
      </c>
      <c r="W97" s="42">
        <v>8</v>
      </c>
      <c r="X97" s="42">
        <v>8</v>
      </c>
      <c r="Y97" s="42" t="s">
        <v>6751</v>
      </c>
      <c r="Z97" s="42">
        <v>6</v>
      </c>
      <c r="AA97" s="42">
        <v>50</v>
      </c>
      <c r="AB97" s="43">
        <v>42999</v>
      </c>
      <c r="AC97" s="25">
        <v>0.35694444444444445</v>
      </c>
      <c r="AD97" s="43">
        <v>42999</v>
      </c>
      <c r="AE97" s="25">
        <v>0.40416666666666662</v>
      </c>
      <c r="AF97" s="42">
        <v>18</v>
      </c>
      <c r="AG97" s="42">
        <v>24</v>
      </c>
      <c r="AH97" s="42">
        <f t="shared" si="3"/>
        <v>21</v>
      </c>
      <c r="AI97" s="42">
        <v>20.9</v>
      </c>
      <c r="AJ97" s="42">
        <v>8.4</v>
      </c>
      <c r="AK97" s="42">
        <v>4954914</v>
      </c>
      <c r="AL97" s="42">
        <v>513933</v>
      </c>
      <c r="AM97" s="42">
        <v>4954872</v>
      </c>
      <c r="AN97" s="42">
        <v>513904</v>
      </c>
      <c r="AS97" s="14" t="s">
        <v>71</v>
      </c>
      <c r="AT97" s="14" t="s">
        <v>7093</v>
      </c>
      <c r="AU97" s="25">
        <f t="shared" si="4"/>
        <v>4.7222222222222165E-2</v>
      </c>
    </row>
    <row r="98" spans="1:48" ht="12.75" customHeight="1">
      <c r="A98" s="14" t="s">
        <v>233</v>
      </c>
      <c r="B98" s="14" t="s">
        <v>60</v>
      </c>
      <c r="C98" s="42" t="s">
        <v>7094</v>
      </c>
      <c r="D98" s="26">
        <v>94.2</v>
      </c>
      <c r="E98" s="26">
        <v>82.9</v>
      </c>
      <c r="F98" s="30">
        <v>3.6</v>
      </c>
      <c r="G98" s="26">
        <v>64.3</v>
      </c>
      <c r="H98" s="26">
        <v>36.5</v>
      </c>
      <c r="I98" s="26">
        <v>46.8</v>
      </c>
      <c r="J98" s="46">
        <f t="shared" si="5"/>
        <v>0.56765163297045107</v>
      </c>
      <c r="L98" s="14" t="s">
        <v>60</v>
      </c>
      <c r="N98" s="42" t="s">
        <v>7095</v>
      </c>
      <c r="O98" s="14" t="s">
        <v>7096</v>
      </c>
      <c r="P98" s="14" t="s">
        <v>435</v>
      </c>
      <c r="Z98" s="42">
        <v>6</v>
      </c>
      <c r="AA98" s="42">
        <v>100</v>
      </c>
      <c r="AB98" s="43">
        <v>43001</v>
      </c>
      <c r="AC98" s="25">
        <v>0.46527777777777773</v>
      </c>
      <c r="AD98" s="43">
        <v>43001</v>
      </c>
      <c r="AE98" s="25">
        <v>0.52777777777777779</v>
      </c>
      <c r="AF98" s="42">
        <v>28.3</v>
      </c>
      <c r="AG98" s="42">
        <v>29.3</v>
      </c>
      <c r="AH98" s="42">
        <f t="shared" si="3"/>
        <v>28.8</v>
      </c>
      <c r="AI98" s="42">
        <v>20.2</v>
      </c>
      <c r="AJ98" s="42">
        <v>8.3000000000000007</v>
      </c>
      <c r="AK98" s="42">
        <v>4874550</v>
      </c>
      <c r="AL98" s="42">
        <v>434474</v>
      </c>
      <c r="AM98" s="42">
        <v>4874370</v>
      </c>
      <c r="AN98" s="42">
        <v>434422</v>
      </c>
      <c r="AS98" s="14" t="s">
        <v>7097</v>
      </c>
      <c r="AT98" s="14" t="s">
        <v>7098</v>
      </c>
      <c r="AU98" s="25">
        <f t="shared" si="4"/>
        <v>6.2500000000000056E-2</v>
      </c>
    </row>
    <row r="99" spans="1:48" ht="12.75" customHeight="1">
      <c r="A99" s="14" t="s">
        <v>233</v>
      </c>
      <c r="B99" s="14" t="s">
        <v>60</v>
      </c>
      <c r="C99" s="42" t="s">
        <v>7099</v>
      </c>
      <c r="D99" s="26">
        <v>73.3</v>
      </c>
      <c r="E99" s="26">
        <v>63.4</v>
      </c>
      <c r="F99" s="30">
        <v>1.9</v>
      </c>
      <c r="G99" s="26">
        <v>46.5</v>
      </c>
      <c r="H99" s="26">
        <v>38.799999999999997</v>
      </c>
      <c r="I99" s="26">
        <v>44.3</v>
      </c>
      <c r="J99" s="46">
        <f t="shared" si="5"/>
        <v>0.83440860215053758</v>
      </c>
      <c r="L99" s="14" t="s">
        <v>60</v>
      </c>
      <c r="N99" s="42" t="s">
        <v>7100</v>
      </c>
      <c r="O99" s="14" t="s">
        <v>7101</v>
      </c>
      <c r="P99" s="14" t="s">
        <v>435</v>
      </c>
      <c r="Z99" s="42">
        <v>6</v>
      </c>
      <c r="AA99" s="42">
        <v>100</v>
      </c>
      <c r="AB99" s="43">
        <v>43001</v>
      </c>
      <c r="AC99" s="25">
        <v>0.46527777777777773</v>
      </c>
      <c r="AD99" s="43">
        <v>43001</v>
      </c>
      <c r="AE99" s="25">
        <v>0.52777777777777779</v>
      </c>
      <c r="AF99" s="42">
        <v>28.3</v>
      </c>
      <c r="AG99" s="42">
        <v>29.3</v>
      </c>
      <c r="AH99" s="42">
        <f t="shared" si="3"/>
        <v>28.8</v>
      </c>
      <c r="AI99" s="42">
        <v>20.2</v>
      </c>
      <c r="AJ99" s="42">
        <v>8.3000000000000007</v>
      </c>
      <c r="AK99" s="42">
        <v>4874550</v>
      </c>
      <c r="AL99" s="42">
        <v>434474</v>
      </c>
      <c r="AM99" s="42">
        <v>4874370</v>
      </c>
      <c r="AN99" s="42">
        <v>434422</v>
      </c>
      <c r="AS99" s="14" t="s">
        <v>7097</v>
      </c>
      <c r="AT99" s="14" t="s">
        <v>7098</v>
      </c>
      <c r="AU99" s="25">
        <f t="shared" si="4"/>
        <v>6.2500000000000056E-2</v>
      </c>
    </row>
    <row r="100" spans="1:48" ht="12.75" customHeight="1">
      <c r="A100" s="14" t="s">
        <v>233</v>
      </c>
      <c r="B100" s="14" t="s">
        <v>60</v>
      </c>
      <c r="C100" s="42" t="s">
        <v>7102</v>
      </c>
      <c r="D100" s="26">
        <v>76</v>
      </c>
      <c r="E100" s="26">
        <v>64.7</v>
      </c>
      <c r="F100" s="30">
        <v>1.95</v>
      </c>
      <c r="G100" s="26">
        <v>49.5</v>
      </c>
      <c r="H100" s="26">
        <v>38.799999999999997</v>
      </c>
      <c r="I100" s="26">
        <v>43</v>
      </c>
      <c r="J100" s="46">
        <f t="shared" si="5"/>
        <v>0.78383838383838378</v>
      </c>
      <c r="L100" s="14" t="s">
        <v>60</v>
      </c>
      <c r="N100" s="42" t="s">
        <v>7103</v>
      </c>
      <c r="O100" s="14" t="s">
        <v>7104</v>
      </c>
      <c r="P100" s="14" t="s">
        <v>435</v>
      </c>
      <c r="Z100" s="42">
        <v>6</v>
      </c>
      <c r="AA100" s="42">
        <v>100</v>
      </c>
      <c r="AB100" s="43">
        <v>43001</v>
      </c>
      <c r="AC100" s="25">
        <v>0.46527777777777773</v>
      </c>
      <c r="AD100" s="43">
        <v>43001</v>
      </c>
      <c r="AE100" s="25">
        <v>0.52777777777777779</v>
      </c>
      <c r="AF100" s="42">
        <v>28.3</v>
      </c>
      <c r="AG100" s="42">
        <v>29.3</v>
      </c>
      <c r="AH100" s="42">
        <f t="shared" si="3"/>
        <v>28.8</v>
      </c>
      <c r="AI100" s="42">
        <v>20.2</v>
      </c>
      <c r="AJ100" s="42">
        <v>8.3000000000000007</v>
      </c>
      <c r="AK100" s="42">
        <v>4874550</v>
      </c>
      <c r="AL100" s="42">
        <v>434474</v>
      </c>
      <c r="AM100" s="42">
        <v>4874370</v>
      </c>
      <c r="AN100" s="42">
        <v>434422</v>
      </c>
      <c r="AS100" s="14" t="s">
        <v>7097</v>
      </c>
      <c r="AT100" s="14" t="s">
        <v>7098</v>
      </c>
      <c r="AU100" s="25">
        <f t="shared" si="4"/>
        <v>6.2500000000000056E-2</v>
      </c>
    </row>
    <row r="101" spans="1:48" ht="12.75" customHeight="1">
      <c r="A101" s="14" t="s">
        <v>233</v>
      </c>
      <c r="B101" s="14" t="s">
        <v>60</v>
      </c>
      <c r="C101" s="42" t="s">
        <v>7105</v>
      </c>
      <c r="D101" s="26">
        <v>91.6</v>
      </c>
      <c r="E101" s="26">
        <v>77.8</v>
      </c>
      <c r="F101" s="30">
        <v>3.5</v>
      </c>
      <c r="G101" s="26">
        <v>57.2</v>
      </c>
      <c r="H101" s="26">
        <v>34</v>
      </c>
      <c r="I101" s="26">
        <v>38.200000000000003</v>
      </c>
      <c r="J101" s="46">
        <f t="shared" si="5"/>
        <v>0.59440559440559437</v>
      </c>
      <c r="L101" s="14" t="s">
        <v>60</v>
      </c>
      <c r="N101" s="42" t="s">
        <v>7106</v>
      </c>
      <c r="O101" s="14" t="s">
        <v>7107</v>
      </c>
      <c r="P101" s="14" t="s">
        <v>435</v>
      </c>
      <c r="Z101" s="42">
        <v>6</v>
      </c>
      <c r="AA101" s="42">
        <v>100</v>
      </c>
      <c r="AB101" s="43">
        <v>43001</v>
      </c>
      <c r="AC101" s="25">
        <v>0.46527777777777773</v>
      </c>
      <c r="AD101" s="43">
        <v>43001</v>
      </c>
      <c r="AE101" s="25">
        <v>0.52777777777777779</v>
      </c>
      <c r="AF101" s="42">
        <v>28.3</v>
      </c>
      <c r="AG101" s="42">
        <v>29.3</v>
      </c>
      <c r="AH101" s="42">
        <f t="shared" si="3"/>
        <v>28.8</v>
      </c>
      <c r="AI101" s="42">
        <v>20.2</v>
      </c>
      <c r="AJ101" s="42">
        <v>8.3000000000000007</v>
      </c>
      <c r="AK101" s="42">
        <v>4874550</v>
      </c>
      <c r="AL101" s="42">
        <v>434474</v>
      </c>
      <c r="AM101" s="42">
        <v>4874370</v>
      </c>
      <c r="AN101" s="42">
        <v>434422</v>
      </c>
      <c r="AS101" s="14" t="s">
        <v>7097</v>
      </c>
      <c r="AT101" s="14" t="s">
        <v>7098</v>
      </c>
      <c r="AU101" s="25">
        <f t="shared" si="4"/>
        <v>6.2500000000000056E-2</v>
      </c>
    </row>
    <row r="102" spans="1:48" ht="12.75" customHeight="1">
      <c r="A102" s="14" t="s">
        <v>233</v>
      </c>
      <c r="B102" s="14" t="s">
        <v>60</v>
      </c>
      <c r="C102" s="42" t="s">
        <v>7108</v>
      </c>
      <c r="D102" s="26">
        <v>97.3</v>
      </c>
      <c r="E102" s="26">
        <v>81.7</v>
      </c>
      <c r="F102" s="30">
        <v>3.75</v>
      </c>
      <c r="G102" s="26">
        <v>64.7</v>
      </c>
      <c r="H102" s="26">
        <v>32</v>
      </c>
      <c r="I102" s="26">
        <v>46.6</v>
      </c>
      <c r="J102" s="46">
        <f t="shared" si="5"/>
        <v>0.49459041731066461</v>
      </c>
      <c r="L102" s="14" t="s">
        <v>60</v>
      </c>
      <c r="N102" s="42" t="s">
        <v>7109</v>
      </c>
      <c r="O102" s="14" t="s">
        <v>7110</v>
      </c>
      <c r="P102" s="14" t="s">
        <v>435</v>
      </c>
      <c r="Z102" s="42">
        <v>6</v>
      </c>
      <c r="AA102" s="42">
        <v>100</v>
      </c>
      <c r="AB102" s="43">
        <v>43001</v>
      </c>
      <c r="AC102" s="25">
        <v>0.46527777777777773</v>
      </c>
      <c r="AD102" s="43">
        <v>43001</v>
      </c>
      <c r="AE102" s="25">
        <v>0.52777777777777779</v>
      </c>
      <c r="AF102" s="42">
        <v>28.3</v>
      </c>
      <c r="AG102" s="42">
        <v>29.3</v>
      </c>
      <c r="AH102" s="42">
        <f t="shared" si="3"/>
        <v>28.8</v>
      </c>
      <c r="AI102" s="42">
        <v>20.2</v>
      </c>
      <c r="AJ102" s="42">
        <v>8.3000000000000007</v>
      </c>
      <c r="AK102" s="42">
        <v>4874550</v>
      </c>
      <c r="AL102" s="42">
        <v>434474</v>
      </c>
      <c r="AM102" s="42">
        <v>4874370</v>
      </c>
      <c r="AN102" s="42">
        <v>434422</v>
      </c>
      <c r="AS102" s="14" t="s">
        <v>7097</v>
      </c>
      <c r="AT102" s="14" t="s">
        <v>7098</v>
      </c>
      <c r="AU102" s="25">
        <f t="shared" si="4"/>
        <v>6.2500000000000056E-2</v>
      </c>
    </row>
    <row r="103" spans="1:48" ht="12.75" customHeight="1">
      <c r="A103" s="14" t="s">
        <v>233</v>
      </c>
      <c r="B103" s="14" t="s">
        <v>60</v>
      </c>
      <c r="C103" s="42" t="s">
        <v>7111</v>
      </c>
      <c r="D103" s="26">
        <v>80</v>
      </c>
      <c r="E103" s="26">
        <v>69.900000000000006</v>
      </c>
      <c r="F103" s="30">
        <v>2.1</v>
      </c>
      <c r="G103" s="26">
        <v>50.8</v>
      </c>
      <c r="H103" s="26">
        <v>28.9</v>
      </c>
      <c r="I103" s="26">
        <v>38.1</v>
      </c>
      <c r="J103" s="46">
        <f t="shared" si="5"/>
        <v>0.56889763779527558</v>
      </c>
      <c r="L103" s="14" t="s">
        <v>60</v>
      </c>
      <c r="N103" s="42" t="s">
        <v>7112</v>
      </c>
      <c r="O103" s="14" t="s">
        <v>7113</v>
      </c>
      <c r="P103" s="14" t="s">
        <v>435</v>
      </c>
      <c r="Z103" s="42">
        <v>6</v>
      </c>
      <c r="AA103" s="42">
        <v>100</v>
      </c>
      <c r="AB103" s="43">
        <v>43001</v>
      </c>
      <c r="AC103" s="25">
        <v>0.46527777777777773</v>
      </c>
      <c r="AD103" s="43">
        <v>43001</v>
      </c>
      <c r="AE103" s="25">
        <v>0.52777777777777779</v>
      </c>
      <c r="AF103" s="42">
        <v>28.3</v>
      </c>
      <c r="AG103" s="42">
        <v>29.3</v>
      </c>
      <c r="AH103" s="42">
        <f t="shared" si="3"/>
        <v>28.8</v>
      </c>
      <c r="AI103" s="42">
        <v>20.2</v>
      </c>
      <c r="AJ103" s="42">
        <v>8.3000000000000007</v>
      </c>
      <c r="AK103" s="42">
        <v>4874550</v>
      </c>
      <c r="AL103" s="42">
        <v>434474</v>
      </c>
      <c r="AM103" s="42">
        <v>4874370</v>
      </c>
      <c r="AN103" s="42">
        <v>434422</v>
      </c>
      <c r="AS103" s="14" t="s">
        <v>7097</v>
      </c>
      <c r="AT103" s="14" t="s">
        <v>7098</v>
      </c>
      <c r="AU103" s="25">
        <f t="shared" si="4"/>
        <v>6.2500000000000056E-2</v>
      </c>
      <c r="AV103" s="42" t="s">
        <v>7114</v>
      </c>
    </row>
    <row r="104" spans="1:48" ht="12.75" customHeight="1">
      <c r="A104" s="14" t="s">
        <v>233</v>
      </c>
      <c r="B104" s="14" t="s">
        <v>60</v>
      </c>
      <c r="C104" s="42" t="s">
        <v>7115</v>
      </c>
      <c r="D104" s="26">
        <v>146.1</v>
      </c>
      <c r="E104" s="26">
        <v>126.5</v>
      </c>
      <c r="F104" s="30">
        <v>15.68</v>
      </c>
      <c r="G104" s="26">
        <v>99.7</v>
      </c>
      <c r="H104" s="26">
        <v>46</v>
      </c>
      <c r="I104" s="26">
        <v>67.8</v>
      </c>
      <c r="J104" s="46">
        <f t="shared" si="5"/>
        <v>0.46138415245737208</v>
      </c>
      <c r="L104" s="14" t="s">
        <v>60</v>
      </c>
      <c r="N104" s="42" t="s">
        <v>7116</v>
      </c>
      <c r="O104" s="14" t="s">
        <v>7117</v>
      </c>
      <c r="P104" s="14" t="s">
        <v>435</v>
      </c>
      <c r="Z104" s="42">
        <v>6</v>
      </c>
      <c r="AA104" s="42">
        <v>100</v>
      </c>
      <c r="AB104" s="43">
        <v>43001</v>
      </c>
      <c r="AC104" s="25">
        <v>0.46527777777777773</v>
      </c>
      <c r="AD104" s="43">
        <v>43001</v>
      </c>
      <c r="AE104" s="25">
        <v>0.52777777777777779</v>
      </c>
      <c r="AF104" s="42">
        <v>28.3</v>
      </c>
      <c r="AG104" s="42">
        <v>29.3</v>
      </c>
      <c r="AH104" s="42">
        <f t="shared" si="3"/>
        <v>28.8</v>
      </c>
      <c r="AI104" s="42">
        <v>20.2</v>
      </c>
      <c r="AJ104" s="42">
        <v>8.3000000000000007</v>
      </c>
      <c r="AK104" s="42">
        <v>4874550</v>
      </c>
      <c r="AL104" s="42">
        <v>434474</v>
      </c>
      <c r="AM104" s="42">
        <v>4874370</v>
      </c>
      <c r="AN104" s="42">
        <v>434422</v>
      </c>
      <c r="AS104" s="14" t="s">
        <v>7097</v>
      </c>
      <c r="AT104" s="14" t="s">
        <v>7098</v>
      </c>
      <c r="AU104" s="25">
        <f t="shared" si="4"/>
        <v>6.2500000000000056E-2</v>
      </c>
    </row>
    <row r="105" spans="1:48" ht="12.75" customHeight="1">
      <c r="A105" s="14" t="s">
        <v>233</v>
      </c>
      <c r="B105" s="14" t="s">
        <v>60</v>
      </c>
      <c r="C105" s="42" t="s">
        <v>7118</v>
      </c>
      <c r="D105" s="26">
        <v>99</v>
      </c>
      <c r="E105" s="26">
        <v>84.6</v>
      </c>
      <c r="F105" s="30">
        <v>5</v>
      </c>
      <c r="G105" s="26">
        <v>64.099999999999994</v>
      </c>
      <c r="H105" s="26">
        <v>36.1</v>
      </c>
      <c r="I105" s="26">
        <v>50.2</v>
      </c>
      <c r="J105" s="46">
        <f t="shared" si="5"/>
        <v>0.56318252730109208</v>
      </c>
      <c r="L105" s="14" t="s">
        <v>60</v>
      </c>
      <c r="N105" s="42" t="s">
        <v>7119</v>
      </c>
      <c r="O105" s="14" t="s">
        <v>7120</v>
      </c>
      <c r="P105" s="14" t="s">
        <v>435</v>
      </c>
      <c r="Z105" s="42">
        <v>6</v>
      </c>
      <c r="AA105" s="42">
        <v>100</v>
      </c>
      <c r="AB105" s="43">
        <v>43001</v>
      </c>
      <c r="AC105" s="25">
        <v>0.46527777777777773</v>
      </c>
      <c r="AD105" s="43">
        <v>43001</v>
      </c>
      <c r="AE105" s="25">
        <v>0.52777777777777779</v>
      </c>
      <c r="AF105" s="42">
        <v>28.3</v>
      </c>
      <c r="AG105" s="42">
        <v>29.3</v>
      </c>
      <c r="AH105" s="42">
        <f t="shared" si="3"/>
        <v>28.8</v>
      </c>
      <c r="AI105" s="42">
        <v>20.2</v>
      </c>
      <c r="AJ105" s="42">
        <v>8.3000000000000007</v>
      </c>
      <c r="AK105" s="42">
        <v>4874550</v>
      </c>
      <c r="AL105" s="42">
        <v>434474</v>
      </c>
      <c r="AM105" s="42">
        <v>4874370</v>
      </c>
      <c r="AN105" s="42">
        <v>434422</v>
      </c>
      <c r="AS105" s="14" t="s">
        <v>7097</v>
      </c>
      <c r="AT105" s="14" t="s">
        <v>7098</v>
      </c>
      <c r="AU105" s="25">
        <f t="shared" si="4"/>
        <v>6.2500000000000056E-2</v>
      </c>
      <c r="AV105" s="42" t="s">
        <v>4274</v>
      </c>
    </row>
    <row r="106" spans="1:48" ht="12.75" customHeight="1">
      <c r="A106" s="14" t="s">
        <v>233</v>
      </c>
      <c r="B106" s="14" t="s">
        <v>60</v>
      </c>
      <c r="C106" s="42" t="s">
        <v>7121</v>
      </c>
      <c r="D106" s="26">
        <v>91</v>
      </c>
      <c r="E106" s="26">
        <v>78.2</v>
      </c>
      <c r="F106" s="30">
        <v>2.85</v>
      </c>
      <c r="G106" s="26">
        <v>57.5</v>
      </c>
      <c r="H106" s="26">
        <v>37.6</v>
      </c>
      <c r="I106" s="26">
        <v>42.7</v>
      </c>
      <c r="J106" s="46">
        <f t="shared" si="5"/>
        <v>0.65391304347826085</v>
      </c>
      <c r="L106" s="14" t="s">
        <v>60</v>
      </c>
      <c r="N106" s="42" t="s">
        <v>7122</v>
      </c>
      <c r="O106" s="14" t="s">
        <v>7123</v>
      </c>
      <c r="P106" s="14" t="s">
        <v>435</v>
      </c>
      <c r="Z106" s="42">
        <v>6</v>
      </c>
      <c r="AA106" s="42">
        <v>100</v>
      </c>
      <c r="AB106" s="43">
        <v>43001</v>
      </c>
      <c r="AC106" s="25">
        <v>0.46527777777777773</v>
      </c>
      <c r="AD106" s="43">
        <v>43001</v>
      </c>
      <c r="AE106" s="25">
        <v>0.52777777777777779</v>
      </c>
      <c r="AF106" s="42">
        <v>28.3</v>
      </c>
      <c r="AG106" s="42">
        <v>29.3</v>
      </c>
      <c r="AH106" s="42">
        <f t="shared" si="3"/>
        <v>28.8</v>
      </c>
      <c r="AI106" s="42">
        <v>20.2</v>
      </c>
      <c r="AJ106" s="42">
        <v>8.3000000000000007</v>
      </c>
      <c r="AK106" s="42">
        <v>4874550</v>
      </c>
      <c r="AL106" s="42">
        <v>434474</v>
      </c>
      <c r="AM106" s="42">
        <v>4874370</v>
      </c>
      <c r="AN106" s="42">
        <v>434422</v>
      </c>
      <c r="AS106" s="14" t="s">
        <v>7097</v>
      </c>
      <c r="AT106" s="14" t="s">
        <v>7098</v>
      </c>
      <c r="AU106" s="25">
        <f t="shared" si="4"/>
        <v>6.2500000000000056E-2</v>
      </c>
    </row>
    <row r="107" spans="1:48" ht="12.75" customHeight="1">
      <c r="A107" s="14" t="s">
        <v>233</v>
      </c>
      <c r="B107" s="14" t="s">
        <v>60</v>
      </c>
      <c r="C107" s="42" t="s">
        <v>7124</v>
      </c>
      <c r="D107" s="26">
        <v>85.4</v>
      </c>
      <c r="E107" s="26">
        <v>73.7</v>
      </c>
      <c r="F107" s="30">
        <v>2.9</v>
      </c>
      <c r="G107" s="26">
        <v>56.8</v>
      </c>
      <c r="H107" s="26">
        <v>32.299999999999997</v>
      </c>
      <c r="I107" s="26">
        <v>39.6</v>
      </c>
      <c r="J107" s="46">
        <f t="shared" si="5"/>
        <v>0.56866197183098588</v>
      </c>
      <c r="L107" s="14" t="s">
        <v>60</v>
      </c>
      <c r="N107" s="42" t="s">
        <v>7125</v>
      </c>
      <c r="O107" s="14" t="s">
        <v>7126</v>
      </c>
      <c r="P107" s="14" t="s">
        <v>435</v>
      </c>
      <c r="Z107" s="42">
        <v>6</v>
      </c>
      <c r="AA107" s="42">
        <v>100</v>
      </c>
      <c r="AB107" s="43">
        <v>43001</v>
      </c>
      <c r="AC107" s="25">
        <v>0.46527777777777773</v>
      </c>
      <c r="AD107" s="43">
        <v>43001</v>
      </c>
      <c r="AE107" s="25">
        <v>0.52777777777777779</v>
      </c>
      <c r="AF107" s="42">
        <v>28.3</v>
      </c>
      <c r="AG107" s="42">
        <v>29.3</v>
      </c>
      <c r="AH107" s="42">
        <f t="shared" si="3"/>
        <v>28.8</v>
      </c>
      <c r="AI107" s="42">
        <v>20.2</v>
      </c>
      <c r="AJ107" s="42">
        <v>8.3000000000000007</v>
      </c>
      <c r="AK107" s="42">
        <v>4874550</v>
      </c>
      <c r="AL107" s="42">
        <v>434474</v>
      </c>
      <c r="AM107" s="42">
        <v>4874370</v>
      </c>
      <c r="AN107" s="42">
        <v>434422</v>
      </c>
      <c r="AS107" s="14" t="s">
        <v>7097</v>
      </c>
      <c r="AT107" s="14" t="s">
        <v>7098</v>
      </c>
      <c r="AU107" s="25">
        <f t="shared" si="4"/>
        <v>6.2500000000000056E-2</v>
      </c>
    </row>
    <row r="108" spans="1:48" ht="12.75" customHeight="1">
      <c r="A108" s="14" t="s">
        <v>233</v>
      </c>
      <c r="B108" s="14" t="s">
        <v>60</v>
      </c>
      <c r="C108" s="42" t="s">
        <v>7127</v>
      </c>
      <c r="D108" s="26">
        <v>129.1</v>
      </c>
      <c r="E108" s="26">
        <v>119.1</v>
      </c>
      <c r="F108" s="30">
        <v>9.1999999999999993</v>
      </c>
      <c r="G108" s="26">
        <v>91</v>
      </c>
      <c r="H108" s="26">
        <v>50.6</v>
      </c>
      <c r="I108" s="26">
        <v>61.2</v>
      </c>
      <c r="J108" s="46">
        <f t="shared" si="5"/>
        <v>0.55604395604395607</v>
      </c>
      <c r="L108" s="14" t="s">
        <v>60</v>
      </c>
      <c r="N108" s="42" t="s">
        <v>7128</v>
      </c>
      <c r="O108" s="14" t="s">
        <v>7129</v>
      </c>
      <c r="P108" s="14" t="s">
        <v>435</v>
      </c>
      <c r="Z108" s="42">
        <v>6</v>
      </c>
      <c r="AA108" s="42">
        <v>100</v>
      </c>
      <c r="AB108" s="43">
        <v>43001</v>
      </c>
      <c r="AC108" s="25">
        <v>0.46527777777777773</v>
      </c>
      <c r="AD108" s="43">
        <v>43001</v>
      </c>
      <c r="AE108" s="25">
        <v>0.52777777777777779</v>
      </c>
      <c r="AF108" s="42">
        <v>28.3</v>
      </c>
      <c r="AG108" s="42">
        <v>29.3</v>
      </c>
      <c r="AH108" s="42">
        <f t="shared" si="3"/>
        <v>28.8</v>
      </c>
      <c r="AI108" s="42">
        <v>20.2</v>
      </c>
      <c r="AJ108" s="42">
        <v>8.3000000000000007</v>
      </c>
      <c r="AK108" s="42">
        <v>4874550</v>
      </c>
      <c r="AL108" s="42">
        <v>434474</v>
      </c>
      <c r="AM108" s="42">
        <v>4874370</v>
      </c>
      <c r="AN108" s="42">
        <v>434422</v>
      </c>
      <c r="AS108" s="14" t="s">
        <v>7097</v>
      </c>
      <c r="AT108" s="14" t="s">
        <v>7098</v>
      </c>
      <c r="AU108" s="25">
        <f t="shared" si="4"/>
        <v>6.2500000000000056E-2</v>
      </c>
      <c r="AV108" s="42" t="s">
        <v>4274</v>
      </c>
    </row>
    <row r="109" spans="1:48" ht="12.75" customHeight="1">
      <c r="A109" s="14" t="s">
        <v>233</v>
      </c>
      <c r="B109" s="14" t="s">
        <v>60</v>
      </c>
      <c r="C109" s="42" t="s">
        <v>7130</v>
      </c>
      <c r="D109" s="26">
        <v>86.4</v>
      </c>
      <c r="E109" s="26">
        <v>73.2</v>
      </c>
      <c r="F109" s="30">
        <v>2.85</v>
      </c>
      <c r="G109" s="26">
        <v>55.6</v>
      </c>
      <c r="H109" s="26">
        <v>36.700000000000003</v>
      </c>
      <c r="I109" s="26">
        <v>40</v>
      </c>
      <c r="J109" s="46">
        <f t="shared" si="5"/>
        <v>0.66007194244604317</v>
      </c>
      <c r="L109" s="14" t="s">
        <v>60</v>
      </c>
      <c r="N109" s="42" t="s">
        <v>7131</v>
      </c>
      <c r="O109" s="14" t="s">
        <v>7132</v>
      </c>
      <c r="P109" s="14" t="s">
        <v>435</v>
      </c>
      <c r="Z109" s="42">
        <v>6</v>
      </c>
      <c r="AA109" s="42">
        <v>100</v>
      </c>
      <c r="AB109" s="43">
        <v>43001</v>
      </c>
      <c r="AC109" s="25">
        <v>0.46527777777777773</v>
      </c>
      <c r="AD109" s="43">
        <v>43001</v>
      </c>
      <c r="AE109" s="25">
        <v>0.52777777777777779</v>
      </c>
      <c r="AF109" s="42">
        <v>28.3</v>
      </c>
      <c r="AG109" s="42">
        <v>29.3</v>
      </c>
      <c r="AH109" s="42">
        <f t="shared" si="3"/>
        <v>28.8</v>
      </c>
      <c r="AI109" s="42">
        <v>20.2</v>
      </c>
      <c r="AJ109" s="42">
        <v>8.3000000000000007</v>
      </c>
      <c r="AK109" s="42">
        <v>4874550</v>
      </c>
      <c r="AL109" s="42">
        <v>434474</v>
      </c>
      <c r="AM109" s="42">
        <v>4874370</v>
      </c>
      <c r="AN109" s="42">
        <v>434422</v>
      </c>
      <c r="AS109" s="14" t="s">
        <v>7097</v>
      </c>
      <c r="AT109" s="14" t="s">
        <v>7098</v>
      </c>
      <c r="AU109" s="25">
        <f t="shared" si="4"/>
        <v>6.2500000000000056E-2</v>
      </c>
    </row>
    <row r="110" spans="1:48" ht="12.75" customHeight="1">
      <c r="A110" s="14" t="s">
        <v>233</v>
      </c>
      <c r="B110" s="14" t="s">
        <v>60</v>
      </c>
      <c r="C110" s="42" t="s">
        <v>7133</v>
      </c>
      <c r="D110" s="26">
        <v>85.2</v>
      </c>
      <c r="E110" s="26">
        <v>72.8</v>
      </c>
      <c r="F110" s="30">
        <v>2.5</v>
      </c>
      <c r="G110" s="26">
        <v>58.8</v>
      </c>
      <c r="H110" s="26">
        <v>32.4</v>
      </c>
      <c r="I110" s="26">
        <v>38.299999999999997</v>
      </c>
      <c r="J110" s="46">
        <f t="shared" si="5"/>
        <v>0.55102040816326536</v>
      </c>
      <c r="L110" s="14" t="s">
        <v>60</v>
      </c>
      <c r="N110" s="42" t="s">
        <v>7134</v>
      </c>
      <c r="O110" s="14" t="s">
        <v>7135</v>
      </c>
      <c r="P110" s="14" t="s">
        <v>435</v>
      </c>
      <c r="Z110" s="42">
        <v>6</v>
      </c>
      <c r="AA110" s="42">
        <v>100</v>
      </c>
      <c r="AB110" s="43">
        <v>43001</v>
      </c>
      <c r="AC110" s="25">
        <v>0.46527777777777773</v>
      </c>
      <c r="AD110" s="43">
        <v>43001</v>
      </c>
      <c r="AE110" s="25">
        <v>0.52777777777777779</v>
      </c>
      <c r="AF110" s="42">
        <v>28.3</v>
      </c>
      <c r="AG110" s="42">
        <v>29.3</v>
      </c>
      <c r="AH110" s="42">
        <f t="shared" si="3"/>
        <v>28.8</v>
      </c>
      <c r="AI110" s="42">
        <v>20.2</v>
      </c>
      <c r="AJ110" s="42">
        <v>8.3000000000000007</v>
      </c>
      <c r="AK110" s="42">
        <v>4874550</v>
      </c>
      <c r="AL110" s="42">
        <v>434474</v>
      </c>
      <c r="AM110" s="42">
        <v>4874370</v>
      </c>
      <c r="AN110" s="42">
        <v>434422</v>
      </c>
      <c r="AS110" s="14" t="s">
        <v>7097</v>
      </c>
      <c r="AT110" s="14" t="s">
        <v>7098</v>
      </c>
      <c r="AU110" s="25">
        <f t="shared" si="4"/>
        <v>6.2500000000000056E-2</v>
      </c>
    </row>
    <row r="111" spans="1:48" ht="12.75" customHeight="1">
      <c r="A111" s="14" t="s">
        <v>233</v>
      </c>
      <c r="B111" s="14" t="s">
        <v>60</v>
      </c>
      <c r="C111" s="42" t="s">
        <v>7136</v>
      </c>
      <c r="D111" s="26">
        <v>171.5</v>
      </c>
      <c r="E111" s="26">
        <v>146.5</v>
      </c>
      <c r="F111" s="30"/>
      <c r="G111" s="26"/>
      <c r="I111" s="26"/>
      <c r="J111" s="46"/>
      <c r="L111" s="14" t="s">
        <v>60</v>
      </c>
      <c r="O111" s="14" t="s">
        <v>7137</v>
      </c>
      <c r="P111" s="14" t="s">
        <v>435</v>
      </c>
      <c r="Z111" s="42">
        <v>6</v>
      </c>
      <c r="AA111" s="42">
        <v>100</v>
      </c>
      <c r="AB111" s="43">
        <v>43001</v>
      </c>
      <c r="AC111" s="25">
        <v>0.46527777777777773</v>
      </c>
      <c r="AD111" s="43">
        <v>43001</v>
      </c>
      <c r="AE111" s="25">
        <v>0.52777777777777779</v>
      </c>
      <c r="AF111" s="42">
        <v>28.3</v>
      </c>
      <c r="AG111" s="42">
        <v>29.3</v>
      </c>
      <c r="AH111" s="42">
        <f t="shared" si="3"/>
        <v>28.8</v>
      </c>
      <c r="AI111" s="42">
        <v>20.2</v>
      </c>
      <c r="AJ111" s="42">
        <v>8.3000000000000007</v>
      </c>
      <c r="AK111" s="42">
        <v>4874550</v>
      </c>
      <c r="AL111" s="42">
        <v>434474</v>
      </c>
      <c r="AM111" s="42">
        <v>4874370</v>
      </c>
      <c r="AN111" s="42">
        <v>434422</v>
      </c>
      <c r="AS111" s="14" t="s">
        <v>7097</v>
      </c>
      <c r="AT111" s="14" t="s">
        <v>7098</v>
      </c>
      <c r="AU111" s="25">
        <f t="shared" si="4"/>
        <v>6.2500000000000056E-2</v>
      </c>
      <c r="AV111" s="42" t="s">
        <v>7138</v>
      </c>
    </row>
    <row r="112" spans="1:48" ht="12.75" customHeight="1">
      <c r="A112" s="14" t="s">
        <v>233</v>
      </c>
      <c r="B112" s="14" t="s">
        <v>60</v>
      </c>
      <c r="C112" s="42" t="s">
        <v>7139</v>
      </c>
      <c r="D112" s="26">
        <v>85.6</v>
      </c>
      <c r="E112" s="26">
        <v>73.099999999999994</v>
      </c>
      <c r="F112" s="30">
        <v>2.6</v>
      </c>
      <c r="G112" s="26">
        <v>53.1</v>
      </c>
      <c r="H112" s="26">
        <v>31.9</v>
      </c>
      <c r="I112" s="26">
        <v>41.9</v>
      </c>
      <c r="J112" s="46">
        <f t="shared" ref="J112:J217" si="6">H112/G112</f>
        <v>0.60075329566854985</v>
      </c>
      <c r="L112" s="14" t="s">
        <v>60</v>
      </c>
      <c r="N112" s="42" t="s">
        <v>7140</v>
      </c>
      <c r="O112" s="14" t="s">
        <v>7141</v>
      </c>
      <c r="P112" s="14" t="s">
        <v>435</v>
      </c>
      <c r="Z112" s="42">
        <v>6</v>
      </c>
      <c r="AA112" s="42">
        <v>100</v>
      </c>
      <c r="AB112" s="43">
        <v>43001</v>
      </c>
      <c r="AC112" s="25">
        <v>0.46527777777777773</v>
      </c>
      <c r="AD112" s="43">
        <v>43001</v>
      </c>
      <c r="AE112" s="25">
        <v>0.52777777777777779</v>
      </c>
      <c r="AF112" s="42">
        <v>28.3</v>
      </c>
      <c r="AG112" s="42">
        <v>29.3</v>
      </c>
      <c r="AH112" s="42">
        <f t="shared" si="3"/>
        <v>28.8</v>
      </c>
      <c r="AI112" s="42">
        <v>20.2</v>
      </c>
      <c r="AJ112" s="42">
        <v>8.3000000000000007</v>
      </c>
      <c r="AK112" s="42">
        <v>4874550</v>
      </c>
      <c r="AL112" s="42">
        <v>434474</v>
      </c>
      <c r="AM112" s="42">
        <v>4874370</v>
      </c>
      <c r="AN112" s="42">
        <v>434422</v>
      </c>
      <c r="AS112" s="14" t="s">
        <v>7097</v>
      </c>
      <c r="AT112" s="14" t="s">
        <v>7098</v>
      </c>
      <c r="AU112" s="25">
        <f t="shared" si="4"/>
        <v>6.2500000000000056E-2</v>
      </c>
    </row>
    <row r="113" spans="1:48" ht="12.75" customHeight="1">
      <c r="A113" s="14" t="s">
        <v>233</v>
      </c>
      <c r="B113" s="14" t="s">
        <v>60</v>
      </c>
      <c r="C113" s="42" t="s">
        <v>7142</v>
      </c>
      <c r="D113" s="26">
        <v>132</v>
      </c>
      <c r="E113" s="26">
        <v>110.6</v>
      </c>
      <c r="F113" s="30">
        <v>9.4</v>
      </c>
      <c r="G113" s="26">
        <v>91.2</v>
      </c>
      <c r="H113" s="26">
        <v>47.6</v>
      </c>
      <c r="I113" s="26">
        <v>60.2</v>
      </c>
      <c r="J113" s="46">
        <f t="shared" si="6"/>
        <v>0.52192982456140347</v>
      </c>
      <c r="L113" s="14" t="s">
        <v>60</v>
      </c>
      <c r="N113" s="42" t="s">
        <v>7143</v>
      </c>
      <c r="O113" s="14" t="s">
        <v>7144</v>
      </c>
      <c r="P113" s="14" t="s">
        <v>435</v>
      </c>
      <c r="Z113" s="42">
        <v>6</v>
      </c>
      <c r="AA113" s="42">
        <v>100</v>
      </c>
      <c r="AB113" s="43">
        <v>43001</v>
      </c>
      <c r="AC113" s="25">
        <v>0.46527777777777773</v>
      </c>
      <c r="AD113" s="43">
        <v>43001</v>
      </c>
      <c r="AE113" s="25">
        <v>0.52777777777777779</v>
      </c>
      <c r="AF113" s="42">
        <v>28.3</v>
      </c>
      <c r="AG113" s="42">
        <v>29.3</v>
      </c>
      <c r="AH113" s="42">
        <f t="shared" si="3"/>
        <v>28.8</v>
      </c>
      <c r="AI113" s="42">
        <v>20.2</v>
      </c>
      <c r="AJ113" s="42">
        <v>8.3000000000000007</v>
      </c>
      <c r="AK113" s="42">
        <v>4874550</v>
      </c>
      <c r="AL113" s="42">
        <v>434474</v>
      </c>
      <c r="AM113" s="42">
        <v>4874370</v>
      </c>
      <c r="AN113" s="42">
        <v>434422</v>
      </c>
      <c r="AS113" s="14" t="s">
        <v>7097</v>
      </c>
      <c r="AT113" s="14" t="s">
        <v>7098</v>
      </c>
      <c r="AU113" s="25">
        <f t="shared" si="4"/>
        <v>6.2500000000000056E-2</v>
      </c>
    </row>
    <row r="114" spans="1:48" ht="12.75" customHeight="1">
      <c r="A114" s="14" t="s">
        <v>233</v>
      </c>
      <c r="B114" s="14" t="s">
        <v>60</v>
      </c>
      <c r="C114" s="42" t="s">
        <v>7145</v>
      </c>
      <c r="D114" s="26">
        <v>95.1</v>
      </c>
      <c r="E114" s="26">
        <v>80.8</v>
      </c>
      <c r="F114" s="30">
        <v>3.55</v>
      </c>
      <c r="G114" s="26">
        <v>56.6</v>
      </c>
      <c r="H114" s="26">
        <v>36</v>
      </c>
      <c r="I114" s="26">
        <v>46.6</v>
      </c>
      <c r="J114" s="46">
        <f t="shared" si="6"/>
        <v>0.63604240282685509</v>
      </c>
      <c r="L114" s="14" t="s">
        <v>60</v>
      </c>
      <c r="N114" s="42" t="s">
        <v>7146</v>
      </c>
      <c r="O114" s="14" t="s">
        <v>7147</v>
      </c>
      <c r="P114" s="14" t="s">
        <v>435</v>
      </c>
      <c r="Z114" s="42">
        <v>6</v>
      </c>
      <c r="AA114" s="42">
        <v>100</v>
      </c>
      <c r="AB114" s="43">
        <v>43001</v>
      </c>
      <c r="AC114" s="25">
        <v>0.46527777777777773</v>
      </c>
      <c r="AD114" s="43">
        <v>43001</v>
      </c>
      <c r="AE114" s="25">
        <v>0.52777777777777779</v>
      </c>
      <c r="AF114" s="42">
        <v>28.3</v>
      </c>
      <c r="AG114" s="42">
        <v>29.3</v>
      </c>
      <c r="AH114" s="42">
        <f t="shared" si="3"/>
        <v>28.8</v>
      </c>
      <c r="AI114" s="42">
        <v>20.2</v>
      </c>
      <c r="AJ114" s="42">
        <v>8.3000000000000007</v>
      </c>
      <c r="AK114" s="42">
        <v>4874550</v>
      </c>
      <c r="AL114" s="42">
        <v>434474</v>
      </c>
      <c r="AM114" s="42">
        <v>4874370</v>
      </c>
      <c r="AN114" s="42">
        <v>434422</v>
      </c>
      <c r="AS114" s="14" t="s">
        <v>7097</v>
      </c>
      <c r="AT114" s="14" t="s">
        <v>7098</v>
      </c>
      <c r="AU114" s="25">
        <f t="shared" si="4"/>
        <v>6.2500000000000056E-2</v>
      </c>
    </row>
    <row r="115" spans="1:48" ht="12.75" customHeight="1">
      <c r="A115" s="14" t="s">
        <v>233</v>
      </c>
      <c r="B115" s="14" t="s">
        <v>60</v>
      </c>
      <c r="C115" s="42" t="s">
        <v>7148</v>
      </c>
      <c r="D115" s="26">
        <v>84.6</v>
      </c>
      <c r="E115" s="26">
        <v>70.3</v>
      </c>
      <c r="F115" s="30">
        <v>2.2000000000000002</v>
      </c>
      <c r="G115" s="26">
        <v>52.8</v>
      </c>
      <c r="H115" s="26">
        <v>26.7</v>
      </c>
      <c r="I115" s="26">
        <v>36.299999999999997</v>
      </c>
      <c r="J115" s="46">
        <f t="shared" si="6"/>
        <v>0.50568181818181823</v>
      </c>
      <c r="L115" s="14" t="s">
        <v>60</v>
      </c>
      <c r="N115" s="42" t="s">
        <v>7149</v>
      </c>
      <c r="O115" s="14" t="s">
        <v>7150</v>
      </c>
      <c r="P115" s="14" t="s">
        <v>435</v>
      </c>
      <c r="Z115" s="42">
        <v>6</v>
      </c>
      <c r="AA115" s="42">
        <v>100</v>
      </c>
      <c r="AB115" s="43">
        <v>43001</v>
      </c>
      <c r="AC115" s="25">
        <v>0.46527777777777773</v>
      </c>
      <c r="AD115" s="43">
        <v>43001</v>
      </c>
      <c r="AE115" s="25">
        <v>0.52777777777777779</v>
      </c>
      <c r="AF115" s="42">
        <v>28.3</v>
      </c>
      <c r="AG115" s="42">
        <v>29.3</v>
      </c>
      <c r="AH115" s="42">
        <f t="shared" si="3"/>
        <v>28.8</v>
      </c>
      <c r="AI115" s="42">
        <v>20.2</v>
      </c>
      <c r="AJ115" s="42">
        <v>8.3000000000000007</v>
      </c>
      <c r="AK115" s="42">
        <v>4874550</v>
      </c>
      <c r="AL115" s="42">
        <v>434474</v>
      </c>
      <c r="AM115" s="42">
        <v>4874370</v>
      </c>
      <c r="AN115" s="42">
        <v>434422</v>
      </c>
      <c r="AS115" s="14" t="s">
        <v>7097</v>
      </c>
      <c r="AT115" s="14" t="s">
        <v>7098</v>
      </c>
      <c r="AU115" s="25">
        <f t="shared" si="4"/>
        <v>6.2500000000000056E-2</v>
      </c>
    </row>
    <row r="116" spans="1:48" ht="12.75" customHeight="1">
      <c r="A116" s="14" t="s">
        <v>233</v>
      </c>
      <c r="B116" s="14" t="s">
        <v>60</v>
      </c>
      <c r="C116" s="42" t="s">
        <v>7151</v>
      </c>
      <c r="D116" s="26">
        <v>94</v>
      </c>
      <c r="E116" s="26">
        <v>79.900000000000006</v>
      </c>
      <c r="F116" s="30">
        <v>3.2</v>
      </c>
      <c r="G116" s="26">
        <v>60.3</v>
      </c>
      <c r="H116" s="26">
        <v>32.299999999999997</v>
      </c>
      <c r="I116" s="26">
        <v>45.8</v>
      </c>
      <c r="J116" s="46">
        <f t="shared" si="6"/>
        <v>0.53565505804311775</v>
      </c>
      <c r="L116" s="14" t="s">
        <v>60</v>
      </c>
      <c r="N116" s="42" t="s">
        <v>7152</v>
      </c>
      <c r="O116" s="14" t="s">
        <v>7153</v>
      </c>
      <c r="P116" s="14" t="s">
        <v>435</v>
      </c>
      <c r="Z116" s="42">
        <v>6</v>
      </c>
      <c r="AA116" s="42">
        <v>100</v>
      </c>
      <c r="AB116" s="43">
        <v>43001</v>
      </c>
      <c r="AC116" s="25">
        <v>0.46111111111111108</v>
      </c>
      <c r="AD116" s="43">
        <v>43001</v>
      </c>
      <c r="AE116" s="25">
        <v>0.51458333333333328</v>
      </c>
      <c r="AF116" s="42">
        <v>29.4</v>
      </c>
      <c r="AG116" s="42">
        <v>28.5</v>
      </c>
      <c r="AH116" s="42">
        <f t="shared" si="3"/>
        <v>28.95</v>
      </c>
      <c r="AI116" s="42">
        <v>20.2</v>
      </c>
      <c r="AJ116" s="42">
        <v>8.3000000000000007</v>
      </c>
      <c r="AK116" s="42">
        <v>4874594</v>
      </c>
      <c r="AL116" s="42">
        <v>434508</v>
      </c>
      <c r="AM116" s="42">
        <v>4874499</v>
      </c>
      <c r="AN116" s="42">
        <v>434487</v>
      </c>
      <c r="AS116" s="14" t="s">
        <v>7097</v>
      </c>
      <c r="AT116" s="14" t="s">
        <v>7098</v>
      </c>
      <c r="AU116" s="25">
        <f t="shared" si="4"/>
        <v>5.3472222222222199E-2</v>
      </c>
    </row>
    <row r="117" spans="1:48" ht="12.75" customHeight="1">
      <c r="A117" s="14" t="s">
        <v>233</v>
      </c>
      <c r="B117" s="14" t="s">
        <v>60</v>
      </c>
      <c r="C117" s="42" t="s">
        <v>7154</v>
      </c>
      <c r="D117" s="26">
        <v>86.5</v>
      </c>
      <c r="E117" s="26">
        <v>71.900000000000006</v>
      </c>
      <c r="F117" s="30">
        <v>2.7</v>
      </c>
      <c r="G117" s="26">
        <v>56.2</v>
      </c>
      <c r="H117" s="26">
        <v>35.299999999999997</v>
      </c>
      <c r="I117" s="26">
        <v>43.5</v>
      </c>
      <c r="J117" s="46">
        <f t="shared" si="6"/>
        <v>0.62811387900355864</v>
      </c>
      <c r="L117" s="14" t="s">
        <v>60</v>
      </c>
      <c r="N117" s="42" t="s">
        <v>7155</v>
      </c>
      <c r="O117" s="14" t="s">
        <v>7156</v>
      </c>
      <c r="P117" s="14" t="s">
        <v>435</v>
      </c>
      <c r="Z117" s="42">
        <v>6</v>
      </c>
      <c r="AA117" s="42">
        <v>100</v>
      </c>
      <c r="AB117" s="43">
        <v>43001</v>
      </c>
      <c r="AC117" s="25">
        <v>0.46111111111111108</v>
      </c>
      <c r="AD117" s="43">
        <v>43001</v>
      </c>
      <c r="AE117" s="25">
        <v>0.51458333333333328</v>
      </c>
      <c r="AF117" s="42">
        <v>29.4</v>
      </c>
      <c r="AG117" s="42">
        <v>28.5</v>
      </c>
      <c r="AH117" s="42">
        <f t="shared" si="3"/>
        <v>28.95</v>
      </c>
      <c r="AI117" s="42">
        <v>20.2</v>
      </c>
      <c r="AJ117" s="42">
        <v>8.3000000000000007</v>
      </c>
      <c r="AK117" s="42">
        <v>4874594</v>
      </c>
      <c r="AL117" s="42">
        <v>434508</v>
      </c>
      <c r="AM117" s="42">
        <v>4874499</v>
      </c>
      <c r="AN117" s="42">
        <v>434487</v>
      </c>
      <c r="AS117" s="14" t="s">
        <v>7097</v>
      </c>
      <c r="AT117" s="14" t="s">
        <v>7098</v>
      </c>
      <c r="AU117" s="25">
        <f t="shared" si="4"/>
        <v>5.3472222222222199E-2</v>
      </c>
    </row>
    <row r="118" spans="1:48" ht="12.75" customHeight="1">
      <c r="A118" s="14" t="s">
        <v>233</v>
      </c>
      <c r="B118" s="14" t="s">
        <v>60</v>
      </c>
      <c r="C118" s="36" t="s">
        <v>7157</v>
      </c>
      <c r="D118" s="26">
        <v>75.8</v>
      </c>
      <c r="E118" s="26">
        <v>64.7</v>
      </c>
      <c r="F118" s="30">
        <v>2.0499999999999998</v>
      </c>
      <c r="G118" s="26">
        <v>48.3</v>
      </c>
      <c r="H118" s="26">
        <v>37.299999999999997</v>
      </c>
      <c r="I118" s="26">
        <v>27.1</v>
      </c>
      <c r="J118" s="46">
        <f t="shared" si="6"/>
        <v>0.77225672877846785</v>
      </c>
      <c r="L118" s="14" t="s">
        <v>60</v>
      </c>
      <c r="N118" s="42" t="s">
        <v>7158</v>
      </c>
      <c r="O118" s="14" t="s">
        <v>7159</v>
      </c>
      <c r="P118" s="14" t="s">
        <v>435</v>
      </c>
      <c r="Z118" s="42">
        <v>6</v>
      </c>
      <c r="AA118" s="42">
        <v>100</v>
      </c>
      <c r="AB118" s="43">
        <v>43001</v>
      </c>
      <c r="AC118" s="25">
        <v>0.46111111111111108</v>
      </c>
      <c r="AD118" s="43">
        <v>43001</v>
      </c>
      <c r="AE118" s="25">
        <v>0.51458333333333328</v>
      </c>
      <c r="AF118" s="42">
        <v>29.4</v>
      </c>
      <c r="AG118" s="42">
        <v>28.5</v>
      </c>
      <c r="AH118" s="42">
        <f t="shared" si="3"/>
        <v>28.95</v>
      </c>
      <c r="AI118" s="42">
        <v>20.2</v>
      </c>
      <c r="AJ118" s="42">
        <v>8.3000000000000007</v>
      </c>
      <c r="AK118" s="42">
        <v>4874594</v>
      </c>
      <c r="AL118" s="42">
        <v>434508</v>
      </c>
      <c r="AM118" s="42">
        <v>4874499</v>
      </c>
      <c r="AN118" s="42">
        <v>434487</v>
      </c>
      <c r="AS118" s="14" t="s">
        <v>7097</v>
      </c>
      <c r="AT118" s="14" t="s">
        <v>7098</v>
      </c>
      <c r="AU118" s="25">
        <f t="shared" si="4"/>
        <v>5.3472222222222199E-2</v>
      </c>
      <c r="AV118" s="42" t="s">
        <v>7160</v>
      </c>
    </row>
    <row r="119" spans="1:48" ht="12.75" customHeight="1">
      <c r="A119" s="14" t="s">
        <v>233</v>
      </c>
      <c r="B119" s="14" t="s">
        <v>60</v>
      </c>
      <c r="C119" s="42" t="s">
        <v>7161</v>
      </c>
      <c r="D119" s="26">
        <v>117</v>
      </c>
      <c r="E119" s="26">
        <v>105.2</v>
      </c>
      <c r="F119" s="30">
        <v>7.6</v>
      </c>
      <c r="G119" s="26">
        <v>82.6</v>
      </c>
      <c r="H119" s="26">
        <v>48</v>
      </c>
      <c r="I119" s="26">
        <v>56</v>
      </c>
      <c r="J119" s="46">
        <f t="shared" si="6"/>
        <v>0.58111380145278457</v>
      </c>
      <c r="L119" s="14" t="s">
        <v>60</v>
      </c>
      <c r="N119" s="42" t="s">
        <v>7162</v>
      </c>
      <c r="O119" s="14" t="s">
        <v>7163</v>
      </c>
      <c r="P119" s="14" t="s">
        <v>435</v>
      </c>
      <c r="Z119" s="42">
        <v>6</v>
      </c>
      <c r="AA119" s="42">
        <v>100</v>
      </c>
      <c r="AB119" s="43">
        <v>43001</v>
      </c>
      <c r="AC119" s="25">
        <v>0.46111111111111108</v>
      </c>
      <c r="AD119" s="43">
        <v>43001</v>
      </c>
      <c r="AE119" s="25">
        <v>0.51458333333333328</v>
      </c>
      <c r="AF119" s="42">
        <v>29.4</v>
      </c>
      <c r="AG119" s="42">
        <v>28.5</v>
      </c>
      <c r="AH119" s="42">
        <f t="shared" si="3"/>
        <v>28.95</v>
      </c>
      <c r="AI119" s="42">
        <v>20.2</v>
      </c>
      <c r="AJ119" s="42">
        <v>8.3000000000000007</v>
      </c>
      <c r="AK119" s="42">
        <v>4874594</v>
      </c>
      <c r="AL119" s="42">
        <v>434508</v>
      </c>
      <c r="AM119" s="42">
        <v>4874499</v>
      </c>
      <c r="AN119" s="42">
        <v>434487</v>
      </c>
      <c r="AS119" s="14" t="s">
        <v>7097</v>
      </c>
      <c r="AT119" s="14" t="s">
        <v>7098</v>
      </c>
      <c r="AU119" s="25">
        <f t="shared" si="4"/>
        <v>5.3472222222222199E-2</v>
      </c>
      <c r="AV119" s="42" t="s">
        <v>7164</v>
      </c>
    </row>
    <row r="120" spans="1:48" ht="12.75" customHeight="1">
      <c r="A120" s="14" t="s">
        <v>233</v>
      </c>
      <c r="B120" s="14" t="s">
        <v>60</v>
      </c>
      <c r="C120" s="42" t="s">
        <v>7165</v>
      </c>
      <c r="D120" s="26">
        <v>85.6</v>
      </c>
      <c r="E120" s="26">
        <v>73.599999999999994</v>
      </c>
      <c r="F120" s="30">
        <v>2.5499999999999998</v>
      </c>
      <c r="G120" s="26">
        <v>53.1</v>
      </c>
      <c r="H120" s="26">
        <v>26.7</v>
      </c>
      <c r="I120" s="26">
        <v>40.1</v>
      </c>
      <c r="J120" s="46">
        <f t="shared" si="6"/>
        <v>0.50282485875706207</v>
      </c>
      <c r="L120" s="14" t="s">
        <v>60</v>
      </c>
      <c r="N120" s="42" t="s">
        <v>7166</v>
      </c>
      <c r="Z120" s="42">
        <v>6</v>
      </c>
      <c r="AA120" s="42">
        <v>100</v>
      </c>
      <c r="AB120" s="43">
        <v>43001</v>
      </c>
      <c r="AC120" s="25">
        <v>0.46111111111111108</v>
      </c>
      <c r="AD120" s="43">
        <v>43001</v>
      </c>
      <c r="AE120" s="25">
        <v>0.51458333333333328</v>
      </c>
      <c r="AF120" s="42">
        <v>29.4</v>
      </c>
      <c r="AG120" s="42">
        <v>28.5</v>
      </c>
      <c r="AH120" s="42">
        <f t="shared" si="3"/>
        <v>28.95</v>
      </c>
      <c r="AI120" s="42">
        <v>20.2</v>
      </c>
      <c r="AJ120" s="42">
        <v>8.3000000000000007</v>
      </c>
      <c r="AK120" s="42">
        <v>4874594</v>
      </c>
      <c r="AL120" s="42">
        <v>434508</v>
      </c>
      <c r="AM120" s="42">
        <v>4874499</v>
      </c>
      <c r="AN120" s="42">
        <v>434487</v>
      </c>
      <c r="AS120" s="14" t="s">
        <v>7097</v>
      </c>
      <c r="AT120" s="14" t="s">
        <v>7098</v>
      </c>
      <c r="AU120" s="25">
        <f t="shared" si="4"/>
        <v>5.3472222222222199E-2</v>
      </c>
      <c r="AV120" s="42" t="s">
        <v>7167</v>
      </c>
    </row>
    <row r="121" spans="1:48" ht="12.75" customHeight="1">
      <c r="A121" s="14" t="s">
        <v>233</v>
      </c>
      <c r="B121" s="14" t="s">
        <v>60</v>
      </c>
      <c r="C121" s="42" t="s">
        <v>7168</v>
      </c>
      <c r="D121" s="26">
        <v>71.099999999999994</v>
      </c>
      <c r="E121" s="26">
        <v>60.5</v>
      </c>
      <c r="F121" s="30">
        <v>1.5</v>
      </c>
      <c r="G121" s="26">
        <v>46</v>
      </c>
      <c r="H121" s="26">
        <v>26.3</v>
      </c>
      <c r="I121" s="26">
        <v>31.7</v>
      </c>
      <c r="J121" s="46">
        <f t="shared" si="6"/>
        <v>0.57173913043478264</v>
      </c>
      <c r="L121" s="14" t="s">
        <v>60</v>
      </c>
      <c r="N121" s="42" t="s">
        <v>7169</v>
      </c>
      <c r="O121" s="42" t="s">
        <v>7170</v>
      </c>
      <c r="P121" s="42" t="s">
        <v>435</v>
      </c>
      <c r="Z121" s="42">
        <v>6</v>
      </c>
      <c r="AA121" s="42">
        <v>100</v>
      </c>
      <c r="AB121" s="43">
        <v>43001</v>
      </c>
      <c r="AC121" s="25">
        <v>0.46111111111111108</v>
      </c>
      <c r="AD121" s="43">
        <v>43001</v>
      </c>
      <c r="AE121" s="25">
        <v>0.51458333333333328</v>
      </c>
      <c r="AF121" s="42">
        <v>29.4</v>
      </c>
      <c r="AG121" s="42">
        <v>28.5</v>
      </c>
      <c r="AH121" s="42">
        <f t="shared" si="3"/>
        <v>28.95</v>
      </c>
      <c r="AI121" s="42">
        <v>20.2</v>
      </c>
      <c r="AJ121" s="42">
        <v>8.3000000000000007</v>
      </c>
      <c r="AK121" s="42">
        <v>4874594</v>
      </c>
      <c r="AL121" s="42">
        <v>434508</v>
      </c>
      <c r="AM121" s="42">
        <v>4874499</v>
      </c>
      <c r="AN121" s="42">
        <v>434487</v>
      </c>
      <c r="AS121" s="14" t="s">
        <v>7097</v>
      </c>
      <c r="AT121" s="14" t="s">
        <v>7098</v>
      </c>
      <c r="AU121" s="25">
        <f t="shared" si="4"/>
        <v>5.3472222222222199E-2</v>
      </c>
    </row>
    <row r="122" spans="1:48" ht="12.75" customHeight="1">
      <c r="A122" s="14" t="s">
        <v>233</v>
      </c>
      <c r="B122" s="14" t="s">
        <v>60</v>
      </c>
      <c r="C122" s="42" t="s">
        <v>7171</v>
      </c>
      <c r="D122" s="26">
        <v>107.1</v>
      </c>
      <c r="E122" s="26">
        <v>91.4</v>
      </c>
      <c r="F122" s="30">
        <v>5.3</v>
      </c>
      <c r="G122" s="26">
        <v>68.2</v>
      </c>
      <c r="H122" s="26">
        <v>38.4</v>
      </c>
      <c r="I122" s="26">
        <v>50</v>
      </c>
      <c r="J122" s="46">
        <f t="shared" si="6"/>
        <v>0.56304985337243396</v>
      </c>
      <c r="L122" s="14" t="s">
        <v>60</v>
      </c>
      <c r="N122" s="42" t="s">
        <v>7172</v>
      </c>
      <c r="O122" s="42" t="s">
        <v>7173</v>
      </c>
      <c r="P122" s="42" t="s">
        <v>435</v>
      </c>
      <c r="Z122" s="42">
        <v>6</v>
      </c>
      <c r="AA122" s="42">
        <v>100</v>
      </c>
      <c r="AB122" s="43">
        <v>43001</v>
      </c>
      <c r="AC122" s="25">
        <v>0.46111111111111108</v>
      </c>
      <c r="AD122" s="43">
        <v>43001</v>
      </c>
      <c r="AE122" s="25">
        <v>0.51458333333333328</v>
      </c>
      <c r="AF122" s="42">
        <v>29.4</v>
      </c>
      <c r="AG122" s="42">
        <v>28.5</v>
      </c>
      <c r="AH122" s="42">
        <f t="shared" si="3"/>
        <v>28.95</v>
      </c>
      <c r="AI122" s="42">
        <v>20.2</v>
      </c>
      <c r="AJ122" s="42">
        <v>8.3000000000000007</v>
      </c>
      <c r="AK122" s="42">
        <v>4874594</v>
      </c>
      <c r="AL122" s="42">
        <v>434508</v>
      </c>
      <c r="AM122" s="42">
        <v>4874499</v>
      </c>
      <c r="AN122" s="42">
        <v>434487</v>
      </c>
      <c r="AS122" s="14" t="s">
        <v>7097</v>
      </c>
      <c r="AT122" s="14" t="s">
        <v>7098</v>
      </c>
      <c r="AU122" s="25">
        <f t="shared" si="4"/>
        <v>5.3472222222222199E-2</v>
      </c>
    </row>
    <row r="123" spans="1:48" ht="12.75" customHeight="1">
      <c r="A123" s="14" t="s">
        <v>233</v>
      </c>
      <c r="B123" s="14" t="s">
        <v>60</v>
      </c>
      <c r="C123" s="42" t="s">
        <v>7174</v>
      </c>
      <c r="D123" s="26">
        <v>132.5</v>
      </c>
      <c r="E123" s="26">
        <v>113.5</v>
      </c>
      <c r="F123" s="30">
        <v>10.75</v>
      </c>
      <c r="G123" s="26">
        <v>93.5</v>
      </c>
      <c r="H123" s="26">
        <v>49.8</v>
      </c>
      <c r="I123" s="26">
        <v>58.5</v>
      </c>
      <c r="J123" s="46">
        <f t="shared" si="6"/>
        <v>0.53262032085561495</v>
      </c>
      <c r="L123" s="14" t="s">
        <v>60</v>
      </c>
      <c r="N123" s="42" t="s">
        <v>7175</v>
      </c>
      <c r="O123" s="42" t="s">
        <v>7176</v>
      </c>
      <c r="P123" s="42" t="s">
        <v>435</v>
      </c>
      <c r="Z123" s="42">
        <v>6</v>
      </c>
      <c r="AA123" s="42">
        <v>100</v>
      </c>
      <c r="AB123" s="43">
        <v>43001</v>
      </c>
      <c r="AC123" s="25">
        <v>0.46111111111111108</v>
      </c>
      <c r="AD123" s="43">
        <v>43001</v>
      </c>
      <c r="AE123" s="25">
        <v>0.51458333333333328</v>
      </c>
      <c r="AF123" s="42">
        <v>29.4</v>
      </c>
      <c r="AG123" s="42">
        <v>28.5</v>
      </c>
      <c r="AH123" s="42">
        <f t="shared" si="3"/>
        <v>28.95</v>
      </c>
      <c r="AI123" s="42">
        <v>20.2</v>
      </c>
      <c r="AJ123" s="42">
        <v>8.3000000000000007</v>
      </c>
      <c r="AK123" s="42">
        <v>4874594</v>
      </c>
      <c r="AL123" s="42">
        <v>434508</v>
      </c>
      <c r="AM123" s="42">
        <v>4874499</v>
      </c>
      <c r="AN123" s="42">
        <v>434487</v>
      </c>
      <c r="AS123" s="14" t="s">
        <v>7097</v>
      </c>
      <c r="AT123" s="14" t="s">
        <v>7098</v>
      </c>
      <c r="AU123" s="25">
        <f t="shared" si="4"/>
        <v>5.3472222222222199E-2</v>
      </c>
    </row>
    <row r="124" spans="1:48" ht="12.75" customHeight="1">
      <c r="A124" s="14" t="s">
        <v>233</v>
      </c>
      <c r="B124" s="14" t="s">
        <v>60</v>
      </c>
      <c r="C124" s="42" t="s">
        <v>7177</v>
      </c>
      <c r="D124" s="26">
        <v>101</v>
      </c>
      <c r="E124" s="26">
        <v>86.2</v>
      </c>
      <c r="F124" s="30">
        <v>4.6500000000000004</v>
      </c>
      <c r="G124" s="26">
        <v>69.599999999999994</v>
      </c>
      <c r="H124" s="26">
        <v>37.200000000000003</v>
      </c>
      <c r="I124" s="26">
        <v>39.4</v>
      </c>
      <c r="J124" s="46">
        <f t="shared" si="6"/>
        <v>0.53448275862068972</v>
      </c>
      <c r="L124" s="14" t="s">
        <v>60</v>
      </c>
      <c r="N124" s="42" t="s">
        <v>7178</v>
      </c>
      <c r="O124" s="42" t="s">
        <v>7179</v>
      </c>
      <c r="P124" s="42" t="s">
        <v>435</v>
      </c>
      <c r="Z124" s="42">
        <v>6</v>
      </c>
      <c r="AA124" s="42">
        <v>100</v>
      </c>
      <c r="AB124" s="43">
        <v>43001</v>
      </c>
      <c r="AC124" s="25">
        <v>0.46111111111111108</v>
      </c>
      <c r="AD124" s="43">
        <v>43001</v>
      </c>
      <c r="AE124" s="25">
        <v>0.51458333333333328</v>
      </c>
      <c r="AF124" s="42">
        <v>29.4</v>
      </c>
      <c r="AG124" s="42">
        <v>28.5</v>
      </c>
      <c r="AH124" s="42">
        <f t="shared" si="3"/>
        <v>28.95</v>
      </c>
      <c r="AI124" s="42">
        <v>20.2</v>
      </c>
      <c r="AJ124" s="42">
        <v>8.3000000000000007</v>
      </c>
      <c r="AK124" s="42">
        <v>4874594</v>
      </c>
      <c r="AL124" s="42">
        <v>434508</v>
      </c>
      <c r="AM124" s="42">
        <v>4874499</v>
      </c>
      <c r="AN124" s="42">
        <v>434487</v>
      </c>
      <c r="AS124" s="14" t="s">
        <v>7097</v>
      </c>
      <c r="AT124" s="14" t="s">
        <v>7098</v>
      </c>
      <c r="AU124" s="25">
        <f t="shared" si="4"/>
        <v>5.3472222222222199E-2</v>
      </c>
      <c r="AV124" s="42" t="s">
        <v>4274</v>
      </c>
    </row>
    <row r="125" spans="1:48" ht="12.75" customHeight="1">
      <c r="A125" s="14" t="s">
        <v>233</v>
      </c>
      <c r="B125" s="14" t="s">
        <v>60</v>
      </c>
      <c r="C125" s="42" t="s">
        <v>7180</v>
      </c>
      <c r="D125" s="26">
        <v>106.5</v>
      </c>
      <c r="E125" s="26">
        <v>87.8</v>
      </c>
      <c r="F125" s="30">
        <v>4.25</v>
      </c>
      <c r="G125" s="26">
        <v>65.2</v>
      </c>
      <c r="H125" s="26">
        <v>32.299999999999997</v>
      </c>
      <c r="I125" s="26">
        <v>42.5</v>
      </c>
      <c r="J125" s="46">
        <f t="shared" si="6"/>
        <v>0.49539877300613488</v>
      </c>
      <c r="L125" s="14" t="s">
        <v>60</v>
      </c>
      <c r="N125" s="42" t="s">
        <v>7181</v>
      </c>
      <c r="O125" s="42" t="s">
        <v>7182</v>
      </c>
      <c r="P125" s="42" t="s">
        <v>435</v>
      </c>
      <c r="Z125" s="42">
        <v>6</v>
      </c>
      <c r="AA125" s="42">
        <v>100</v>
      </c>
      <c r="AB125" s="43">
        <v>43001</v>
      </c>
      <c r="AC125" s="25">
        <v>0.46111111111111108</v>
      </c>
      <c r="AD125" s="43">
        <v>43001</v>
      </c>
      <c r="AE125" s="25">
        <v>0.51458333333333328</v>
      </c>
      <c r="AF125" s="42">
        <v>29.4</v>
      </c>
      <c r="AG125" s="42">
        <v>28.5</v>
      </c>
      <c r="AH125" s="42">
        <f t="shared" si="3"/>
        <v>28.95</v>
      </c>
      <c r="AI125" s="42">
        <v>20.2</v>
      </c>
      <c r="AJ125" s="42">
        <v>8.3000000000000007</v>
      </c>
      <c r="AK125" s="42">
        <v>4874594</v>
      </c>
      <c r="AL125" s="42">
        <v>434508</v>
      </c>
      <c r="AM125" s="42">
        <v>4874499</v>
      </c>
      <c r="AN125" s="42">
        <v>434487</v>
      </c>
      <c r="AS125" s="14" t="s">
        <v>7097</v>
      </c>
      <c r="AT125" s="14" t="s">
        <v>7098</v>
      </c>
      <c r="AU125" s="25">
        <f t="shared" si="4"/>
        <v>5.3472222222222199E-2</v>
      </c>
      <c r="AV125" s="42" t="s">
        <v>4274</v>
      </c>
    </row>
    <row r="126" spans="1:48" ht="12.75" customHeight="1">
      <c r="A126" s="14" t="s">
        <v>233</v>
      </c>
      <c r="B126" s="14" t="s">
        <v>60</v>
      </c>
      <c r="C126" s="42" t="s">
        <v>7183</v>
      </c>
      <c r="D126" s="26">
        <v>94.5</v>
      </c>
      <c r="E126" s="26">
        <v>80.5</v>
      </c>
      <c r="F126" s="30">
        <v>3.95</v>
      </c>
      <c r="G126" s="26">
        <v>59.6</v>
      </c>
      <c r="H126" s="26">
        <v>32.299999999999997</v>
      </c>
      <c r="I126" s="26">
        <v>43.5</v>
      </c>
      <c r="J126" s="46">
        <f t="shared" si="6"/>
        <v>0.54194630872483218</v>
      </c>
      <c r="L126" s="14" t="s">
        <v>60</v>
      </c>
      <c r="N126" s="42" t="s">
        <v>7184</v>
      </c>
      <c r="O126" s="42" t="s">
        <v>7185</v>
      </c>
      <c r="P126" s="42" t="s">
        <v>435</v>
      </c>
      <c r="Z126" s="42">
        <v>6</v>
      </c>
      <c r="AA126" s="42">
        <v>100</v>
      </c>
      <c r="AB126" s="43">
        <v>43001</v>
      </c>
      <c r="AC126" s="25">
        <v>0.46111111111111108</v>
      </c>
      <c r="AD126" s="43">
        <v>43001</v>
      </c>
      <c r="AE126" s="25">
        <v>0.51458333333333328</v>
      </c>
      <c r="AF126" s="42">
        <v>29.4</v>
      </c>
      <c r="AG126" s="42">
        <v>28.5</v>
      </c>
      <c r="AH126" s="42">
        <f t="shared" si="3"/>
        <v>28.95</v>
      </c>
      <c r="AI126" s="42">
        <v>20.2</v>
      </c>
      <c r="AJ126" s="42">
        <v>8.3000000000000007</v>
      </c>
      <c r="AK126" s="42">
        <v>4874594</v>
      </c>
      <c r="AL126" s="42">
        <v>434508</v>
      </c>
      <c r="AM126" s="42">
        <v>4874499</v>
      </c>
      <c r="AN126" s="42">
        <v>434487</v>
      </c>
      <c r="AS126" s="14" t="s">
        <v>7097</v>
      </c>
      <c r="AT126" s="14" t="s">
        <v>7098</v>
      </c>
      <c r="AU126" s="25">
        <f t="shared" si="4"/>
        <v>5.3472222222222199E-2</v>
      </c>
      <c r="AV126" s="42" t="s">
        <v>4274</v>
      </c>
    </row>
    <row r="127" spans="1:48" ht="12.75" customHeight="1">
      <c r="A127" s="14" t="s">
        <v>233</v>
      </c>
      <c r="B127" s="14" t="s">
        <v>60</v>
      </c>
      <c r="C127" s="42" t="s">
        <v>7186</v>
      </c>
      <c r="D127" s="26">
        <v>107.8</v>
      </c>
      <c r="E127" s="26">
        <v>92.6</v>
      </c>
      <c r="F127" s="30">
        <v>6.25</v>
      </c>
      <c r="G127" s="26">
        <v>71.2</v>
      </c>
      <c r="H127" s="26">
        <v>44.2</v>
      </c>
      <c r="I127" s="26">
        <v>54.4</v>
      </c>
      <c r="J127" s="46">
        <f t="shared" si="6"/>
        <v>0.6207865168539326</v>
      </c>
      <c r="L127" s="14" t="s">
        <v>60</v>
      </c>
      <c r="N127" s="42" t="s">
        <v>7187</v>
      </c>
      <c r="O127" s="42" t="s">
        <v>7188</v>
      </c>
      <c r="P127" s="42" t="s">
        <v>435</v>
      </c>
      <c r="Z127" s="42">
        <v>6</v>
      </c>
      <c r="AA127" s="42">
        <v>100</v>
      </c>
      <c r="AB127" s="43">
        <v>43001</v>
      </c>
      <c r="AC127" s="25">
        <v>0.46111111111111108</v>
      </c>
      <c r="AD127" s="43">
        <v>43001</v>
      </c>
      <c r="AE127" s="25">
        <v>0.51458333333333328</v>
      </c>
      <c r="AF127" s="42">
        <v>29.4</v>
      </c>
      <c r="AG127" s="42">
        <v>28.5</v>
      </c>
      <c r="AH127" s="42">
        <f t="shared" si="3"/>
        <v>28.95</v>
      </c>
      <c r="AI127" s="42">
        <v>20.2</v>
      </c>
      <c r="AJ127" s="42">
        <v>8.3000000000000007</v>
      </c>
      <c r="AK127" s="42">
        <v>4874594</v>
      </c>
      <c r="AL127" s="42">
        <v>434508</v>
      </c>
      <c r="AM127" s="42">
        <v>4874499</v>
      </c>
      <c r="AN127" s="42">
        <v>434487</v>
      </c>
      <c r="AS127" s="14" t="s">
        <v>7097</v>
      </c>
      <c r="AT127" s="14" t="s">
        <v>7098</v>
      </c>
      <c r="AU127" s="25">
        <f t="shared" si="4"/>
        <v>5.3472222222222199E-2</v>
      </c>
      <c r="AV127" s="42" t="s">
        <v>4274</v>
      </c>
    </row>
    <row r="128" spans="1:48" ht="12.75" customHeight="1">
      <c r="A128" s="14" t="s">
        <v>233</v>
      </c>
      <c r="B128" s="14" t="s">
        <v>60</v>
      </c>
      <c r="C128" s="42" t="s">
        <v>7189</v>
      </c>
      <c r="D128" s="26">
        <v>79.099999999999994</v>
      </c>
      <c r="E128" s="26">
        <v>67.099999999999994</v>
      </c>
      <c r="F128" s="30">
        <v>2.1</v>
      </c>
      <c r="G128" s="26">
        <v>48.9</v>
      </c>
      <c r="H128" s="26">
        <v>30</v>
      </c>
      <c r="I128" s="26">
        <v>34.1</v>
      </c>
      <c r="J128" s="46">
        <f t="shared" si="6"/>
        <v>0.61349693251533743</v>
      </c>
      <c r="L128" s="14" t="s">
        <v>60</v>
      </c>
      <c r="N128" s="42" t="s">
        <v>7190</v>
      </c>
      <c r="O128" s="42" t="s">
        <v>7191</v>
      </c>
      <c r="P128" s="42" t="s">
        <v>435</v>
      </c>
      <c r="Z128" s="42">
        <v>6</v>
      </c>
      <c r="AA128" s="42">
        <v>100</v>
      </c>
      <c r="AB128" s="43">
        <v>43001</v>
      </c>
      <c r="AC128" s="25">
        <v>0.46111111111111108</v>
      </c>
      <c r="AD128" s="43">
        <v>43001</v>
      </c>
      <c r="AE128" s="25">
        <v>0.51458333333333328</v>
      </c>
      <c r="AF128" s="42">
        <v>29.4</v>
      </c>
      <c r="AG128" s="42">
        <v>28.5</v>
      </c>
      <c r="AH128" s="42">
        <f t="shared" si="3"/>
        <v>28.95</v>
      </c>
      <c r="AI128" s="42">
        <v>20.2</v>
      </c>
      <c r="AJ128" s="42">
        <v>8.3000000000000007</v>
      </c>
      <c r="AK128" s="42">
        <v>4874594</v>
      </c>
      <c r="AL128" s="42">
        <v>434508</v>
      </c>
      <c r="AM128" s="42">
        <v>4874499</v>
      </c>
      <c r="AN128" s="42">
        <v>434487</v>
      </c>
      <c r="AS128" s="14" t="s">
        <v>7097</v>
      </c>
      <c r="AT128" s="14" t="s">
        <v>7098</v>
      </c>
      <c r="AU128" s="25">
        <f t="shared" si="4"/>
        <v>5.3472222222222199E-2</v>
      </c>
      <c r="AV128" s="42" t="s">
        <v>4274</v>
      </c>
    </row>
    <row r="129" spans="1:48" ht="12.75" customHeight="1">
      <c r="A129" s="14" t="s">
        <v>233</v>
      </c>
      <c r="B129" s="14" t="s">
        <v>60</v>
      </c>
      <c r="C129" s="42" t="s">
        <v>7192</v>
      </c>
      <c r="D129" s="26">
        <v>120.7</v>
      </c>
      <c r="E129" s="26">
        <v>103.5</v>
      </c>
      <c r="F129" s="30">
        <v>7.65</v>
      </c>
      <c r="G129" s="26">
        <v>76.400000000000006</v>
      </c>
      <c r="H129" s="26">
        <v>39.4</v>
      </c>
      <c r="I129" s="26">
        <v>52.5</v>
      </c>
      <c r="J129" s="46">
        <f t="shared" si="6"/>
        <v>0.51570680628272247</v>
      </c>
      <c r="L129" s="14" t="s">
        <v>60</v>
      </c>
      <c r="N129" s="42" t="s">
        <v>7193</v>
      </c>
      <c r="O129" s="42" t="s">
        <v>7194</v>
      </c>
      <c r="P129" s="42" t="s">
        <v>435</v>
      </c>
      <c r="Z129" s="42">
        <v>6</v>
      </c>
      <c r="AA129" s="42">
        <v>100</v>
      </c>
      <c r="AB129" s="43">
        <v>43001</v>
      </c>
      <c r="AC129" s="25">
        <v>0.46111111111111108</v>
      </c>
      <c r="AD129" s="43">
        <v>43001</v>
      </c>
      <c r="AE129" s="25">
        <v>0.51458333333333328</v>
      </c>
      <c r="AF129" s="42">
        <v>29.4</v>
      </c>
      <c r="AG129" s="42">
        <v>28.5</v>
      </c>
      <c r="AH129" s="42">
        <f t="shared" si="3"/>
        <v>28.95</v>
      </c>
      <c r="AI129" s="42">
        <v>20.2</v>
      </c>
      <c r="AJ129" s="42">
        <v>8.3000000000000007</v>
      </c>
      <c r="AK129" s="42">
        <v>4874594</v>
      </c>
      <c r="AL129" s="42">
        <v>434508</v>
      </c>
      <c r="AM129" s="42">
        <v>4874499</v>
      </c>
      <c r="AN129" s="42">
        <v>434487</v>
      </c>
      <c r="AS129" s="14" t="s">
        <v>7097</v>
      </c>
      <c r="AT129" s="14" t="s">
        <v>7098</v>
      </c>
      <c r="AU129" s="25">
        <f t="shared" si="4"/>
        <v>5.3472222222222199E-2</v>
      </c>
      <c r="AV129" s="42" t="s">
        <v>4274</v>
      </c>
    </row>
    <row r="130" spans="1:48" ht="12.75" customHeight="1">
      <c r="A130" s="14" t="s">
        <v>233</v>
      </c>
      <c r="B130" s="14" t="s">
        <v>60</v>
      </c>
      <c r="C130" s="42" t="s">
        <v>7195</v>
      </c>
      <c r="D130" s="26">
        <v>88.1</v>
      </c>
      <c r="E130" s="26">
        <v>75.099999999999994</v>
      </c>
      <c r="F130" s="30">
        <v>3.1</v>
      </c>
      <c r="G130" s="26">
        <v>59.8</v>
      </c>
      <c r="H130" s="42">
        <v>30.7</v>
      </c>
      <c r="I130" s="26">
        <v>41.3</v>
      </c>
      <c r="J130" s="46">
        <f t="shared" si="6"/>
        <v>0.51337792642140467</v>
      </c>
      <c r="L130" s="14" t="s">
        <v>60</v>
      </c>
      <c r="N130" s="42" t="s">
        <v>7196</v>
      </c>
      <c r="O130" s="42" t="s">
        <v>7197</v>
      </c>
      <c r="P130" s="42" t="s">
        <v>435</v>
      </c>
      <c r="Z130" s="42">
        <v>6</v>
      </c>
      <c r="AA130" s="42">
        <v>100</v>
      </c>
      <c r="AB130" s="43">
        <v>43001</v>
      </c>
      <c r="AC130" s="25">
        <v>0.46111111111111108</v>
      </c>
      <c r="AD130" s="43">
        <v>43001</v>
      </c>
      <c r="AE130" s="25">
        <v>0.51458333333333328</v>
      </c>
      <c r="AF130" s="42">
        <v>29.4</v>
      </c>
      <c r="AG130" s="42">
        <v>28.5</v>
      </c>
      <c r="AH130" s="42">
        <f t="shared" si="3"/>
        <v>28.95</v>
      </c>
      <c r="AI130" s="42">
        <v>20.2</v>
      </c>
      <c r="AJ130" s="42">
        <v>8.3000000000000007</v>
      </c>
      <c r="AK130" s="42">
        <v>4874594</v>
      </c>
      <c r="AL130" s="42">
        <v>434508</v>
      </c>
      <c r="AM130" s="42">
        <v>4874499</v>
      </c>
      <c r="AN130" s="42">
        <v>434487</v>
      </c>
      <c r="AS130" s="14" t="s">
        <v>7097</v>
      </c>
      <c r="AT130" s="14" t="s">
        <v>7098</v>
      </c>
      <c r="AU130" s="25">
        <f t="shared" si="4"/>
        <v>5.3472222222222199E-2</v>
      </c>
      <c r="AV130" s="42" t="s">
        <v>7198</v>
      </c>
    </row>
    <row r="131" spans="1:48" ht="12.75" customHeight="1">
      <c r="A131" s="14" t="s">
        <v>233</v>
      </c>
      <c r="B131" s="14" t="s">
        <v>60</v>
      </c>
      <c r="C131" s="42" t="s">
        <v>7199</v>
      </c>
      <c r="D131" s="26">
        <v>67.900000000000006</v>
      </c>
      <c r="E131" s="26">
        <v>57.9</v>
      </c>
      <c r="F131" s="30">
        <v>1.25</v>
      </c>
      <c r="G131" s="26">
        <v>48</v>
      </c>
      <c r="H131" s="26">
        <v>24</v>
      </c>
      <c r="I131" s="26">
        <v>32.5</v>
      </c>
      <c r="J131" s="46">
        <f t="shared" si="6"/>
        <v>0.5</v>
      </c>
      <c r="L131" s="14" t="s">
        <v>60</v>
      </c>
      <c r="N131" s="42" t="s">
        <v>7200</v>
      </c>
      <c r="O131" s="42" t="s">
        <v>7201</v>
      </c>
      <c r="P131" s="42" t="s">
        <v>435</v>
      </c>
      <c r="Z131" s="42">
        <v>6</v>
      </c>
      <c r="AA131" s="42">
        <v>100</v>
      </c>
      <c r="AB131" s="43">
        <v>43001</v>
      </c>
      <c r="AC131" s="25">
        <v>0.46111111111111108</v>
      </c>
      <c r="AD131" s="43">
        <v>43001</v>
      </c>
      <c r="AE131" s="25">
        <v>0.51458333333333328</v>
      </c>
      <c r="AF131" s="42">
        <v>29.4</v>
      </c>
      <c r="AG131" s="42">
        <v>28.5</v>
      </c>
      <c r="AH131" s="42">
        <f t="shared" si="3"/>
        <v>28.95</v>
      </c>
      <c r="AI131" s="42">
        <v>20.2</v>
      </c>
      <c r="AJ131" s="42">
        <v>8.3000000000000007</v>
      </c>
      <c r="AK131" s="42">
        <v>4874594</v>
      </c>
      <c r="AL131" s="42">
        <v>434508</v>
      </c>
      <c r="AM131" s="42">
        <v>4874499</v>
      </c>
      <c r="AN131" s="42">
        <v>434487</v>
      </c>
      <c r="AS131" s="14" t="s">
        <v>7097</v>
      </c>
      <c r="AT131" s="14" t="s">
        <v>7098</v>
      </c>
      <c r="AU131" s="25">
        <f t="shared" si="4"/>
        <v>5.3472222222222199E-2</v>
      </c>
      <c r="AV131" s="42" t="s">
        <v>7202</v>
      </c>
    </row>
    <row r="132" spans="1:48" ht="12.75" customHeight="1">
      <c r="A132" s="14" t="s">
        <v>233</v>
      </c>
      <c r="B132" s="14" t="s">
        <v>60</v>
      </c>
      <c r="C132" s="42" t="s">
        <v>7203</v>
      </c>
      <c r="D132" s="26">
        <v>81</v>
      </c>
      <c r="E132" s="26">
        <v>66.900000000000006</v>
      </c>
      <c r="F132" s="30">
        <v>2.2000000000000002</v>
      </c>
      <c r="G132" s="26">
        <v>48.9</v>
      </c>
      <c r="H132" s="26">
        <v>28.5</v>
      </c>
      <c r="I132" s="26">
        <v>40.9</v>
      </c>
      <c r="J132" s="46">
        <f t="shared" si="6"/>
        <v>0.58282208588957052</v>
      </c>
      <c r="L132" s="14" t="s">
        <v>60</v>
      </c>
      <c r="O132" s="42" t="s">
        <v>7204</v>
      </c>
      <c r="P132" s="42" t="s">
        <v>435</v>
      </c>
      <c r="Z132" s="42">
        <v>6</v>
      </c>
      <c r="AA132" s="42">
        <v>100</v>
      </c>
      <c r="AB132" s="43">
        <v>43001</v>
      </c>
      <c r="AC132" s="25">
        <v>0.46111111111111108</v>
      </c>
      <c r="AD132" s="43">
        <v>43001</v>
      </c>
      <c r="AE132" s="25">
        <v>0.51458333333333328</v>
      </c>
      <c r="AF132" s="42">
        <v>29.4</v>
      </c>
      <c r="AG132" s="42">
        <v>28.5</v>
      </c>
      <c r="AH132" s="42">
        <f t="shared" si="3"/>
        <v>28.95</v>
      </c>
      <c r="AI132" s="42">
        <v>20.2</v>
      </c>
      <c r="AJ132" s="42">
        <v>8.3000000000000007</v>
      </c>
      <c r="AK132" s="42">
        <v>4874594</v>
      </c>
      <c r="AL132" s="42">
        <v>434508</v>
      </c>
      <c r="AM132" s="42">
        <v>4874499</v>
      </c>
      <c r="AN132" s="42">
        <v>434487</v>
      </c>
      <c r="AS132" s="14" t="s">
        <v>7097</v>
      </c>
      <c r="AT132" s="14" t="s">
        <v>7098</v>
      </c>
      <c r="AU132" s="25">
        <f t="shared" si="4"/>
        <v>5.3472222222222199E-2</v>
      </c>
      <c r="AV132" s="42" t="s">
        <v>7205</v>
      </c>
    </row>
    <row r="133" spans="1:48" ht="12.75" customHeight="1">
      <c r="A133" s="14" t="s">
        <v>233</v>
      </c>
      <c r="B133" s="14" t="s">
        <v>60</v>
      </c>
      <c r="C133" s="42" t="s">
        <v>7206</v>
      </c>
      <c r="D133" s="26">
        <v>136.80000000000001</v>
      </c>
      <c r="E133" s="26">
        <v>116.9</v>
      </c>
      <c r="F133" s="30">
        <v>11.4</v>
      </c>
      <c r="G133" s="26">
        <v>91.7</v>
      </c>
      <c r="H133" s="26">
        <v>51.3</v>
      </c>
      <c r="I133" s="26">
        <v>55.2</v>
      </c>
      <c r="J133" s="46">
        <f t="shared" si="6"/>
        <v>0.55943293347873491</v>
      </c>
      <c r="L133" s="14" t="s">
        <v>60</v>
      </c>
      <c r="O133" s="42" t="s">
        <v>7207</v>
      </c>
      <c r="P133" s="42" t="s">
        <v>435</v>
      </c>
      <c r="Z133" s="42">
        <v>6</v>
      </c>
      <c r="AA133" s="42">
        <v>100</v>
      </c>
      <c r="AB133" s="43">
        <v>43001</v>
      </c>
      <c r="AC133" s="25">
        <v>0.46111111111111108</v>
      </c>
      <c r="AD133" s="43">
        <v>43001</v>
      </c>
      <c r="AE133" s="25">
        <v>0.51458333333333328</v>
      </c>
      <c r="AF133" s="42">
        <v>29.4</v>
      </c>
      <c r="AG133" s="42">
        <v>28.5</v>
      </c>
      <c r="AH133" s="42">
        <f t="shared" si="3"/>
        <v>28.95</v>
      </c>
      <c r="AI133" s="42">
        <v>20.2</v>
      </c>
      <c r="AJ133" s="42">
        <v>8.3000000000000007</v>
      </c>
      <c r="AK133" s="42">
        <v>4874594</v>
      </c>
      <c r="AL133" s="42">
        <v>434508</v>
      </c>
      <c r="AM133" s="42">
        <v>4874499</v>
      </c>
      <c r="AN133" s="42">
        <v>434487</v>
      </c>
      <c r="AS133" s="14" t="s">
        <v>7097</v>
      </c>
      <c r="AT133" s="14" t="s">
        <v>7098</v>
      </c>
      <c r="AU133" s="25">
        <f t="shared" si="4"/>
        <v>5.3472222222222199E-2</v>
      </c>
      <c r="AV133" s="42" t="s">
        <v>4274</v>
      </c>
    </row>
    <row r="134" spans="1:48" ht="12.75" customHeight="1">
      <c r="A134" s="14" t="s">
        <v>233</v>
      </c>
      <c r="B134" s="14" t="s">
        <v>60</v>
      </c>
      <c r="C134" s="42" t="s">
        <v>7208</v>
      </c>
      <c r="D134" s="26">
        <v>120.2</v>
      </c>
      <c r="E134" s="26">
        <v>102.4</v>
      </c>
      <c r="F134" s="30">
        <v>8.0500000000000007</v>
      </c>
      <c r="G134" s="26">
        <v>79.2</v>
      </c>
      <c r="H134" s="26">
        <v>43.4</v>
      </c>
      <c r="I134" s="26">
        <v>50.6</v>
      </c>
      <c r="J134" s="46">
        <f t="shared" si="6"/>
        <v>0.5479797979797979</v>
      </c>
      <c r="L134" s="14" t="s">
        <v>60</v>
      </c>
      <c r="O134" s="42" t="s">
        <v>7209</v>
      </c>
      <c r="P134" s="42" t="s">
        <v>435</v>
      </c>
      <c r="Z134" s="42">
        <v>6</v>
      </c>
      <c r="AA134" s="42">
        <v>100</v>
      </c>
      <c r="AB134" s="43">
        <v>43001</v>
      </c>
      <c r="AC134" s="25">
        <v>0.46111111111111108</v>
      </c>
      <c r="AD134" s="43">
        <v>43001</v>
      </c>
      <c r="AE134" s="25">
        <v>0.51458333333333328</v>
      </c>
      <c r="AF134" s="42">
        <v>29.4</v>
      </c>
      <c r="AG134" s="42">
        <v>28.5</v>
      </c>
      <c r="AH134" s="42">
        <f t="shared" si="3"/>
        <v>28.95</v>
      </c>
      <c r="AI134" s="42">
        <v>20.2</v>
      </c>
      <c r="AJ134" s="42">
        <v>8.3000000000000007</v>
      </c>
      <c r="AK134" s="42">
        <v>4874594</v>
      </c>
      <c r="AL134" s="42">
        <v>434508</v>
      </c>
      <c r="AM134" s="42">
        <v>4874499</v>
      </c>
      <c r="AN134" s="42">
        <v>434487</v>
      </c>
      <c r="AS134" s="14" t="s">
        <v>7097</v>
      </c>
      <c r="AT134" s="14" t="s">
        <v>7098</v>
      </c>
      <c r="AU134" s="25">
        <f t="shared" si="4"/>
        <v>5.3472222222222199E-2</v>
      </c>
      <c r="AV134" s="42" t="s">
        <v>4274</v>
      </c>
    </row>
    <row r="135" spans="1:48" ht="12.75" customHeight="1">
      <c r="A135" s="14" t="s">
        <v>59</v>
      </c>
      <c r="B135" s="14" t="s">
        <v>60</v>
      </c>
      <c r="C135" s="42" t="s">
        <v>7210</v>
      </c>
      <c r="D135" s="26">
        <v>99.8</v>
      </c>
      <c r="E135" s="26">
        <v>84.2</v>
      </c>
      <c r="F135" s="30">
        <v>6.3</v>
      </c>
      <c r="G135" s="26">
        <v>63.3</v>
      </c>
      <c r="H135" s="26">
        <v>47.4</v>
      </c>
      <c r="I135" s="26">
        <v>56.8</v>
      </c>
      <c r="J135" s="46">
        <f t="shared" si="6"/>
        <v>0.74881516587677721</v>
      </c>
      <c r="K135" s="42" t="s">
        <v>1446</v>
      </c>
      <c r="L135" s="14" t="s">
        <v>60</v>
      </c>
      <c r="M135" s="42" t="s">
        <v>7211</v>
      </c>
      <c r="N135" s="42" t="s">
        <v>7212</v>
      </c>
      <c r="O135" s="42" t="s">
        <v>7213</v>
      </c>
      <c r="P135" s="42" t="s">
        <v>435</v>
      </c>
      <c r="Q135" s="42">
        <v>53193</v>
      </c>
      <c r="R135" s="42" t="s">
        <v>6750</v>
      </c>
      <c r="S135" s="42" t="s">
        <v>435</v>
      </c>
      <c r="W135" s="42">
        <v>7</v>
      </c>
      <c r="X135" s="42">
        <v>8</v>
      </c>
      <c r="Y135" s="42" t="s">
        <v>6760</v>
      </c>
      <c r="Z135" s="42">
        <v>6</v>
      </c>
      <c r="AA135" s="42">
        <v>50</v>
      </c>
      <c r="AB135" s="43">
        <v>43005</v>
      </c>
      <c r="AC135" s="25">
        <v>0.34513888888888888</v>
      </c>
      <c r="AD135" s="43">
        <v>43005</v>
      </c>
      <c r="AE135" s="25">
        <v>0.39444444444444443</v>
      </c>
      <c r="AF135" s="42">
        <v>19.600000000000001</v>
      </c>
      <c r="AG135" s="42">
        <v>20.7</v>
      </c>
      <c r="AH135" s="42">
        <f t="shared" si="3"/>
        <v>20.149999999999999</v>
      </c>
      <c r="AI135" s="42">
        <v>21.2</v>
      </c>
      <c r="AJ135" s="42">
        <v>8.1999999999999993</v>
      </c>
      <c r="AK135" s="42">
        <v>4949618</v>
      </c>
      <c r="AL135" s="42">
        <v>513068</v>
      </c>
      <c r="AM135" s="42">
        <v>4949562</v>
      </c>
      <c r="AN135" s="42">
        <v>513088</v>
      </c>
      <c r="AS135" s="14" t="s">
        <v>71</v>
      </c>
      <c r="AT135" s="14" t="s">
        <v>240</v>
      </c>
      <c r="AU135" s="25">
        <f t="shared" si="4"/>
        <v>4.9305555555555547E-2</v>
      </c>
      <c r="AV135" s="42" t="s">
        <v>7214</v>
      </c>
    </row>
    <row r="136" spans="1:48" ht="12.75" customHeight="1">
      <c r="A136" s="36" t="s">
        <v>233</v>
      </c>
      <c r="B136" s="36" t="s">
        <v>7215</v>
      </c>
      <c r="C136" s="36" t="s">
        <v>7216</v>
      </c>
      <c r="D136" s="38">
        <v>171</v>
      </c>
      <c r="E136" s="38">
        <v>155.1</v>
      </c>
      <c r="F136" s="45">
        <v>29.5</v>
      </c>
      <c r="G136" s="38">
        <v>121.2</v>
      </c>
      <c r="H136" s="36">
        <v>51.2</v>
      </c>
      <c r="I136" s="38">
        <v>87.4</v>
      </c>
      <c r="J136" s="36">
        <f t="shared" si="6"/>
        <v>0.42244224422442245</v>
      </c>
      <c r="K136" s="36" t="s">
        <v>61</v>
      </c>
      <c r="L136" s="36" t="s">
        <v>60</v>
      </c>
      <c r="M136" s="36" t="s">
        <v>7217</v>
      </c>
      <c r="N136" s="36" t="s">
        <v>7218</v>
      </c>
      <c r="O136" s="36" t="s">
        <v>7219</v>
      </c>
      <c r="P136" s="36" t="s">
        <v>435</v>
      </c>
      <c r="Q136" s="36">
        <v>2356</v>
      </c>
      <c r="R136" s="36" t="s">
        <v>4007</v>
      </c>
      <c r="S136" s="36" t="s">
        <v>1584</v>
      </c>
      <c r="T136" s="36"/>
      <c r="U136" s="36"/>
      <c r="V136" s="36"/>
      <c r="W136" s="36">
        <v>9</v>
      </c>
      <c r="X136" s="36">
        <v>9</v>
      </c>
      <c r="Y136" s="36" t="s">
        <v>6760</v>
      </c>
      <c r="Z136" s="36">
        <v>6</v>
      </c>
      <c r="AA136" s="36">
        <v>100</v>
      </c>
      <c r="AB136" s="44">
        <v>43005</v>
      </c>
      <c r="AC136" s="37">
        <v>0.39027777777777778</v>
      </c>
      <c r="AD136" s="44">
        <v>43005</v>
      </c>
      <c r="AE136" s="37">
        <v>0.4375</v>
      </c>
      <c r="AF136" s="36">
        <v>23.5</v>
      </c>
      <c r="AG136" s="36">
        <v>26.9</v>
      </c>
      <c r="AH136" s="36">
        <f t="shared" si="3"/>
        <v>25.2</v>
      </c>
      <c r="AI136" s="36">
        <v>21.2</v>
      </c>
      <c r="AJ136" s="36">
        <v>8.1999999999999993</v>
      </c>
      <c r="AK136" s="36">
        <v>4949611</v>
      </c>
      <c r="AL136" s="36">
        <v>512990</v>
      </c>
      <c r="AM136" s="36">
        <v>4949505</v>
      </c>
      <c r="AN136" s="36">
        <v>513010</v>
      </c>
      <c r="AO136" s="36"/>
      <c r="AP136" s="36"/>
      <c r="AQ136" s="36"/>
      <c r="AR136" s="36"/>
      <c r="AS136" s="36" t="s">
        <v>71</v>
      </c>
      <c r="AT136" s="36" t="s">
        <v>240</v>
      </c>
      <c r="AU136" s="37">
        <f t="shared" si="4"/>
        <v>4.7222222222222221E-2</v>
      </c>
      <c r="AV136" s="36" t="s">
        <v>9126</v>
      </c>
    </row>
    <row r="137" spans="1:48" ht="12.75" customHeight="1">
      <c r="A137" s="14" t="s">
        <v>59</v>
      </c>
      <c r="B137" s="14" t="s">
        <v>60</v>
      </c>
      <c r="C137" s="42" t="s">
        <v>7220</v>
      </c>
      <c r="D137" s="26">
        <v>92.4</v>
      </c>
      <c r="E137" s="26">
        <v>80.3</v>
      </c>
      <c r="F137" s="30">
        <v>4.5999999999999996</v>
      </c>
      <c r="G137" s="26">
        <v>57</v>
      </c>
      <c r="H137" s="26">
        <v>37.9</v>
      </c>
      <c r="I137" s="26">
        <v>52.9</v>
      </c>
      <c r="J137" s="46">
        <f t="shared" si="6"/>
        <v>0.66491228070175434</v>
      </c>
      <c r="K137" s="42" t="s">
        <v>61</v>
      </c>
      <c r="L137" s="14" t="s">
        <v>60</v>
      </c>
      <c r="M137" s="42" t="s">
        <v>7221</v>
      </c>
      <c r="N137" s="42" t="s">
        <v>7222</v>
      </c>
      <c r="O137" s="42" t="s">
        <v>7223</v>
      </c>
      <c r="P137" s="42" t="s">
        <v>435</v>
      </c>
      <c r="Q137" s="42">
        <v>53191</v>
      </c>
      <c r="R137" s="42" t="s">
        <v>6750</v>
      </c>
      <c r="S137" s="42" t="s">
        <v>435</v>
      </c>
      <c r="W137" s="42">
        <v>9</v>
      </c>
      <c r="X137" s="42">
        <v>9</v>
      </c>
      <c r="Y137" s="42" t="s">
        <v>6760</v>
      </c>
      <c r="Z137" s="42">
        <v>6</v>
      </c>
      <c r="AA137" s="42">
        <v>100</v>
      </c>
      <c r="AB137" s="43">
        <v>43007</v>
      </c>
      <c r="AC137" s="25">
        <v>0.39513888888888887</v>
      </c>
      <c r="AD137" s="43">
        <v>43007</v>
      </c>
      <c r="AE137" s="25">
        <v>0.44097222222222227</v>
      </c>
      <c r="AF137" s="42">
        <v>25.95</v>
      </c>
      <c r="AG137" s="42">
        <v>16.07</v>
      </c>
      <c r="AH137" s="42">
        <f t="shared" si="3"/>
        <v>21.009999999999998</v>
      </c>
      <c r="AI137" s="42">
        <v>19.600000000000001</v>
      </c>
      <c r="AJ137" s="42">
        <v>8.1</v>
      </c>
      <c r="AK137" s="42">
        <v>4949503</v>
      </c>
      <c r="AL137" s="42">
        <v>513112</v>
      </c>
      <c r="AM137" s="42">
        <v>4949402</v>
      </c>
      <c r="AN137" s="42">
        <v>513146</v>
      </c>
      <c r="AS137" s="14" t="s">
        <v>71</v>
      </c>
      <c r="AT137" s="14" t="s">
        <v>240</v>
      </c>
      <c r="AU137" s="25">
        <f t="shared" si="4"/>
        <v>4.5833333333333393E-2</v>
      </c>
      <c r="AV137" s="42" t="s">
        <v>7224</v>
      </c>
    </row>
    <row r="138" spans="1:48" ht="12.75" customHeight="1">
      <c r="A138" s="101" t="s">
        <v>59</v>
      </c>
      <c r="B138" s="101" t="s">
        <v>60</v>
      </c>
      <c r="C138" s="106" t="s">
        <v>7225</v>
      </c>
      <c r="D138" s="104">
        <v>93.7</v>
      </c>
      <c r="E138" s="104">
        <v>83.2</v>
      </c>
      <c r="F138" s="121">
        <v>4.25</v>
      </c>
      <c r="G138" s="104">
        <v>56</v>
      </c>
      <c r="H138" s="104">
        <v>35</v>
      </c>
      <c r="I138" s="104">
        <v>49.5</v>
      </c>
      <c r="J138" s="122">
        <f t="shared" si="6"/>
        <v>0.625</v>
      </c>
      <c r="K138" s="106" t="s">
        <v>61</v>
      </c>
      <c r="L138" s="101" t="s">
        <v>60</v>
      </c>
      <c r="M138" s="106" t="s">
        <v>7226</v>
      </c>
      <c r="N138" s="106" t="s">
        <v>7227</v>
      </c>
      <c r="O138" s="106" t="s">
        <v>7228</v>
      </c>
      <c r="P138" s="106" t="s">
        <v>435</v>
      </c>
      <c r="Q138" s="106">
        <v>53190</v>
      </c>
      <c r="R138" s="106" t="s">
        <v>6750</v>
      </c>
      <c r="S138" s="106" t="s">
        <v>435</v>
      </c>
      <c r="T138" s="106"/>
      <c r="U138" s="106"/>
      <c r="V138" s="106"/>
      <c r="W138" s="106">
        <v>8</v>
      </c>
      <c r="X138" s="106">
        <v>7</v>
      </c>
      <c r="Y138" s="106" t="s">
        <v>6760</v>
      </c>
      <c r="Z138" s="106">
        <v>6</v>
      </c>
      <c r="AA138" s="106">
        <v>100</v>
      </c>
      <c r="AB138" s="114">
        <v>43007</v>
      </c>
      <c r="AC138" s="103">
        <v>0.39513888888888887</v>
      </c>
      <c r="AD138" s="114">
        <v>43007</v>
      </c>
      <c r="AE138" s="103">
        <v>0.44097222222222227</v>
      </c>
      <c r="AF138" s="106">
        <v>25.95</v>
      </c>
      <c r="AG138" s="106">
        <v>16.07</v>
      </c>
      <c r="AH138" s="106">
        <f t="shared" si="3"/>
        <v>21.009999999999998</v>
      </c>
      <c r="AI138" s="106">
        <v>19.600000000000001</v>
      </c>
      <c r="AJ138" s="106">
        <v>8.1</v>
      </c>
      <c r="AK138" s="106">
        <v>4949503</v>
      </c>
      <c r="AL138" s="106">
        <v>513112</v>
      </c>
      <c r="AM138" s="106">
        <v>4949402</v>
      </c>
      <c r="AN138" s="106">
        <v>513146</v>
      </c>
      <c r="AO138" s="106"/>
      <c r="AP138" s="106"/>
      <c r="AQ138" s="106"/>
      <c r="AR138" s="106"/>
      <c r="AS138" s="101" t="s">
        <v>71</v>
      </c>
      <c r="AT138" s="101" t="s">
        <v>240</v>
      </c>
      <c r="AU138" s="103">
        <f t="shared" si="4"/>
        <v>4.5833333333333393E-2</v>
      </c>
      <c r="AV138" s="106" t="s">
        <v>5662</v>
      </c>
    </row>
    <row r="139" spans="1:48" ht="12.75" customHeight="1">
      <c r="A139" s="14" t="s">
        <v>59</v>
      </c>
      <c r="B139" s="14" t="s">
        <v>60</v>
      </c>
      <c r="C139" s="42" t="s">
        <v>7229</v>
      </c>
      <c r="D139" s="26">
        <v>99</v>
      </c>
      <c r="E139" s="26">
        <v>83.1</v>
      </c>
      <c r="F139" s="30">
        <v>4.6500000000000004</v>
      </c>
      <c r="G139" s="26">
        <v>59.8</v>
      </c>
      <c r="H139" s="26">
        <v>42.7</v>
      </c>
      <c r="I139" s="26">
        <v>51.2</v>
      </c>
      <c r="J139" s="46">
        <f t="shared" si="6"/>
        <v>0.714046822742475</v>
      </c>
      <c r="K139" s="42" t="s">
        <v>61</v>
      </c>
      <c r="L139" s="14" t="s">
        <v>60</v>
      </c>
      <c r="M139" s="42" t="s">
        <v>7230</v>
      </c>
      <c r="O139" s="42" t="s">
        <v>7231</v>
      </c>
      <c r="P139" s="42" t="s">
        <v>435</v>
      </c>
      <c r="Q139" s="42">
        <v>53189</v>
      </c>
      <c r="R139" s="42" t="s">
        <v>6750</v>
      </c>
      <c r="S139" s="42" t="s">
        <v>435</v>
      </c>
      <c r="W139" s="42">
        <v>9</v>
      </c>
      <c r="X139" s="42">
        <v>8</v>
      </c>
      <c r="Y139" s="42" t="s">
        <v>6760</v>
      </c>
      <c r="Z139" s="42">
        <v>6</v>
      </c>
      <c r="AA139" s="42">
        <v>100</v>
      </c>
      <c r="AB139" s="43">
        <v>43007</v>
      </c>
      <c r="AC139" s="25">
        <v>0.39513888888888887</v>
      </c>
      <c r="AD139" s="43">
        <v>43007</v>
      </c>
      <c r="AE139" s="25">
        <v>0.44097222222222227</v>
      </c>
      <c r="AF139" s="42">
        <v>25.95</v>
      </c>
      <c r="AG139" s="42">
        <v>16.07</v>
      </c>
      <c r="AH139" s="42">
        <f t="shared" si="3"/>
        <v>21.009999999999998</v>
      </c>
      <c r="AI139" s="42">
        <v>19.600000000000001</v>
      </c>
      <c r="AJ139" s="42">
        <v>8.1</v>
      </c>
      <c r="AK139" s="42">
        <v>4949503</v>
      </c>
      <c r="AL139" s="42">
        <v>513112</v>
      </c>
      <c r="AM139" s="42">
        <v>4949402</v>
      </c>
      <c r="AN139" s="42">
        <v>513146</v>
      </c>
      <c r="AS139" s="14" t="s">
        <v>71</v>
      </c>
      <c r="AT139" s="14" t="s">
        <v>240</v>
      </c>
      <c r="AU139" s="25">
        <f t="shared" si="4"/>
        <v>4.5833333333333393E-2</v>
      </c>
      <c r="AV139" s="42" t="s">
        <v>7232</v>
      </c>
    </row>
    <row r="140" spans="1:48" ht="12.75" customHeight="1">
      <c r="A140" s="14" t="s">
        <v>59</v>
      </c>
      <c r="B140" s="14" t="s">
        <v>60</v>
      </c>
      <c r="C140" s="42" t="s">
        <v>7233</v>
      </c>
      <c r="D140" s="26">
        <v>89.3</v>
      </c>
      <c r="E140" s="26">
        <v>76.8</v>
      </c>
      <c r="F140" s="30">
        <v>3.75</v>
      </c>
      <c r="G140" s="26">
        <v>56.2</v>
      </c>
      <c r="H140" s="26">
        <v>44.3</v>
      </c>
      <c r="I140" s="26">
        <v>51.9</v>
      </c>
      <c r="J140" s="46">
        <f t="shared" si="6"/>
        <v>0.78825622775800708</v>
      </c>
      <c r="K140" s="42" t="s">
        <v>1503</v>
      </c>
      <c r="L140" s="14" t="s">
        <v>60</v>
      </c>
      <c r="M140" s="42" t="s">
        <v>7234</v>
      </c>
      <c r="N140" s="42" t="s">
        <v>7235</v>
      </c>
      <c r="O140" s="42" t="s">
        <v>7236</v>
      </c>
      <c r="P140" s="42" t="s">
        <v>435</v>
      </c>
      <c r="Q140" s="42">
        <v>53188</v>
      </c>
      <c r="R140" s="42" t="s">
        <v>6750</v>
      </c>
      <c r="S140" s="42" t="s">
        <v>435</v>
      </c>
      <c r="W140" s="42">
        <v>7</v>
      </c>
      <c r="X140" s="42">
        <v>7</v>
      </c>
      <c r="Y140" s="42" t="s">
        <v>6760</v>
      </c>
      <c r="Z140" s="42">
        <v>6</v>
      </c>
      <c r="AA140" s="42">
        <v>100</v>
      </c>
      <c r="AB140" s="43">
        <v>43007</v>
      </c>
      <c r="AC140" s="25">
        <v>0.39513888888888887</v>
      </c>
      <c r="AD140" s="43">
        <v>43007</v>
      </c>
      <c r="AE140" s="25">
        <v>0.44097222222222227</v>
      </c>
      <c r="AF140" s="42">
        <v>25.95</v>
      </c>
      <c r="AG140" s="42">
        <v>16.07</v>
      </c>
      <c r="AH140" s="42">
        <f t="shared" si="3"/>
        <v>21.009999999999998</v>
      </c>
      <c r="AI140" s="42">
        <v>19.600000000000001</v>
      </c>
      <c r="AJ140" s="42">
        <v>8.1</v>
      </c>
      <c r="AK140" s="42">
        <v>4949503</v>
      </c>
      <c r="AL140" s="42">
        <v>513112</v>
      </c>
      <c r="AM140" s="42">
        <v>4949402</v>
      </c>
      <c r="AN140" s="42">
        <v>513146</v>
      </c>
      <c r="AS140" s="14" t="s">
        <v>71</v>
      </c>
      <c r="AT140" s="14" t="s">
        <v>240</v>
      </c>
      <c r="AU140" s="25">
        <f t="shared" si="4"/>
        <v>4.5833333333333393E-2</v>
      </c>
      <c r="AV140" s="42" t="s">
        <v>4274</v>
      </c>
    </row>
    <row r="141" spans="1:48" ht="12.75" customHeight="1">
      <c r="A141" s="14" t="s">
        <v>59</v>
      </c>
      <c r="B141" s="14" t="s">
        <v>60</v>
      </c>
      <c r="C141" s="42" t="s">
        <v>7237</v>
      </c>
      <c r="D141" s="26">
        <v>90.5</v>
      </c>
      <c r="E141" s="26">
        <v>78.099999999999994</v>
      </c>
      <c r="F141" s="30">
        <v>3.95</v>
      </c>
      <c r="G141" s="26">
        <v>54.3</v>
      </c>
      <c r="H141" s="26">
        <v>40.9</v>
      </c>
      <c r="I141" s="26">
        <v>45.1</v>
      </c>
      <c r="J141" s="46">
        <f t="shared" si="6"/>
        <v>0.75322283609576424</v>
      </c>
      <c r="K141" s="42" t="s">
        <v>61</v>
      </c>
      <c r="L141" s="14" t="s">
        <v>60</v>
      </c>
      <c r="M141" s="42" t="s">
        <v>7238</v>
      </c>
      <c r="N141" s="42" t="s">
        <v>7239</v>
      </c>
      <c r="O141" s="42" t="s">
        <v>7240</v>
      </c>
      <c r="P141" s="42" t="s">
        <v>435</v>
      </c>
      <c r="Q141" s="42">
        <v>53192</v>
      </c>
      <c r="R141" s="42" t="s">
        <v>6750</v>
      </c>
      <c r="S141" s="42" t="s">
        <v>435</v>
      </c>
      <c r="W141" s="42">
        <v>8</v>
      </c>
      <c r="X141" s="42">
        <v>9</v>
      </c>
      <c r="Y141" s="42" t="s">
        <v>6760</v>
      </c>
      <c r="Z141" s="42">
        <v>6</v>
      </c>
      <c r="AA141" s="42">
        <v>100</v>
      </c>
      <c r="AB141" s="43">
        <v>43007</v>
      </c>
      <c r="AC141" s="25">
        <v>0.3444444444444445</v>
      </c>
      <c r="AD141" s="43">
        <v>43007</v>
      </c>
      <c r="AE141" s="25">
        <v>0.39513888888888887</v>
      </c>
      <c r="AF141" s="42">
        <v>25.95</v>
      </c>
      <c r="AG141" s="42">
        <v>16.07</v>
      </c>
      <c r="AH141" s="42">
        <f t="shared" si="3"/>
        <v>21.009999999999998</v>
      </c>
      <c r="AI141" s="42">
        <v>19.600000000000001</v>
      </c>
      <c r="AJ141" s="42">
        <v>8.1</v>
      </c>
      <c r="AK141" s="42">
        <v>4949503</v>
      </c>
      <c r="AL141" s="42">
        <v>513112</v>
      </c>
      <c r="AM141" s="42">
        <v>4949402</v>
      </c>
      <c r="AN141" s="42">
        <v>513146</v>
      </c>
      <c r="AS141" s="14" t="s">
        <v>71</v>
      </c>
      <c r="AT141" s="14" t="s">
        <v>240</v>
      </c>
      <c r="AU141" s="25">
        <f t="shared" si="4"/>
        <v>5.0694444444444375E-2</v>
      </c>
      <c r="AV141" s="42" t="s">
        <v>7241</v>
      </c>
    </row>
    <row r="142" spans="1:48" ht="12.75" customHeight="1">
      <c r="A142" s="14" t="s">
        <v>59</v>
      </c>
      <c r="B142" s="14" t="s">
        <v>115</v>
      </c>
      <c r="C142" s="27" t="s">
        <v>4876</v>
      </c>
      <c r="D142" s="26">
        <v>92.2</v>
      </c>
      <c r="E142" s="26">
        <v>88.2</v>
      </c>
      <c r="F142" s="30">
        <v>5.15</v>
      </c>
      <c r="G142" s="26">
        <v>61.7</v>
      </c>
      <c r="H142" s="26">
        <v>43.1</v>
      </c>
      <c r="I142" s="26">
        <v>52.7</v>
      </c>
      <c r="J142" s="46">
        <f t="shared" si="6"/>
        <v>0.69854132901134525</v>
      </c>
      <c r="K142" s="42" t="s">
        <v>61</v>
      </c>
      <c r="L142" s="14" t="s">
        <v>60</v>
      </c>
      <c r="M142" s="42" t="s">
        <v>7242</v>
      </c>
      <c r="O142" s="42" t="s">
        <v>4879</v>
      </c>
      <c r="P142" s="42" t="s">
        <v>1584</v>
      </c>
      <c r="Q142" s="42">
        <v>53186</v>
      </c>
      <c r="R142" s="42" t="s">
        <v>6750</v>
      </c>
      <c r="S142" s="42" t="s">
        <v>435</v>
      </c>
      <c r="W142" s="42">
        <v>7</v>
      </c>
      <c r="X142" s="42">
        <v>7</v>
      </c>
      <c r="Y142" s="42" t="s">
        <v>6760</v>
      </c>
      <c r="Z142" s="42">
        <v>6</v>
      </c>
      <c r="AA142" s="42">
        <v>100</v>
      </c>
      <c r="AB142" s="43">
        <v>43017</v>
      </c>
      <c r="AC142" s="25">
        <v>0.35347222222222219</v>
      </c>
      <c r="AD142" s="43">
        <v>43017</v>
      </c>
      <c r="AE142" s="25">
        <v>0.39999999999999997</v>
      </c>
      <c r="AF142" s="42">
        <v>30.5</v>
      </c>
      <c r="AG142" s="42">
        <v>12.1</v>
      </c>
      <c r="AH142" s="42">
        <f t="shared" si="3"/>
        <v>21.3</v>
      </c>
      <c r="AI142" s="42">
        <v>16.3</v>
      </c>
      <c r="AJ142" s="42">
        <v>8.8000000000000007</v>
      </c>
      <c r="AK142" s="42">
        <v>4948144</v>
      </c>
      <c r="AL142" s="42">
        <v>514503</v>
      </c>
      <c r="AM142" s="42">
        <v>4948095</v>
      </c>
      <c r="AN142" s="42">
        <v>514600</v>
      </c>
      <c r="AS142" s="14" t="s">
        <v>71</v>
      </c>
      <c r="AT142" s="14" t="s">
        <v>6913</v>
      </c>
      <c r="AU142" s="25">
        <f t="shared" si="4"/>
        <v>4.6527777777777779E-2</v>
      </c>
      <c r="AV142" s="42" t="s">
        <v>7243</v>
      </c>
    </row>
    <row r="143" spans="1:48" ht="12.75" customHeight="1">
      <c r="A143" s="101" t="s">
        <v>59</v>
      </c>
      <c r="B143" s="101" t="s">
        <v>60</v>
      </c>
      <c r="C143" s="106" t="s">
        <v>7244</v>
      </c>
      <c r="D143" s="104">
        <v>110.8</v>
      </c>
      <c r="E143" s="104">
        <v>96.3</v>
      </c>
      <c r="F143" s="121">
        <v>8.0500000000000007</v>
      </c>
      <c r="G143" s="104">
        <v>66.5</v>
      </c>
      <c r="H143" s="104">
        <v>51.4</v>
      </c>
      <c r="I143" s="104">
        <v>63.2</v>
      </c>
      <c r="J143" s="122">
        <f t="shared" si="6"/>
        <v>0.77293233082706769</v>
      </c>
      <c r="K143" s="106" t="s">
        <v>1477</v>
      </c>
      <c r="L143" s="101" t="s">
        <v>60</v>
      </c>
      <c r="M143" s="106" t="s">
        <v>7245</v>
      </c>
      <c r="N143" s="106" t="s">
        <v>7246</v>
      </c>
      <c r="O143" s="106" t="s">
        <v>7247</v>
      </c>
      <c r="P143" s="106" t="s">
        <v>435</v>
      </c>
      <c r="Q143" s="106">
        <v>53185</v>
      </c>
      <c r="R143" s="106" t="s">
        <v>6750</v>
      </c>
      <c r="S143" s="106" t="s">
        <v>435</v>
      </c>
      <c r="T143" s="106"/>
      <c r="U143" s="106"/>
      <c r="V143" s="106"/>
      <c r="W143" s="106">
        <v>8</v>
      </c>
      <c r="X143" s="106">
        <v>8</v>
      </c>
      <c r="Y143" s="106" t="s">
        <v>6760</v>
      </c>
      <c r="Z143" s="106">
        <v>6</v>
      </c>
      <c r="AA143" s="106">
        <v>100</v>
      </c>
      <c r="AB143" s="114">
        <v>43017</v>
      </c>
      <c r="AC143" s="103">
        <v>0.35347222222222219</v>
      </c>
      <c r="AD143" s="114">
        <v>43017</v>
      </c>
      <c r="AE143" s="103">
        <v>0.39999999999999997</v>
      </c>
      <c r="AF143" s="106">
        <v>30.5</v>
      </c>
      <c r="AG143" s="106">
        <v>12.1</v>
      </c>
      <c r="AH143" s="106">
        <f t="shared" si="3"/>
        <v>21.3</v>
      </c>
      <c r="AI143" s="106">
        <v>16.3</v>
      </c>
      <c r="AJ143" s="106">
        <v>8.8000000000000007</v>
      </c>
      <c r="AK143" s="106">
        <v>4948144</v>
      </c>
      <c r="AL143" s="106">
        <v>514503</v>
      </c>
      <c r="AM143" s="106">
        <v>4948095</v>
      </c>
      <c r="AN143" s="106">
        <v>514600</v>
      </c>
      <c r="AO143" s="106"/>
      <c r="AP143" s="106"/>
      <c r="AQ143" s="106"/>
      <c r="AR143" s="106"/>
      <c r="AS143" s="101" t="s">
        <v>71</v>
      </c>
      <c r="AT143" s="101" t="s">
        <v>6913</v>
      </c>
      <c r="AU143" s="103">
        <f t="shared" si="4"/>
        <v>4.6527777777777779E-2</v>
      </c>
      <c r="AV143" s="106" t="s">
        <v>7248</v>
      </c>
    </row>
    <row r="144" spans="1:48" ht="12.75" customHeight="1">
      <c r="A144" s="14" t="s">
        <v>59</v>
      </c>
      <c r="B144" s="14" t="s">
        <v>115</v>
      </c>
      <c r="C144" s="18" t="s">
        <v>3197</v>
      </c>
      <c r="D144" s="26">
        <v>102.4</v>
      </c>
      <c r="E144" s="26">
        <v>94.5</v>
      </c>
      <c r="F144" s="30">
        <v>8.6999999999999993</v>
      </c>
      <c r="G144" s="26">
        <v>74.7</v>
      </c>
      <c r="H144" s="26">
        <v>58.5</v>
      </c>
      <c r="I144" s="26">
        <v>68.3</v>
      </c>
      <c r="J144" s="46">
        <f t="shared" si="6"/>
        <v>0.7831325301204819</v>
      </c>
      <c r="K144" s="42" t="s">
        <v>61</v>
      </c>
      <c r="L144" s="14" t="s">
        <v>60</v>
      </c>
      <c r="M144" s="42" t="s">
        <v>7249</v>
      </c>
      <c r="O144" s="42" t="s">
        <v>3200</v>
      </c>
      <c r="P144" s="42" t="s">
        <v>1584</v>
      </c>
      <c r="Q144" s="42">
        <v>53325</v>
      </c>
      <c r="R144" s="42" t="s">
        <v>6750</v>
      </c>
      <c r="S144" s="42" t="s">
        <v>1584</v>
      </c>
      <c r="T144" s="42">
        <v>1268221</v>
      </c>
      <c r="V144" s="42">
        <v>14290</v>
      </c>
      <c r="W144" s="42">
        <v>9</v>
      </c>
      <c r="X144" s="42">
        <v>8</v>
      </c>
      <c r="Y144" s="42" t="s">
        <v>6760</v>
      </c>
      <c r="Z144" s="42">
        <v>6</v>
      </c>
      <c r="AA144" s="42">
        <v>100</v>
      </c>
      <c r="AB144" s="43">
        <v>43017</v>
      </c>
      <c r="AC144" s="25">
        <v>0.35347222222222219</v>
      </c>
      <c r="AD144" s="43">
        <v>43017</v>
      </c>
      <c r="AE144" s="25">
        <v>0.39999999999999997</v>
      </c>
      <c r="AF144" s="42">
        <v>30.5</v>
      </c>
      <c r="AG144" s="42">
        <v>12.1</v>
      </c>
      <c r="AH144" s="42">
        <f t="shared" si="3"/>
        <v>21.3</v>
      </c>
      <c r="AI144" s="42">
        <v>16.3</v>
      </c>
      <c r="AJ144" s="42">
        <v>8.8000000000000007</v>
      </c>
      <c r="AK144" s="42">
        <v>4948144</v>
      </c>
      <c r="AL144" s="42">
        <v>514503</v>
      </c>
      <c r="AM144" s="42">
        <v>4948095</v>
      </c>
      <c r="AN144" s="42">
        <v>514600</v>
      </c>
      <c r="AS144" s="14" t="s">
        <v>71</v>
      </c>
      <c r="AT144" s="14" t="s">
        <v>6913</v>
      </c>
      <c r="AU144" s="25">
        <f t="shared" si="4"/>
        <v>4.6527777777777779E-2</v>
      </c>
      <c r="AV144" s="42" t="s">
        <v>7250</v>
      </c>
    </row>
    <row r="145" spans="1:48" ht="12.75" customHeight="1">
      <c r="A145" s="14" t="s">
        <v>59</v>
      </c>
      <c r="B145" s="14" t="s">
        <v>60</v>
      </c>
      <c r="C145" s="42" t="s">
        <v>7251</v>
      </c>
      <c r="D145" s="26">
        <v>91.2</v>
      </c>
      <c r="E145" s="26">
        <v>79.900000000000006</v>
      </c>
      <c r="F145" s="30">
        <v>4.8499999999999996</v>
      </c>
      <c r="G145" s="26">
        <v>55.2</v>
      </c>
      <c r="H145" s="26">
        <v>44.6</v>
      </c>
      <c r="I145" s="26">
        <v>50.7</v>
      </c>
      <c r="J145" s="46">
        <f t="shared" si="6"/>
        <v>0.80797101449275366</v>
      </c>
      <c r="K145" s="42" t="s">
        <v>1503</v>
      </c>
      <c r="L145" s="14" t="s">
        <v>60</v>
      </c>
      <c r="M145" s="42" t="s">
        <v>7252</v>
      </c>
      <c r="N145" s="42" t="s">
        <v>7253</v>
      </c>
      <c r="O145" s="42" t="s">
        <v>7254</v>
      </c>
      <c r="P145" s="42" t="s">
        <v>435</v>
      </c>
      <c r="Q145" s="42">
        <v>53187</v>
      </c>
      <c r="R145" s="42" t="s">
        <v>6750</v>
      </c>
      <c r="S145" s="42" t="s">
        <v>435</v>
      </c>
      <c r="W145" s="42">
        <v>10</v>
      </c>
      <c r="X145" s="42">
        <v>10</v>
      </c>
      <c r="Y145" s="42" t="s">
        <v>6760</v>
      </c>
      <c r="Z145" s="42">
        <v>6</v>
      </c>
      <c r="AA145" s="42">
        <v>50</v>
      </c>
      <c r="AB145" s="43">
        <v>43017</v>
      </c>
      <c r="AC145" s="25">
        <v>0.34861111111111115</v>
      </c>
      <c r="AD145" s="43">
        <v>43017</v>
      </c>
      <c r="AE145" s="25">
        <v>0.39027777777777778</v>
      </c>
      <c r="AF145" s="42">
        <v>30.11</v>
      </c>
      <c r="AG145" s="42">
        <v>11.2</v>
      </c>
      <c r="AH145" s="42">
        <f t="shared" si="3"/>
        <v>20.655000000000001</v>
      </c>
      <c r="AI145" s="42">
        <v>16.3</v>
      </c>
      <c r="AJ145" s="42">
        <v>8.8000000000000007</v>
      </c>
      <c r="AK145" s="42">
        <v>4948199</v>
      </c>
      <c r="AL145" s="42">
        <v>514427</v>
      </c>
      <c r="AM145" s="42">
        <v>4948220</v>
      </c>
      <c r="AN145" s="42">
        <v>514487</v>
      </c>
      <c r="AS145" s="14" t="s">
        <v>71</v>
      </c>
      <c r="AT145" s="14" t="s">
        <v>6913</v>
      </c>
      <c r="AU145" s="25">
        <f t="shared" si="4"/>
        <v>4.166666666666663E-2</v>
      </c>
    </row>
    <row r="146" spans="1:48" ht="12.75" customHeight="1">
      <c r="A146" s="14" t="s">
        <v>59</v>
      </c>
      <c r="B146" s="14" t="s">
        <v>60</v>
      </c>
      <c r="C146" s="42" t="s">
        <v>7255</v>
      </c>
      <c r="D146" s="26">
        <v>104.2</v>
      </c>
      <c r="E146" s="26">
        <v>93.5</v>
      </c>
      <c r="F146" s="30">
        <v>6</v>
      </c>
      <c r="G146" s="26">
        <v>61</v>
      </c>
      <c r="H146" s="26">
        <v>44.8</v>
      </c>
      <c r="I146" s="26">
        <v>61.1</v>
      </c>
      <c r="J146" s="46">
        <f t="shared" si="6"/>
        <v>0.73442622950819669</v>
      </c>
      <c r="K146" s="42" t="s">
        <v>61</v>
      </c>
      <c r="L146" s="14" t="s">
        <v>60</v>
      </c>
      <c r="M146" s="42" t="s">
        <v>7256</v>
      </c>
      <c r="N146" s="42" t="s">
        <v>7257</v>
      </c>
      <c r="O146" s="42" t="s">
        <v>7258</v>
      </c>
      <c r="P146" s="42" t="s">
        <v>435</v>
      </c>
      <c r="Q146" s="42">
        <v>53181</v>
      </c>
      <c r="R146" s="42" t="s">
        <v>6750</v>
      </c>
      <c r="S146" s="42" t="s">
        <v>435</v>
      </c>
      <c r="W146" s="42">
        <v>10</v>
      </c>
      <c r="X146" s="42">
        <v>10</v>
      </c>
      <c r="Y146" s="42" t="s">
        <v>6760</v>
      </c>
      <c r="Z146" s="42">
        <v>6</v>
      </c>
      <c r="AA146" s="42">
        <v>100</v>
      </c>
      <c r="AB146" s="43">
        <v>43026</v>
      </c>
      <c r="AC146" s="25">
        <v>0.3833333333333333</v>
      </c>
      <c r="AD146" s="43">
        <v>43026</v>
      </c>
      <c r="AE146" s="25">
        <v>0.43611111111111112</v>
      </c>
      <c r="AF146" s="42">
        <v>23.46</v>
      </c>
      <c r="AG146" s="42">
        <v>24.71</v>
      </c>
      <c r="AH146" s="42">
        <f t="shared" si="3"/>
        <v>24.085000000000001</v>
      </c>
      <c r="AI146" s="42">
        <v>14.8</v>
      </c>
      <c r="AJ146" s="42">
        <v>9.1999999999999993</v>
      </c>
      <c r="AK146" s="42">
        <v>4952129</v>
      </c>
      <c r="AL146" s="42">
        <v>513317</v>
      </c>
      <c r="AM146" s="42">
        <v>4952008</v>
      </c>
      <c r="AN146" s="42">
        <v>513294</v>
      </c>
      <c r="AS146" s="14" t="s">
        <v>71</v>
      </c>
      <c r="AT146" s="14" t="s">
        <v>264</v>
      </c>
      <c r="AU146" s="25">
        <f t="shared" si="4"/>
        <v>5.2777777777777812E-2</v>
      </c>
      <c r="AV146" s="42" t="s">
        <v>7259</v>
      </c>
    </row>
    <row r="147" spans="1:48" ht="12.75" customHeight="1">
      <c r="A147" s="14" t="s">
        <v>59</v>
      </c>
      <c r="B147" s="14" t="s">
        <v>115</v>
      </c>
      <c r="C147" s="42" t="s">
        <v>6568</v>
      </c>
      <c r="D147" s="26">
        <v>100.1</v>
      </c>
      <c r="E147" s="26">
        <v>85.6</v>
      </c>
      <c r="F147" s="30">
        <v>4.95</v>
      </c>
      <c r="G147" s="26">
        <v>58.2</v>
      </c>
      <c r="H147" s="26">
        <v>44.2</v>
      </c>
      <c r="I147" s="26">
        <v>53.9</v>
      </c>
      <c r="J147" s="46">
        <f t="shared" si="6"/>
        <v>0.75945017182130581</v>
      </c>
      <c r="K147" s="42" t="s">
        <v>61</v>
      </c>
      <c r="L147" s="14" t="s">
        <v>60</v>
      </c>
      <c r="M147" s="42" t="s">
        <v>7260</v>
      </c>
      <c r="O147" s="42" t="s">
        <v>6571</v>
      </c>
      <c r="P147" s="42" t="s">
        <v>1584</v>
      </c>
      <c r="Q147" s="42">
        <v>53180</v>
      </c>
      <c r="R147" s="42" t="s">
        <v>6750</v>
      </c>
      <c r="S147" s="42" t="s">
        <v>435</v>
      </c>
      <c r="W147" s="42">
        <v>8</v>
      </c>
      <c r="X147" s="42">
        <v>9</v>
      </c>
      <c r="Y147" s="42" t="s">
        <v>6760</v>
      </c>
      <c r="Z147" s="42">
        <v>6</v>
      </c>
      <c r="AA147" s="42">
        <v>100</v>
      </c>
      <c r="AB147" s="43">
        <v>43026</v>
      </c>
      <c r="AC147" s="25">
        <v>0.3833333333333333</v>
      </c>
      <c r="AD147" s="43">
        <v>43026</v>
      </c>
      <c r="AE147" s="25">
        <v>0.43611111111111112</v>
      </c>
      <c r="AF147" s="42">
        <v>23.46</v>
      </c>
      <c r="AG147" s="42">
        <v>24.71</v>
      </c>
      <c r="AH147" s="42">
        <f t="shared" si="3"/>
        <v>24.085000000000001</v>
      </c>
      <c r="AI147" s="42">
        <v>14.8</v>
      </c>
      <c r="AJ147" s="42">
        <v>9.1999999999999993</v>
      </c>
      <c r="AK147" s="42">
        <v>4952129</v>
      </c>
      <c r="AL147" s="42">
        <v>513317</v>
      </c>
      <c r="AM147" s="42">
        <v>4952008</v>
      </c>
      <c r="AN147" s="42">
        <v>513294</v>
      </c>
      <c r="AS147" s="14" t="s">
        <v>71</v>
      </c>
      <c r="AT147" s="14" t="s">
        <v>264</v>
      </c>
      <c r="AU147" s="25">
        <f t="shared" si="4"/>
        <v>5.2777777777777812E-2</v>
      </c>
    </row>
    <row r="148" spans="1:48" ht="12.75" customHeight="1">
      <c r="A148" s="14" t="s">
        <v>59</v>
      </c>
      <c r="B148" s="14" t="s">
        <v>115</v>
      </c>
      <c r="C148" s="18" t="s">
        <v>1935</v>
      </c>
      <c r="D148" s="26">
        <v>108.5</v>
      </c>
      <c r="E148" s="26">
        <v>93.3</v>
      </c>
      <c r="F148" s="30">
        <v>7.25</v>
      </c>
      <c r="G148" s="26">
        <v>65.599999999999994</v>
      </c>
      <c r="H148" s="26">
        <v>46.2</v>
      </c>
      <c r="I148" s="26">
        <v>55.7</v>
      </c>
      <c r="J148" s="46">
        <f t="shared" si="6"/>
        <v>0.7042682926829269</v>
      </c>
      <c r="K148" s="42" t="s">
        <v>1503</v>
      </c>
      <c r="L148" s="14" t="s">
        <v>60</v>
      </c>
      <c r="M148" s="42" t="s">
        <v>7261</v>
      </c>
      <c r="O148" s="42" t="s">
        <v>1938</v>
      </c>
      <c r="P148" s="42" t="s">
        <v>1584</v>
      </c>
      <c r="Q148" s="42">
        <v>53179</v>
      </c>
      <c r="R148" s="42" t="s">
        <v>6750</v>
      </c>
      <c r="S148" s="42" t="s">
        <v>435</v>
      </c>
      <c r="W148" s="42">
        <v>8</v>
      </c>
      <c r="X148" s="42">
        <v>7</v>
      </c>
      <c r="Y148" s="42" t="s">
        <v>6751</v>
      </c>
      <c r="Z148" s="42">
        <v>6</v>
      </c>
      <c r="AA148" s="42">
        <v>100</v>
      </c>
      <c r="AB148" s="43">
        <v>43026</v>
      </c>
      <c r="AC148" s="25">
        <v>0.3833333333333333</v>
      </c>
      <c r="AD148" s="43">
        <v>43026</v>
      </c>
      <c r="AE148" s="25">
        <v>0.43611111111111112</v>
      </c>
      <c r="AF148" s="42">
        <v>23.46</v>
      </c>
      <c r="AG148" s="42">
        <v>24.71</v>
      </c>
      <c r="AH148" s="42">
        <f t="shared" si="3"/>
        <v>24.085000000000001</v>
      </c>
      <c r="AI148" s="42">
        <v>14.8</v>
      </c>
      <c r="AJ148" s="42">
        <v>9.1999999999999993</v>
      </c>
      <c r="AK148" s="42">
        <v>4952129</v>
      </c>
      <c r="AL148" s="42">
        <v>513317</v>
      </c>
      <c r="AM148" s="42">
        <v>4952008</v>
      </c>
      <c r="AN148" s="42">
        <v>513294</v>
      </c>
      <c r="AS148" s="14" t="s">
        <v>71</v>
      </c>
      <c r="AT148" s="14" t="s">
        <v>264</v>
      </c>
      <c r="AU148" s="25">
        <f t="shared" si="4"/>
        <v>5.2777777777777812E-2</v>
      </c>
      <c r="AV148" s="42" t="s">
        <v>7259</v>
      </c>
    </row>
    <row r="149" spans="1:48" ht="12.75" customHeight="1">
      <c r="A149" s="14" t="s">
        <v>59</v>
      </c>
      <c r="B149" s="14" t="s">
        <v>60</v>
      </c>
      <c r="C149" s="42" t="s">
        <v>7262</v>
      </c>
      <c r="D149" s="26">
        <v>83.4</v>
      </c>
      <c r="E149" s="26">
        <v>69.400000000000006</v>
      </c>
      <c r="F149" s="30">
        <v>2.7</v>
      </c>
      <c r="G149" s="26">
        <v>51.2</v>
      </c>
      <c r="H149" s="26">
        <v>39.299999999999997</v>
      </c>
      <c r="I149" s="26">
        <v>43.7</v>
      </c>
      <c r="J149" s="46">
        <f t="shared" si="6"/>
        <v>0.76757812499999989</v>
      </c>
      <c r="K149" s="42" t="s">
        <v>1503</v>
      </c>
      <c r="L149" s="14" t="s">
        <v>60</v>
      </c>
      <c r="M149" s="42" t="s">
        <v>7263</v>
      </c>
      <c r="N149" s="42" t="s">
        <v>7264</v>
      </c>
      <c r="O149" s="42" t="s">
        <v>7265</v>
      </c>
      <c r="P149" s="42" t="s">
        <v>435</v>
      </c>
      <c r="Q149" s="42">
        <v>53178</v>
      </c>
      <c r="R149" s="42" t="s">
        <v>6750</v>
      </c>
      <c r="S149" s="42" t="s">
        <v>435</v>
      </c>
      <c r="W149" s="42">
        <v>8</v>
      </c>
      <c r="X149" s="42">
        <v>8</v>
      </c>
      <c r="Y149" s="42" t="s">
        <v>6760</v>
      </c>
      <c r="Z149" s="42">
        <v>6</v>
      </c>
      <c r="AA149" s="42">
        <v>100</v>
      </c>
      <c r="AB149" s="43">
        <v>43026</v>
      </c>
      <c r="AC149" s="25">
        <v>0.3833333333333333</v>
      </c>
      <c r="AD149" s="43">
        <v>43026</v>
      </c>
      <c r="AE149" s="25">
        <v>0.43611111111111112</v>
      </c>
      <c r="AF149" s="42">
        <v>23.46</v>
      </c>
      <c r="AG149" s="42">
        <v>24.71</v>
      </c>
      <c r="AH149" s="42">
        <f t="shared" si="3"/>
        <v>24.085000000000001</v>
      </c>
      <c r="AI149" s="42">
        <v>14.8</v>
      </c>
      <c r="AJ149" s="42">
        <v>9.1999999999999993</v>
      </c>
      <c r="AK149" s="42">
        <v>4952129</v>
      </c>
      <c r="AL149" s="42">
        <v>513317</v>
      </c>
      <c r="AM149" s="42">
        <v>4952008</v>
      </c>
      <c r="AN149" s="42">
        <v>513294</v>
      </c>
      <c r="AS149" s="14" t="s">
        <v>71</v>
      </c>
      <c r="AT149" s="14" t="s">
        <v>264</v>
      </c>
      <c r="AU149" s="25">
        <f t="shared" si="4"/>
        <v>5.2777777777777812E-2</v>
      </c>
      <c r="AV149" s="42" t="s">
        <v>7259</v>
      </c>
    </row>
    <row r="150" spans="1:48" ht="12.75" customHeight="1">
      <c r="A150" s="14" t="s">
        <v>59</v>
      </c>
      <c r="B150" s="14" t="s">
        <v>60</v>
      </c>
      <c r="C150" s="42" t="s">
        <v>7266</v>
      </c>
      <c r="D150" s="26">
        <v>89.9</v>
      </c>
      <c r="E150" s="26">
        <v>76.7</v>
      </c>
      <c r="F150" s="30">
        <v>3.6</v>
      </c>
      <c r="G150" s="26">
        <v>57.7</v>
      </c>
      <c r="H150" s="26">
        <v>39.5</v>
      </c>
      <c r="I150" s="26">
        <v>50.7</v>
      </c>
      <c r="J150" s="46">
        <f t="shared" si="6"/>
        <v>0.68457538994800693</v>
      </c>
      <c r="K150" s="42" t="s">
        <v>61</v>
      </c>
      <c r="L150" s="14" t="s">
        <v>60</v>
      </c>
      <c r="M150" s="42" t="s">
        <v>7267</v>
      </c>
      <c r="N150" s="42" t="s">
        <v>7268</v>
      </c>
      <c r="O150" s="42" t="s">
        <v>7269</v>
      </c>
      <c r="P150" s="42" t="s">
        <v>435</v>
      </c>
      <c r="Q150" s="42">
        <v>53177</v>
      </c>
      <c r="R150" s="42" t="s">
        <v>6750</v>
      </c>
      <c r="S150" s="42" t="s">
        <v>435</v>
      </c>
      <c r="W150" s="42">
        <v>8</v>
      </c>
      <c r="X150" s="42">
        <v>8</v>
      </c>
      <c r="Y150" s="42" t="s">
        <v>6760</v>
      </c>
      <c r="Z150" s="42">
        <v>6</v>
      </c>
      <c r="AA150" s="42">
        <v>100</v>
      </c>
      <c r="AB150" s="43">
        <v>43026</v>
      </c>
      <c r="AC150" s="25">
        <v>0.3833333333333333</v>
      </c>
      <c r="AD150" s="43">
        <v>43026</v>
      </c>
      <c r="AE150" s="25">
        <v>0.43611111111111112</v>
      </c>
      <c r="AF150" s="42">
        <v>23.46</v>
      </c>
      <c r="AG150" s="42">
        <v>24.71</v>
      </c>
      <c r="AH150" s="42">
        <f t="shared" si="3"/>
        <v>24.085000000000001</v>
      </c>
      <c r="AI150" s="42">
        <v>14.8</v>
      </c>
      <c r="AJ150" s="42">
        <v>9.1999999999999993</v>
      </c>
      <c r="AK150" s="42">
        <v>4952129</v>
      </c>
      <c r="AL150" s="42">
        <v>513317</v>
      </c>
      <c r="AM150" s="42">
        <v>4952008</v>
      </c>
      <c r="AN150" s="42">
        <v>513294</v>
      </c>
      <c r="AS150" s="14" t="s">
        <v>71</v>
      </c>
      <c r="AT150" s="14" t="s">
        <v>264</v>
      </c>
      <c r="AU150" s="25">
        <f t="shared" si="4"/>
        <v>5.2777777777777812E-2</v>
      </c>
      <c r="AV150" s="42" t="s">
        <v>7259</v>
      </c>
    </row>
    <row r="151" spans="1:48" ht="12.75" customHeight="1">
      <c r="A151" s="101" t="s">
        <v>233</v>
      </c>
      <c r="B151" s="101" t="s">
        <v>60</v>
      </c>
      <c r="C151" s="106" t="s">
        <v>7270</v>
      </c>
      <c r="D151" s="104">
        <v>117.6</v>
      </c>
      <c r="E151" s="104">
        <v>99.7</v>
      </c>
      <c r="F151" s="121">
        <v>7.65</v>
      </c>
      <c r="G151" s="104">
        <v>76.5</v>
      </c>
      <c r="H151" s="104">
        <v>41.2</v>
      </c>
      <c r="I151" s="104">
        <v>55.8</v>
      </c>
      <c r="J151" s="122">
        <f t="shared" si="6"/>
        <v>0.53856209150326806</v>
      </c>
      <c r="K151" s="106" t="s">
        <v>1503</v>
      </c>
      <c r="L151" s="101" t="s">
        <v>60</v>
      </c>
      <c r="M151" s="106" t="s">
        <v>7271</v>
      </c>
      <c r="N151" s="106" t="s">
        <v>7272</v>
      </c>
      <c r="O151" s="106" t="s">
        <v>7273</v>
      </c>
      <c r="P151" s="106" t="s">
        <v>435</v>
      </c>
      <c r="Q151" s="106">
        <v>53176</v>
      </c>
      <c r="R151" s="106" t="s">
        <v>6750</v>
      </c>
      <c r="S151" s="106" t="s">
        <v>435</v>
      </c>
      <c r="T151" s="106"/>
      <c r="U151" s="106"/>
      <c r="V151" s="106"/>
      <c r="W151" s="106">
        <v>7</v>
      </c>
      <c r="X151" s="106">
        <v>9</v>
      </c>
      <c r="Y151" s="106" t="s">
        <v>6751</v>
      </c>
      <c r="Z151" s="106">
        <v>6</v>
      </c>
      <c r="AA151" s="106">
        <v>100</v>
      </c>
      <c r="AB151" s="114">
        <v>43026</v>
      </c>
      <c r="AC151" s="103">
        <v>0.3833333333333333</v>
      </c>
      <c r="AD151" s="114">
        <v>43026</v>
      </c>
      <c r="AE151" s="103">
        <v>0.43611111111111112</v>
      </c>
      <c r="AF151" s="106">
        <v>23.46</v>
      </c>
      <c r="AG151" s="106">
        <v>24.71</v>
      </c>
      <c r="AH151" s="106">
        <f t="shared" si="3"/>
        <v>24.085000000000001</v>
      </c>
      <c r="AI151" s="106">
        <v>14.8</v>
      </c>
      <c r="AJ151" s="106">
        <v>9.1999999999999993</v>
      </c>
      <c r="AK151" s="106">
        <v>4952129</v>
      </c>
      <c r="AL151" s="106">
        <v>513317</v>
      </c>
      <c r="AM151" s="106">
        <v>4952008</v>
      </c>
      <c r="AN151" s="106">
        <v>513294</v>
      </c>
      <c r="AO151" s="106"/>
      <c r="AP151" s="106"/>
      <c r="AQ151" s="106"/>
      <c r="AR151" s="106"/>
      <c r="AS151" s="101" t="s">
        <v>71</v>
      </c>
      <c r="AT151" s="101" t="s">
        <v>264</v>
      </c>
      <c r="AU151" s="103">
        <f t="shared" si="4"/>
        <v>5.2777777777777812E-2</v>
      </c>
      <c r="AV151" s="106" t="s">
        <v>7274</v>
      </c>
    </row>
    <row r="152" spans="1:48" ht="12.75" customHeight="1">
      <c r="A152" s="14" t="s">
        <v>59</v>
      </c>
      <c r="B152" s="14" t="s">
        <v>115</v>
      </c>
      <c r="C152" s="31" t="s">
        <v>265</v>
      </c>
      <c r="D152" s="26">
        <v>85</v>
      </c>
      <c r="E152" s="26">
        <v>80.599999999999994</v>
      </c>
      <c r="F152" s="30">
        <v>4.5</v>
      </c>
      <c r="G152" s="26">
        <v>56.9</v>
      </c>
      <c r="H152" s="26">
        <v>44.5</v>
      </c>
      <c r="I152" s="26">
        <v>49.5</v>
      </c>
      <c r="J152" s="46">
        <f t="shared" si="6"/>
        <v>0.78207381370826012</v>
      </c>
      <c r="K152" s="42" t="s">
        <v>61</v>
      </c>
      <c r="L152" s="14" t="s">
        <v>60</v>
      </c>
      <c r="M152" s="42" t="s">
        <v>7275</v>
      </c>
      <c r="O152" s="42" t="s">
        <v>268</v>
      </c>
      <c r="P152" s="42" t="s">
        <v>1584</v>
      </c>
      <c r="Q152" s="42">
        <v>53182</v>
      </c>
      <c r="R152" s="42" t="s">
        <v>6750</v>
      </c>
      <c r="S152" s="42" t="s">
        <v>435</v>
      </c>
      <c r="W152" s="42">
        <v>7</v>
      </c>
      <c r="X152" s="42">
        <v>7</v>
      </c>
      <c r="Y152" s="42" t="s">
        <v>6760</v>
      </c>
      <c r="Z152" s="42">
        <v>6</v>
      </c>
      <c r="AA152" s="42">
        <v>50</v>
      </c>
      <c r="AB152" s="43">
        <v>43026</v>
      </c>
      <c r="AC152" s="25">
        <v>0.37916666666666665</v>
      </c>
      <c r="AD152" s="43">
        <v>43026</v>
      </c>
      <c r="AE152" s="25">
        <v>0.42569444444444443</v>
      </c>
      <c r="AF152" s="42">
        <v>24.5</v>
      </c>
      <c r="AG152" s="42">
        <v>24.3</v>
      </c>
      <c r="AH152" s="42">
        <f t="shared" si="3"/>
        <v>24.4</v>
      </c>
      <c r="AI152" s="42">
        <v>14.8</v>
      </c>
      <c r="AJ152" s="42">
        <v>9.1999999999999993</v>
      </c>
      <c r="AK152" s="42">
        <v>4952074</v>
      </c>
      <c r="AL152" s="42">
        <v>513408</v>
      </c>
      <c r="AM152" s="42">
        <v>4952007</v>
      </c>
      <c r="AN152" s="42">
        <v>513411</v>
      </c>
      <c r="AS152" s="14" t="s">
        <v>71</v>
      </c>
      <c r="AT152" s="14" t="s">
        <v>264</v>
      </c>
      <c r="AU152" s="25">
        <f t="shared" si="4"/>
        <v>4.6527777777777779E-2</v>
      </c>
      <c r="AV152" s="42" t="s">
        <v>7276</v>
      </c>
    </row>
    <row r="153" spans="1:48" ht="12.75" customHeight="1">
      <c r="A153" s="14" t="s">
        <v>59</v>
      </c>
      <c r="B153" s="14" t="s">
        <v>60</v>
      </c>
      <c r="C153" s="42" t="s">
        <v>7277</v>
      </c>
      <c r="D153" s="26">
        <v>98</v>
      </c>
      <c r="E153" s="26">
        <v>83.2</v>
      </c>
      <c r="F153" s="30">
        <v>5.3</v>
      </c>
      <c r="G153" s="26">
        <v>63.6</v>
      </c>
      <c r="H153" s="26">
        <v>47.2</v>
      </c>
      <c r="I153" s="26">
        <v>59.7</v>
      </c>
      <c r="J153" s="46">
        <f t="shared" si="6"/>
        <v>0.74213836477987427</v>
      </c>
      <c r="K153" s="42" t="s">
        <v>1503</v>
      </c>
      <c r="L153" s="14" t="s">
        <v>60</v>
      </c>
      <c r="M153" s="42" t="s">
        <v>7278</v>
      </c>
      <c r="N153" s="42" t="s">
        <v>7279</v>
      </c>
      <c r="O153" s="42" t="s">
        <v>7280</v>
      </c>
      <c r="P153" s="42" t="s">
        <v>435</v>
      </c>
      <c r="Q153" s="42">
        <v>53175</v>
      </c>
      <c r="R153" s="42" t="s">
        <v>6750</v>
      </c>
      <c r="S153" s="42" t="s">
        <v>435</v>
      </c>
      <c r="W153" s="42">
        <v>7</v>
      </c>
      <c r="X153" s="42">
        <v>8</v>
      </c>
      <c r="Y153" s="42" t="s">
        <v>6760</v>
      </c>
      <c r="Z153" s="42">
        <v>6</v>
      </c>
      <c r="AA153" s="42">
        <v>100</v>
      </c>
      <c r="AB153" s="43">
        <v>43027</v>
      </c>
      <c r="AC153" s="25">
        <v>0.45277777777777778</v>
      </c>
      <c r="AD153" s="43">
        <v>43027</v>
      </c>
      <c r="AE153" s="25">
        <v>0.51527777777777783</v>
      </c>
      <c r="AF153" s="42">
        <v>29.3</v>
      </c>
      <c r="AG153" s="42">
        <v>31.6</v>
      </c>
      <c r="AH153" s="42">
        <f t="shared" si="3"/>
        <v>30.450000000000003</v>
      </c>
      <c r="AI153" s="42">
        <v>14.3</v>
      </c>
      <c r="AJ153" s="42">
        <v>9.3000000000000007</v>
      </c>
      <c r="AK153" s="42">
        <v>4952153</v>
      </c>
      <c r="AL153" s="42">
        <v>513257</v>
      </c>
      <c r="AM153" s="42">
        <v>4952045</v>
      </c>
      <c r="AN153" s="42">
        <v>513226</v>
      </c>
      <c r="AS153" s="14" t="s">
        <v>71</v>
      </c>
      <c r="AT153" s="14" t="s">
        <v>264</v>
      </c>
      <c r="AU153" s="25">
        <f t="shared" si="4"/>
        <v>6.2500000000000056E-2</v>
      </c>
      <c r="AV153" s="42" t="s">
        <v>7259</v>
      </c>
    </row>
    <row r="154" spans="1:48" ht="12.75" customHeight="1">
      <c r="A154" s="14" t="s">
        <v>59</v>
      </c>
      <c r="B154" s="14" t="s">
        <v>60</v>
      </c>
      <c r="C154" s="42" t="s">
        <v>7281</v>
      </c>
      <c r="D154" s="26">
        <v>102.5</v>
      </c>
      <c r="E154" s="26">
        <v>86.9</v>
      </c>
      <c r="F154" s="30">
        <v>5.2</v>
      </c>
      <c r="G154" s="26">
        <v>62.7</v>
      </c>
      <c r="H154" s="26">
        <v>46</v>
      </c>
      <c r="I154" s="26">
        <v>55</v>
      </c>
      <c r="J154" s="46">
        <f t="shared" si="6"/>
        <v>0.733652312599681</v>
      </c>
      <c r="K154" s="42" t="s">
        <v>1503</v>
      </c>
      <c r="L154" s="14" t="s">
        <v>60</v>
      </c>
      <c r="M154" s="42" t="s">
        <v>7282</v>
      </c>
      <c r="N154" s="42" t="s">
        <v>7283</v>
      </c>
      <c r="O154" s="42" t="s">
        <v>7284</v>
      </c>
      <c r="P154" s="42" t="s">
        <v>435</v>
      </c>
      <c r="Q154" s="42">
        <v>53174</v>
      </c>
      <c r="R154" s="42" t="s">
        <v>6750</v>
      </c>
      <c r="S154" s="42" t="s">
        <v>435</v>
      </c>
      <c r="W154" s="42">
        <v>9</v>
      </c>
      <c r="X154" s="42">
        <v>8</v>
      </c>
      <c r="Y154" s="42" t="s">
        <v>6751</v>
      </c>
      <c r="Z154" s="42">
        <v>6</v>
      </c>
      <c r="AA154" s="42">
        <v>100</v>
      </c>
      <c r="AB154" s="43">
        <v>43027</v>
      </c>
      <c r="AC154" s="25">
        <v>0.45277777777777778</v>
      </c>
      <c r="AD154" s="43">
        <v>43027</v>
      </c>
      <c r="AE154" s="25">
        <v>0.51527777777777783</v>
      </c>
      <c r="AF154" s="42">
        <v>29.3</v>
      </c>
      <c r="AG154" s="42">
        <v>31.6</v>
      </c>
      <c r="AH154" s="42">
        <f t="shared" si="3"/>
        <v>30.450000000000003</v>
      </c>
      <c r="AI154" s="42">
        <v>14.3</v>
      </c>
      <c r="AJ154" s="42">
        <v>9.3000000000000007</v>
      </c>
      <c r="AK154" s="42">
        <v>4952153</v>
      </c>
      <c r="AL154" s="42">
        <v>513257</v>
      </c>
      <c r="AM154" s="42">
        <v>4952045</v>
      </c>
      <c r="AN154" s="42">
        <v>513226</v>
      </c>
      <c r="AS154" s="14" t="s">
        <v>71</v>
      </c>
      <c r="AT154" s="14" t="s">
        <v>264</v>
      </c>
      <c r="AU154" s="25">
        <f t="shared" si="4"/>
        <v>6.2500000000000056E-2</v>
      </c>
      <c r="AV154" s="42" t="s">
        <v>7259</v>
      </c>
    </row>
    <row r="155" spans="1:48" ht="12.75" customHeight="1">
      <c r="A155" s="14" t="s">
        <v>59</v>
      </c>
      <c r="B155" s="14" t="s">
        <v>60</v>
      </c>
      <c r="C155" s="42" t="s">
        <v>7285</v>
      </c>
      <c r="D155" s="26">
        <v>82</v>
      </c>
      <c r="E155" s="26">
        <v>70.3</v>
      </c>
      <c r="F155" s="30">
        <v>2.65</v>
      </c>
      <c r="G155" s="26">
        <v>46.8</v>
      </c>
      <c r="H155" s="26">
        <v>37.299999999999997</v>
      </c>
      <c r="I155" s="26">
        <v>41.2</v>
      </c>
      <c r="J155" s="46">
        <f t="shared" si="6"/>
        <v>0.79700854700854695</v>
      </c>
      <c r="K155" s="42" t="s">
        <v>1503</v>
      </c>
      <c r="L155" s="14" t="s">
        <v>60</v>
      </c>
      <c r="M155" s="42" t="s">
        <v>7286</v>
      </c>
      <c r="N155" s="42" t="s">
        <v>7287</v>
      </c>
      <c r="O155" s="42" t="s">
        <v>7288</v>
      </c>
      <c r="P155" s="42" t="s">
        <v>435</v>
      </c>
      <c r="Q155" s="42">
        <v>53172</v>
      </c>
      <c r="R155" s="42" t="s">
        <v>6750</v>
      </c>
      <c r="S155" s="42" t="s">
        <v>435</v>
      </c>
      <c r="W155" s="42">
        <v>8</v>
      </c>
      <c r="X155" s="42">
        <v>8</v>
      </c>
      <c r="Y155" s="42" t="s">
        <v>6760</v>
      </c>
      <c r="Z155" s="42">
        <v>6</v>
      </c>
      <c r="AA155" s="42">
        <v>100</v>
      </c>
      <c r="AB155" s="43">
        <v>43027</v>
      </c>
      <c r="AC155" s="25">
        <v>0.45277777777777778</v>
      </c>
      <c r="AD155" s="43">
        <v>43027</v>
      </c>
      <c r="AE155" s="25">
        <v>0.51527777777777783</v>
      </c>
      <c r="AF155" s="42">
        <v>29.3</v>
      </c>
      <c r="AG155" s="42">
        <v>31.6</v>
      </c>
      <c r="AH155" s="42">
        <f t="shared" si="3"/>
        <v>30.450000000000003</v>
      </c>
      <c r="AI155" s="42">
        <v>14.3</v>
      </c>
      <c r="AJ155" s="42">
        <v>9.3000000000000007</v>
      </c>
      <c r="AK155" s="42">
        <v>4952153</v>
      </c>
      <c r="AL155" s="42">
        <v>513257</v>
      </c>
      <c r="AM155" s="42">
        <v>4952045</v>
      </c>
      <c r="AN155" s="42">
        <v>513226</v>
      </c>
      <c r="AS155" s="14" t="s">
        <v>71</v>
      </c>
      <c r="AT155" s="14" t="s">
        <v>264</v>
      </c>
      <c r="AU155" s="25">
        <f t="shared" si="4"/>
        <v>6.2500000000000056E-2</v>
      </c>
      <c r="AV155" s="42" t="s">
        <v>7259</v>
      </c>
    </row>
    <row r="156" spans="1:48" ht="12.75" customHeight="1">
      <c r="A156" s="14" t="s">
        <v>59</v>
      </c>
      <c r="B156" s="14" t="s">
        <v>60</v>
      </c>
      <c r="C156" s="42" t="s">
        <v>7289</v>
      </c>
      <c r="D156" s="26">
        <v>104.2</v>
      </c>
      <c r="E156" s="26">
        <v>90.8</v>
      </c>
      <c r="F156" s="30">
        <v>8.4</v>
      </c>
      <c r="G156" s="26">
        <v>66.599999999999994</v>
      </c>
      <c r="H156" s="26">
        <v>46.8</v>
      </c>
      <c r="I156" s="26">
        <v>61.7</v>
      </c>
      <c r="J156" s="46">
        <f t="shared" si="6"/>
        <v>0.70270270270270274</v>
      </c>
      <c r="K156" s="42" t="s">
        <v>1477</v>
      </c>
      <c r="L156" s="14" t="s">
        <v>60</v>
      </c>
      <c r="M156" s="42" t="s">
        <v>7290</v>
      </c>
      <c r="N156" s="42" t="s">
        <v>7291</v>
      </c>
      <c r="O156" s="42" t="s">
        <v>7292</v>
      </c>
      <c r="P156" s="42" t="s">
        <v>435</v>
      </c>
      <c r="Q156" s="42">
        <v>53171</v>
      </c>
      <c r="R156" s="42" t="s">
        <v>6750</v>
      </c>
      <c r="S156" s="42" t="s">
        <v>435</v>
      </c>
      <c r="W156" s="42">
        <v>8</v>
      </c>
      <c r="X156" s="42">
        <v>9</v>
      </c>
      <c r="Y156" s="42" t="s">
        <v>6760</v>
      </c>
      <c r="Z156" s="42">
        <v>6</v>
      </c>
      <c r="AA156" s="42">
        <v>100</v>
      </c>
      <c r="AB156" s="43">
        <v>43027</v>
      </c>
      <c r="AC156" s="25">
        <v>0.45277777777777778</v>
      </c>
      <c r="AD156" s="43">
        <v>43027</v>
      </c>
      <c r="AE156" s="25">
        <v>0.51527777777777783</v>
      </c>
      <c r="AF156" s="42">
        <v>29.3</v>
      </c>
      <c r="AG156" s="42">
        <v>31.6</v>
      </c>
      <c r="AH156" s="42">
        <f t="shared" si="3"/>
        <v>30.450000000000003</v>
      </c>
      <c r="AI156" s="42">
        <v>14.3</v>
      </c>
      <c r="AJ156" s="42">
        <v>9.3000000000000007</v>
      </c>
      <c r="AK156" s="42">
        <v>4952153</v>
      </c>
      <c r="AL156" s="42">
        <v>513257</v>
      </c>
      <c r="AM156" s="42">
        <v>4952045</v>
      </c>
      <c r="AN156" s="42">
        <v>513226</v>
      </c>
      <c r="AS156" s="14" t="s">
        <v>71</v>
      </c>
      <c r="AT156" s="14" t="s">
        <v>264</v>
      </c>
      <c r="AU156" s="25">
        <f t="shared" si="4"/>
        <v>6.2500000000000056E-2</v>
      </c>
      <c r="AV156" s="42" t="s">
        <v>7259</v>
      </c>
    </row>
    <row r="157" spans="1:48" ht="12.75" customHeight="1">
      <c r="A157" s="14" t="s">
        <v>59</v>
      </c>
      <c r="B157" s="14" t="s">
        <v>60</v>
      </c>
      <c r="C157" s="42" t="s">
        <v>7293</v>
      </c>
      <c r="D157" s="26">
        <v>74</v>
      </c>
      <c r="E157" s="26">
        <v>63.9</v>
      </c>
      <c r="F157" s="30">
        <v>2</v>
      </c>
      <c r="G157" s="26">
        <v>43.5</v>
      </c>
      <c r="H157" s="26">
        <v>34</v>
      </c>
      <c r="I157" s="26">
        <v>39.799999999999997</v>
      </c>
      <c r="J157" s="46">
        <f t="shared" si="6"/>
        <v>0.7816091954022989</v>
      </c>
      <c r="K157" s="42" t="s">
        <v>1503</v>
      </c>
      <c r="L157" s="14" t="s">
        <v>60</v>
      </c>
      <c r="M157" s="42" t="s">
        <v>7294</v>
      </c>
      <c r="N157" s="42" t="s">
        <v>7295</v>
      </c>
      <c r="O157" s="42" t="s">
        <v>7296</v>
      </c>
      <c r="P157" s="42" t="s">
        <v>435</v>
      </c>
      <c r="Q157" s="42">
        <v>53170</v>
      </c>
      <c r="R157" s="42" t="s">
        <v>6750</v>
      </c>
      <c r="S157" s="42" t="s">
        <v>435</v>
      </c>
      <c r="W157" s="42">
        <v>10</v>
      </c>
      <c r="X157" s="42">
        <v>9</v>
      </c>
      <c r="Y157" s="42" t="s">
        <v>6760</v>
      </c>
      <c r="Z157" s="42">
        <v>6</v>
      </c>
      <c r="AA157" s="42">
        <v>100</v>
      </c>
      <c r="AB157" s="43">
        <v>43027</v>
      </c>
      <c r="AC157" s="25">
        <v>0.45277777777777778</v>
      </c>
      <c r="AD157" s="43">
        <v>43027</v>
      </c>
      <c r="AE157" s="25">
        <v>0.51527777777777783</v>
      </c>
      <c r="AF157" s="42">
        <v>29.3</v>
      </c>
      <c r="AG157" s="42">
        <v>31.6</v>
      </c>
      <c r="AH157" s="42">
        <f t="shared" si="3"/>
        <v>30.450000000000003</v>
      </c>
      <c r="AI157" s="42">
        <v>14.3</v>
      </c>
      <c r="AJ157" s="42">
        <v>9.3000000000000007</v>
      </c>
      <c r="AK157" s="42">
        <v>4952153</v>
      </c>
      <c r="AL157" s="42">
        <v>513257</v>
      </c>
      <c r="AM157" s="42">
        <v>4952045</v>
      </c>
      <c r="AN157" s="42">
        <v>513226</v>
      </c>
      <c r="AS157" s="14" t="s">
        <v>71</v>
      </c>
      <c r="AT157" s="14" t="s">
        <v>264</v>
      </c>
      <c r="AU157" s="25">
        <f t="shared" si="4"/>
        <v>6.2500000000000056E-2</v>
      </c>
      <c r="AV157" s="42" t="s">
        <v>7259</v>
      </c>
    </row>
    <row r="158" spans="1:48" ht="12.75" customHeight="1">
      <c r="A158" s="14" t="s">
        <v>59</v>
      </c>
      <c r="B158" s="14" t="s">
        <v>115</v>
      </c>
      <c r="C158" s="42" t="s">
        <v>6921</v>
      </c>
      <c r="D158" s="26">
        <v>90.6</v>
      </c>
      <c r="E158" s="26">
        <v>75.2</v>
      </c>
      <c r="F158" s="30">
        <v>3.4</v>
      </c>
      <c r="G158" s="26">
        <v>51.5</v>
      </c>
      <c r="H158" s="26">
        <v>40.700000000000003</v>
      </c>
      <c r="I158" s="26">
        <v>48.2</v>
      </c>
      <c r="J158" s="46">
        <f t="shared" si="6"/>
        <v>0.79029126213592238</v>
      </c>
      <c r="K158" s="42" t="s">
        <v>61</v>
      </c>
      <c r="L158" s="14" t="s">
        <v>60</v>
      </c>
      <c r="M158" s="42" t="s">
        <v>7297</v>
      </c>
      <c r="O158" s="42" t="s">
        <v>6924</v>
      </c>
      <c r="P158" s="42" t="s">
        <v>1584</v>
      </c>
      <c r="Q158" s="42">
        <v>53310</v>
      </c>
      <c r="R158" s="42" t="s">
        <v>6750</v>
      </c>
      <c r="S158" s="42" t="s">
        <v>1584</v>
      </c>
      <c r="W158" s="42">
        <v>8</v>
      </c>
      <c r="X158" s="42">
        <v>9</v>
      </c>
      <c r="Y158" s="42" t="s">
        <v>6760</v>
      </c>
      <c r="Z158" s="42">
        <v>6</v>
      </c>
      <c r="AA158" s="42">
        <v>100</v>
      </c>
      <c r="AB158" s="43">
        <v>43027</v>
      </c>
      <c r="AC158" s="25">
        <v>0.45277777777777778</v>
      </c>
      <c r="AD158" s="43">
        <v>43027</v>
      </c>
      <c r="AE158" s="25">
        <v>0.51527777777777783</v>
      </c>
      <c r="AF158" s="42">
        <v>29.3</v>
      </c>
      <c r="AG158" s="42">
        <v>31.6</v>
      </c>
      <c r="AH158" s="42">
        <f t="shared" si="3"/>
        <v>30.450000000000003</v>
      </c>
      <c r="AI158" s="42">
        <v>14.3</v>
      </c>
      <c r="AJ158" s="42">
        <v>9.3000000000000007</v>
      </c>
      <c r="AK158" s="42">
        <v>4952153</v>
      </c>
      <c r="AL158" s="42">
        <v>513257</v>
      </c>
      <c r="AM158" s="42">
        <v>4952045</v>
      </c>
      <c r="AN158" s="42">
        <v>513226</v>
      </c>
      <c r="AS158" s="14" t="s">
        <v>71</v>
      </c>
      <c r="AT158" s="14" t="s">
        <v>264</v>
      </c>
      <c r="AU158" s="25">
        <f t="shared" si="4"/>
        <v>6.2500000000000056E-2</v>
      </c>
      <c r="AV158" s="42" t="s">
        <v>7259</v>
      </c>
    </row>
    <row r="159" spans="1:48" ht="12.75" customHeight="1">
      <c r="A159" s="14" t="s">
        <v>59</v>
      </c>
      <c r="B159" s="14" t="s">
        <v>60</v>
      </c>
      <c r="C159" s="42" t="s">
        <v>7298</v>
      </c>
      <c r="D159" s="26">
        <v>93.8</v>
      </c>
      <c r="E159" s="26">
        <v>79.2</v>
      </c>
      <c r="F159" s="30">
        <v>4.4000000000000004</v>
      </c>
      <c r="G159" s="26">
        <v>54.5</v>
      </c>
      <c r="H159" s="26">
        <v>45.7</v>
      </c>
      <c r="I159" s="26">
        <v>52</v>
      </c>
      <c r="J159" s="46">
        <f t="shared" si="6"/>
        <v>0.83853211009174322</v>
      </c>
      <c r="K159" s="42" t="s">
        <v>61</v>
      </c>
      <c r="L159" s="14" t="s">
        <v>60</v>
      </c>
      <c r="M159" s="42" t="s">
        <v>7299</v>
      </c>
      <c r="N159" s="42" t="s">
        <v>7300</v>
      </c>
      <c r="O159" s="42" t="s">
        <v>7301</v>
      </c>
      <c r="P159" s="42" t="s">
        <v>435</v>
      </c>
      <c r="Q159" s="42">
        <v>53169</v>
      </c>
      <c r="R159" s="42" t="s">
        <v>6750</v>
      </c>
      <c r="S159" s="42" t="s">
        <v>435</v>
      </c>
      <c r="W159" s="42">
        <v>9</v>
      </c>
      <c r="X159" s="42">
        <v>8</v>
      </c>
      <c r="Y159" s="42" t="s">
        <v>6760</v>
      </c>
      <c r="Z159" s="42">
        <v>6</v>
      </c>
      <c r="AA159" s="42">
        <v>100</v>
      </c>
      <c r="AB159" s="43">
        <v>43027</v>
      </c>
      <c r="AC159" s="25">
        <v>0.45277777777777778</v>
      </c>
      <c r="AD159" s="43">
        <v>43027</v>
      </c>
      <c r="AE159" s="25">
        <v>0.51527777777777783</v>
      </c>
      <c r="AF159" s="42">
        <v>29.3</v>
      </c>
      <c r="AG159" s="42">
        <v>31.6</v>
      </c>
      <c r="AH159" s="42">
        <f t="shared" si="3"/>
        <v>30.450000000000003</v>
      </c>
      <c r="AI159" s="42">
        <v>14.3</v>
      </c>
      <c r="AJ159" s="42">
        <v>9.3000000000000007</v>
      </c>
      <c r="AK159" s="42">
        <v>4952153</v>
      </c>
      <c r="AL159" s="42">
        <v>513257</v>
      </c>
      <c r="AM159" s="42">
        <v>4952045</v>
      </c>
      <c r="AN159" s="42">
        <v>513226</v>
      </c>
      <c r="AS159" s="14" t="s">
        <v>71</v>
      </c>
      <c r="AT159" s="14" t="s">
        <v>264</v>
      </c>
      <c r="AU159" s="25">
        <f t="shared" si="4"/>
        <v>6.2500000000000056E-2</v>
      </c>
      <c r="AV159" s="42" t="s">
        <v>7259</v>
      </c>
    </row>
    <row r="160" spans="1:48" ht="12.75" customHeight="1">
      <c r="A160" s="14" t="s">
        <v>59</v>
      </c>
      <c r="B160" s="14" t="s">
        <v>60</v>
      </c>
      <c r="C160" s="42" t="s">
        <v>7302</v>
      </c>
      <c r="D160" s="26">
        <v>98.2</v>
      </c>
      <c r="E160" s="26">
        <v>82.7</v>
      </c>
      <c r="F160" s="30">
        <v>4.0999999999999996</v>
      </c>
      <c r="G160" s="26">
        <v>57.5</v>
      </c>
      <c r="H160" s="26">
        <v>48.9</v>
      </c>
      <c r="I160" s="26">
        <v>51.5</v>
      </c>
      <c r="J160" s="46">
        <f t="shared" si="6"/>
        <v>0.85043478260869565</v>
      </c>
      <c r="K160" s="42" t="s">
        <v>1503</v>
      </c>
      <c r="L160" s="14" t="s">
        <v>60</v>
      </c>
      <c r="M160" s="42" t="s">
        <v>7303</v>
      </c>
      <c r="N160" s="42" t="s">
        <v>7304</v>
      </c>
      <c r="O160" s="42" t="s">
        <v>7305</v>
      </c>
      <c r="P160" s="42" t="s">
        <v>435</v>
      </c>
      <c r="Q160" s="42">
        <v>53168</v>
      </c>
      <c r="R160" s="42" t="s">
        <v>6750</v>
      </c>
      <c r="S160" s="42" t="s">
        <v>435</v>
      </c>
      <c r="W160" s="42">
        <v>7</v>
      </c>
      <c r="X160" s="42">
        <v>8</v>
      </c>
      <c r="Y160" s="42" t="s">
        <v>6760</v>
      </c>
      <c r="Z160" s="42">
        <v>6</v>
      </c>
      <c r="AA160" s="42">
        <v>100</v>
      </c>
      <c r="AB160" s="43">
        <v>43027</v>
      </c>
      <c r="AC160" s="25">
        <v>0.45277777777777778</v>
      </c>
      <c r="AD160" s="43">
        <v>43027</v>
      </c>
      <c r="AE160" s="25">
        <v>0.51527777777777783</v>
      </c>
      <c r="AF160" s="42">
        <v>29.3</v>
      </c>
      <c r="AG160" s="42">
        <v>31.6</v>
      </c>
      <c r="AH160" s="42">
        <f t="shared" si="3"/>
        <v>30.450000000000003</v>
      </c>
      <c r="AI160" s="42">
        <v>14.3</v>
      </c>
      <c r="AJ160" s="42">
        <v>9.3000000000000007</v>
      </c>
      <c r="AK160" s="42">
        <v>4952153</v>
      </c>
      <c r="AL160" s="42">
        <v>513257</v>
      </c>
      <c r="AM160" s="42">
        <v>4952045</v>
      </c>
      <c r="AN160" s="42">
        <v>513226</v>
      </c>
      <c r="AS160" s="14" t="s">
        <v>71</v>
      </c>
      <c r="AT160" s="14" t="s">
        <v>264</v>
      </c>
      <c r="AU160" s="25">
        <f t="shared" si="4"/>
        <v>6.2500000000000056E-2</v>
      </c>
      <c r="AV160" s="42" t="s">
        <v>7259</v>
      </c>
    </row>
    <row r="161" spans="1:48" ht="12.75" customHeight="1">
      <c r="A161" s="14" t="s">
        <v>59</v>
      </c>
      <c r="B161" s="14" t="s">
        <v>60</v>
      </c>
      <c r="C161" s="42" t="s">
        <v>7306</v>
      </c>
      <c r="D161" s="26">
        <v>100.2</v>
      </c>
      <c r="E161" s="26">
        <v>87.5</v>
      </c>
      <c r="F161" s="30">
        <v>4.8499999999999996</v>
      </c>
      <c r="G161" s="26">
        <v>60.4</v>
      </c>
      <c r="H161" s="26">
        <v>46</v>
      </c>
      <c r="I161" s="26">
        <v>51.7</v>
      </c>
      <c r="J161" s="46">
        <f t="shared" si="6"/>
        <v>0.76158940397350994</v>
      </c>
      <c r="K161" s="42" t="s">
        <v>61</v>
      </c>
      <c r="L161" s="14" t="s">
        <v>60</v>
      </c>
      <c r="M161" s="42" t="s">
        <v>7307</v>
      </c>
      <c r="N161" s="42" t="s">
        <v>7308</v>
      </c>
      <c r="O161" s="42" t="s">
        <v>7309</v>
      </c>
      <c r="P161" s="42" t="s">
        <v>435</v>
      </c>
      <c r="Q161" s="42">
        <v>53167</v>
      </c>
      <c r="R161" s="42" t="s">
        <v>6750</v>
      </c>
      <c r="S161" s="42" t="s">
        <v>435</v>
      </c>
      <c r="W161" s="42">
        <v>10</v>
      </c>
      <c r="X161" s="42">
        <v>9</v>
      </c>
      <c r="Y161" s="42" t="s">
        <v>6751</v>
      </c>
      <c r="Z161" s="42">
        <v>6</v>
      </c>
      <c r="AA161" s="42">
        <v>100</v>
      </c>
      <c r="AB161" s="43">
        <v>43027</v>
      </c>
      <c r="AC161" s="25">
        <v>0.45277777777777778</v>
      </c>
      <c r="AD161" s="43">
        <v>43027</v>
      </c>
      <c r="AE161" s="25">
        <v>0.51527777777777783</v>
      </c>
      <c r="AF161" s="42">
        <v>29.3</v>
      </c>
      <c r="AG161" s="42">
        <v>31.6</v>
      </c>
      <c r="AH161" s="42">
        <f t="shared" si="3"/>
        <v>30.450000000000003</v>
      </c>
      <c r="AI161" s="42">
        <v>14.3</v>
      </c>
      <c r="AJ161" s="42">
        <v>9.3000000000000007</v>
      </c>
      <c r="AK161" s="42">
        <v>4952153</v>
      </c>
      <c r="AL161" s="42">
        <v>513257</v>
      </c>
      <c r="AM161" s="42">
        <v>4952045</v>
      </c>
      <c r="AN161" s="42">
        <v>513226</v>
      </c>
      <c r="AS161" s="14" t="s">
        <v>71</v>
      </c>
      <c r="AT161" s="14" t="s">
        <v>264</v>
      </c>
      <c r="AU161" s="25">
        <f t="shared" si="4"/>
        <v>6.2500000000000056E-2</v>
      </c>
      <c r="AV161" s="42" t="s">
        <v>7259</v>
      </c>
    </row>
    <row r="162" spans="1:48" ht="12.75" customHeight="1">
      <c r="A162" s="14" t="s">
        <v>59</v>
      </c>
      <c r="B162" s="14" t="s">
        <v>115</v>
      </c>
      <c r="C162" s="27" t="s">
        <v>5447</v>
      </c>
      <c r="D162" s="26">
        <v>99.9</v>
      </c>
      <c r="E162" s="26">
        <v>86.8</v>
      </c>
      <c r="F162" s="30">
        <v>5</v>
      </c>
      <c r="G162" s="26">
        <v>64</v>
      </c>
      <c r="H162" s="26">
        <v>48.2</v>
      </c>
      <c r="I162" s="26">
        <v>52.7</v>
      </c>
      <c r="J162" s="46">
        <f t="shared" si="6"/>
        <v>0.75312500000000004</v>
      </c>
      <c r="K162" s="42" t="s">
        <v>61</v>
      </c>
      <c r="L162" s="14" t="s">
        <v>60</v>
      </c>
      <c r="M162" s="42" t="s">
        <v>7310</v>
      </c>
      <c r="O162" s="42" t="s">
        <v>5450</v>
      </c>
      <c r="P162" s="42" t="s">
        <v>1584</v>
      </c>
      <c r="Q162" s="42">
        <v>102360</v>
      </c>
      <c r="R162" s="42" t="s">
        <v>4007</v>
      </c>
      <c r="S162" s="42" t="s">
        <v>1584</v>
      </c>
      <c r="W162" s="42">
        <v>7</v>
      </c>
      <c r="X162" s="42">
        <v>8</v>
      </c>
      <c r="Y162" s="42" t="s">
        <v>6760</v>
      </c>
      <c r="Z162" s="42">
        <v>6</v>
      </c>
      <c r="AA162" s="42">
        <v>100</v>
      </c>
      <c r="AB162" s="43">
        <v>43027</v>
      </c>
      <c r="AC162" s="25">
        <v>0.45277777777777778</v>
      </c>
      <c r="AD162" s="43">
        <v>43027</v>
      </c>
      <c r="AE162" s="25">
        <v>0.51527777777777783</v>
      </c>
      <c r="AF162" s="42">
        <v>29.3</v>
      </c>
      <c r="AG162" s="42">
        <v>31.6</v>
      </c>
      <c r="AH162" s="42">
        <f t="shared" si="3"/>
        <v>30.450000000000003</v>
      </c>
      <c r="AI162" s="42">
        <v>14.3</v>
      </c>
      <c r="AJ162" s="42">
        <v>9.3000000000000007</v>
      </c>
      <c r="AK162" s="42">
        <v>4952153</v>
      </c>
      <c r="AL162" s="42">
        <v>513257</v>
      </c>
      <c r="AM162" s="42">
        <v>4952045</v>
      </c>
      <c r="AN162" s="42">
        <v>513226</v>
      </c>
      <c r="AS162" s="14" t="s">
        <v>71</v>
      </c>
      <c r="AT162" s="14" t="s">
        <v>264</v>
      </c>
      <c r="AU162" s="25">
        <f t="shared" si="4"/>
        <v>6.2500000000000056E-2</v>
      </c>
      <c r="AV162" s="42" t="s">
        <v>7259</v>
      </c>
    </row>
    <row r="163" spans="1:48" ht="12.75" customHeight="1">
      <c r="A163" s="14" t="s">
        <v>59</v>
      </c>
      <c r="B163" s="14" t="s">
        <v>60</v>
      </c>
      <c r="C163" s="42" t="s">
        <v>7311</v>
      </c>
      <c r="D163" s="26">
        <v>82.5</v>
      </c>
      <c r="E163" s="26">
        <v>76.900000000000006</v>
      </c>
      <c r="F163" s="30">
        <v>4</v>
      </c>
      <c r="G163" s="26">
        <v>60.2</v>
      </c>
      <c r="H163" s="26">
        <v>43.9</v>
      </c>
      <c r="I163" s="26">
        <v>49.5</v>
      </c>
      <c r="J163" s="46">
        <f t="shared" si="6"/>
        <v>0.72923588039867104</v>
      </c>
      <c r="K163" s="42" t="s">
        <v>61</v>
      </c>
      <c r="L163" s="14" t="s">
        <v>60</v>
      </c>
      <c r="M163" s="42" t="s">
        <v>7312</v>
      </c>
      <c r="N163" s="42" t="s">
        <v>7313</v>
      </c>
      <c r="O163" s="42" t="s">
        <v>7314</v>
      </c>
      <c r="P163" s="42" t="s">
        <v>435</v>
      </c>
      <c r="Q163" s="42">
        <v>53165</v>
      </c>
      <c r="R163" s="42" t="s">
        <v>6750</v>
      </c>
      <c r="S163" s="42" t="s">
        <v>435</v>
      </c>
      <c r="W163" s="42">
        <v>8</v>
      </c>
      <c r="X163" s="42">
        <v>8</v>
      </c>
      <c r="Y163" s="42" t="s">
        <v>6760</v>
      </c>
      <c r="Z163" s="42">
        <v>6</v>
      </c>
      <c r="AA163" s="42">
        <v>100</v>
      </c>
      <c r="AB163" s="43">
        <v>43027</v>
      </c>
      <c r="AC163" s="25">
        <v>0.45277777777777778</v>
      </c>
      <c r="AD163" s="43">
        <v>43027</v>
      </c>
      <c r="AE163" s="25">
        <v>0.51527777777777783</v>
      </c>
      <c r="AF163" s="42">
        <v>29.3</v>
      </c>
      <c r="AG163" s="42">
        <v>31.6</v>
      </c>
      <c r="AH163" s="42">
        <f t="shared" si="3"/>
        <v>30.450000000000003</v>
      </c>
      <c r="AI163" s="42">
        <v>14.3</v>
      </c>
      <c r="AJ163" s="42">
        <v>9.3000000000000007</v>
      </c>
      <c r="AK163" s="42">
        <v>4952153</v>
      </c>
      <c r="AL163" s="42">
        <v>513257</v>
      </c>
      <c r="AM163" s="42">
        <v>4952045</v>
      </c>
      <c r="AN163" s="42">
        <v>513226</v>
      </c>
      <c r="AS163" s="14" t="s">
        <v>71</v>
      </c>
      <c r="AT163" s="14" t="s">
        <v>264</v>
      </c>
      <c r="AU163" s="25">
        <f t="shared" si="4"/>
        <v>6.2500000000000056E-2</v>
      </c>
      <c r="AV163" s="42" t="s">
        <v>7315</v>
      </c>
    </row>
    <row r="164" spans="1:48" ht="12.75" customHeight="1">
      <c r="A164" s="14" t="s">
        <v>59</v>
      </c>
      <c r="B164" s="14" t="s">
        <v>60</v>
      </c>
      <c r="C164" s="42" t="s">
        <v>7316</v>
      </c>
      <c r="D164" s="26">
        <v>86</v>
      </c>
      <c r="E164" s="26">
        <v>74.099999999999994</v>
      </c>
      <c r="F164" s="30">
        <v>3.45</v>
      </c>
      <c r="G164" s="26">
        <v>57</v>
      </c>
      <c r="H164" s="26">
        <v>46</v>
      </c>
      <c r="I164" s="26">
        <v>48.2</v>
      </c>
      <c r="J164" s="46">
        <f t="shared" si="6"/>
        <v>0.80701754385964908</v>
      </c>
      <c r="K164" s="42" t="s">
        <v>1503</v>
      </c>
      <c r="L164" s="14" t="s">
        <v>60</v>
      </c>
      <c r="M164" s="42" t="s">
        <v>7317</v>
      </c>
      <c r="N164" s="42" t="s">
        <v>7318</v>
      </c>
      <c r="O164" s="42" t="s">
        <v>7319</v>
      </c>
      <c r="P164" s="42" t="s">
        <v>435</v>
      </c>
      <c r="Q164" s="42">
        <v>53163</v>
      </c>
      <c r="R164" s="42" t="s">
        <v>6750</v>
      </c>
      <c r="S164" s="42" t="s">
        <v>435</v>
      </c>
      <c r="W164" s="42">
        <v>8</v>
      </c>
      <c r="X164" s="42">
        <v>8</v>
      </c>
      <c r="Y164" s="42" t="s">
        <v>6751</v>
      </c>
      <c r="Z164" s="42">
        <v>6</v>
      </c>
      <c r="AA164" s="42">
        <v>100</v>
      </c>
      <c r="AB164" s="43">
        <v>43027</v>
      </c>
      <c r="AC164" s="25">
        <v>0.45277777777777778</v>
      </c>
      <c r="AD164" s="43">
        <v>43027</v>
      </c>
      <c r="AE164" s="25">
        <v>0.51527777777777783</v>
      </c>
      <c r="AF164" s="42">
        <v>29.3</v>
      </c>
      <c r="AG164" s="42">
        <v>31.6</v>
      </c>
      <c r="AH164" s="42">
        <f t="shared" si="3"/>
        <v>30.450000000000003</v>
      </c>
      <c r="AI164" s="42">
        <v>14.3</v>
      </c>
      <c r="AJ164" s="42">
        <v>9.3000000000000007</v>
      </c>
      <c r="AK164" s="42">
        <v>4952153</v>
      </c>
      <c r="AL164" s="42">
        <v>513257</v>
      </c>
      <c r="AM164" s="42">
        <v>4952045</v>
      </c>
      <c r="AN164" s="42">
        <v>513226</v>
      </c>
      <c r="AS164" s="14" t="s">
        <v>71</v>
      </c>
      <c r="AT164" s="14" t="s">
        <v>264</v>
      </c>
      <c r="AU164" s="25">
        <f t="shared" si="4"/>
        <v>6.2500000000000056E-2</v>
      </c>
      <c r="AV164" s="42" t="s">
        <v>7259</v>
      </c>
    </row>
    <row r="165" spans="1:48" ht="12.75" customHeight="1">
      <c r="A165" s="14" t="s">
        <v>59</v>
      </c>
      <c r="B165" s="14" t="s">
        <v>60</v>
      </c>
      <c r="C165" s="42" t="s">
        <v>7320</v>
      </c>
      <c r="D165" s="26">
        <v>92.5</v>
      </c>
      <c r="E165" s="26">
        <v>78.8</v>
      </c>
      <c r="F165" s="30">
        <v>4.0999999999999996</v>
      </c>
      <c r="G165" s="26">
        <v>55.6</v>
      </c>
      <c r="H165" s="26">
        <v>41.6</v>
      </c>
      <c r="I165" s="26">
        <v>49</v>
      </c>
      <c r="J165" s="46">
        <f t="shared" si="6"/>
        <v>0.74820143884892087</v>
      </c>
      <c r="K165" s="42" t="s">
        <v>61</v>
      </c>
      <c r="L165" s="14" t="s">
        <v>60</v>
      </c>
      <c r="M165" s="42" t="s">
        <v>7321</v>
      </c>
      <c r="N165" s="42" t="s">
        <v>7322</v>
      </c>
      <c r="O165" s="42" t="s">
        <v>7323</v>
      </c>
      <c r="P165" s="42" t="s">
        <v>435</v>
      </c>
      <c r="Q165" s="42">
        <v>53162</v>
      </c>
      <c r="R165" s="42" t="s">
        <v>6750</v>
      </c>
      <c r="S165" s="42" t="s">
        <v>435</v>
      </c>
      <c r="W165" s="42">
        <v>8</v>
      </c>
      <c r="X165" s="42">
        <v>8</v>
      </c>
      <c r="Y165" s="42" t="s">
        <v>6751</v>
      </c>
      <c r="Z165" s="42">
        <v>6</v>
      </c>
      <c r="AA165" s="42">
        <v>100</v>
      </c>
      <c r="AB165" s="43">
        <v>43027</v>
      </c>
      <c r="AC165" s="25">
        <v>0.452777777777778</v>
      </c>
      <c r="AD165" s="43">
        <v>43027</v>
      </c>
      <c r="AE165" s="25">
        <v>0.51527777777777795</v>
      </c>
      <c r="AF165" s="42">
        <v>29.3</v>
      </c>
      <c r="AG165" s="42">
        <v>31.6</v>
      </c>
      <c r="AH165" s="42">
        <f t="shared" si="3"/>
        <v>30.450000000000003</v>
      </c>
      <c r="AI165" s="42">
        <v>14.3</v>
      </c>
      <c r="AJ165" s="42">
        <v>9.3000000000000007</v>
      </c>
      <c r="AK165" s="42">
        <v>4952153</v>
      </c>
      <c r="AL165" s="42">
        <v>513257</v>
      </c>
      <c r="AM165" s="42">
        <v>4952045</v>
      </c>
      <c r="AN165" s="42">
        <v>513226</v>
      </c>
      <c r="AS165" s="14" t="s">
        <v>71</v>
      </c>
      <c r="AT165" s="14" t="s">
        <v>264</v>
      </c>
      <c r="AU165" s="25">
        <f t="shared" si="4"/>
        <v>6.2499999999999944E-2</v>
      </c>
      <c r="AV165" s="42" t="s">
        <v>7259</v>
      </c>
    </row>
    <row r="166" spans="1:48" ht="12.75" customHeight="1">
      <c r="A166" s="14" t="s">
        <v>59</v>
      </c>
      <c r="B166" s="14" t="s">
        <v>115</v>
      </c>
      <c r="C166" s="31" t="s">
        <v>2422</v>
      </c>
      <c r="D166" s="26">
        <v>98.7</v>
      </c>
      <c r="E166" s="26">
        <v>85.1</v>
      </c>
      <c r="F166" s="30">
        <v>7.45</v>
      </c>
      <c r="G166" s="26">
        <v>65.2</v>
      </c>
      <c r="H166" s="26">
        <v>49.4</v>
      </c>
      <c r="I166" s="26">
        <v>62.7</v>
      </c>
      <c r="J166" s="46">
        <f t="shared" si="6"/>
        <v>0.75766871165644167</v>
      </c>
      <c r="K166" s="42" t="s">
        <v>61</v>
      </c>
      <c r="L166" s="14" t="s">
        <v>60</v>
      </c>
      <c r="M166" s="42" t="s">
        <v>7324</v>
      </c>
      <c r="O166" s="42" t="s">
        <v>2425</v>
      </c>
      <c r="P166" s="42" t="s">
        <v>1584</v>
      </c>
      <c r="Q166" s="42">
        <v>53159</v>
      </c>
      <c r="R166" s="42" t="s">
        <v>6750</v>
      </c>
      <c r="S166" s="42" t="s">
        <v>435</v>
      </c>
      <c r="W166" s="42">
        <v>8</v>
      </c>
      <c r="X166" s="42">
        <v>8</v>
      </c>
      <c r="Y166" s="42" t="s">
        <v>6751</v>
      </c>
      <c r="Z166" s="42">
        <v>6</v>
      </c>
      <c r="AA166" s="42">
        <v>100</v>
      </c>
      <c r="AB166" s="43">
        <v>43027</v>
      </c>
      <c r="AC166" s="25">
        <v>0.452777777777778</v>
      </c>
      <c r="AD166" s="43">
        <v>43027</v>
      </c>
      <c r="AE166" s="25">
        <v>0.51527777777777795</v>
      </c>
      <c r="AF166" s="42">
        <v>29.3</v>
      </c>
      <c r="AG166" s="42">
        <v>31.6</v>
      </c>
      <c r="AH166" s="42">
        <f t="shared" si="3"/>
        <v>30.450000000000003</v>
      </c>
      <c r="AI166" s="42">
        <v>14.3</v>
      </c>
      <c r="AJ166" s="42">
        <v>9.3000000000000007</v>
      </c>
      <c r="AK166" s="42">
        <v>4952153</v>
      </c>
      <c r="AL166" s="42">
        <v>513257</v>
      </c>
      <c r="AM166" s="42">
        <v>4952045</v>
      </c>
      <c r="AN166" s="42">
        <v>513226</v>
      </c>
      <c r="AS166" s="14" t="s">
        <v>71</v>
      </c>
      <c r="AT166" s="14" t="s">
        <v>264</v>
      </c>
      <c r="AU166" s="25">
        <f t="shared" si="4"/>
        <v>6.2499999999999944E-2</v>
      </c>
      <c r="AV166" s="42" t="s">
        <v>7259</v>
      </c>
    </row>
    <row r="167" spans="1:48" ht="12.75" customHeight="1">
      <c r="A167" s="14" t="s">
        <v>59</v>
      </c>
      <c r="B167" s="14" t="s">
        <v>60</v>
      </c>
      <c r="C167" s="42" t="s">
        <v>7325</v>
      </c>
      <c r="D167" s="26">
        <v>91.9</v>
      </c>
      <c r="E167" s="26">
        <v>79.900000000000006</v>
      </c>
      <c r="F167" s="30">
        <v>4.8</v>
      </c>
      <c r="G167" s="26">
        <v>57.6</v>
      </c>
      <c r="H167" s="26">
        <v>46</v>
      </c>
      <c r="I167" s="26">
        <v>59.8</v>
      </c>
      <c r="J167" s="46">
        <f t="shared" si="6"/>
        <v>0.79861111111111105</v>
      </c>
      <c r="K167" s="42" t="s">
        <v>1503</v>
      </c>
      <c r="L167" s="14" t="s">
        <v>60</v>
      </c>
      <c r="M167" s="42" t="s">
        <v>7326</v>
      </c>
      <c r="N167" s="42" t="s">
        <v>7327</v>
      </c>
      <c r="O167" s="42" t="s">
        <v>7328</v>
      </c>
      <c r="P167" s="42" t="s">
        <v>435</v>
      </c>
      <c r="Q167" s="42">
        <v>53157</v>
      </c>
      <c r="R167" s="42" t="s">
        <v>6750</v>
      </c>
      <c r="S167" s="42" t="s">
        <v>435</v>
      </c>
      <c r="W167" s="42">
        <v>8</v>
      </c>
      <c r="X167" s="42">
        <v>8</v>
      </c>
      <c r="Y167" s="42" t="s">
        <v>6760</v>
      </c>
      <c r="Z167" s="42">
        <v>6</v>
      </c>
      <c r="AA167" s="42">
        <v>100</v>
      </c>
      <c r="AB167" s="43">
        <v>43027</v>
      </c>
      <c r="AC167" s="25">
        <v>0.452777777777778</v>
      </c>
      <c r="AD167" s="43">
        <v>43027</v>
      </c>
      <c r="AE167" s="25">
        <v>0.51527777777777795</v>
      </c>
      <c r="AF167" s="42">
        <v>29.3</v>
      </c>
      <c r="AG167" s="42">
        <v>31.6</v>
      </c>
      <c r="AH167" s="42">
        <f t="shared" si="3"/>
        <v>30.450000000000003</v>
      </c>
      <c r="AI167" s="42">
        <v>14.3</v>
      </c>
      <c r="AJ167" s="42">
        <v>9.3000000000000007</v>
      </c>
      <c r="AK167" s="42">
        <v>4952153</v>
      </c>
      <c r="AL167" s="42">
        <v>513257</v>
      </c>
      <c r="AM167" s="42">
        <v>4952045</v>
      </c>
      <c r="AN167" s="42">
        <v>513226</v>
      </c>
      <c r="AS167" s="14" t="s">
        <v>71</v>
      </c>
      <c r="AT167" s="14" t="s">
        <v>264</v>
      </c>
      <c r="AU167" s="25">
        <f t="shared" si="4"/>
        <v>6.2499999999999944E-2</v>
      </c>
    </row>
    <row r="168" spans="1:48" ht="12.75" customHeight="1">
      <c r="A168" s="14" t="s">
        <v>59</v>
      </c>
      <c r="B168" s="14" t="s">
        <v>60</v>
      </c>
      <c r="C168" s="42" t="s">
        <v>7329</v>
      </c>
      <c r="D168" s="26">
        <v>86.6</v>
      </c>
      <c r="E168" s="26">
        <v>74</v>
      </c>
      <c r="F168" s="30">
        <v>2.7</v>
      </c>
      <c r="G168" s="26">
        <v>51.2</v>
      </c>
      <c r="H168" s="26">
        <v>33.4</v>
      </c>
      <c r="I168" s="26">
        <v>43.9</v>
      </c>
      <c r="J168" s="46">
        <f t="shared" si="6"/>
        <v>0.65234374999999989</v>
      </c>
      <c r="K168" s="42" t="s">
        <v>1503</v>
      </c>
      <c r="L168" s="14" t="s">
        <v>60</v>
      </c>
      <c r="M168" s="42" t="s">
        <v>7330</v>
      </c>
      <c r="N168" s="42" t="s">
        <v>7331</v>
      </c>
      <c r="O168" s="42" t="s">
        <v>7332</v>
      </c>
      <c r="P168" s="42" t="s">
        <v>435</v>
      </c>
      <c r="Q168" s="42">
        <v>53164</v>
      </c>
      <c r="R168" s="42" t="s">
        <v>6750</v>
      </c>
      <c r="S168" s="42" t="s">
        <v>435</v>
      </c>
      <c r="W168" s="42">
        <v>10</v>
      </c>
      <c r="X168" s="42">
        <v>9</v>
      </c>
      <c r="Y168" s="42" t="s">
        <v>6760</v>
      </c>
      <c r="Z168" s="42">
        <v>6</v>
      </c>
      <c r="AA168" s="42">
        <v>50</v>
      </c>
      <c r="AB168" s="43">
        <v>43027</v>
      </c>
      <c r="AC168" s="25">
        <v>0.44861111111111113</v>
      </c>
      <c r="AD168" s="43">
        <v>43027</v>
      </c>
      <c r="AE168" s="25">
        <v>0.49861111111111112</v>
      </c>
      <c r="AF168" s="42">
        <v>26.2</v>
      </c>
      <c r="AG168" s="42">
        <v>24.7</v>
      </c>
      <c r="AH168" s="42">
        <f t="shared" si="3"/>
        <v>25.45</v>
      </c>
      <c r="AI168" s="42">
        <v>14.3</v>
      </c>
      <c r="AJ168" s="42">
        <v>9.3000000000000007</v>
      </c>
      <c r="AK168" s="42">
        <v>4952068</v>
      </c>
      <c r="AL168" s="42">
        <v>513306</v>
      </c>
      <c r="AM168" s="42">
        <v>4952008</v>
      </c>
      <c r="AN168" s="42">
        <v>513294</v>
      </c>
      <c r="AS168" s="14" t="s">
        <v>71</v>
      </c>
      <c r="AT168" s="14" t="s">
        <v>264</v>
      </c>
      <c r="AU168" s="25">
        <f t="shared" si="4"/>
        <v>4.9999999999999989E-2</v>
      </c>
      <c r="AV168" s="42" t="s">
        <v>7259</v>
      </c>
    </row>
    <row r="169" spans="1:48" ht="12.75" customHeight="1">
      <c r="A169" s="101" t="s">
        <v>233</v>
      </c>
      <c r="B169" s="101" t="s">
        <v>60</v>
      </c>
      <c r="C169" s="106" t="s">
        <v>7333</v>
      </c>
      <c r="D169" s="104">
        <v>97.4</v>
      </c>
      <c r="E169" s="104">
        <v>82</v>
      </c>
      <c r="F169" s="121">
        <v>4</v>
      </c>
      <c r="G169" s="104">
        <v>62.8</v>
      </c>
      <c r="H169" s="104">
        <v>35.700000000000003</v>
      </c>
      <c r="I169" s="104">
        <v>82</v>
      </c>
      <c r="J169" s="122">
        <f t="shared" si="6"/>
        <v>0.56847133757961787</v>
      </c>
      <c r="K169" s="106" t="s">
        <v>1503</v>
      </c>
      <c r="L169" s="101" t="s">
        <v>60</v>
      </c>
      <c r="M169" s="106" t="s">
        <v>7334</v>
      </c>
      <c r="N169" s="106" t="s">
        <v>7335</v>
      </c>
      <c r="O169" s="106" t="s">
        <v>7336</v>
      </c>
      <c r="P169" s="106" t="s">
        <v>435</v>
      </c>
      <c r="Q169" s="106">
        <v>53155</v>
      </c>
      <c r="R169" s="106" t="s">
        <v>6750</v>
      </c>
      <c r="S169" s="106" t="s">
        <v>435</v>
      </c>
      <c r="T169" s="106"/>
      <c r="U169" s="106"/>
      <c r="V169" s="106"/>
      <c r="W169" s="106">
        <v>9</v>
      </c>
      <c r="X169" s="106">
        <v>8</v>
      </c>
      <c r="Y169" s="106" t="s">
        <v>6760</v>
      </c>
      <c r="Z169" s="106">
        <v>6</v>
      </c>
      <c r="AA169" s="106">
        <v>50</v>
      </c>
      <c r="AB169" s="114">
        <v>43027</v>
      </c>
      <c r="AC169" s="103">
        <v>0.44861111111111113</v>
      </c>
      <c r="AD169" s="114">
        <v>43027</v>
      </c>
      <c r="AE169" s="103">
        <v>0.49861111111111112</v>
      </c>
      <c r="AF169" s="106">
        <v>26.2</v>
      </c>
      <c r="AG169" s="106">
        <v>24.7</v>
      </c>
      <c r="AH169" s="106">
        <f t="shared" si="3"/>
        <v>25.45</v>
      </c>
      <c r="AI169" s="106">
        <v>14.3</v>
      </c>
      <c r="AJ169" s="106">
        <v>9.3000000000000007</v>
      </c>
      <c r="AK169" s="106">
        <v>4952068</v>
      </c>
      <c r="AL169" s="106">
        <v>513306</v>
      </c>
      <c r="AM169" s="106">
        <v>4952008</v>
      </c>
      <c r="AN169" s="106">
        <v>513294</v>
      </c>
      <c r="AO169" s="106"/>
      <c r="AP169" s="106"/>
      <c r="AQ169" s="106"/>
      <c r="AR169" s="106"/>
      <c r="AS169" s="101" t="s">
        <v>71</v>
      </c>
      <c r="AT169" s="101" t="s">
        <v>264</v>
      </c>
      <c r="AU169" s="103">
        <f t="shared" si="4"/>
        <v>4.9999999999999989E-2</v>
      </c>
      <c r="AV169" s="106" t="s">
        <v>7337</v>
      </c>
    </row>
    <row r="170" spans="1:48" ht="12.75" customHeight="1">
      <c r="A170" s="14" t="s">
        <v>59</v>
      </c>
      <c r="B170" s="14" t="s">
        <v>115</v>
      </c>
      <c r="C170" s="18" t="s">
        <v>3524</v>
      </c>
      <c r="D170" s="26">
        <v>100.2</v>
      </c>
      <c r="E170" s="26">
        <v>86.3</v>
      </c>
      <c r="F170" s="30">
        <v>5.7</v>
      </c>
      <c r="G170" s="26">
        <v>62.9</v>
      </c>
      <c r="H170" s="26">
        <v>48</v>
      </c>
      <c r="I170" s="26">
        <v>55.3</v>
      </c>
      <c r="J170" s="46">
        <f t="shared" si="6"/>
        <v>0.76311605723370435</v>
      </c>
      <c r="K170" s="42" t="s">
        <v>1477</v>
      </c>
      <c r="L170" s="14" t="s">
        <v>60</v>
      </c>
      <c r="M170" s="42" t="s">
        <v>7338</v>
      </c>
      <c r="O170" s="42" t="s">
        <v>3525</v>
      </c>
      <c r="P170" s="42" t="s">
        <v>1584</v>
      </c>
      <c r="Q170" s="42">
        <v>53166</v>
      </c>
      <c r="R170" s="42" t="s">
        <v>6750</v>
      </c>
      <c r="S170" s="42" t="s">
        <v>435</v>
      </c>
      <c r="W170" s="42">
        <v>9</v>
      </c>
      <c r="X170" s="42">
        <v>9</v>
      </c>
      <c r="Y170" s="42" t="s">
        <v>6760</v>
      </c>
      <c r="Z170" s="42">
        <v>6</v>
      </c>
      <c r="AA170" s="42">
        <v>50</v>
      </c>
      <c r="AB170" s="43">
        <v>43027</v>
      </c>
      <c r="AC170" s="25">
        <v>0.44861111111111113</v>
      </c>
      <c r="AD170" s="43">
        <v>43027</v>
      </c>
      <c r="AE170" s="25">
        <v>0.49861111111111112</v>
      </c>
      <c r="AF170" s="42">
        <v>26.2</v>
      </c>
      <c r="AG170" s="42">
        <v>24.7</v>
      </c>
      <c r="AH170" s="42">
        <f t="shared" si="3"/>
        <v>25.45</v>
      </c>
      <c r="AI170" s="42">
        <v>14.3</v>
      </c>
      <c r="AJ170" s="42">
        <v>9.3000000000000007</v>
      </c>
      <c r="AK170" s="42">
        <v>4952068</v>
      </c>
      <c r="AL170" s="42">
        <v>513306</v>
      </c>
      <c r="AM170" s="42">
        <v>4952008</v>
      </c>
      <c r="AN170" s="42">
        <v>513294</v>
      </c>
      <c r="AS170" s="14" t="s">
        <v>71</v>
      </c>
      <c r="AT170" s="14" t="s">
        <v>264</v>
      </c>
      <c r="AU170" s="25">
        <f t="shared" si="4"/>
        <v>4.9999999999999989E-2</v>
      </c>
      <c r="AV170" s="42" t="s">
        <v>7259</v>
      </c>
    </row>
    <row r="171" spans="1:48" ht="12.75" customHeight="1">
      <c r="A171" s="14" t="s">
        <v>59</v>
      </c>
      <c r="B171" s="14" t="s">
        <v>60</v>
      </c>
      <c r="C171" s="42" t="s">
        <v>7339</v>
      </c>
      <c r="D171" s="26">
        <v>86.6</v>
      </c>
      <c r="E171" s="26">
        <v>74.5</v>
      </c>
      <c r="F171" s="30">
        <v>2.5</v>
      </c>
      <c r="G171" s="26">
        <v>48.5</v>
      </c>
      <c r="H171" s="26">
        <v>36.5</v>
      </c>
      <c r="I171" s="26">
        <v>42.9</v>
      </c>
      <c r="J171" s="46">
        <f t="shared" si="6"/>
        <v>0.75257731958762886</v>
      </c>
      <c r="K171" s="42" t="s">
        <v>1503</v>
      </c>
      <c r="L171" s="14" t="s">
        <v>60</v>
      </c>
      <c r="M171" s="42" t="s">
        <v>7340</v>
      </c>
      <c r="N171" s="42" t="s">
        <v>7341</v>
      </c>
      <c r="O171" s="42" t="s">
        <v>7342</v>
      </c>
      <c r="P171" s="42" t="s">
        <v>435</v>
      </c>
      <c r="Q171" s="42">
        <v>53161</v>
      </c>
      <c r="R171" s="42" t="s">
        <v>6750</v>
      </c>
      <c r="S171" s="42" t="s">
        <v>435</v>
      </c>
      <c r="W171" s="42">
        <v>10</v>
      </c>
      <c r="X171" s="42">
        <v>9</v>
      </c>
      <c r="Y171" s="42" t="s">
        <v>6760</v>
      </c>
      <c r="Z171" s="42">
        <v>6</v>
      </c>
      <c r="AA171" s="42">
        <v>50</v>
      </c>
      <c r="AB171" s="43">
        <v>43027</v>
      </c>
      <c r="AC171" s="25">
        <v>0.44861111111111113</v>
      </c>
      <c r="AD171" s="43">
        <v>43027</v>
      </c>
      <c r="AE171" s="25">
        <v>0.49861111111111112</v>
      </c>
      <c r="AF171" s="42">
        <v>26.2</v>
      </c>
      <c r="AG171" s="42">
        <v>24.7</v>
      </c>
      <c r="AH171" s="42">
        <f t="shared" si="3"/>
        <v>25.45</v>
      </c>
      <c r="AI171" s="42">
        <v>14.3</v>
      </c>
      <c r="AJ171" s="42">
        <v>9.3000000000000007</v>
      </c>
      <c r="AK171" s="42">
        <v>4952068</v>
      </c>
      <c r="AL171" s="42">
        <v>513306</v>
      </c>
      <c r="AM171" s="42">
        <v>4952008</v>
      </c>
      <c r="AN171" s="42">
        <v>513294</v>
      </c>
      <c r="AS171" s="14" t="s">
        <v>71</v>
      </c>
      <c r="AT171" s="14" t="s">
        <v>264</v>
      </c>
      <c r="AU171" s="25">
        <f t="shared" si="4"/>
        <v>4.9999999999999989E-2</v>
      </c>
      <c r="AV171" s="42" t="s">
        <v>7259</v>
      </c>
    </row>
    <row r="172" spans="1:48" ht="12.75" customHeight="1">
      <c r="A172" s="14" t="s">
        <v>59</v>
      </c>
      <c r="B172" s="14" t="s">
        <v>115</v>
      </c>
      <c r="C172" s="42" t="s">
        <v>6404</v>
      </c>
      <c r="D172" s="26">
        <v>80.400000000000006</v>
      </c>
      <c r="E172" s="26">
        <v>67.5</v>
      </c>
      <c r="F172" s="30">
        <v>2.5</v>
      </c>
      <c r="G172" s="26">
        <v>51</v>
      </c>
      <c r="H172" s="26">
        <v>39.799999999999997</v>
      </c>
      <c r="I172" s="26">
        <v>43</v>
      </c>
      <c r="J172" s="46">
        <f t="shared" si="6"/>
        <v>0.78039215686274499</v>
      </c>
      <c r="K172" s="42" t="s">
        <v>1503</v>
      </c>
      <c r="L172" s="14" t="s">
        <v>60</v>
      </c>
      <c r="M172" s="42" t="s">
        <v>7343</v>
      </c>
      <c r="O172" s="42" t="s">
        <v>6407</v>
      </c>
      <c r="P172" s="42" t="s">
        <v>1584</v>
      </c>
      <c r="Q172" s="42">
        <v>53154</v>
      </c>
      <c r="R172" s="42" t="s">
        <v>6750</v>
      </c>
      <c r="S172" s="42" t="s">
        <v>435</v>
      </c>
      <c r="W172" s="42">
        <v>8</v>
      </c>
      <c r="X172" s="42">
        <v>8</v>
      </c>
      <c r="Y172" s="42" t="s">
        <v>6760</v>
      </c>
      <c r="Z172" s="42">
        <v>6</v>
      </c>
      <c r="AA172" s="42">
        <v>100</v>
      </c>
      <c r="AB172" s="43">
        <v>43032</v>
      </c>
      <c r="AC172" s="25">
        <v>0.45833333333333331</v>
      </c>
      <c r="AD172" s="43">
        <v>43032</v>
      </c>
      <c r="AE172" s="25">
        <v>0.50694444444444442</v>
      </c>
      <c r="AF172" s="42">
        <v>23.14</v>
      </c>
      <c r="AG172" s="42">
        <v>29.49</v>
      </c>
      <c r="AH172" s="42">
        <f t="shared" si="3"/>
        <v>26.314999999999998</v>
      </c>
      <c r="AI172" s="42">
        <v>13.6</v>
      </c>
      <c r="AJ172" s="42">
        <v>10.8</v>
      </c>
      <c r="AK172" s="42">
        <v>4954783</v>
      </c>
      <c r="AL172" s="42">
        <v>513763</v>
      </c>
      <c r="AM172" s="42">
        <v>4954678</v>
      </c>
      <c r="AN172" s="42">
        <v>513695</v>
      </c>
      <c r="AS172" s="14" t="s">
        <v>71</v>
      </c>
      <c r="AT172" s="14" t="s">
        <v>6088</v>
      </c>
      <c r="AU172" s="25">
        <f t="shared" si="4"/>
        <v>4.8611111111111105E-2</v>
      </c>
      <c r="AV172" s="42" t="s">
        <v>7259</v>
      </c>
    </row>
    <row r="173" spans="1:48" ht="12.75" customHeight="1">
      <c r="A173" s="14" t="s">
        <v>59</v>
      </c>
      <c r="B173" s="14" t="s">
        <v>60</v>
      </c>
      <c r="C173" s="42" t="s">
        <v>7344</v>
      </c>
      <c r="D173" s="26">
        <v>75.900000000000006</v>
      </c>
      <c r="E173" s="26">
        <v>63.9</v>
      </c>
      <c r="F173" s="30">
        <v>1.8</v>
      </c>
      <c r="G173" s="26">
        <v>46.1</v>
      </c>
      <c r="H173" s="26">
        <v>34.5</v>
      </c>
      <c r="I173" s="26">
        <v>41.7</v>
      </c>
      <c r="J173" s="46">
        <f t="shared" si="6"/>
        <v>0.74837310195227769</v>
      </c>
      <c r="K173" s="42" t="s">
        <v>1503</v>
      </c>
      <c r="L173" s="14" t="s">
        <v>60</v>
      </c>
      <c r="M173" s="42" t="s">
        <v>7345</v>
      </c>
      <c r="N173" s="42" t="s">
        <v>7346</v>
      </c>
      <c r="O173" s="42" t="s">
        <v>7347</v>
      </c>
      <c r="P173" s="42" t="s">
        <v>435</v>
      </c>
      <c r="Q173" s="42">
        <v>53153</v>
      </c>
      <c r="R173" s="42" t="s">
        <v>6750</v>
      </c>
      <c r="S173" s="42" t="s">
        <v>435</v>
      </c>
      <c r="W173" s="42">
        <v>8</v>
      </c>
      <c r="X173" s="42">
        <v>8</v>
      </c>
      <c r="Y173" s="42" t="s">
        <v>6760</v>
      </c>
      <c r="Z173" s="42">
        <v>6</v>
      </c>
      <c r="AA173" s="42">
        <v>50</v>
      </c>
      <c r="AB173" s="43">
        <v>43032</v>
      </c>
      <c r="AC173" s="25">
        <v>0.46180555555555558</v>
      </c>
      <c r="AD173" s="43">
        <v>43032</v>
      </c>
      <c r="AE173" s="25">
        <v>0.5</v>
      </c>
      <c r="AF173" s="42">
        <v>20.28</v>
      </c>
      <c r="AG173" s="42">
        <v>26.55</v>
      </c>
      <c r="AH173" s="42">
        <f t="shared" si="3"/>
        <v>23.414999999999999</v>
      </c>
      <c r="AI173" s="42">
        <v>13.6</v>
      </c>
      <c r="AJ173" s="42">
        <v>10.8</v>
      </c>
      <c r="AK173" s="42">
        <v>4954866</v>
      </c>
      <c r="AL173" s="42">
        <v>513855</v>
      </c>
      <c r="AM173" s="42">
        <v>4954804</v>
      </c>
      <c r="AN173" s="42">
        <v>513810</v>
      </c>
      <c r="AS173" s="14" t="s">
        <v>71</v>
      </c>
      <c r="AT173" s="14" t="s">
        <v>6088</v>
      </c>
      <c r="AU173" s="25">
        <f t="shared" si="4"/>
        <v>3.819444444444442E-2</v>
      </c>
      <c r="AV173" s="42" t="s">
        <v>7259</v>
      </c>
    </row>
    <row r="174" spans="1:48" ht="12.75" customHeight="1">
      <c r="A174" s="14" t="s">
        <v>59</v>
      </c>
      <c r="B174" s="14" t="s">
        <v>60</v>
      </c>
      <c r="C174" s="42" t="s">
        <v>7348</v>
      </c>
      <c r="D174" s="26">
        <v>87</v>
      </c>
      <c r="E174" s="26">
        <v>75</v>
      </c>
      <c r="F174" s="30">
        <v>3.4</v>
      </c>
      <c r="G174" s="26">
        <v>50</v>
      </c>
      <c r="H174" s="26">
        <v>38.5</v>
      </c>
      <c r="I174" s="26">
        <v>45.7</v>
      </c>
      <c r="J174" s="46">
        <f t="shared" si="6"/>
        <v>0.77</v>
      </c>
      <c r="K174" s="42" t="s">
        <v>1503</v>
      </c>
      <c r="L174" s="14" t="s">
        <v>60</v>
      </c>
      <c r="M174" s="42" t="s">
        <v>7349</v>
      </c>
      <c r="N174" s="42" t="s">
        <v>7350</v>
      </c>
      <c r="O174" s="42" t="s">
        <v>7351</v>
      </c>
      <c r="P174" s="42" t="s">
        <v>435</v>
      </c>
      <c r="Q174" s="42">
        <v>53152</v>
      </c>
      <c r="R174" s="42" t="s">
        <v>6750</v>
      </c>
      <c r="S174" s="42" t="s">
        <v>435</v>
      </c>
      <c r="W174" s="42">
        <v>8</v>
      </c>
      <c r="X174" s="42">
        <v>9</v>
      </c>
      <c r="Y174" s="42" t="s">
        <v>6760</v>
      </c>
      <c r="Z174" s="42">
        <v>6</v>
      </c>
      <c r="AA174" s="42">
        <v>100</v>
      </c>
      <c r="AB174" s="43">
        <v>43035</v>
      </c>
      <c r="AC174" s="25">
        <v>0.34513888888888888</v>
      </c>
      <c r="AD174" s="43">
        <v>43035</v>
      </c>
      <c r="AE174" s="25">
        <v>0.39027777777777778</v>
      </c>
      <c r="AF174" s="42">
        <v>29.33</v>
      </c>
      <c r="AG174" s="42">
        <v>23.3</v>
      </c>
      <c r="AH174" s="42">
        <f t="shared" si="3"/>
        <v>26.314999999999998</v>
      </c>
      <c r="AI174" s="42">
        <v>15.5</v>
      </c>
      <c r="AJ174" s="42">
        <v>10.1</v>
      </c>
      <c r="AK174" s="42">
        <v>4952153</v>
      </c>
      <c r="AL174" s="42">
        <v>513257</v>
      </c>
      <c r="AM174" s="42">
        <v>4952032</v>
      </c>
      <c r="AN174" s="42">
        <v>513243</v>
      </c>
      <c r="AS174" s="14" t="s">
        <v>71</v>
      </c>
      <c r="AT174" s="14" t="s">
        <v>264</v>
      </c>
      <c r="AU174" s="25">
        <f t="shared" si="4"/>
        <v>4.5138888888888895E-2</v>
      </c>
      <c r="AV174" s="42" t="s">
        <v>7259</v>
      </c>
    </row>
    <row r="175" spans="1:48" ht="12.75" customHeight="1">
      <c r="A175" s="14" t="s">
        <v>59</v>
      </c>
      <c r="B175" s="14" t="s">
        <v>115</v>
      </c>
      <c r="C175" s="27" t="s">
        <v>5569</v>
      </c>
      <c r="D175" s="26">
        <v>100.6</v>
      </c>
      <c r="E175" s="26">
        <v>88.5</v>
      </c>
      <c r="F175" s="30">
        <v>6.35</v>
      </c>
      <c r="G175" s="26">
        <v>62.5</v>
      </c>
      <c r="H175" s="26">
        <v>54.6</v>
      </c>
      <c r="I175" s="26">
        <v>57.6</v>
      </c>
      <c r="J175" s="46">
        <f t="shared" si="6"/>
        <v>0.87360000000000004</v>
      </c>
      <c r="K175" s="42" t="s">
        <v>1503</v>
      </c>
      <c r="L175" s="14" t="s">
        <v>60</v>
      </c>
      <c r="M175" s="42" t="s">
        <v>7352</v>
      </c>
      <c r="O175" s="42" t="s">
        <v>5572</v>
      </c>
      <c r="P175" s="42" t="s">
        <v>1584</v>
      </c>
      <c r="Q175" s="42">
        <v>102592</v>
      </c>
      <c r="R175" s="42" t="s">
        <v>4007</v>
      </c>
      <c r="S175" s="42" t="s">
        <v>1584</v>
      </c>
      <c r="W175" s="42">
        <v>9</v>
      </c>
      <c r="X175" s="42">
        <v>10</v>
      </c>
      <c r="Y175" s="42" t="s">
        <v>6760</v>
      </c>
      <c r="Z175" s="42">
        <v>6</v>
      </c>
      <c r="AA175" s="42">
        <v>100</v>
      </c>
      <c r="AB175" s="43">
        <v>43035</v>
      </c>
      <c r="AC175" s="25">
        <v>0.34513888888888888</v>
      </c>
      <c r="AD175" s="43">
        <v>43035</v>
      </c>
      <c r="AE175" s="25">
        <v>0.39027777777777778</v>
      </c>
      <c r="AF175" s="42">
        <v>29.33</v>
      </c>
      <c r="AG175" s="42">
        <v>23.3</v>
      </c>
      <c r="AH175" s="42">
        <f t="shared" si="3"/>
        <v>26.314999999999998</v>
      </c>
      <c r="AI175" s="42">
        <v>15.5</v>
      </c>
      <c r="AJ175" s="42">
        <v>10.1</v>
      </c>
      <c r="AK175" s="42">
        <v>4952153</v>
      </c>
      <c r="AL175" s="42">
        <v>513257</v>
      </c>
      <c r="AM175" s="42">
        <v>4952032</v>
      </c>
      <c r="AN175" s="42">
        <v>513243</v>
      </c>
      <c r="AS175" s="14" t="s">
        <v>71</v>
      </c>
      <c r="AT175" s="14" t="s">
        <v>264</v>
      </c>
      <c r="AU175" s="25">
        <f t="shared" si="4"/>
        <v>4.5138888888888895E-2</v>
      </c>
      <c r="AV175" s="42" t="s">
        <v>7353</v>
      </c>
    </row>
    <row r="176" spans="1:48" ht="12.75" customHeight="1">
      <c r="A176" s="14" t="s">
        <v>59</v>
      </c>
      <c r="B176" s="14" t="s">
        <v>60</v>
      </c>
      <c r="C176" s="42" t="s">
        <v>7354</v>
      </c>
      <c r="D176" s="26">
        <v>90.5</v>
      </c>
      <c r="E176" s="26">
        <v>77.099999999999994</v>
      </c>
      <c r="F176" s="30">
        <v>3.55</v>
      </c>
      <c r="G176" s="26">
        <v>54.2</v>
      </c>
      <c r="H176" s="26">
        <v>37.299999999999997</v>
      </c>
      <c r="I176" s="26">
        <v>48.2</v>
      </c>
      <c r="J176" s="46">
        <f t="shared" si="6"/>
        <v>0.68819188191881908</v>
      </c>
      <c r="K176" s="42" t="s">
        <v>61</v>
      </c>
      <c r="L176" s="14" t="s">
        <v>60</v>
      </c>
      <c r="M176" s="42" t="s">
        <v>7355</v>
      </c>
      <c r="N176" s="42" t="s">
        <v>7356</v>
      </c>
      <c r="O176" s="42" t="s">
        <v>7357</v>
      </c>
      <c r="P176" s="42" t="s">
        <v>435</v>
      </c>
      <c r="Q176" s="42">
        <v>53151</v>
      </c>
      <c r="R176" s="42" t="s">
        <v>6750</v>
      </c>
      <c r="S176" s="42" t="s">
        <v>435</v>
      </c>
      <c r="W176" s="42">
        <v>7</v>
      </c>
      <c r="X176" s="42">
        <v>8</v>
      </c>
      <c r="Y176" s="42" t="s">
        <v>6760</v>
      </c>
      <c r="Z176" s="42">
        <v>6</v>
      </c>
      <c r="AA176" s="42">
        <v>100</v>
      </c>
      <c r="AB176" s="43">
        <v>43035</v>
      </c>
      <c r="AC176" s="25">
        <v>0.39027777777777778</v>
      </c>
      <c r="AD176" s="43">
        <v>43035</v>
      </c>
      <c r="AE176" s="25">
        <v>0.43958333333333338</v>
      </c>
      <c r="AF176" s="42">
        <v>29.33</v>
      </c>
      <c r="AG176" s="42">
        <v>23.3</v>
      </c>
      <c r="AH176" s="42">
        <f t="shared" si="3"/>
        <v>26.314999999999998</v>
      </c>
      <c r="AI176" s="42">
        <v>15.5</v>
      </c>
      <c r="AJ176" s="42">
        <v>10.1</v>
      </c>
      <c r="AK176" s="42">
        <v>4952153</v>
      </c>
      <c r="AL176" s="42">
        <v>513257</v>
      </c>
      <c r="AM176" s="42">
        <v>4952032</v>
      </c>
      <c r="AN176" s="42">
        <v>513243</v>
      </c>
      <c r="AS176" s="14" t="s">
        <v>71</v>
      </c>
      <c r="AT176" s="14" t="s">
        <v>264</v>
      </c>
      <c r="AU176" s="25">
        <f t="shared" si="4"/>
        <v>4.9305555555555602E-2</v>
      </c>
      <c r="AV176" s="42" t="s">
        <v>7358</v>
      </c>
    </row>
    <row r="177" spans="1:48" ht="12.75" customHeight="1">
      <c r="A177" s="14" t="s">
        <v>59</v>
      </c>
      <c r="B177" s="14" t="s">
        <v>115</v>
      </c>
      <c r="C177" s="18" t="s">
        <v>3362</v>
      </c>
      <c r="D177" s="26">
        <v>120.1</v>
      </c>
      <c r="E177" s="26">
        <v>102</v>
      </c>
      <c r="F177" s="30">
        <v>11.15</v>
      </c>
      <c r="G177" s="26">
        <v>81.3</v>
      </c>
      <c r="H177" s="26">
        <v>58.2</v>
      </c>
      <c r="I177" s="26">
        <v>69</v>
      </c>
      <c r="J177" s="46">
        <f t="shared" si="6"/>
        <v>0.71586715867158679</v>
      </c>
      <c r="K177" s="42" t="s">
        <v>1477</v>
      </c>
      <c r="L177" s="14" t="s">
        <v>60</v>
      </c>
      <c r="M177" s="42" t="s">
        <v>7359</v>
      </c>
      <c r="O177" s="42" t="s">
        <v>3365</v>
      </c>
      <c r="P177" s="42" t="s">
        <v>1584</v>
      </c>
      <c r="Q177" s="42">
        <v>53201</v>
      </c>
      <c r="R177" s="42" t="s">
        <v>6750</v>
      </c>
      <c r="S177" s="42" t="s">
        <v>435</v>
      </c>
      <c r="W177" s="42">
        <v>7</v>
      </c>
      <c r="X177" s="42">
        <v>8</v>
      </c>
      <c r="Y177" s="42" t="s">
        <v>6760</v>
      </c>
      <c r="Z177" s="42">
        <v>6</v>
      </c>
      <c r="AA177" s="42">
        <v>100</v>
      </c>
      <c r="AB177" s="43">
        <v>43041</v>
      </c>
      <c r="AC177" s="25">
        <v>0.46180555555555558</v>
      </c>
      <c r="AD177" s="43">
        <v>43041</v>
      </c>
      <c r="AE177" s="25">
        <v>0.51041666666666663</v>
      </c>
      <c r="AF177" s="42">
        <v>12.5</v>
      </c>
      <c r="AG177" s="42">
        <v>24.8</v>
      </c>
      <c r="AH177" s="42">
        <f t="shared" si="3"/>
        <v>18.649999999999999</v>
      </c>
      <c r="AI177" s="42">
        <v>11.3</v>
      </c>
      <c r="AJ177" s="42">
        <v>11.4</v>
      </c>
      <c r="AK177" s="42">
        <v>4954888</v>
      </c>
      <c r="AL177" s="42">
        <v>513815</v>
      </c>
      <c r="AM177" s="42">
        <v>4954794</v>
      </c>
      <c r="AN177" s="42">
        <v>513739</v>
      </c>
      <c r="AS177" s="14" t="s">
        <v>71</v>
      </c>
      <c r="AT177" s="14" t="s">
        <v>6088</v>
      </c>
      <c r="AU177" s="25">
        <f t="shared" si="4"/>
        <v>4.8611111111111049E-2</v>
      </c>
      <c r="AV177" s="42" t="s">
        <v>7358</v>
      </c>
    </row>
    <row r="178" spans="1:48" ht="12.75" customHeight="1">
      <c r="A178" s="14" t="s">
        <v>59</v>
      </c>
      <c r="B178" s="14" t="s">
        <v>60</v>
      </c>
      <c r="C178" s="42" t="s">
        <v>7360</v>
      </c>
      <c r="D178" s="26">
        <v>120.4</v>
      </c>
      <c r="E178" s="26">
        <v>105.6</v>
      </c>
      <c r="F178" s="30">
        <v>8.9</v>
      </c>
      <c r="G178" s="26">
        <v>75.5</v>
      </c>
      <c r="H178" s="26">
        <v>50.7</v>
      </c>
      <c r="I178" s="26">
        <v>66.8</v>
      </c>
      <c r="J178" s="46">
        <f t="shared" si="6"/>
        <v>0.6715231788079471</v>
      </c>
      <c r="K178" s="42" t="s">
        <v>61</v>
      </c>
      <c r="L178" s="14" t="s">
        <v>60</v>
      </c>
      <c r="M178" s="42" t="s">
        <v>7361</v>
      </c>
      <c r="N178" s="42" t="s">
        <v>7362</v>
      </c>
      <c r="O178" s="42" t="s">
        <v>7363</v>
      </c>
      <c r="P178" s="42" t="s">
        <v>435</v>
      </c>
      <c r="Q178" s="42">
        <v>53202</v>
      </c>
      <c r="R178" s="42" t="s">
        <v>6750</v>
      </c>
      <c r="S178" s="42" t="s">
        <v>435</v>
      </c>
      <c r="W178" s="42">
        <v>8</v>
      </c>
      <c r="X178" s="42">
        <v>9</v>
      </c>
      <c r="Y178" s="42" t="s">
        <v>6760</v>
      </c>
      <c r="Z178" s="42">
        <v>6</v>
      </c>
      <c r="AA178" s="42">
        <v>100</v>
      </c>
      <c r="AB178" s="43">
        <v>43041</v>
      </c>
      <c r="AC178" s="25">
        <v>0.46180555555555558</v>
      </c>
      <c r="AD178" s="43">
        <v>43041</v>
      </c>
      <c r="AE178" s="25">
        <v>0.51041666666666663</v>
      </c>
      <c r="AF178" s="42">
        <v>12.5</v>
      </c>
      <c r="AG178" s="42">
        <v>24.8</v>
      </c>
      <c r="AH178" s="42">
        <f t="shared" si="3"/>
        <v>18.649999999999999</v>
      </c>
      <c r="AI178" s="42">
        <v>11.3</v>
      </c>
      <c r="AJ178" s="42">
        <v>11.4</v>
      </c>
      <c r="AK178" s="42">
        <v>4954888</v>
      </c>
      <c r="AL178" s="42">
        <v>513815</v>
      </c>
      <c r="AM178" s="42">
        <v>4954794</v>
      </c>
      <c r="AN178" s="42">
        <v>513739</v>
      </c>
      <c r="AS178" s="14" t="s">
        <v>71</v>
      </c>
      <c r="AT178" s="14" t="s">
        <v>6088</v>
      </c>
      <c r="AU178" s="25">
        <f t="shared" si="4"/>
        <v>4.8611111111111049E-2</v>
      </c>
      <c r="AV178" s="42" t="s">
        <v>7358</v>
      </c>
    </row>
    <row r="179" spans="1:48" ht="12.75" customHeight="1">
      <c r="A179" s="14" t="s">
        <v>59</v>
      </c>
      <c r="B179" s="14" t="s">
        <v>60</v>
      </c>
      <c r="C179" s="42" t="s">
        <v>7364</v>
      </c>
      <c r="D179" s="26">
        <v>84.2</v>
      </c>
      <c r="E179" s="26">
        <v>71.2</v>
      </c>
      <c r="F179" s="30">
        <v>3.05</v>
      </c>
      <c r="G179" s="26">
        <v>51.9</v>
      </c>
      <c r="H179" s="26">
        <v>40.799999999999997</v>
      </c>
      <c r="I179" s="26">
        <v>46</v>
      </c>
      <c r="J179" s="46">
        <f t="shared" si="6"/>
        <v>0.78612716763005774</v>
      </c>
      <c r="K179" s="42" t="s">
        <v>1503</v>
      </c>
      <c r="L179" s="14" t="s">
        <v>60</v>
      </c>
      <c r="M179" s="42" t="s">
        <v>7365</v>
      </c>
      <c r="N179" s="42" t="s">
        <v>7366</v>
      </c>
      <c r="O179" s="42" t="s">
        <v>7367</v>
      </c>
      <c r="P179" s="42" t="s">
        <v>435</v>
      </c>
      <c r="Q179" s="42">
        <v>53203</v>
      </c>
      <c r="R179" s="42" t="s">
        <v>6750</v>
      </c>
      <c r="S179" s="42" t="s">
        <v>435</v>
      </c>
      <c r="W179" s="42">
        <v>7</v>
      </c>
      <c r="X179" s="42">
        <v>7</v>
      </c>
      <c r="Y179" s="42" t="s">
        <v>6760</v>
      </c>
      <c r="Z179" s="42">
        <v>6</v>
      </c>
      <c r="AA179" s="42">
        <v>100</v>
      </c>
      <c r="AB179" s="43">
        <v>43041</v>
      </c>
      <c r="AC179" s="25">
        <v>0.46180555555555558</v>
      </c>
      <c r="AD179" s="43">
        <v>43041</v>
      </c>
      <c r="AE179" s="25">
        <v>0.51041666666666663</v>
      </c>
      <c r="AF179" s="42">
        <v>12.5</v>
      </c>
      <c r="AG179" s="42">
        <v>24.8</v>
      </c>
      <c r="AH179" s="42">
        <f t="shared" si="3"/>
        <v>18.649999999999999</v>
      </c>
      <c r="AI179" s="42">
        <v>11.3</v>
      </c>
      <c r="AJ179" s="42">
        <v>11.4</v>
      </c>
      <c r="AK179" s="42">
        <v>4954888</v>
      </c>
      <c r="AL179" s="42">
        <v>513815</v>
      </c>
      <c r="AM179" s="42">
        <v>4954794</v>
      </c>
      <c r="AN179" s="42">
        <v>513739</v>
      </c>
      <c r="AS179" s="14" t="s">
        <v>71</v>
      </c>
      <c r="AT179" s="14" t="s">
        <v>6088</v>
      </c>
      <c r="AU179" s="25">
        <f t="shared" si="4"/>
        <v>4.8611111111111049E-2</v>
      </c>
      <c r="AV179" s="42" t="s">
        <v>7358</v>
      </c>
    </row>
    <row r="180" spans="1:48" ht="12.75" customHeight="1">
      <c r="A180" s="14" t="s">
        <v>59</v>
      </c>
      <c r="B180" s="14" t="s">
        <v>60</v>
      </c>
      <c r="C180" s="42" t="s">
        <v>7368</v>
      </c>
      <c r="D180" s="26">
        <v>82.1</v>
      </c>
      <c r="E180" s="26">
        <v>70.2</v>
      </c>
      <c r="F180" s="30">
        <v>2.7</v>
      </c>
      <c r="G180" s="26">
        <v>50.7</v>
      </c>
      <c r="H180" s="26">
        <v>43.3</v>
      </c>
      <c r="I180" s="26">
        <v>46.9</v>
      </c>
      <c r="J180" s="46">
        <f t="shared" si="6"/>
        <v>0.85404339250493089</v>
      </c>
      <c r="K180" s="42" t="s">
        <v>1503</v>
      </c>
      <c r="L180" s="14" t="s">
        <v>60</v>
      </c>
      <c r="M180" s="42" t="s">
        <v>7369</v>
      </c>
      <c r="N180" s="42" t="s">
        <v>7370</v>
      </c>
      <c r="O180" s="42" t="s">
        <v>7371</v>
      </c>
      <c r="P180" s="42" t="s">
        <v>435</v>
      </c>
      <c r="Q180" s="42">
        <v>53204</v>
      </c>
      <c r="R180" s="42" t="s">
        <v>6750</v>
      </c>
      <c r="S180" s="42" t="s">
        <v>435</v>
      </c>
      <c r="W180" s="42">
        <v>10</v>
      </c>
      <c r="X180" s="42">
        <v>9</v>
      </c>
      <c r="Y180" s="42" t="s">
        <v>6760</v>
      </c>
      <c r="Z180" s="42">
        <v>6</v>
      </c>
      <c r="AA180" s="42">
        <v>100</v>
      </c>
      <c r="AB180" s="43">
        <v>43041</v>
      </c>
      <c r="AC180" s="25">
        <v>0.46180555555555558</v>
      </c>
      <c r="AD180" s="43">
        <v>43041</v>
      </c>
      <c r="AE180" s="25">
        <v>0.51041666666666663</v>
      </c>
      <c r="AF180" s="42">
        <v>12.5</v>
      </c>
      <c r="AG180" s="42">
        <v>24.8</v>
      </c>
      <c r="AH180" s="42">
        <f t="shared" si="3"/>
        <v>18.649999999999999</v>
      </c>
      <c r="AI180" s="42">
        <v>11.3</v>
      </c>
      <c r="AJ180" s="42">
        <v>11.4</v>
      </c>
      <c r="AK180" s="42">
        <v>4954888</v>
      </c>
      <c r="AL180" s="42">
        <v>513815</v>
      </c>
      <c r="AM180" s="42">
        <v>4954794</v>
      </c>
      <c r="AN180" s="42">
        <v>513739</v>
      </c>
      <c r="AS180" s="14" t="s">
        <v>71</v>
      </c>
      <c r="AT180" s="14" t="s">
        <v>6088</v>
      </c>
      <c r="AU180" s="25">
        <f t="shared" si="4"/>
        <v>4.8611111111111049E-2</v>
      </c>
      <c r="AV180" s="42" t="s">
        <v>7372</v>
      </c>
    </row>
    <row r="181" spans="1:48" ht="12.75" customHeight="1">
      <c r="A181" s="101" t="s">
        <v>59</v>
      </c>
      <c r="B181" s="101" t="s">
        <v>60</v>
      </c>
      <c r="C181" s="106" t="s">
        <v>7373</v>
      </c>
      <c r="D181" s="104">
        <v>71</v>
      </c>
      <c r="E181" s="104">
        <v>60.4</v>
      </c>
      <c r="F181" s="121">
        <v>1.55</v>
      </c>
      <c r="G181" s="104">
        <v>44.8</v>
      </c>
      <c r="H181" s="104">
        <v>35</v>
      </c>
      <c r="I181" s="104">
        <v>39</v>
      </c>
      <c r="J181" s="122">
        <f t="shared" si="6"/>
        <v>0.78125</v>
      </c>
      <c r="K181" s="106" t="s">
        <v>1503</v>
      </c>
      <c r="L181" s="101" t="s">
        <v>60</v>
      </c>
      <c r="M181" s="106" t="s">
        <v>7374</v>
      </c>
      <c r="N181" s="106" t="s">
        <v>7375</v>
      </c>
      <c r="O181" s="106" t="s">
        <v>7376</v>
      </c>
      <c r="P181" s="106" t="s">
        <v>435</v>
      </c>
      <c r="Q181" s="106">
        <v>53205</v>
      </c>
      <c r="R181" s="106" t="s">
        <v>6750</v>
      </c>
      <c r="S181" s="106" t="s">
        <v>435</v>
      </c>
      <c r="T181" s="106"/>
      <c r="U181" s="106"/>
      <c r="V181" s="106"/>
      <c r="W181" s="106">
        <v>9</v>
      </c>
      <c r="X181" s="106">
        <v>9</v>
      </c>
      <c r="Y181" s="106" t="s">
        <v>6751</v>
      </c>
      <c r="Z181" s="106">
        <v>6</v>
      </c>
      <c r="AA181" s="106">
        <v>100</v>
      </c>
      <c r="AB181" s="114">
        <v>43041</v>
      </c>
      <c r="AC181" s="103">
        <v>0.46180555555555558</v>
      </c>
      <c r="AD181" s="114">
        <v>43041</v>
      </c>
      <c r="AE181" s="103">
        <v>0.51041666666666663</v>
      </c>
      <c r="AF181" s="106">
        <v>12.5</v>
      </c>
      <c r="AG181" s="106">
        <v>24.8</v>
      </c>
      <c r="AH181" s="106">
        <f t="shared" si="3"/>
        <v>18.649999999999999</v>
      </c>
      <c r="AI181" s="106">
        <v>11.3</v>
      </c>
      <c r="AJ181" s="106">
        <v>11.4</v>
      </c>
      <c r="AK181" s="106">
        <v>4954888</v>
      </c>
      <c r="AL181" s="106">
        <v>513815</v>
      </c>
      <c r="AM181" s="106">
        <v>4954794</v>
      </c>
      <c r="AN181" s="106">
        <v>513739</v>
      </c>
      <c r="AO181" s="106"/>
      <c r="AP181" s="106"/>
      <c r="AQ181" s="106"/>
      <c r="AR181" s="106"/>
      <c r="AS181" s="101" t="s">
        <v>71</v>
      </c>
      <c r="AT181" s="101" t="s">
        <v>6088</v>
      </c>
      <c r="AU181" s="103">
        <f t="shared" si="4"/>
        <v>4.8611111111111049E-2</v>
      </c>
      <c r="AV181" s="106" t="s">
        <v>7377</v>
      </c>
    </row>
    <row r="182" spans="1:48" ht="12.75" customHeight="1">
      <c r="A182" s="14" t="s">
        <v>59</v>
      </c>
      <c r="B182" s="14" t="s">
        <v>60</v>
      </c>
      <c r="C182" s="42" t="s">
        <v>7378</v>
      </c>
      <c r="D182" s="26">
        <v>89</v>
      </c>
      <c r="E182" s="26">
        <v>77.8</v>
      </c>
      <c r="F182" s="30">
        <v>2.4500000000000002</v>
      </c>
      <c r="G182" s="26">
        <v>53.3</v>
      </c>
      <c r="H182" s="26">
        <v>38.5</v>
      </c>
      <c r="I182" s="26">
        <v>45.9</v>
      </c>
      <c r="J182" s="46">
        <f t="shared" si="6"/>
        <v>0.72232645403377116</v>
      </c>
      <c r="K182" s="42" t="s">
        <v>61</v>
      </c>
      <c r="L182" s="14" t="s">
        <v>60</v>
      </c>
      <c r="M182" s="42" t="s">
        <v>7379</v>
      </c>
      <c r="N182" s="42" t="s">
        <v>7380</v>
      </c>
      <c r="O182" s="42" t="s">
        <v>7381</v>
      </c>
      <c r="P182" s="42" t="s">
        <v>435</v>
      </c>
      <c r="Q182" s="42">
        <v>53206</v>
      </c>
      <c r="R182" s="42" t="s">
        <v>6750</v>
      </c>
      <c r="S182" s="42" t="s">
        <v>435</v>
      </c>
      <c r="W182" s="42">
        <v>8</v>
      </c>
      <c r="X182" s="42">
        <v>9</v>
      </c>
      <c r="Y182" s="42" t="s">
        <v>6751</v>
      </c>
      <c r="Z182" s="42">
        <v>6</v>
      </c>
      <c r="AA182" s="42">
        <v>100</v>
      </c>
      <c r="AB182" s="43">
        <v>43041</v>
      </c>
      <c r="AC182" s="25">
        <v>0.46180555555555558</v>
      </c>
      <c r="AD182" s="43">
        <v>43041</v>
      </c>
      <c r="AE182" s="25">
        <v>0.51041666666666663</v>
      </c>
      <c r="AF182" s="42">
        <v>12.5</v>
      </c>
      <c r="AG182" s="42">
        <v>24.8</v>
      </c>
      <c r="AH182" s="42">
        <f t="shared" si="3"/>
        <v>18.649999999999999</v>
      </c>
      <c r="AI182" s="42">
        <v>11.3</v>
      </c>
      <c r="AJ182" s="42">
        <v>11.4</v>
      </c>
      <c r="AK182" s="42">
        <v>4954888</v>
      </c>
      <c r="AL182" s="42">
        <v>513815</v>
      </c>
      <c r="AM182" s="42">
        <v>4954794</v>
      </c>
      <c r="AN182" s="42">
        <v>513739</v>
      </c>
      <c r="AS182" s="14" t="s">
        <v>71</v>
      </c>
      <c r="AT182" s="14" t="s">
        <v>6088</v>
      </c>
      <c r="AU182" s="25">
        <f t="shared" si="4"/>
        <v>4.8611111111111049E-2</v>
      </c>
      <c r="AV182" s="42" t="s">
        <v>7358</v>
      </c>
    </row>
    <row r="183" spans="1:48" ht="12.75" customHeight="1">
      <c r="A183" s="14" t="s">
        <v>59</v>
      </c>
      <c r="B183" s="14" t="s">
        <v>60</v>
      </c>
      <c r="C183" s="42" t="s">
        <v>7382</v>
      </c>
      <c r="D183" s="26">
        <v>96.1</v>
      </c>
      <c r="E183" s="26">
        <v>81.3</v>
      </c>
      <c r="F183" s="30">
        <v>3.1</v>
      </c>
      <c r="G183" s="26">
        <v>57.2</v>
      </c>
      <c r="H183" s="26">
        <v>39.700000000000003</v>
      </c>
      <c r="I183" s="26">
        <v>48.1</v>
      </c>
      <c r="J183" s="46">
        <f t="shared" si="6"/>
        <v>0.69405594405594406</v>
      </c>
      <c r="K183" s="42" t="s">
        <v>1503</v>
      </c>
      <c r="L183" s="14" t="s">
        <v>60</v>
      </c>
      <c r="M183" s="42" t="s">
        <v>7383</v>
      </c>
      <c r="N183" s="42" t="s">
        <v>7384</v>
      </c>
      <c r="O183" s="42" t="s">
        <v>7385</v>
      </c>
      <c r="P183" s="42" t="s">
        <v>435</v>
      </c>
      <c r="Q183" s="42">
        <v>53207</v>
      </c>
      <c r="R183" s="42" t="s">
        <v>6750</v>
      </c>
      <c r="S183" s="42" t="s">
        <v>435</v>
      </c>
      <c r="W183" s="42">
        <v>9</v>
      </c>
      <c r="X183" s="42">
        <v>9</v>
      </c>
      <c r="Y183" s="42" t="s">
        <v>6760</v>
      </c>
      <c r="Z183" s="42">
        <v>6</v>
      </c>
      <c r="AA183" s="42">
        <v>100</v>
      </c>
      <c r="AB183" s="43">
        <v>43041</v>
      </c>
      <c r="AC183" s="25">
        <v>0.46180555555555558</v>
      </c>
      <c r="AD183" s="43">
        <v>43041</v>
      </c>
      <c r="AE183" s="25">
        <v>0.51041666666666663</v>
      </c>
      <c r="AF183" s="42">
        <v>12.5</v>
      </c>
      <c r="AG183" s="42">
        <v>24.8</v>
      </c>
      <c r="AH183" s="42">
        <f t="shared" si="3"/>
        <v>18.649999999999999</v>
      </c>
      <c r="AI183" s="42">
        <v>11.3</v>
      </c>
      <c r="AJ183" s="42">
        <v>11.4</v>
      </c>
      <c r="AK183" s="42">
        <v>4954888</v>
      </c>
      <c r="AL183" s="42">
        <v>513815</v>
      </c>
      <c r="AM183" s="42">
        <v>4954794</v>
      </c>
      <c r="AN183" s="42">
        <v>513739</v>
      </c>
      <c r="AS183" s="14" t="s">
        <v>71</v>
      </c>
      <c r="AT183" s="14" t="s">
        <v>6088</v>
      </c>
      <c r="AU183" s="25">
        <f t="shared" si="4"/>
        <v>4.8611111111111049E-2</v>
      </c>
      <c r="AV183" s="42" t="s">
        <v>7386</v>
      </c>
    </row>
    <row r="184" spans="1:48" ht="12.75" customHeight="1">
      <c r="A184" s="14" t="s">
        <v>59</v>
      </c>
      <c r="B184" s="14" t="s">
        <v>60</v>
      </c>
      <c r="C184" s="42" t="s">
        <v>7387</v>
      </c>
      <c r="D184" s="26">
        <v>87.4</v>
      </c>
      <c r="E184" s="26">
        <v>74.2</v>
      </c>
      <c r="F184" s="30">
        <v>3.5</v>
      </c>
      <c r="G184" s="26">
        <v>57.1</v>
      </c>
      <c r="H184" s="26">
        <v>41.3</v>
      </c>
      <c r="I184" s="26">
        <v>46.5</v>
      </c>
      <c r="J184" s="46">
        <f t="shared" si="6"/>
        <v>0.72329246935201397</v>
      </c>
      <c r="K184" s="42" t="s">
        <v>1503</v>
      </c>
      <c r="L184" s="14" t="s">
        <v>60</v>
      </c>
      <c r="M184" s="42" t="s">
        <v>7388</v>
      </c>
      <c r="N184" s="42" t="s">
        <v>7389</v>
      </c>
      <c r="O184" s="42" t="s">
        <v>7390</v>
      </c>
      <c r="P184" s="42" t="s">
        <v>435</v>
      </c>
      <c r="Q184" s="42">
        <v>53208</v>
      </c>
      <c r="R184" s="42" t="s">
        <v>6750</v>
      </c>
      <c r="S184" s="42" t="s">
        <v>435</v>
      </c>
      <c r="W184" s="42">
        <v>9</v>
      </c>
      <c r="X184" s="42">
        <v>9</v>
      </c>
      <c r="Y184" s="42" t="s">
        <v>6751</v>
      </c>
      <c r="Z184" s="42">
        <v>6</v>
      </c>
      <c r="AA184" s="42">
        <v>100</v>
      </c>
      <c r="AB184" s="43">
        <v>43041</v>
      </c>
      <c r="AC184" s="25">
        <v>0.46180555555555558</v>
      </c>
      <c r="AD184" s="43">
        <v>43041</v>
      </c>
      <c r="AE184" s="25">
        <v>0.51041666666666663</v>
      </c>
      <c r="AF184" s="42">
        <v>12.5</v>
      </c>
      <c r="AG184" s="42">
        <v>24.8</v>
      </c>
      <c r="AH184" s="42">
        <f t="shared" si="3"/>
        <v>18.649999999999999</v>
      </c>
      <c r="AI184" s="42">
        <v>11.3</v>
      </c>
      <c r="AJ184" s="42">
        <v>11.4</v>
      </c>
      <c r="AK184" s="42">
        <v>4954888</v>
      </c>
      <c r="AL184" s="42">
        <v>513815</v>
      </c>
      <c r="AM184" s="42">
        <v>4954794</v>
      </c>
      <c r="AN184" s="42">
        <v>513739</v>
      </c>
      <c r="AS184" s="14" t="s">
        <v>71</v>
      </c>
      <c r="AT184" s="14" t="s">
        <v>6088</v>
      </c>
      <c r="AU184" s="25">
        <f t="shared" si="4"/>
        <v>4.8611111111111049E-2</v>
      </c>
      <c r="AV184" s="42" t="s">
        <v>7358</v>
      </c>
    </row>
    <row r="185" spans="1:48" ht="12.75" customHeight="1">
      <c r="A185" s="14" t="s">
        <v>59</v>
      </c>
      <c r="B185" s="14" t="s">
        <v>60</v>
      </c>
      <c r="C185" s="42" t="s">
        <v>7391</v>
      </c>
      <c r="D185" s="26">
        <v>82.4</v>
      </c>
      <c r="E185" s="26">
        <v>70</v>
      </c>
      <c r="F185" s="30">
        <v>2.6</v>
      </c>
      <c r="G185" s="26">
        <v>51.8</v>
      </c>
      <c r="H185" s="26">
        <v>39.4</v>
      </c>
      <c r="I185" s="26">
        <v>44.7</v>
      </c>
      <c r="J185" s="46">
        <f t="shared" si="6"/>
        <v>0.76061776061776065</v>
      </c>
      <c r="K185" s="42" t="s">
        <v>1503</v>
      </c>
      <c r="L185" s="14" t="s">
        <v>60</v>
      </c>
      <c r="M185" s="42" t="s">
        <v>7392</v>
      </c>
      <c r="N185" s="42" t="s">
        <v>7393</v>
      </c>
      <c r="O185" s="42" t="s">
        <v>7394</v>
      </c>
      <c r="P185" s="42" t="s">
        <v>435</v>
      </c>
      <c r="Q185" s="42">
        <v>53210</v>
      </c>
      <c r="R185" s="42" t="s">
        <v>6750</v>
      </c>
      <c r="S185" s="42" t="s">
        <v>435</v>
      </c>
      <c r="W185" s="42">
        <v>10</v>
      </c>
      <c r="X185" s="42">
        <v>10</v>
      </c>
      <c r="Y185" s="42" t="s">
        <v>6760</v>
      </c>
      <c r="Z185" s="42">
        <v>6</v>
      </c>
      <c r="AA185" s="42">
        <v>100</v>
      </c>
      <c r="AB185" s="43">
        <v>43042</v>
      </c>
      <c r="AC185" s="25">
        <v>0.34166666666666662</v>
      </c>
      <c r="AD185" s="43">
        <v>43042</v>
      </c>
      <c r="AE185" s="25">
        <v>0.38750000000000001</v>
      </c>
      <c r="AF185" s="42">
        <v>17.399999999999999</v>
      </c>
      <c r="AG185" s="42">
        <v>28.3</v>
      </c>
      <c r="AH185" s="42">
        <f t="shared" si="3"/>
        <v>22.85</v>
      </c>
      <c r="AI185" s="42">
        <v>11.2</v>
      </c>
      <c r="AJ185" s="42">
        <v>11.5</v>
      </c>
      <c r="AK185" s="42">
        <v>4954866</v>
      </c>
      <c r="AL185" s="42">
        <v>513814</v>
      </c>
      <c r="AM185" s="42">
        <v>4954775</v>
      </c>
      <c r="AN185" s="42">
        <v>513750</v>
      </c>
      <c r="AS185" s="14" t="s">
        <v>71</v>
      </c>
      <c r="AT185" s="14" t="s">
        <v>6088</v>
      </c>
      <c r="AU185" s="25">
        <f t="shared" si="4"/>
        <v>4.5833333333333393E-2</v>
      </c>
      <c r="AV185" s="42" t="s">
        <v>7358</v>
      </c>
    </row>
    <row r="186" spans="1:48" ht="12.75" customHeight="1">
      <c r="A186" s="14" t="s">
        <v>59</v>
      </c>
      <c r="B186" s="14" t="s">
        <v>60</v>
      </c>
      <c r="C186" s="42" t="s">
        <v>7395</v>
      </c>
      <c r="D186" s="26">
        <v>79.599999999999994</v>
      </c>
      <c r="E186" s="26">
        <v>66.900000000000006</v>
      </c>
      <c r="F186" s="30">
        <v>2.5</v>
      </c>
      <c r="G186" s="26">
        <v>48.6</v>
      </c>
      <c r="H186" s="26">
        <v>34.4</v>
      </c>
      <c r="I186" s="26">
        <v>40.5</v>
      </c>
      <c r="J186" s="46">
        <f t="shared" si="6"/>
        <v>0.70781893004115226</v>
      </c>
      <c r="K186" s="42" t="s">
        <v>1503</v>
      </c>
      <c r="L186" s="14" t="s">
        <v>60</v>
      </c>
      <c r="M186" s="42" t="s">
        <v>7396</v>
      </c>
      <c r="N186" s="42" t="s">
        <v>7397</v>
      </c>
      <c r="O186" s="42" t="s">
        <v>7398</v>
      </c>
      <c r="P186" s="42" t="s">
        <v>435</v>
      </c>
      <c r="Q186" s="42">
        <v>53211</v>
      </c>
      <c r="R186" s="42" t="s">
        <v>6750</v>
      </c>
      <c r="S186" s="42" t="s">
        <v>435</v>
      </c>
      <c r="W186" s="42">
        <v>9</v>
      </c>
      <c r="X186" s="42">
        <v>9</v>
      </c>
      <c r="Y186" s="42" t="s">
        <v>6760</v>
      </c>
      <c r="Z186" s="42">
        <v>6</v>
      </c>
      <c r="AA186" s="42">
        <v>100</v>
      </c>
      <c r="AB186" s="43">
        <v>43042</v>
      </c>
      <c r="AC186" s="25">
        <v>0.34166666666666662</v>
      </c>
      <c r="AD186" s="43">
        <v>43042</v>
      </c>
      <c r="AE186" s="25">
        <v>0.38750000000000001</v>
      </c>
      <c r="AF186" s="42">
        <v>17.399999999999999</v>
      </c>
      <c r="AG186" s="42">
        <v>28.3</v>
      </c>
      <c r="AH186" s="42">
        <f t="shared" si="3"/>
        <v>22.85</v>
      </c>
      <c r="AI186" s="42">
        <v>11.2</v>
      </c>
      <c r="AJ186" s="42">
        <v>11.5</v>
      </c>
      <c r="AK186" s="42">
        <v>4954866</v>
      </c>
      <c r="AL186" s="42">
        <v>513814</v>
      </c>
      <c r="AM186" s="42">
        <v>4954775</v>
      </c>
      <c r="AN186" s="42">
        <v>513750</v>
      </c>
      <c r="AS186" s="14" t="s">
        <v>71</v>
      </c>
      <c r="AT186" s="14" t="s">
        <v>6088</v>
      </c>
      <c r="AU186" s="25">
        <f t="shared" si="4"/>
        <v>4.5833333333333393E-2</v>
      </c>
      <c r="AV186" s="42" t="s">
        <v>7358</v>
      </c>
    </row>
    <row r="187" spans="1:48" ht="12.75" customHeight="1">
      <c r="A187" s="14" t="s">
        <v>59</v>
      </c>
      <c r="B187" s="14" t="s">
        <v>60</v>
      </c>
      <c r="C187" s="42" t="s">
        <v>7399</v>
      </c>
      <c r="D187" s="26">
        <v>96.2</v>
      </c>
      <c r="E187" s="26">
        <v>81.2</v>
      </c>
      <c r="F187" s="30">
        <v>4.2</v>
      </c>
      <c r="G187" s="26">
        <v>57</v>
      </c>
      <c r="H187" s="26">
        <v>44.3</v>
      </c>
      <c r="I187" s="26">
        <v>47.5</v>
      </c>
      <c r="J187" s="46">
        <f t="shared" si="6"/>
        <v>0.77719298245614032</v>
      </c>
      <c r="K187" s="42" t="s">
        <v>61</v>
      </c>
      <c r="L187" s="14" t="s">
        <v>60</v>
      </c>
      <c r="M187" s="42" t="s">
        <v>7400</v>
      </c>
      <c r="N187" s="42" t="s">
        <v>7401</v>
      </c>
      <c r="O187" s="42" t="s">
        <v>7402</v>
      </c>
      <c r="P187" s="42" t="s">
        <v>435</v>
      </c>
      <c r="Q187" s="42">
        <v>53212</v>
      </c>
      <c r="R187" s="42" t="s">
        <v>6750</v>
      </c>
      <c r="S187" s="42" t="s">
        <v>435</v>
      </c>
      <c r="W187" s="42">
        <v>8</v>
      </c>
      <c r="X187" s="42">
        <v>9</v>
      </c>
      <c r="Y187" s="42" t="s">
        <v>6760</v>
      </c>
      <c r="Z187" s="42">
        <v>6</v>
      </c>
      <c r="AA187" s="42">
        <v>100</v>
      </c>
      <c r="AB187" s="43">
        <v>43046</v>
      </c>
      <c r="AC187" s="25">
        <v>0.48472222222222222</v>
      </c>
      <c r="AD187" s="43">
        <v>43046</v>
      </c>
      <c r="AE187" s="25">
        <v>0.53194444444444444</v>
      </c>
      <c r="AF187" s="42">
        <v>30.83</v>
      </c>
      <c r="AG187" s="42">
        <v>27.51</v>
      </c>
      <c r="AH187" s="42">
        <f t="shared" si="3"/>
        <v>29.17</v>
      </c>
      <c r="AI187" s="42">
        <v>10</v>
      </c>
      <c r="AJ187" s="42">
        <v>11.9</v>
      </c>
      <c r="AK187" s="42">
        <v>4958235</v>
      </c>
      <c r="AL187" s="42">
        <v>517244</v>
      </c>
      <c r="AM187" s="42">
        <v>4958188</v>
      </c>
      <c r="AN187" s="42">
        <v>517138</v>
      </c>
      <c r="AS187" s="14" t="s">
        <v>71</v>
      </c>
      <c r="AT187" s="14" t="s">
        <v>2343</v>
      </c>
      <c r="AU187" s="25">
        <f t="shared" si="4"/>
        <v>4.7222222222222221E-2</v>
      </c>
      <c r="AV187" s="42" t="s">
        <v>7358</v>
      </c>
    </row>
    <row r="188" spans="1:48" ht="12.75" customHeight="1">
      <c r="A188" s="14" t="s">
        <v>59</v>
      </c>
      <c r="B188" s="14" t="s">
        <v>115</v>
      </c>
      <c r="C188" s="31" t="s">
        <v>4374</v>
      </c>
      <c r="D188" s="26">
        <v>96.7</v>
      </c>
      <c r="E188" s="26">
        <v>86</v>
      </c>
      <c r="F188" s="30">
        <v>4.7</v>
      </c>
      <c r="G188" s="26">
        <v>63.6</v>
      </c>
      <c r="H188" s="26">
        <v>52.5</v>
      </c>
      <c r="I188" s="26">
        <v>57.2</v>
      </c>
      <c r="J188" s="46">
        <f t="shared" si="6"/>
        <v>0.82547169811320753</v>
      </c>
      <c r="K188" s="42" t="s">
        <v>1477</v>
      </c>
      <c r="L188" s="14" t="s">
        <v>60</v>
      </c>
      <c r="M188" s="42" t="s">
        <v>7403</v>
      </c>
      <c r="O188" s="42" t="s">
        <v>4377</v>
      </c>
      <c r="P188" s="42" t="s">
        <v>1584</v>
      </c>
      <c r="Q188" s="42">
        <v>53213</v>
      </c>
      <c r="R188" s="42" t="s">
        <v>6750</v>
      </c>
      <c r="S188" s="42" t="s">
        <v>435</v>
      </c>
      <c r="W188" s="42">
        <v>8</v>
      </c>
      <c r="X188" s="42">
        <v>7</v>
      </c>
      <c r="Y188" s="42" t="s">
        <v>6751</v>
      </c>
      <c r="Z188" s="42">
        <v>6</v>
      </c>
      <c r="AA188" s="42">
        <v>100</v>
      </c>
      <c r="AB188" s="43">
        <v>43046</v>
      </c>
      <c r="AC188" s="25">
        <v>0.48472222222222222</v>
      </c>
      <c r="AD188" s="43">
        <v>43046</v>
      </c>
      <c r="AE188" s="25">
        <v>0.53194444444444444</v>
      </c>
      <c r="AF188" s="42">
        <v>30.83</v>
      </c>
      <c r="AG188" s="42">
        <v>27.51</v>
      </c>
      <c r="AH188" s="42">
        <f t="shared" si="3"/>
        <v>29.17</v>
      </c>
      <c r="AI188" s="42">
        <v>10</v>
      </c>
      <c r="AJ188" s="42">
        <v>11.9</v>
      </c>
      <c r="AK188" s="42">
        <v>4958235</v>
      </c>
      <c r="AL188" s="42">
        <v>517244</v>
      </c>
      <c r="AM188" s="42">
        <v>4958188</v>
      </c>
      <c r="AN188" s="42">
        <v>517138</v>
      </c>
      <c r="AS188" s="14" t="s">
        <v>71</v>
      </c>
      <c r="AT188" s="14" t="s">
        <v>2343</v>
      </c>
      <c r="AU188" s="25">
        <f t="shared" si="4"/>
        <v>4.7222222222222221E-2</v>
      </c>
      <c r="AV188" s="42" t="s">
        <v>7404</v>
      </c>
    </row>
    <row r="189" spans="1:48" ht="12.75" customHeight="1">
      <c r="A189" s="14" t="s">
        <v>59</v>
      </c>
      <c r="B189" s="14" t="s">
        <v>60</v>
      </c>
      <c r="C189" s="42" t="s">
        <v>7405</v>
      </c>
      <c r="D189" s="26">
        <v>98.9</v>
      </c>
      <c r="E189" s="26">
        <v>88.3</v>
      </c>
      <c r="F189" s="30">
        <v>4.6500000000000004</v>
      </c>
      <c r="G189" s="26">
        <v>65</v>
      </c>
      <c r="H189" s="26">
        <v>45.2</v>
      </c>
      <c r="I189" s="26">
        <v>50.1</v>
      </c>
      <c r="J189" s="46">
        <f t="shared" si="6"/>
        <v>0.69538461538461538</v>
      </c>
      <c r="K189" s="42" t="s">
        <v>1503</v>
      </c>
      <c r="L189" s="14" t="s">
        <v>60</v>
      </c>
      <c r="M189" s="42" t="s">
        <v>7406</v>
      </c>
      <c r="N189" s="42" t="s">
        <v>7407</v>
      </c>
      <c r="O189" s="42" t="s">
        <v>7408</v>
      </c>
      <c r="P189" s="42" t="s">
        <v>435</v>
      </c>
      <c r="Q189" s="42">
        <v>53214</v>
      </c>
      <c r="R189" s="42" t="s">
        <v>6750</v>
      </c>
      <c r="S189" s="42" t="s">
        <v>435</v>
      </c>
      <c r="W189" s="42">
        <v>10</v>
      </c>
      <c r="X189" s="42">
        <v>10</v>
      </c>
      <c r="Y189" s="42" t="s">
        <v>6760</v>
      </c>
      <c r="Z189" s="42">
        <v>6</v>
      </c>
      <c r="AA189" s="42">
        <v>100</v>
      </c>
      <c r="AB189" s="43">
        <v>43046</v>
      </c>
      <c r="AC189" s="25">
        <v>0.48472222222222222</v>
      </c>
      <c r="AD189" s="43">
        <v>43046</v>
      </c>
      <c r="AE189" s="25">
        <v>0.53194444444444444</v>
      </c>
      <c r="AF189" s="42">
        <v>30.83</v>
      </c>
      <c r="AG189" s="42">
        <v>27.51</v>
      </c>
      <c r="AH189" s="42">
        <f t="shared" si="3"/>
        <v>29.17</v>
      </c>
      <c r="AI189" s="42">
        <v>10</v>
      </c>
      <c r="AJ189" s="42">
        <v>11.9</v>
      </c>
      <c r="AK189" s="42">
        <v>4958235</v>
      </c>
      <c r="AL189" s="42">
        <v>517244</v>
      </c>
      <c r="AM189" s="42">
        <v>4958188</v>
      </c>
      <c r="AN189" s="42">
        <v>517138</v>
      </c>
      <c r="AS189" s="14" t="s">
        <v>71</v>
      </c>
      <c r="AT189" s="14" t="s">
        <v>2343</v>
      </c>
      <c r="AU189" s="25">
        <f t="shared" si="4"/>
        <v>4.7222222222222221E-2</v>
      </c>
      <c r="AV189" s="42" t="s">
        <v>7409</v>
      </c>
    </row>
    <row r="190" spans="1:48" ht="12.75" customHeight="1">
      <c r="A190" s="14" t="s">
        <v>59</v>
      </c>
      <c r="B190" s="14" t="s">
        <v>60</v>
      </c>
      <c r="C190" s="42" t="s">
        <v>7410</v>
      </c>
      <c r="D190" s="26">
        <v>91.2</v>
      </c>
      <c r="E190" s="26">
        <v>76.2</v>
      </c>
      <c r="F190" s="30">
        <v>2.85</v>
      </c>
      <c r="G190" s="26">
        <v>48.3</v>
      </c>
      <c r="H190" s="26">
        <v>38</v>
      </c>
      <c r="I190" s="26">
        <v>44.2</v>
      </c>
      <c r="J190" s="46">
        <f t="shared" si="6"/>
        <v>0.78674948240165632</v>
      </c>
      <c r="K190" s="42" t="s">
        <v>1503</v>
      </c>
      <c r="L190" s="14" t="s">
        <v>60</v>
      </c>
      <c r="M190" s="42" t="s">
        <v>7411</v>
      </c>
      <c r="N190" s="42" t="s">
        <v>7412</v>
      </c>
      <c r="O190" s="42" t="s">
        <v>7413</v>
      </c>
      <c r="P190" s="42" t="s">
        <v>435</v>
      </c>
      <c r="Q190" s="42">
        <v>53216</v>
      </c>
      <c r="R190" s="42" t="s">
        <v>6750</v>
      </c>
      <c r="S190" s="42" t="s">
        <v>435</v>
      </c>
      <c r="W190" s="42">
        <v>7</v>
      </c>
      <c r="X190" s="42">
        <v>6</v>
      </c>
      <c r="Y190" s="42" t="s">
        <v>6760</v>
      </c>
      <c r="Z190" s="42">
        <v>6</v>
      </c>
      <c r="AA190" s="42">
        <v>100</v>
      </c>
      <c r="AB190" s="43">
        <v>43046</v>
      </c>
      <c r="AC190" s="25">
        <v>0.48472222222222222</v>
      </c>
      <c r="AD190" s="43">
        <v>43046</v>
      </c>
      <c r="AE190" s="25">
        <v>0.53194444444444444</v>
      </c>
      <c r="AF190" s="42">
        <v>30.83</v>
      </c>
      <c r="AG190" s="42">
        <v>27.51</v>
      </c>
      <c r="AH190" s="42">
        <f t="shared" si="3"/>
        <v>29.17</v>
      </c>
      <c r="AI190" s="42">
        <v>10</v>
      </c>
      <c r="AJ190" s="42">
        <v>11.9</v>
      </c>
      <c r="AK190" s="42">
        <v>4958235</v>
      </c>
      <c r="AL190" s="42">
        <v>517244</v>
      </c>
      <c r="AM190" s="42">
        <v>4958188</v>
      </c>
      <c r="AN190" s="42">
        <v>517138</v>
      </c>
      <c r="AS190" s="14" t="s">
        <v>71</v>
      </c>
      <c r="AT190" s="14" t="s">
        <v>2343</v>
      </c>
      <c r="AU190" s="25">
        <f t="shared" si="4"/>
        <v>4.7222222222222221E-2</v>
      </c>
      <c r="AV190" s="42" t="s">
        <v>7358</v>
      </c>
    </row>
    <row r="191" spans="1:48" ht="12.75" customHeight="1">
      <c r="A191" s="14" t="s">
        <v>59</v>
      </c>
      <c r="B191" s="14" t="s">
        <v>115</v>
      </c>
      <c r="C191" s="42" t="s">
        <v>5938</v>
      </c>
      <c r="D191" s="26">
        <v>84.6</v>
      </c>
      <c r="E191" s="26">
        <v>72.599999999999994</v>
      </c>
      <c r="F191" s="30">
        <v>3.65</v>
      </c>
      <c r="G191" s="26">
        <v>56</v>
      </c>
      <c r="H191" s="26">
        <v>40.799999999999997</v>
      </c>
      <c r="I191" s="26">
        <v>46.1</v>
      </c>
      <c r="J191" s="46">
        <f t="shared" si="6"/>
        <v>0.72857142857142854</v>
      </c>
      <c r="K191" s="42" t="s">
        <v>61</v>
      </c>
      <c r="L191" s="14" t="s">
        <v>60</v>
      </c>
      <c r="M191" s="42" t="s">
        <v>7414</v>
      </c>
      <c r="O191" s="42" t="s">
        <v>5941</v>
      </c>
      <c r="P191" s="42" t="s">
        <v>1584</v>
      </c>
      <c r="Q191" s="42">
        <v>53217</v>
      </c>
      <c r="R191" s="42" t="s">
        <v>6750</v>
      </c>
      <c r="S191" s="42" t="s">
        <v>435</v>
      </c>
      <c r="W191" s="42">
        <v>8</v>
      </c>
      <c r="X191" s="42">
        <v>9</v>
      </c>
      <c r="Y191" s="42" t="s">
        <v>6751</v>
      </c>
      <c r="Z191" s="42">
        <v>6</v>
      </c>
      <c r="AA191" s="42">
        <v>100</v>
      </c>
      <c r="AB191" s="43">
        <v>43046</v>
      </c>
      <c r="AC191" s="25">
        <v>0.48472222222222222</v>
      </c>
      <c r="AD191" s="43">
        <v>43046</v>
      </c>
      <c r="AE191" s="25">
        <v>0.53194444444444444</v>
      </c>
      <c r="AF191" s="42">
        <v>30.83</v>
      </c>
      <c r="AG191" s="42">
        <v>27.51</v>
      </c>
      <c r="AH191" s="42">
        <f t="shared" si="3"/>
        <v>29.17</v>
      </c>
      <c r="AI191" s="42">
        <v>10</v>
      </c>
      <c r="AJ191" s="42">
        <v>11.9</v>
      </c>
      <c r="AK191" s="42">
        <v>4958235</v>
      </c>
      <c r="AL191" s="42">
        <v>517244</v>
      </c>
      <c r="AM191" s="42">
        <v>4958188</v>
      </c>
      <c r="AN191" s="42">
        <v>517138</v>
      </c>
      <c r="AS191" s="14" t="s">
        <v>71</v>
      </c>
      <c r="AT191" s="14" t="s">
        <v>2343</v>
      </c>
      <c r="AU191" s="25">
        <f t="shared" si="4"/>
        <v>4.7222222222222221E-2</v>
      </c>
      <c r="AV191" s="42" t="s">
        <v>7415</v>
      </c>
    </row>
    <row r="192" spans="1:48" ht="12.75" customHeight="1">
      <c r="A192" s="14" t="s">
        <v>59</v>
      </c>
      <c r="B192" s="14" t="s">
        <v>60</v>
      </c>
      <c r="C192" s="42" t="s">
        <v>7416</v>
      </c>
      <c r="D192" s="26">
        <v>95.8</v>
      </c>
      <c r="E192" s="26">
        <v>84.5</v>
      </c>
      <c r="F192" s="30">
        <v>4.95</v>
      </c>
      <c r="G192" s="26">
        <v>64</v>
      </c>
      <c r="H192" s="26">
        <v>44.7</v>
      </c>
      <c r="I192" s="26">
        <v>51.2</v>
      </c>
      <c r="J192" s="46">
        <f t="shared" si="6"/>
        <v>0.69843750000000004</v>
      </c>
      <c r="K192" s="42" t="s">
        <v>1477</v>
      </c>
      <c r="L192" s="14" t="s">
        <v>60</v>
      </c>
      <c r="M192" s="42" t="s">
        <v>7417</v>
      </c>
      <c r="N192" s="42" t="s">
        <v>7418</v>
      </c>
      <c r="O192" s="42" t="s">
        <v>7419</v>
      </c>
      <c r="P192" s="42" t="s">
        <v>435</v>
      </c>
      <c r="Q192" s="42">
        <v>53219</v>
      </c>
      <c r="R192" s="42" t="s">
        <v>6750</v>
      </c>
      <c r="S192" s="42" t="s">
        <v>435</v>
      </c>
      <c r="W192" s="42">
        <v>8</v>
      </c>
      <c r="X192" s="42">
        <v>8</v>
      </c>
      <c r="Y192" s="42" t="s">
        <v>6760</v>
      </c>
      <c r="Z192" s="42">
        <v>6</v>
      </c>
      <c r="AA192" s="42">
        <v>100</v>
      </c>
      <c r="AB192" s="43">
        <v>43046</v>
      </c>
      <c r="AC192" s="25">
        <v>0.48472222222222222</v>
      </c>
      <c r="AD192" s="43">
        <v>43046</v>
      </c>
      <c r="AE192" s="25">
        <v>0.53194444444444444</v>
      </c>
      <c r="AF192" s="42">
        <v>30.83</v>
      </c>
      <c r="AG192" s="42">
        <v>27.51</v>
      </c>
      <c r="AH192" s="42">
        <f t="shared" si="3"/>
        <v>29.17</v>
      </c>
      <c r="AI192" s="42">
        <v>10</v>
      </c>
      <c r="AJ192" s="42">
        <v>11.9</v>
      </c>
      <c r="AK192" s="42">
        <v>4958235</v>
      </c>
      <c r="AL192" s="42">
        <v>517244</v>
      </c>
      <c r="AM192" s="42">
        <v>4958188</v>
      </c>
      <c r="AN192" s="42">
        <v>517138</v>
      </c>
      <c r="AS192" s="14" t="s">
        <v>71</v>
      </c>
      <c r="AT192" s="14" t="s">
        <v>2343</v>
      </c>
      <c r="AU192" s="25">
        <f t="shared" si="4"/>
        <v>4.7222222222222221E-2</v>
      </c>
      <c r="AV192" s="42" t="s">
        <v>7358</v>
      </c>
    </row>
    <row r="193" spans="1:48" ht="12.75" customHeight="1">
      <c r="A193" s="14" t="s">
        <v>59</v>
      </c>
      <c r="B193" s="14" t="s">
        <v>60</v>
      </c>
      <c r="C193" s="42" t="s">
        <v>7420</v>
      </c>
      <c r="D193" s="26">
        <v>86</v>
      </c>
      <c r="E193" s="26">
        <v>70.099999999999994</v>
      </c>
      <c r="F193" s="30">
        <v>2.4</v>
      </c>
      <c r="G193" s="26">
        <v>49.5</v>
      </c>
      <c r="H193" s="26">
        <v>35.799999999999997</v>
      </c>
      <c r="I193" s="26">
        <v>42.6</v>
      </c>
      <c r="J193" s="46">
        <f t="shared" si="6"/>
        <v>0.72323232323232323</v>
      </c>
      <c r="K193" s="42" t="s">
        <v>1503</v>
      </c>
      <c r="L193" s="14" t="s">
        <v>60</v>
      </c>
      <c r="M193" s="42" t="s">
        <v>7421</v>
      </c>
      <c r="N193" s="42" t="s">
        <v>7422</v>
      </c>
      <c r="O193" s="42" t="s">
        <v>7423</v>
      </c>
      <c r="P193" s="42" t="s">
        <v>435</v>
      </c>
      <c r="Q193" s="42">
        <v>53220</v>
      </c>
      <c r="R193" s="42" t="s">
        <v>6750</v>
      </c>
      <c r="S193" s="42" t="s">
        <v>435</v>
      </c>
      <c r="W193" s="42">
        <v>9</v>
      </c>
      <c r="X193" s="42">
        <v>8</v>
      </c>
      <c r="Y193" s="42" t="s">
        <v>6760</v>
      </c>
      <c r="Z193" s="42">
        <v>6</v>
      </c>
      <c r="AA193" s="42">
        <v>100</v>
      </c>
      <c r="AB193" s="43">
        <v>43046</v>
      </c>
      <c r="AC193" s="25">
        <v>0.48472222222222222</v>
      </c>
      <c r="AD193" s="43">
        <v>43046</v>
      </c>
      <c r="AE193" s="25">
        <v>0.53194444444444444</v>
      </c>
      <c r="AF193" s="42">
        <v>30.83</v>
      </c>
      <c r="AG193" s="42">
        <v>27.51</v>
      </c>
      <c r="AH193" s="42">
        <f t="shared" si="3"/>
        <v>29.17</v>
      </c>
      <c r="AI193" s="42">
        <v>10</v>
      </c>
      <c r="AJ193" s="42">
        <v>11.9</v>
      </c>
      <c r="AK193" s="42">
        <v>4958235</v>
      </c>
      <c r="AL193" s="42">
        <v>517244</v>
      </c>
      <c r="AM193" s="42">
        <v>4958188</v>
      </c>
      <c r="AN193" s="42">
        <v>517138</v>
      </c>
      <c r="AS193" s="14" t="s">
        <v>71</v>
      </c>
      <c r="AT193" s="14" t="s">
        <v>2343</v>
      </c>
      <c r="AU193" s="25">
        <f t="shared" si="4"/>
        <v>4.7222222222222221E-2</v>
      </c>
      <c r="AV193" s="42" t="s">
        <v>7358</v>
      </c>
    </row>
    <row r="194" spans="1:48" ht="12.75" customHeight="1">
      <c r="A194" s="14" t="s">
        <v>59</v>
      </c>
      <c r="B194" s="14" t="s">
        <v>60</v>
      </c>
      <c r="C194" s="42" t="s">
        <v>7424</v>
      </c>
      <c r="D194" s="26">
        <v>85.3</v>
      </c>
      <c r="E194" s="26">
        <v>72.8</v>
      </c>
      <c r="F194" s="30">
        <v>3</v>
      </c>
      <c r="G194" s="26">
        <v>52.5</v>
      </c>
      <c r="H194" s="26">
        <v>36.700000000000003</v>
      </c>
      <c r="I194" s="26">
        <v>46</v>
      </c>
      <c r="J194" s="46">
        <f t="shared" si="6"/>
        <v>0.69904761904761914</v>
      </c>
      <c r="K194" s="42" t="s">
        <v>1503</v>
      </c>
      <c r="L194" s="14" t="s">
        <v>60</v>
      </c>
      <c r="M194" s="42" t="s">
        <v>7425</v>
      </c>
      <c r="N194" s="42" t="s">
        <v>7426</v>
      </c>
      <c r="O194" s="42" t="s">
        <v>7427</v>
      </c>
      <c r="P194" s="42" t="s">
        <v>435</v>
      </c>
      <c r="Q194" s="42">
        <v>53226</v>
      </c>
      <c r="R194" s="42" t="s">
        <v>6750</v>
      </c>
      <c r="S194" s="42" t="s">
        <v>435</v>
      </c>
      <c r="W194" s="42">
        <v>8</v>
      </c>
      <c r="X194" s="42">
        <v>8</v>
      </c>
      <c r="Y194" s="42" t="s">
        <v>6760</v>
      </c>
      <c r="Z194" s="42">
        <v>6</v>
      </c>
      <c r="AA194" s="42">
        <v>100</v>
      </c>
      <c r="AB194" s="43">
        <v>43046</v>
      </c>
      <c r="AC194" s="25">
        <v>0.48472222222222222</v>
      </c>
      <c r="AD194" s="43">
        <v>43046</v>
      </c>
      <c r="AE194" s="25">
        <v>0.53194444444444444</v>
      </c>
      <c r="AF194" s="42">
        <v>30.83</v>
      </c>
      <c r="AG194" s="42">
        <v>27.51</v>
      </c>
      <c r="AH194" s="42">
        <f t="shared" si="3"/>
        <v>29.17</v>
      </c>
      <c r="AI194" s="42">
        <v>10</v>
      </c>
      <c r="AJ194" s="42">
        <v>11.9</v>
      </c>
      <c r="AK194" s="42">
        <v>4958235</v>
      </c>
      <c r="AL194" s="42">
        <v>517244</v>
      </c>
      <c r="AM194" s="42">
        <v>4958188</v>
      </c>
      <c r="AN194" s="42">
        <v>517138</v>
      </c>
      <c r="AS194" s="14" t="s">
        <v>71</v>
      </c>
      <c r="AT194" s="14" t="s">
        <v>2343</v>
      </c>
      <c r="AU194" s="25">
        <f t="shared" si="4"/>
        <v>4.7222222222222221E-2</v>
      </c>
      <c r="AV194" s="42" t="s">
        <v>7358</v>
      </c>
    </row>
    <row r="195" spans="1:48" ht="12.75" customHeight="1">
      <c r="A195" s="14" t="s">
        <v>59</v>
      </c>
      <c r="B195" s="14" t="s">
        <v>60</v>
      </c>
      <c r="C195" s="42" t="s">
        <v>7428</v>
      </c>
      <c r="D195" s="26">
        <v>93.9</v>
      </c>
      <c r="E195" s="26">
        <v>76.599999999999994</v>
      </c>
      <c r="F195" s="30">
        <v>4.3499999999999996</v>
      </c>
      <c r="G195" s="26">
        <v>57</v>
      </c>
      <c r="H195" s="26">
        <v>43</v>
      </c>
      <c r="I195" s="26">
        <v>48.2</v>
      </c>
      <c r="J195" s="46">
        <f t="shared" si="6"/>
        <v>0.75438596491228072</v>
      </c>
      <c r="K195" s="42" t="s">
        <v>61</v>
      </c>
      <c r="L195" s="14" t="s">
        <v>60</v>
      </c>
      <c r="M195" s="42" t="s">
        <v>7429</v>
      </c>
      <c r="N195" s="42" t="s">
        <v>7430</v>
      </c>
      <c r="O195" s="42" t="s">
        <v>7431</v>
      </c>
      <c r="P195" s="42" t="s">
        <v>435</v>
      </c>
      <c r="Q195" s="42">
        <v>53228</v>
      </c>
      <c r="R195" s="42" t="s">
        <v>6750</v>
      </c>
      <c r="S195" s="42" t="s">
        <v>435</v>
      </c>
      <c r="W195" s="42">
        <v>7</v>
      </c>
      <c r="X195" s="42">
        <v>6</v>
      </c>
      <c r="Y195" s="42" t="s">
        <v>6751</v>
      </c>
      <c r="Z195" s="42">
        <v>6</v>
      </c>
      <c r="AA195" s="42">
        <v>100</v>
      </c>
      <c r="AB195" s="43">
        <v>43046</v>
      </c>
      <c r="AC195" s="25">
        <v>0.48472222222222222</v>
      </c>
      <c r="AD195" s="43">
        <v>43046</v>
      </c>
      <c r="AE195" s="25">
        <v>0.53194444444444444</v>
      </c>
      <c r="AF195" s="42">
        <v>30.83</v>
      </c>
      <c r="AG195" s="42">
        <v>27.51</v>
      </c>
      <c r="AH195" s="42">
        <f t="shared" si="3"/>
        <v>29.17</v>
      </c>
      <c r="AI195" s="42">
        <v>10</v>
      </c>
      <c r="AJ195" s="42">
        <v>11.9</v>
      </c>
      <c r="AK195" s="42">
        <v>4958235</v>
      </c>
      <c r="AL195" s="42">
        <v>517244</v>
      </c>
      <c r="AM195" s="42">
        <v>4958188</v>
      </c>
      <c r="AN195" s="42">
        <v>517138</v>
      </c>
      <c r="AS195" s="14" t="s">
        <v>71</v>
      </c>
      <c r="AT195" s="14" t="s">
        <v>2343</v>
      </c>
      <c r="AU195" s="25">
        <f t="shared" si="4"/>
        <v>4.7222222222222221E-2</v>
      </c>
      <c r="AV195" s="42" t="s">
        <v>7358</v>
      </c>
    </row>
    <row r="196" spans="1:48" ht="12.75" customHeight="1">
      <c r="A196" s="14" t="s">
        <v>59</v>
      </c>
      <c r="B196" s="14" t="s">
        <v>115</v>
      </c>
      <c r="C196" s="31" t="s">
        <v>1163</v>
      </c>
      <c r="D196" s="26">
        <v>110.1</v>
      </c>
      <c r="E196" s="26">
        <v>94.4</v>
      </c>
      <c r="F196" s="30">
        <v>9.15</v>
      </c>
      <c r="G196" s="26">
        <v>75.2</v>
      </c>
      <c r="H196" s="26">
        <v>55.5</v>
      </c>
      <c r="I196" s="26">
        <v>58.8</v>
      </c>
      <c r="J196" s="46">
        <f t="shared" si="6"/>
        <v>0.73803191489361697</v>
      </c>
      <c r="K196" s="42" t="s">
        <v>1446</v>
      </c>
      <c r="L196" s="14" t="s">
        <v>60</v>
      </c>
      <c r="M196" s="42" t="s">
        <v>7432</v>
      </c>
      <c r="O196" s="42" t="s">
        <v>1166</v>
      </c>
      <c r="P196" s="42" t="s">
        <v>1584</v>
      </c>
      <c r="Q196" s="42">
        <v>53229</v>
      </c>
      <c r="R196" s="42" t="s">
        <v>6750</v>
      </c>
      <c r="S196" s="42" t="s">
        <v>435</v>
      </c>
      <c r="W196" s="42">
        <v>8</v>
      </c>
      <c r="X196" s="42">
        <v>8</v>
      </c>
      <c r="Y196" s="42" t="s">
        <v>6760</v>
      </c>
      <c r="Z196" s="42">
        <v>6</v>
      </c>
      <c r="AA196" s="42">
        <v>100</v>
      </c>
      <c r="AB196" s="43">
        <v>43046</v>
      </c>
      <c r="AC196" s="25">
        <v>0.48472222222222222</v>
      </c>
      <c r="AD196" s="43">
        <v>43046</v>
      </c>
      <c r="AE196" s="25">
        <v>0.53194444444444444</v>
      </c>
      <c r="AF196" s="42">
        <v>30.83</v>
      </c>
      <c r="AG196" s="42">
        <v>27.51</v>
      </c>
      <c r="AH196" s="42">
        <f t="shared" si="3"/>
        <v>29.17</v>
      </c>
      <c r="AI196" s="42">
        <v>10</v>
      </c>
      <c r="AJ196" s="42">
        <v>11.9</v>
      </c>
      <c r="AK196" s="42">
        <v>4958235</v>
      </c>
      <c r="AL196" s="42">
        <v>517244</v>
      </c>
      <c r="AM196" s="42">
        <v>4958188</v>
      </c>
      <c r="AN196" s="42">
        <v>517138</v>
      </c>
      <c r="AS196" s="14" t="s">
        <v>71</v>
      </c>
      <c r="AT196" s="14" t="s">
        <v>2343</v>
      </c>
      <c r="AU196" s="25">
        <f t="shared" si="4"/>
        <v>4.7222222222222221E-2</v>
      </c>
      <c r="AV196" s="42" t="s">
        <v>7433</v>
      </c>
    </row>
    <row r="197" spans="1:48" ht="12.75" customHeight="1">
      <c r="A197" s="14" t="s">
        <v>233</v>
      </c>
      <c r="B197" s="14" t="s">
        <v>60</v>
      </c>
      <c r="C197" s="42" t="s">
        <v>7434</v>
      </c>
      <c r="D197" s="26">
        <v>100.5</v>
      </c>
      <c r="E197" s="26">
        <v>85.3</v>
      </c>
      <c r="F197" s="30">
        <v>4.5</v>
      </c>
      <c r="G197" s="26">
        <v>66.8</v>
      </c>
      <c r="H197" s="26">
        <v>40.799999999999997</v>
      </c>
      <c r="I197" s="26">
        <v>51.5</v>
      </c>
      <c r="J197" s="46">
        <f t="shared" si="6"/>
        <v>0.61077844311377238</v>
      </c>
      <c r="L197" s="14" t="s">
        <v>60</v>
      </c>
      <c r="N197" s="42" t="s">
        <v>7435</v>
      </c>
      <c r="O197" s="42" t="s">
        <v>7436</v>
      </c>
      <c r="P197" s="42" t="s">
        <v>435</v>
      </c>
      <c r="W197" s="42">
        <v>9</v>
      </c>
      <c r="X197" s="42">
        <v>10</v>
      </c>
      <c r="Z197" s="42">
        <v>6</v>
      </c>
      <c r="AA197" s="42">
        <v>50</v>
      </c>
      <c r="AB197" s="43">
        <v>43047</v>
      </c>
      <c r="AC197" s="25">
        <v>0.46666666666666662</v>
      </c>
      <c r="AD197" s="43">
        <v>43047</v>
      </c>
      <c r="AE197" s="25">
        <v>0.47013888888888888</v>
      </c>
      <c r="AF197" s="42">
        <v>14</v>
      </c>
      <c r="AG197" s="42">
        <v>14</v>
      </c>
      <c r="AH197" s="42">
        <f t="shared" si="3"/>
        <v>14</v>
      </c>
      <c r="AI197" s="42">
        <v>10.7</v>
      </c>
      <c r="AJ197" s="42">
        <v>10.3</v>
      </c>
      <c r="AK197" s="42">
        <v>4879069</v>
      </c>
      <c r="AL197" s="42">
        <v>438584</v>
      </c>
      <c r="AM197" s="42">
        <v>4879023</v>
      </c>
      <c r="AN197" s="42">
        <v>438572</v>
      </c>
      <c r="AS197" s="14" t="s">
        <v>7437</v>
      </c>
      <c r="AT197" s="14" t="s">
        <v>7438</v>
      </c>
      <c r="AU197" s="25">
        <f t="shared" si="4"/>
        <v>3.4722222222222654E-3</v>
      </c>
    </row>
    <row r="198" spans="1:48" ht="12.75" customHeight="1">
      <c r="A198" s="14" t="s">
        <v>233</v>
      </c>
      <c r="B198" s="14" t="s">
        <v>60</v>
      </c>
      <c r="C198" s="42" t="s">
        <v>7439</v>
      </c>
      <c r="D198" s="26">
        <v>76.400000000000006</v>
      </c>
      <c r="E198" s="26">
        <v>63.9</v>
      </c>
      <c r="F198" s="30">
        <v>1.75</v>
      </c>
      <c r="G198" s="26">
        <v>44</v>
      </c>
      <c r="H198" s="26">
        <v>38</v>
      </c>
      <c r="I198" s="26">
        <v>42.5</v>
      </c>
      <c r="J198" s="46">
        <f t="shared" si="6"/>
        <v>0.86363636363636365</v>
      </c>
      <c r="L198" s="14" t="s">
        <v>60</v>
      </c>
      <c r="N198" s="42" t="s">
        <v>7440</v>
      </c>
      <c r="O198" s="42" t="s">
        <v>7441</v>
      </c>
      <c r="P198" s="42" t="s">
        <v>435</v>
      </c>
      <c r="W198" s="42">
        <v>8</v>
      </c>
      <c r="X198" s="42">
        <v>8</v>
      </c>
      <c r="Z198" s="42">
        <v>6</v>
      </c>
      <c r="AA198" s="42">
        <v>50</v>
      </c>
      <c r="AB198" s="43">
        <v>43047</v>
      </c>
      <c r="AC198" s="25">
        <v>0.46666666666666662</v>
      </c>
      <c r="AD198" s="43">
        <v>43047</v>
      </c>
      <c r="AE198" s="25">
        <v>0.47013888888888888</v>
      </c>
      <c r="AF198" s="42">
        <v>14</v>
      </c>
      <c r="AG198" s="42">
        <v>14</v>
      </c>
      <c r="AH198" s="42">
        <f t="shared" si="3"/>
        <v>14</v>
      </c>
      <c r="AI198" s="42">
        <v>10.7</v>
      </c>
      <c r="AJ198" s="42">
        <v>10.3</v>
      </c>
      <c r="AK198" s="42">
        <v>4879069</v>
      </c>
      <c r="AL198" s="42">
        <v>438584</v>
      </c>
      <c r="AM198" s="42">
        <v>4879023</v>
      </c>
      <c r="AN198" s="42">
        <v>438572</v>
      </c>
      <c r="AS198" s="14" t="s">
        <v>7437</v>
      </c>
      <c r="AT198" s="14" t="s">
        <v>7438</v>
      </c>
      <c r="AU198" s="25">
        <f t="shared" si="4"/>
        <v>3.4722222222222654E-3</v>
      </c>
    </row>
    <row r="199" spans="1:48" ht="12.75" customHeight="1">
      <c r="A199" s="14" t="s">
        <v>233</v>
      </c>
      <c r="B199" s="14" t="s">
        <v>60</v>
      </c>
      <c r="C199" s="42" t="s">
        <v>7442</v>
      </c>
      <c r="D199" s="26">
        <v>102.7</v>
      </c>
      <c r="E199" s="26">
        <v>92.5</v>
      </c>
      <c r="F199" s="30">
        <v>6.1</v>
      </c>
      <c r="G199" s="26">
        <v>70.8</v>
      </c>
      <c r="H199" s="26">
        <v>44</v>
      </c>
      <c r="I199" s="26">
        <v>59.4</v>
      </c>
      <c r="J199" s="46">
        <f t="shared" si="6"/>
        <v>0.62146892655367236</v>
      </c>
      <c r="L199" s="14" t="s">
        <v>60</v>
      </c>
      <c r="N199" s="42" t="s">
        <v>7443</v>
      </c>
      <c r="O199" s="42" t="s">
        <v>7444</v>
      </c>
      <c r="P199" s="42" t="s">
        <v>435</v>
      </c>
      <c r="W199" s="42">
        <v>8</v>
      </c>
      <c r="X199" s="42">
        <v>9</v>
      </c>
      <c r="Z199" s="42">
        <v>6</v>
      </c>
      <c r="AA199" s="42">
        <v>50</v>
      </c>
      <c r="AB199" s="43">
        <v>43047</v>
      </c>
      <c r="AC199" s="25">
        <v>0.46666666666666662</v>
      </c>
      <c r="AD199" s="43">
        <v>43047</v>
      </c>
      <c r="AE199" s="25">
        <v>0.47013888888888888</v>
      </c>
      <c r="AF199" s="42">
        <v>14</v>
      </c>
      <c r="AG199" s="42">
        <v>14</v>
      </c>
      <c r="AH199" s="42">
        <f t="shared" si="3"/>
        <v>14</v>
      </c>
      <c r="AI199" s="42">
        <v>10.7</v>
      </c>
      <c r="AJ199" s="42">
        <v>10.3</v>
      </c>
      <c r="AK199" s="42">
        <v>4879069</v>
      </c>
      <c r="AL199" s="42">
        <v>438584</v>
      </c>
      <c r="AM199" s="42">
        <v>4879023</v>
      </c>
      <c r="AN199" s="42">
        <v>438572</v>
      </c>
      <c r="AS199" s="14" t="s">
        <v>7437</v>
      </c>
      <c r="AT199" s="14" t="s">
        <v>7438</v>
      </c>
      <c r="AU199" s="25">
        <f t="shared" si="4"/>
        <v>3.4722222222222654E-3</v>
      </c>
    </row>
    <row r="200" spans="1:48" ht="12.75" customHeight="1">
      <c r="A200" s="14" t="s">
        <v>233</v>
      </c>
      <c r="B200" s="14" t="s">
        <v>60</v>
      </c>
      <c r="C200" s="42" t="s">
        <v>7445</v>
      </c>
      <c r="D200" s="26">
        <v>109</v>
      </c>
      <c r="E200" s="26">
        <v>92.9</v>
      </c>
      <c r="F200" s="30">
        <v>5.05</v>
      </c>
      <c r="G200" s="26">
        <v>70.2</v>
      </c>
      <c r="H200" s="26">
        <v>40.299999999999997</v>
      </c>
      <c r="I200" s="26">
        <v>56.3</v>
      </c>
      <c r="J200" s="46">
        <f t="shared" si="6"/>
        <v>0.57407407407407396</v>
      </c>
      <c r="L200" s="14" t="s">
        <v>60</v>
      </c>
      <c r="N200" s="42" t="s">
        <v>7446</v>
      </c>
      <c r="O200" s="42" t="s">
        <v>7447</v>
      </c>
      <c r="P200" s="42" t="s">
        <v>435</v>
      </c>
      <c r="W200" s="42">
        <v>10</v>
      </c>
      <c r="X200" s="42">
        <v>10</v>
      </c>
      <c r="Z200" s="42">
        <v>6</v>
      </c>
      <c r="AA200" s="42">
        <v>50</v>
      </c>
      <c r="AB200" s="43">
        <v>43047</v>
      </c>
      <c r="AC200" s="25">
        <v>0.46666666666666662</v>
      </c>
      <c r="AD200" s="43">
        <v>43047</v>
      </c>
      <c r="AE200" s="25">
        <v>0.47013888888888888</v>
      </c>
      <c r="AF200" s="42">
        <v>14</v>
      </c>
      <c r="AG200" s="42">
        <v>14</v>
      </c>
      <c r="AH200" s="42">
        <f t="shared" si="3"/>
        <v>14</v>
      </c>
      <c r="AI200" s="42">
        <v>10.7</v>
      </c>
      <c r="AJ200" s="42">
        <v>10.3</v>
      </c>
      <c r="AK200" s="42">
        <v>4879069</v>
      </c>
      <c r="AL200" s="42">
        <v>438584</v>
      </c>
      <c r="AM200" s="42">
        <v>4879023</v>
      </c>
      <c r="AN200" s="42">
        <v>438572</v>
      </c>
      <c r="AS200" s="14" t="s">
        <v>7437</v>
      </c>
      <c r="AT200" s="14" t="s">
        <v>7438</v>
      </c>
      <c r="AU200" s="25">
        <f t="shared" si="4"/>
        <v>3.4722222222222654E-3</v>
      </c>
    </row>
    <row r="201" spans="1:48" ht="12.75" customHeight="1">
      <c r="A201" s="14" t="s">
        <v>233</v>
      </c>
      <c r="B201" s="14" t="s">
        <v>60</v>
      </c>
      <c r="C201" s="42" t="s">
        <v>7448</v>
      </c>
      <c r="D201" s="26">
        <v>103.5</v>
      </c>
      <c r="E201" s="26">
        <v>87.1</v>
      </c>
      <c r="F201" s="30">
        <v>4.55</v>
      </c>
      <c r="G201" s="26">
        <v>70.7</v>
      </c>
      <c r="H201" s="26">
        <v>38.4</v>
      </c>
      <c r="I201" s="26">
        <v>52.2</v>
      </c>
      <c r="J201" s="46">
        <f t="shared" si="6"/>
        <v>0.54314002828854313</v>
      </c>
      <c r="L201" s="14" t="s">
        <v>60</v>
      </c>
      <c r="N201" s="42" t="s">
        <v>7449</v>
      </c>
      <c r="O201" s="42" t="s">
        <v>7450</v>
      </c>
      <c r="P201" s="42" t="s">
        <v>435</v>
      </c>
      <c r="W201" s="42">
        <v>9</v>
      </c>
      <c r="X201" s="42">
        <v>9</v>
      </c>
      <c r="Z201" s="42">
        <v>6</v>
      </c>
      <c r="AA201" s="42">
        <v>50</v>
      </c>
      <c r="AB201" s="43">
        <v>43047</v>
      </c>
      <c r="AC201" s="25">
        <v>0.46666666666666662</v>
      </c>
      <c r="AD201" s="43">
        <v>43047</v>
      </c>
      <c r="AE201" s="25">
        <v>0.47013888888888888</v>
      </c>
      <c r="AF201" s="42">
        <v>14</v>
      </c>
      <c r="AG201" s="42">
        <v>14</v>
      </c>
      <c r="AH201" s="42">
        <f t="shared" si="3"/>
        <v>14</v>
      </c>
      <c r="AI201" s="42">
        <v>10.7</v>
      </c>
      <c r="AJ201" s="42">
        <v>10.3</v>
      </c>
      <c r="AK201" s="42">
        <v>4879069</v>
      </c>
      <c r="AL201" s="42">
        <v>438584</v>
      </c>
      <c r="AM201" s="42">
        <v>4879023</v>
      </c>
      <c r="AN201" s="42">
        <v>438572</v>
      </c>
      <c r="AS201" s="14" t="s">
        <v>7437</v>
      </c>
      <c r="AT201" s="14" t="s">
        <v>7438</v>
      </c>
      <c r="AU201" s="25">
        <f t="shared" si="4"/>
        <v>3.4722222222222654E-3</v>
      </c>
    </row>
    <row r="202" spans="1:48" ht="12.75" customHeight="1">
      <c r="A202" s="14" t="s">
        <v>233</v>
      </c>
      <c r="B202" s="14" t="s">
        <v>60</v>
      </c>
      <c r="C202" s="42" t="s">
        <v>7451</v>
      </c>
      <c r="D202" s="26">
        <v>92.8</v>
      </c>
      <c r="E202" s="26">
        <v>77</v>
      </c>
      <c r="F202" s="30">
        <v>2.95</v>
      </c>
      <c r="G202" s="26">
        <v>58.7</v>
      </c>
      <c r="H202" s="26">
        <v>35.9</v>
      </c>
      <c r="I202" s="26">
        <v>44.6</v>
      </c>
      <c r="J202" s="46">
        <f t="shared" si="6"/>
        <v>0.61158432708688237</v>
      </c>
      <c r="L202" s="14" t="s">
        <v>60</v>
      </c>
      <c r="N202" s="42" t="s">
        <v>7452</v>
      </c>
      <c r="O202" s="42" t="s">
        <v>7453</v>
      </c>
      <c r="P202" s="42" t="s">
        <v>435</v>
      </c>
      <c r="W202" s="42">
        <v>9</v>
      </c>
      <c r="X202" s="42">
        <v>9</v>
      </c>
      <c r="Z202" s="42">
        <v>6</v>
      </c>
      <c r="AA202" s="42">
        <v>50</v>
      </c>
      <c r="AB202" s="43">
        <v>43047</v>
      </c>
      <c r="AC202" s="25">
        <v>0.46666666666666662</v>
      </c>
      <c r="AD202" s="43">
        <v>43047</v>
      </c>
      <c r="AE202" s="25">
        <v>0.47013888888888888</v>
      </c>
      <c r="AF202" s="42">
        <v>14</v>
      </c>
      <c r="AG202" s="42">
        <v>14</v>
      </c>
      <c r="AH202" s="42">
        <f t="shared" si="3"/>
        <v>14</v>
      </c>
      <c r="AI202" s="42">
        <v>10.7</v>
      </c>
      <c r="AJ202" s="42">
        <v>10.3</v>
      </c>
      <c r="AK202" s="42">
        <v>4879069</v>
      </c>
      <c r="AL202" s="42">
        <v>438584</v>
      </c>
      <c r="AM202" s="42">
        <v>4879023</v>
      </c>
      <c r="AN202" s="42">
        <v>438572</v>
      </c>
      <c r="AS202" s="14" t="s">
        <v>7437</v>
      </c>
      <c r="AT202" s="14" t="s">
        <v>7438</v>
      </c>
      <c r="AU202" s="25">
        <f t="shared" si="4"/>
        <v>3.4722222222222654E-3</v>
      </c>
    </row>
    <row r="203" spans="1:48" ht="12.75" customHeight="1">
      <c r="A203" s="14" t="s">
        <v>59</v>
      </c>
      <c r="B203" s="14" t="s">
        <v>60</v>
      </c>
      <c r="C203" s="42" t="s">
        <v>7454</v>
      </c>
      <c r="D203" s="26">
        <v>81.400000000000006</v>
      </c>
      <c r="E203" s="26">
        <v>71.400000000000006</v>
      </c>
      <c r="F203" s="30">
        <v>2.4500000000000002</v>
      </c>
      <c r="G203" s="26">
        <v>54.4</v>
      </c>
      <c r="H203" s="26">
        <v>41.1</v>
      </c>
      <c r="I203" s="26">
        <v>46.9</v>
      </c>
      <c r="J203" s="46">
        <f t="shared" si="6"/>
        <v>0.75551470588235303</v>
      </c>
      <c r="L203" s="14" t="s">
        <v>60</v>
      </c>
      <c r="N203" s="42" t="s">
        <v>7455</v>
      </c>
      <c r="O203" s="42" t="s">
        <v>7456</v>
      </c>
      <c r="P203" s="42" t="s">
        <v>435</v>
      </c>
      <c r="W203" s="42">
        <v>9</v>
      </c>
      <c r="X203" s="42">
        <v>9</v>
      </c>
      <c r="Y203" s="42" t="s">
        <v>6751</v>
      </c>
      <c r="Z203" s="42">
        <v>6</v>
      </c>
      <c r="AA203" s="42">
        <v>50</v>
      </c>
      <c r="AB203" s="43">
        <v>43047</v>
      </c>
      <c r="AC203" s="25">
        <v>0.46666666666666662</v>
      </c>
      <c r="AD203" s="43">
        <v>43047</v>
      </c>
      <c r="AE203" s="25">
        <v>0.47013888888888888</v>
      </c>
      <c r="AF203" s="42">
        <v>14</v>
      </c>
      <c r="AG203" s="42">
        <v>14</v>
      </c>
      <c r="AH203" s="42">
        <f t="shared" si="3"/>
        <v>14</v>
      </c>
      <c r="AI203" s="42">
        <v>10.7</v>
      </c>
      <c r="AJ203" s="42">
        <v>10.3</v>
      </c>
      <c r="AK203" s="42">
        <v>4879069</v>
      </c>
      <c r="AL203" s="42">
        <v>438584</v>
      </c>
      <c r="AM203" s="42">
        <v>4879023</v>
      </c>
      <c r="AN203" s="42">
        <v>438572</v>
      </c>
      <c r="AS203" s="14" t="s">
        <v>7437</v>
      </c>
      <c r="AT203" s="14" t="s">
        <v>7438</v>
      </c>
      <c r="AU203" s="25">
        <f t="shared" si="4"/>
        <v>3.4722222222222654E-3</v>
      </c>
      <c r="AV203" s="42" t="s">
        <v>7457</v>
      </c>
    </row>
    <row r="204" spans="1:48" ht="12.75" customHeight="1">
      <c r="A204" s="14" t="s">
        <v>59</v>
      </c>
      <c r="B204" s="14" t="s">
        <v>60</v>
      </c>
      <c r="C204" s="42" t="s">
        <v>7458</v>
      </c>
      <c r="D204" s="26">
        <v>92.5</v>
      </c>
      <c r="E204" s="26">
        <v>80.5</v>
      </c>
      <c r="F204" s="30">
        <v>3.1</v>
      </c>
      <c r="G204" s="26">
        <v>63.1</v>
      </c>
      <c r="H204" s="26">
        <v>48.5</v>
      </c>
      <c r="I204" s="26">
        <v>52.7</v>
      </c>
      <c r="J204" s="46">
        <f t="shared" si="6"/>
        <v>0.76862123613312205</v>
      </c>
      <c r="L204" s="14" t="s">
        <v>60</v>
      </c>
      <c r="N204" s="42" t="s">
        <v>7459</v>
      </c>
      <c r="O204" s="42" t="s">
        <v>7460</v>
      </c>
      <c r="P204" s="42" t="s">
        <v>435</v>
      </c>
      <c r="W204" s="42">
        <v>7</v>
      </c>
      <c r="X204" s="42">
        <v>8</v>
      </c>
      <c r="Y204" s="42" t="s">
        <v>6760</v>
      </c>
      <c r="Z204" s="42">
        <v>6</v>
      </c>
      <c r="AA204" s="42">
        <v>50</v>
      </c>
      <c r="AB204" s="43">
        <v>43047</v>
      </c>
      <c r="AC204" s="25">
        <v>0.46666666666666662</v>
      </c>
      <c r="AD204" s="43">
        <v>43047</v>
      </c>
      <c r="AE204" s="25">
        <v>0.47013888888888888</v>
      </c>
      <c r="AF204" s="42">
        <v>14</v>
      </c>
      <c r="AG204" s="42">
        <v>14</v>
      </c>
      <c r="AH204" s="42">
        <f t="shared" si="3"/>
        <v>14</v>
      </c>
      <c r="AI204" s="42">
        <v>10.7</v>
      </c>
      <c r="AJ204" s="42">
        <v>10.3</v>
      </c>
      <c r="AK204" s="42">
        <v>4879069</v>
      </c>
      <c r="AL204" s="42">
        <v>438584</v>
      </c>
      <c r="AM204" s="42">
        <v>4879023</v>
      </c>
      <c r="AN204" s="42">
        <v>438572</v>
      </c>
      <c r="AS204" s="14" t="s">
        <v>7437</v>
      </c>
      <c r="AT204" s="14" t="s">
        <v>7438</v>
      </c>
      <c r="AU204" s="25">
        <f t="shared" si="4"/>
        <v>3.4722222222222654E-3</v>
      </c>
      <c r="AV204" s="42" t="s">
        <v>7457</v>
      </c>
    </row>
    <row r="205" spans="1:48" ht="12.75" customHeight="1">
      <c r="A205" s="14" t="s">
        <v>59</v>
      </c>
      <c r="B205" s="14" t="s">
        <v>60</v>
      </c>
      <c r="C205" s="42" t="s">
        <v>7461</v>
      </c>
      <c r="D205" s="26">
        <v>87.9</v>
      </c>
      <c r="E205" s="26">
        <v>72.5</v>
      </c>
      <c r="F205" s="30">
        <v>2.4</v>
      </c>
      <c r="G205" s="26">
        <v>52</v>
      </c>
      <c r="H205" s="26">
        <v>39.1</v>
      </c>
      <c r="I205" s="26">
        <v>45.5</v>
      </c>
      <c r="J205" s="46">
        <f t="shared" si="6"/>
        <v>0.75192307692307692</v>
      </c>
      <c r="L205" s="14" t="s">
        <v>60</v>
      </c>
      <c r="N205" s="42" t="s">
        <v>7462</v>
      </c>
      <c r="O205" s="42" t="s">
        <v>7463</v>
      </c>
      <c r="P205" s="42" t="s">
        <v>435</v>
      </c>
      <c r="W205" s="42">
        <v>9</v>
      </c>
      <c r="X205" s="42">
        <v>9</v>
      </c>
      <c r="Y205" s="42" t="s">
        <v>6760</v>
      </c>
      <c r="Z205" s="42">
        <v>6</v>
      </c>
      <c r="AA205" s="42">
        <v>50</v>
      </c>
      <c r="AB205" s="43">
        <v>43047</v>
      </c>
      <c r="AC205" s="25">
        <v>0.46666666666666662</v>
      </c>
      <c r="AD205" s="43">
        <v>43047</v>
      </c>
      <c r="AE205" s="25">
        <v>0.47013888888888888</v>
      </c>
      <c r="AF205" s="42">
        <v>14</v>
      </c>
      <c r="AG205" s="42">
        <v>14</v>
      </c>
      <c r="AH205" s="42">
        <f t="shared" si="3"/>
        <v>14</v>
      </c>
      <c r="AI205" s="42">
        <v>10.7</v>
      </c>
      <c r="AJ205" s="42">
        <v>10.3</v>
      </c>
      <c r="AK205" s="42">
        <v>4879069</v>
      </c>
      <c r="AL205" s="42">
        <v>438584</v>
      </c>
      <c r="AM205" s="42">
        <v>4879023</v>
      </c>
      <c r="AN205" s="42">
        <v>438572</v>
      </c>
      <c r="AS205" s="14" t="s">
        <v>7437</v>
      </c>
      <c r="AT205" s="14" t="s">
        <v>7438</v>
      </c>
      <c r="AU205" s="25">
        <f t="shared" si="4"/>
        <v>3.4722222222222654E-3</v>
      </c>
      <c r="AV205" s="42" t="s">
        <v>7457</v>
      </c>
    </row>
    <row r="206" spans="1:48" ht="12.75" customHeight="1">
      <c r="A206" s="14" t="s">
        <v>59</v>
      </c>
      <c r="B206" s="14" t="s">
        <v>60</v>
      </c>
      <c r="C206" s="42" t="s">
        <v>7464</v>
      </c>
      <c r="D206" s="26">
        <v>83.1</v>
      </c>
      <c r="E206" s="26">
        <v>70.5</v>
      </c>
      <c r="F206" s="30">
        <v>2.4</v>
      </c>
      <c r="G206" s="26">
        <v>49.8</v>
      </c>
      <c r="H206" s="26">
        <v>33.1</v>
      </c>
      <c r="I206" s="26">
        <v>41.2</v>
      </c>
      <c r="J206" s="46">
        <f t="shared" si="6"/>
        <v>0.66465863453815266</v>
      </c>
      <c r="L206" s="14" t="s">
        <v>60</v>
      </c>
      <c r="N206" s="42" t="s">
        <v>7465</v>
      </c>
      <c r="O206" s="42" t="s">
        <v>7466</v>
      </c>
      <c r="P206" s="42" t="s">
        <v>435</v>
      </c>
      <c r="W206" s="42">
        <v>9</v>
      </c>
      <c r="X206" s="42">
        <v>8</v>
      </c>
      <c r="Z206" s="42">
        <v>6</v>
      </c>
      <c r="AA206" s="42">
        <v>50</v>
      </c>
      <c r="AB206" s="43">
        <v>43047</v>
      </c>
      <c r="AC206" s="25">
        <v>0.46666666666666662</v>
      </c>
      <c r="AD206" s="43">
        <v>43047</v>
      </c>
      <c r="AE206" s="25">
        <v>0.47013888888888888</v>
      </c>
      <c r="AF206" s="42">
        <v>14</v>
      </c>
      <c r="AG206" s="42">
        <v>14</v>
      </c>
      <c r="AH206" s="42">
        <f t="shared" si="3"/>
        <v>14</v>
      </c>
      <c r="AI206" s="42">
        <v>10.7</v>
      </c>
      <c r="AJ206" s="42">
        <v>10.3</v>
      </c>
      <c r="AK206" s="42">
        <v>4879069</v>
      </c>
      <c r="AL206" s="42">
        <v>438584</v>
      </c>
      <c r="AM206" s="42">
        <v>4879023</v>
      </c>
      <c r="AN206" s="42">
        <v>438572</v>
      </c>
      <c r="AS206" s="14" t="s">
        <v>7437</v>
      </c>
      <c r="AT206" s="14" t="s">
        <v>7438</v>
      </c>
      <c r="AU206" s="25">
        <f t="shared" si="4"/>
        <v>3.4722222222222654E-3</v>
      </c>
      <c r="AV206" s="42" t="s">
        <v>7457</v>
      </c>
    </row>
    <row r="207" spans="1:48" ht="12.75" customHeight="1">
      <c r="A207" s="14" t="s">
        <v>59</v>
      </c>
      <c r="B207" s="14" t="s">
        <v>60</v>
      </c>
      <c r="C207" s="42" t="s">
        <v>7467</v>
      </c>
      <c r="D207" s="26">
        <v>81.3</v>
      </c>
      <c r="E207" s="26">
        <v>70.400000000000006</v>
      </c>
      <c r="F207" s="30">
        <v>2.75</v>
      </c>
      <c r="G207" s="26">
        <v>54.6</v>
      </c>
      <c r="H207" s="26">
        <v>39.700000000000003</v>
      </c>
      <c r="I207" s="26">
        <v>47.2</v>
      </c>
      <c r="J207" s="46">
        <f t="shared" si="6"/>
        <v>0.72710622710622719</v>
      </c>
      <c r="L207" s="14" t="s">
        <v>60</v>
      </c>
      <c r="N207" s="42" t="s">
        <v>7468</v>
      </c>
      <c r="O207" s="42" t="s">
        <v>7469</v>
      </c>
      <c r="P207" s="42" t="s">
        <v>435</v>
      </c>
      <c r="W207" s="42">
        <v>9</v>
      </c>
      <c r="X207" s="42">
        <v>9</v>
      </c>
      <c r="Y207" s="42" t="s">
        <v>6751</v>
      </c>
      <c r="Z207" s="42">
        <v>6</v>
      </c>
      <c r="AA207" s="42">
        <v>50</v>
      </c>
      <c r="AB207" s="43">
        <v>43047</v>
      </c>
      <c r="AC207" s="25">
        <v>0.46666666666666662</v>
      </c>
      <c r="AD207" s="43">
        <v>43047</v>
      </c>
      <c r="AE207" s="25">
        <v>0.47013888888888888</v>
      </c>
      <c r="AF207" s="42">
        <v>14</v>
      </c>
      <c r="AG207" s="42">
        <v>14</v>
      </c>
      <c r="AH207" s="42">
        <f t="shared" si="3"/>
        <v>14</v>
      </c>
      <c r="AI207" s="42">
        <v>10.7</v>
      </c>
      <c r="AJ207" s="42">
        <v>10.3</v>
      </c>
      <c r="AK207" s="42">
        <v>4879069</v>
      </c>
      <c r="AL207" s="42">
        <v>438584</v>
      </c>
      <c r="AM207" s="42">
        <v>4879023</v>
      </c>
      <c r="AN207" s="42">
        <v>438572</v>
      </c>
      <c r="AS207" s="14" t="s">
        <v>7437</v>
      </c>
      <c r="AT207" s="14" t="s">
        <v>7438</v>
      </c>
      <c r="AU207" s="25">
        <f t="shared" si="4"/>
        <v>3.4722222222222654E-3</v>
      </c>
      <c r="AV207" s="42" t="s">
        <v>7457</v>
      </c>
    </row>
    <row r="208" spans="1:48" ht="12.75" customHeight="1">
      <c r="A208" s="14" t="s">
        <v>59</v>
      </c>
      <c r="B208" s="14" t="s">
        <v>60</v>
      </c>
      <c r="C208" s="42" t="s">
        <v>7470</v>
      </c>
      <c r="D208" s="26">
        <v>94.6</v>
      </c>
      <c r="E208" s="26">
        <v>83.1</v>
      </c>
      <c r="F208" s="30">
        <v>3.25</v>
      </c>
      <c r="G208" s="26">
        <v>61.8</v>
      </c>
      <c r="H208" s="26">
        <v>50</v>
      </c>
      <c r="I208" s="26">
        <v>52</v>
      </c>
      <c r="J208" s="46">
        <f t="shared" si="6"/>
        <v>0.80906148867313921</v>
      </c>
      <c r="L208" s="14" t="s">
        <v>60</v>
      </c>
      <c r="N208" s="42" t="s">
        <v>7471</v>
      </c>
      <c r="O208" s="42" t="s">
        <v>7472</v>
      </c>
      <c r="P208" s="42" t="s">
        <v>435</v>
      </c>
      <c r="W208" s="42">
        <v>7</v>
      </c>
      <c r="X208" s="42">
        <v>8</v>
      </c>
      <c r="Y208" s="42" t="s">
        <v>6751</v>
      </c>
      <c r="Z208" s="42">
        <v>6</v>
      </c>
      <c r="AA208" s="42">
        <v>50</v>
      </c>
      <c r="AB208" s="43">
        <v>43047</v>
      </c>
      <c r="AC208" s="25">
        <v>0.46666666666666662</v>
      </c>
      <c r="AD208" s="43">
        <v>43047</v>
      </c>
      <c r="AE208" s="25">
        <v>0.47013888888888888</v>
      </c>
      <c r="AF208" s="42">
        <v>14</v>
      </c>
      <c r="AG208" s="42">
        <v>14</v>
      </c>
      <c r="AH208" s="42">
        <f t="shared" si="3"/>
        <v>14</v>
      </c>
      <c r="AI208" s="42">
        <v>10.7</v>
      </c>
      <c r="AJ208" s="42">
        <v>10.3</v>
      </c>
      <c r="AK208" s="42">
        <v>4879069</v>
      </c>
      <c r="AL208" s="42">
        <v>438584</v>
      </c>
      <c r="AM208" s="42">
        <v>4879023</v>
      </c>
      <c r="AN208" s="42">
        <v>438572</v>
      </c>
      <c r="AS208" s="14" t="s">
        <v>7437</v>
      </c>
      <c r="AT208" s="14" t="s">
        <v>7438</v>
      </c>
      <c r="AU208" s="25">
        <f t="shared" si="4"/>
        <v>3.4722222222222654E-3</v>
      </c>
      <c r="AV208" s="42" t="s">
        <v>7473</v>
      </c>
    </row>
    <row r="209" spans="1:48" ht="12.75" customHeight="1">
      <c r="A209" s="14" t="s">
        <v>59</v>
      </c>
      <c r="B209" s="14" t="s">
        <v>60</v>
      </c>
      <c r="C209" s="42" t="s">
        <v>7474</v>
      </c>
      <c r="D209" s="26">
        <v>95.9</v>
      </c>
      <c r="E209" s="26">
        <v>82.1</v>
      </c>
      <c r="F209" s="30">
        <v>4.5</v>
      </c>
      <c r="G209" s="26">
        <v>61.1</v>
      </c>
      <c r="H209" s="26">
        <v>44.5</v>
      </c>
      <c r="I209" s="26">
        <v>51</v>
      </c>
      <c r="J209" s="46">
        <f t="shared" si="6"/>
        <v>0.72831423895253677</v>
      </c>
      <c r="L209" s="14" t="s">
        <v>60</v>
      </c>
      <c r="N209" s="42" t="s">
        <v>7475</v>
      </c>
      <c r="O209" s="42" t="s">
        <v>7476</v>
      </c>
      <c r="P209" s="42" t="s">
        <v>435</v>
      </c>
      <c r="W209" s="42">
        <v>8</v>
      </c>
      <c r="X209" s="42">
        <v>9</v>
      </c>
      <c r="Y209" s="42" t="s">
        <v>6760</v>
      </c>
      <c r="Z209" s="42">
        <v>6</v>
      </c>
      <c r="AA209" s="42">
        <v>50</v>
      </c>
      <c r="AB209" s="43">
        <v>43047</v>
      </c>
      <c r="AC209" s="25">
        <v>0.46666666666666662</v>
      </c>
      <c r="AD209" s="43">
        <v>43047</v>
      </c>
      <c r="AE209" s="25">
        <v>0.47013888888888888</v>
      </c>
      <c r="AF209" s="42">
        <v>14</v>
      </c>
      <c r="AG209" s="42">
        <v>14</v>
      </c>
      <c r="AH209" s="42">
        <f t="shared" si="3"/>
        <v>14</v>
      </c>
      <c r="AI209" s="42">
        <v>10.7</v>
      </c>
      <c r="AJ209" s="42">
        <v>10.3</v>
      </c>
      <c r="AK209" s="42">
        <v>4879069</v>
      </c>
      <c r="AL209" s="42">
        <v>438584</v>
      </c>
      <c r="AM209" s="42">
        <v>4879023</v>
      </c>
      <c r="AN209" s="42">
        <v>438572</v>
      </c>
      <c r="AS209" s="14" t="s">
        <v>7437</v>
      </c>
      <c r="AT209" s="14" t="s">
        <v>7438</v>
      </c>
      <c r="AU209" s="25">
        <f t="shared" si="4"/>
        <v>3.4722222222222654E-3</v>
      </c>
      <c r="AV209" s="42" t="s">
        <v>7457</v>
      </c>
    </row>
    <row r="210" spans="1:48" ht="12.75" customHeight="1">
      <c r="A210" s="14" t="s">
        <v>59</v>
      </c>
      <c r="B210" s="14" t="s">
        <v>60</v>
      </c>
      <c r="C210" s="42" t="s">
        <v>7477</v>
      </c>
      <c r="D210" s="26">
        <v>79.900000000000006</v>
      </c>
      <c r="E210" s="26">
        <v>68.099999999999994</v>
      </c>
      <c r="F210" s="30">
        <v>1.9</v>
      </c>
      <c r="G210" s="26">
        <v>51.7</v>
      </c>
      <c r="H210" s="26">
        <v>41.2</v>
      </c>
      <c r="I210" s="26">
        <v>43.7</v>
      </c>
      <c r="J210" s="46">
        <f t="shared" si="6"/>
        <v>0.79690522243713735</v>
      </c>
      <c r="L210" s="14" t="s">
        <v>60</v>
      </c>
      <c r="N210" s="42" t="s">
        <v>7478</v>
      </c>
      <c r="O210" s="42" t="s">
        <v>7479</v>
      </c>
      <c r="P210" s="42" t="s">
        <v>435</v>
      </c>
      <c r="W210" s="42">
        <v>8</v>
      </c>
      <c r="X210" s="42">
        <v>8</v>
      </c>
      <c r="Y210" s="42" t="s">
        <v>6751</v>
      </c>
      <c r="Z210" s="42">
        <v>6</v>
      </c>
      <c r="AA210" s="42">
        <v>50</v>
      </c>
      <c r="AB210" s="43">
        <v>43047</v>
      </c>
      <c r="AC210" s="25">
        <v>0.46666666666666662</v>
      </c>
      <c r="AD210" s="43">
        <v>43047</v>
      </c>
      <c r="AE210" s="25">
        <v>0.47013888888888888</v>
      </c>
      <c r="AF210" s="42">
        <v>14</v>
      </c>
      <c r="AG210" s="42">
        <v>14</v>
      </c>
      <c r="AH210" s="42">
        <f t="shared" si="3"/>
        <v>14</v>
      </c>
      <c r="AI210" s="42">
        <v>10.7</v>
      </c>
      <c r="AJ210" s="42">
        <v>10.3</v>
      </c>
      <c r="AK210" s="42">
        <v>4879069</v>
      </c>
      <c r="AL210" s="42">
        <v>438584</v>
      </c>
      <c r="AM210" s="42">
        <v>4879023</v>
      </c>
      <c r="AN210" s="42">
        <v>438572</v>
      </c>
      <c r="AS210" s="14" t="s">
        <v>7437</v>
      </c>
      <c r="AT210" s="14" t="s">
        <v>7438</v>
      </c>
      <c r="AU210" s="25">
        <f t="shared" si="4"/>
        <v>3.4722222222222654E-3</v>
      </c>
      <c r="AV210" s="42" t="s">
        <v>4274</v>
      </c>
    </row>
    <row r="211" spans="1:48" ht="12.75" customHeight="1">
      <c r="A211" s="14" t="s">
        <v>59</v>
      </c>
      <c r="B211" s="14" t="s">
        <v>60</v>
      </c>
      <c r="C211" s="42" t="s">
        <v>7480</v>
      </c>
      <c r="D211" s="26">
        <v>86.1</v>
      </c>
      <c r="E211" s="26">
        <v>74</v>
      </c>
      <c r="F211" s="30">
        <v>2.4500000000000002</v>
      </c>
      <c r="G211" s="26">
        <v>53.8</v>
      </c>
      <c r="H211" s="26">
        <v>38.4</v>
      </c>
      <c r="I211" s="26">
        <v>44.7</v>
      </c>
      <c r="J211" s="46">
        <f t="shared" si="6"/>
        <v>0.71375464684014867</v>
      </c>
      <c r="L211" s="14" t="s">
        <v>60</v>
      </c>
      <c r="N211" s="42" t="s">
        <v>7481</v>
      </c>
      <c r="O211" s="42" t="s">
        <v>7482</v>
      </c>
      <c r="P211" s="42" t="s">
        <v>435</v>
      </c>
      <c r="W211" s="42">
        <v>8</v>
      </c>
      <c r="X211" s="42">
        <v>8</v>
      </c>
      <c r="Y211" s="42" t="s">
        <v>6751</v>
      </c>
      <c r="Z211" s="42">
        <v>6</v>
      </c>
      <c r="AA211" s="42">
        <v>50</v>
      </c>
      <c r="AB211" s="43">
        <v>43047</v>
      </c>
      <c r="AC211" s="25">
        <v>0.46666666666666662</v>
      </c>
      <c r="AD211" s="43">
        <v>43047</v>
      </c>
      <c r="AE211" s="25">
        <v>0.47013888888888888</v>
      </c>
      <c r="AF211" s="42">
        <v>14</v>
      </c>
      <c r="AG211" s="42">
        <v>14</v>
      </c>
      <c r="AH211" s="42">
        <f t="shared" si="3"/>
        <v>14</v>
      </c>
      <c r="AI211" s="42">
        <v>10.7</v>
      </c>
      <c r="AJ211" s="42">
        <v>10.3</v>
      </c>
      <c r="AK211" s="42">
        <v>4879069</v>
      </c>
      <c r="AL211" s="42">
        <v>438584</v>
      </c>
      <c r="AM211" s="42">
        <v>4879023</v>
      </c>
      <c r="AN211" s="42">
        <v>438572</v>
      </c>
      <c r="AS211" s="14" t="s">
        <v>7437</v>
      </c>
      <c r="AT211" s="14" t="s">
        <v>7438</v>
      </c>
      <c r="AU211" s="25">
        <f t="shared" si="4"/>
        <v>3.4722222222222654E-3</v>
      </c>
      <c r="AV211" s="42" t="s">
        <v>7457</v>
      </c>
    </row>
    <row r="212" spans="1:48" ht="12.75" customHeight="1">
      <c r="A212" s="14" t="s">
        <v>59</v>
      </c>
      <c r="B212" s="14" t="s">
        <v>60</v>
      </c>
      <c r="C212" s="42" t="s">
        <v>7483</v>
      </c>
      <c r="D212" s="26">
        <v>93.9</v>
      </c>
      <c r="E212" s="26">
        <v>81</v>
      </c>
      <c r="F212" s="30">
        <v>3.5</v>
      </c>
      <c r="G212" s="26">
        <v>57.7</v>
      </c>
      <c r="H212" s="26">
        <v>44.2</v>
      </c>
      <c r="I212" s="26">
        <v>50.8</v>
      </c>
      <c r="J212" s="46">
        <f t="shared" si="6"/>
        <v>0.76603119584055457</v>
      </c>
      <c r="L212" s="14" t="s">
        <v>60</v>
      </c>
      <c r="N212" s="42" t="s">
        <v>7484</v>
      </c>
      <c r="O212" s="42" t="s">
        <v>7485</v>
      </c>
      <c r="P212" s="42" t="s">
        <v>435</v>
      </c>
      <c r="W212" s="42">
        <v>8</v>
      </c>
      <c r="X212" s="42">
        <v>8</v>
      </c>
      <c r="Y212" s="42" t="s">
        <v>6751</v>
      </c>
      <c r="Z212" s="42">
        <v>6</v>
      </c>
      <c r="AA212" s="42">
        <v>50</v>
      </c>
      <c r="AB212" s="43">
        <v>43047</v>
      </c>
      <c r="AC212" s="25">
        <v>0.46666666666666662</v>
      </c>
      <c r="AD212" s="43">
        <v>43047</v>
      </c>
      <c r="AE212" s="25">
        <v>0.47013888888888888</v>
      </c>
      <c r="AF212" s="42">
        <v>14</v>
      </c>
      <c r="AG212" s="42">
        <v>14</v>
      </c>
      <c r="AH212" s="42">
        <f t="shared" si="3"/>
        <v>14</v>
      </c>
      <c r="AI212" s="42">
        <v>10.7</v>
      </c>
      <c r="AJ212" s="42">
        <v>10.3</v>
      </c>
      <c r="AK212" s="42">
        <v>4879069</v>
      </c>
      <c r="AL212" s="42">
        <v>438584</v>
      </c>
      <c r="AM212" s="42">
        <v>4879023</v>
      </c>
      <c r="AN212" s="42">
        <v>438572</v>
      </c>
      <c r="AS212" s="14" t="s">
        <v>7437</v>
      </c>
      <c r="AT212" s="14" t="s">
        <v>7438</v>
      </c>
      <c r="AU212" s="25">
        <f t="shared" si="4"/>
        <v>3.4722222222222654E-3</v>
      </c>
      <c r="AV212" s="42" t="s">
        <v>4274</v>
      </c>
    </row>
    <row r="213" spans="1:48" ht="12.75" customHeight="1">
      <c r="A213" s="14" t="s">
        <v>59</v>
      </c>
      <c r="B213" s="14" t="s">
        <v>60</v>
      </c>
      <c r="C213" s="42" t="s">
        <v>7486</v>
      </c>
      <c r="D213" s="26">
        <v>89.4</v>
      </c>
      <c r="E213" s="26">
        <v>77</v>
      </c>
      <c r="F213" s="30">
        <v>3.25</v>
      </c>
      <c r="G213" s="26">
        <v>53.8</v>
      </c>
      <c r="H213" s="26">
        <v>36.700000000000003</v>
      </c>
      <c r="I213" s="26">
        <v>44</v>
      </c>
      <c r="J213" s="46">
        <f t="shared" si="6"/>
        <v>0.68215613382899642</v>
      </c>
      <c r="L213" s="14" t="s">
        <v>60</v>
      </c>
      <c r="N213" s="42" t="s">
        <v>7487</v>
      </c>
      <c r="O213" s="42" t="s">
        <v>7488</v>
      </c>
      <c r="P213" s="42" t="s">
        <v>435</v>
      </c>
      <c r="W213" s="42">
        <v>9</v>
      </c>
      <c r="X213" s="42">
        <v>8</v>
      </c>
      <c r="Y213" s="42" t="s">
        <v>6751</v>
      </c>
      <c r="Z213" s="42">
        <v>6</v>
      </c>
      <c r="AA213" s="42">
        <v>50</v>
      </c>
      <c r="AB213" s="43">
        <v>43047</v>
      </c>
      <c r="AC213" s="25">
        <v>0.46666666666666662</v>
      </c>
      <c r="AD213" s="43">
        <v>43047</v>
      </c>
      <c r="AE213" s="25">
        <v>0.47013888888888888</v>
      </c>
      <c r="AF213" s="42">
        <v>14</v>
      </c>
      <c r="AG213" s="42">
        <v>14</v>
      </c>
      <c r="AH213" s="42">
        <f t="shared" si="3"/>
        <v>14</v>
      </c>
      <c r="AI213" s="42">
        <v>10.7</v>
      </c>
      <c r="AJ213" s="42">
        <v>10.3</v>
      </c>
      <c r="AK213" s="42">
        <v>4879069</v>
      </c>
      <c r="AL213" s="42">
        <v>438584</v>
      </c>
      <c r="AM213" s="42">
        <v>4879023</v>
      </c>
      <c r="AN213" s="42">
        <v>438572</v>
      </c>
      <c r="AS213" s="14" t="s">
        <v>7437</v>
      </c>
      <c r="AT213" s="14" t="s">
        <v>7438</v>
      </c>
      <c r="AU213" s="25">
        <f t="shared" si="4"/>
        <v>3.4722222222222654E-3</v>
      </c>
      <c r="AV213" s="42" t="s">
        <v>7457</v>
      </c>
    </row>
    <row r="214" spans="1:48" ht="12.75" customHeight="1">
      <c r="A214" s="14" t="s">
        <v>59</v>
      </c>
      <c r="B214" s="14" t="s">
        <v>60</v>
      </c>
      <c r="C214" s="42" t="s">
        <v>7489</v>
      </c>
      <c r="D214" s="26">
        <v>82.1</v>
      </c>
      <c r="E214" s="26">
        <v>70.099999999999994</v>
      </c>
      <c r="F214" s="30">
        <v>2.2999999999999998</v>
      </c>
      <c r="G214" s="26">
        <v>45.1</v>
      </c>
      <c r="H214" s="26">
        <v>32.1</v>
      </c>
      <c r="I214" s="26">
        <v>44.5</v>
      </c>
      <c r="J214" s="46">
        <f t="shared" si="6"/>
        <v>0.7117516629711752</v>
      </c>
      <c r="L214" s="14" t="s">
        <v>60</v>
      </c>
      <c r="N214" s="42" t="s">
        <v>7490</v>
      </c>
      <c r="O214" s="42" t="s">
        <v>7491</v>
      </c>
      <c r="P214" s="42" t="s">
        <v>435</v>
      </c>
      <c r="W214" s="42">
        <v>9</v>
      </c>
      <c r="X214" s="42">
        <v>9</v>
      </c>
      <c r="Y214" s="42" t="s">
        <v>6760</v>
      </c>
      <c r="Z214" s="42">
        <v>6</v>
      </c>
      <c r="AA214" s="42">
        <v>50</v>
      </c>
      <c r="AB214" s="43">
        <v>43047</v>
      </c>
      <c r="AC214" s="25">
        <v>0.46666666666666662</v>
      </c>
      <c r="AD214" s="43">
        <v>43047</v>
      </c>
      <c r="AE214" s="25">
        <v>0.47013888888888888</v>
      </c>
      <c r="AF214" s="42">
        <v>14</v>
      </c>
      <c r="AG214" s="42">
        <v>14</v>
      </c>
      <c r="AH214" s="42">
        <f t="shared" si="3"/>
        <v>14</v>
      </c>
      <c r="AI214" s="42">
        <v>10.7</v>
      </c>
      <c r="AJ214" s="42">
        <v>10.3</v>
      </c>
      <c r="AK214" s="42">
        <v>4879069</v>
      </c>
      <c r="AL214" s="42">
        <v>438584</v>
      </c>
      <c r="AM214" s="42">
        <v>4879023</v>
      </c>
      <c r="AN214" s="42">
        <v>438572</v>
      </c>
      <c r="AS214" s="14" t="s">
        <v>7437</v>
      </c>
      <c r="AT214" s="14" t="s">
        <v>7438</v>
      </c>
      <c r="AU214" s="25">
        <f t="shared" si="4"/>
        <v>3.4722222222222654E-3</v>
      </c>
      <c r="AV214" s="42" t="s">
        <v>4274</v>
      </c>
    </row>
    <row r="215" spans="1:48" ht="12.75" customHeight="1">
      <c r="A215" s="14" t="s">
        <v>59</v>
      </c>
      <c r="B215" s="14" t="s">
        <v>60</v>
      </c>
      <c r="C215" s="42" t="s">
        <v>7492</v>
      </c>
      <c r="D215" s="26">
        <v>76.599999999999994</v>
      </c>
      <c r="E215" s="26">
        <v>64.2</v>
      </c>
      <c r="F215" s="30">
        <v>1.55</v>
      </c>
      <c r="G215" s="26">
        <v>44.5</v>
      </c>
      <c r="H215" s="26">
        <v>32.9</v>
      </c>
      <c r="I215" s="26">
        <v>39</v>
      </c>
      <c r="J215" s="46">
        <f t="shared" si="6"/>
        <v>0.73932584269662915</v>
      </c>
      <c r="L215" s="14" t="s">
        <v>60</v>
      </c>
      <c r="N215" s="42" t="s">
        <v>7493</v>
      </c>
      <c r="O215" s="42" t="s">
        <v>7494</v>
      </c>
      <c r="P215" s="42" t="s">
        <v>435</v>
      </c>
      <c r="W215" s="42">
        <v>10</v>
      </c>
      <c r="X215" s="42">
        <v>10</v>
      </c>
      <c r="Y215" s="42" t="s">
        <v>6760</v>
      </c>
      <c r="Z215" s="42">
        <v>6</v>
      </c>
      <c r="AA215" s="42">
        <v>50</v>
      </c>
      <c r="AB215" s="43">
        <v>43047</v>
      </c>
      <c r="AC215" s="25">
        <v>0.46666666666666662</v>
      </c>
      <c r="AD215" s="43">
        <v>43047</v>
      </c>
      <c r="AE215" s="25">
        <v>0.47013888888888888</v>
      </c>
      <c r="AF215" s="42">
        <v>14</v>
      </c>
      <c r="AG215" s="42">
        <v>14</v>
      </c>
      <c r="AH215" s="42">
        <f t="shared" si="3"/>
        <v>14</v>
      </c>
      <c r="AI215" s="42">
        <v>10.7</v>
      </c>
      <c r="AJ215" s="42">
        <v>10.3</v>
      </c>
      <c r="AK215" s="42">
        <v>4879069</v>
      </c>
      <c r="AL215" s="42">
        <v>438584</v>
      </c>
      <c r="AM215" s="42">
        <v>4879023</v>
      </c>
      <c r="AN215" s="42">
        <v>438572</v>
      </c>
      <c r="AS215" s="14" t="s">
        <v>7437</v>
      </c>
      <c r="AT215" s="14" t="s">
        <v>7438</v>
      </c>
      <c r="AU215" s="25">
        <f t="shared" si="4"/>
        <v>3.4722222222222654E-3</v>
      </c>
      <c r="AV215" s="42" t="s">
        <v>7457</v>
      </c>
    </row>
    <row r="216" spans="1:48" ht="12.75" customHeight="1">
      <c r="A216" s="14" t="s">
        <v>59</v>
      </c>
      <c r="B216" s="14" t="s">
        <v>60</v>
      </c>
      <c r="C216" s="42" t="s">
        <v>7495</v>
      </c>
      <c r="D216" s="26">
        <v>75.900000000000006</v>
      </c>
      <c r="E216" s="26">
        <v>64</v>
      </c>
      <c r="F216" s="30">
        <v>1.9</v>
      </c>
      <c r="G216" s="26">
        <v>49.2</v>
      </c>
      <c r="H216" s="26">
        <v>39.1</v>
      </c>
      <c r="I216" s="26">
        <v>43.5</v>
      </c>
      <c r="J216" s="46">
        <f t="shared" si="6"/>
        <v>0.79471544715447151</v>
      </c>
      <c r="L216" s="14" t="s">
        <v>60</v>
      </c>
      <c r="N216" s="42" t="s">
        <v>7496</v>
      </c>
      <c r="O216" s="42" t="s">
        <v>7497</v>
      </c>
      <c r="P216" s="42" t="s">
        <v>435</v>
      </c>
      <c r="W216" s="42">
        <v>8</v>
      </c>
      <c r="X216" s="42">
        <v>9</v>
      </c>
      <c r="Y216" s="42" t="s">
        <v>6751</v>
      </c>
      <c r="Z216" s="42">
        <v>6</v>
      </c>
      <c r="AA216" s="42">
        <v>50</v>
      </c>
      <c r="AB216" s="43">
        <v>43047</v>
      </c>
      <c r="AC216" s="25">
        <v>0.46666666666666662</v>
      </c>
      <c r="AD216" s="43">
        <v>43047</v>
      </c>
      <c r="AE216" s="25">
        <v>0.47013888888888888</v>
      </c>
      <c r="AF216" s="42">
        <v>14</v>
      </c>
      <c r="AG216" s="42">
        <v>14</v>
      </c>
      <c r="AH216" s="42">
        <f t="shared" si="3"/>
        <v>14</v>
      </c>
      <c r="AI216" s="42">
        <v>10.7</v>
      </c>
      <c r="AJ216" s="42">
        <v>10.3</v>
      </c>
      <c r="AK216" s="42">
        <v>4879069</v>
      </c>
      <c r="AL216" s="42">
        <v>438584</v>
      </c>
      <c r="AM216" s="42">
        <v>4879023</v>
      </c>
      <c r="AN216" s="42">
        <v>438572</v>
      </c>
      <c r="AS216" s="14" t="s">
        <v>7437</v>
      </c>
      <c r="AT216" s="14" t="s">
        <v>7438</v>
      </c>
      <c r="AU216" s="25">
        <f t="shared" si="4"/>
        <v>3.4722222222222654E-3</v>
      </c>
      <c r="AV216" s="42" t="s">
        <v>7457</v>
      </c>
    </row>
    <row r="217" spans="1:48" ht="12.75" customHeight="1">
      <c r="A217" s="14" t="s">
        <v>59</v>
      </c>
      <c r="B217" s="14" t="s">
        <v>60</v>
      </c>
      <c r="C217" s="42" t="s">
        <v>7498</v>
      </c>
      <c r="D217" s="26">
        <v>86</v>
      </c>
      <c r="E217" s="26">
        <v>72.5</v>
      </c>
      <c r="F217" s="30">
        <v>2.95</v>
      </c>
      <c r="G217" s="26">
        <v>53.1</v>
      </c>
      <c r="H217" s="26">
        <v>37.700000000000003</v>
      </c>
      <c r="I217" s="26">
        <v>45.1</v>
      </c>
      <c r="J217" s="46">
        <f t="shared" si="6"/>
        <v>0.70998116760828633</v>
      </c>
      <c r="L217" s="14" t="s">
        <v>60</v>
      </c>
      <c r="N217" s="42" t="s">
        <v>7499</v>
      </c>
      <c r="O217" s="42" t="s">
        <v>7500</v>
      </c>
      <c r="P217" s="42" t="s">
        <v>435</v>
      </c>
      <c r="W217" s="42">
        <v>7</v>
      </c>
      <c r="X217" s="42">
        <v>7</v>
      </c>
      <c r="Y217" s="42" t="s">
        <v>6751</v>
      </c>
      <c r="Z217" s="42">
        <v>6</v>
      </c>
      <c r="AA217" s="42">
        <v>50</v>
      </c>
      <c r="AB217" s="43">
        <v>43047</v>
      </c>
      <c r="AC217" s="25">
        <v>0.46666666666666662</v>
      </c>
      <c r="AD217" s="43">
        <v>43047</v>
      </c>
      <c r="AE217" s="25">
        <v>0.47013888888888888</v>
      </c>
      <c r="AF217" s="42">
        <v>14</v>
      </c>
      <c r="AG217" s="42">
        <v>14</v>
      </c>
      <c r="AH217" s="42">
        <f t="shared" si="3"/>
        <v>14</v>
      </c>
      <c r="AI217" s="42">
        <v>10.7</v>
      </c>
      <c r="AJ217" s="42">
        <v>10.3</v>
      </c>
      <c r="AK217" s="42">
        <v>4879069</v>
      </c>
      <c r="AL217" s="42">
        <v>438584</v>
      </c>
      <c r="AM217" s="42">
        <v>4879023</v>
      </c>
      <c r="AN217" s="42">
        <v>438572</v>
      </c>
      <c r="AS217" s="14" t="s">
        <v>7437</v>
      </c>
      <c r="AT217" s="14" t="s">
        <v>7438</v>
      </c>
      <c r="AU217" s="25">
        <f t="shared" si="4"/>
        <v>3.4722222222222654E-3</v>
      </c>
      <c r="AV217" s="42" t="s">
        <v>7457</v>
      </c>
    </row>
    <row r="218" spans="1:48" ht="12.75" customHeight="1">
      <c r="A218" s="14" t="s">
        <v>233</v>
      </c>
      <c r="B218" s="14" t="s">
        <v>60</v>
      </c>
      <c r="C218" s="42" t="s">
        <v>7501</v>
      </c>
      <c r="D218" s="26">
        <v>99.1</v>
      </c>
      <c r="E218" s="26">
        <v>83.4</v>
      </c>
      <c r="F218" s="30">
        <v>3.7</v>
      </c>
      <c r="G218" s="26"/>
      <c r="H218" s="26">
        <v>39.200000000000003</v>
      </c>
      <c r="I218" s="26">
        <v>49.8</v>
      </c>
      <c r="J218" s="46"/>
      <c r="L218" s="14" t="s">
        <v>60</v>
      </c>
      <c r="N218" s="42" t="s">
        <v>7502</v>
      </c>
      <c r="O218" s="42" t="s">
        <v>7503</v>
      </c>
      <c r="P218" s="42" t="s">
        <v>435</v>
      </c>
      <c r="W218" s="42">
        <v>8</v>
      </c>
      <c r="X218" s="42">
        <v>7</v>
      </c>
      <c r="Z218" s="42">
        <v>6</v>
      </c>
      <c r="AA218" s="42">
        <v>50</v>
      </c>
      <c r="AB218" s="43">
        <v>43047</v>
      </c>
      <c r="AC218" s="25">
        <v>0.46666666666666662</v>
      </c>
      <c r="AD218" s="43">
        <v>43047</v>
      </c>
      <c r="AE218" s="25">
        <v>0.47013888888888888</v>
      </c>
      <c r="AF218" s="42">
        <v>14</v>
      </c>
      <c r="AG218" s="42">
        <v>14</v>
      </c>
      <c r="AH218" s="42">
        <f t="shared" si="3"/>
        <v>14</v>
      </c>
      <c r="AI218" s="42">
        <v>10.7</v>
      </c>
      <c r="AJ218" s="42">
        <v>10.3</v>
      </c>
      <c r="AK218" s="42">
        <v>4879069</v>
      </c>
      <c r="AL218" s="42">
        <v>438584</v>
      </c>
      <c r="AM218" s="42">
        <v>4879023</v>
      </c>
      <c r="AN218" s="42">
        <v>438572</v>
      </c>
      <c r="AS218" s="14" t="s">
        <v>7437</v>
      </c>
      <c r="AT218" s="14" t="s">
        <v>7438</v>
      </c>
      <c r="AU218" s="25">
        <f t="shared" si="4"/>
        <v>3.4722222222222654E-3</v>
      </c>
    </row>
    <row r="219" spans="1:48" ht="12.75" customHeight="1">
      <c r="A219" s="14" t="s">
        <v>59</v>
      </c>
      <c r="B219" s="14" t="s">
        <v>115</v>
      </c>
      <c r="C219" s="27" t="s">
        <v>5408</v>
      </c>
      <c r="D219" s="26">
        <v>98.3</v>
      </c>
      <c r="E219" s="26">
        <v>85.4</v>
      </c>
      <c r="F219" s="30">
        <v>4.7</v>
      </c>
      <c r="G219" s="26">
        <v>59.2</v>
      </c>
      <c r="H219" s="26">
        <v>47.6</v>
      </c>
      <c r="I219" s="26">
        <v>54.9</v>
      </c>
      <c r="J219" s="46">
        <f>H219/G219</f>
        <v>0.80405405405405406</v>
      </c>
      <c r="K219" s="42" t="s">
        <v>1503</v>
      </c>
      <c r="L219" s="14" t="s">
        <v>60</v>
      </c>
      <c r="M219" s="42" t="s">
        <v>7504</v>
      </c>
      <c r="O219" s="42" t="s">
        <v>5411</v>
      </c>
      <c r="P219" s="42" t="s">
        <v>1584</v>
      </c>
      <c r="Q219" s="42">
        <v>53230</v>
      </c>
      <c r="R219" s="42" t="s">
        <v>6750</v>
      </c>
      <c r="S219" s="42" t="s">
        <v>435</v>
      </c>
      <c r="W219" s="42">
        <v>9</v>
      </c>
      <c r="X219" s="42">
        <v>8</v>
      </c>
      <c r="Y219" s="42" t="s">
        <v>6760</v>
      </c>
      <c r="Z219" s="42">
        <v>6</v>
      </c>
      <c r="AA219" s="42">
        <v>50</v>
      </c>
      <c r="AB219" s="43">
        <v>43054</v>
      </c>
      <c r="AC219" s="25">
        <v>0.35486111111111113</v>
      </c>
      <c r="AD219" s="43">
        <v>43054</v>
      </c>
      <c r="AE219" s="25">
        <v>0.38055555555555554</v>
      </c>
      <c r="AF219" s="42">
        <v>14.16</v>
      </c>
      <c r="AG219" s="42">
        <v>14.18</v>
      </c>
      <c r="AH219" s="42">
        <f t="shared" si="3"/>
        <v>14.17</v>
      </c>
      <c r="AI219" s="42">
        <v>2.8</v>
      </c>
      <c r="AJ219" s="42">
        <v>13.5</v>
      </c>
      <c r="AK219" s="42">
        <v>4963078</v>
      </c>
      <c r="AL219" s="42">
        <v>522517</v>
      </c>
      <c r="AM219" s="42">
        <v>4963074</v>
      </c>
      <c r="AN219" s="42">
        <v>522445</v>
      </c>
      <c r="AS219" s="14" t="s">
        <v>71</v>
      </c>
      <c r="AT219" s="14" t="s">
        <v>7505</v>
      </c>
      <c r="AU219" s="25">
        <f t="shared" si="4"/>
        <v>2.5694444444444409E-2</v>
      </c>
      <c r="AV219" s="42" t="s">
        <v>7259</v>
      </c>
    </row>
    <row r="220" spans="1:48" ht="12.75" customHeight="1">
      <c r="A220" s="14" t="s">
        <v>59</v>
      </c>
      <c r="B220" s="14" t="s">
        <v>115</v>
      </c>
      <c r="C220" s="42" t="s">
        <v>7316</v>
      </c>
      <c r="D220" s="26">
        <v>85.5</v>
      </c>
      <c r="E220" s="26">
        <v>73.8</v>
      </c>
      <c r="F220" s="30">
        <v>3.3</v>
      </c>
      <c r="G220" s="26">
        <v>56.9</v>
      </c>
      <c r="H220" s="26">
        <v>37.5</v>
      </c>
      <c r="I220" s="26">
        <v>50.2</v>
      </c>
      <c r="J220" s="42">
        <f t="shared" ref="J220:J382" si="7">(H220/G220)</f>
        <v>0.65905096660808438</v>
      </c>
      <c r="L220" s="42" t="s">
        <v>60</v>
      </c>
      <c r="O220" s="42" t="s">
        <v>7319</v>
      </c>
      <c r="P220" s="42" t="s">
        <v>1584</v>
      </c>
      <c r="Q220" s="42">
        <v>53163</v>
      </c>
      <c r="R220" s="42" t="s">
        <v>6750</v>
      </c>
      <c r="S220" s="42" t="s">
        <v>1584</v>
      </c>
      <c r="W220" s="42">
        <v>8</v>
      </c>
      <c r="X220" s="42">
        <v>8</v>
      </c>
      <c r="Y220" s="42" t="s">
        <v>6751</v>
      </c>
      <c r="Z220" s="42">
        <v>6</v>
      </c>
      <c r="AA220" s="42">
        <v>50</v>
      </c>
      <c r="AB220" s="43">
        <v>43066</v>
      </c>
      <c r="AC220" s="25">
        <v>0.35694444444444445</v>
      </c>
      <c r="AD220" s="43">
        <v>43066</v>
      </c>
      <c r="AE220" s="25">
        <v>0.40277777777777773</v>
      </c>
      <c r="AF220" s="42">
        <v>22.5</v>
      </c>
      <c r="AG220" s="42">
        <v>13.95</v>
      </c>
      <c r="AH220" s="42">
        <f t="shared" si="3"/>
        <v>18.225000000000001</v>
      </c>
      <c r="AI220" s="42">
        <v>2</v>
      </c>
      <c r="AJ220" s="42">
        <v>15.3</v>
      </c>
      <c r="AK220" s="42">
        <v>4961946</v>
      </c>
      <c r="AL220" s="42">
        <v>520261</v>
      </c>
      <c r="AM220" s="42">
        <v>4961938</v>
      </c>
      <c r="AN220" s="42">
        <v>520201</v>
      </c>
      <c r="AS220" s="42" t="s">
        <v>71</v>
      </c>
      <c r="AT220" s="42" t="s">
        <v>7506</v>
      </c>
      <c r="AU220" s="25">
        <f t="shared" si="4"/>
        <v>4.5833333333333282E-2</v>
      </c>
    </row>
    <row r="221" spans="1:48" ht="12.75" customHeight="1">
      <c r="A221" s="14" t="s">
        <v>59</v>
      </c>
      <c r="B221" s="14" t="s">
        <v>60</v>
      </c>
      <c r="C221" s="42" t="s">
        <v>7507</v>
      </c>
      <c r="D221" s="26">
        <v>92.9</v>
      </c>
      <c r="E221" s="26">
        <v>77.7</v>
      </c>
      <c r="F221" s="30">
        <v>3.95</v>
      </c>
      <c r="G221" s="26">
        <v>54</v>
      </c>
      <c r="H221" s="26">
        <v>41.7</v>
      </c>
      <c r="I221" s="26">
        <v>47.3</v>
      </c>
      <c r="J221" s="42">
        <f t="shared" si="7"/>
        <v>0.77222222222222225</v>
      </c>
      <c r="L221" s="42" t="s">
        <v>60</v>
      </c>
      <c r="N221" s="42" t="s">
        <v>7508</v>
      </c>
      <c r="O221" s="42" t="s">
        <v>7509</v>
      </c>
      <c r="P221" s="42" t="s">
        <v>435</v>
      </c>
      <c r="Q221" s="42">
        <v>53231</v>
      </c>
      <c r="R221" s="42" t="s">
        <v>6750</v>
      </c>
      <c r="S221" s="42" t="s">
        <v>435</v>
      </c>
      <c r="W221" s="42">
        <v>9</v>
      </c>
      <c r="X221" s="42">
        <v>8</v>
      </c>
      <c r="Y221" s="42" t="s">
        <v>6751</v>
      </c>
      <c r="Z221" s="42">
        <v>6</v>
      </c>
      <c r="AA221" s="42">
        <v>50</v>
      </c>
      <c r="AB221" s="43">
        <v>43066</v>
      </c>
      <c r="AC221" s="25">
        <v>0.35694444444444445</v>
      </c>
      <c r="AD221" s="43">
        <v>43066</v>
      </c>
      <c r="AE221" s="25">
        <v>0.40277777777777773</v>
      </c>
      <c r="AF221" s="42">
        <v>22.5</v>
      </c>
      <c r="AG221" s="42">
        <v>13.95</v>
      </c>
      <c r="AH221" s="42">
        <f t="shared" si="3"/>
        <v>18.225000000000001</v>
      </c>
      <c r="AI221" s="42">
        <v>2</v>
      </c>
      <c r="AJ221" s="42">
        <v>15.3</v>
      </c>
      <c r="AK221" s="42">
        <v>4961946</v>
      </c>
      <c r="AL221" s="42">
        <v>520261</v>
      </c>
      <c r="AM221" s="42">
        <v>4961938</v>
      </c>
      <c r="AN221" s="42">
        <v>520201</v>
      </c>
      <c r="AS221" s="42" t="s">
        <v>71</v>
      </c>
      <c r="AT221" s="42" t="s">
        <v>7506</v>
      </c>
      <c r="AU221" s="25">
        <f t="shared" si="4"/>
        <v>4.5833333333333282E-2</v>
      </c>
    </row>
    <row r="222" spans="1:48" ht="12.75" customHeight="1">
      <c r="A222" s="14" t="s">
        <v>59</v>
      </c>
      <c r="B222" s="14" t="s">
        <v>60</v>
      </c>
      <c r="C222" s="42" t="s">
        <v>7510</v>
      </c>
      <c r="D222" s="26">
        <v>94.4</v>
      </c>
      <c r="E222" s="26">
        <v>79.900000000000006</v>
      </c>
      <c r="F222" s="30">
        <v>4.3</v>
      </c>
      <c r="G222" s="26">
        <v>60.3</v>
      </c>
      <c r="H222" s="26">
        <v>43.1</v>
      </c>
      <c r="I222" s="26">
        <v>62</v>
      </c>
      <c r="J222" s="42">
        <f t="shared" si="7"/>
        <v>0.71475953565505812</v>
      </c>
      <c r="L222" s="42" t="s">
        <v>60</v>
      </c>
      <c r="N222" s="42" t="s">
        <v>7511</v>
      </c>
      <c r="O222" s="42" t="s">
        <v>7512</v>
      </c>
      <c r="P222" s="42" t="s">
        <v>435</v>
      </c>
      <c r="Q222" s="42">
        <v>53232</v>
      </c>
      <c r="R222" s="42" t="s">
        <v>6750</v>
      </c>
      <c r="S222" s="42" t="s">
        <v>435</v>
      </c>
      <c r="W222" s="42">
        <v>8</v>
      </c>
      <c r="X222" s="42">
        <v>8</v>
      </c>
      <c r="Y222" s="42" t="s">
        <v>6760</v>
      </c>
      <c r="Z222" s="42">
        <v>6</v>
      </c>
      <c r="AA222" s="42">
        <v>50</v>
      </c>
      <c r="AB222" s="43">
        <v>43066</v>
      </c>
      <c r="AC222" s="25">
        <v>0.35694444444444445</v>
      </c>
      <c r="AD222" s="43">
        <v>43066</v>
      </c>
      <c r="AE222" s="25">
        <v>0.40277777777777773</v>
      </c>
      <c r="AF222" s="42">
        <v>22.5</v>
      </c>
      <c r="AG222" s="42">
        <v>13.95</v>
      </c>
      <c r="AH222" s="42">
        <f t="shared" si="3"/>
        <v>18.225000000000001</v>
      </c>
      <c r="AI222" s="42">
        <v>2</v>
      </c>
      <c r="AJ222" s="42">
        <v>15.3</v>
      </c>
      <c r="AK222" s="42">
        <v>4961946</v>
      </c>
      <c r="AL222" s="42">
        <v>520261</v>
      </c>
      <c r="AM222" s="42">
        <v>4961938</v>
      </c>
      <c r="AN222" s="42">
        <v>520201</v>
      </c>
      <c r="AS222" s="42" t="s">
        <v>71</v>
      </c>
      <c r="AT222" s="42" t="s">
        <v>7506</v>
      </c>
      <c r="AU222" s="25">
        <f t="shared" si="4"/>
        <v>4.5833333333333282E-2</v>
      </c>
    </row>
    <row r="223" spans="1:48" ht="12.75" customHeight="1">
      <c r="A223" s="14" t="s">
        <v>59</v>
      </c>
      <c r="B223" s="14" t="s">
        <v>60</v>
      </c>
      <c r="C223" s="42" t="s">
        <v>7513</v>
      </c>
      <c r="D223" s="26">
        <v>106.5</v>
      </c>
      <c r="E223" s="26">
        <v>91.9</v>
      </c>
      <c r="F223" s="30">
        <v>6.2</v>
      </c>
      <c r="G223" s="26">
        <v>66.5</v>
      </c>
      <c r="H223" s="26">
        <v>46.2</v>
      </c>
      <c r="I223" s="26">
        <v>55.7</v>
      </c>
      <c r="J223" s="42">
        <f t="shared" si="7"/>
        <v>0.69473684210526321</v>
      </c>
      <c r="L223" s="42" t="s">
        <v>60</v>
      </c>
      <c r="N223" s="42" t="s">
        <v>7514</v>
      </c>
      <c r="O223" s="42" t="s">
        <v>7515</v>
      </c>
      <c r="P223" s="42" t="s">
        <v>435</v>
      </c>
      <c r="Q223" s="42">
        <v>53239</v>
      </c>
      <c r="R223" s="42" t="s">
        <v>6750</v>
      </c>
      <c r="S223" s="42" t="s">
        <v>435</v>
      </c>
      <c r="W223" s="42">
        <v>9</v>
      </c>
      <c r="X223" s="42">
        <v>8</v>
      </c>
      <c r="Y223" s="42" t="s">
        <v>6760</v>
      </c>
      <c r="Z223" s="42">
        <v>6</v>
      </c>
      <c r="AA223" s="42">
        <v>50</v>
      </c>
      <c r="AB223" s="43">
        <v>43066</v>
      </c>
      <c r="AC223" s="25">
        <v>0.35694444444444445</v>
      </c>
      <c r="AD223" s="43">
        <v>43066</v>
      </c>
      <c r="AE223" s="25">
        <v>0.40277777777777773</v>
      </c>
      <c r="AF223" s="42">
        <v>22.5</v>
      </c>
      <c r="AG223" s="42">
        <v>13.95</v>
      </c>
      <c r="AH223" s="42">
        <f t="shared" si="3"/>
        <v>18.225000000000001</v>
      </c>
      <c r="AI223" s="42">
        <v>2</v>
      </c>
      <c r="AJ223" s="42">
        <v>15.3</v>
      </c>
      <c r="AK223" s="42">
        <v>4961946</v>
      </c>
      <c r="AL223" s="42">
        <v>520261</v>
      </c>
      <c r="AM223" s="42">
        <v>4961938</v>
      </c>
      <c r="AN223" s="42">
        <v>520201</v>
      </c>
      <c r="AS223" s="42" t="s">
        <v>71</v>
      </c>
      <c r="AT223" s="42" t="s">
        <v>7506</v>
      </c>
      <c r="AU223" s="25">
        <f t="shared" si="4"/>
        <v>4.5833333333333282E-2</v>
      </c>
    </row>
    <row r="224" spans="1:48" ht="12.75" customHeight="1">
      <c r="A224" s="14" t="s">
        <v>59</v>
      </c>
      <c r="B224" s="14" t="s">
        <v>60</v>
      </c>
      <c r="C224" s="42" t="s">
        <v>7516</v>
      </c>
      <c r="D224" s="26">
        <v>86.9</v>
      </c>
      <c r="E224" s="26">
        <v>75.2</v>
      </c>
      <c r="F224" s="30">
        <v>3.3</v>
      </c>
      <c r="G224" s="26">
        <v>58.1</v>
      </c>
      <c r="H224" s="26">
        <v>42.5</v>
      </c>
      <c r="I224" s="26">
        <v>47.3</v>
      </c>
      <c r="J224" s="42">
        <f t="shared" si="7"/>
        <v>0.73149741824440617</v>
      </c>
      <c r="L224" s="42" t="s">
        <v>60</v>
      </c>
      <c r="N224" s="42" t="s">
        <v>7517</v>
      </c>
      <c r="O224" s="42" t="s">
        <v>7518</v>
      </c>
      <c r="P224" s="42" t="s">
        <v>435</v>
      </c>
      <c r="Q224" s="42">
        <v>53240</v>
      </c>
      <c r="R224" s="42" t="s">
        <v>6750</v>
      </c>
      <c r="S224" s="42" t="s">
        <v>435</v>
      </c>
      <c r="W224" s="42">
        <v>9</v>
      </c>
      <c r="X224" s="42">
        <v>9</v>
      </c>
      <c r="Y224" s="42" t="s">
        <v>6751</v>
      </c>
      <c r="Z224" s="42">
        <v>6</v>
      </c>
      <c r="AA224" s="42">
        <v>50</v>
      </c>
      <c r="AB224" s="43">
        <v>43066</v>
      </c>
      <c r="AC224" s="25">
        <v>0.35694444444444445</v>
      </c>
      <c r="AD224" s="43">
        <v>43066</v>
      </c>
      <c r="AE224" s="25">
        <v>0.40277777777777773</v>
      </c>
      <c r="AF224" s="42">
        <v>22.5</v>
      </c>
      <c r="AG224" s="42">
        <v>13.95</v>
      </c>
      <c r="AH224" s="42">
        <f t="shared" si="3"/>
        <v>18.225000000000001</v>
      </c>
      <c r="AI224" s="42">
        <v>2</v>
      </c>
      <c r="AJ224" s="42">
        <v>15.3</v>
      </c>
      <c r="AK224" s="42">
        <v>4961946</v>
      </c>
      <c r="AL224" s="42">
        <v>520261</v>
      </c>
      <c r="AM224" s="42">
        <v>4961938</v>
      </c>
      <c r="AN224" s="42">
        <v>520201</v>
      </c>
      <c r="AS224" s="42" t="s">
        <v>71</v>
      </c>
      <c r="AT224" s="42" t="s">
        <v>7506</v>
      </c>
      <c r="AU224" s="25">
        <f t="shared" si="4"/>
        <v>4.5833333333333282E-2</v>
      </c>
    </row>
    <row r="225" spans="1:48" ht="12.75" customHeight="1">
      <c r="A225" s="14" t="s">
        <v>59</v>
      </c>
      <c r="B225" s="14" t="s">
        <v>60</v>
      </c>
      <c r="C225" s="42" t="s">
        <v>7519</v>
      </c>
      <c r="D225" s="26">
        <v>106.4</v>
      </c>
      <c r="E225" s="26">
        <v>91.1</v>
      </c>
      <c r="F225" s="30">
        <v>7</v>
      </c>
      <c r="G225" s="26">
        <v>67.900000000000006</v>
      </c>
      <c r="H225" s="26">
        <v>47.5</v>
      </c>
      <c r="I225" s="26">
        <v>55.6</v>
      </c>
      <c r="J225" s="42">
        <f t="shared" si="7"/>
        <v>0.69955817378497787</v>
      </c>
      <c r="K225" s="42" t="s">
        <v>1446</v>
      </c>
      <c r="L225" s="42" t="s">
        <v>60</v>
      </c>
      <c r="M225" s="42" t="s">
        <v>7520</v>
      </c>
      <c r="N225" s="42" t="s">
        <v>7521</v>
      </c>
      <c r="O225" s="42" t="s">
        <v>7522</v>
      </c>
      <c r="P225" s="42" t="s">
        <v>435</v>
      </c>
      <c r="Q225" s="42">
        <v>53241</v>
      </c>
      <c r="R225" s="42" t="s">
        <v>6750</v>
      </c>
      <c r="S225" s="42" t="s">
        <v>435</v>
      </c>
      <c r="W225" s="42">
        <v>11</v>
      </c>
      <c r="X225" s="42">
        <v>10</v>
      </c>
      <c r="Y225" s="42" t="s">
        <v>6760</v>
      </c>
      <c r="Z225" s="42">
        <v>6</v>
      </c>
      <c r="AA225" s="42">
        <v>50</v>
      </c>
      <c r="AB225" s="43">
        <v>43066</v>
      </c>
      <c r="AC225" s="25">
        <v>0.35694444444444445</v>
      </c>
      <c r="AD225" s="43">
        <v>43066</v>
      </c>
      <c r="AE225" s="25">
        <v>0.40277777777777773</v>
      </c>
      <c r="AF225" s="42">
        <v>22.5</v>
      </c>
      <c r="AG225" s="42">
        <v>13.95</v>
      </c>
      <c r="AH225" s="42">
        <f t="shared" si="3"/>
        <v>18.225000000000001</v>
      </c>
      <c r="AI225" s="42">
        <v>2</v>
      </c>
      <c r="AJ225" s="42">
        <v>15.3</v>
      </c>
      <c r="AK225" s="42">
        <v>4961946</v>
      </c>
      <c r="AL225" s="42">
        <v>520261</v>
      </c>
      <c r="AM225" s="42">
        <v>4961938</v>
      </c>
      <c r="AN225" s="42">
        <v>520201</v>
      </c>
      <c r="AS225" s="42" t="s">
        <v>71</v>
      </c>
      <c r="AT225" s="42" t="s">
        <v>7506</v>
      </c>
      <c r="AU225" s="25">
        <f t="shared" si="4"/>
        <v>4.5833333333333282E-2</v>
      </c>
      <c r="AV225" s="42" t="s">
        <v>7259</v>
      </c>
    </row>
    <row r="226" spans="1:48" ht="12.75" customHeight="1">
      <c r="A226" s="14" t="s">
        <v>59</v>
      </c>
      <c r="B226" s="14" t="s">
        <v>60</v>
      </c>
      <c r="C226" s="42" t="s">
        <v>7523</v>
      </c>
      <c r="D226" s="26">
        <v>100.9</v>
      </c>
      <c r="E226" s="26">
        <v>85.9</v>
      </c>
      <c r="F226" s="30">
        <v>5.4</v>
      </c>
      <c r="G226" s="26">
        <v>60.7</v>
      </c>
      <c r="H226" s="26">
        <v>43.3</v>
      </c>
      <c r="I226" s="26">
        <v>53</v>
      </c>
      <c r="J226" s="42">
        <f t="shared" si="7"/>
        <v>0.71334431630971984</v>
      </c>
      <c r="L226" s="42" t="s">
        <v>60</v>
      </c>
      <c r="N226" s="42" t="s">
        <v>7524</v>
      </c>
      <c r="O226" s="42" t="s">
        <v>7525</v>
      </c>
      <c r="P226" s="42" t="s">
        <v>435</v>
      </c>
      <c r="Q226" s="42">
        <v>53242</v>
      </c>
      <c r="R226" s="42" t="s">
        <v>6750</v>
      </c>
      <c r="S226" s="42" t="s">
        <v>435</v>
      </c>
      <c r="W226" s="42">
        <v>9</v>
      </c>
      <c r="X226" s="42">
        <v>9</v>
      </c>
      <c r="Y226" s="42" t="s">
        <v>6760</v>
      </c>
      <c r="Z226" s="42">
        <v>6</v>
      </c>
      <c r="AA226" s="42">
        <v>50</v>
      </c>
      <c r="AB226" s="43">
        <v>43066</v>
      </c>
      <c r="AC226" s="25">
        <v>0.35694444444444445</v>
      </c>
      <c r="AD226" s="43">
        <v>43066</v>
      </c>
      <c r="AE226" s="25">
        <v>0.40277777777777773</v>
      </c>
      <c r="AF226" s="42">
        <v>22.5</v>
      </c>
      <c r="AG226" s="42">
        <v>13.95</v>
      </c>
      <c r="AH226" s="42">
        <f t="shared" si="3"/>
        <v>18.225000000000001</v>
      </c>
      <c r="AI226" s="42">
        <v>2</v>
      </c>
      <c r="AJ226" s="42">
        <v>15.3</v>
      </c>
      <c r="AK226" s="42">
        <v>4961946</v>
      </c>
      <c r="AL226" s="42">
        <v>520261</v>
      </c>
      <c r="AM226" s="42">
        <v>4961938</v>
      </c>
      <c r="AN226" s="42">
        <v>520201</v>
      </c>
      <c r="AS226" s="42" t="s">
        <v>71</v>
      </c>
      <c r="AT226" s="42" t="s">
        <v>7506</v>
      </c>
      <c r="AU226" s="25">
        <f t="shared" si="4"/>
        <v>4.5833333333333282E-2</v>
      </c>
    </row>
    <row r="227" spans="1:48" ht="12.75" customHeight="1">
      <c r="A227" s="14" t="s">
        <v>59</v>
      </c>
      <c r="B227" s="14" t="s">
        <v>60</v>
      </c>
      <c r="C227" s="42" t="s">
        <v>7526</v>
      </c>
      <c r="D227" s="26">
        <v>83.7</v>
      </c>
      <c r="E227" s="26">
        <v>73.099999999999994</v>
      </c>
      <c r="F227" s="30">
        <v>2.5</v>
      </c>
      <c r="G227" s="26">
        <v>52.3</v>
      </c>
      <c r="H227" s="26">
        <v>40.6</v>
      </c>
      <c r="I227" s="26">
        <v>42.2</v>
      </c>
      <c r="J227" s="42">
        <f t="shared" si="7"/>
        <v>0.7762906309751435</v>
      </c>
      <c r="L227" s="42" t="s">
        <v>60</v>
      </c>
      <c r="N227" s="42" t="s">
        <v>7527</v>
      </c>
      <c r="O227" s="42" t="s">
        <v>7528</v>
      </c>
      <c r="P227" s="42" t="s">
        <v>435</v>
      </c>
      <c r="W227" s="42">
        <v>8</v>
      </c>
      <c r="X227" s="42">
        <v>8</v>
      </c>
      <c r="Y227" s="42" t="s">
        <v>6760</v>
      </c>
      <c r="Z227" s="42">
        <v>6</v>
      </c>
      <c r="AA227" s="42">
        <v>50</v>
      </c>
      <c r="AB227" s="43">
        <v>43066</v>
      </c>
      <c r="AC227" s="25">
        <v>0.35694444444444445</v>
      </c>
      <c r="AD227" s="43">
        <v>43066</v>
      </c>
      <c r="AE227" s="25">
        <v>0.40277777777777773</v>
      </c>
      <c r="AF227" s="42">
        <v>22.5</v>
      </c>
      <c r="AG227" s="42">
        <v>13.95</v>
      </c>
      <c r="AH227" s="42">
        <f t="shared" si="3"/>
        <v>18.225000000000001</v>
      </c>
      <c r="AI227" s="42">
        <v>2</v>
      </c>
      <c r="AJ227" s="42">
        <v>15.3</v>
      </c>
      <c r="AK227" s="42">
        <v>4961946</v>
      </c>
      <c r="AL227" s="42">
        <v>520261</v>
      </c>
      <c r="AM227" s="42">
        <v>4961938</v>
      </c>
      <c r="AN227" s="42">
        <v>520201</v>
      </c>
      <c r="AS227" s="42" t="s">
        <v>71</v>
      </c>
      <c r="AT227" s="42" t="s">
        <v>7506</v>
      </c>
      <c r="AU227" s="25">
        <f t="shared" si="4"/>
        <v>4.5833333333333282E-2</v>
      </c>
      <c r="AV227" s="42" t="s">
        <v>7529</v>
      </c>
    </row>
    <row r="228" spans="1:48" ht="12.75" customHeight="1">
      <c r="A228" s="14" t="s">
        <v>59</v>
      </c>
      <c r="B228" s="14" t="s">
        <v>60</v>
      </c>
      <c r="C228" s="42" t="s">
        <v>7530</v>
      </c>
      <c r="D228" s="26">
        <v>89.4</v>
      </c>
      <c r="E228" s="26">
        <v>76.5</v>
      </c>
      <c r="F228" s="30">
        <v>3.85</v>
      </c>
      <c r="G228" s="26">
        <v>54.8</v>
      </c>
      <c r="H228" s="26">
        <v>43.2</v>
      </c>
      <c r="I228" s="26">
        <v>45.2</v>
      </c>
      <c r="J228" s="42">
        <f t="shared" si="7"/>
        <v>0.78832116788321183</v>
      </c>
      <c r="L228" s="42" t="s">
        <v>60</v>
      </c>
      <c r="N228" s="42" t="s">
        <v>7531</v>
      </c>
      <c r="O228" s="42" t="s">
        <v>7532</v>
      </c>
      <c r="P228" s="42" t="s">
        <v>435</v>
      </c>
      <c r="W228" s="42">
        <v>9</v>
      </c>
      <c r="X228" s="42">
        <v>8</v>
      </c>
      <c r="Y228" s="42" t="s">
        <v>6760</v>
      </c>
      <c r="Z228" s="42">
        <v>6</v>
      </c>
      <c r="AA228" s="42">
        <v>50</v>
      </c>
      <c r="AB228" s="43">
        <v>43066</v>
      </c>
      <c r="AC228" s="25">
        <v>0.35694444444444445</v>
      </c>
      <c r="AD228" s="43">
        <v>43066</v>
      </c>
      <c r="AE228" s="25">
        <v>0.40277777777777773</v>
      </c>
      <c r="AF228" s="42">
        <v>22.5</v>
      </c>
      <c r="AG228" s="42">
        <v>13.95</v>
      </c>
      <c r="AH228" s="42">
        <f t="shared" si="3"/>
        <v>18.225000000000001</v>
      </c>
      <c r="AI228" s="42">
        <v>2</v>
      </c>
      <c r="AJ228" s="42">
        <v>15.3</v>
      </c>
      <c r="AK228" s="42">
        <v>4961946</v>
      </c>
      <c r="AL228" s="42">
        <v>520261</v>
      </c>
      <c r="AM228" s="42">
        <v>4961938</v>
      </c>
      <c r="AN228" s="42">
        <v>520201</v>
      </c>
      <c r="AS228" s="42" t="s">
        <v>71</v>
      </c>
      <c r="AT228" s="42" t="s">
        <v>7506</v>
      </c>
      <c r="AU228" s="25">
        <f t="shared" si="4"/>
        <v>4.5833333333333282E-2</v>
      </c>
    </row>
    <row r="229" spans="1:48" ht="12.75" customHeight="1">
      <c r="A229" s="14" t="s">
        <v>59</v>
      </c>
      <c r="B229" s="14" t="s">
        <v>60</v>
      </c>
      <c r="C229" s="42" t="s">
        <v>7533</v>
      </c>
      <c r="D229" s="26">
        <v>88.1</v>
      </c>
      <c r="E229" s="26">
        <v>77</v>
      </c>
      <c r="F229" s="30">
        <v>3.8</v>
      </c>
      <c r="G229" s="26">
        <v>57.6</v>
      </c>
      <c r="H229" s="26">
        <v>41.5</v>
      </c>
      <c r="I229" s="26">
        <v>50.9</v>
      </c>
      <c r="J229" s="42">
        <f t="shared" si="7"/>
        <v>0.72048611111111105</v>
      </c>
      <c r="L229" s="42" t="s">
        <v>60</v>
      </c>
      <c r="N229" s="42" t="s">
        <v>7534</v>
      </c>
      <c r="O229" s="42" t="s">
        <v>7535</v>
      </c>
      <c r="P229" s="42" t="s">
        <v>435</v>
      </c>
      <c r="W229" s="42">
        <v>8</v>
      </c>
      <c r="X229" s="42">
        <v>8</v>
      </c>
      <c r="Y229" s="42" t="s">
        <v>6751</v>
      </c>
      <c r="Z229" s="42">
        <v>6</v>
      </c>
      <c r="AA229" s="42">
        <v>50</v>
      </c>
      <c r="AB229" s="43">
        <v>43066</v>
      </c>
      <c r="AC229" s="25">
        <v>0.35694444444444445</v>
      </c>
      <c r="AD229" s="43">
        <v>43066</v>
      </c>
      <c r="AE229" s="25">
        <v>0.40277777777777773</v>
      </c>
      <c r="AF229" s="42">
        <v>22.5</v>
      </c>
      <c r="AG229" s="42">
        <v>13.95</v>
      </c>
      <c r="AH229" s="42">
        <f t="shared" si="3"/>
        <v>18.225000000000001</v>
      </c>
      <c r="AI229" s="42">
        <v>2</v>
      </c>
      <c r="AJ229" s="42">
        <v>15.3</v>
      </c>
      <c r="AK229" s="42">
        <v>4961946</v>
      </c>
      <c r="AL229" s="42">
        <v>520261</v>
      </c>
      <c r="AM229" s="42">
        <v>4961938</v>
      </c>
      <c r="AN229" s="42">
        <v>520201</v>
      </c>
      <c r="AS229" s="42" t="s">
        <v>71</v>
      </c>
      <c r="AT229" s="42" t="s">
        <v>7506</v>
      </c>
      <c r="AU229" s="25">
        <f t="shared" si="4"/>
        <v>4.5833333333333282E-2</v>
      </c>
    </row>
    <row r="230" spans="1:48" ht="12.75" customHeight="1">
      <c r="A230" s="14" t="s">
        <v>59</v>
      </c>
      <c r="B230" s="14" t="s">
        <v>60</v>
      </c>
      <c r="C230" s="42" t="s">
        <v>7536</v>
      </c>
      <c r="D230" s="26">
        <v>104.8</v>
      </c>
      <c r="E230" s="26">
        <v>92.5</v>
      </c>
      <c r="F230" s="30">
        <v>5.4</v>
      </c>
      <c r="G230" s="26">
        <v>60.2</v>
      </c>
      <c r="H230" s="26">
        <v>44.5</v>
      </c>
      <c r="I230" s="26">
        <v>56.7</v>
      </c>
      <c r="J230" s="42">
        <f t="shared" si="7"/>
        <v>0.73920265780730898</v>
      </c>
      <c r="L230" s="42" t="s">
        <v>60</v>
      </c>
      <c r="N230" s="42" t="s">
        <v>7537</v>
      </c>
      <c r="O230" s="42" t="s">
        <v>7538</v>
      </c>
      <c r="P230" s="42" t="s">
        <v>435</v>
      </c>
      <c r="W230" s="42">
        <v>10</v>
      </c>
      <c r="X230" s="42">
        <v>8</v>
      </c>
      <c r="Y230" s="42" t="s">
        <v>6751</v>
      </c>
      <c r="Z230" s="42">
        <v>6</v>
      </c>
      <c r="AA230" s="42">
        <v>50</v>
      </c>
      <c r="AB230" s="43">
        <v>43066</v>
      </c>
      <c r="AC230" s="25">
        <v>0.35694444444444445</v>
      </c>
      <c r="AD230" s="43">
        <v>43066</v>
      </c>
      <c r="AE230" s="25">
        <v>0.40277777777777773</v>
      </c>
      <c r="AF230" s="42">
        <v>22.5</v>
      </c>
      <c r="AG230" s="42">
        <v>13.95</v>
      </c>
      <c r="AH230" s="42">
        <f t="shared" si="3"/>
        <v>18.225000000000001</v>
      </c>
      <c r="AI230" s="42">
        <v>2</v>
      </c>
      <c r="AJ230" s="42">
        <v>15.3</v>
      </c>
      <c r="AK230" s="42">
        <v>4961946</v>
      </c>
      <c r="AL230" s="42">
        <v>520261</v>
      </c>
      <c r="AM230" s="42">
        <v>4961938</v>
      </c>
      <c r="AN230" s="42">
        <v>520201</v>
      </c>
      <c r="AS230" s="42" t="s">
        <v>71</v>
      </c>
      <c r="AT230" s="42" t="s">
        <v>7506</v>
      </c>
      <c r="AU230" s="25">
        <f t="shared" si="4"/>
        <v>4.5833333333333282E-2</v>
      </c>
    </row>
    <row r="231" spans="1:48" ht="12.75" customHeight="1">
      <c r="A231" s="14" t="s">
        <v>59</v>
      </c>
      <c r="B231" s="14" t="s">
        <v>60</v>
      </c>
      <c r="C231" s="42" t="s">
        <v>7539</v>
      </c>
      <c r="D231" s="26">
        <v>108.2</v>
      </c>
      <c r="E231" s="26">
        <v>96.5</v>
      </c>
      <c r="F231" s="30">
        <v>8</v>
      </c>
      <c r="G231" s="26">
        <v>68.2</v>
      </c>
      <c r="H231" s="26">
        <v>46.4</v>
      </c>
      <c r="I231" s="26">
        <v>63</v>
      </c>
      <c r="J231" s="42">
        <f t="shared" si="7"/>
        <v>0.68035190615835772</v>
      </c>
      <c r="K231" s="42" t="s">
        <v>1446</v>
      </c>
      <c r="L231" s="42" t="s">
        <v>60</v>
      </c>
      <c r="M231" s="42" t="s">
        <v>7540</v>
      </c>
      <c r="N231" s="42" t="s">
        <v>7541</v>
      </c>
      <c r="O231" s="42" t="s">
        <v>7542</v>
      </c>
      <c r="P231" s="42" t="s">
        <v>435</v>
      </c>
      <c r="W231" s="42">
        <v>9</v>
      </c>
      <c r="X231" s="42">
        <v>9</v>
      </c>
      <c r="Y231" s="42" t="s">
        <v>6760</v>
      </c>
      <c r="Z231" s="42">
        <v>6</v>
      </c>
      <c r="AA231" s="42">
        <v>50</v>
      </c>
      <c r="AB231" s="43">
        <v>43066</v>
      </c>
      <c r="AC231" s="25">
        <v>0.35694444444444445</v>
      </c>
      <c r="AD231" s="43">
        <v>43066</v>
      </c>
      <c r="AE231" s="25">
        <v>0.40277777777777773</v>
      </c>
      <c r="AF231" s="42">
        <v>22.5</v>
      </c>
      <c r="AG231" s="42">
        <v>13.95</v>
      </c>
      <c r="AH231" s="42">
        <f t="shared" si="3"/>
        <v>18.225000000000001</v>
      </c>
      <c r="AI231" s="42">
        <v>2</v>
      </c>
      <c r="AJ231" s="42">
        <v>15.3</v>
      </c>
      <c r="AK231" s="42">
        <v>4961946</v>
      </c>
      <c r="AL231" s="42">
        <v>520261</v>
      </c>
      <c r="AM231" s="42">
        <v>4961938</v>
      </c>
      <c r="AN231" s="42">
        <v>520201</v>
      </c>
      <c r="AS231" s="42" t="s">
        <v>71</v>
      </c>
      <c r="AT231" s="42" t="s">
        <v>7506</v>
      </c>
      <c r="AU231" s="25">
        <f t="shared" si="4"/>
        <v>4.5833333333333282E-2</v>
      </c>
      <c r="AV231" s="42" t="s">
        <v>7259</v>
      </c>
    </row>
    <row r="232" spans="1:48" ht="12.75" customHeight="1">
      <c r="A232" s="14" t="s">
        <v>59</v>
      </c>
      <c r="B232" s="14" t="s">
        <v>60</v>
      </c>
      <c r="C232" s="42" t="s">
        <v>7543</v>
      </c>
      <c r="D232" s="26">
        <v>91</v>
      </c>
      <c r="E232" s="26">
        <v>78.099999999999994</v>
      </c>
      <c r="F232" s="30">
        <v>4.5999999999999996</v>
      </c>
      <c r="G232" s="26">
        <v>55.8</v>
      </c>
      <c r="H232" s="26">
        <v>36</v>
      </c>
      <c r="I232" s="26">
        <v>45.9</v>
      </c>
      <c r="J232" s="42">
        <f t="shared" si="7"/>
        <v>0.64516129032258063</v>
      </c>
      <c r="L232" s="42" t="s">
        <v>60</v>
      </c>
      <c r="N232" s="42" t="s">
        <v>7544</v>
      </c>
      <c r="O232" s="42" t="s">
        <v>7545</v>
      </c>
      <c r="P232" s="42" t="s">
        <v>435</v>
      </c>
      <c r="W232" s="42">
        <v>7</v>
      </c>
      <c r="X232" s="42">
        <v>6</v>
      </c>
      <c r="Y232" s="42" t="s">
        <v>6760</v>
      </c>
      <c r="Z232" s="42">
        <v>6</v>
      </c>
      <c r="AA232" s="42">
        <v>50</v>
      </c>
      <c r="AB232" s="43">
        <v>43066</v>
      </c>
      <c r="AC232" s="25">
        <v>0.35694444444444445</v>
      </c>
      <c r="AD232" s="43">
        <v>43066</v>
      </c>
      <c r="AE232" s="25">
        <v>0.40277777777777773</v>
      </c>
      <c r="AF232" s="42">
        <v>22.5</v>
      </c>
      <c r="AG232" s="42">
        <v>13.95</v>
      </c>
      <c r="AH232" s="42">
        <f t="shared" si="3"/>
        <v>18.225000000000001</v>
      </c>
      <c r="AI232" s="42">
        <v>2</v>
      </c>
      <c r="AJ232" s="42">
        <v>15.3</v>
      </c>
      <c r="AK232" s="42">
        <v>4961946</v>
      </c>
      <c r="AL232" s="42">
        <v>520261</v>
      </c>
      <c r="AM232" s="42">
        <v>4961938</v>
      </c>
      <c r="AN232" s="42">
        <v>520201</v>
      </c>
      <c r="AS232" s="42" t="s">
        <v>71</v>
      </c>
      <c r="AT232" s="42" t="s">
        <v>7506</v>
      </c>
      <c r="AU232" s="25">
        <f t="shared" si="4"/>
        <v>4.5833333333333282E-2</v>
      </c>
    </row>
    <row r="233" spans="1:48" ht="12.75" customHeight="1">
      <c r="A233" s="14" t="s">
        <v>59</v>
      </c>
      <c r="B233" s="14" t="s">
        <v>115</v>
      </c>
      <c r="C233" s="27" t="s">
        <v>5154</v>
      </c>
      <c r="D233" s="26">
        <v>103</v>
      </c>
      <c r="E233" s="26">
        <v>90.7</v>
      </c>
      <c r="F233" s="30">
        <v>5.8</v>
      </c>
      <c r="G233" s="26">
        <v>58.6</v>
      </c>
      <c r="H233" s="26">
        <v>46.9</v>
      </c>
      <c r="I233" s="26">
        <v>56.2</v>
      </c>
      <c r="J233" s="42">
        <f t="shared" si="7"/>
        <v>0.80034129692832756</v>
      </c>
      <c r="L233" s="42" t="s">
        <v>60</v>
      </c>
      <c r="O233" s="42" t="s">
        <v>5157</v>
      </c>
      <c r="P233" s="42" t="s">
        <v>1584</v>
      </c>
      <c r="W233" s="42">
        <v>8</v>
      </c>
      <c r="X233" s="42">
        <v>8</v>
      </c>
      <c r="Y233" s="42" t="s">
        <v>6760</v>
      </c>
      <c r="Z233" s="42">
        <v>6</v>
      </c>
      <c r="AA233" s="42">
        <v>50</v>
      </c>
      <c r="AB233" s="43">
        <v>43066</v>
      </c>
      <c r="AC233" s="25">
        <v>0.35694444444444445</v>
      </c>
      <c r="AD233" s="43">
        <v>43066</v>
      </c>
      <c r="AE233" s="25">
        <v>0.40277777777777773</v>
      </c>
      <c r="AF233" s="42">
        <v>22.5</v>
      </c>
      <c r="AG233" s="42">
        <v>13.95</v>
      </c>
      <c r="AH233" s="42">
        <f t="shared" si="3"/>
        <v>18.225000000000001</v>
      </c>
      <c r="AI233" s="42">
        <v>2</v>
      </c>
      <c r="AJ233" s="42">
        <v>15.3</v>
      </c>
      <c r="AK233" s="42">
        <v>4961946</v>
      </c>
      <c r="AL233" s="42">
        <v>520261</v>
      </c>
      <c r="AM233" s="42">
        <v>4961938</v>
      </c>
      <c r="AN233" s="42">
        <v>520201</v>
      </c>
      <c r="AS233" s="42" t="s">
        <v>71</v>
      </c>
      <c r="AT233" s="42" t="s">
        <v>7506</v>
      </c>
      <c r="AU233" s="25">
        <f t="shared" si="4"/>
        <v>4.5833333333333282E-2</v>
      </c>
    </row>
    <row r="234" spans="1:48" ht="12.75" customHeight="1">
      <c r="A234" s="14" t="s">
        <v>59</v>
      </c>
      <c r="B234" s="14" t="s">
        <v>60</v>
      </c>
      <c r="C234" s="42" t="s">
        <v>7546</v>
      </c>
      <c r="D234" s="26">
        <v>93.3</v>
      </c>
      <c r="E234" s="26">
        <v>80</v>
      </c>
      <c r="F234" s="30">
        <v>4</v>
      </c>
      <c r="G234" s="26">
        <v>55.6</v>
      </c>
      <c r="H234" s="26">
        <v>47.9</v>
      </c>
      <c r="I234" s="26">
        <v>59.8</v>
      </c>
      <c r="J234" s="42">
        <f t="shared" si="7"/>
        <v>0.86151079136690645</v>
      </c>
      <c r="L234" s="42" t="s">
        <v>60</v>
      </c>
      <c r="N234" s="42" t="s">
        <v>7547</v>
      </c>
      <c r="O234" s="42" t="s">
        <v>7548</v>
      </c>
      <c r="P234" s="42" t="s">
        <v>435</v>
      </c>
      <c r="W234" s="42">
        <v>9</v>
      </c>
      <c r="X234" s="42">
        <v>10</v>
      </c>
      <c r="Y234" s="42" t="s">
        <v>6751</v>
      </c>
      <c r="Z234" s="42">
        <v>6</v>
      </c>
      <c r="AA234" s="42">
        <v>50</v>
      </c>
      <c r="AB234" s="43">
        <v>43066</v>
      </c>
      <c r="AC234" s="25">
        <v>0.35694444444444445</v>
      </c>
      <c r="AD234" s="43">
        <v>43066</v>
      </c>
      <c r="AE234" s="25">
        <v>0.40277777777777773</v>
      </c>
      <c r="AF234" s="42">
        <v>22.5</v>
      </c>
      <c r="AG234" s="42">
        <v>13.95</v>
      </c>
      <c r="AH234" s="42">
        <f t="shared" si="3"/>
        <v>18.225000000000001</v>
      </c>
      <c r="AI234" s="42">
        <v>2</v>
      </c>
      <c r="AJ234" s="42">
        <v>15.3</v>
      </c>
      <c r="AK234" s="42">
        <v>4961946</v>
      </c>
      <c r="AL234" s="42">
        <v>520261</v>
      </c>
      <c r="AM234" s="42">
        <v>4961938</v>
      </c>
      <c r="AN234" s="42">
        <v>520201</v>
      </c>
      <c r="AS234" s="42" t="s">
        <v>71</v>
      </c>
      <c r="AT234" s="42" t="s">
        <v>7506</v>
      </c>
      <c r="AU234" s="25">
        <f t="shared" si="4"/>
        <v>4.5833333333333282E-2</v>
      </c>
    </row>
    <row r="235" spans="1:48" ht="12.75" customHeight="1">
      <c r="A235" s="14" t="s">
        <v>59</v>
      </c>
      <c r="B235" s="14" t="s">
        <v>115</v>
      </c>
      <c r="C235" s="31" t="s">
        <v>3946</v>
      </c>
      <c r="D235" s="26">
        <v>100.5</v>
      </c>
      <c r="E235" s="26">
        <v>86</v>
      </c>
      <c r="F235" s="30">
        <v>4.75</v>
      </c>
      <c r="G235" s="26">
        <v>62</v>
      </c>
      <c r="H235" s="26">
        <v>40.1</v>
      </c>
      <c r="I235" s="26">
        <v>59.1</v>
      </c>
      <c r="J235" s="42">
        <f t="shared" si="7"/>
        <v>0.64677419354838717</v>
      </c>
      <c r="L235" s="42" t="s">
        <v>60</v>
      </c>
      <c r="O235" s="42" t="s">
        <v>3948</v>
      </c>
      <c r="P235" s="42" t="s">
        <v>1584</v>
      </c>
      <c r="W235" s="42">
        <v>7</v>
      </c>
      <c r="X235" s="42">
        <v>8</v>
      </c>
      <c r="Y235" s="42" t="s">
        <v>6751</v>
      </c>
      <c r="Z235" s="42">
        <v>6</v>
      </c>
      <c r="AA235" s="42">
        <v>50</v>
      </c>
      <c r="AB235" s="43">
        <v>43066</v>
      </c>
      <c r="AC235" s="25">
        <v>0.35694444444444445</v>
      </c>
      <c r="AD235" s="43">
        <v>43066</v>
      </c>
      <c r="AE235" s="25">
        <v>0.40277777777777773</v>
      </c>
      <c r="AF235" s="42">
        <v>22.5</v>
      </c>
      <c r="AG235" s="42">
        <v>13.95</v>
      </c>
      <c r="AH235" s="42">
        <f t="shared" si="3"/>
        <v>18.225000000000001</v>
      </c>
      <c r="AI235" s="42">
        <v>2</v>
      </c>
      <c r="AJ235" s="42">
        <v>15.3</v>
      </c>
      <c r="AK235" s="42">
        <v>4961946</v>
      </c>
      <c r="AL235" s="42">
        <v>520261</v>
      </c>
      <c r="AM235" s="42">
        <v>4961938</v>
      </c>
      <c r="AN235" s="42">
        <v>520201</v>
      </c>
      <c r="AS235" s="42" t="s">
        <v>71</v>
      </c>
      <c r="AT235" s="42" t="s">
        <v>7506</v>
      </c>
      <c r="AU235" s="25">
        <f t="shared" si="4"/>
        <v>4.5833333333333282E-2</v>
      </c>
    </row>
    <row r="236" spans="1:48" ht="12.75" customHeight="1">
      <c r="A236" s="14" t="s">
        <v>59</v>
      </c>
      <c r="B236" s="14" t="s">
        <v>60</v>
      </c>
      <c r="C236" s="14" t="s">
        <v>7549</v>
      </c>
      <c r="D236" s="26">
        <v>109.8</v>
      </c>
      <c r="E236" s="26">
        <v>87.1</v>
      </c>
      <c r="F236" s="30">
        <v>5.4</v>
      </c>
      <c r="G236" s="26">
        <v>60.8</v>
      </c>
      <c r="H236" s="26">
        <v>47.3</v>
      </c>
      <c r="I236" s="26">
        <v>55</v>
      </c>
      <c r="J236" s="14">
        <f t="shared" si="7"/>
        <v>0.77796052631578949</v>
      </c>
      <c r="K236" s="14"/>
      <c r="L236" s="14" t="s">
        <v>60</v>
      </c>
      <c r="M236" s="14"/>
      <c r="N236" s="14" t="s">
        <v>7550</v>
      </c>
      <c r="O236" s="14" t="s">
        <v>7551</v>
      </c>
      <c r="P236" s="14" t="s">
        <v>435</v>
      </c>
      <c r="Q236" s="14"/>
      <c r="R236" s="14"/>
      <c r="S236" s="14"/>
      <c r="T236" s="14"/>
      <c r="U236" s="14"/>
      <c r="V236" s="14"/>
      <c r="W236" s="14">
        <v>8</v>
      </c>
      <c r="X236" s="14">
        <v>9</v>
      </c>
      <c r="Y236" s="14" t="s">
        <v>6751</v>
      </c>
      <c r="Z236" s="14">
        <v>6</v>
      </c>
      <c r="AA236" s="14">
        <v>50</v>
      </c>
      <c r="AB236" s="43">
        <v>43066</v>
      </c>
      <c r="AC236" s="25">
        <v>0.35694444444444445</v>
      </c>
      <c r="AD236" s="43">
        <v>43066</v>
      </c>
      <c r="AE236" s="25">
        <v>0.40277777777777773</v>
      </c>
      <c r="AF236" s="14">
        <v>22.5</v>
      </c>
      <c r="AG236" s="14">
        <v>13.95</v>
      </c>
      <c r="AH236" s="14">
        <f t="shared" si="3"/>
        <v>18.225000000000001</v>
      </c>
      <c r="AI236" s="14">
        <v>2</v>
      </c>
      <c r="AJ236" s="14">
        <v>15.3</v>
      </c>
      <c r="AK236" s="14">
        <v>4961946</v>
      </c>
      <c r="AL236" s="14">
        <v>520261</v>
      </c>
      <c r="AM236" s="14">
        <v>4961938</v>
      </c>
      <c r="AN236" s="14">
        <v>520201</v>
      </c>
      <c r="AO236" s="14"/>
      <c r="AP236" s="14"/>
      <c r="AQ236" s="14"/>
      <c r="AR236" s="14"/>
      <c r="AS236" s="14" t="s">
        <v>71</v>
      </c>
      <c r="AT236" s="14" t="s">
        <v>7506</v>
      </c>
      <c r="AU236" s="25">
        <f t="shared" si="4"/>
        <v>4.5833333333333282E-2</v>
      </c>
      <c r="AV236" s="14" t="s">
        <v>7552</v>
      </c>
    </row>
    <row r="237" spans="1:48" ht="12.75" customHeight="1">
      <c r="A237" s="14" t="s">
        <v>59</v>
      </c>
      <c r="B237" s="14" t="s">
        <v>60</v>
      </c>
      <c r="C237" s="14" t="s">
        <v>7553</v>
      </c>
      <c r="D237" s="26">
        <v>88.5</v>
      </c>
      <c r="E237" s="26">
        <v>78</v>
      </c>
      <c r="F237" s="30">
        <v>3.3</v>
      </c>
      <c r="G237" s="26">
        <v>54</v>
      </c>
      <c r="H237" s="26">
        <v>40.299999999999997</v>
      </c>
      <c r="I237" s="26">
        <v>47.4</v>
      </c>
      <c r="J237" s="42">
        <f t="shared" si="7"/>
        <v>0.74629629629629624</v>
      </c>
      <c r="L237" s="42" t="s">
        <v>60</v>
      </c>
      <c r="M237" s="42" t="s">
        <v>7554</v>
      </c>
      <c r="N237" s="42" t="s">
        <v>7555</v>
      </c>
      <c r="O237" s="42" t="s">
        <v>7556</v>
      </c>
      <c r="P237" s="42" t="s">
        <v>435</v>
      </c>
      <c r="W237" s="42">
        <v>8</v>
      </c>
      <c r="X237" s="42">
        <v>8</v>
      </c>
      <c r="Y237" s="42" t="s">
        <v>6760</v>
      </c>
      <c r="Z237" s="42">
        <v>6</v>
      </c>
      <c r="AA237" s="42">
        <v>50</v>
      </c>
      <c r="AB237" s="43">
        <v>43066</v>
      </c>
      <c r="AC237" s="25">
        <v>0.35694444444444445</v>
      </c>
      <c r="AD237" s="43">
        <v>43066</v>
      </c>
      <c r="AE237" s="25">
        <v>0.40277777777777773</v>
      </c>
      <c r="AF237" s="42">
        <v>22.5</v>
      </c>
      <c r="AG237" s="42">
        <v>13.95</v>
      </c>
      <c r="AH237" s="42">
        <f t="shared" si="3"/>
        <v>18.225000000000001</v>
      </c>
      <c r="AI237" s="42">
        <v>2</v>
      </c>
      <c r="AJ237" s="42">
        <v>15.3</v>
      </c>
      <c r="AK237" s="42">
        <v>4961946</v>
      </c>
      <c r="AL237" s="42">
        <v>520261</v>
      </c>
      <c r="AM237" s="42">
        <v>4961938</v>
      </c>
      <c r="AN237" s="42">
        <v>520201</v>
      </c>
      <c r="AS237" s="42" t="s">
        <v>71</v>
      </c>
      <c r="AT237" s="42" t="s">
        <v>7506</v>
      </c>
      <c r="AU237" s="25">
        <f t="shared" si="4"/>
        <v>4.5833333333333282E-2</v>
      </c>
      <c r="AV237" s="42" t="s">
        <v>7557</v>
      </c>
    </row>
    <row r="238" spans="1:48" ht="12.75" customHeight="1">
      <c r="A238" s="14" t="s">
        <v>59</v>
      </c>
      <c r="B238" s="14" t="s">
        <v>115</v>
      </c>
      <c r="C238" s="42" t="s">
        <v>6930</v>
      </c>
      <c r="D238" s="26">
        <v>84.4</v>
      </c>
      <c r="E238" s="26">
        <v>73.2</v>
      </c>
      <c r="F238" s="30">
        <v>3.1</v>
      </c>
      <c r="G238" s="26">
        <v>50.9</v>
      </c>
      <c r="H238" s="26">
        <v>41.1</v>
      </c>
      <c r="I238" s="26">
        <v>50</v>
      </c>
      <c r="J238" s="42">
        <f t="shared" si="7"/>
        <v>0.80746561886051083</v>
      </c>
      <c r="L238" s="42" t="s">
        <v>60</v>
      </c>
      <c r="O238" s="42" t="s">
        <v>6933</v>
      </c>
      <c r="P238" s="42" t="s">
        <v>1584</v>
      </c>
      <c r="Q238" s="42">
        <v>53312</v>
      </c>
      <c r="R238" s="42" t="s">
        <v>6750</v>
      </c>
      <c r="S238" s="42" t="s">
        <v>1584</v>
      </c>
      <c r="Z238" s="42">
        <v>6</v>
      </c>
      <c r="AA238" s="42">
        <v>50</v>
      </c>
      <c r="AB238" s="43">
        <v>43066</v>
      </c>
      <c r="AC238" s="25">
        <v>0.35694444444444445</v>
      </c>
      <c r="AD238" s="43">
        <v>43066</v>
      </c>
      <c r="AE238" s="25">
        <v>0.40277777777777773</v>
      </c>
      <c r="AF238" s="42">
        <v>22.5</v>
      </c>
      <c r="AG238" s="42">
        <v>13.95</v>
      </c>
      <c r="AH238" s="42">
        <f t="shared" si="3"/>
        <v>18.225000000000001</v>
      </c>
      <c r="AI238" s="42">
        <v>2</v>
      </c>
      <c r="AJ238" s="42">
        <v>15.3</v>
      </c>
      <c r="AK238" s="42">
        <v>4961946</v>
      </c>
      <c r="AL238" s="42">
        <v>520261</v>
      </c>
      <c r="AM238" s="42">
        <v>4961938</v>
      </c>
      <c r="AN238" s="42">
        <v>520201</v>
      </c>
      <c r="AS238" s="42" t="s">
        <v>71</v>
      </c>
      <c r="AT238" s="42" t="s">
        <v>7506</v>
      </c>
      <c r="AU238" s="25">
        <f t="shared" si="4"/>
        <v>4.5833333333333282E-2</v>
      </c>
    </row>
    <row r="239" spans="1:48" ht="12.75" customHeight="1">
      <c r="A239" s="14" t="s">
        <v>59</v>
      </c>
      <c r="B239" s="14" t="s">
        <v>60</v>
      </c>
      <c r="C239" s="42" t="s">
        <v>7558</v>
      </c>
      <c r="D239" s="26">
        <v>91.2</v>
      </c>
      <c r="E239" s="26">
        <v>77.8</v>
      </c>
      <c r="F239" s="30">
        <v>3</v>
      </c>
      <c r="G239" s="26">
        <v>51.6</v>
      </c>
      <c r="H239" s="26">
        <v>44.3</v>
      </c>
      <c r="I239" s="26">
        <v>49.6</v>
      </c>
      <c r="J239" s="42">
        <f t="shared" si="7"/>
        <v>0.85852713178294571</v>
      </c>
      <c r="L239" s="42" t="s">
        <v>60</v>
      </c>
      <c r="N239" s="42" t="s">
        <v>7559</v>
      </c>
      <c r="O239" s="42" t="s">
        <v>7560</v>
      </c>
      <c r="P239" s="42" t="s">
        <v>435</v>
      </c>
      <c r="W239" s="42">
        <v>9</v>
      </c>
      <c r="X239" s="42">
        <v>8</v>
      </c>
      <c r="Y239" s="42" t="s">
        <v>6751</v>
      </c>
      <c r="Z239" s="42">
        <v>6</v>
      </c>
      <c r="AA239" s="42">
        <v>50</v>
      </c>
      <c r="AB239" s="43">
        <v>43066</v>
      </c>
      <c r="AC239" s="25">
        <v>0.35694444444444445</v>
      </c>
      <c r="AD239" s="43">
        <v>43066</v>
      </c>
      <c r="AE239" s="25">
        <v>0.40277777777777773</v>
      </c>
      <c r="AF239" s="42">
        <v>22.5</v>
      </c>
      <c r="AG239" s="42">
        <v>13.95</v>
      </c>
      <c r="AH239" s="42">
        <f t="shared" si="3"/>
        <v>18.225000000000001</v>
      </c>
      <c r="AI239" s="42">
        <v>2</v>
      </c>
      <c r="AJ239" s="42">
        <v>15.3</v>
      </c>
      <c r="AK239" s="42">
        <v>4961946</v>
      </c>
      <c r="AL239" s="42">
        <v>520261</v>
      </c>
      <c r="AM239" s="42">
        <v>4961938</v>
      </c>
      <c r="AN239" s="42">
        <v>520201</v>
      </c>
      <c r="AS239" s="42" t="s">
        <v>71</v>
      </c>
      <c r="AT239" s="42" t="s">
        <v>7506</v>
      </c>
      <c r="AU239" s="25">
        <f t="shared" si="4"/>
        <v>4.5833333333333282E-2</v>
      </c>
    </row>
    <row r="240" spans="1:48" ht="12.75" customHeight="1">
      <c r="A240" s="14" t="s">
        <v>59</v>
      </c>
      <c r="B240" s="14" t="s">
        <v>115</v>
      </c>
      <c r="C240" s="31" t="s">
        <v>4413</v>
      </c>
      <c r="D240" s="26">
        <v>107.8</v>
      </c>
      <c r="E240" s="26">
        <v>87.5</v>
      </c>
      <c r="F240" s="30">
        <v>7</v>
      </c>
      <c r="G240" s="26">
        <v>67</v>
      </c>
      <c r="H240" s="26">
        <v>55</v>
      </c>
      <c r="I240" s="26">
        <v>60.9</v>
      </c>
      <c r="J240" s="42">
        <f t="shared" si="7"/>
        <v>0.82089552238805974</v>
      </c>
      <c r="L240" s="42" t="s">
        <v>60</v>
      </c>
      <c r="O240" s="42" t="s">
        <v>4416</v>
      </c>
      <c r="P240" s="42" t="s">
        <v>1584</v>
      </c>
      <c r="Q240" s="42">
        <v>102772</v>
      </c>
      <c r="R240" s="42" t="s">
        <v>4007</v>
      </c>
      <c r="S240" s="42" t="s">
        <v>1584</v>
      </c>
      <c r="W240" s="42">
        <v>7</v>
      </c>
      <c r="X240" s="42">
        <v>8</v>
      </c>
      <c r="Y240" s="42" t="s">
        <v>6760</v>
      </c>
      <c r="Z240" s="42">
        <v>6</v>
      </c>
      <c r="AA240" s="42">
        <v>50</v>
      </c>
      <c r="AB240" s="43">
        <v>43066</v>
      </c>
      <c r="AC240" s="25">
        <v>0.35694444444444445</v>
      </c>
      <c r="AD240" s="43">
        <v>43066</v>
      </c>
      <c r="AE240" s="25">
        <v>0.40277777777777773</v>
      </c>
      <c r="AF240" s="42">
        <v>22.5</v>
      </c>
      <c r="AG240" s="42">
        <v>13.95</v>
      </c>
      <c r="AH240" s="42">
        <f t="shared" si="3"/>
        <v>18.225000000000001</v>
      </c>
      <c r="AI240" s="42">
        <v>2</v>
      </c>
      <c r="AJ240" s="42">
        <v>15.3</v>
      </c>
      <c r="AK240" s="42">
        <v>4961946</v>
      </c>
      <c r="AL240" s="42">
        <v>520261</v>
      </c>
      <c r="AM240" s="42">
        <v>4961938</v>
      </c>
      <c r="AN240" s="42">
        <v>520201</v>
      </c>
      <c r="AS240" s="42" t="s">
        <v>71</v>
      </c>
      <c r="AT240" s="42" t="s">
        <v>7506</v>
      </c>
      <c r="AU240" s="25">
        <f t="shared" si="4"/>
        <v>4.5833333333333282E-2</v>
      </c>
    </row>
    <row r="241" spans="1:47" ht="12.75" customHeight="1">
      <c r="A241" s="14" t="s">
        <v>59</v>
      </c>
      <c r="B241" s="14" t="s">
        <v>115</v>
      </c>
      <c r="C241" s="42" t="s">
        <v>7085</v>
      </c>
      <c r="D241" s="26">
        <v>86.5</v>
      </c>
      <c r="E241" s="26">
        <v>73.8</v>
      </c>
      <c r="F241" s="30">
        <v>3.45</v>
      </c>
      <c r="G241" s="26">
        <v>52.3</v>
      </c>
      <c r="H241" s="26">
        <v>44.6</v>
      </c>
      <c r="I241" s="26">
        <v>47.4</v>
      </c>
      <c r="J241" s="42">
        <f t="shared" si="7"/>
        <v>0.85277246653919703</v>
      </c>
      <c r="L241" s="42" t="s">
        <v>60</v>
      </c>
      <c r="O241" s="42" t="s">
        <v>7088</v>
      </c>
      <c r="P241" s="42" t="s">
        <v>1584</v>
      </c>
      <c r="Q241" s="42">
        <v>53195</v>
      </c>
      <c r="R241" s="42" t="s">
        <v>6750</v>
      </c>
      <c r="S241" s="42" t="s">
        <v>1584</v>
      </c>
      <c r="W241" s="42">
        <v>8</v>
      </c>
      <c r="X241" s="42">
        <v>8</v>
      </c>
      <c r="Y241" s="42" t="s">
        <v>6760</v>
      </c>
      <c r="Z241" s="42">
        <v>6</v>
      </c>
      <c r="AA241" s="42">
        <v>50</v>
      </c>
      <c r="AB241" s="43">
        <v>43066</v>
      </c>
      <c r="AC241" s="25">
        <v>0.35694444444444445</v>
      </c>
      <c r="AD241" s="43">
        <v>43066</v>
      </c>
      <c r="AE241" s="25">
        <v>0.40277777777777773</v>
      </c>
      <c r="AF241" s="42">
        <v>22.5</v>
      </c>
      <c r="AG241" s="42">
        <v>13.95</v>
      </c>
      <c r="AH241" s="42">
        <f t="shared" si="3"/>
        <v>18.225000000000001</v>
      </c>
      <c r="AI241" s="42">
        <v>2</v>
      </c>
      <c r="AJ241" s="42">
        <v>15.3</v>
      </c>
      <c r="AK241" s="42">
        <v>4961946</v>
      </c>
      <c r="AL241" s="42">
        <v>520261</v>
      </c>
      <c r="AM241" s="42">
        <v>4961938</v>
      </c>
      <c r="AN241" s="42">
        <v>520201</v>
      </c>
      <c r="AS241" s="42" t="s">
        <v>71</v>
      </c>
      <c r="AT241" s="42" t="s">
        <v>7506</v>
      </c>
      <c r="AU241" s="25">
        <f t="shared" si="4"/>
        <v>4.5833333333333282E-2</v>
      </c>
    </row>
    <row r="242" spans="1:47" ht="12.75" customHeight="1">
      <c r="A242" s="14" t="s">
        <v>59</v>
      </c>
      <c r="B242" s="14" t="s">
        <v>60</v>
      </c>
      <c r="C242" s="42" t="s">
        <v>7561</v>
      </c>
      <c r="D242" s="26">
        <v>100.5</v>
      </c>
      <c r="E242" s="26">
        <v>88.6</v>
      </c>
      <c r="F242" s="30">
        <v>5.3</v>
      </c>
      <c r="G242" s="26">
        <v>64.099999999999994</v>
      </c>
      <c r="H242" s="26">
        <v>48.6</v>
      </c>
      <c r="I242" s="26">
        <v>56.7</v>
      </c>
      <c r="J242" s="42">
        <f t="shared" si="7"/>
        <v>0.75819032761310456</v>
      </c>
      <c r="L242" s="42" t="s">
        <v>60</v>
      </c>
      <c r="N242" s="42" t="s">
        <v>7562</v>
      </c>
      <c r="O242" s="42" t="s">
        <v>7563</v>
      </c>
      <c r="P242" s="42" t="s">
        <v>435</v>
      </c>
      <c r="W242" s="42">
        <v>8</v>
      </c>
      <c r="X242" s="42">
        <v>7</v>
      </c>
      <c r="Y242" s="42" t="s">
        <v>6751</v>
      </c>
      <c r="Z242" s="42">
        <v>6</v>
      </c>
      <c r="AA242" s="42">
        <v>50</v>
      </c>
      <c r="AB242" s="43">
        <v>43066</v>
      </c>
      <c r="AC242" s="25">
        <v>0.35694444444444445</v>
      </c>
      <c r="AD242" s="43">
        <v>43066</v>
      </c>
      <c r="AE242" s="25">
        <v>0.40277777777777773</v>
      </c>
      <c r="AF242" s="42">
        <v>22.5</v>
      </c>
      <c r="AG242" s="42">
        <v>13.95</v>
      </c>
      <c r="AH242" s="42">
        <f t="shared" si="3"/>
        <v>18.225000000000001</v>
      </c>
      <c r="AI242" s="42">
        <v>2</v>
      </c>
      <c r="AJ242" s="42">
        <v>15.3</v>
      </c>
      <c r="AK242" s="42">
        <v>4961946</v>
      </c>
      <c r="AL242" s="42">
        <v>520261</v>
      </c>
      <c r="AM242" s="42">
        <v>4961938</v>
      </c>
      <c r="AN242" s="42">
        <v>520201</v>
      </c>
      <c r="AS242" s="42" t="s">
        <v>71</v>
      </c>
      <c r="AT242" s="42" t="s">
        <v>7506</v>
      </c>
      <c r="AU242" s="25">
        <f t="shared" si="4"/>
        <v>4.5833333333333282E-2</v>
      </c>
    </row>
    <row r="243" spans="1:47" ht="12.75" customHeight="1">
      <c r="A243" s="14" t="s">
        <v>59</v>
      </c>
      <c r="B243" s="14" t="s">
        <v>60</v>
      </c>
      <c r="C243" s="42" t="s">
        <v>7564</v>
      </c>
      <c r="D243" s="26">
        <v>92.5</v>
      </c>
      <c r="E243" s="26">
        <v>79.400000000000006</v>
      </c>
      <c r="F243" s="30">
        <v>3.45</v>
      </c>
      <c r="G243" s="26">
        <v>52.3</v>
      </c>
      <c r="H243" s="26">
        <v>40.9</v>
      </c>
      <c r="I243" s="26">
        <v>47</v>
      </c>
      <c r="J243" s="42">
        <f t="shared" si="7"/>
        <v>0.78202676864244747</v>
      </c>
      <c r="L243" s="42" t="s">
        <v>60</v>
      </c>
      <c r="N243" s="42" t="s">
        <v>7565</v>
      </c>
      <c r="O243" s="42" t="s">
        <v>7566</v>
      </c>
      <c r="P243" s="42" t="s">
        <v>435</v>
      </c>
      <c r="W243" s="42">
        <v>8</v>
      </c>
      <c r="X243" s="42">
        <v>8</v>
      </c>
      <c r="Y243" s="42" t="s">
        <v>6751</v>
      </c>
      <c r="Z243" s="42">
        <v>6</v>
      </c>
      <c r="AA243" s="42">
        <v>50</v>
      </c>
      <c r="AB243" s="43">
        <v>43066</v>
      </c>
      <c r="AC243" s="25">
        <v>0.35694444444444445</v>
      </c>
      <c r="AD243" s="43">
        <v>43066</v>
      </c>
      <c r="AE243" s="25">
        <v>0.40277777777777773</v>
      </c>
      <c r="AF243" s="42">
        <v>22.5</v>
      </c>
      <c r="AG243" s="42">
        <v>13.95</v>
      </c>
      <c r="AH243" s="42">
        <f t="shared" si="3"/>
        <v>18.225000000000001</v>
      </c>
      <c r="AI243" s="42">
        <v>2</v>
      </c>
      <c r="AJ243" s="42">
        <v>15.3</v>
      </c>
      <c r="AK243" s="42">
        <v>4961946</v>
      </c>
      <c r="AL243" s="42">
        <v>520261</v>
      </c>
      <c r="AM243" s="42">
        <v>4961938</v>
      </c>
      <c r="AN243" s="42">
        <v>520201</v>
      </c>
      <c r="AS243" s="42" t="s">
        <v>71</v>
      </c>
      <c r="AT243" s="42" t="s">
        <v>7506</v>
      </c>
      <c r="AU243" s="25">
        <f t="shared" si="4"/>
        <v>4.5833333333333282E-2</v>
      </c>
    </row>
    <row r="244" spans="1:47" ht="12.75" customHeight="1">
      <c r="A244" s="14" t="s">
        <v>59</v>
      </c>
      <c r="B244" s="14" t="s">
        <v>60</v>
      </c>
      <c r="C244" s="42" t="s">
        <v>7567</v>
      </c>
      <c r="D244" s="26">
        <v>94.8</v>
      </c>
      <c r="E244" s="26">
        <v>81</v>
      </c>
      <c r="F244" s="30">
        <v>4.9000000000000004</v>
      </c>
      <c r="G244" s="26">
        <v>58.9</v>
      </c>
      <c r="H244" s="26">
        <v>45.3</v>
      </c>
      <c r="I244" s="26">
        <v>54.1</v>
      </c>
      <c r="J244" s="42">
        <f t="shared" si="7"/>
        <v>0.76910016977928686</v>
      </c>
      <c r="L244" s="42" t="s">
        <v>60</v>
      </c>
      <c r="N244" s="42" t="s">
        <v>7568</v>
      </c>
      <c r="O244" s="42" t="s">
        <v>7569</v>
      </c>
      <c r="P244" s="42" t="s">
        <v>435</v>
      </c>
      <c r="W244" s="42">
        <v>8</v>
      </c>
      <c r="X244" s="42">
        <v>9</v>
      </c>
      <c r="Y244" s="42" t="s">
        <v>6760</v>
      </c>
      <c r="Z244" s="42">
        <v>6</v>
      </c>
      <c r="AA244" s="42">
        <v>50</v>
      </c>
      <c r="AB244" s="43">
        <v>43066</v>
      </c>
      <c r="AC244" s="25">
        <v>0.35694444444444445</v>
      </c>
      <c r="AD244" s="43">
        <v>43066</v>
      </c>
      <c r="AE244" s="25">
        <v>0.40277777777777773</v>
      </c>
      <c r="AF244" s="42">
        <v>22.5</v>
      </c>
      <c r="AG244" s="42">
        <v>13.95</v>
      </c>
      <c r="AH244" s="42">
        <f t="shared" si="3"/>
        <v>18.225000000000001</v>
      </c>
      <c r="AI244" s="42">
        <v>2</v>
      </c>
      <c r="AJ244" s="42">
        <v>15.3</v>
      </c>
      <c r="AK244" s="42">
        <v>4961946</v>
      </c>
      <c r="AL244" s="42">
        <v>520261</v>
      </c>
      <c r="AM244" s="42">
        <v>4961938</v>
      </c>
      <c r="AN244" s="42">
        <v>520201</v>
      </c>
      <c r="AS244" s="42" t="s">
        <v>71</v>
      </c>
      <c r="AT244" s="42" t="s">
        <v>7506</v>
      </c>
      <c r="AU244" s="25">
        <f t="shared" si="4"/>
        <v>4.5833333333333282E-2</v>
      </c>
    </row>
    <row r="245" spans="1:47" ht="12.75" customHeight="1">
      <c r="A245" s="14" t="s">
        <v>59</v>
      </c>
      <c r="B245" s="14" t="s">
        <v>60</v>
      </c>
      <c r="C245" s="42" t="s">
        <v>7570</v>
      </c>
      <c r="D245" s="26">
        <v>87.5</v>
      </c>
      <c r="E245" s="26">
        <v>75.599999999999994</v>
      </c>
      <c r="F245" s="30">
        <v>3.7</v>
      </c>
      <c r="G245" s="26">
        <v>53.7</v>
      </c>
      <c r="H245" s="26">
        <v>41.6</v>
      </c>
      <c r="I245" s="26">
        <v>50.3</v>
      </c>
      <c r="J245" s="42">
        <f t="shared" si="7"/>
        <v>0.77467411545623832</v>
      </c>
      <c r="L245" s="42" t="s">
        <v>60</v>
      </c>
      <c r="N245" s="42" t="s">
        <v>7571</v>
      </c>
      <c r="O245" s="42" t="s">
        <v>7572</v>
      </c>
      <c r="P245" s="42" t="s">
        <v>435</v>
      </c>
      <c r="W245" s="42">
        <v>8</v>
      </c>
      <c r="X245" s="42">
        <v>7</v>
      </c>
      <c r="Y245" s="42" t="s">
        <v>6760</v>
      </c>
      <c r="Z245" s="42">
        <v>6</v>
      </c>
      <c r="AA245" s="42">
        <v>50</v>
      </c>
      <c r="AB245" s="43">
        <v>43066</v>
      </c>
      <c r="AC245" s="25">
        <v>0.35694444444444445</v>
      </c>
      <c r="AD245" s="43">
        <v>43066</v>
      </c>
      <c r="AE245" s="25">
        <v>0.40277777777777773</v>
      </c>
      <c r="AF245" s="42">
        <v>22.5</v>
      </c>
      <c r="AG245" s="42">
        <v>13.95</v>
      </c>
      <c r="AH245" s="42">
        <f t="shared" si="3"/>
        <v>18.225000000000001</v>
      </c>
      <c r="AI245" s="42">
        <v>2</v>
      </c>
      <c r="AJ245" s="42">
        <v>15.3</v>
      </c>
      <c r="AK245" s="42">
        <v>4961946</v>
      </c>
      <c r="AL245" s="42">
        <v>520261</v>
      </c>
      <c r="AM245" s="42">
        <v>4961938</v>
      </c>
      <c r="AN245" s="42">
        <v>520201</v>
      </c>
      <c r="AS245" s="42" t="s">
        <v>71</v>
      </c>
      <c r="AT245" s="42" t="s">
        <v>7506</v>
      </c>
      <c r="AU245" s="25">
        <f t="shared" si="4"/>
        <v>4.5833333333333282E-2</v>
      </c>
    </row>
    <row r="246" spans="1:47" ht="12.75" customHeight="1">
      <c r="A246" s="14" t="s">
        <v>59</v>
      </c>
      <c r="B246" s="14" t="s">
        <v>60</v>
      </c>
      <c r="C246" s="42" t="s">
        <v>7573</v>
      </c>
      <c r="D246" s="26">
        <v>84.8</v>
      </c>
      <c r="E246" s="26">
        <v>71.400000000000006</v>
      </c>
      <c r="F246" s="30">
        <v>2.8</v>
      </c>
      <c r="G246" s="26">
        <v>49.6</v>
      </c>
      <c r="H246" s="26">
        <v>37.5</v>
      </c>
      <c r="I246" s="26">
        <v>41.7</v>
      </c>
      <c r="J246" s="42">
        <f t="shared" si="7"/>
        <v>0.75604838709677413</v>
      </c>
      <c r="L246" s="42" t="s">
        <v>60</v>
      </c>
      <c r="N246" s="42" t="s">
        <v>7574</v>
      </c>
      <c r="O246" s="42" t="s">
        <v>7575</v>
      </c>
      <c r="P246" s="42" t="s">
        <v>435</v>
      </c>
      <c r="W246" s="42">
        <v>8</v>
      </c>
      <c r="X246" s="42">
        <v>7</v>
      </c>
      <c r="Y246" s="42" t="s">
        <v>6760</v>
      </c>
      <c r="Z246" s="42">
        <v>6</v>
      </c>
      <c r="AA246" s="42">
        <v>50</v>
      </c>
      <c r="AB246" s="43">
        <v>43066</v>
      </c>
      <c r="AC246" s="25">
        <v>0.35694444444444445</v>
      </c>
      <c r="AD246" s="43">
        <v>43066</v>
      </c>
      <c r="AE246" s="25">
        <v>0.40277777777777773</v>
      </c>
      <c r="AF246" s="42">
        <v>22.5</v>
      </c>
      <c r="AG246" s="42">
        <v>13.95</v>
      </c>
      <c r="AH246" s="42">
        <f t="shared" si="3"/>
        <v>18.225000000000001</v>
      </c>
      <c r="AI246" s="42">
        <v>2</v>
      </c>
      <c r="AJ246" s="42">
        <v>15.3</v>
      </c>
      <c r="AK246" s="42">
        <v>4961946</v>
      </c>
      <c r="AL246" s="42">
        <v>520261</v>
      </c>
      <c r="AM246" s="42">
        <v>4961938</v>
      </c>
      <c r="AN246" s="42">
        <v>520201</v>
      </c>
      <c r="AS246" s="42" t="s">
        <v>71</v>
      </c>
      <c r="AT246" s="42" t="s">
        <v>7506</v>
      </c>
      <c r="AU246" s="25">
        <f t="shared" si="4"/>
        <v>4.5833333333333282E-2</v>
      </c>
    </row>
    <row r="247" spans="1:47" ht="12.75" customHeight="1">
      <c r="A247" s="14" t="s">
        <v>59</v>
      </c>
      <c r="B247" s="14" t="s">
        <v>60</v>
      </c>
      <c r="C247" s="42" t="s">
        <v>7576</v>
      </c>
      <c r="D247" s="26">
        <v>82.7</v>
      </c>
      <c r="E247" s="26">
        <v>71.5</v>
      </c>
      <c r="F247" s="30">
        <v>2.5</v>
      </c>
      <c r="G247" s="26">
        <v>52</v>
      </c>
      <c r="H247" s="26">
        <v>34.5</v>
      </c>
      <c r="I247" s="26">
        <v>40.5</v>
      </c>
      <c r="J247" s="42">
        <f t="shared" si="7"/>
        <v>0.66346153846153844</v>
      </c>
      <c r="L247" s="42" t="s">
        <v>60</v>
      </c>
      <c r="N247" s="42" t="s">
        <v>7577</v>
      </c>
      <c r="O247" s="42" t="s">
        <v>7578</v>
      </c>
      <c r="P247" s="42" t="s">
        <v>435</v>
      </c>
      <c r="W247" s="42">
        <v>9</v>
      </c>
      <c r="X247" s="42">
        <v>8</v>
      </c>
      <c r="Y247" s="42" t="s">
        <v>6760</v>
      </c>
      <c r="Z247" s="42">
        <v>6</v>
      </c>
      <c r="AA247" s="42">
        <v>50</v>
      </c>
      <c r="AB247" s="43">
        <v>43066</v>
      </c>
      <c r="AC247" s="25">
        <v>0.35694444444444445</v>
      </c>
      <c r="AD247" s="43">
        <v>43066</v>
      </c>
      <c r="AE247" s="25">
        <v>0.40277777777777773</v>
      </c>
      <c r="AF247" s="42">
        <v>22.5</v>
      </c>
      <c r="AG247" s="42">
        <v>13.95</v>
      </c>
      <c r="AH247" s="42">
        <f t="shared" si="3"/>
        <v>18.225000000000001</v>
      </c>
      <c r="AI247" s="42">
        <v>2</v>
      </c>
      <c r="AJ247" s="42">
        <v>15.3</v>
      </c>
      <c r="AK247" s="42">
        <v>4961946</v>
      </c>
      <c r="AL247" s="42">
        <v>520261</v>
      </c>
      <c r="AM247" s="42">
        <v>4961938</v>
      </c>
      <c r="AN247" s="42">
        <v>520201</v>
      </c>
      <c r="AS247" s="42" t="s">
        <v>71</v>
      </c>
      <c r="AT247" s="42" t="s">
        <v>7506</v>
      </c>
      <c r="AU247" s="25">
        <f t="shared" si="4"/>
        <v>4.5833333333333282E-2</v>
      </c>
    </row>
    <row r="248" spans="1:47" ht="12.75" customHeight="1">
      <c r="A248" s="14" t="s">
        <v>59</v>
      </c>
      <c r="B248" s="14" t="s">
        <v>60</v>
      </c>
      <c r="C248" s="42" t="s">
        <v>7579</v>
      </c>
      <c r="D248" s="26">
        <v>86.8</v>
      </c>
      <c r="E248" s="26">
        <v>76</v>
      </c>
      <c r="F248" s="30">
        <v>2.5</v>
      </c>
      <c r="G248" s="26">
        <v>57.2</v>
      </c>
      <c r="H248" s="26">
        <v>39.700000000000003</v>
      </c>
      <c r="I248" s="26">
        <v>46</v>
      </c>
      <c r="J248" s="42">
        <f t="shared" si="7"/>
        <v>0.69405594405594406</v>
      </c>
      <c r="L248" s="42" t="s">
        <v>60</v>
      </c>
      <c r="N248" s="42" t="s">
        <v>7580</v>
      </c>
      <c r="O248" s="42" t="s">
        <v>7581</v>
      </c>
      <c r="P248" s="42" t="s">
        <v>435</v>
      </c>
      <c r="W248" s="42">
        <v>9</v>
      </c>
      <c r="X248" s="42">
        <v>8</v>
      </c>
      <c r="Y248" s="42" t="s">
        <v>6760</v>
      </c>
      <c r="Z248" s="42">
        <v>6</v>
      </c>
      <c r="AA248" s="42">
        <v>50</v>
      </c>
      <c r="AB248" s="43">
        <v>43066</v>
      </c>
      <c r="AC248" s="25">
        <v>0.35694444444444445</v>
      </c>
      <c r="AD248" s="43">
        <v>43066</v>
      </c>
      <c r="AE248" s="25">
        <v>0.40277777777777773</v>
      </c>
      <c r="AF248" s="42">
        <v>22.5</v>
      </c>
      <c r="AG248" s="42">
        <v>13.95</v>
      </c>
      <c r="AH248" s="42">
        <f t="shared" si="3"/>
        <v>18.225000000000001</v>
      </c>
      <c r="AI248" s="42">
        <v>2</v>
      </c>
      <c r="AJ248" s="42">
        <v>15.3</v>
      </c>
      <c r="AK248" s="42">
        <v>4961946</v>
      </c>
      <c r="AL248" s="42">
        <v>520261</v>
      </c>
      <c r="AM248" s="42">
        <v>4961938</v>
      </c>
      <c r="AN248" s="42">
        <v>520201</v>
      </c>
      <c r="AS248" s="42" t="s">
        <v>71</v>
      </c>
      <c r="AT248" s="42" t="s">
        <v>7506</v>
      </c>
      <c r="AU248" s="25">
        <f t="shared" si="4"/>
        <v>4.5833333333333282E-2</v>
      </c>
    </row>
    <row r="249" spans="1:47" ht="12.75" customHeight="1">
      <c r="A249" s="14" t="s">
        <v>59</v>
      </c>
      <c r="B249" s="14" t="s">
        <v>115</v>
      </c>
      <c r="C249" s="42" t="s">
        <v>6326</v>
      </c>
      <c r="D249" s="26">
        <v>84.3</v>
      </c>
      <c r="E249" s="26">
        <v>71.8</v>
      </c>
      <c r="F249" s="30">
        <v>2.85</v>
      </c>
      <c r="G249" s="26">
        <v>55.2</v>
      </c>
      <c r="H249" s="26">
        <v>39.299999999999997</v>
      </c>
      <c r="I249" s="26">
        <v>47.7</v>
      </c>
      <c r="J249" s="42">
        <f t="shared" si="7"/>
        <v>0.71195652173913038</v>
      </c>
      <c r="L249" s="42" t="s">
        <v>60</v>
      </c>
      <c r="O249" s="42" t="s">
        <v>6329</v>
      </c>
      <c r="P249" s="42" t="s">
        <v>1584</v>
      </c>
      <c r="W249" s="42">
        <v>9</v>
      </c>
      <c r="X249" s="42">
        <v>8</v>
      </c>
      <c r="Y249" s="42" t="s">
        <v>6760</v>
      </c>
      <c r="Z249" s="42">
        <v>6</v>
      </c>
      <c r="AA249" s="42">
        <v>50</v>
      </c>
      <c r="AB249" s="43">
        <v>43066</v>
      </c>
      <c r="AC249" s="25">
        <v>0.35694444444444445</v>
      </c>
      <c r="AD249" s="43">
        <v>43066</v>
      </c>
      <c r="AE249" s="25">
        <v>0.40277777777777773</v>
      </c>
      <c r="AF249" s="42">
        <v>22.5</v>
      </c>
      <c r="AG249" s="42">
        <v>13.95</v>
      </c>
      <c r="AH249" s="42">
        <f t="shared" si="3"/>
        <v>18.225000000000001</v>
      </c>
      <c r="AI249" s="42">
        <v>2</v>
      </c>
      <c r="AJ249" s="42">
        <v>15.3</v>
      </c>
      <c r="AK249" s="42">
        <v>4961946</v>
      </c>
      <c r="AL249" s="42">
        <v>520261</v>
      </c>
      <c r="AM249" s="42">
        <v>4961938</v>
      </c>
      <c r="AN249" s="42">
        <v>520201</v>
      </c>
      <c r="AS249" s="42" t="s">
        <v>71</v>
      </c>
      <c r="AT249" s="42" t="s">
        <v>7506</v>
      </c>
      <c r="AU249" s="25">
        <f t="shared" si="4"/>
        <v>4.5833333333333282E-2</v>
      </c>
    </row>
    <row r="250" spans="1:47" ht="12.75" customHeight="1">
      <c r="A250" s="14" t="s">
        <v>59</v>
      </c>
      <c r="B250" s="14" t="s">
        <v>60</v>
      </c>
      <c r="C250" s="42" t="s">
        <v>7582</v>
      </c>
      <c r="D250" s="26">
        <v>82.1</v>
      </c>
      <c r="E250" s="26">
        <v>70.900000000000006</v>
      </c>
      <c r="F250" s="30">
        <v>2.8</v>
      </c>
      <c r="G250" s="26">
        <v>54.9</v>
      </c>
      <c r="H250" s="26">
        <v>38.799999999999997</v>
      </c>
      <c r="I250" s="26">
        <v>46.2</v>
      </c>
      <c r="J250" s="42">
        <f t="shared" si="7"/>
        <v>0.70673952641165749</v>
      </c>
      <c r="L250" s="42" t="s">
        <v>60</v>
      </c>
      <c r="N250" s="42" t="s">
        <v>7583</v>
      </c>
      <c r="O250" s="42" t="s">
        <v>7584</v>
      </c>
      <c r="P250" s="42" t="s">
        <v>435</v>
      </c>
      <c r="W250" s="42">
        <v>10</v>
      </c>
      <c r="X250" s="42">
        <v>10</v>
      </c>
      <c r="Y250" s="42" t="s">
        <v>6760</v>
      </c>
      <c r="Z250" s="42">
        <v>6</v>
      </c>
      <c r="AA250" s="42">
        <v>50</v>
      </c>
      <c r="AB250" s="43">
        <v>43066</v>
      </c>
      <c r="AC250" s="25">
        <v>0.35694444444444445</v>
      </c>
      <c r="AD250" s="43">
        <v>43066</v>
      </c>
      <c r="AE250" s="25">
        <v>0.40277777777777773</v>
      </c>
      <c r="AF250" s="42">
        <v>22.5</v>
      </c>
      <c r="AG250" s="42">
        <v>13.95</v>
      </c>
      <c r="AH250" s="42">
        <f t="shared" si="3"/>
        <v>18.225000000000001</v>
      </c>
      <c r="AI250" s="42">
        <v>2</v>
      </c>
      <c r="AJ250" s="42">
        <v>15.3</v>
      </c>
      <c r="AK250" s="42">
        <v>4961946</v>
      </c>
      <c r="AL250" s="42">
        <v>520261</v>
      </c>
      <c r="AM250" s="42">
        <v>4961938</v>
      </c>
      <c r="AN250" s="42">
        <v>520201</v>
      </c>
      <c r="AS250" s="42" t="s">
        <v>71</v>
      </c>
      <c r="AT250" s="42" t="s">
        <v>7506</v>
      </c>
      <c r="AU250" s="25">
        <f t="shared" si="4"/>
        <v>4.5833333333333282E-2</v>
      </c>
    </row>
    <row r="251" spans="1:47" ht="12.75" customHeight="1">
      <c r="A251" s="14" t="s">
        <v>59</v>
      </c>
      <c r="B251" s="14" t="s">
        <v>60</v>
      </c>
      <c r="C251" s="42" t="s">
        <v>7585</v>
      </c>
      <c r="D251" s="26">
        <v>98.3</v>
      </c>
      <c r="E251" s="26">
        <v>84.9</v>
      </c>
      <c r="F251" s="30">
        <v>4.55</v>
      </c>
      <c r="G251" s="26">
        <v>62.7</v>
      </c>
      <c r="H251" s="26">
        <v>48.6</v>
      </c>
      <c r="I251" s="26">
        <v>53.4</v>
      </c>
      <c r="J251" s="42">
        <f t="shared" si="7"/>
        <v>0.77511961722488032</v>
      </c>
      <c r="L251" s="42" t="s">
        <v>60</v>
      </c>
      <c r="N251" s="42" t="s">
        <v>7586</v>
      </c>
      <c r="O251" s="42" t="s">
        <v>7587</v>
      </c>
      <c r="P251" s="42" t="s">
        <v>435</v>
      </c>
      <c r="W251" s="42">
        <v>9</v>
      </c>
      <c r="X251" s="42">
        <v>9</v>
      </c>
      <c r="Y251" s="42" t="s">
        <v>6760</v>
      </c>
      <c r="Z251" s="42">
        <v>6</v>
      </c>
      <c r="AA251" s="42">
        <v>50</v>
      </c>
      <c r="AB251" s="43">
        <v>43066</v>
      </c>
      <c r="AC251" s="25">
        <v>0.35694444444444445</v>
      </c>
      <c r="AD251" s="43">
        <v>43066</v>
      </c>
      <c r="AE251" s="25">
        <v>0.40277777777777773</v>
      </c>
      <c r="AF251" s="42">
        <v>22.5</v>
      </c>
      <c r="AG251" s="42">
        <v>13.95</v>
      </c>
      <c r="AH251" s="42">
        <f t="shared" si="3"/>
        <v>18.225000000000001</v>
      </c>
      <c r="AI251" s="42">
        <v>2</v>
      </c>
      <c r="AJ251" s="42">
        <v>15.3</v>
      </c>
      <c r="AK251" s="42">
        <v>4961946</v>
      </c>
      <c r="AL251" s="42">
        <v>520261</v>
      </c>
      <c r="AM251" s="42">
        <v>4961938</v>
      </c>
      <c r="AN251" s="42">
        <v>520201</v>
      </c>
      <c r="AS251" s="42" t="s">
        <v>71</v>
      </c>
      <c r="AT251" s="42" t="s">
        <v>7506</v>
      </c>
      <c r="AU251" s="25">
        <f t="shared" si="4"/>
        <v>4.5833333333333282E-2</v>
      </c>
    </row>
    <row r="252" spans="1:47" ht="12.75" customHeight="1">
      <c r="A252" s="14" t="s">
        <v>59</v>
      </c>
      <c r="B252" s="14" t="s">
        <v>60</v>
      </c>
      <c r="C252" s="42" t="s">
        <v>7588</v>
      </c>
      <c r="D252" s="26">
        <v>78.3</v>
      </c>
      <c r="E252" s="26">
        <v>66.3</v>
      </c>
      <c r="F252" s="30">
        <v>2.5</v>
      </c>
      <c r="G252" s="26">
        <v>49.2</v>
      </c>
      <c r="H252" s="26">
        <v>38.1</v>
      </c>
      <c r="I252" s="26">
        <v>41.4</v>
      </c>
      <c r="J252" s="42">
        <f t="shared" si="7"/>
        <v>0.77439024390243905</v>
      </c>
      <c r="L252" s="42" t="s">
        <v>60</v>
      </c>
      <c r="N252" s="42" t="s">
        <v>7589</v>
      </c>
      <c r="O252" s="42" t="s">
        <v>7590</v>
      </c>
      <c r="P252" s="42" t="s">
        <v>435</v>
      </c>
      <c r="W252" s="42">
        <v>8</v>
      </c>
      <c r="X252" s="42">
        <v>10</v>
      </c>
      <c r="Y252" s="42" t="s">
        <v>6751</v>
      </c>
      <c r="Z252" s="42">
        <v>6</v>
      </c>
      <c r="AA252" s="42">
        <v>50</v>
      </c>
      <c r="AB252" s="43">
        <v>43066</v>
      </c>
      <c r="AC252" s="25">
        <v>0.35694444444444445</v>
      </c>
      <c r="AD252" s="43">
        <v>43066</v>
      </c>
      <c r="AE252" s="25">
        <v>0.40277777777777773</v>
      </c>
      <c r="AF252" s="42">
        <v>22.5</v>
      </c>
      <c r="AG252" s="42">
        <v>13.95</v>
      </c>
      <c r="AH252" s="42">
        <f t="shared" si="3"/>
        <v>18.225000000000001</v>
      </c>
      <c r="AI252" s="42">
        <v>2</v>
      </c>
      <c r="AJ252" s="42">
        <v>15.3</v>
      </c>
      <c r="AK252" s="42">
        <v>4961946</v>
      </c>
      <c r="AL252" s="42">
        <v>520261</v>
      </c>
      <c r="AM252" s="42">
        <v>4961938</v>
      </c>
      <c r="AN252" s="42">
        <v>520201</v>
      </c>
      <c r="AS252" s="42" t="s">
        <v>71</v>
      </c>
      <c r="AT252" s="42" t="s">
        <v>7506</v>
      </c>
      <c r="AU252" s="25">
        <f t="shared" si="4"/>
        <v>4.5833333333333282E-2</v>
      </c>
    </row>
    <row r="253" spans="1:47" ht="12.75" customHeight="1">
      <c r="A253" s="14" t="s">
        <v>59</v>
      </c>
      <c r="B253" s="14" t="s">
        <v>60</v>
      </c>
      <c r="C253" s="42" t="s">
        <v>7591</v>
      </c>
      <c r="D253" s="26">
        <v>93.2</v>
      </c>
      <c r="E253" s="26">
        <v>80.7</v>
      </c>
      <c r="F253" s="30"/>
      <c r="G253" s="26">
        <v>62</v>
      </c>
      <c r="H253" s="26">
        <v>47</v>
      </c>
      <c r="I253" s="26">
        <v>54.5</v>
      </c>
      <c r="J253" s="42">
        <f t="shared" si="7"/>
        <v>0.75806451612903225</v>
      </c>
      <c r="L253" s="42" t="s">
        <v>60</v>
      </c>
      <c r="N253" s="42" t="s">
        <v>7592</v>
      </c>
      <c r="O253" s="42" t="s">
        <v>7593</v>
      </c>
      <c r="P253" s="42" t="s">
        <v>435</v>
      </c>
      <c r="Z253" s="42">
        <v>6</v>
      </c>
      <c r="AA253" s="42">
        <v>50</v>
      </c>
      <c r="AB253" s="43">
        <v>43066</v>
      </c>
      <c r="AC253" s="25">
        <v>0.35694444444444445</v>
      </c>
      <c r="AD253" s="43">
        <v>43066</v>
      </c>
      <c r="AE253" s="25">
        <v>0.40277777777777773</v>
      </c>
      <c r="AF253" s="42">
        <v>22.5</v>
      </c>
      <c r="AG253" s="42">
        <v>13.95</v>
      </c>
      <c r="AH253" s="42">
        <f t="shared" si="3"/>
        <v>18.225000000000001</v>
      </c>
      <c r="AI253" s="42">
        <v>2</v>
      </c>
      <c r="AJ253" s="42">
        <v>15.3</v>
      </c>
      <c r="AK253" s="42">
        <v>4961946</v>
      </c>
      <c r="AL253" s="42">
        <v>520261</v>
      </c>
      <c r="AM253" s="42">
        <v>4961938</v>
      </c>
      <c r="AN253" s="42">
        <v>520201</v>
      </c>
      <c r="AS253" s="42" t="s">
        <v>71</v>
      </c>
      <c r="AT253" s="42" t="s">
        <v>7506</v>
      </c>
      <c r="AU253" s="25">
        <f t="shared" si="4"/>
        <v>4.5833333333333282E-2</v>
      </c>
    </row>
    <row r="254" spans="1:47" ht="12.75" customHeight="1">
      <c r="A254" s="14" t="s">
        <v>59</v>
      </c>
      <c r="B254" s="14" t="s">
        <v>115</v>
      </c>
      <c r="C254" s="42" t="s">
        <v>6688</v>
      </c>
      <c r="D254" s="26">
        <v>96.6</v>
      </c>
      <c r="E254" s="26">
        <v>83.6</v>
      </c>
      <c r="F254" s="30">
        <v>3.85</v>
      </c>
      <c r="G254" s="26">
        <v>58.2</v>
      </c>
      <c r="H254" s="26">
        <v>44.5</v>
      </c>
      <c r="I254" s="26">
        <v>49.7</v>
      </c>
      <c r="J254" s="42">
        <f t="shared" si="7"/>
        <v>0.76460481099656352</v>
      </c>
      <c r="L254" s="42" t="s">
        <v>60</v>
      </c>
      <c r="O254" s="42" t="s">
        <v>6691</v>
      </c>
      <c r="P254" s="42" t="s">
        <v>1584</v>
      </c>
      <c r="Z254" s="42">
        <v>6</v>
      </c>
      <c r="AA254" s="42">
        <v>50</v>
      </c>
      <c r="AB254" s="43">
        <v>43066</v>
      </c>
      <c r="AC254" s="25">
        <v>0.35694444444444445</v>
      </c>
      <c r="AD254" s="43">
        <v>43066</v>
      </c>
      <c r="AE254" s="25">
        <v>0.40277777777777773</v>
      </c>
      <c r="AF254" s="42">
        <v>22.5</v>
      </c>
      <c r="AG254" s="42">
        <v>13.95</v>
      </c>
      <c r="AH254" s="42">
        <f t="shared" si="3"/>
        <v>18.225000000000001</v>
      </c>
      <c r="AI254" s="42">
        <v>2</v>
      </c>
      <c r="AJ254" s="42">
        <v>15.3</v>
      </c>
      <c r="AK254" s="42">
        <v>4961946</v>
      </c>
      <c r="AL254" s="42">
        <v>520261</v>
      </c>
      <c r="AM254" s="42">
        <v>4961938</v>
      </c>
      <c r="AN254" s="42">
        <v>520201</v>
      </c>
      <c r="AS254" s="42" t="s">
        <v>71</v>
      </c>
      <c r="AT254" s="42" t="s">
        <v>7506</v>
      </c>
      <c r="AU254" s="25">
        <f t="shared" si="4"/>
        <v>4.5833333333333282E-2</v>
      </c>
    </row>
    <row r="255" spans="1:47" ht="12.75" customHeight="1">
      <c r="A255" s="14" t="s">
        <v>59</v>
      </c>
      <c r="B255" s="14" t="s">
        <v>60</v>
      </c>
      <c r="C255" s="42" t="s">
        <v>7594</v>
      </c>
      <c r="D255" s="26">
        <v>89.3</v>
      </c>
      <c r="E255" s="26">
        <v>79.099999999999994</v>
      </c>
      <c r="F255" s="30"/>
      <c r="G255" s="26">
        <v>52.5</v>
      </c>
      <c r="H255" s="26">
        <v>42.4</v>
      </c>
      <c r="I255" s="26">
        <v>48.8</v>
      </c>
      <c r="J255" s="42">
        <f t="shared" si="7"/>
        <v>0.80761904761904757</v>
      </c>
      <c r="L255" s="42" t="s">
        <v>60</v>
      </c>
      <c r="N255" s="42" t="s">
        <v>7595</v>
      </c>
      <c r="O255" s="42" t="s">
        <v>7596</v>
      </c>
      <c r="P255" s="42" t="s">
        <v>435</v>
      </c>
      <c r="Z255" s="42">
        <v>6</v>
      </c>
      <c r="AA255" s="42">
        <v>50</v>
      </c>
      <c r="AB255" s="43">
        <v>43066</v>
      </c>
      <c r="AC255" s="25">
        <v>0.35694444444444445</v>
      </c>
      <c r="AD255" s="43">
        <v>43066</v>
      </c>
      <c r="AE255" s="25">
        <v>0.40277777777777773</v>
      </c>
      <c r="AF255" s="42">
        <v>22.5</v>
      </c>
      <c r="AG255" s="42">
        <v>13.95</v>
      </c>
      <c r="AH255" s="42">
        <f t="shared" si="3"/>
        <v>18.225000000000001</v>
      </c>
      <c r="AI255" s="42">
        <v>2</v>
      </c>
      <c r="AJ255" s="42">
        <v>15.3</v>
      </c>
      <c r="AK255" s="42">
        <v>4961946</v>
      </c>
      <c r="AL255" s="42">
        <v>520261</v>
      </c>
      <c r="AM255" s="42">
        <v>4961938</v>
      </c>
      <c r="AN255" s="42">
        <v>520201</v>
      </c>
      <c r="AS255" s="42" t="s">
        <v>71</v>
      </c>
      <c r="AT255" s="42" t="s">
        <v>7506</v>
      </c>
      <c r="AU255" s="25">
        <f t="shared" si="4"/>
        <v>4.5833333333333282E-2</v>
      </c>
    </row>
    <row r="256" spans="1:47" ht="12.75" customHeight="1">
      <c r="A256" s="14" t="s">
        <v>59</v>
      </c>
      <c r="B256" s="14" t="s">
        <v>60</v>
      </c>
      <c r="C256" s="42" t="s">
        <v>7597</v>
      </c>
      <c r="D256" s="26">
        <v>75.2</v>
      </c>
      <c r="E256" s="26">
        <v>65.099999999999994</v>
      </c>
      <c r="F256" s="30"/>
      <c r="G256" s="26">
        <v>49.7</v>
      </c>
      <c r="H256" s="26">
        <v>38.9</v>
      </c>
      <c r="I256" s="26">
        <v>43.3</v>
      </c>
      <c r="J256" s="42">
        <f t="shared" si="7"/>
        <v>0.78269617706237415</v>
      </c>
      <c r="L256" s="42" t="s">
        <v>60</v>
      </c>
      <c r="N256" s="42" t="s">
        <v>7598</v>
      </c>
      <c r="O256" s="42" t="s">
        <v>7599</v>
      </c>
      <c r="P256" s="42" t="s">
        <v>435</v>
      </c>
      <c r="Z256" s="42">
        <v>6</v>
      </c>
      <c r="AA256" s="42">
        <v>50</v>
      </c>
      <c r="AB256" s="43">
        <v>43066</v>
      </c>
      <c r="AC256" s="25">
        <v>0.35694444444444445</v>
      </c>
      <c r="AD256" s="43">
        <v>43066</v>
      </c>
      <c r="AE256" s="25">
        <v>0.40277777777777773</v>
      </c>
      <c r="AF256" s="42">
        <v>22.5</v>
      </c>
      <c r="AG256" s="42">
        <v>13.95</v>
      </c>
      <c r="AH256" s="42">
        <f t="shared" si="3"/>
        <v>18.225000000000001</v>
      </c>
      <c r="AI256" s="42">
        <v>2</v>
      </c>
      <c r="AJ256" s="42">
        <v>15.3</v>
      </c>
      <c r="AK256" s="42">
        <v>4961946</v>
      </c>
      <c r="AL256" s="42">
        <v>520261</v>
      </c>
      <c r="AM256" s="42">
        <v>4961938</v>
      </c>
      <c r="AN256" s="42">
        <v>520201</v>
      </c>
      <c r="AS256" s="42" t="s">
        <v>71</v>
      </c>
      <c r="AT256" s="42" t="s">
        <v>7506</v>
      </c>
      <c r="AU256" s="25">
        <f t="shared" si="4"/>
        <v>4.5833333333333282E-2</v>
      </c>
    </row>
    <row r="257" spans="1:48" ht="12.75" customHeight="1">
      <c r="A257" s="14" t="s">
        <v>59</v>
      </c>
      <c r="B257" s="14" t="s">
        <v>60</v>
      </c>
      <c r="C257" s="42" t="s">
        <v>7600</v>
      </c>
      <c r="D257" s="26">
        <v>101.8</v>
      </c>
      <c r="E257" s="26">
        <v>85</v>
      </c>
      <c r="F257" s="30"/>
      <c r="G257" s="26">
        <v>67.8</v>
      </c>
      <c r="H257" s="26">
        <v>47.9</v>
      </c>
      <c r="I257" s="26">
        <v>58.2</v>
      </c>
      <c r="J257" s="42">
        <f t="shared" si="7"/>
        <v>0.70648967551622421</v>
      </c>
      <c r="L257" s="42" t="s">
        <v>60</v>
      </c>
      <c r="N257" s="42" t="s">
        <v>7601</v>
      </c>
      <c r="O257" s="42" t="s">
        <v>7602</v>
      </c>
      <c r="P257" s="42" t="s">
        <v>435</v>
      </c>
      <c r="Z257" s="42">
        <v>6</v>
      </c>
      <c r="AA257" s="42">
        <v>50</v>
      </c>
      <c r="AB257" s="43">
        <v>43066</v>
      </c>
      <c r="AC257" s="25">
        <v>0.35694444444444445</v>
      </c>
      <c r="AD257" s="43">
        <v>43066</v>
      </c>
      <c r="AE257" s="25">
        <v>0.40277777777777773</v>
      </c>
      <c r="AF257" s="42">
        <v>22.5</v>
      </c>
      <c r="AG257" s="42">
        <v>13.95</v>
      </c>
      <c r="AH257" s="42">
        <f t="shared" si="3"/>
        <v>18.225000000000001</v>
      </c>
      <c r="AI257" s="42">
        <v>2</v>
      </c>
      <c r="AJ257" s="42">
        <v>15.3</v>
      </c>
      <c r="AK257" s="42">
        <v>4961946</v>
      </c>
      <c r="AL257" s="42">
        <v>520261</v>
      </c>
      <c r="AM257" s="42">
        <v>4961938</v>
      </c>
      <c r="AN257" s="42">
        <v>520201</v>
      </c>
      <c r="AS257" s="42" t="s">
        <v>71</v>
      </c>
      <c r="AT257" s="42" t="s">
        <v>7506</v>
      </c>
      <c r="AU257" s="25">
        <f t="shared" si="4"/>
        <v>4.5833333333333282E-2</v>
      </c>
    </row>
    <row r="258" spans="1:48" ht="12.75" customHeight="1">
      <c r="A258" s="14" t="s">
        <v>59</v>
      </c>
      <c r="B258" s="14" t="s">
        <v>60</v>
      </c>
      <c r="C258" s="42" t="s">
        <v>7603</v>
      </c>
      <c r="D258" s="26">
        <v>73.2</v>
      </c>
      <c r="E258" s="26">
        <v>64</v>
      </c>
      <c r="F258" s="30"/>
      <c r="G258" s="26">
        <v>46.2</v>
      </c>
      <c r="H258" s="26">
        <v>35.299999999999997</v>
      </c>
      <c r="I258" s="26">
        <v>39.5</v>
      </c>
      <c r="J258" s="42">
        <f t="shared" si="7"/>
        <v>0.76406926406926401</v>
      </c>
      <c r="L258" s="42" t="s">
        <v>60</v>
      </c>
      <c r="N258" s="42" t="s">
        <v>7604</v>
      </c>
      <c r="O258" s="42" t="s">
        <v>7605</v>
      </c>
      <c r="P258" s="42" t="s">
        <v>435</v>
      </c>
      <c r="Z258" s="42">
        <v>6</v>
      </c>
      <c r="AA258" s="42">
        <v>50</v>
      </c>
      <c r="AB258" s="43">
        <v>43066</v>
      </c>
      <c r="AC258" s="25">
        <v>0.35694444444444445</v>
      </c>
      <c r="AD258" s="43">
        <v>43066</v>
      </c>
      <c r="AE258" s="25">
        <v>0.40277777777777773</v>
      </c>
      <c r="AF258" s="42">
        <v>22.5</v>
      </c>
      <c r="AG258" s="42">
        <v>13.95</v>
      </c>
      <c r="AH258" s="42">
        <f t="shared" si="3"/>
        <v>18.225000000000001</v>
      </c>
      <c r="AI258" s="42">
        <v>2</v>
      </c>
      <c r="AJ258" s="42">
        <v>15.3</v>
      </c>
      <c r="AK258" s="42">
        <v>4961946</v>
      </c>
      <c r="AL258" s="42">
        <v>520261</v>
      </c>
      <c r="AM258" s="42">
        <v>4961938</v>
      </c>
      <c r="AN258" s="42">
        <v>520201</v>
      </c>
      <c r="AS258" s="42" t="s">
        <v>71</v>
      </c>
      <c r="AT258" s="42" t="s">
        <v>7506</v>
      </c>
      <c r="AU258" s="25">
        <f t="shared" si="4"/>
        <v>4.5833333333333282E-2</v>
      </c>
    </row>
    <row r="259" spans="1:48" ht="12.75" customHeight="1">
      <c r="A259" s="14" t="s">
        <v>59</v>
      </c>
      <c r="B259" s="14" t="s">
        <v>60</v>
      </c>
      <c r="C259" s="42" t="s">
        <v>7606</v>
      </c>
      <c r="D259" s="26">
        <v>82.9</v>
      </c>
      <c r="E259" s="26">
        <v>72.599999999999994</v>
      </c>
      <c r="F259" s="30"/>
      <c r="G259" s="26">
        <v>55.3</v>
      </c>
      <c r="H259" s="26">
        <v>38.9</v>
      </c>
      <c r="I259" s="26">
        <v>51.2</v>
      </c>
      <c r="J259" s="42">
        <f t="shared" si="7"/>
        <v>0.70343580470162748</v>
      </c>
      <c r="L259" s="42" t="s">
        <v>60</v>
      </c>
      <c r="N259" s="42" t="s">
        <v>7607</v>
      </c>
      <c r="O259" s="42" t="s">
        <v>7608</v>
      </c>
      <c r="P259" s="42" t="s">
        <v>435</v>
      </c>
      <c r="Z259" s="42">
        <v>6</v>
      </c>
      <c r="AA259" s="42">
        <v>50</v>
      </c>
      <c r="AB259" s="43">
        <v>43066</v>
      </c>
      <c r="AC259" s="25">
        <v>0.35694444444444445</v>
      </c>
      <c r="AD259" s="43">
        <v>43066</v>
      </c>
      <c r="AE259" s="25">
        <v>0.40277777777777773</v>
      </c>
      <c r="AF259" s="42">
        <v>22.5</v>
      </c>
      <c r="AG259" s="42">
        <v>13.95</v>
      </c>
      <c r="AH259" s="42">
        <f t="shared" si="3"/>
        <v>18.225000000000001</v>
      </c>
      <c r="AI259" s="42">
        <v>2</v>
      </c>
      <c r="AJ259" s="42">
        <v>15.3</v>
      </c>
      <c r="AK259" s="42">
        <v>4961946</v>
      </c>
      <c r="AL259" s="42">
        <v>520261</v>
      </c>
      <c r="AM259" s="42">
        <v>4961938</v>
      </c>
      <c r="AN259" s="42">
        <v>520201</v>
      </c>
      <c r="AS259" s="42" t="s">
        <v>71</v>
      </c>
      <c r="AT259" s="42" t="s">
        <v>7506</v>
      </c>
      <c r="AU259" s="25">
        <f t="shared" si="4"/>
        <v>4.5833333333333282E-2</v>
      </c>
    </row>
    <row r="260" spans="1:48" ht="12.75" customHeight="1">
      <c r="A260" s="14" t="s">
        <v>59</v>
      </c>
      <c r="B260" s="14" t="s">
        <v>60</v>
      </c>
      <c r="C260" s="42" t="s">
        <v>7609</v>
      </c>
      <c r="D260" s="26">
        <v>89.8</v>
      </c>
      <c r="E260" s="26">
        <v>76.8</v>
      </c>
      <c r="F260" s="30"/>
      <c r="G260" s="26">
        <v>57.8</v>
      </c>
      <c r="H260" s="26">
        <v>42.9</v>
      </c>
      <c r="I260" s="26">
        <v>46.2</v>
      </c>
      <c r="J260" s="42">
        <f t="shared" si="7"/>
        <v>0.74221453287197237</v>
      </c>
      <c r="L260" s="42" t="s">
        <v>60</v>
      </c>
      <c r="N260" s="42" t="s">
        <v>7610</v>
      </c>
      <c r="O260" s="42" t="s">
        <v>7611</v>
      </c>
      <c r="P260" s="42" t="s">
        <v>435</v>
      </c>
      <c r="Z260" s="42">
        <v>6</v>
      </c>
      <c r="AA260" s="42">
        <v>50</v>
      </c>
      <c r="AB260" s="43">
        <v>43066</v>
      </c>
      <c r="AC260" s="25">
        <v>0.35694444444444445</v>
      </c>
      <c r="AD260" s="43">
        <v>43066</v>
      </c>
      <c r="AE260" s="25">
        <v>0.40277777777777773</v>
      </c>
      <c r="AF260" s="42">
        <v>22.5</v>
      </c>
      <c r="AG260" s="42">
        <v>13.95</v>
      </c>
      <c r="AH260" s="42">
        <f t="shared" si="3"/>
        <v>18.225000000000001</v>
      </c>
      <c r="AI260" s="42">
        <v>2</v>
      </c>
      <c r="AJ260" s="42">
        <v>15.3</v>
      </c>
      <c r="AK260" s="42">
        <v>4961946</v>
      </c>
      <c r="AL260" s="42">
        <v>520261</v>
      </c>
      <c r="AM260" s="42">
        <v>4961938</v>
      </c>
      <c r="AN260" s="42">
        <v>520201</v>
      </c>
      <c r="AS260" s="42" t="s">
        <v>71</v>
      </c>
      <c r="AT260" s="42" t="s">
        <v>7506</v>
      </c>
      <c r="AU260" s="25">
        <f t="shared" si="4"/>
        <v>4.5833333333333282E-2</v>
      </c>
    </row>
    <row r="261" spans="1:48" ht="12.75" customHeight="1">
      <c r="A261" s="14" t="s">
        <v>59</v>
      </c>
      <c r="B261" s="14" t="s">
        <v>60</v>
      </c>
      <c r="C261" s="42" t="s">
        <v>7612</v>
      </c>
      <c r="D261" s="26">
        <v>84.4</v>
      </c>
      <c r="E261" s="26">
        <v>78.8</v>
      </c>
      <c r="F261" s="30"/>
      <c r="G261" s="26">
        <v>60.2</v>
      </c>
      <c r="H261" s="26">
        <v>46.3</v>
      </c>
      <c r="I261" s="26">
        <v>51.7</v>
      </c>
      <c r="J261" s="42">
        <f t="shared" si="7"/>
        <v>0.76910299003322247</v>
      </c>
      <c r="L261" s="42" t="s">
        <v>60</v>
      </c>
      <c r="N261" s="42" t="s">
        <v>7613</v>
      </c>
      <c r="O261" s="42" t="s">
        <v>7614</v>
      </c>
      <c r="P261" s="42" t="s">
        <v>435</v>
      </c>
      <c r="Z261" s="42">
        <v>6</v>
      </c>
      <c r="AA261" s="42">
        <v>50</v>
      </c>
      <c r="AB261" s="43">
        <v>43066</v>
      </c>
      <c r="AC261" s="25">
        <v>0.35694444444444445</v>
      </c>
      <c r="AD261" s="43">
        <v>43066</v>
      </c>
      <c r="AE261" s="25">
        <v>0.40277777777777773</v>
      </c>
      <c r="AF261" s="42">
        <v>22.5</v>
      </c>
      <c r="AG261" s="42">
        <v>13.95</v>
      </c>
      <c r="AH261" s="42">
        <f t="shared" si="3"/>
        <v>18.225000000000001</v>
      </c>
      <c r="AI261" s="42">
        <v>2</v>
      </c>
      <c r="AJ261" s="42">
        <v>15.3</v>
      </c>
      <c r="AK261" s="42">
        <v>4961946</v>
      </c>
      <c r="AL261" s="42">
        <v>520261</v>
      </c>
      <c r="AM261" s="42">
        <v>4961938</v>
      </c>
      <c r="AN261" s="42">
        <v>520201</v>
      </c>
      <c r="AS261" s="42" t="s">
        <v>71</v>
      </c>
      <c r="AT261" s="42" t="s">
        <v>7506</v>
      </c>
      <c r="AU261" s="25">
        <f t="shared" si="4"/>
        <v>4.5833333333333282E-2</v>
      </c>
    </row>
    <row r="262" spans="1:48" ht="12.75" customHeight="1">
      <c r="A262" s="14" t="s">
        <v>59</v>
      </c>
      <c r="B262" s="14" t="s">
        <v>115</v>
      </c>
      <c r="C262" s="31" t="s">
        <v>2644</v>
      </c>
      <c r="D262" s="26">
        <v>100.3</v>
      </c>
      <c r="E262" s="26">
        <v>86.6</v>
      </c>
      <c r="F262" s="30">
        <v>6.25</v>
      </c>
      <c r="G262" s="26">
        <v>58.6</v>
      </c>
      <c r="H262" s="26">
        <v>41</v>
      </c>
      <c r="I262" s="26">
        <v>54.3</v>
      </c>
      <c r="J262" s="42">
        <f t="shared" si="7"/>
        <v>0.69965870307167233</v>
      </c>
      <c r="L262" s="42" t="s">
        <v>60</v>
      </c>
      <c r="O262" s="42" t="s">
        <v>2647</v>
      </c>
      <c r="P262" s="42" t="s">
        <v>1584</v>
      </c>
      <c r="Z262" s="42">
        <v>6</v>
      </c>
      <c r="AA262" s="42">
        <v>50</v>
      </c>
      <c r="AB262" s="43">
        <v>43066</v>
      </c>
      <c r="AC262" s="25">
        <v>0.35694444444444445</v>
      </c>
      <c r="AD262" s="43">
        <v>43066</v>
      </c>
      <c r="AE262" s="25">
        <v>0.40277777777777773</v>
      </c>
      <c r="AF262" s="42">
        <v>22.5</v>
      </c>
      <c r="AG262" s="42">
        <v>13.95</v>
      </c>
      <c r="AH262" s="42">
        <f t="shared" si="3"/>
        <v>18.225000000000001</v>
      </c>
      <c r="AI262" s="42">
        <v>2</v>
      </c>
      <c r="AJ262" s="42">
        <v>15.3</v>
      </c>
      <c r="AK262" s="42">
        <v>4961946</v>
      </c>
      <c r="AL262" s="42">
        <v>520261</v>
      </c>
      <c r="AM262" s="42">
        <v>4961938</v>
      </c>
      <c r="AN262" s="42">
        <v>520201</v>
      </c>
      <c r="AS262" s="42" t="s">
        <v>71</v>
      </c>
      <c r="AT262" s="42" t="s">
        <v>7506</v>
      </c>
      <c r="AU262" s="25">
        <f t="shared" si="4"/>
        <v>4.5833333333333282E-2</v>
      </c>
      <c r="AV262" s="42" t="s">
        <v>7615</v>
      </c>
    </row>
    <row r="263" spans="1:48" ht="12.75" customHeight="1">
      <c r="A263" s="14" t="s">
        <v>59</v>
      </c>
      <c r="B263" s="14" t="s">
        <v>60</v>
      </c>
      <c r="C263" s="42" t="s">
        <v>7616</v>
      </c>
      <c r="D263" s="26">
        <v>97.8</v>
      </c>
      <c r="E263" s="26">
        <v>83.6</v>
      </c>
      <c r="F263" s="30"/>
      <c r="G263" s="26">
        <v>56.7</v>
      </c>
      <c r="H263" s="26">
        <v>53.2</v>
      </c>
      <c r="I263" s="26">
        <v>55.2</v>
      </c>
      <c r="J263" s="42">
        <f t="shared" si="7"/>
        <v>0.93827160493827155</v>
      </c>
      <c r="L263" s="42" t="s">
        <v>60</v>
      </c>
      <c r="N263" s="42" t="s">
        <v>7617</v>
      </c>
      <c r="O263" s="42" t="s">
        <v>7618</v>
      </c>
      <c r="P263" s="42" t="s">
        <v>435</v>
      </c>
      <c r="Z263" s="42">
        <v>6</v>
      </c>
      <c r="AA263" s="42">
        <v>50</v>
      </c>
      <c r="AB263" s="43">
        <v>43066</v>
      </c>
      <c r="AC263" s="25">
        <v>0.35694444444444445</v>
      </c>
      <c r="AD263" s="43">
        <v>43066</v>
      </c>
      <c r="AE263" s="25">
        <v>0.40277777777777773</v>
      </c>
      <c r="AF263" s="42">
        <v>22.5</v>
      </c>
      <c r="AG263" s="42">
        <v>13.95</v>
      </c>
      <c r="AH263" s="42">
        <f t="shared" si="3"/>
        <v>18.225000000000001</v>
      </c>
      <c r="AI263" s="42">
        <v>2</v>
      </c>
      <c r="AJ263" s="42">
        <v>15.3</v>
      </c>
      <c r="AK263" s="42">
        <v>4961946</v>
      </c>
      <c r="AL263" s="42">
        <v>520261</v>
      </c>
      <c r="AM263" s="42">
        <v>4961938</v>
      </c>
      <c r="AN263" s="42">
        <v>520201</v>
      </c>
      <c r="AS263" s="42" t="s">
        <v>71</v>
      </c>
      <c r="AT263" s="42" t="s">
        <v>7506</v>
      </c>
      <c r="AU263" s="25">
        <f t="shared" si="4"/>
        <v>4.5833333333333282E-2</v>
      </c>
    </row>
    <row r="264" spans="1:48" ht="12.75" customHeight="1">
      <c r="A264" s="14" t="s">
        <v>59</v>
      </c>
      <c r="B264" s="14" t="s">
        <v>60</v>
      </c>
      <c r="C264" s="42" t="s">
        <v>7619</v>
      </c>
      <c r="D264" s="26">
        <v>87.3</v>
      </c>
      <c r="E264" s="26">
        <v>73.900000000000006</v>
      </c>
      <c r="F264" s="30"/>
      <c r="G264" s="26">
        <v>53.9</v>
      </c>
      <c r="H264" s="26">
        <v>38.6</v>
      </c>
      <c r="I264" s="26">
        <v>46.8</v>
      </c>
      <c r="J264" s="42">
        <f t="shared" si="7"/>
        <v>0.71614100185528762</v>
      </c>
      <c r="L264" s="42" t="s">
        <v>60</v>
      </c>
      <c r="N264" s="42" t="s">
        <v>7620</v>
      </c>
      <c r="O264" s="42" t="s">
        <v>7621</v>
      </c>
      <c r="P264" s="42" t="s">
        <v>435</v>
      </c>
      <c r="Z264" s="42">
        <v>6</v>
      </c>
      <c r="AA264" s="42">
        <v>50</v>
      </c>
      <c r="AB264" s="43">
        <v>43066</v>
      </c>
      <c r="AC264" s="25">
        <v>0.35694444444444445</v>
      </c>
      <c r="AD264" s="43">
        <v>43066</v>
      </c>
      <c r="AE264" s="25">
        <v>0.40277777777777773</v>
      </c>
      <c r="AF264" s="42">
        <v>22.5</v>
      </c>
      <c r="AG264" s="42">
        <v>13.95</v>
      </c>
      <c r="AH264" s="42">
        <f t="shared" si="3"/>
        <v>18.225000000000001</v>
      </c>
      <c r="AI264" s="42">
        <v>2</v>
      </c>
      <c r="AJ264" s="42">
        <v>15.3</v>
      </c>
      <c r="AK264" s="42">
        <v>4961946</v>
      </c>
      <c r="AL264" s="42">
        <v>520261</v>
      </c>
      <c r="AM264" s="42">
        <v>4961938</v>
      </c>
      <c r="AN264" s="42">
        <v>520201</v>
      </c>
      <c r="AS264" s="42" t="s">
        <v>71</v>
      </c>
      <c r="AT264" s="42" t="s">
        <v>7506</v>
      </c>
      <c r="AU264" s="25">
        <f t="shared" si="4"/>
        <v>4.5833333333333282E-2</v>
      </c>
    </row>
    <row r="265" spans="1:48" ht="12.75" customHeight="1">
      <c r="A265" s="14" t="s">
        <v>59</v>
      </c>
      <c r="B265" s="14" t="s">
        <v>60</v>
      </c>
      <c r="C265" s="42" t="s">
        <v>7622</v>
      </c>
      <c r="D265" s="26">
        <v>89.2</v>
      </c>
      <c r="E265" s="26">
        <v>75.900000000000006</v>
      </c>
      <c r="F265" s="30"/>
      <c r="G265" s="26">
        <v>51.1</v>
      </c>
      <c r="H265" s="26">
        <v>40</v>
      </c>
      <c r="I265" s="26">
        <v>48</v>
      </c>
      <c r="J265" s="42">
        <f t="shared" si="7"/>
        <v>0.78277886497064575</v>
      </c>
      <c r="L265" s="42" t="s">
        <v>60</v>
      </c>
      <c r="N265" s="42" t="s">
        <v>7623</v>
      </c>
      <c r="O265" s="42" t="s">
        <v>7624</v>
      </c>
      <c r="P265" s="42" t="s">
        <v>435</v>
      </c>
      <c r="Z265" s="42">
        <v>6</v>
      </c>
      <c r="AA265" s="42">
        <v>50</v>
      </c>
      <c r="AB265" s="43">
        <v>43066</v>
      </c>
      <c r="AC265" s="25">
        <v>0.35694444444444445</v>
      </c>
      <c r="AD265" s="43">
        <v>43066</v>
      </c>
      <c r="AE265" s="25">
        <v>0.40277777777777773</v>
      </c>
      <c r="AF265" s="42">
        <v>22.5</v>
      </c>
      <c r="AG265" s="42">
        <v>13.95</v>
      </c>
      <c r="AH265" s="42">
        <f t="shared" si="3"/>
        <v>18.225000000000001</v>
      </c>
      <c r="AI265" s="42">
        <v>2</v>
      </c>
      <c r="AJ265" s="42">
        <v>15.3</v>
      </c>
      <c r="AK265" s="42">
        <v>4961946</v>
      </c>
      <c r="AL265" s="42">
        <v>520261</v>
      </c>
      <c r="AM265" s="42">
        <v>4961938</v>
      </c>
      <c r="AN265" s="42">
        <v>520201</v>
      </c>
      <c r="AS265" s="42" t="s">
        <v>71</v>
      </c>
      <c r="AT265" s="42" t="s">
        <v>7506</v>
      </c>
      <c r="AU265" s="25">
        <f t="shared" si="4"/>
        <v>4.5833333333333282E-2</v>
      </c>
    </row>
    <row r="266" spans="1:48" ht="12.75" customHeight="1">
      <c r="A266" s="14" t="s">
        <v>59</v>
      </c>
      <c r="B266" s="14" t="s">
        <v>60</v>
      </c>
      <c r="C266" s="42" t="s">
        <v>7625</v>
      </c>
      <c r="D266" s="26">
        <v>103.6</v>
      </c>
      <c r="E266" s="26">
        <v>88.5</v>
      </c>
      <c r="F266" s="30"/>
      <c r="G266" s="26">
        <v>67.400000000000006</v>
      </c>
      <c r="H266" s="26">
        <v>39.700000000000003</v>
      </c>
      <c r="I266" s="26">
        <v>50</v>
      </c>
      <c r="J266" s="42">
        <f t="shared" si="7"/>
        <v>0.58902077151335308</v>
      </c>
      <c r="L266" s="42" t="s">
        <v>60</v>
      </c>
      <c r="N266" s="42" t="s">
        <v>7626</v>
      </c>
      <c r="O266" s="42" t="s">
        <v>7627</v>
      </c>
      <c r="P266" s="42" t="s">
        <v>435</v>
      </c>
      <c r="Z266" s="42">
        <v>6</v>
      </c>
      <c r="AA266" s="42">
        <v>50</v>
      </c>
      <c r="AB266" s="43">
        <v>43066</v>
      </c>
      <c r="AC266" s="25">
        <v>0.35694444444444445</v>
      </c>
      <c r="AD266" s="43">
        <v>43066</v>
      </c>
      <c r="AE266" s="25">
        <v>0.40277777777777773</v>
      </c>
      <c r="AF266" s="42">
        <v>22.5</v>
      </c>
      <c r="AG266" s="42">
        <v>13.95</v>
      </c>
      <c r="AH266" s="42">
        <f t="shared" si="3"/>
        <v>18.225000000000001</v>
      </c>
      <c r="AI266" s="42">
        <v>2</v>
      </c>
      <c r="AJ266" s="42">
        <v>15.3</v>
      </c>
      <c r="AK266" s="42">
        <v>4961946</v>
      </c>
      <c r="AL266" s="42">
        <v>520261</v>
      </c>
      <c r="AM266" s="42">
        <v>4961938</v>
      </c>
      <c r="AN266" s="42">
        <v>520201</v>
      </c>
      <c r="AS266" s="42" t="s">
        <v>71</v>
      </c>
      <c r="AT266" s="42" t="s">
        <v>7506</v>
      </c>
      <c r="AU266" s="25">
        <f t="shared" si="4"/>
        <v>4.5833333333333282E-2</v>
      </c>
    </row>
    <row r="267" spans="1:48" ht="12.75" customHeight="1">
      <c r="A267" s="14" t="s">
        <v>59</v>
      </c>
      <c r="B267" s="14" t="s">
        <v>60</v>
      </c>
      <c r="C267" s="42" t="s">
        <v>7628</v>
      </c>
      <c r="D267" s="26">
        <v>84.2</v>
      </c>
      <c r="E267" s="26">
        <v>72.2</v>
      </c>
      <c r="F267" s="30"/>
      <c r="G267" s="26">
        <v>53.5</v>
      </c>
      <c r="H267" s="26">
        <v>43.7</v>
      </c>
      <c r="I267" s="26">
        <v>46.3</v>
      </c>
      <c r="J267" s="42">
        <f t="shared" si="7"/>
        <v>0.81682242990654208</v>
      </c>
      <c r="L267" s="42" t="s">
        <v>60</v>
      </c>
      <c r="M267" s="42" t="s">
        <v>7629</v>
      </c>
      <c r="N267" s="42" t="s">
        <v>7630</v>
      </c>
      <c r="O267" s="42" t="s">
        <v>7631</v>
      </c>
      <c r="P267" s="42" t="s">
        <v>435</v>
      </c>
      <c r="Z267" s="42">
        <v>6</v>
      </c>
      <c r="AA267" s="42">
        <v>50</v>
      </c>
      <c r="AB267" s="43">
        <v>43066</v>
      </c>
      <c r="AC267" s="25">
        <v>0.35694444444444445</v>
      </c>
      <c r="AD267" s="43">
        <v>43066</v>
      </c>
      <c r="AE267" s="25">
        <v>0.40277777777777773</v>
      </c>
      <c r="AF267" s="42">
        <v>22.5</v>
      </c>
      <c r="AG267" s="42">
        <v>13.95</v>
      </c>
      <c r="AH267" s="42">
        <f t="shared" si="3"/>
        <v>18.225000000000001</v>
      </c>
      <c r="AI267" s="42">
        <v>2</v>
      </c>
      <c r="AJ267" s="42">
        <v>15.3</v>
      </c>
      <c r="AK267" s="42">
        <v>4961946</v>
      </c>
      <c r="AL267" s="42">
        <v>520261</v>
      </c>
      <c r="AM267" s="42">
        <v>4961938</v>
      </c>
      <c r="AN267" s="42">
        <v>520201</v>
      </c>
      <c r="AS267" s="42" t="s">
        <v>71</v>
      </c>
      <c r="AT267" s="42" t="s">
        <v>7506</v>
      </c>
      <c r="AU267" s="25">
        <f t="shared" si="4"/>
        <v>4.5833333333333282E-2</v>
      </c>
      <c r="AV267" s="42" t="s">
        <v>7632</v>
      </c>
    </row>
    <row r="268" spans="1:48" ht="12.75" customHeight="1">
      <c r="A268" s="14" t="s">
        <v>59</v>
      </c>
      <c r="B268" s="14" t="s">
        <v>60</v>
      </c>
      <c r="C268" s="42" t="s">
        <v>7633</v>
      </c>
      <c r="D268" s="26">
        <v>97.6</v>
      </c>
      <c r="E268" s="26">
        <v>82.4</v>
      </c>
      <c r="F268" s="30"/>
      <c r="G268" s="26">
        <v>62.8</v>
      </c>
      <c r="H268" s="26">
        <v>37.799999999999997</v>
      </c>
      <c r="I268" s="26">
        <v>54</v>
      </c>
      <c r="J268" s="42">
        <f t="shared" si="7"/>
        <v>0.60191082802547768</v>
      </c>
      <c r="L268" s="42" t="s">
        <v>60</v>
      </c>
      <c r="N268" s="42" t="s">
        <v>7634</v>
      </c>
      <c r="O268" s="42" t="s">
        <v>7635</v>
      </c>
      <c r="P268" s="42" t="s">
        <v>435</v>
      </c>
      <c r="Z268" s="42">
        <v>6</v>
      </c>
      <c r="AA268" s="42">
        <v>50</v>
      </c>
      <c r="AB268" s="43">
        <v>43066</v>
      </c>
      <c r="AC268" s="25">
        <v>0.35694444444444445</v>
      </c>
      <c r="AD268" s="43">
        <v>43066</v>
      </c>
      <c r="AE268" s="25">
        <v>0.40277777777777773</v>
      </c>
      <c r="AF268" s="42">
        <v>22.5</v>
      </c>
      <c r="AG268" s="42">
        <v>13.95</v>
      </c>
      <c r="AH268" s="42">
        <f t="shared" si="3"/>
        <v>18.225000000000001</v>
      </c>
      <c r="AI268" s="42">
        <v>2</v>
      </c>
      <c r="AJ268" s="42">
        <v>15.3</v>
      </c>
      <c r="AK268" s="42">
        <v>4961946</v>
      </c>
      <c r="AL268" s="42">
        <v>520261</v>
      </c>
      <c r="AM268" s="42">
        <v>4961938</v>
      </c>
      <c r="AN268" s="42">
        <v>520201</v>
      </c>
      <c r="AS268" s="42" t="s">
        <v>71</v>
      </c>
      <c r="AT268" s="42" t="s">
        <v>7506</v>
      </c>
      <c r="AU268" s="25">
        <f t="shared" si="4"/>
        <v>4.5833333333333282E-2</v>
      </c>
    </row>
    <row r="269" spans="1:48" ht="12.75" customHeight="1">
      <c r="A269" s="14" t="s">
        <v>59</v>
      </c>
      <c r="B269" s="14" t="s">
        <v>60</v>
      </c>
      <c r="C269" s="42" t="s">
        <v>7636</v>
      </c>
      <c r="D269" s="26">
        <v>87.1</v>
      </c>
      <c r="E269" s="26">
        <v>73.5</v>
      </c>
      <c r="F269" s="30"/>
      <c r="G269" s="26">
        <v>53.3</v>
      </c>
      <c r="H269" s="26">
        <v>36.1</v>
      </c>
      <c r="I269" s="26">
        <v>46.8</v>
      </c>
      <c r="J269" s="42">
        <f t="shared" si="7"/>
        <v>0.67729831144465302</v>
      </c>
      <c r="L269" s="42" t="s">
        <v>60</v>
      </c>
      <c r="M269" s="42" t="s">
        <v>7637</v>
      </c>
      <c r="N269" s="42" t="s">
        <v>7638</v>
      </c>
      <c r="O269" s="42" t="s">
        <v>7639</v>
      </c>
      <c r="P269" s="42" t="s">
        <v>435</v>
      </c>
      <c r="Z269" s="42">
        <v>6</v>
      </c>
      <c r="AA269" s="42">
        <v>50</v>
      </c>
      <c r="AB269" s="43">
        <v>43066</v>
      </c>
      <c r="AC269" s="25">
        <v>0.35694444444444445</v>
      </c>
      <c r="AD269" s="43">
        <v>43066</v>
      </c>
      <c r="AE269" s="25">
        <v>0.40277777777777773</v>
      </c>
      <c r="AF269" s="42">
        <v>22.5</v>
      </c>
      <c r="AG269" s="42">
        <v>13.95</v>
      </c>
      <c r="AH269" s="42">
        <f t="shared" si="3"/>
        <v>18.225000000000001</v>
      </c>
      <c r="AI269" s="42">
        <v>2</v>
      </c>
      <c r="AJ269" s="42">
        <v>15.3</v>
      </c>
      <c r="AK269" s="42">
        <v>4961946</v>
      </c>
      <c r="AL269" s="42">
        <v>520261</v>
      </c>
      <c r="AM269" s="42">
        <v>4961938</v>
      </c>
      <c r="AN269" s="42">
        <v>520201</v>
      </c>
      <c r="AS269" s="42" t="s">
        <v>71</v>
      </c>
      <c r="AT269" s="42" t="s">
        <v>7506</v>
      </c>
      <c r="AU269" s="25">
        <f t="shared" si="4"/>
        <v>4.5833333333333282E-2</v>
      </c>
      <c r="AV269" s="42" t="s">
        <v>7640</v>
      </c>
    </row>
    <row r="270" spans="1:48" ht="12.75" customHeight="1">
      <c r="A270" s="14" t="s">
        <v>59</v>
      </c>
      <c r="B270" s="14" t="s">
        <v>115</v>
      </c>
      <c r="C270" s="42" t="s">
        <v>6526</v>
      </c>
      <c r="D270" s="26">
        <v>85.7</v>
      </c>
      <c r="E270" s="26">
        <v>73.099999999999994</v>
      </c>
      <c r="F270" s="30">
        <v>2.4</v>
      </c>
      <c r="G270" s="26">
        <v>49</v>
      </c>
      <c r="H270" s="26">
        <v>34.5</v>
      </c>
      <c r="I270" s="26">
        <v>46.9</v>
      </c>
      <c r="J270" s="42">
        <f t="shared" si="7"/>
        <v>0.70408163265306123</v>
      </c>
      <c r="L270" s="42" t="s">
        <v>60</v>
      </c>
      <c r="O270" s="42" t="s">
        <v>6529</v>
      </c>
      <c r="P270" s="42" t="s">
        <v>1584</v>
      </c>
      <c r="Q270" s="42">
        <v>53045</v>
      </c>
      <c r="R270" s="42" t="s">
        <v>6750</v>
      </c>
      <c r="S270" s="42" t="s">
        <v>1584</v>
      </c>
      <c r="Z270" s="42">
        <v>6</v>
      </c>
      <c r="AA270" s="42">
        <v>50</v>
      </c>
      <c r="AB270" s="43">
        <v>43066</v>
      </c>
      <c r="AC270" s="25">
        <v>0.35694444444444445</v>
      </c>
      <c r="AD270" s="43">
        <v>43066</v>
      </c>
      <c r="AE270" s="25">
        <v>0.40277777777777773</v>
      </c>
      <c r="AF270" s="42">
        <v>22.5</v>
      </c>
      <c r="AG270" s="42">
        <v>13.95</v>
      </c>
      <c r="AH270" s="42">
        <f t="shared" si="3"/>
        <v>18.225000000000001</v>
      </c>
      <c r="AI270" s="42">
        <v>2</v>
      </c>
      <c r="AJ270" s="42">
        <v>15.3</v>
      </c>
      <c r="AK270" s="42">
        <v>4961946</v>
      </c>
      <c r="AL270" s="42">
        <v>520261</v>
      </c>
      <c r="AM270" s="42">
        <v>4961938</v>
      </c>
      <c r="AN270" s="42">
        <v>520201</v>
      </c>
      <c r="AS270" s="42" t="s">
        <v>71</v>
      </c>
      <c r="AT270" s="42" t="s">
        <v>7506</v>
      </c>
      <c r="AU270" s="25">
        <f t="shared" si="4"/>
        <v>4.5833333333333282E-2</v>
      </c>
    </row>
    <row r="271" spans="1:48" ht="12.75" customHeight="1">
      <c r="A271" s="14" t="s">
        <v>59</v>
      </c>
      <c r="B271" s="14" t="s">
        <v>115</v>
      </c>
      <c r="C271" s="27" t="s">
        <v>4912</v>
      </c>
      <c r="D271" s="26">
        <v>95.9</v>
      </c>
      <c r="E271" s="26">
        <v>82.5</v>
      </c>
      <c r="F271" s="30">
        <v>4.6500000000000004</v>
      </c>
      <c r="G271" s="26">
        <v>60.2</v>
      </c>
      <c r="H271" s="26">
        <v>46.7</v>
      </c>
      <c r="I271" s="26">
        <v>56.1</v>
      </c>
      <c r="J271" s="42">
        <f t="shared" si="7"/>
        <v>0.77574750830564787</v>
      </c>
      <c r="L271" s="42" t="s">
        <v>60</v>
      </c>
      <c r="O271" s="42" t="s">
        <v>4915</v>
      </c>
      <c r="P271" s="42" t="s">
        <v>1584</v>
      </c>
      <c r="Z271" s="42">
        <v>6</v>
      </c>
      <c r="AA271" s="42">
        <v>50</v>
      </c>
      <c r="AB271" s="43">
        <v>43066</v>
      </c>
      <c r="AC271" s="25">
        <v>0.35694444444444445</v>
      </c>
      <c r="AD271" s="43">
        <v>43066</v>
      </c>
      <c r="AE271" s="25">
        <v>0.40277777777777773</v>
      </c>
      <c r="AF271" s="42">
        <v>22.5</v>
      </c>
      <c r="AG271" s="42">
        <v>13.95</v>
      </c>
      <c r="AH271" s="42">
        <f t="shared" si="3"/>
        <v>18.225000000000001</v>
      </c>
      <c r="AI271" s="42">
        <v>2</v>
      </c>
      <c r="AJ271" s="42">
        <v>15.3</v>
      </c>
      <c r="AK271" s="42">
        <v>4961946</v>
      </c>
      <c r="AL271" s="42">
        <v>520261</v>
      </c>
      <c r="AM271" s="42">
        <v>4961938</v>
      </c>
      <c r="AN271" s="42">
        <v>520201</v>
      </c>
      <c r="AS271" s="42" t="s">
        <v>71</v>
      </c>
      <c r="AT271" s="42" t="s">
        <v>7506</v>
      </c>
      <c r="AU271" s="25">
        <f t="shared" si="4"/>
        <v>4.5833333333333282E-2</v>
      </c>
    </row>
    <row r="272" spans="1:48" ht="12.75" customHeight="1">
      <c r="A272" s="14" t="s">
        <v>59</v>
      </c>
      <c r="B272" s="14" t="s">
        <v>60</v>
      </c>
      <c r="C272" s="42" t="s">
        <v>7641</v>
      </c>
      <c r="D272" s="26">
        <v>85.3</v>
      </c>
      <c r="E272" s="26">
        <v>71.3</v>
      </c>
      <c r="F272" s="30"/>
      <c r="G272" s="26">
        <v>55.1</v>
      </c>
      <c r="H272" s="26">
        <v>38.700000000000003</v>
      </c>
      <c r="I272" s="26">
        <v>44.9</v>
      </c>
      <c r="J272" s="42">
        <f t="shared" si="7"/>
        <v>0.70235934664246824</v>
      </c>
      <c r="L272" s="42" t="s">
        <v>60</v>
      </c>
      <c r="N272" s="42" t="s">
        <v>7642</v>
      </c>
      <c r="O272" s="42" t="s">
        <v>7643</v>
      </c>
      <c r="P272" s="42" t="s">
        <v>435</v>
      </c>
      <c r="Z272" s="42">
        <v>6</v>
      </c>
      <c r="AA272" s="42">
        <v>50</v>
      </c>
      <c r="AB272" s="43">
        <v>43066</v>
      </c>
      <c r="AC272" s="25">
        <v>0.35694444444444445</v>
      </c>
      <c r="AD272" s="43">
        <v>43066</v>
      </c>
      <c r="AE272" s="25">
        <v>0.40277777777777773</v>
      </c>
      <c r="AF272" s="42">
        <v>22.5</v>
      </c>
      <c r="AG272" s="42">
        <v>13.95</v>
      </c>
      <c r="AH272" s="42">
        <f t="shared" si="3"/>
        <v>18.225000000000001</v>
      </c>
      <c r="AI272" s="42">
        <v>2</v>
      </c>
      <c r="AJ272" s="42">
        <v>15.3</v>
      </c>
      <c r="AK272" s="42">
        <v>4961946</v>
      </c>
      <c r="AL272" s="42">
        <v>520261</v>
      </c>
      <c r="AM272" s="42">
        <v>4961938</v>
      </c>
      <c r="AN272" s="42">
        <v>520201</v>
      </c>
      <c r="AS272" s="42" t="s">
        <v>71</v>
      </c>
      <c r="AT272" s="42" t="s">
        <v>7506</v>
      </c>
      <c r="AU272" s="25">
        <f t="shared" si="4"/>
        <v>4.5833333333333282E-2</v>
      </c>
    </row>
    <row r="273" spans="1:48" ht="12.75" customHeight="1">
      <c r="A273" s="14" t="s">
        <v>59</v>
      </c>
      <c r="B273" s="14" t="s">
        <v>60</v>
      </c>
      <c r="C273" s="42" t="s">
        <v>7644</v>
      </c>
      <c r="D273" s="26">
        <v>95.7</v>
      </c>
      <c r="E273" s="26">
        <v>78.5</v>
      </c>
      <c r="F273" s="30"/>
      <c r="G273" s="26">
        <v>53.5</v>
      </c>
      <c r="H273" s="26">
        <v>44.6</v>
      </c>
      <c r="I273" s="26">
        <v>50.9</v>
      </c>
      <c r="J273" s="42">
        <f t="shared" si="7"/>
        <v>0.83364485981308412</v>
      </c>
      <c r="L273" s="42" t="s">
        <v>60</v>
      </c>
      <c r="N273" s="42" t="s">
        <v>7645</v>
      </c>
      <c r="O273" s="42" t="s">
        <v>7646</v>
      </c>
      <c r="P273" s="42" t="s">
        <v>435</v>
      </c>
      <c r="Z273" s="42">
        <v>6</v>
      </c>
      <c r="AA273" s="42">
        <v>50</v>
      </c>
      <c r="AB273" s="43">
        <v>43066</v>
      </c>
      <c r="AC273" s="25">
        <v>0.35694444444444445</v>
      </c>
      <c r="AD273" s="43">
        <v>43066</v>
      </c>
      <c r="AE273" s="25">
        <v>0.40277777777777773</v>
      </c>
      <c r="AF273" s="42">
        <v>22.5</v>
      </c>
      <c r="AG273" s="42">
        <v>13.95</v>
      </c>
      <c r="AH273" s="42">
        <f t="shared" si="3"/>
        <v>18.225000000000001</v>
      </c>
      <c r="AI273" s="42">
        <v>2</v>
      </c>
      <c r="AJ273" s="42">
        <v>15.3</v>
      </c>
      <c r="AK273" s="42">
        <v>4961946</v>
      </c>
      <c r="AL273" s="42">
        <v>520261</v>
      </c>
      <c r="AM273" s="42">
        <v>4961938</v>
      </c>
      <c r="AN273" s="42">
        <v>520201</v>
      </c>
      <c r="AS273" s="42" t="s">
        <v>71</v>
      </c>
      <c r="AT273" s="42" t="s">
        <v>7506</v>
      </c>
      <c r="AU273" s="25">
        <f t="shared" si="4"/>
        <v>4.5833333333333282E-2</v>
      </c>
    </row>
    <row r="274" spans="1:48" ht="12.75" customHeight="1">
      <c r="A274" s="14" t="s">
        <v>59</v>
      </c>
      <c r="B274" s="14" t="s">
        <v>60</v>
      </c>
      <c r="C274" s="42" t="s">
        <v>7647</v>
      </c>
      <c r="D274" s="26">
        <v>80.599999999999994</v>
      </c>
      <c r="E274" s="26">
        <v>67.2</v>
      </c>
      <c r="F274" s="30"/>
      <c r="G274" s="26">
        <v>54.2</v>
      </c>
      <c r="H274" s="26">
        <v>41</v>
      </c>
      <c r="I274" s="26">
        <v>43.9</v>
      </c>
      <c r="J274" s="42">
        <f t="shared" si="7"/>
        <v>0.75645756457564572</v>
      </c>
      <c r="L274" s="42" t="s">
        <v>60</v>
      </c>
      <c r="N274" s="42" t="s">
        <v>7648</v>
      </c>
      <c r="O274" s="42" t="s">
        <v>7649</v>
      </c>
      <c r="P274" s="42" t="s">
        <v>435</v>
      </c>
      <c r="Z274" s="42">
        <v>6</v>
      </c>
      <c r="AA274" s="42">
        <v>50</v>
      </c>
      <c r="AB274" s="43">
        <v>43066</v>
      </c>
      <c r="AC274" s="25">
        <v>0.35694444444444445</v>
      </c>
      <c r="AD274" s="43">
        <v>43066</v>
      </c>
      <c r="AE274" s="25">
        <v>0.40277777777777773</v>
      </c>
      <c r="AF274" s="42">
        <v>22.5</v>
      </c>
      <c r="AG274" s="42">
        <v>13.95</v>
      </c>
      <c r="AH274" s="42">
        <f t="shared" si="3"/>
        <v>18.225000000000001</v>
      </c>
      <c r="AI274" s="42">
        <v>2</v>
      </c>
      <c r="AJ274" s="42">
        <v>15.3</v>
      </c>
      <c r="AK274" s="42">
        <v>4961946</v>
      </c>
      <c r="AL274" s="42">
        <v>520261</v>
      </c>
      <c r="AM274" s="42">
        <v>4961938</v>
      </c>
      <c r="AN274" s="42">
        <v>520201</v>
      </c>
      <c r="AS274" s="42" t="s">
        <v>71</v>
      </c>
      <c r="AT274" s="42" t="s">
        <v>7506</v>
      </c>
      <c r="AU274" s="25">
        <f t="shared" si="4"/>
        <v>4.5833333333333282E-2</v>
      </c>
    </row>
    <row r="275" spans="1:48" ht="12.75" customHeight="1">
      <c r="A275" s="14" t="s">
        <v>59</v>
      </c>
      <c r="B275" s="14" t="s">
        <v>60</v>
      </c>
      <c r="C275" s="42" t="s">
        <v>7650</v>
      </c>
      <c r="D275" s="26">
        <v>86.5</v>
      </c>
      <c r="E275" s="26">
        <v>74</v>
      </c>
      <c r="F275" s="30"/>
      <c r="G275" s="26">
        <v>56</v>
      </c>
      <c r="H275" s="26">
        <v>43.9</v>
      </c>
      <c r="I275" s="26">
        <v>50.3</v>
      </c>
      <c r="J275" s="42">
        <f t="shared" si="7"/>
        <v>0.78392857142857142</v>
      </c>
      <c r="L275" s="42" t="s">
        <v>60</v>
      </c>
      <c r="N275" s="42" t="s">
        <v>7651</v>
      </c>
      <c r="O275" s="42" t="s">
        <v>7652</v>
      </c>
      <c r="P275" s="42" t="s">
        <v>435</v>
      </c>
      <c r="Z275" s="42">
        <v>6</v>
      </c>
      <c r="AA275" s="42">
        <v>50</v>
      </c>
      <c r="AB275" s="43">
        <v>43066</v>
      </c>
      <c r="AC275" s="25">
        <v>0.35694444444444445</v>
      </c>
      <c r="AD275" s="43">
        <v>43066</v>
      </c>
      <c r="AE275" s="25">
        <v>0.40277777777777773</v>
      </c>
      <c r="AF275" s="42">
        <v>22.5</v>
      </c>
      <c r="AG275" s="42">
        <v>13.95</v>
      </c>
      <c r="AH275" s="42">
        <f t="shared" si="3"/>
        <v>18.225000000000001</v>
      </c>
      <c r="AI275" s="42">
        <v>2</v>
      </c>
      <c r="AJ275" s="42">
        <v>15.3</v>
      </c>
      <c r="AK275" s="42">
        <v>4961946</v>
      </c>
      <c r="AL275" s="42">
        <v>520261</v>
      </c>
      <c r="AM275" s="42">
        <v>4961938</v>
      </c>
      <c r="AN275" s="42">
        <v>520201</v>
      </c>
      <c r="AS275" s="42" t="s">
        <v>71</v>
      </c>
      <c r="AT275" s="42" t="s">
        <v>7506</v>
      </c>
      <c r="AU275" s="25">
        <f t="shared" si="4"/>
        <v>4.5833333333333282E-2</v>
      </c>
    </row>
    <row r="276" spans="1:48" ht="12.75" customHeight="1">
      <c r="A276" s="14" t="s">
        <v>59</v>
      </c>
      <c r="B276" s="14" t="s">
        <v>60</v>
      </c>
      <c r="C276" s="42" t="s">
        <v>7653</v>
      </c>
      <c r="D276" s="26">
        <v>83.5</v>
      </c>
      <c r="E276" s="26">
        <v>72.7</v>
      </c>
      <c r="F276" s="30"/>
      <c r="G276" s="26">
        <v>53.9</v>
      </c>
      <c r="H276" s="26">
        <v>33.5</v>
      </c>
      <c r="I276" s="26">
        <v>48</v>
      </c>
      <c r="J276" s="42">
        <f t="shared" si="7"/>
        <v>0.62152133580705016</v>
      </c>
      <c r="L276" s="42" t="s">
        <v>60</v>
      </c>
      <c r="N276" s="42" t="s">
        <v>7654</v>
      </c>
      <c r="O276" s="42" t="s">
        <v>7655</v>
      </c>
      <c r="P276" s="42" t="s">
        <v>435</v>
      </c>
      <c r="Z276" s="42">
        <v>6</v>
      </c>
      <c r="AA276" s="42">
        <v>50</v>
      </c>
      <c r="AB276" s="43">
        <v>43066</v>
      </c>
      <c r="AC276" s="25">
        <v>0.35694444444444445</v>
      </c>
      <c r="AD276" s="43">
        <v>43066</v>
      </c>
      <c r="AE276" s="25">
        <v>0.40277777777777773</v>
      </c>
      <c r="AF276" s="42">
        <v>22.5</v>
      </c>
      <c r="AG276" s="42">
        <v>13.95</v>
      </c>
      <c r="AH276" s="42">
        <f t="shared" si="3"/>
        <v>18.225000000000001</v>
      </c>
      <c r="AI276" s="42">
        <v>2</v>
      </c>
      <c r="AJ276" s="42">
        <v>15.3</v>
      </c>
      <c r="AK276" s="42">
        <v>4961946</v>
      </c>
      <c r="AL276" s="42">
        <v>520261</v>
      </c>
      <c r="AM276" s="42">
        <v>4961938</v>
      </c>
      <c r="AN276" s="42">
        <v>520201</v>
      </c>
      <c r="AS276" s="42" t="s">
        <v>71</v>
      </c>
      <c r="AT276" s="42" t="s">
        <v>7506</v>
      </c>
      <c r="AU276" s="25">
        <f t="shared" si="4"/>
        <v>4.5833333333333282E-2</v>
      </c>
    </row>
    <row r="277" spans="1:48" ht="12.75" customHeight="1">
      <c r="A277" s="14" t="s">
        <v>59</v>
      </c>
      <c r="B277" s="14" t="s">
        <v>60</v>
      </c>
      <c r="C277" s="42" t="s">
        <v>7656</v>
      </c>
      <c r="D277" s="26">
        <v>71.599999999999994</v>
      </c>
      <c r="E277" s="26">
        <v>61.7</v>
      </c>
      <c r="F277" s="30"/>
      <c r="G277" s="26">
        <v>44</v>
      </c>
      <c r="H277" s="26">
        <v>32.299999999999997</v>
      </c>
      <c r="I277" s="26">
        <v>39.6</v>
      </c>
      <c r="J277" s="42">
        <f t="shared" si="7"/>
        <v>0.73409090909090902</v>
      </c>
      <c r="L277" s="42" t="s">
        <v>60</v>
      </c>
      <c r="N277" s="42" t="s">
        <v>7657</v>
      </c>
      <c r="O277" s="42" t="s">
        <v>7658</v>
      </c>
      <c r="P277" s="42" t="s">
        <v>435</v>
      </c>
      <c r="Z277" s="42">
        <v>6</v>
      </c>
      <c r="AA277" s="42">
        <v>50</v>
      </c>
      <c r="AB277" s="43">
        <v>43066</v>
      </c>
      <c r="AC277" s="25">
        <v>0.35694444444444445</v>
      </c>
      <c r="AD277" s="43">
        <v>43066</v>
      </c>
      <c r="AE277" s="25">
        <v>0.40277777777777773</v>
      </c>
      <c r="AF277" s="42">
        <v>22.5</v>
      </c>
      <c r="AG277" s="42">
        <v>13.95</v>
      </c>
      <c r="AH277" s="42">
        <f t="shared" si="3"/>
        <v>18.225000000000001</v>
      </c>
      <c r="AI277" s="42">
        <v>2</v>
      </c>
      <c r="AJ277" s="42">
        <v>15.3</v>
      </c>
      <c r="AK277" s="42">
        <v>4961946</v>
      </c>
      <c r="AL277" s="42">
        <v>520261</v>
      </c>
      <c r="AM277" s="42">
        <v>4961938</v>
      </c>
      <c r="AN277" s="42">
        <v>520201</v>
      </c>
      <c r="AS277" s="42" t="s">
        <v>71</v>
      </c>
      <c r="AT277" s="42" t="s">
        <v>7506</v>
      </c>
      <c r="AU277" s="25">
        <f t="shared" si="4"/>
        <v>4.5833333333333282E-2</v>
      </c>
    </row>
    <row r="278" spans="1:48" ht="12.75" customHeight="1">
      <c r="A278" s="14" t="s">
        <v>59</v>
      </c>
      <c r="B278" s="14" t="s">
        <v>115</v>
      </c>
      <c r="C278" s="42" t="s">
        <v>7293</v>
      </c>
      <c r="D278" s="26">
        <v>74.599999999999994</v>
      </c>
      <c r="E278" s="26">
        <v>65</v>
      </c>
      <c r="F278" s="30">
        <v>1.9</v>
      </c>
      <c r="G278" s="26">
        <v>42.8</v>
      </c>
      <c r="H278" s="26">
        <v>31.8</v>
      </c>
      <c r="I278" s="26">
        <v>41.1</v>
      </c>
      <c r="J278" s="42">
        <f t="shared" si="7"/>
        <v>0.7429906542056075</v>
      </c>
      <c r="L278" s="42" t="s">
        <v>60</v>
      </c>
      <c r="O278" s="42" t="s">
        <v>7296</v>
      </c>
      <c r="P278" s="42" t="s">
        <v>1584</v>
      </c>
      <c r="Q278" s="42">
        <v>53170</v>
      </c>
      <c r="R278" s="42" t="s">
        <v>6750</v>
      </c>
      <c r="S278" s="42" t="s">
        <v>1584</v>
      </c>
      <c r="Z278" s="42">
        <v>6</v>
      </c>
      <c r="AA278" s="42">
        <v>50</v>
      </c>
      <c r="AB278" s="43">
        <v>43066</v>
      </c>
      <c r="AC278" s="25">
        <v>0.35694444444444445</v>
      </c>
      <c r="AD278" s="43">
        <v>43066</v>
      </c>
      <c r="AE278" s="25">
        <v>0.40277777777777773</v>
      </c>
      <c r="AF278" s="42">
        <v>22.5</v>
      </c>
      <c r="AG278" s="42">
        <v>13.95</v>
      </c>
      <c r="AH278" s="42">
        <f t="shared" si="3"/>
        <v>18.225000000000001</v>
      </c>
      <c r="AI278" s="42">
        <v>2</v>
      </c>
      <c r="AJ278" s="42">
        <v>15.3</v>
      </c>
      <c r="AK278" s="42">
        <v>4961946</v>
      </c>
      <c r="AL278" s="42">
        <v>520261</v>
      </c>
      <c r="AM278" s="42">
        <v>4961938</v>
      </c>
      <c r="AN278" s="42">
        <v>520201</v>
      </c>
      <c r="AS278" s="42" t="s">
        <v>71</v>
      </c>
      <c r="AT278" s="42" t="s">
        <v>7506</v>
      </c>
      <c r="AU278" s="25">
        <f t="shared" si="4"/>
        <v>4.5833333333333282E-2</v>
      </c>
    </row>
    <row r="279" spans="1:48" ht="12.75" customHeight="1">
      <c r="A279" s="14" t="s">
        <v>59</v>
      </c>
      <c r="B279" s="14" t="s">
        <v>60</v>
      </c>
      <c r="C279" s="42" t="s">
        <v>7659</v>
      </c>
      <c r="D279" s="26">
        <v>88.7</v>
      </c>
      <c r="E279" s="26">
        <v>74.2</v>
      </c>
      <c r="F279" s="30"/>
      <c r="G279" s="26">
        <v>52.9</v>
      </c>
      <c r="H279" s="26">
        <v>35.1</v>
      </c>
      <c r="I279" s="26">
        <v>45.7</v>
      </c>
      <c r="J279" s="42">
        <f t="shared" si="7"/>
        <v>0.66351606805293006</v>
      </c>
      <c r="L279" s="42" t="s">
        <v>60</v>
      </c>
      <c r="N279" s="42" t="s">
        <v>7660</v>
      </c>
      <c r="O279" s="42" t="s">
        <v>7661</v>
      </c>
      <c r="P279" s="42" t="s">
        <v>435</v>
      </c>
      <c r="Z279" s="42">
        <v>6</v>
      </c>
      <c r="AA279" s="42">
        <v>50</v>
      </c>
      <c r="AB279" s="43">
        <v>43066</v>
      </c>
      <c r="AC279" s="25">
        <v>0.35694444444444445</v>
      </c>
      <c r="AD279" s="43">
        <v>43066</v>
      </c>
      <c r="AE279" s="25">
        <v>0.40277777777777773</v>
      </c>
      <c r="AF279" s="42">
        <v>22.5</v>
      </c>
      <c r="AG279" s="42">
        <v>13.95</v>
      </c>
      <c r="AH279" s="42">
        <f t="shared" si="3"/>
        <v>18.225000000000001</v>
      </c>
      <c r="AI279" s="42">
        <v>2</v>
      </c>
      <c r="AJ279" s="42">
        <v>15.3</v>
      </c>
      <c r="AK279" s="42">
        <v>4961946</v>
      </c>
      <c r="AL279" s="42">
        <v>520261</v>
      </c>
      <c r="AM279" s="42">
        <v>4961938</v>
      </c>
      <c r="AN279" s="42">
        <v>520201</v>
      </c>
      <c r="AS279" s="42" t="s">
        <v>71</v>
      </c>
      <c r="AT279" s="42" t="s">
        <v>7506</v>
      </c>
      <c r="AU279" s="25">
        <f t="shared" si="4"/>
        <v>4.5833333333333282E-2</v>
      </c>
    </row>
    <row r="280" spans="1:48" ht="12.75" customHeight="1">
      <c r="A280" s="14" t="s">
        <v>59</v>
      </c>
      <c r="B280" s="14" t="s">
        <v>115</v>
      </c>
      <c r="C280" s="42" t="s">
        <v>6505</v>
      </c>
      <c r="D280" s="26">
        <v>81.8</v>
      </c>
      <c r="E280" s="26">
        <v>70.8</v>
      </c>
      <c r="F280" s="30">
        <v>2.35</v>
      </c>
      <c r="G280" s="26">
        <v>52.6</v>
      </c>
      <c r="H280" s="26">
        <v>39.700000000000003</v>
      </c>
      <c r="I280" s="26">
        <v>45.5</v>
      </c>
      <c r="J280" s="14">
        <f t="shared" si="7"/>
        <v>0.75475285171102668</v>
      </c>
      <c r="K280" s="14"/>
      <c r="L280" s="36" t="s">
        <v>60</v>
      </c>
      <c r="M280" s="14"/>
      <c r="N280" s="14"/>
      <c r="O280" s="14" t="s">
        <v>6508</v>
      </c>
      <c r="P280" s="14" t="s">
        <v>1584</v>
      </c>
      <c r="Q280" s="14">
        <v>53039</v>
      </c>
      <c r="R280" s="14" t="s">
        <v>6750</v>
      </c>
      <c r="S280" s="14" t="s">
        <v>1584</v>
      </c>
      <c r="T280" s="14"/>
      <c r="U280" s="14"/>
      <c r="V280" s="14"/>
      <c r="W280" s="14"/>
      <c r="X280" s="14"/>
      <c r="Y280" s="14"/>
      <c r="Z280" s="14">
        <v>6</v>
      </c>
      <c r="AA280" s="14">
        <v>50</v>
      </c>
      <c r="AB280" s="43">
        <v>43066</v>
      </c>
      <c r="AC280" s="25">
        <v>0.35694444444444445</v>
      </c>
      <c r="AD280" s="43">
        <v>43066</v>
      </c>
      <c r="AE280" s="25">
        <v>0.40277777777777773</v>
      </c>
      <c r="AF280" s="14">
        <v>22.5</v>
      </c>
      <c r="AG280" s="14">
        <v>13.95</v>
      </c>
      <c r="AH280" s="14">
        <f t="shared" si="3"/>
        <v>18.225000000000001</v>
      </c>
      <c r="AI280" s="14">
        <v>2</v>
      </c>
      <c r="AJ280" s="14">
        <v>15.3</v>
      </c>
      <c r="AK280" s="14">
        <v>4961946</v>
      </c>
      <c r="AL280" s="14">
        <v>520261</v>
      </c>
      <c r="AM280" s="14">
        <v>4961938</v>
      </c>
      <c r="AN280" s="14">
        <v>520201</v>
      </c>
      <c r="AO280" s="14"/>
      <c r="AP280" s="14"/>
      <c r="AQ280" s="14"/>
      <c r="AR280" s="14"/>
      <c r="AS280" s="14" t="s">
        <v>71</v>
      </c>
      <c r="AT280" s="14" t="s">
        <v>7506</v>
      </c>
      <c r="AU280" s="25">
        <f t="shared" si="4"/>
        <v>4.5833333333333282E-2</v>
      </c>
      <c r="AV280" s="14" t="s">
        <v>7662</v>
      </c>
    </row>
    <row r="281" spans="1:48" ht="12.75" customHeight="1">
      <c r="A281" s="14" t="s">
        <v>59</v>
      </c>
      <c r="B281" s="14" t="s">
        <v>60</v>
      </c>
      <c r="C281" s="14" t="s">
        <v>7663</v>
      </c>
      <c r="D281" s="26">
        <v>84.2</v>
      </c>
      <c r="E281" s="26">
        <v>61.4</v>
      </c>
      <c r="F281" s="30"/>
      <c r="G281" s="26">
        <v>45.5</v>
      </c>
      <c r="H281" s="26">
        <v>39</v>
      </c>
      <c r="I281" s="26">
        <v>40.700000000000003</v>
      </c>
      <c r="J281" s="42">
        <f t="shared" si="7"/>
        <v>0.8571428571428571</v>
      </c>
      <c r="L281" s="42" t="s">
        <v>60</v>
      </c>
      <c r="N281" s="42" t="s">
        <v>7664</v>
      </c>
      <c r="O281" s="42" t="s">
        <v>7665</v>
      </c>
      <c r="P281" s="42" t="s">
        <v>435</v>
      </c>
      <c r="Z281" s="42">
        <v>6</v>
      </c>
      <c r="AA281" s="42">
        <v>50</v>
      </c>
      <c r="AB281" s="43">
        <v>43066</v>
      </c>
      <c r="AC281" s="25">
        <v>0.35694444444444445</v>
      </c>
      <c r="AD281" s="43">
        <v>43066</v>
      </c>
      <c r="AE281" s="25">
        <v>0.40277777777777773</v>
      </c>
      <c r="AF281" s="42">
        <v>22.5</v>
      </c>
      <c r="AG281" s="42">
        <v>13.95</v>
      </c>
      <c r="AH281" s="42">
        <f t="shared" si="3"/>
        <v>18.225000000000001</v>
      </c>
      <c r="AI281" s="42">
        <v>2</v>
      </c>
      <c r="AJ281" s="42">
        <v>15.3</v>
      </c>
      <c r="AK281" s="42">
        <v>4961946</v>
      </c>
      <c r="AL281" s="42">
        <v>520261</v>
      </c>
      <c r="AM281" s="42">
        <v>4961938</v>
      </c>
      <c r="AN281" s="42">
        <v>520201</v>
      </c>
      <c r="AS281" s="42" t="s">
        <v>71</v>
      </c>
      <c r="AT281" s="42" t="s">
        <v>7506</v>
      </c>
      <c r="AU281" s="25">
        <f t="shared" si="4"/>
        <v>4.5833333333333282E-2</v>
      </c>
      <c r="AV281" s="42" t="s">
        <v>7666</v>
      </c>
    </row>
    <row r="282" spans="1:48" ht="12.75" customHeight="1">
      <c r="A282" s="14" t="s">
        <v>59</v>
      </c>
      <c r="B282" s="14" t="s">
        <v>115</v>
      </c>
      <c r="C282" s="42" t="s">
        <v>7021</v>
      </c>
      <c r="D282" s="26">
        <v>115</v>
      </c>
      <c r="E282" s="26">
        <v>98</v>
      </c>
      <c r="F282" s="30">
        <v>7.9</v>
      </c>
      <c r="G282" s="26">
        <v>70.7</v>
      </c>
      <c r="H282" s="26">
        <v>45</v>
      </c>
      <c r="I282" s="26">
        <v>60.7</v>
      </c>
      <c r="J282" s="42">
        <f t="shared" si="7"/>
        <v>0.63649222065063649</v>
      </c>
      <c r="L282" s="42" t="s">
        <v>60</v>
      </c>
      <c r="M282" s="42" t="s">
        <v>7667</v>
      </c>
      <c r="O282" s="42" t="s">
        <v>7024</v>
      </c>
      <c r="P282" s="42" t="s">
        <v>1584</v>
      </c>
      <c r="Q282" s="42">
        <v>53334</v>
      </c>
      <c r="R282" s="42" t="s">
        <v>6750</v>
      </c>
      <c r="S282" s="42" t="s">
        <v>1584</v>
      </c>
      <c r="Z282" s="42">
        <v>6</v>
      </c>
      <c r="AA282" s="42">
        <v>50</v>
      </c>
      <c r="AB282" s="43">
        <v>43066</v>
      </c>
      <c r="AC282" s="25">
        <v>0.35694444444444445</v>
      </c>
      <c r="AD282" s="43">
        <v>43066</v>
      </c>
      <c r="AE282" s="25">
        <v>0.40277777777777773</v>
      </c>
      <c r="AF282" s="42">
        <v>22.5</v>
      </c>
      <c r="AG282" s="42">
        <v>13.95</v>
      </c>
      <c r="AH282" s="42">
        <f t="shared" si="3"/>
        <v>18.225000000000001</v>
      </c>
      <c r="AI282" s="42">
        <v>2</v>
      </c>
      <c r="AJ282" s="42">
        <v>15.3</v>
      </c>
      <c r="AK282" s="42">
        <v>4961946</v>
      </c>
      <c r="AL282" s="42">
        <v>520261</v>
      </c>
      <c r="AM282" s="42">
        <v>4961938</v>
      </c>
      <c r="AN282" s="42">
        <v>520201</v>
      </c>
      <c r="AS282" s="42" t="s">
        <v>71</v>
      </c>
      <c r="AT282" s="42" t="s">
        <v>7506</v>
      </c>
      <c r="AU282" s="25">
        <f t="shared" si="4"/>
        <v>4.5833333333333282E-2</v>
      </c>
      <c r="AV282" s="42" t="s">
        <v>7668</v>
      </c>
    </row>
    <row r="283" spans="1:48" ht="12.75" customHeight="1">
      <c r="A283" s="14" t="s">
        <v>59</v>
      </c>
      <c r="B283" s="14" t="s">
        <v>60</v>
      </c>
      <c r="C283" s="42" t="s">
        <v>7669</v>
      </c>
      <c r="D283" s="26">
        <v>97.5</v>
      </c>
      <c r="E283" s="26">
        <v>85.1</v>
      </c>
      <c r="F283" s="30"/>
      <c r="G283" s="26">
        <v>62.7</v>
      </c>
      <c r="H283" s="26">
        <v>42.5</v>
      </c>
      <c r="I283" s="26">
        <v>50.5</v>
      </c>
      <c r="J283" s="42">
        <f t="shared" si="7"/>
        <v>0.67783094098883567</v>
      </c>
      <c r="L283" s="42" t="s">
        <v>60</v>
      </c>
      <c r="O283" s="42" t="s">
        <v>7670</v>
      </c>
      <c r="P283" s="42" t="s">
        <v>435</v>
      </c>
      <c r="Z283" s="42">
        <v>6</v>
      </c>
      <c r="AA283" s="42">
        <v>50</v>
      </c>
      <c r="AB283" s="43">
        <v>43066</v>
      </c>
      <c r="AC283" s="25">
        <v>0.35694444444444445</v>
      </c>
      <c r="AD283" s="43">
        <v>43066</v>
      </c>
      <c r="AE283" s="25">
        <v>0.40277777777777773</v>
      </c>
      <c r="AF283" s="42">
        <v>22.5</v>
      </c>
      <c r="AG283" s="42">
        <v>13.95</v>
      </c>
      <c r="AH283" s="42">
        <f t="shared" si="3"/>
        <v>18.225000000000001</v>
      </c>
      <c r="AI283" s="42">
        <v>2</v>
      </c>
      <c r="AJ283" s="42">
        <v>15.3</v>
      </c>
      <c r="AK283" s="42">
        <v>4961946</v>
      </c>
      <c r="AL283" s="42">
        <v>520261</v>
      </c>
      <c r="AM283" s="42">
        <v>4961938</v>
      </c>
      <c r="AN283" s="42">
        <v>520201</v>
      </c>
      <c r="AS283" s="42" t="s">
        <v>71</v>
      </c>
      <c r="AT283" s="42" t="s">
        <v>7506</v>
      </c>
      <c r="AU283" s="25">
        <f t="shared" si="4"/>
        <v>4.5833333333333282E-2</v>
      </c>
    </row>
    <row r="284" spans="1:48" ht="12.75" customHeight="1">
      <c r="A284" s="14" t="s">
        <v>59</v>
      </c>
      <c r="B284" s="14" t="s">
        <v>60</v>
      </c>
      <c r="C284" s="42" t="s">
        <v>7671</v>
      </c>
      <c r="D284" s="26">
        <v>93.7</v>
      </c>
      <c r="E284" s="26">
        <v>79.599999999999994</v>
      </c>
      <c r="F284" s="30"/>
      <c r="G284" s="26">
        <v>54.1</v>
      </c>
      <c r="H284" s="26">
        <v>43.4</v>
      </c>
      <c r="I284" s="26">
        <v>50.8</v>
      </c>
      <c r="J284" s="42">
        <f t="shared" si="7"/>
        <v>0.80221811460258774</v>
      </c>
      <c r="L284" s="42" t="s">
        <v>60</v>
      </c>
      <c r="O284" s="42" t="s">
        <v>7672</v>
      </c>
      <c r="P284" s="42" t="s">
        <v>435</v>
      </c>
      <c r="Z284" s="42">
        <v>6</v>
      </c>
      <c r="AA284" s="42">
        <v>50</v>
      </c>
      <c r="AB284" s="43">
        <v>43066</v>
      </c>
      <c r="AC284" s="25">
        <v>0.35694444444444445</v>
      </c>
      <c r="AD284" s="43">
        <v>43066</v>
      </c>
      <c r="AE284" s="25">
        <v>0.40277777777777773</v>
      </c>
      <c r="AF284" s="42">
        <v>22.5</v>
      </c>
      <c r="AG284" s="42">
        <v>13.95</v>
      </c>
      <c r="AH284" s="42">
        <f t="shared" ref="AH284:AH382" si="8">(AF284+AG284)/2</f>
        <v>18.225000000000001</v>
      </c>
      <c r="AI284" s="42">
        <v>2</v>
      </c>
      <c r="AJ284" s="42">
        <v>15.3</v>
      </c>
      <c r="AK284" s="42">
        <v>4961946</v>
      </c>
      <c r="AL284" s="42">
        <v>520261</v>
      </c>
      <c r="AM284" s="42">
        <v>4961938</v>
      </c>
      <c r="AN284" s="42">
        <v>520201</v>
      </c>
      <c r="AS284" s="42" t="s">
        <v>71</v>
      </c>
      <c r="AT284" s="42" t="s">
        <v>7506</v>
      </c>
      <c r="AU284" s="25">
        <f t="shared" ref="AU284:AU382" si="9">AE284-AC284</f>
        <v>4.5833333333333282E-2</v>
      </c>
    </row>
    <row r="285" spans="1:48" ht="12.75" customHeight="1">
      <c r="A285" s="14" t="s">
        <v>59</v>
      </c>
      <c r="B285" s="14" t="s">
        <v>60</v>
      </c>
      <c r="C285" s="42" t="s">
        <v>7673</v>
      </c>
      <c r="D285" s="26">
        <v>101.1</v>
      </c>
      <c r="E285" s="26">
        <v>84</v>
      </c>
      <c r="F285" s="30"/>
      <c r="G285" s="26">
        <v>63</v>
      </c>
      <c r="H285" s="26">
        <v>42</v>
      </c>
      <c r="I285" s="26">
        <v>49.9</v>
      </c>
      <c r="J285" s="42">
        <f t="shared" si="7"/>
        <v>0.66666666666666663</v>
      </c>
      <c r="L285" s="42" t="s">
        <v>60</v>
      </c>
      <c r="O285" s="42" t="s">
        <v>7674</v>
      </c>
      <c r="P285" s="42" t="s">
        <v>435</v>
      </c>
      <c r="Z285" s="42">
        <v>6</v>
      </c>
      <c r="AA285" s="42">
        <v>50</v>
      </c>
      <c r="AB285" s="43">
        <v>43066</v>
      </c>
      <c r="AC285" s="25">
        <v>0.35694444444444445</v>
      </c>
      <c r="AD285" s="43">
        <v>43066</v>
      </c>
      <c r="AE285" s="25">
        <v>0.40277777777777773</v>
      </c>
      <c r="AF285" s="42">
        <v>22.5</v>
      </c>
      <c r="AG285" s="42">
        <v>13.95</v>
      </c>
      <c r="AH285" s="42">
        <f t="shared" si="8"/>
        <v>18.225000000000001</v>
      </c>
      <c r="AI285" s="42">
        <v>2</v>
      </c>
      <c r="AJ285" s="42">
        <v>15.3</v>
      </c>
      <c r="AK285" s="42">
        <v>4961946</v>
      </c>
      <c r="AL285" s="42">
        <v>520261</v>
      </c>
      <c r="AM285" s="42">
        <v>4961938</v>
      </c>
      <c r="AN285" s="42">
        <v>520201</v>
      </c>
      <c r="AS285" s="42" t="s">
        <v>71</v>
      </c>
      <c r="AT285" s="42" t="s">
        <v>7506</v>
      </c>
      <c r="AU285" s="25">
        <f t="shared" si="9"/>
        <v>4.5833333333333282E-2</v>
      </c>
    </row>
    <row r="286" spans="1:48" ht="12.75" customHeight="1">
      <c r="A286" s="14" t="s">
        <v>59</v>
      </c>
      <c r="B286" s="14" t="s">
        <v>60</v>
      </c>
      <c r="C286" s="42" t="s">
        <v>7675</v>
      </c>
      <c r="D286" s="26">
        <v>111.6</v>
      </c>
      <c r="E286" s="26">
        <v>93</v>
      </c>
      <c r="F286" s="30"/>
      <c r="G286" s="26">
        <v>71.8</v>
      </c>
      <c r="H286" s="26">
        <v>40.299999999999997</v>
      </c>
      <c r="I286" s="26">
        <v>61.3</v>
      </c>
      <c r="J286" s="42">
        <f t="shared" si="7"/>
        <v>0.56128133704735372</v>
      </c>
      <c r="K286" s="42" t="s">
        <v>1446</v>
      </c>
      <c r="L286" s="42" t="s">
        <v>60</v>
      </c>
      <c r="M286" s="42" t="s">
        <v>7676</v>
      </c>
      <c r="O286" s="42" t="s">
        <v>7677</v>
      </c>
      <c r="P286" s="42" t="s">
        <v>435</v>
      </c>
      <c r="Z286" s="42">
        <v>6</v>
      </c>
      <c r="AA286" s="42">
        <v>50</v>
      </c>
      <c r="AB286" s="43">
        <v>43066</v>
      </c>
      <c r="AC286" s="25">
        <v>0.35694444444444445</v>
      </c>
      <c r="AD286" s="43">
        <v>43066</v>
      </c>
      <c r="AE286" s="25">
        <v>0.40277777777777773</v>
      </c>
      <c r="AF286" s="42">
        <v>22.5</v>
      </c>
      <c r="AG286" s="42">
        <v>13.95</v>
      </c>
      <c r="AH286" s="42">
        <f t="shared" si="8"/>
        <v>18.225000000000001</v>
      </c>
      <c r="AI286" s="42">
        <v>2</v>
      </c>
      <c r="AJ286" s="42">
        <v>15.3</v>
      </c>
      <c r="AK286" s="42">
        <v>4961946</v>
      </c>
      <c r="AL286" s="42">
        <v>520261</v>
      </c>
      <c r="AM286" s="42">
        <v>4961938</v>
      </c>
      <c r="AN286" s="42">
        <v>520201</v>
      </c>
      <c r="AS286" s="42" t="s">
        <v>71</v>
      </c>
      <c r="AT286" s="42" t="s">
        <v>7506</v>
      </c>
      <c r="AU286" s="25">
        <f t="shared" si="9"/>
        <v>4.5833333333333282E-2</v>
      </c>
      <c r="AV286" s="42" t="s">
        <v>7259</v>
      </c>
    </row>
    <row r="287" spans="1:48" ht="12.75" customHeight="1">
      <c r="A287" s="14" t="s">
        <v>59</v>
      </c>
      <c r="B287" s="14" t="s">
        <v>60</v>
      </c>
      <c r="C287" s="42" t="s">
        <v>7678</v>
      </c>
      <c r="D287" s="26">
        <v>92.6</v>
      </c>
      <c r="E287" s="26">
        <v>79.099999999999994</v>
      </c>
      <c r="F287" s="30"/>
      <c r="G287" s="26">
        <v>57.5</v>
      </c>
      <c r="H287" s="26">
        <v>39.700000000000003</v>
      </c>
      <c r="I287" s="26">
        <v>54.6</v>
      </c>
      <c r="J287" s="42">
        <f t="shared" si="7"/>
        <v>0.69043478260869573</v>
      </c>
      <c r="L287" s="42" t="s">
        <v>60</v>
      </c>
      <c r="O287" s="42" t="s">
        <v>7679</v>
      </c>
      <c r="P287" s="42" t="s">
        <v>435</v>
      </c>
      <c r="Z287" s="42">
        <v>6</v>
      </c>
      <c r="AA287" s="42">
        <v>50</v>
      </c>
      <c r="AB287" s="43">
        <v>43066</v>
      </c>
      <c r="AC287" s="25">
        <v>0.35694444444444445</v>
      </c>
      <c r="AD287" s="43">
        <v>43066</v>
      </c>
      <c r="AE287" s="25">
        <v>0.40277777777777773</v>
      </c>
      <c r="AF287" s="42">
        <v>22.5</v>
      </c>
      <c r="AG287" s="42">
        <v>13.95</v>
      </c>
      <c r="AH287" s="42">
        <f t="shared" si="8"/>
        <v>18.225000000000001</v>
      </c>
      <c r="AI287" s="42">
        <v>2</v>
      </c>
      <c r="AJ287" s="42">
        <v>15.3</v>
      </c>
      <c r="AK287" s="42">
        <v>4961946</v>
      </c>
      <c r="AL287" s="42">
        <v>520261</v>
      </c>
      <c r="AM287" s="42">
        <v>4961938</v>
      </c>
      <c r="AN287" s="42">
        <v>520201</v>
      </c>
      <c r="AS287" s="42" t="s">
        <v>71</v>
      </c>
      <c r="AT287" s="42" t="s">
        <v>7506</v>
      </c>
      <c r="AU287" s="25">
        <f t="shared" si="9"/>
        <v>4.5833333333333282E-2</v>
      </c>
    </row>
    <row r="288" spans="1:48" ht="12.75" customHeight="1">
      <c r="A288" s="14" t="s">
        <v>59</v>
      </c>
      <c r="B288" s="14" t="s">
        <v>60</v>
      </c>
      <c r="C288" s="42" t="s">
        <v>7680</v>
      </c>
      <c r="D288" s="26">
        <v>109.3</v>
      </c>
      <c r="E288" s="26">
        <v>91.7</v>
      </c>
      <c r="F288" s="30"/>
      <c r="G288" s="26">
        <v>63.7</v>
      </c>
      <c r="H288" s="26">
        <v>48.6</v>
      </c>
      <c r="I288" s="26">
        <v>57.7</v>
      </c>
      <c r="J288" s="42">
        <f t="shared" si="7"/>
        <v>0.76295133437990581</v>
      </c>
      <c r="K288" s="42" t="s">
        <v>1446</v>
      </c>
      <c r="L288" s="42" t="s">
        <v>60</v>
      </c>
      <c r="O288" s="42" t="s">
        <v>7681</v>
      </c>
      <c r="P288" s="42" t="s">
        <v>435</v>
      </c>
      <c r="Z288" s="42">
        <v>6</v>
      </c>
      <c r="AA288" s="42">
        <v>50</v>
      </c>
      <c r="AB288" s="43">
        <v>43066</v>
      </c>
      <c r="AC288" s="25">
        <v>0.35694444444444445</v>
      </c>
      <c r="AD288" s="43">
        <v>43066</v>
      </c>
      <c r="AE288" s="25">
        <v>0.40277777777777773</v>
      </c>
      <c r="AF288" s="42">
        <v>22.5</v>
      </c>
      <c r="AG288" s="42">
        <v>13.95</v>
      </c>
      <c r="AH288" s="42">
        <f t="shared" si="8"/>
        <v>18.225000000000001</v>
      </c>
      <c r="AI288" s="42">
        <v>2</v>
      </c>
      <c r="AJ288" s="42">
        <v>15.3</v>
      </c>
      <c r="AK288" s="42">
        <v>4961946</v>
      </c>
      <c r="AL288" s="42">
        <v>520261</v>
      </c>
      <c r="AM288" s="42">
        <v>4961938</v>
      </c>
      <c r="AN288" s="42">
        <v>520201</v>
      </c>
      <c r="AS288" s="42" t="s">
        <v>71</v>
      </c>
      <c r="AT288" s="42" t="s">
        <v>7506</v>
      </c>
      <c r="AU288" s="25">
        <f t="shared" si="9"/>
        <v>4.5833333333333282E-2</v>
      </c>
    </row>
    <row r="289" spans="1:48" ht="12.75" customHeight="1">
      <c r="A289" s="14" t="s">
        <v>59</v>
      </c>
      <c r="B289" s="14" t="s">
        <v>60</v>
      </c>
      <c r="C289" s="42" t="s">
        <v>7682</v>
      </c>
      <c r="D289" s="26">
        <v>89.2</v>
      </c>
      <c r="E289" s="26">
        <v>76.5</v>
      </c>
      <c r="F289" s="30"/>
      <c r="G289" s="26">
        <v>58</v>
      </c>
      <c r="H289" s="26">
        <v>44.5</v>
      </c>
      <c r="I289" s="26">
        <v>47.5</v>
      </c>
      <c r="J289" s="42">
        <f t="shared" si="7"/>
        <v>0.76724137931034486</v>
      </c>
      <c r="L289" s="42" t="s">
        <v>60</v>
      </c>
      <c r="O289" s="42" t="s">
        <v>7683</v>
      </c>
      <c r="P289" s="42" t="s">
        <v>435</v>
      </c>
      <c r="Z289" s="42">
        <v>6</v>
      </c>
      <c r="AA289" s="42">
        <v>50</v>
      </c>
      <c r="AB289" s="43">
        <v>43066</v>
      </c>
      <c r="AC289" s="25">
        <v>0.35694444444444445</v>
      </c>
      <c r="AD289" s="43">
        <v>43066</v>
      </c>
      <c r="AE289" s="25">
        <v>0.40277777777777773</v>
      </c>
      <c r="AF289" s="42">
        <v>22.5</v>
      </c>
      <c r="AG289" s="42">
        <v>13.95</v>
      </c>
      <c r="AH289" s="42">
        <f t="shared" si="8"/>
        <v>18.225000000000001</v>
      </c>
      <c r="AI289" s="42">
        <v>2</v>
      </c>
      <c r="AJ289" s="42">
        <v>15.3</v>
      </c>
      <c r="AK289" s="42">
        <v>4961946</v>
      </c>
      <c r="AL289" s="42">
        <v>520261</v>
      </c>
      <c r="AM289" s="42">
        <v>4961938</v>
      </c>
      <c r="AN289" s="42">
        <v>520201</v>
      </c>
      <c r="AS289" s="42" t="s">
        <v>71</v>
      </c>
      <c r="AT289" s="42" t="s">
        <v>7506</v>
      </c>
      <c r="AU289" s="25">
        <f t="shared" si="9"/>
        <v>4.5833333333333282E-2</v>
      </c>
    </row>
    <row r="290" spans="1:48" ht="12.75" customHeight="1">
      <c r="A290" s="14" t="s">
        <v>59</v>
      </c>
      <c r="B290" s="14" t="s">
        <v>60</v>
      </c>
      <c r="C290" s="42" t="s">
        <v>7684</v>
      </c>
      <c r="D290" s="26">
        <v>89.7</v>
      </c>
      <c r="E290" s="26">
        <v>75.5</v>
      </c>
      <c r="F290" s="30">
        <v>3.1</v>
      </c>
      <c r="G290" s="26">
        <v>52.5</v>
      </c>
      <c r="H290" s="26">
        <v>39.299999999999997</v>
      </c>
      <c r="I290" s="26">
        <v>49</v>
      </c>
      <c r="J290" s="14">
        <f t="shared" si="7"/>
        <v>0.74857142857142855</v>
      </c>
      <c r="K290" s="14" t="s">
        <v>1503</v>
      </c>
      <c r="L290" s="14" t="s">
        <v>60</v>
      </c>
      <c r="M290" s="14"/>
      <c r="N290" s="14" t="s">
        <v>7685</v>
      </c>
      <c r="O290" s="14" t="s">
        <v>7686</v>
      </c>
      <c r="P290" s="14" t="s">
        <v>435</v>
      </c>
      <c r="Q290" s="14"/>
      <c r="R290" s="14"/>
      <c r="S290" s="14"/>
      <c r="T290" s="14"/>
      <c r="U290" s="14"/>
      <c r="V290" s="14"/>
      <c r="W290" s="14">
        <v>8</v>
      </c>
      <c r="X290" s="14">
        <v>8</v>
      </c>
      <c r="Y290" s="14" t="s">
        <v>6760</v>
      </c>
      <c r="Z290" s="14">
        <v>6</v>
      </c>
      <c r="AA290" s="14">
        <v>50</v>
      </c>
      <c r="AB290" s="43">
        <v>43070</v>
      </c>
      <c r="AC290" s="25">
        <v>0.375</v>
      </c>
      <c r="AD290" s="43">
        <v>43070</v>
      </c>
      <c r="AE290" s="25">
        <v>0.3923611111111111</v>
      </c>
      <c r="AF290" s="14">
        <v>20.14</v>
      </c>
      <c r="AG290" s="14">
        <v>30.84</v>
      </c>
      <c r="AH290" s="14">
        <f t="shared" si="8"/>
        <v>25.490000000000002</v>
      </c>
      <c r="AI290" s="14">
        <v>1.5</v>
      </c>
      <c r="AJ290" s="14">
        <v>15</v>
      </c>
      <c r="AK290" s="14">
        <v>4961955</v>
      </c>
      <c r="AL290" s="14">
        <v>520276</v>
      </c>
      <c r="AM290" s="14">
        <v>4961449</v>
      </c>
      <c r="AN290" s="14">
        <v>520212</v>
      </c>
      <c r="AO290" s="14"/>
      <c r="AP290" s="14"/>
      <c r="AQ290" s="14"/>
      <c r="AR290" s="14"/>
      <c r="AS290" s="14" t="s">
        <v>71</v>
      </c>
      <c r="AT290" s="14" t="s">
        <v>7506</v>
      </c>
      <c r="AU290" s="25">
        <f t="shared" si="9"/>
        <v>1.7361111111111105E-2</v>
      </c>
      <c r="AV290" s="14" t="s">
        <v>7687</v>
      </c>
    </row>
    <row r="291" spans="1:48" ht="12.75" customHeight="1">
      <c r="A291" s="14" t="s">
        <v>59</v>
      </c>
      <c r="B291" s="14" t="s">
        <v>115</v>
      </c>
      <c r="C291" s="42" t="s">
        <v>6614</v>
      </c>
      <c r="D291" s="26">
        <v>103.6</v>
      </c>
      <c r="E291" s="26">
        <v>87</v>
      </c>
      <c r="F291" s="30">
        <v>5.0999999999999996</v>
      </c>
      <c r="G291" s="26">
        <v>67</v>
      </c>
      <c r="H291" s="26">
        <v>48.4</v>
      </c>
      <c r="I291" s="26">
        <v>50.7</v>
      </c>
      <c r="J291" s="42">
        <f t="shared" si="7"/>
        <v>0.72238805970149256</v>
      </c>
      <c r="K291" s="42" t="s">
        <v>61</v>
      </c>
      <c r="L291" s="42" t="s">
        <v>60</v>
      </c>
      <c r="O291" s="42" t="s">
        <v>6617</v>
      </c>
      <c r="P291" s="42" t="s">
        <v>1584</v>
      </c>
      <c r="Q291" s="42">
        <v>53124</v>
      </c>
      <c r="R291" s="42" t="s">
        <v>6750</v>
      </c>
      <c r="S291" s="42" t="s">
        <v>1584</v>
      </c>
      <c r="W291" s="42">
        <v>9</v>
      </c>
      <c r="X291" s="42">
        <v>9</v>
      </c>
      <c r="Y291" s="42" t="s">
        <v>6760</v>
      </c>
      <c r="Z291" s="14">
        <v>6</v>
      </c>
      <c r="AA291" s="14">
        <v>50</v>
      </c>
      <c r="AB291" s="43">
        <v>43070</v>
      </c>
      <c r="AC291" s="25">
        <v>0.375</v>
      </c>
      <c r="AD291" s="43">
        <v>43070</v>
      </c>
      <c r="AE291" s="25">
        <v>0.3923611111111111</v>
      </c>
      <c r="AF291" s="14">
        <v>20.14</v>
      </c>
      <c r="AG291" s="14">
        <v>30.84</v>
      </c>
      <c r="AH291" s="14">
        <f t="shared" si="8"/>
        <v>25.490000000000002</v>
      </c>
      <c r="AI291" s="14">
        <v>1.5</v>
      </c>
      <c r="AJ291" s="14">
        <v>15</v>
      </c>
      <c r="AK291" s="14">
        <v>4961955</v>
      </c>
      <c r="AL291" s="14">
        <v>520276</v>
      </c>
      <c r="AM291" s="14">
        <v>4961449</v>
      </c>
      <c r="AN291" s="14">
        <v>520212</v>
      </c>
      <c r="AO291" s="14"/>
      <c r="AP291" s="14"/>
      <c r="AQ291" s="14"/>
      <c r="AR291" s="14"/>
      <c r="AS291" s="14" t="s">
        <v>71</v>
      </c>
      <c r="AT291" s="14" t="s">
        <v>7506</v>
      </c>
      <c r="AU291" s="25">
        <f t="shared" si="9"/>
        <v>1.7361111111111105E-2</v>
      </c>
    </row>
    <row r="292" spans="1:48" ht="12.75" customHeight="1">
      <c r="A292" s="14" t="s">
        <v>59</v>
      </c>
      <c r="B292" s="14" t="s">
        <v>60</v>
      </c>
      <c r="C292" s="42" t="s">
        <v>7688</v>
      </c>
      <c r="D292" s="26">
        <v>105.8</v>
      </c>
      <c r="E292" s="26">
        <v>89.2</v>
      </c>
      <c r="F292" s="30">
        <v>5.55</v>
      </c>
      <c r="G292" s="26">
        <v>68.099999999999994</v>
      </c>
      <c r="H292" s="26">
        <v>49.3</v>
      </c>
      <c r="I292" s="26">
        <v>59.2</v>
      </c>
      <c r="J292" s="42">
        <f t="shared" si="7"/>
        <v>0.72393538913362698</v>
      </c>
      <c r="K292" s="42" t="s">
        <v>1446</v>
      </c>
      <c r="L292" s="42" t="s">
        <v>60</v>
      </c>
      <c r="M292" s="42" t="s">
        <v>7689</v>
      </c>
      <c r="N292" s="42" t="s">
        <v>7690</v>
      </c>
      <c r="O292" s="42" t="s">
        <v>7691</v>
      </c>
      <c r="P292" s="42" t="s">
        <v>435</v>
      </c>
      <c r="W292" s="42">
        <v>9</v>
      </c>
      <c r="X292" s="42">
        <v>9</v>
      </c>
      <c r="Y292" s="42" t="s">
        <v>6760</v>
      </c>
      <c r="Z292" s="14">
        <v>6</v>
      </c>
      <c r="AA292" s="14">
        <v>50</v>
      </c>
      <c r="AB292" s="43">
        <v>43070</v>
      </c>
      <c r="AC292" s="25">
        <v>0.375</v>
      </c>
      <c r="AD292" s="43">
        <v>43070</v>
      </c>
      <c r="AE292" s="25">
        <v>0.3923611111111111</v>
      </c>
      <c r="AF292" s="14">
        <v>20.14</v>
      </c>
      <c r="AG292" s="14">
        <v>30.84</v>
      </c>
      <c r="AH292" s="14">
        <f t="shared" si="8"/>
        <v>25.490000000000002</v>
      </c>
      <c r="AI292" s="14">
        <v>1.5</v>
      </c>
      <c r="AJ292" s="14">
        <v>15</v>
      </c>
      <c r="AK292" s="14">
        <v>4961955</v>
      </c>
      <c r="AL292" s="14">
        <v>520276</v>
      </c>
      <c r="AM292" s="14">
        <v>4961449</v>
      </c>
      <c r="AN292" s="14">
        <v>520212</v>
      </c>
      <c r="AO292" s="14"/>
      <c r="AP292" s="14"/>
      <c r="AQ292" s="14"/>
      <c r="AR292" s="14"/>
      <c r="AS292" s="14" t="s">
        <v>71</v>
      </c>
      <c r="AT292" s="14" t="s">
        <v>7506</v>
      </c>
      <c r="AU292" s="25">
        <f t="shared" si="9"/>
        <v>1.7361111111111105E-2</v>
      </c>
      <c r="AV292" s="42" t="s">
        <v>7259</v>
      </c>
    </row>
    <row r="293" spans="1:48" ht="12.75" customHeight="1">
      <c r="A293" s="14" t="s">
        <v>59</v>
      </c>
      <c r="B293" s="14" t="s">
        <v>60</v>
      </c>
      <c r="C293" s="42" t="s">
        <v>7692</v>
      </c>
      <c r="D293" s="26">
        <v>98.6</v>
      </c>
      <c r="E293" s="26">
        <v>83.8</v>
      </c>
      <c r="F293" s="30">
        <v>5</v>
      </c>
      <c r="G293" s="26">
        <v>63.7</v>
      </c>
      <c r="H293" s="26">
        <v>43.9</v>
      </c>
      <c r="I293" s="26">
        <v>56</v>
      </c>
      <c r="J293" s="42">
        <f t="shared" si="7"/>
        <v>0.68916797488226056</v>
      </c>
      <c r="K293" s="42" t="s">
        <v>1446</v>
      </c>
      <c r="L293" s="42" t="s">
        <v>60</v>
      </c>
      <c r="M293" s="42" t="s">
        <v>7693</v>
      </c>
      <c r="N293" s="42" t="s">
        <v>7694</v>
      </c>
      <c r="O293" s="42" t="s">
        <v>7695</v>
      </c>
      <c r="P293" s="42" t="s">
        <v>435</v>
      </c>
      <c r="W293" s="42">
        <v>7</v>
      </c>
      <c r="X293" s="42">
        <v>7</v>
      </c>
      <c r="Y293" s="42" t="s">
        <v>6760</v>
      </c>
      <c r="Z293" s="14">
        <v>6</v>
      </c>
      <c r="AA293" s="14">
        <v>50</v>
      </c>
      <c r="AB293" s="43">
        <v>43070</v>
      </c>
      <c r="AC293" s="25">
        <v>0.375</v>
      </c>
      <c r="AD293" s="43">
        <v>43070</v>
      </c>
      <c r="AE293" s="25">
        <v>0.3923611111111111</v>
      </c>
      <c r="AF293" s="14">
        <v>20.14</v>
      </c>
      <c r="AG293" s="14">
        <v>30.84</v>
      </c>
      <c r="AH293" s="14">
        <f t="shared" si="8"/>
        <v>25.490000000000002</v>
      </c>
      <c r="AI293" s="14">
        <v>1.5</v>
      </c>
      <c r="AJ293" s="14">
        <v>15</v>
      </c>
      <c r="AK293" s="14">
        <v>4961955</v>
      </c>
      <c r="AL293" s="14">
        <v>520276</v>
      </c>
      <c r="AM293" s="14">
        <v>4961449</v>
      </c>
      <c r="AN293" s="14">
        <v>520212</v>
      </c>
      <c r="AO293" s="14"/>
      <c r="AP293" s="14"/>
      <c r="AQ293" s="14"/>
      <c r="AR293" s="14"/>
      <c r="AS293" s="14" t="s">
        <v>71</v>
      </c>
      <c r="AT293" s="14" t="s">
        <v>7506</v>
      </c>
      <c r="AU293" s="25">
        <f t="shared" si="9"/>
        <v>1.7361111111111105E-2</v>
      </c>
      <c r="AV293" s="42" t="s">
        <v>7259</v>
      </c>
    </row>
    <row r="294" spans="1:48" ht="12.75" customHeight="1">
      <c r="A294" s="14" t="s">
        <v>59</v>
      </c>
      <c r="B294" s="14" t="s">
        <v>115</v>
      </c>
      <c r="C294" s="27" t="s">
        <v>4912</v>
      </c>
      <c r="D294" s="26">
        <v>95.6</v>
      </c>
      <c r="E294" s="26">
        <v>81.7</v>
      </c>
      <c r="F294" s="30">
        <v>4.55</v>
      </c>
      <c r="G294" s="26">
        <v>61.6</v>
      </c>
      <c r="H294" s="26">
        <v>46</v>
      </c>
      <c r="I294" s="26">
        <v>56.4</v>
      </c>
      <c r="J294" s="42">
        <f t="shared" si="7"/>
        <v>0.74675324675324672</v>
      </c>
      <c r="K294" s="42" t="s">
        <v>61</v>
      </c>
      <c r="L294" s="42" t="s">
        <v>60</v>
      </c>
      <c r="O294" s="42" t="s">
        <v>4915</v>
      </c>
      <c r="P294" s="42" t="s">
        <v>1584</v>
      </c>
      <c r="W294" s="42">
        <v>9</v>
      </c>
      <c r="X294" s="42">
        <v>10</v>
      </c>
      <c r="Y294" s="42" t="s">
        <v>6760</v>
      </c>
      <c r="Z294" s="14">
        <v>6</v>
      </c>
      <c r="AA294" s="14">
        <v>50</v>
      </c>
      <c r="AB294" s="43">
        <v>43070</v>
      </c>
      <c r="AC294" s="25">
        <v>0.375</v>
      </c>
      <c r="AD294" s="43">
        <v>43070</v>
      </c>
      <c r="AE294" s="25">
        <v>0.3923611111111111</v>
      </c>
      <c r="AF294" s="14">
        <v>20.14</v>
      </c>
      <c r="AG294" s="14">
        <v>30.84</v>
      </c>
      <c r="AH294" s="14">
        <f t="shared" si="8"/>
        <v>25.490000000000002</v>
      </c>
      <c r="AI294" s="14">
        <v>1.5</v>
      </c>
      <c r="AJ294" s="14">
        <v>15</v>
      </c>
      <c r="AK294" s="14">
        <v>4961955</v>
      </c>
      <c r="AL294" s="14">
        <v>520276</v>
      </c>
      <c r="AM294" s="14">
        <v>4961449</v>
      </c>
      <c r="AN294" s="14">
        <v>520212</v>
      </c>
      <c r="AO294" s="14"/>
      <c r="AP294" s="14"/>
      <c r="AQ294" s="14"/>
      <c r="AR294" s="14"/>
      <c r="AS294" s="14" t="s">
        <v>71</v>
      </c>
      <c r="AT294" s="14" t="s">
        <v>7506</v>
      </c>
      <c r="AU294" s="25">
        <f t="shared" si="9"/>
        <v>1.7361111111111105E-2</v>
      </c>
    </row>
    <row r="295" spans="1:48" ht="12.75" customHeight="1">
      <c r="A295" s="14" t="s">
        <v>59</v>
      </c>
      <c r="B295" s="14" t="s">
        <v>115</v>
      </c>
      <c r="C295" s="42" t="s">
        <v>7416</v>
      </c>
      <c r="D295" s="26">
        <v>93.4</v>
      </c>
      <c r="E295" s="26">
        <v>82.1</v>
      </c>
      <c r="F295" s="30">
        <v>4.75</v>
      </c>
      <c r="G295" s="26">
        <v>64</v>
      </c>
      <c r="H295" s="26">
        <v>47.1</v>
      </c>
      <c r="I295" s="26">
        <v>52</v>
      </c>
      <c r="J295" s="42">
        <f t="shared" si="7"/>
        <v>0.73593750000000002</v>
      </c>
      <c r="K295" s="42" t="s">
        <v>1446</v>
      </c>
      <c r="L295" s="42" t="s">
        <v>60</v>
      </c>
      <c r="O295" s="42" t="s">
        <v>7419</v>
      </c>
      <c r="P295" s="42" t="s">
        <v>1584</v>
      </c>
      <c r="Q295" s="42">
        <v>53219</v>
      </c>
      <c r="R295" s="42" t="s">
        <v>6750</v>
      </c>
      <c r="S295" s="42" t="s">
        <v>1584</v>
      </c>
      <c r="W295" s="42">
        <v>8</v>
      </c>
      <c r="X295" s="42">
        <v>8</v>
      </c>
      <c r="Y295" s="42" t="s">
        <v>6760</v>
      </c>
      <c r="Z295" s="14">
        <v>6</v>
      </c>
      <c r="AA295" s="14">
        <v>50</v>
      </c>
      <c r="AB295" s="43">
        <v>43070</v>
      </c>
      <c r="AC295" s="25">
        <v>0.375</v>
      </c>
      <c r="AD295" s="43">
        <v>43070</v>
      </c>
      <c r="AE295" s="25">
        <v>0.3923611111111111</v>
      </c>
      <c r="AF295" s="14">
        <v>20.14</v>
      </c>
      <c r="AG295" s="14">
        <v>30.84</v>
      </c>
      <c r="AH295" s="14">
        <f t="shared" si="8"/>
        <v>25.490000000000002</v>
      </c>
      <c r="AI295" s="14">
        <v>1.5</v>
      </c>
      <c r="AJ295" s="14">
        <v>15</v>
      </c>
      <c r="AK295" s="14">
        <v>4961955</v>
      </c>
      <c r="AL295" s="14">
        <v>520276</v>
      </c>
      <c r="AM295" s="14">
        <v>4961449</v>
      </c>
      <c r="AN295" s="14">
        <v>520212</v>
      </c>
      <c r="AO295" s="14"/>
      <c r="AP295" s="14"/>
      <c r="AQ295" s="14"/>
      <c r="AR295" s="14"/>
      <c r="AS295" s="14" t="s">
        <v>71</v>
      </c>
      <c r="AT295" s="14" t="s">
        <v>7506</v>
      </c>
      <c r="AU295" s="25">
        <f t="shared" si="9"/>
        <v>1.7361111111111105E-2</v>
      </c>
      <c r="AV295" s="42" t="s">
        <v>7696</v>
      </c>
    </row>
    <row r="296" spans="1:48" ht="12.75" customHeight="1">
      <c r="A296" s="14" t="s">
        <v>59</v>
      </c>
      <c r="B296" s="14" t="s">
        <v>60</v>
      </c>
      <c r="C296" s="42" t="s">
        <v>7697</v>
      </c>
      <c r="D296" s="26">
        <v>105.4</v>
      </c>
      <c r="E296" s="26">
        <v>89</v>
      </c>
      <c r="F296" s="30">
        <v>5.5</v>
      </c>
      <c r="G296" s="26">
        <v>66.400000000000006</v>
      </c>
      <c r="H296" s="26">
        <v>48.9</v>
      </c>
      <c r="I296" s="26">
        <v>55.8</v>
      </c>
      <c r="J296" s="42">
        <f t="shared" si="7"/>
        <v>0.73644578313253006</v>
      </c>
      <c r="K296" s="42" t="s">
        <v>1503</v>
      </c>
      <c r="L296" s="42" t="s">
        <v>60</v>
      </c>
      <c r="N296" s="42" t="s">
        <v>7698</v>
      </c>
      <c r="O296" s="42" t="s">
        <v>7699</v>
      </c>
      <c r="P296" s="42" t="s">
        <v>435</v>
      </c>
      <c r="W296" s="42">
        <v>8</v>
      </c>
      <c r="X296" s="42">
        <v>8</v>
      </c>
      <c r="Y296" s="42" t="s">
        <v>6760</v>
      </c>
      <c r="Z296" s="14">
        <v>6</v>
      </c>
      <c r="AA296" s="14">
        <v>50</v>
      </c>
      <c r="AB296" s="43">
        <v>43070</v>
      </c>
      <c r="AC296" s="25">
        <v>0.375</v>
      </c>
      <c r="AD296" s="43">
        <v>43070</v>
      </c>
      <c r="AE296" s="25">
        <v>0.3923611111111111</v>
      </c>
      <c r="AF296" s="14">
        <v>20.14</v>
      </c>
      <c r="AG296" s="14">
        <v>30.84</v>
      </c>
      <c r="AH296" s="14">
        <f t="shared" si="8"/>
        <v>25.490000000000002</v>
      </c>
      <c r="AI296" s="14">
        <v>1.5</v>
      </c>
      <c r="AJ296" s="14">
        <v>15</v>
      </c>
      <c r="AK296" s="14">
        <v>4961955</v>
      </c>
      <c r="AL296" s="14">
        <v>520276</v>
      </c>
      <c r="AM296" s="14">
        <v>4961449</v>
      </c>
      <c r="AN296" s="14">
        <v>520212</v>
      </c>
      <c r="AO296" s="14"/>
      <c r="AP296" s="14"/>
      <c r="AQ296" s="14"/>
      <c r="AR296" s="14"/>
      <c r="AS296" s="14" t="s">
        <v>71</v>
      </c>
      <c r="AT296" s="14" t="s">
        <v>7506</v>
      </c>
      <c r="AU296" s="25">
        <f t="shared" si="9"/>
        <v>1.7361111111111105E-2</v>
      </c>
    </row>
    <row r="297" spans="1:48" ht="12.75" customHeight="1">
      <c r="A297" s="14" t="s">
        <v>59</v>
      </c>
      <c r="B297" s="14" t="s">
        <v>60</v>
      </c>
      <c r="C297" s="42" t="s">
        <v>7700</v>
      </c>
      <c r="D297" s="26">
        <v>98.8</v>
      </c>
      <c r="E297" s="26">
        <v>85.6</v>
      </c>
      <c r="F297" s="30">
        <v>5.5</v>
      </c>
      <c r="G297" s="26">
        <v>61.7</v>
      </c>
      <c r="H297" s="26">
        <v>48.6</v>
      </c>
      <c r="I297" s="26">
        <v>55</v>
      </c>
      <c r="J297" s="42">
        <f t="shared" si="7"/>
        <v>0.78768233387358189</v>
      </c>
      <c r="K297" s="42" t="s">
        <v>61</v>
      </c>
      <c r="L297" s="42" t="s">
        <v>60</v>
      </c>
      <c r="N297" s="42" t="s">
        <v>7701</v>
      </c>
      <c r="O297" s="42" t="s">
        <v>7702</v>
      </c>
      <c r="P297" s="42" t="s">
        <v>435</v>
      </c>
      <c r="W297" s="42">
        <v>9</v>
      </c>
      <c r="X297" s="42">
        <v>9</v>
      </c>
      <c r="Y297" s="42" t="s">
        <v>6760</v>
      </c>
      <c r="Z297" s="14">
        <v>6</v>
      </c>
      <c r="AA297" s="14">
        <v>50</v>
      </c>
      <c r="AB297" s="43">
        <v>43070</v>
      </c>
      <c r="AC297" s="25">
        <v>0.375</v>
      </c>
      <c r="AD297" s="43">
        <v>43070</v>
      </c>
      <c r="AE297" s="25">
        <v>0.3923611111111111</v>
      </c>
      <c r="AF297" s="14">
        <v>20.14</v>
      </c>
      <c r="AG297" s="14">
        <v>30.84</v>
      </c>
      <c r="AH297" s="14">
        <f t="shared" si="8"/>
        <v>25.490000000000002</v>
      </c>
      <c r="AI297" s="14">
        <v>1.5</v>
      </c>
      <c r="AJ297" s="14">
        <v>15</v>
      </c>
      <c r="AK297" s="14">
        <v>4961955</v>
      </c>
      <c r="AL297" s="14">
        <v>520276</v>
      </c>
      <c r="AM297" s="14">
        <v>4961449</v>
      </c>
      <c r="AN297" s="14">
        <v>520212</v>
      </c>
      <c r="AO297" s="14"/>
      <c r="AP297" s="14"/>
      <c r="AQ297" s="14"/>
      <c r="AR297" s="14"/>
      <c r="AS297" s="14" t="s">
        <v>71</v>
      </c>
      <c r="AT297" s="14" t="s">
        <v>7506</v>
      </c>
      <c r="AU297" s="25">
        <f t="shared" si="9"/>
        <v>1.7361111111111105E-2</v>
      </c>
    </row>
    <row r="298" spans="1:48" ht="12.75" customHeight="1">
      <c r="A298" s="14" t="s">
        <v>59</v>
      </c>
      <c r="B298" s="14" t="s">
        <v>60</v>
      </c>
      <c r="C298" s="42" t="s">
        <v>7703</v>
      </c>
      <c r="D298" s="26">
        <v>91.6</v>
      </c>
      <c r="E298" s="26">
        <v>77</v>
      </c>
      <c r="F298" s="30">
        <v>3.4</v>
      </c>
      <c r="G298" s="26">
        <v>57.5</v>
      </c>
      <c r="H298" s="26">
        <v>43.3</v>
      </c>
      <c r="I298" s="26">
        <v>48.7</v>
      </c>
      <c r="J298" s="42">
        <f t="shared" si="7"/>
        <v>0.75304347826086948</v>
      </c>
      <c r="K298" s="42" t="s">
        <v>61</v>
      </c>
      <c r="L298" s="42" t="s">
        <v>60</v>
      </c>
      <c r="N298" s="42" t="s">
        <v>7704</v>
      </c>
      <c r="O298" s="42" t="s">
        <v>7705</v>
      </c>
      <c r="P298" s="42" t="s">
        <v>435</v>
      </c>
      <c r="W298" s="42">
        <v>9</v>
      </c>
      <c r="X298" s="42">
        <v>8</v>
      </c>
      <c r="Y298" s="42" t="s">
        <v>6760</v>
      </c>
      <c r="Z298" s="14">
        <v>6</v>
      </c>
      <c r="AA298" s="14">
        <v>50</v>
      </c>
      <c r="AB298" s="43">
        <v>43070</v>
      </c>
      <c r="AC298" s="25">
        <v>0.375</v>
      </c>
      <c r="AD298" s="43">
        <v>43070</v>
      </c>
      <c r="AE298" s="25">
        <v>0.3923611111111111</v>
      </c>
      <c r="AF298" s="14">
        <v>20.14</v>
      </c>
      <c r="AG298" s="14">
        <v>30.84</v>
      </c>
      <c r="AH298" s="14">
        <f t="shared" si="8"/>
        <v>25.490000000000002</v>
      </c>
      <c r="AI298" s="14">
        <v>1.5</v>
      </c>
      <c r="AJ298" s="14">
        <v>15</v>
      </c>
      <c r="AK298" s="14">
        <v>4961955</v>
      </c>
      <c r="AL298" s="14">
        <v>520276</v>
      </c>
      <c r="AM298" s="14">
        <v>4961449</v>
      </c>
      <c r="AN298" s="14">
        <v>520212</v>
      </c>
      <c r="AO298" s="14"/>
      <c r="AP298" s="14"/>
      <c r="AQ298" s="14"/>
      <c r="AR298" s="14"/>
      <c r="AS298" s="14" t="s">
        <v>71</v>
      </c>
      <c r="AT298" s="14" t="s">
        <v>7506</v>
      </c>
      <c r="AU298" s="25">
        <f t="shared" si="9"/>
        <v>1.7361111111111105E-2</v>
      </c>
    </row>
    <row r="299" spans="1:48" ht="12.75" customHeight="1">
      <c r="A299" s="14" t="s">
        <v>59</v>
      </c>
      <c r="B299" s="14" t="s">
        <v>60</v>
      </c>
      <c r="C299" s="42" t="s">
        <v>7706</v>
      </c>
      <c r="D299" s="26">
        <v>82.9</v>
      </c>
      <c r="E299" s="26">
        <v>70.400000000000006</v>
      </c>
      <c r="F299" s="30">
        <v>2.35</v>
      </c>
      <c r="G299" s="26">
        <v>50.7</v>
      </c>
      <c r="H299" s="26">
        <v>40.5</v>
      </c>
      <c r="I299" s="26">
        <v>42.9</v>
      </c>
      <c r="J299" s="42">
        <f t="shared" si="7"/>
        <v>0.79881656804733725</v>
      </c>
      <c r="K299" s="42" t="s">
        <v>1503</v>
      </c>
      <c r="L299" s="42" t="s">
        <v>60</v>
      </c>
      <c r="N299" s="42" t="s">
        <v>7707</v>
      </c>
      <c r="O299" s="42" t="s">
        <v>7708</v>
      </c>
      <c r="P299" s="42" t="s">
        <v>435</v>
      </c>
      <c r="W299" s="42">
        <v>8</v>
      </c>
      <c r="X299" s="42">
        <v>8</v>
      </c>
      <c r="Y299" s="42" t="s">
        <v>6760</v>
      </c>
      <c r="Z299" s="14">
        <v>6</v>
      </c>
      <c r="AA299" s="14">
        <v>50</v>
      </c>
      <c r="AB299" s="43">
        <v>43070</v>
      </c>
      <c r="AC299" s="25">
        <v>0.375</v>
      </c>
      <c r="AD299" s="43">
        <v>43070</v>
      </c>
      <c r="AE299" s="25">
        <v>0.3923611111111111</v>
      </c>
      <c r="AF299" s="14">
        <v>20.14</v>
      </c>
      <c r="AG299" s="14">
        <v>30.84</v>
      </c>
      <c r="AH299" s="14">
        <f t="shared" si="8"/>
        <v>25.490000000000002</v>
      </c>
      <c r="AI299" s="14">
        <v>1.5</v>
      </c>
      <c r="AJ299" s="14">
        <v>15</v>
      </c>
      <c r="AK299" s="14">
        <v>4961955</v>
      </c>
      <c r="AL299" s="14">
        <v>520276</v>
      </c>
      <c r="AM299" s="14">
        <v>4961449</v>
      </c>
      <c r="AN299" s="14">
        <v>520212</v>
      </c>
      <c r="AO299" s="14"/>
      <c r="AP299" s="14"/>
      <c r="AQ299" s="14"/>
      <c r="AR299" s="14"/>
      <c r="AS299" s="14" t="s">
        <v>71</v>
      </c>
      <c r="AT299" s="14" t="s">
        <v>7506</v>
      </c>
      <c r="AU299" s="25">
        <f t="shared" si="9"/>
        <v>1.7361111111111105E-2</v>
      </c>
    </row>
    <row r="300" spans="1:48" ht="12.75" customHeight="1">
      <c r="A300" s="14" t="s">
        <v>59</v>
      </c>
      <c r="B300" s="14" t="s">
        <v>60</v>
      </c>
      <c r="C300" s="42" t="s">
        <v>7709</v>
      </c>
      <c r="D300" s="26">
        <v>91.1</v>
      </c>
      <c r="E300" s="26">
        <v>76.8</v>
      </c>
      <c r="F300" s="30">
        <v>3.2</v>
      </c>
      <c r="G300" s="26">
        <v>56.1</v>
      </c>
      <c r="H300" s="26">
        <v>45.7</v>
      </c>
      <c r="I300" s="26">
        <v>51.5</v>
      </c>
      <c r="J300" s="42">
        <f t="shared" si="7"/>
        <v>0.81461675579322645</v>
      </c>
      <c r="K300" s="42" t="s">
        <v>1503</v>
      </c>
      <c r="L300" s="42" t="s">
        <v>60</v>
      </c>
      <c r="N300" s="42" t="s">
        <v>7710</v>
      </c>
      <c r="O300" s="42" t="s">
        <v>7711</v>
      </c>
      <c r="P300" s="42" t="s">
        <v>435</v>
      </c>
      <c r="W300" s="42">
        <v>8</v>
      </c>
      <c r="X300" s="42">
        <v>9</v>
      </c>
      <c r="Y300" s="42" t="s">
        <v>6751</v>
      </c>
      <c r="Z300" s="14">
        <v>6</v>
      </c>
      <c r="AA300" s="14">
        <v>50</v>
      </c>
      <c r="AB300" s="43">
        <v>43070</v>
      </c>
      <c r="AC300" s="25">
        <v>0.375</v>
      </c>
      <c r="AD300" s="43">
        <v>43070</v>
      </c>
      <c r="AE300" s="25">
        <v>0.3923611111111111</v>
      </c>
      <c r="AF300" s="14">
        <v>20.14</v>
      </c>
      <c r="AG300" s="14">
        <v>30.84</v>
      </c>
      <c r="AH300" s="14">
        <f t="shared" si="8"/>
        <v>25.490000000000002</v>
      </c>
      <c r="AI300" s="14">
        <v>1.5</v>
      </c>
      <c r="AJ300" s="14">
        <v>15</v>
      </c>
      <c r="AK300" s="14">
        <v>4961955</v>
      </c>
      <c r="AL300" s="14">
        <v>520276</v>
      </c>
      <c r="AM300" s="14">
        <v>4961449</v>
      </c>
      <c r="AN300" s="14">
        <v>520212</v>
      </c>
      <c r="AO300" s="14"/>
      <c r="AP300" s="14"/>
      <c r="AQ300" s="14"/>
      <c r="AR300" s="14"/>
      <c r="AS300" s="14" t="s">
        <v>71</v>
      </c>
      <c r="AT300" s="14" t="s">
        <v>7506</v>
      </c>
      <c r="AU300" s="25">
        <f t="shared" si="9"/>
        <v>1.7361111111111105E-2</v>
      </c>
    </row>
    <row r="301" spans="1:48" ht="12.75" customHeight="1">
      <c r="A301" s="14" t="s">
        <v>59</v>
      </c>
      <c r="B301" s="14" t="s">
        <v>60</v>
      </c>
      <c r="C301" s="42" t="s">
        <v>7712</v>
      </c>
      <c r="D301" s="26">
        <v>86.6</v>
      </c>
      <c r="E301" s="26">
        <v>73.599999999999994</v>
      </c>
      <c r="F301" s="30">
        <v>3.85</v>
      </c>
      <c r="G301" s="26">
        <v>55.2</v>
      </c>
      <c r="H301" s="26">
        <v>41</v>
      </c>
      <c r="I301" s="26">
        <v>50.9</v>
      </c>
      <c r="J301" s="42">
        <f t="shared" si="7"/>
        <v>0.74275362318840576</v>
      </c>
      <c r="K301" s="42" t="s">
        <v>61</v>
      </c>
      <c r="L301" s="42" t="s">
        <v>60</v>
      </c>
      <c r="N301" s="42" t="s">
        <v>7713</v>
      </c>
      <c r="O301" s="42" t="s">
        <v>7714</v>
      </c>
      <c r="P301" s="42" t="s">
        <v>435</v>
      </c>
      <c r="W301" s="42">
        <v>8</v>
      </c>
      <c r="X301" s="42">
        <v>8</v>
      </c>
      <c r="Y301" s="42" t="s">
        <v>6751</v>
      </c>
      <c r="Z301" s="14">
        <v>6</v>
      </c>
      <c r="AA301" s="14">
        <v>50</v>
      </c>
      <c r="AB301" s="43">
        <v>43070</v>
      </c>
      <c r="AC301" s="25">
        <v>0.375</v>
      </c>
      <c r="AD301" s="43">
        <v>43070</v>
      </c>
      <c r="AE301" s="25">
        <v>0.3923611111111111</v>
      </c>
      <c r="AF301" s="14">
        <v>20.14</v>
      </c>
      <c r="AG301" s="14">
        <v>30.84</v>
      </c>
      <c r="AH301" s="14">
        <f t="shared" si="8"/>
        <v>25.490000000000002</v>
      </c>
      <c r="AI301" s="14">
        <v>1.5</v>
      </c>
      <c r="AJ301" s="14">
        <v>15</v>
      </c>
      <c r="AK301" s="14">
        <v>4961955</v>
      </c>
      <c r="AL301" s="14">
        <v>520276</v>
      </c>
      <c r="AM301" s="14">
        <v>4961449</v>
      </c>
      <c r="AN301" s="14">
        <v>520212</v>
      </c>
      <c r="AO301" s="14"/>
      <c r="AP301" s="14"/>
      <c r="AQ301" s="14"/>
      <c r="AR301" s="14"/>
      <c r="AS301" s="14" t="s">
        <v>71</v>
      </c>
      <c r="AT301" s="14" t="s">
        <v>7506</v>
      </c>
      <c r="AU301" s="25">
        <f t="shared" si="9"/>
        <v>1.7361111111111105E-2</v>
      </c>
    </row>
    <row r="302" spans="1:48" ht="12.75" customHeight="1">
      <c r="A302" s="14" t="s">
        <v>59</v>
      </c>
      <c r="B302" s="14" t="s">
        <v>115</v>
      </c>
      <c r="C302" s="42" t="s">
        <v>6412</v>
      </c>
      <c r="D302" s="26">
        <v>86.9</v>
      </c>
      <c r="E302" s="26">
        <v>74</v>
      </c>
      <c r="F302" s="30">
        <v>3.4</v>
      </c>
      <c r="G302" s="26">
        <v>55.7</v>
      </c>
      <c r="H302" s="26">
        <v>39.6</v>
      </c>
      <c r="I302" s="26">
        <v>46.8</v>
      </c>
      <c r="J302" s="42">
        <f t="shared" si="7"/>
        <v>0.71095152603231593</v>
      </c>
      <c r="K302" s="42" t="s">
        <v>61</v>
      </c>
      <c r="L302" s="42" t="s">
        <v>60</v>
      </c>
      <c r="O302" s="42" t="s">
        <v>6414</v>
      </c>
      <c r="P302" s="42" t="s">
        <v>1584</v>
      </c>
      <c r="W302" s="42">
        <v>8</v>
      </c>
      <c r="X302" s="42">
        <v>8</v>
      </c>
      <c r="Y302" s="42" t="s">
        <v>6760</v>
      </c>
      <c r="Z302" s="14">
        <v>6</v>
      </c>
      <c r="AA302" s="14">
        <v>50</v>
      </c>
      <c r="AB302" s="43">
        <v>43070</v>
      </c>
      <c r="AC302" s="25">
        <v>0.375</v>
      </c>
      <c r="AD302" s="43">
        <v>43070</v>
      </c>
      <c r="AE302" s="25">
        <v>0.3923611111111111</v>
      </c>
      <c r="AF302" s="14">
        <v>20.14</v>
      </c>
      <c r="AG302" s="14">
        <v>30.84</v>
      </c>
      <c r="AH302" s="14">
        <f t="shared" si="8"/>
        <v>25.490000000000002</v>
      </c>
      <c r="AI302" s="14">
        <v>1.5</v>
      </c>
      <c r="AJ302" s="14">
        <v>15</v>
      </c>
      <c r="AK302" s="14">
        <v>4961955</v>
      </c>
      <c r="AL302" s="14">
        <v>520276</v>
      </c>
      <c r="AM302" s="14">
        <v>4961449</v>
      </c>
      <c r="AN302" s="14">
        <v>520212</v>
      </c>
      <c r="AO302" s="14"/>
      <c r="AP302" s="14"/>
      <c r="AQ302" s="14"/>
      <c r="AR302" s="14"/>
      <c r="AS302" s="14" t="s">
        <v>71</v>
      </c>
      <c r="AT302" s="14" t="s">
        <v>7506</v>
      </c>
      <c r="AU302" s="25">
        <f t="shared" si="9"/>
        <v>1.7361111111111105E-2</v>
      </c>
    </row>
    <row r="303" spans="1:48" ht="12.75" customHeight="1">
      <c r="A303" s="14" t="s">
        <v>59</v>
      </c>
      <c r="B303" s="14" t="s">
        <v>60</v>
      </c>
      <c r="C303" s="42" t="s">
        <v>7715</v>
      </c>
      <c r="D303" s="26">
        <v>91.9</v>
      </c>
      <c r="E303" s="26">
        <v>78.5</v>
      </c>
      <c r="F303" s="30">
        <v>3.3</v>
      </c>
      <c r="G303" s="26">
        <v>59.5</v>
      </c>
      <c r="H303" s="26">
        <v>42.7</v>
      </c>
      <c r="I303" s="26">
        <v>49</v>
      </c>
      <c r="J303" s="42">
        <f t="shared" si="7"/>
        <v>0.71764705882352942</v>
      </c>
      <c r="K303" s="42" t="s">
        <v>1503</v>
      </c>
      <c r="L303" s="42" t="s">
        <v>60</v>
      </c>
      <c r="N303" s="42" t="s">
        <v>7716</v>
      </c>
      <c r="O303" s="42" t="s">
        <v>7717</v>
      </c>
      <c r="P303" s="42" t="s">
        <v>435</v>
      </c>
      <c r="W303" s="42">
        <v>10</v>
      </c>
      <c r="X303" s="42">
        <v>10</v>
      </c>
      <c r="Y303" s="42" t="s">
        <v>6760</v>
      </c>
      <c r="Z303" s="14">
        <v>6</v>
      </c>
      <c r="AA303" s="14">
        <v>50</v>
      </c>
      <c r="AB303" s="43">
        <v>43070</v>
      </c>
      <c r="AC303" s="25">
        <v>0.375</v>
      </c>
      <c r="AD303" s="43">
        <v>43070</v>
      </c>
      <c r="AE303" s="25">
        <v>0.3923611111111111</v>
      </c>
      <c r="AF303" s="14">
        <v>20.14</v>
      </c>
      <c r="AG303" s="14">
        <v>30.84</v>
      </c>
      <c r="AH303" s="14">
        <f t="shared" si="8"/>
        <v>25.490000000000002</v>
      </c>
      <c r="AI303" s="14">
        <v>1.5</v>
      </c>
      <c r="AJ303" s="14">
        <v>15</v>
      </c>
      <c r="AK303" s="14">
        <v>4961955</v>
      </c>
      <c r="AL303" s="14">
        <v>520276</v>
      </c>
      <c r="AM303" s="14">
        <v>4961449</v>
      </c>
      <c r="AN303" s="14">
        <v>520212</v>
      </c>
      <c r="AO303" s="14"/>
      <c r="AP303" s="14"/>
      <c r="AQ303" s="14"/>
      <c r="AR303" s="14"/>
      <c r="AS303" s="14" t="s">
        <v>71</v>
      </c>
      <c r="AT303" s="14" t="s">
        <v>7506</v>
      </c>
      <c r="AU303" s="25">
        <f t="shared" si="9"/>
        <v>1.7361111111111105E-2</v>
      </c>
      <c r="AV303" s="42" t="s">
        <v>7718</v>
      </c>
    </row>
    <row r="304" spans="1:48" ht="12.75" customHeight="1">
      <c r="A304" s="14" t="s">
        <v>59</v>
      </c>
      <c r="B304" s="14" t="s">
        <v>60</v>
      </c>
      <c r="C304" s="42" t="s">
        <v>7719</v>
      </c>
      <c r="D304" s="26">
        <v>92.8</v>
      </c>
      <c r="E304" s="26">
        <v>77.400000000000006</v>
      </c>
      <c r="F304" s="30">
        <v>4</v>
      </c>
      <c r="G304" s="26">
        <v>56.3</v>
      </c>
      <c r="H304" s="26">
        <v>47.2</v>
      </c>
      <c r="I304" s="26">
        <v>50</v>
      </c>
      <c r="J304" s="42">
        <f t="shared" si="7"/>
        <v>0.83836589698046193</v>
      </c>
      <c r="K304" s="42" t="s">
        <v>61</v>
      </c>
      <c r="L304" s="42" t="s">
        <v>60</v>
      </c>
      <c r="N304" s="42" t="s">
        <v>7720</v>
      </c>
      <c r="O304" s="42" t="s">
        <v>7721</v>
      </c>
      <c r="P304" s="42" t="s">
        <v>435</v>
      </c>
      <c r="W304" s="42">
        <v>7</v>
      </c>
      <c r="X304" s="42">
        <v>7</v>
      </c>
      <c r="Y304" s="42" t="s">
        <v>6760</v>
      </c>
      <c r="Z304" s="14">
        <v>6</v>
      </c>
      <c r="AA304" s="14">
        <v>50</v>
      </c>
      <c r="AB304" s="43">
        <v>43070</v>
      </c>
      <c r="AC304" s="25">
        <v>0.375</v>
      </c>
      <c r="AD304" s="43">
        <v>43070</v>
      </c>
      <c r="AE304" s="25">
        <v>0.3923611111111111</v>
      </c>
      <c r="AF304" s="14">
        <v>20.14</v>
      </c>
      <c r="AG304" s="14">
        <v>30.84</v>
      </c>
      <c r="AH304" s="14">
        <f t="shared" si="8"/>
        <v>25.490000000000002</v>
      </c>
      <c r="AI304" s="14">
        <v>1.5</v>
      </c>
      <c r="AJ304" s="14">
        <v>15</v>
      </c>
      <c r="AK304" s="14">
        <v>4961955</v>
      </c>
      <c r="AL304" s="14">
        <v>520276</v>
      </c>
      <c r="AM304" s="14">
        <v>4961449</v>
      </c>
      <c r="AN304" s="14">
        <v>520212</v>
      </c>
      <c r="AO304" s="14"/>
      <c r="AP304" s="14"/>
      <c r="AQ304" s="14"/>
      <c r="AR304" s="14"/>
      <c r="AS304" s="14" t="s">
        <v>71</v>
      </c>
      <c r="AT304" s="14" t="s">
        <v>7506</v>
      </c>
      <c r="AU304" s="25">
        <f t="shared" si="9"/>
        <v>1.7361111111111105E-2</v>
      </c>
    </row>
    <row r="305" spans="1:48" ht="12.75" customHeight="1">
      <c r="A305" s="14" t="s">
        <v>59</v>
      </c>
      <c r="B305" s="14" t="s">
        <v>60</v>
      </c>
      <c r="C305" s="42" t="s">
        <v>7722</v>
      </c>
      <c r="D305" s="26">
        <v>83.6</v>
      </c>
      <c r="E305" s="26">
        <v>69.599999999999994</v>
      </c>
      <c r="F305" s="30">
        <v>2.25</v>
      </c>
      <c r="G305" s="26">
        <v>50</v>
      </c>
      <c r="H305" s="26">
        <v>33</v>
      </c>
      <c r="I305" s="26">
        <v>43</v>
      </c>
      <c r="J305" s="42">
        <f t="shared" si="7"/>
        <v>0.66</v>
      </c>
      <c r="K305" s="42" t="s">
        <v>1503</v>
      </c>
      <c r="L305" s="42" t="s">
        <v>60</v>
      </c>
      <c r="N305" s="42" t="s">
        <v>7723</v>
      </c>
      <c r="O305" s="42" t="s">
        <v>7724</v>
      </c>
      <c r="P305" s="42" t="s">
        <v>435</v>
      </c>
      <c r="W305" s="42">
        <v>7</v>
      </c>
      <c r="X305" s="42">
        <v>7</v>
      </c>
      <c r="Y305" s="42" t="s">
        <v>6760</v>
      </c>
      <c r="Z305" s="14">
        <v>6</v>
      </c>
      <c r="AA305" s="14">
        <v>50</v>
      </c>
      <c r="AB305" s="43">
        <v>43070</v>
      </c>
      <c r="AC305" s="25">
        <v>0.375</v>
      </c>
      <c r="AD305" s="43">
        <v>43070</v>
      </c>
      <c r="AE305" s="25">
        <v>0.3923611111111111</v>
      </c>
      <c r="AF305" s="14">
        <v>20.14</v>
      </c>
      <c r="AG305" s="14">
        <v>30.84</v>
      </c>
      <c r="AH305" s="14">
        <f t="shared" si="8"/>
        <v>25.490000000000002</v>
      </c>
      <c r="AI305" s="14">
        <v>1.5</v>
      </c>
      <c r="AJ305" s="14">
        <v>15</v>
      </c>
      <c r="AK305" s="14">
        <v>4961955</v>
      </c>
      <c r="AL305" s="14">
        <v>520276</v>
      </c>
      <c r="AM305" s="14">
        <v>4961449</v>
      </c>
      <c r="AN305" s="14">
        <v>520212</v>
      </c>
      <c r="AO305" s="14"/>
      <c r="AP305" s="14"/>
      <c r="AQ305" s="14"/>
      <c r="AR305" s="14"/>
      <c r="AS305" s="14" t="s">
        <v>71</v>
      </c>
      <c r="AT305" s="14" t="s">
        <v>7506</v>
      </c>
      <c r="AU305" s="25">
        <f t="shared" si="9"/>
        <v>1.7361111111111105E-2</v>
      </c>
    </row>
    <row r="306" spans="1:48" ht="12.75" customHeight="1">
      <c r="A306" s="14" t="s">
        <v>59</v>
      </c>
      <c r="B306" s="14" t="s">
        <v>60</v>
      </c>
      <c r="C306" s="42" t="s">
        <v>7725</v>
      </c>
      <c r="D306" s="26">
        <v>86.7</v>
      </c>
      <c r="E306" s="26">
        <v>74.099999999999994</v>
      </c>
      <c r="F306" s="30">
        <v>3</v>
      </c>
      <c r="G306" s="26">
        <v>50.3</v>
      </c>
      <c r="H306" s="26">
        <v>37.799999999999997</v>
      </c>
      <c r="I306" s="26">
        <v>43.1</v>
      </c>
      <c r="J306" s="42">
        <f t="shared" si="7"/>
        <v>0.75149105367793234</v>
      </c>
      <c r="K306" s="42" t="s">
        <v>1503</v>
      </c>
      <c r="L306" s="42" t="s">
        <v>60</v>
      </c>
      <c r="N306" s="42" t="s">
        <v>7726</v>
      </c>
      <c r="O306" s="42" t="s">
        <v>7727</v>
      </c>
      <c r="P306" s="42" t="s">
        <v>435</v>
      </c>
      <c r="W306" s="42">
        <v>9</v>
      </c>
      <c r="X306" s="42">
        <v>10</v>
      </c>
      <c r="Y306" s="42" t="s">
        <v>6751</v>
      </c>
      <c r="Z306" s="14">
        <v>6</v>
      </c>
      <c r="AA306" s="14">
        <v>50</v>
      </c>
      <c r="AB306" s="43">
        <v>43070</v>
      </c>
      <c r="AC306" s="25">
        <v>0.375</v>
      </c>
      <c r="AD306" s="43">
        <v>43070</v>
      </c>
      <c r="AE306" s="25">
        <v>0.3923611111111111</v>
      </c>
      <c r="AF306" s="14">
        <v>20.14</v>
      </c>
      <c r="AG306" s="14">
        <v>30.84</v>
      </c>
      <c r="AH306" s="14">
        <f t="shared" si="8"/>
        <v>25.490000000000002</v>
      </c>
      <c r="AI306" s="14">
        <v>1.5</v>
      </c>
      <c r="AJ306" s="14">
        <v>15</v>
      </c>
      <c r="AK306" s="14">
        <v>4961955</v>
      </c>
      <c r="AL306" s="14">
        <v>520276</v>
      </c>
      <c r="AM306" s="14">
        <v>4961449</v>
      </c>
      <c r="AN306" s="14">
        <v>520212</v>
      </c>
      <c r="AO306" s="14"/>
      <c r="AP306" s="14"/>
      <c r="AQ306" s="14"/>
      <c r="AR306" s="14"/>
      <c r="AS306" s="14" t="s">
        <v>71</v>
      </c>
      <c r="AT306" s="14" t="s">
        <v>7506</v>
      </c>
      <c r="AU306" s="25">
        <f t="shared" si="9"/>
        <v>1.7361111111111105E-2</v>
      </c>
    </row>
    <row r="307" spans="1:48" ht="12.75" customHeight="1">
      <c r="A307" s="14" t="s">
        <v>59</v>
      </c>
      <c r="B307" s="14" t="s">
        <v>60</v>
      </c>
      <c r="C307" s="42" t="s">
        <v>7728</v>
      </c>
      <c r="D307" s="26">
        <v>78.7</v>
      </c>
      <c r="E307" s="26">
        <v>66.5</v>
      </c>
      <c r="F307" s="30">
        <v>2.5</v>
      </c>
      <c r="G307" s="26">
        <v>52.3</v>
      </c>
      <c r="H307" s="26">
        <v>41</v>
      </c>
      <c r="I307" s="26">
        <v>50.5</v>
      </c>
      <c r="J307" s="42">
        <f t="shared" si="7"/>
        <v>0.78393881453154879</v>
      </c>
      <c r="K307" s="42" t="s">
        <v>61</v>
      </c>
      <c r="L307" s="42" t="s">
        <v>60</v>
      </c>
      <c r="N307" s="42" t="s">
        <v>7729</v>
      </c>
      <c r="O307" s="42" t="s">
        <v>7730</v>
      </c>
      <c r="P307" s="42" t="s">
        <v>435</v>
      </c>
      <c r="W307" s="42">
        <v>9</v>
      </c>
      <c r="X307" s="42">
        <v>8</v>
      </c>
      <c r="Y307" s="42" t="s">
        <v>6751</v>
      </c>
      <c r="Z307" s="14">
        <v>6</v>
      </c>
      <c r="AA307" s="14">
        <v>50</v>
      </c>
      <c r="AB307" s="43">
        <v>43070</v>
      </c>
      <c r="AC307" s="25">
        <v>0.375</v>
      </c>
      <c r="AD307" s="43">
        <v>43070</v>
      </c>
      <c r="AE307" s="25">
        <v>0.3923611111111111</v>
      </c>
      <c r="AF307" s="14">
        <v>20.14</v>
      </c>
      <c r="AG307" s="14">
        <v>30.84</v>
      </c>
      <c r="AH307" s="14">
        <f t="shared" si="8"/>
        <v>25.490000000000002</v>
      </c>
      <c r="AI307" s="14">
        <v>1.5</v>
      </c>
      <c r="AJ307" s="14">
        <v>15</v>
      </c>
      <c r="AK307" s="14">
        <v>4961955</v>
      </c>
      <c r="AL307" s="14">
        <v>520276</v>
      </c>
      <c r="AM307" s="14">
        <v>4961449</v>
      </c>
      <c r="AN307" s="14">
        <v>520212</v>
      </c>
      <c r="AO307" s="14"/>
      <c r="AP307" s="14"/>
      <c r="AQ307" s="14"/>
      <c r="AR307" s="14"/>
      <c r="AS307" s="14" t="s">
        <v>71</v>
      </c>
      <c r="AT307" s="14" t="s">
        <v>7506</v>
      </c>
      <c r="AU307" s="25">
        <f t="shared" si="9"/>
        <v>1.7361111111111105E-2</v>
      </c>
    </row>
    <row r="308" spans="1:48" ht="12.75" customHeight="1">
      <c r="A308" s="14" t="s">
        <v>59</v>
      </c>
      <c r="B308" s="14" t="s">
        <v>115</v>
      </c>
      <c r="C308" s="27" t="s">
        <v>4694</v>
      </c>
      <c r="D308" s="26">
        <v>90.6</v>
      </c>
      <c r="E308" s="26">
        <v>76.900000000000006</v>
      </c>
      <c r="F308" s="30">
        <v>3.55</v>
      </c>
      <c r="G308" s="26">
        <v>59.7</v>
      </c>
      <c r="H308" s="26">
        <v>46.8</v>
      </c>
      <c r="I308" s="26">
        <v>50.2</v>
      </c>
      <c r="J308" s="42">
        <f t="shared" si="7"/>
        <v>0.7839195979899497</v>
      </c>
      <c r="K308" s="42" t="s">
        <v>1503</v>
      </c>
      <c r="L308" s="42" t="s">
        <v>60</v>
      </c>
      <c r="O308" s="42" t="s">
        <v>7731</v>
      </c>
      <c r="P308" s="42" t="s">
        <v>435</v>
      </c>
      <c r="Q308" s="42">
        <v>102781</v>
      </c>
      <c r="R308" s="42" t="s">
        <v>4007</v>
      </c>
      <c r="S308" s="42" t="s">
        <v>1584</v>
      </c>
      <c r="Z308" s="14">
        <v>6</v>
      </c>
      <c r="AA308" s="14">
        <v>50</v>
      </c>
      <c r="AB308" s="43">
        <v>43073</v>
      </c>
      <c r="AC308" s="25">
        <v>0.35972222222222222</v>
      </c>
      <c r="AD308" s="43">
        <v>43073</v>
      </c>
      <c r="AE308" s="25">
        <v>0.39583333333333331</v>
      </c>
      <c r="AF308" s="14">
        <v>15.26</v>
      </c>
      <c r="AG308" s="14">
        <v>15.82</v>
      </c>
      <c r="AH308" s="14">
        <f t="shared" si="8"/>
        <v>15.54</v>
      </c>
      <c r="AI308" s="14">
        <v>1.5</v>
      </c>
      <c r="AJ308" s="14">
        <v>15.5</v>
      </c>
      <c r="AK308" s="14">
        <v>4961951</v>
      </c>
      <c r="AL308" s="14">
        <v>520293</v>
      </c>
      <c r="AM308" s="14">
        <v>4961956</v>
      </c>
      <c r="AN308" s="14">
        <v>520228</v>
      </c>
      <c r="AS308" s="14" t="s">
        <v>71</v>
      </c>
      <c r="AT308" s="14" t="s">
        <v>7506</v>
      </c>
      <c r="AU308" s="25">
        <f t="shared" si="9"/>
        <v>3.6111111111111094E-2</v>
      </c>
      <c r="AV308" s="42" t="s">
        <v>7732</v>
      </c>
    </row>
    <row r="309" spans="1:48" ht="12.75" customHeight="1">
      <c r="A309" s="14" t="s">
        <v>59</v>
      </c>
      <c r="B309" s="14" t="s">
        <v>115</v>
      </c>
      <c r="C309" s="42" t="s">
        <v>7616</v>
      </c>
      <c r="D309" s="26">
        <v>97.4</v>
      </c>
      <c r="E309" s="26">
        <v>84.5</v>
      </c>
      <c r="F309" s="30">
        <v>4.0999999999999996</v>
      </c>
      <c r="G309" s="26">
        <v>56.3</v>
      </c>
      <c r="H309" s="26">
        <v>49.5</v>
      </c>
      <c r="I309" s="26">
        <v>54.2</v>
      </c>
      <c r="J309" s="42">
        <f t="shared" si="7"/>
        <v>0.8792184724689166</v>
      </c>
      <c r="K309" s="42" t="s">
        <v>1503</v>
      </c>
      <c r="L309" s="42" t="s">
        <v>60</v>
      </c>
      <c r="O309" s="42" t="s">
        <v>7618</v>
      </c>
      <c r="P309" s="42" t="s">
        <v>1584</v>
      </c>
      <c r="Z309" s="14">
        <v>6</v>
      </c>
      <c r="AA309" s="14">
        <v>50</v>
      </c>
      <c r="AB309" s="43">
        <v>43073</v>
      </c>
      <c r="AC309" s="25">
        <v>0.35972222222222222</v>
      </c>
      <c r="AD309" s="43">
        <v>43073</v>
      </c>
      <c r="AE309" s="25">
        <v>0.39583333333333331</v>
      </c>
      <c r="AF309" s="14">
        <v>15.26</v>
      </c>
      <c r="AG309" s="14">
        <v>15.82</v>
      </c>
      <c r="AH309" s="14">
        <f t="shared" si="8"/>
        <v>15.54</v>
      </c>
      <c r="AI309" s="14">
        <v>1.5</v>
      </c>
      <c r="AJ309" s="14">
        <v>15.5</v>
      </c>
      <c r="AK309" s="14">
        <v>4961951</v>
      </c>
      <c r="AL309" s="14">
        <v>520293</v>
      </c>
      <c r="AM309" s="14">
        <v>4961956</v>
      </c>
      <c r="AN309" s="14">
        <v>520228</v>
      </c>
      <c r="AS309" s="14" t="s">
        <v>71</v>
      </c>
      <c r="AT309" s="14" t="s">
        <v>7506</v>
      </c>
      <c r="AU309" s="25">
        <f t="shared" si="9"/>
        <v>3.6111111111111094E-2</v>
      </c>
    </row>
    <row r="310" spans="1:48" ht="12.75" customHeight="1">
      <c r="A310" s="14" t="s">
        <v>59</v>
      </c>
      <c r="B310" s="14" t="s">
        <v>60</v>
      </c>
      <c r="C310" s="42" t="s">
        <v>7733</v>
      </c>
      <c r="D310" s="26">
        <v>96.1</v>
      </c>
      <c r="E310" s="26">
        <v>82.4</v>
      </c>
      <c r="F310" s="30"/>
      <c r="G310" s="26">
        <v>62.8</v>
      </c>
      <c r="H310" s="26">
        <v>53.6</v>
      </c>
      <c r="I310" s="26">
        <v>56.4</v>
      </c>
      <c r="J310" s="42">
        <f t="shared" si="7"/>
        <v>0.85350318471337583</v>
      </c>
      <c r="K310" s="42" t="s">
        <v>61</v>
      </c>
      <c r="L310" s="42" t="s">
        <v>60</v>
      </c>
      <c r="N310" s="42" t="s">
        <v>7734</v>
      </c>
      <c r="O310" s="42" t="s">
        <v>7735</v>
      </c>
      <c r="P310" s="42" t="s">
        <v>435</v>
      </c>
      <c r="Z310" s="14">
        <v>6</v>
      </c>
      <c r="AA310" s="14">
        <v>50</v>
      </c>
      <c r="AB310" s="43">
        <v>43073</v>
      </c>
      <c r="AC310" s="25">
        <v>0.35972222222222222</v>
      </c>
      <c r="AD310" s="43">
        <v>43073</v>
      </c>
      <c r="AE310" s="25">
        <v>0.39583333333333331</v>
      </c>
      <c r="AF310" s="14">
        <v>15.26</v>
      </c>
      <c r="AG310" s="14">
        <v>15.82</v>
      </c>
      <c r="AH310" s="14">
        <f t="shared" si="8"/>
        <v>15.54</v>
      </c>
      <c r="AI310" s="14">
        <v>1.5</v>
      </c>
      <c r="AJ310" s="14">
        <v>15.5</v>
      </c>
      <c r="AK310" s="14">
        <v>4961951</v>
      </c>
      <c r="AL310" s="14">
        <v>520293</v>
      </c>
      <c r="AM310" s="14">
        <v>4961956</v>
      </c>
      <c r="AN310" s="14">
        <v>520228</v>
      </c>
      <c r="AS310" s="14" t="s">
        <v>71</v>
      </c>
      <c r="AT310" s="14" t="s">
        <v>7506</v>
      </c>
      <c r="AU310" s="25">
        <f t="shared" si="9"/>
        <v>3.6111111111111094E-2</v>
      </c>
    </row>
    <row r="311" spans="1:48" ht="12.75" customHeight="1">
      <c r="A311" s="14" t="s">
        <v>59</v>
      </c>
      <c r="B311" s="14" t="s">
        <v>60</v>
      </c>
      <c r="C311" s="42" t="s">
        <v>7736</v>
      </c>
      <c r="D311" s="26">
        <v>96.8</v>
      </c>
      <c r="E311" s="26">
        <v>83.7</v>
      </c>
      <c r="F311" s="30"/>
      <c r="G311" s="26">
        <v>65.099999999999994</v>
      </c>
      <c r="H311" s="26">
        <v>48.3</v>
      </c>
      <c r="I311" s="26">
        <v>55.1</v>
      </c>
      <c r="J311" s="42">
        <f t="shared" si="7"/>
        <v>0.74193548387096775</v>
      </c>
      <c r="L311" s="42" t="s">
        <v>60</v>
      </c>
      <c r="N311" s="42" t="s">
        <v>7737</v>
      </c>
      <c r="O311" s="42" t="s">
        <v>7738</v>
      </c>
      <c r="P311" s="42" t="s">
        <v>435</v>
      </c>
      <c r="Z311" s="14">
        <v>6</v>
      </c>
      <c r="AA311" s="14">
        <v>50</v>
      </c>
      <c r="AB311" s="43">
        <v>43073</v>
      </c>
      <c r="AC311" s="25">
        <v>0.35972222222222222</v>
      </c>
      <c r="AD311" s="43">
        <v>43073</v>
      </c>
      <c r="AE311" s="25">
        <v>0.39583333333333331</v>
      </c>
      <c r="AF311" s="14">
        <v>15.26</v>
      </c>
      <c r="AG311" s="14">
        <v>15.82</v>
      </c>
      <c r="AH311" s="14">
        <f t="shared" si="8"/>
        <v>15.54</v>
      </c>
      <c r="AI311" s="14">
        <v>1.5</v>
      </c>
      <c r="AJ311" s="14">
        <v>15.5</v>
      </c>
      <c r="AK311" s="14">
        <v>4961951</v>
      </c>
      <c r="AL311" s="14">
        <v>520293</v>
      </c>
      <c r="AM311" s="14">
        <v>4961956</v>
      </c>
      <c r="AN311" s="14">
        <v>520228</v>
      </c>
      <c r="AS311" s="14" t="s">
        <v>71</v>
      </c>
      <c r="AT311" s="14" t="s">
        <v>7506</v>
      </c>
      <c r="AU311" s="25">
        <f t="shared" si="9"/>
        <v>3.6111111111111094E-2</v>
      </c>
    </row>
    <row r="312" spans="1:48" ht="12.75" customHeight="1">
      <c r="A312" s="14" t="s">
        <v>59</v>
      </c>
      <c r="B312" s="14" t="s">
        <v>60</v>
      </c>
      <c r="C312" s="42" t="s">
        <v>7739</v>
      </c>
      <c r="D312" s="26">
        <v>96.7</v>
      </c>
      <c r="E312" s="26">
        <v>83.8</v>
      </c>
      <c r="F312" s="30"/>
      <c r="G312" s="26">
        <v>58.4</v>
      </c>
      <c r="H312" s="26">
        <v>41.7</v>
      </c>
      <c r="I312" s="26">
        <v>51.7</v>
      </c>
      <c r="J312" s="42">
        <f t="shared" si="7"/>
        <v>0.71404109589041098</v>
      </c>
      <c r="L312" s="42" t="s">
        <v>60</v>
      </c>
      <c r="N312" s="42" t="s">
        <v>7740</v>
      </c>
      <c r="O312" s="42" t="s">
        <v>7741</v>
      </c>
      <c r="P312" s="42" t="s">
        <v>435</v>
      </c>
      <c r="Z312" s="14">
        <v>6</v>
      </c>
      <c r="AA312" s="14">
        <v>50</v>
      </c>
      <c r="AB312" s="43">
        <v>43073</v>
      </c>
      <c r="AC312" s="25">
        <v>0.35972222222222222</v>
      </c>
      <c r="AD312" s="43">
        <v>43073</v>
      </c>
      <c r="AE312" s="25">
        <v>0.39583333333333331</v>
      </c>
      <c r="AF312" s="14">
        <v>15.26</v>
      </c>
      <c r="AG312" s="14">
        <v>15.82</v>
      </c>
      <c r="AH312" s="14">
        <f t="shared" si="8"/>
        <v>15.54</v>
      </c>
      <c r="AI312" s="14">
        <v>1.5</v>
      </c>
      <c r="AJ312" s="14">
        <v>15.5</v>
      </c>
      <c r="AK312" s="14">
        <v>4961951</v>
      </c>
      <c r="AL312" s="14">
        <v>520293</v>
      </c>
      <c r="AM312" s="14">
        <v>4961956</v>
      </c>
      <c r="AN312" s="14">
        <v>520228</v>
      </c>
      <c r="AS312" s="14" t="s">
        <v>71</v>
      </c>
      <c r="AT312" s="14" t="s">
        <v>7506</v>
      </c>
      <c r="AU312" s="25">
        <f t="shared" si="9"/>
        <v>3.6111111111111094E-2</v>
      </c>
    </row>
    <row r="313" spans="1:48" ht="12.75" customHeight="1">
      <c r="A313" s="14" t="s">
        <v>59</v>
      </c>
      <c r="B313" s="14" t="s">
        <v>115</v>
      </c>
      <c r="C313" s="42" t="s">
        <v>7507</v>
      </c>
      <c r="D313" s="26">
        <v>92.1</v>
      </c>
      <c r="E313" s="26">
        <v>78</v>
      </c>
      <c r="F313" s="30">
        <v>3.9</v>
      </c>
      <c r="G313" s="26">
        <v>53.9</v>
      </c>
      <c r="H313" s="26">
        <v>40.5</v>
      </c>
      <c r="I313" s="26">
        <v>48.5</v>
      </c>
      <c r="J313" s="42">
        <f t="shared" si="7"/>
        <v>0.75139146567717996</v>
      </c>
      <c r="K313" s="42" t="s">
        <v>1503</v>
      </c>
      <c r="L313" s="42" t="s">
        <v>60</v>
      </c>
      <c r="O313" s="42" t="s">
        <v>7509</v>
      </c>
      <c r="P313" s="42" t="s">
        <v>1584</v>
      </c>
      <c r="Q313" s="42">
        <v>53231</v>
      </c>
      <c r="R313" s="42" t="s">
        <v>6750</v>
      </c>
      <c r="S313" s="42" t="s">
        <v>1584</v>
      </c>
      <c r="Z313" s="14">
        <v>6</v>
      </c>
      <c r="AA313" s="14">
        <v>50</v>
      </c>
      <c r="AB313" s="43">
        <v>43073</v>
      </c>
      <c r="AC313" s="25">
        <v>0.35972222222222222</v>
      </c>
      <c r="AD313" s="43">
        <v>43073</v>
      </c>
      <c r="AE313" s="25">
        <v>0.39583333333333331</v>
      </c>
      <c r="AF313" s="14">
        <v>15.26</v>
      </c>
      <c r="AG313" s="14">
        <v>15.82</v>
      </c>
      <c r="AH313" s="14">
        <f t="shared" si="8"/>
        <v>15.54</v>
      </c>
      <c r="AI313" s="14">
        <v>1.5</v>
      </c>
      <c r="AJ313" s="14">
        <v>15.5</v>
      </c>
      <c r="AK313" s="14">
        <v>4961951</v>
      </c>
      <c r="AL313" s="14">
        <v>520293</v>
      </c>
      <c r="AM313" s="14">
        <v>4961956</v>
      </c>
      <c r="AN313" s="14">
        <v>520228</v>
      </c>
      <c r="AS313" s="14" t="s">
        <v>71</v>
      </c>
      <c r="AT313" s="14" t="s">
        <v>7506</v>
      </c>
      <c r="AU313" s="25">
        <f t="shared" si="9"/>
        <v>3.6111111111111094E-2</v>
      </c>
    </row>
    <row r="314" spans="1:48" ht="12.75" customHeight="1">
      <c r="A314" s="14" t="s">
        <v>59</v>
      </c>
      <c r="B314" s="14" t="s">
        <v>115</v>
      </c>
      <c r="C314" s="42" t="s">
        <v>6268</v>
      </c>
      <c r="D314" s="26">
        <v>99.3</v>
      </c>
      <c r="E314" s="26">
        <v>84.6</v>
      </c>
      <c r="F314" s="30">
        <v>3.85</v>
      </c>
      <c r="G314" s="26">
        <v>58.6</v>
      </c>
      <c r="H314" s="26">
        <v>35</v>
      </c>
      <c r="I314" s="26">
        <v>55</v>
      </c>
      <c r="J314" s="42">
        <f t="shared" si="7"/>
        <v>0.59726962457337884</v>
      </c>
      <c r="K314" s="42" t="s">
        <v>1503</v>
      </c>
      <c r="L314" s="42" t="s">
        <v>60</v>
      </c>
      <c r="O314" s="42" t="s">
        <v>6271</v>
      </c>
      <c r="P314" s="42" t="s">
        <v>1584</v>
      </c>
      <c r="Q314" s="42">
        <v>53094</v>
      </c>
      <c r="R314" s="42" t="s">
        <v>6750</v>
      </c>
      <c r="S314" s="42" t="s">
        <v>1584</v>
      </c>
      <c r="Z314" s="14">
        <v>6</v>
      </c>
      <c r="AA314" s="14">
        <v>50</v>
      </c>
      <c r="AB314" s="43">
        <v>43073</v>
      </c>
      <c r="AC314" s="25">
        <v>0.35972222222222222</v>
      </c>
      <c r="AD314" s="43">
        <v>43073</v>
      </c>
      <c r="AE314" s="25">
        <v>0.39583333333333331</v>
      </c>
      <c r="AF314" s="14">
        <v>15.26</v>
      </c>
      <c r="AG314" s="14">
        <v>15.82</v>
      </c>
      <c r="AH314" s="14">
        <f t="shared" si="8"/>
        <v>15.54</v>
      </c>
      <c r="AI314" s="14">
        <v>1.5</v>
      </c>
      <c r="AJ314" s="14">
        <v>15.5</v>
      </c>
      <c r="AK314" s="14">
        <v>4961951</v>
      </c>
      <c r="AL314" s="14">
        <v>520293</v>
      </c>
      <c r="AM314" s="14">
        <v>4961956</v>
      </c>
      <c r="AN314" s="14">
        <v>520228</v>
      </c>
      <c r="AS314" s="14" t="s">
        <v>71</v>
      </c>
      <c r="AT314" s="14" t="s">
        <v>7506</v>
      </c>
      <c r="AU314" s="25">
        <f t="shared" si="9"/>
        <v>3.6111111111111094E-2</v>
      </c>
    </row>
    <row r="315" spans="1:48" ht="12.75" customHeight="1">
      <c r="A315" s="14" t="s">
        <v>59</v>
      </c>
      <c r="B315" s="14" t="s">
        <v>60</v>
      </c>
      <c r="C315" s="42" t="s">
        <v>7742</v>
      </c>
      <c r="D315" s="26">
        <v>81.400000000000006</v>
      </c>
      <c r="E315" s="26">
        <v>69.400000000000006</v>
      </c>
      <c r="F315" s="30"/>
      <c r="G315" s="26">
        <v>53.4</v>
      </c>
      <c r="H315" s="26">
        <v>42.7</v>
      </c>
      <c r="I315" s="26">
        <v>46.6</v>
      </c>
      <c r="J315" s="42">
        <f t="shared" si="7"/>
        <v>0.79962546816479407</v>
      </c>
      <c r="L315" s="42" t="s">
        <v>60</v>
      </c>
      <c r="N315" s="42" t="s">
        <v>7743</v>
      </c>
      <c r="O315" s="42" t="s">
        <v>7744</v>
      </c>
      <c r="P315" s="42" t="s">
        <v>435</v>
      </c>
      <c r="Z315" s="14">
        <v>6</v>
      </c>
      <c r="AA315" s="14">
        <v>50</v>
      </c>
      <c r="AB315" s="43">
        <v>43073</v>
      </c>
      <c r="AC315" s="25">
        <v>0.35972222222222222</v>
      </c>
      <c r="AD315" s="43">
        <v>43073</v>
      </c>
      <c r="AE315" s="25">
        <v>0.39583333333333331</v>
      </c>
      <c r="AF315" s="14">
        <v>15.26</v>
      </c>
      <c r="AG315" s="14">
        <v>15.82</v>
      </c>
      <c r="AH315" s="14">
        <f t="shared" si="8"/>
        <v>15.54</v>
      </c>
      <c r="AI315" s="14">
        <v>1.5</v>
      </c>
      <c r="AJ315" s="14">
        <v>15.5</v>
      </c>
      <c r="AK315" s="14">
        <v>4961951</v>
      </c>
      <c r="AL315" s="14">
        <v>520293</v>
      </c>
      <c r="AM315" s="14">
        <v>4961956</v>
      </c>
      <c r="AN315" s="14">
        <v>520228</v>
      </c>
      <c r="AS315" s="14" t="s">
        <v>71</v>
      </c>
      <c r="AT315" s="14" t="s">
        <v>7506</v>
      </c>
      <c r="AU315" s="25">
        <f t="shared" si="9"/>
        <v>3.6111111111111094E-2</v>
      </c>
    </row>
    <row r="316" spans="1:48" ht="12.75" customHeight="1">
      <c r="A316" s="14" t="s">
        <v>59</v>
      </c>
      <c r="B316" s="14" t="s">
        <v>115</v>
      </c>
      <c r="C316" s="42" t="s">
        <v>7673</v>
      </c>
      <c r="D316" s="26">
        <v>90.1</v>
      </c>
      <c r="E316" s="26">
        <v>77.5</v>
      </c>
      <c r="F316" s="30">
        <v>3.2</v>
      </c>
      <c r="G316" s="26">
        <v>55.5</v>
      </c>
      <c r="H316" s="26">
        <v>44.8</v>
      </c>
      <c r="I316" s="26">
        <v>51.8</v>
      </c>
      <c r="J316" s="42">
        <f t="shared" si="7"/>
        <v>0.80720720720720718</v>
      </c>
      <c r="K316" s="42" t="s">
        <v>1503</v>
      </c>
      <c r="L316" s="42" t="s">
        <v>60</v>
      </c>
      <c r="O316" s="42" t="s">
        <v>7674</v>
      </c>
      <c r="P316" s="42" t="s">
        <v>1584</v>
      </c>
      <c r="Z316" s="14">
        <v>6</v>
      </c>
      <c r="AA316" s="14">
        <v>50</v>
      </c>
      <c r="AB316" s="43">
        <v>43073</v>
      </c>
      <c r="AC316" s="25">
        <v>0.35972222222222222</v>
      </c>
      <c r="AD316" s="43">
        <v>43073</v>
      </c>
      <c r="AE316" s="25">
        <v>0.39583333333333331</v>
      </c>
      <c r="AF316" s="14">
        <v>15.26</v>
      </c>
      <c r="AG316" s="14">
        <v>15.82</v>
      </c>
      <c r="AH316" s="14">
        <f t="shared" si="8"/>
        <v>15.54</v>
      </c>
      <c r="AI316" s="14">
        <v>1.5</v>
      </c>
      <c r="AJ316" s="14">
        <v>15.5</v>
      </c>
      <c r="AK316" s="14">
        <v>4961951</v>
      </c>
      <c r="AL316" s="14">
        <v>520293</v>
      </c>
      <c r="AM316" s="14">
        <v>4961956</v>
      </c>
      <c r="AN316" s="14">
        <v>520228</v>
      </c>
      <c r="AS316" s="14" t="s">
        <v>71</v>
      </c>
      <c r="AT316" s="14" t="s">
        <v>7506</v>
      </c>
      <c r="AU316" s="25">
        <f t="shared" si="9"/>
        <v>3.6111111111111094E-2</v>
      </c>
    </row>
    <row r="317" spans="1:48" ht="12.75" customHeight="1">
      <c r="A317" s="14" t="s">
        <v>59</v>
      </c>
      <c r="B317" s="14" t="s">
        <v>60</v>
      </c>
      <c r="C317" s="42" t="s">
        <v>7745</v>
      </c>
      <c r="D317" s="26">
        <v>97.4</v>
      </c>
      <c r="E317" s="26">
        <v>81.8</v>
      </c>
      <c r="F317" s="30"/>
      <c r="G317" s="26">
        <v>61</v>
      </c>
      <c r="H317" s="26">
        <v>50</v>
      </c>
      <c r="I317" s="26">
        <v>53.5</v>
      </c>
      <c r="J317" s="42">
        <f t="shared" si="7"/>
        <v>0.81967213114754101</v>
      </c>
      <c r="L317" s="42" t="s">
        <v>60</v>
      </c>
      <c r="N317" s="42" t="s">
        <v>7746</v>
      </c>
      <c r="O317" s="42" t="s">
        <v>7747</v>
      </c>
      <c r="P317" s="42" t="s">
        <v>435</v>
      </c>
      <c r="Z317" s="14">
        <v>6</v>
      </c>
      <c r="AA317" s="14">
        <v>50</v>
      </c>
      <c r="AB317" s="43">
        <v>43073</v>
      </c>
      <c r="AC317" s="25">
        <v>0.35972222222222222</v>
      </c>
      <c r="AD317" s="43">
        <v>43073</v>
      </c>
      <c r="AE317" s="25">
        <v>0.39583333333333331</v>
      </c>
      <c r="AF317" s="14">
        <v>15.26</v>
      </c>
      <c r="AG317" s="14">
        <v>15.82</v>
      </c>
      <c r="AH317" s="14">
        <f t="shared" si="8"/>
        <v>15.54</v>
      </c>
      <c r="AI317" s="14">
        <v>1.5</v>
      </c>
      <c r="AJ317" s="14">
        <v>15.5</v>
      </c>
      <c r="AK317" s="14">
        <v>4961951</v>
      </c>
      <c r="AL317" s="14">
        <v>520293</v>
      </c>
      <c r="AM317" s="14">
        <v>4961956</v>
      </c>
      <c r="AN317" s="14">
        <v>520228</v>
      </c>
      <c r="AS317" s="14" t="s">
        <v>71</v>
      </c>
      <c r="AT317" s="14" t="s">
        <v>7506</v>
      </c>
      <c r="AU317" s="25">
        <f t="shared" si="9"/>
        <v>3.6111111111111094E-2</v>
      </c>
    </row>
    <row r="318" spans="1:48" ht="12.75" customHeight="1">
      <c r="A318" s="14" t="s">
        <v>59</v>
      </c>
      <c r="B318" s="14" t="s">
        <v>60</v>
      </c>
      <c r="C318" s="42" t="s">
        <v>7748</v>
      </c>
      <c r="D318" s="26">
        <v>94.6</v>
      </c>
      <c r="E318" s="26">
        <v>82.3</v>
      </c>
      <c r="F318" s="30"/>
      <c r="G318" s="26">
        <v>60.3</v>
      </c>
      <c r="H318" s="26">
        <v>44.5</v>
      </c>
      <c r="I318" s="26">
        <v>51.2</v>
      </c>
      <c r="J318" s="42">
        <f t="shared" si="7"/>
        <v>0.73797678275290224</v>
      </c>
      <c r="L318" s="42" t="s">
        <v>60</v>
      </c>
      <c r="N318" s="42" t="s">
        <v>7749</v>
      </c>
      <c r="O318" s="42" t="s">
        <v>7750</v>
      </c>
      <c r="P318" s="42" t="s">
        <v>435</v>
      </c>
      <c r="Z318" s="14">
        <v>6</v>
      </c>
      <c r="AA318" s="14">
        <v>50</v>
      </c>
      <c r="AB318" s="43">
        <v>43073</v>
      </c>
      <c r="AC318" s="25">
        <v>0.35972222222222222</v>
      </c>
      <c r="AD318" s="43">
        <v>43073</v>
      </c>
      <c r="AE318" s="25">
        <v>0.39583333333333331</v>
      </c>
      <c r="AF318" s="14">
        <v>15.26</v>
      </c>
      <c r="AG318" s="14">
        <v>15.82</v>
      </c>
      <c r="AH318" s="14">
        <f t="shared" si="8"/>
        <v>15.54</v>
      </c>
      <c r="AI318" s="14">
        <v>1.5</v>
      </c>
      <c r="AJ318" s="14">
        <v>15.5</v>
      </c>
      <c r="AK318" s="14">
        <v>4961951</v>
      </c>
      <c r="AL318" s="14">
        <v>520293</v>
      </c>
      <c r="AM318" s="14">
        <v>4961956</v>
      </c>
      <c r="AN318" s="14">
        <v>520228</v>
      </c>
      <c r="AS318" s="14" t="s">
        <v>71</v>
      </c>
      <c r="AT318" s="14" t="s">
        <v>7506</v>
      </c>
      <c r="AU318" s="25">
        <f t="shared" si="9"/>
        <v>3.6111111111111094E-2</v>
      </c>
    </row>
    <row r="319" spans="1:48" ht="12.75" customHeight="1">
      <c r="A319" s="14" t="s">
        <v>59</v>
      </c>
      <c r="B319" s="14" t="s">
        <v>60</v>
      </c>
      <c r="C319" s="42" t="s">
        <v>7751</v>
      </c>
      <c r="D319" s="26">
        <v>93.5</v>
      </c>
      <c r="E319" s="26">
        <v>78.2</v>
      </c>
      <c r="F319" s="30"/>
      <c r="G319" s="26">
        <v>57.7</v>
      </c>
      <c r="H319" s="26">
        <v>43</v>
      </c>
      <c r="I319" s="26">
        <v>48.7</v>
      </c>
      <c r="J319" s="42">
        <f t="shared" si="7"/>
        <v>0.74523396880415937</v>
      </c>
      <c r="L319" s="42" t="s">
        <v>60</v>
      </c>
      <c r="N319" s="42" t="s">
        <v>7752</v>
      </c>
      <c r="O319" s="42" t="s">
        <v>7753</v>
      </c>
      <c r="P319" s="42" t="s">
        <v>435</v>
      </c>
      <c r="Z319" s="14">
        <v>6</v>
      </c>
      <c r="AA319" s="14">
        <v>50</v>
      </c>
      <c r="AB319" s="43">
        <v>43073</v>
      </c>
      <c r="AC319" s="25">
        <v>0.35972222222222222</v>
      </c>
      <c r="AD319" s="43">
        <v>43073</v>
      </c>
      <c r="AE319" s="25">
        <v>0.39583333333333331</v>
      </c>
      <c r="AF319" s="14">
        <v>15.26</v>
      </c>
      <c r="AG319" s="14">
        <v>15.82</v>
      </c>
      <c r="AH319" s="14">
        <f t="shared" si="8"/>
        <v>15.54</v>
      </c>
      <c r="AI319" s="14">
        <v>1.5</v>
      </c>
      <c r="AJ319" s="14">
        <v>15.5</v>
      </c>
      <c r="AK319" s="14">
        <v>4961951</v>
      </c>
      <c r="AL319" s="14">
        <v>520293</v>
      </c>
      <c r="AM319" s="14">
        <v>4961956</v>
      </c>
      <c r="AN319" s="14">
        <v>520228</v>
      </c>
      <c r="AS319" s="14" t="s">
        <v>71</v>
      </c>
      <c r="AT319" s="14" t="s">
        <v>7506</v>
      </c>
      <c r="AU319" s="25">
        <f t="shared" si="9"/>
        <v>3.6111111111111094E-2</v>
      </c>
      <c r="AV319" s="42" t="s">
        <v>7754</v>
      </c>
    </row>
    <row r="320" spans="1:48" ht="12.75" customHeight="1">
      <c r="A320" s="14" t="s">
        <v>59</v>
      </c>
      <c r="B320" s="14" t="s">
        <v>60</v>
      </c>
      <c r="C320" s="42" t="s">
        <v>7755</v>
      </c>
      <c r="D320" s="26">
        <v>98.1</v>
      </c>
      <c r="E320" s="26">
        <v>86.4</v>
      </c>
      <c r="F320" s="30"/>
      <c r="G320" s="26">
        <v>65.599999999999994</v>
      </c>
      <c r="H320" s="26">
        <v>47.8</v>
      </c>
      <c r="I320" s="26">
        <v>55.4</v>
      </c>
      <c r="J320" s="42">
        <f t="shared" si="7"/>
        <v>0.72865853658536583</v>
      </c>
      <c r="L320" s="42" t="s">
        <v>60</v>
      </c>
      <c r="N320" s="42" t="s">
        <v>7756</v>
      </c>
      <c r="O320" s="42" t="s">
        <v>7757</v>
      </c>
      <c r="P320" s="42" t="s">
        <v>435</v>
      </c>
      <c r="Z320" s="14">
        <v>6</v>
      </c>
      <c r="AA320" s="14">
        <v>50</v>
      </c>
      <c r="AB320" s="43">
        <v>43073</v>
      </c>
      <c r="AC320" s="25">
        <v>0.35972222222222222</v>
      </c>
      <c r="AD320" s="43">
        <v>43073</v>
      </c>
      <c r="AE320" s="25">
        <v>0.39583333333333331</v>
      </c>
      <c r="AF320" s="14">
        <v>15.26</v>
      </c>
      <c r="AG320" s="14">
        <v>15.82</v>
      </c>
      <c r="AH320" s="14">
        <f t="shared" si="8"/>
        <v>15.54</v>
      </c>
      <c r="AI320" s="14">
        <v>1.5</v>
      </c>
      <c r="AJ320" s="14">
        <v>15.5</v>
      </c>
      <c r="AK320" s="14">
        <v>4961951</v>
      </c>
      <c r="AL320" s="14">
        <v>520293</v>
      </c>
      <c r="AM320" s="14">
        <v>4961956</v>
      </c>
      <c r="AN320" s="14">
        <v>520228</v>
      </c>
      <c r="AS320" s="14" t="s">
        <v>71</v>
      </c>
      <c r="AT320" s="14" t="s">
        <v>7506</v>
      </c>
      <c r="AU320" s="25">
        <f t="shared" si="9"/>
        <v>3.6111111111111094E-2</v>
      </c>
    </row>
    <row r="321" spans="1:48" ht="12.75" customHeight="1">
      <c r="A321" s="14" t="s">
        <v>59</v>
      </c>
      <c r="B321" s="14" t="s">
        <v>60</v>
      </c>
      <c r="C321" s="42" t="s">
        <v>7758</v>
      </c>
      <c r="D321" s="26">
        <v>100.2</v>
      </c>
      <c r="E321" s="26">
        <v>86.6</v>
      </c>
      <c r="F321" s="30"/>
      <c r="G321" s="26">
        <v>61.2</v>
      </c>
      <c r="H321" s="26">
        <v>43</v>
      </c>
      <c r="I321" s="26">
        <v>52</v>
      </c>
      <c r="J321" s="42">
        <f t="shared" si="7"/>
        <v>0.70261437908496727</v>
      </c>
      <c r="L321" s="42" t="s">
        <v>60</v>
      </c>
      <c r="N321" s="42" t="s">
        <v>7759</v>
      </c>
      <c r="O321" s="42" t="s">
        <v>7760</v>
      </c>
      <c r="P321" s="42" t="s">
        <v>435</v>
      </c>
      <c r="Z321" s="14">
        <v>6</v>
      </c>
      <c r="AA321" s="14">
        <v>50</v>
      </c>
      <c r="AB321" s="43">
        <v>43073</v>
      </c>
      <c r="AC321" s="25">
        <v>0.35972222222222222</v>
      </c>
      <c r="AD321" s="43">
        <v>43073</v>
      </c>
      <c r="AE321" s="25">
        <v>0.39583333333333331</v>
      </c>
      <c r="AF321" s="14">
        <v>15.26</v>
      </c>
      <c r="AG321" s="14">
        <v>15.82</v>
      </c>
      <c r="AH321" s="14">
        <f t="shared" si="8"/>
        <v>15.54</v>
      </c>
      <c r="AI321" s="14">
        <v>1.5</v>
      </c>
      <c r="AJ321" s="14">
        <v>15.5</v>
      </c>
      <c r="AK321" s="14">
        <v>4961951</v>
      </c>
      <c r="AL321" s="14">
        <v>520293</v>
      </c>
      <c r="AM321" s="14">
        <v>4961956</v>
      </c>
      <c r="AN321" s="14">
        <v>520228</v>
      </c>
      <c r="AS321" s="14" t="s">
        <v>71</v>
      </c>
      <c r="AT321" s="14" t="s">
        <v>7506</v>
      </c>
      <c r="AU321" s="25">
        <f t="shared" si="9"/>
        <v>3.6111111111111094E-2</v>
      </c>
      <c r="AV321" s="42" t="s">
        <v>7761</v>
      </c>
    </row>
    <row r="322" spans="1:48" ht="12.75" customHeight="1">
      <c r="A322" s="14" t="s">
        <v>59</v>
      </c>
      <c r="B322" s="14" t="s">
        <v>60</v>
      </c>
      <c r="C322" s="42" t="s">
        <v>7762</v>
      </c>
      <c r="D322" s="26">
        <v>97.7</v>
      </c>
      <c r="E322" s="26">
        <v>84.9</v>
      </c>
      <c r="F322" s="30"/>
      <c r="G322" s="26">
        <v>64</v>
      </c>
      <c r="H322" s="26">
        <v>49.5</v>
      </c>
      <c r="I322" s="26">
        <v>55.2</v>
      </c>
      <c r="J322" s="42">
        <f t="shared" si="7"/>
        <v>0.7734375</v>
      </c>
      <c r="L322" s="42" t="s">
        <v>60</v>
      </c>
      <c r="N322" s="42" t="s">
        <v>7763</v>
      </c>
      <c r="O322" s="42" t="s">
        <v>7764</v>
      </c>
      <c r="P322" s="42" t="s">
        <v>435</v>
      </c>
      <c r="Z322" s="14">
        <v>6</v>
      </c>
      <c r="AA322" s="14">
        <v>50</v>
      </c>
      <c r="AB322" s="43">
        <v>43073</v>
      </c>
      <c r="AC322" s="25">
        <v>0.35972222222222222</v>
      </c>
      <c r="AD322" s="43">
        <v>43073</v>
      </c>
      <c r="AE322" s="25">
        <v>0.39583333333333331</v>
      </c>
      <c r="AF322" s="14">
        <v>15.26</v>
      </c>
      <c r="AG322" s="14">
        <v>15.82</v>
      </c>
      <c r="AH322" s="14">
        <f t="shared" si="8"/>
        <v>15.54</v>
      </c>
      <c r="AI322" s="14">
        <v>1.5</v>
      </c>
      <c r="AJ322" s="14">
        <v>15.5</v>
      </c>
      <c r="AK322" s="14">
        <v>4961951</v>
      </c>
      <c r="AL322" s="14">
        <v>520293</v>
      </c>
      <c r="AM322" s="14">
        <v>4961956</v>
      </c>
      <c r="AN322" s="14">
        <v>520228</v>
      </c>
      <c r="AS322" s="14" t="s">
        <v>71</v>
      </c>
      <c r="AT322" s="14" t="s">
        <v>7506</v>
      </c>
      <c r="AU322" s="25">
        <f t="shared" si="9"/>
        <v>3.6111111111111094E-2</v>
      </c>
    </row>
    <row r="323" spans="1:48" ht="12.75" customHeight="1">
      <c r="A323" s="14" t="s">
        <v>59</v>
      </c>
      <c r="B323" s="14" t="s">
        <v>60</v>
      </c>
      <c r="C323" s="42" t="s">
        <v>7765</v>
      </c>
      <c r="D323" s="26">
        <v>95.9</v>
      </c>
      <c r="E323" s="26">
        <v>82.1</v>
      </c>
      <c r="F323" s="30"/>
      <c r="G323" s="26">
        <v>58.8</v>
      </c>
      <c r="H323" s="26">
        <v>41.3</v>
      </c>
      <c r="I323" s="26">
        <v>54.2</v>
      </c>
      <c r="J323" s="42">
        <f t="shared" si="7"/>
        <v>0.70238095238095233</v>
      </c>
      <c r="L323" s="42" t="s">
        <v>60</v>
      </c>
      <c r="N323" s="42" t="s">
        <v>7766</v>
      </c>
      <c r="O323" s="42" t="s">
        <v>7767</v>
      </c>
      <c r="P323" s="42" t="s">
        <v>435</v>
      </c>
      <c r="Z323" s="14">
        <v>6</v>
      </c>
      <c r="AA323" s="14">
        <v>50</v>
      </c>
      <c r="AB323" s="43">
        <v>43073</v>
      </c>
      <c r="AC323" s="25">
        <v>0.35972222222222222</v>
      </c>
      <c r="AD323" s="43">
        <v>43073</v>
      </c>
      <c r="AE323" s="25">
        <v>0.39583333333333331</v>
      </c>
      <c r="AF323" s="14">
        <v>15.26</v>
      </c>
      <c r="AG323" s="14">
        <v>15.82</v>
      </c>
      <c r="AH323" s="14">
        <f t="shared" si="8"/>
        <v>15.54</v>
      </c>
      <c r="AI323" s="14">
        <v>1.5</v>
      </c>
      <c r="AJ323" s="14">
        <v>15.5</v>
      </c>
      <c r="AK323" s="14">
        <v>4961951</v>
      </c>
      <c r="AL323" s="14">
        <v>520293</v>
      </c>
      <c r="AM323" s="14">
        <v>4961956</v>
      </c>
      <c r="AN323" s="14">
        <v>520228</v>
      </c>
      <c r="AS323" s="14" t="s">
        <v>71</v>
      </c>
      <c r="AT323" s="14" t="s">
        <v>7506</v>
      </c>
      <c r="AU323" s="25">
        <f t="shared" si="9"/>
        <v>3.6111111111111094E-2</v>
      </c>
    </row>
    <row r="324" spans="1:48" ht="12.75" customHeight="1">
      <c r="A324" s="14" t="s">
        <v>59</v>
      </c>
      <c r="B324" s="14" t="s">
        <v>115</v>
      </c>
      <c r="C324" s="42" t="s">
        <v>5942</v>
      </c>
      <c r="D324" s="26">
        <v>83.2</v>
      </c>
      <c r="E324" s="26">
        <v>72.400000000000006</v>
      </c>
      <c r="F324" s="30">
        <v>2.9</v>
      </c>
      <c r="G324" s="26">
        <v>49.2</v>
      </c>
      <c r="H324" s="26">
        <v>35.299999999999997</v>
      </c>
      <c r="I324" s="26">
        <v>44.3</v>
      </c>
      <c r="J324" s="42">
        <f t="shared" si="7"/>
        <v>0.7174796747967479</v>
      </c>
      <c r="K324" s="42" t="s">
        <v>1503</v>
      </c>
      <c r="L324" s="42" t="s">
        <v>60</v>
      </c>
      <c r="O324" s="42" t="s">
        <v>7768</v>
      </c>
      <c r="P324" s="42" t="s">
        <v>435</v>
      </c>
      <c r="Q324" s="42">
        <v>52945</v>
      </c>
      <c r="R324" s="42" t="s">
        <v>6750</v>
      </c>
      <c r="S324" s="42" t="s">
        <v>1584</v>
      </c>
      <c r="Z324" s="14">
        <v>6</v>
      </c>
      <c r="AA324" s="14">
        <v>50</v>
      </c>
      <c r="AB324" s="43">
        <v>43073</v>
      </c>
      <c r="AC324" s="25">
        <v>0.35972222222222222</v>
      </c>
      <c r="AD324" s="43">
        <v>43073</v>
      </c>
      <c r="AE324" s="25">
        <v>0.39583333333333331</v>
      </c>
      <c r="AF324" s="14">
        <v>15.26</v>
      </c>
      <c r="AG324" s="14">
        <v>15.82</v>
      </c>
      <c r="AH324" s="14">
        <f t="shared" si="8"/>
        <v>15.54</v>
      </c>
      <c r="AI324" s="14">
        <v>1.5</v>
      </c>
      <c r="AJ324" s="14">
        <v>15.5</v>
      </c>
      <c r="AK324" s="14">
        <v>4961951</v>
      </c>
      <c r="AL324" s="14">
        <v>520293</v>
      </c>
      <c r="AM324" s="14">
        <v>4961956</v>
      </c>
      <c r="AN324" s="14">
        <v>520228</v>
      </c>
      <c r="AS324" s="14" t="s">
        <v>71</v>
      </c>
      <c r="AT324" s="14" t="s">
        <v>7506</v>
      </c>
      <c r="AU324" s="25">
        <f t="shared" si="9"/>
        <v>3.6111111111111094E-2</v>
      </c>
      <c r="AV324" s="42" t="s">
        <v>7732</v>
      </c>
    </row>
    <row r="325" spans="1:48" ht="12.75" customHeight="1">
      <c r="A325" s="14" t="s">
        <v>59</v>
      </c>
      <c r="B325" s="14" t="s">
        <v>60</v>
      </c>
      <c r="C325" s="42" t="s">
        <v>7769</v>
      </c>
      <c r="D325" s="26">
        <v>89.1</v>
      </c>
      <c r="E325" s="26">
        <v>75.8</v>
      </c>
      <c r="F325" s="30"/>
      <c r="G325" s="26">
        <v>54.5</v>
      </c>
      <c r="H325" s="26">
        <v>42.7</v>
      </c>
      <c r="I325" s="26">
        <v>49.5</v>
      </c>
      <c r="J325" s="42">
        <f t="shared" si="7"/>
        <v>0.78348623853211019</v>
      </c>
      <c r="L325" s="42" t="s">
        <v>60</v>
      </c>
      <c r="N325" s="42" t="s">
        <v>7770</v>
      </c>
      <c r="O325" s="42" t="s">
        <v>7771</v>
      </c>
      <c r="P325" s="42" t="s">
        <v>435</v>
      </c>
      <c r="Z325" s="14">
        <v>6</v>
      </c>
      <c r="AA325" s="14">
        <v>50</v>
      </c>
      <c r="AB325" s="43">
        <v>43073</v>
      </c>
      <c r="AC325" s="25">
        <v>0.35972222222222222</v>
      </c>
      <c r="AD325" s="43">
        <v>43073</v>
      </c>
      <c r="AE325" s="25">
        <v>0.39583333333333331</v>
      </c>
      <c r="AF325" s="14">
        <v>15.26</v>
      </c>
      <c r="AG325" s="14">
        <v>15.82</v>
      </c>
      <c r="AH325" s="14">
        <f t="shared" si="8"/>
        <v>15.54</v>
      </c>
      <c r="AI325" s="14">
        <v>1.5</v>
      </c>
      <c r="AJ325" s="14">
        <v>15.5</v>
      </c>
      <c r="AK325" s="14">
        <v>4961951</v>
      </c>
      <c r="AL325" s="14">
        <v>520293</v>
      </c>
      <c r="AM325" s="14">
        <v>4961956</v>
      </c>
      <c r="AN325" s="14">
        <v>520228</v>
      </c>
      <c r="AS325" s="14" t="s">
        <v>71</v>
      </c>
      <c r="AT325" s="14" t="s">
        <v>7506</v>
      </c>
      <c r="AU325" s="25">
        <f t="shared" si="9"/>
        <v>3.6111111111111094E-2</v>
      </c>
    </row>
    <row r="326" spans="1:48" ht="12.75" customHeight="1">
      <c r="A326" s="14" t="s">
        <v>59</v>
      </c>
      <c r="B326" s="14" t="s">
        <v>115</v>
      </c>
      <c r="C326" s="14" t="s">
        <v>6776</v>
      </c>
      <c r="D326" s="26">
        <v>115.5</v>
      </c>
      <c r="E326" s="26">
        <v>96.2</v>
      </c>
      <c r="F326" s="30">
        <v>6.55</v>
      </c>
      <c r="G326" s="26">
        <v>67.8</v>
      </c>
      <c r="H326" s="26">
        <v>51.5</v>
      </c>
      <c r="I326" s="26">
        <v>61.4</v>
      </c>
      <c r="J326" s="42">
        <f t="shared" si="7"/>
        <v>0.75958702064896755</v>
      </c>
      <c r="K326" s="42" t="s">
        <v>1446</v>
      </c>
      <c r="L326" s="42" t="s">
        <v>60</v>
      </c>
      <c r="N326" s="42" t="s">
        <v>7772</v>
      </c>
      <c r="O326" s="42" t="s">
        <v>6779</v>
      </c>
      <c r="P326" s="42" t="s">
        <v>1584</v>
      </c>
      <c r="Z326" s="14">
        <v>6</v>
      </c>
      <c r="AA326" s="14">
        <v>50</v>
      </c>
      <c r="AB326" s="43">
        <v>43073</v>
      </c>
      <c r="AC326" s="25">
        <v>0.35972222222222222</v>
      </c>
      <c r="AD326" s="43">
        <v>43073</v>
      </c>
      <c r="AE326" s="25">
        <v>0.39583333333333331</v>
      </c>
      <c r="AF326" s="14">
        <v>15.26</v>
      </c>
      <c r="AG326" s="14">
        <v>15.82</v>
      </c>
      <c r="AH326" s="14">
        <f t="shared" si="8"/>
        <v>15.54</v>
      </c>
      <c r="AI326" s="14">
        <v>1.5</v>
      </c>
      <c r="AJ326" s="14">
        <v>15.5</v>
      </c>
      <c r="AK326" s="14">
        <v>4961951</v>
      </c>
      <c r="AL326" s="14">
        <v>520293</v>
      </c>
      <c r="AM326" s="14">
        <v>4961956</v>
      </c>
      <c r="AN326" s="14">
        <v>520228</v>
      </c>
      <c r="AS326" s="14" t="s">
        <v>71</v>
      </c>
      <c r="AT326" s="14" t="s">
        <v>7506</v>
      </c>
      <c r="AU326" s="25">
        <f t="shared" si="9"/>
        <v>3.6111111111111094E-2</v>
      </c>
      <c r="AV326" s="42" t="s">
        <v>7773</v>
      </c>
    </row>
    <row r="327" spans="1:48" ht="12.75" customHeight="1">
      <c r="A327" s="14" t="s">
        <v>59</v>
      </c>
      <c r="B327" s="14" t="s">
        <v>60</v>
      </c>
      <c r="C327" s="42" t="s">
        <v>7774</v>
      </c>
      <c r="D327" s="26">
        <v>83.6</v>
      </c>
      <c r="E327" s="26">
        <v>73.8</v>
      </c>
      <c r="F327" s="30"/>
      <c r="G327" s="26">
        <v>65.5</v>
      </c>
      <c r="H327" s="26">
        <v>44.2</v>
      </c>
      <c r="I327" s="26">
        <v>53.5</v>
      </c>
      <c r="J327" s="42">
        <f t="shared" si="7"/>
        <v>0.67480916030534355</v>
      </c>
      <c r="L327" s="42" t="s">
        <v>60</v>
      </c>
      <c r="N327" s="42" t="s">
        <v>7775</v>
      </c>
      <c r="O327" s="42" t="s">
        <v>7776</v>
      </c>
      <c r="P327" s="42" t="s">
        <v>435</v>
      </c>
      <c r="Z327" s="14">
        <v>6</v>
      </c>
      <c r="AA327" s="14">
        <v>50</v>
      </c>
      <c r="AB327" s="43">
        <v>43073</v>
      </c>
      <c r="AC327" s="25">
        <v>0.35972222222222222</v>
      </c>
      <c r="AD327" s="43">
        <v>43073</v>
      </c>
      <c r="AE327" s="25">
        <v>0.39583333333333331</v>
      </c>
      <c r="AF327" s="14">
        <v>15.26</v>
      </c>
      <c r="AG327" s="14">
        <v>15.82</v>
      </c>
      <c r="AH327" s="14">
        <f t="shared" si="8"/>
        <v>15.54</v>
      </c>
      <c r="AI327" s="14">
        <v>1.5</v>
      </c>
      <c r="AJ327" s="14">
        <v>15.5</v>
      </c>
      <c r="AK327" s="14">
        <v>4961951</v>
      </c>
      <c r="AL327" s="14">
        <v>520293</v>
      </c>
      <c r="AM327" s="14">
        <v>4961956</v>
      </c>
      <c r="AN327" s="14">
        <v>520228</v>
      </c>
      <c r="AS327" s="14" t="s">
        <v>71</v>
      </c>
      <c r="AT327" s="14" t="s">
        <v>7506</v>
      </c>
      <c r="AU327" s="25">
        <f t="shared" si="9"/>
        <v>3.6111111111111094E-2</v>
      </c>
    </row>
    <row r="328" spans="1:48" ht="12.75" customHeight="1">
      <c r="A328" s="14" t="s">
        <v>59</v>
      </c>
      <c r="B328" s="14" t="s">
        <v>60</v>
      </c>
      <c r="C328" s="42" t="s">
        <v>7777</v>
      </c>
      <c r="D328" s="26">
        <v>95</v>
      </c>
      <c r="E328" s="26">
        <v>80.2</v>
      </c>
      <c r="F328" s="30"/>
      <c r="G328" s="26">
        <v>56.4</v>
      </c>
      <c r="H328" s="26">
        <v>44</v>
      </c>
      <c r="I328" s="26">
        <v>51.2</v>
      </c>
      <c r="J328" s="42">
        <f t="shared" si="7"/>
        <v>0.78014184397163122</v>
      </c>
      <c r="L328" s="42" t="s">
        <v>60</v>
      </c>
      <c r="N328" s="42" t="s">
        <v>7778</v>
      </c>
      <c r="O328" s="42" t="s">
        <v>7779</v>
      </c>
      <c r="P328" s="42" t="s">
        <v>435</v>
      </c>
      <c r="Z328" s="14">
        <v>6</v>
      </c>
      <c r="AA328" s="14">
        <v>50</v>
      </c>
      <c r="AB328" s="43">
        <v>43073</v>
      </c>
      <c r="AC328" s="25">
        <v>0.35972222222222222</v>
      </c>
      <c r="AD328" s="43">
        <v>43073</v>
      </c>
      <c r="AE328" s="25">
        <v>0.39583333333333331</v>
      </c>
      <c r="AF328" s="14">
        <v>15.26</v>
      </c>
      <c r="AG328" s="14">
        <v>15.82</v>
      </c>
      <c r="AH328" s="14">
        <f t="shared" si="8"/>
        <v>15.54</v>
      </c>
      <c r="AI328" s="14">
        <v>1.5</v>
      </c>
      <c r="AJ328" s="14">
        <v>15.5</v>
      </c>
      <c r="AK328" s="14">
        <v>4961951</v>
      </c>
      <c r="AL328" s="14">
        <v>520293</v>
      </c>
      <c r="AM328" s="14">
        <v>4961956</v>
      </c>
      <c r="AN328" s="14">
        <v>520228</v>
      </c>
      <c r="AS328" s="14" t="s">
        <v>71</v>
      </c>
      <c r="AT328" s="14" t="s">
        <v>7506</v>
      </c>
      <c r="AU328" s="25">
        <f t="shared" si="9"/>
        <v>3.6111111111111094E-2</v>
      </c>
    </row>
    <row r="329" spans="1:48" ht="12.75" customHeight="1">
      <c r="A329" s="14" t="s">
        <v>59</v>
      </c>
      <c r="B329" s="14" t="s">
        <v>115</v>
      </c>
      <c r="C329" s="31" t="s">
        <v>1237</v>
      </c>
      <c r="D329" s="26">
        <v>118.7</v>
      </c>
      <c r="E329" s="26">
        <v>103.9</v>
      </c>
      <c r="F329" s="30">
        <v>9.15</v>
      </c>
      <c r="G329" s="26">
        <v>74.5</v>
      </c>
      <c r="H329" s="26">
        <v>53.5</v>
      </c>
      <c r="I329" s="26">
        <v>63.2</v>
      </c>
      <c r="J329" s="42">
        <f t="shared" si="7"/>
        <v>0.71812080536912748</v>
      </c>
      <c r="K329" s="42" t="s">
        <v>61</v>
      </c>
      <c r="L329" s="42" t="s">
        <v>60</v>
      </c>
      <c r="O329" s="42" t="s">
        <v>1240</v>
      </c>
      <c r="P329" s="42" t="s">
        <v>1584</v>
      </c>
      <c r="Z329" s="14">
        <v>6</v>
      </c>
      <c r="AA329" s="14">
        <v>50</v>
      </c>
      <c r="AB329" s="43">
        <v>43073</v>
      </c>
      <c r="AC329" s="25">
        <v>0.35972222222222222</v>
      </c>
      <c r="AD329" s="43">
        <v>43073</v>
      </c>
      <c r="AE329" s="25">
        <v>0.39583333333333331</v>
      </c>
      <c r="AF329" s="14">
        <v>15.26</v>
      </c>
      <c r="AG329" s="14">
        <v>15.82</v>
      </c>
      <c r="AH329" s="14">
        <f t="shared" si="8"/>
        <v>15.54</v>
      </c>
      <c r="AI329" s="14">
        <v>1.5</v>
      </c>
      <c r="AJ329" s="14">
        <v>15.5</v>
      </c>
      <c r="AK329" s="14">
        <v>4961951</v>
      </c>
      <c r="AL329" s="14">
        <v>520293</v>
      </c>
      <c r="AM329" s="14">
        <v>4961956</v>
      </c>
      <c r="AN329" s="14">
        <v>520228</v>
      </c>
      <c r="AS329" s="14" t="s">
        <v>71</v>
      </c>
      <c r="AT329" s="14" t="s">
        <v>7506</v>
      </c>
      <c r="AU329" s="25">
        <f t="shared" si="9"/>
        <v>3.6111111111111094E-2</v>
      </c>
    </row>
    <row r="330" spans="1:48" ht="12.75" customHeight="1">
      <c r="A330" s="14" t="s">
        <v>59</v>
      </c>
      <c r="B330" s="14" t="s">
        <v>115</v>
      </c>
      <c r="C330" s="27" t="s">
        <v>4854</v>
      </c>
      <c r="D330" s="26">
        <v>104.8</v>
      </c>
      <c r="E330" s="26">
        <v>92.5</v>
      </c>
      <c r="F330" s="30">
        <v>7.3</v>
      </c>
      <c r="G330" s="26">
        <v>65.099999999999994</v>
      </c>
      <c r="H330" s="26">
        <v>49.6</v>
      </c>
      <c r="I330" s="26">
        <v>64.2</v>
      </c>
      <c r="J330" s="42">
        <f t="shared" si="7"/>
        <v>0.76190476190476197</v>
      </c>
      <c r="K330" s="42" t="s">
        <v>1446</v>
      </c>
      <c r="L330" s="42" t="s">
        <v>60</v>
      </c>
      <c r="O330" s="42" t="s">
        <v>4857</v>
      </c>
      <c r="P330" s="42" t="s">
        <v>1584</v>
      </c>
      <c r="Q330" s="42">
        <v>102780</v>
      </c>
      <c r="R330" s="42" t="s">
        <v>4007</v>
      </c>
      <c r="S330" s="42" t="s">
        <v>1584</v>
      </c>
      <c r="Z330" s="14">
        <v>6</v>
      </c>
      <c r="AA330" s="14">
        <v>50</v>
      </c>
      <c r="AB330" s="43">
        <v>43073</v>
      </c>
      <c r="AC330" s="25">
        <v>0.35972222222222222</v>
      </c>
      <c r="AD330" s="43">
        <v>43073</v>
      </c>
      <c r="AE330" s="25">
        <v>0.39583333333333331</v>
      </c>
      <c r="AF330" s="14">
        <v>15.26</v>
      </c>
      <c r="AG330" s="14">
        <v>15.82</v>
      </c>
      <c r="AH330" s="14">
        <f t="shared" si="8"/>
        <v>15.54</v>
      </c>
      <c r="AI330" s="14">
        <v>1.5</v>
      </c>
      <c r="AJ330" s="14">
        <v>15.5</v>
      </c>
      <c r="AK330" s="14">
        <v>4961951</v>
      </c>
      <c r="AL330" s="14">
        <v>520293</v>
      </c>
      <c r="AM330" s="14">
        <v>4961956</v>
      </c>
      <c r="AN330" s="14">
        <v>520228</v>
      </c>
      <c r="AS330" s="14" t="s">
        <v>71</v>
      </c>
      <c r="AT330" s="14" t="s">
        <v>7506</v>
      </c>
      <c r="AU330" s="25">
        <f t="shared" si="9"/>
        <v>3.6111111111111094E-2</v>
      </c>
    </row>
    <row r="331" spans="1:48" ht="12.75" customHeight="1">
      <c r="A331" s="14" t="s">
        <v>59</v>
      </c>
      <c r="B331" s="14" t="s">
        <v>60</v>
      </c>
      <c r="C331" s="42" t="s">
        <v>7780</v>
      </c>
      <c r="D331" s="26">
        <v>95</v>
      </c>
      <c r="E331" s="26">
        <v>84.6</v>
      </c>
      <c r="F331" s="30"/>
      <c r="G331" s="26">
        <v>58.5</v>
      </c>
      <c r="H331" s="26">
        <v>40.9</v>
      </c>
      <c r="I331" s="26">
        <v>56.5</v>
      </c>
      <c r="J331" s="42">
        <f t="shared" si="7"/>
        <v>0.6991452991452991</v>
      </c>
      <c r="L331" s="42" t="s">
        <v>60</v>
      </c>
      <c r="N331" s="42" t="s">
        <v>7781</v>
      </c>
      <c r="O331" s="42" t="s">
        <v>7782</v>
      </c>
      <c r="P331" s="42" t="s">
        <v>435</v>
      </c>
      <c r="Z331" s="14">
        <v>6</v>
      </c>
      <c r="AA331" s="14">
        <v>50</v>
      </c>
      <c r="AB331" s="43">
        <v>43073</v>
      </c>
      <c r="AC331" s="25">
        <v>0.35972222222222222</v>
      </c>
      <c r="AD331" s="43">
        <v>43073</v>
      </c>
      <c r="AE331" s="25">
        <v>0.39583333333333331</v>
      </c>
      <c r="AF331" s="14">
        <v>15.26</v>
      </c>
      <c r="AG331" s="14">
        <v>15.82</v>
      </c>
      <c r="AH331" s="14">
        <f t="shared" si="8"/>
        <v>15.54</v>
      </c>
      <c r="AI331" s="14">
        <v>1.5</v>
      </c>
      <c r="AJ331" s="14">
        <v>15.5</v>
      </c>
      <c r="AK331" s="14">
        <v>4961951</v>
      </c>
      <c r="AL331" s="14">
        <v>520293</v>
      </c>
      <c r="AM331" s="14">
        <v>4961956</v>
      </c>
      <c r="AN331" s="14">
        <v>520228</v>
      </c>
      <c r="AS331" s="14" t="s">
        <v>71</v>
      </c>
      <c r="AT331" s="14" t="s">
        <v>7506</v>
      </c>
      <c r="AU331" s="25">
        <f t="shared" si="9"/>
        <v>3.6111111111111094E-2</v>
      </c>
    </row>
    <row r="332" spans="1:48" ht="12.75" customHeight="1">
      <c r="A332" s="14" t="s">
        <v>59</v>
      </c>
      <c r="B332" s="14" t="s">
        <v>60</v>
      </c>
      <c r="C332" s="42" t="s">
        <v>7783</v>
      </c>
      <c r="D332" s="26">
        <v>90.3</v>
      </c>
      <c r="E332" s="26">
        <v>79.599999999999994</v>
      </c>
      <c r="F332" s="30"/>
      <c r="G332" s="26">
        <v>53.2</v>
      </c>
      <c r="H332" s="26">
        <v>45</v>
      </c>
      <c r="I332" s="26">
        <v>50.7</v>
      </c>
      <c r="J332" s="42">
        <f t="shared" si="7"/>
        <v>0.84586466165413532</v>
      </c>
      <c r="L332" s="42" t="s">
        <v>60</v>
      </c>
      <c r="N332" s="42" t="s">
        <v>7784</v>
      </c>
      <c r="O332" s="42" t="s">
        <v>7785</v>
      </c>
      <c r="P332" s="42" t="s">
        <v>435</v>
      </c>
      <c r="Z332" s="14">
        <v>6</v>
      </c>
      <c r="AA332" s="14">
        <v>50</v>
      </c>
      <c r="AB332" s="43">
        <v>43073</v>
      </c>
      <c r="AC332" s="25">
        <v>0.35972222222222222</v>
      </c>
      <c r="AD332" s="43">
        <v>43073</v>
      </c>
      <c r="AE332" s="25">
        <v>0.39583333333333331</v>
      </c>
      <c r="AF332" s="14">
        <v>15.26</v>
      </c>
      <c r="AG332" s="14">
        <v>15.82</v>
      </c>
      <c r="AH332" s="14">
        <f t="shared" si="8"/>
        <v>15.54</v>
      </c>
      <c r="AI332" s="14">
        <v>1.5</v>
      </c>
      <c r="AJ332" s="14">
        <v>15.5</v>
      </c>
      <c r="AK332" s="14">
        <v>4961951</v>
      </c>
      <c r="AL332" s="14">
        <v>520293</v>
      </c>
      <c r="AM332" s="14">
        <v>4961956</v>
      </c>
      <c r="AN332" s="14">
        <v>520228</v>
      </c>
      <c r="AS332" s="14" t="s">
        <v>71</v>
      </c>
      <c r="AT332" s="14" t="s">
        <v>7506</v>
      </c>
      <c r="AU332" s="25">
        <f t="shared" si="9"/>
        <v>3.6111111111111094E-2</v>
      </c>
    </row>
    <row r="333" spans="1:48" ht="12.75" customHeight="1">
      <c r="A333" s="14" t="s">
        <v>59</v>
      </c>
      <c r="B333" s="14" t="s">
        <v>60</v>
      </c>
      <c r="C333" s="42" t="s">
        <v>7786</v>
      </c>
      <c r="D333" s="26">
        <v>89.9</v>
      </c>
      <c r="E333" s="26">
        <v>77</v>
      </c>
      <c r="F333" s="30"/>
      <c r="G333" s="26">
        <v>51.1</v>
      </c>
      <c r="H333" s="26">
        <v>42.5</v>
      </c>
      <c r="I333" s="26">
        <v>46.3</v>
      </c>
      <c r="J333" s="42">
        <f t="shared" si="7"/>
        <v>0.83170254403131116</v>
      </c>
      <c r="L333" s="42" t="s">
        <v>60</v>
      </c>
      <c r="N333" s="42" t="s">
        <v>7787</v>
      </c>
      <c r="O333" s="42" t="s">
        <v>7788</v>
      </c>
      <c r="P333" s="42" t="s">
        <v>435</v>
      </c>
      <c r="Z333" s="14">
        <v>6</v>
      </c>
      <c r="AA333" s="14">
        <v>50</v>
      </c>
      <c r="AB333" s="43">
        <v>43073</v>
      </c>
      <c r="AC333" s="25">
        <v>0.35972222222222222</v>
      </c>
      <c r="AD333" s="43">
        <v>43073</v>
      </c>
      <c r="AE333" s="25">
        <v>0.39583333333333331</v>
      </c>
      <c r="AF333" s="14">
        <v>15.26</v>
      </c>
      <c r="AG333" s="14">
        <v>15.82</v>
      </c>
      <c r="AH333" s="14">
        <f t="shared" si="8"/>
        <v>15.54</v>
      </c>
      <c r="AI333" s="14">
        <v>1.5</v>
      </c>
      <c r="AJ333" s="14">
        <v>15.5</v>
      </c>
      <c r="AK333" s="14">
        <v>4961951</v>
      </c>
      <c r="AL333" s="14">
        <v>520293</v>
      </c>
      <c r="AM333" s="14">
        <v>4961956</v>
      </c>
      <c r="AN333" s="14">
        <v>520228</v>
      </c>
      <c r="AS333" s="14" t="s">
        <v>71</v>
      </c>
      <c r="AT333" s="14" t="s">
        <v>7506</v>
      </c>
      <c r="AU333" s="25">
        <f t="shared" si="9"/>
        <v>3.6111111111111094E-2</v>
      </c>
    </row>
    <row r="334" spans="1:48" ht="12.75" customHeight="1">
      <c r="A334" s="14" t="s">
        <v>59</v>
      </c>
      <c r="B334" s="14" t="s">
        <v>115</v>
      </c>
      <c r="C334" s="27" t="s">
        <v>5574</v>
      </c>
      <c r="D334" s="26">
        <v>97.7</v>
      </c>
      <c r="E334" s="26">
        <v>83</v>
      </c>
      <c r="F334" s="30">
        <v>4.5999999999999996</v>
      </c>
      <c r="G334" s="26">
        <v>61.3</v>
      </c>
      <c r="H334" s="26">
        <v>47.5</v>
      </c>
      <c r="I334" s="26">
        <v>54</v>
      </c>
      <c r="J334" s="42">
        <f t="shared" si="7"/>
        <v>0.77487765089722682</v>
      </c>
      <c r="K334" s="42" t="s">
        <v>1503</v>
      </c>
      <c r="L334" s="42" t="s">
        <v>60</v>
      </c>
      <c r="O334" s="42" t="s">
        <v>5577</v>
      </c>
      <c r="P334" s="42" t="s">
        <v>1584</v>
      </c>
      <c r="Q334" s="42">
        <v>102594</v>
      </c>
      <c r="R334" s="42" t="s">
        <v>4007</v>
      </c>
      <c r="S334" s="42" t="s">
        <v>1584</v>
      </c>
      <c r="Z334" s="14">
        <v>6</v>
      </c>
      <c r="AA334" s="14">
        <v>50</v>
      </c>
      <c r="AB334" s="43">
        <v>43073</v>
      </c>
      <c r="AC334" s="25">
        <v>0.35972222222222222</v>
      </c>
      <c r="AD334" s="43">
        <v>43073</v>
      </c>
      <c r="AE334" s="25">
        <v>0.39583333333333331</v>
      </c>
      <c r="AF334" s="14">
        <v>15.26</v>
      </c>
      <c r="AG334" s="14">
        <v>15.82</v>
      </c>
      <c r="AH334" s="14">
        <f t="shared" si="8"/>
        <v>15.54</v>
      </c>
      <c r="AI334" s="14">
        <v>1.5</v>
      </c>
      <c r="AJ334" s="14">
        <v>15.5</v>
      </c>
      <c r="AK334" s="14">
        <v>4961951</v>
      </c>
      <c r="AL334" s="14">
        <v>520293</v>
      </c>
      <c r="AM334" s="14">
        <v>4961956</v>
      </c>
      <c r="AN334" s="14">
        <v>520228</v>
      </c>
      <c r="AS334" s="14" t="s">
        <v>71</v>
      </c>
      <c r="AT334" s="14" t="s">
        <v>7506</v>
      </c>
      <c r="AU334" s="25">
        <f t="shared" si="9"/>
        <v>3.6111111111111094E-2</v>
      </c>
    </row>
    <row r="335" spans="1:48" ht="12.75" customHeight="1">
      <c r="A335" s="14" t="s">
        <v>59</v>
      </c>
      <c r="B335" s="14" t="s">
        <v>60</v>
      </c>
      <c r="C335" s="42" t="s">
        <v>7789</v>
      </c>
      <c r="D335" s="26">
        <v>75.7</v>
      </c>
      <c r="E335" s="26">
        <v>65.8</v>
      </c>
      <c r="F335" s="30"/>
      <c r="G335" s="26">
        <v>51.2</v>
      </c>
      <c r="H335" s="26">
        <v>38.5</v>
      </c>
      <c r="I335" s="26">
        <v>44.5</v>
      </c>
      <c r="J335" s="42">
        <f t="shared" si="7"/>
        <v>0.751953125</v>
      </c>
      <c r="L335" s="42" t="s">
        <v>60</v>
      </c>
      <c r="N335" s="42" t="s">
        <v>7790</v>
      </c>
      <c r="O335" s="42" t="s">
        <v>7791</v>
      </c>
      <c r="P335" s="42" t="s">
        <v>435</v>
      </c>
      <c r="Z335" s="14">
        <v>6</v>
      </c>
      <c r="AA335" s="14">
        <v>50</v>
      </c>
      <c r="AB335" s="43">
        <v>43073</v>
      </c>
      <c r="AC335" s="25">
        <v>0.35972222222222222</v>
      </c>
      <c r="AD335" s="43">
        <v>43073</v>
      </c>
      <c r="AE335" s="25">
        <v>0.39583333333333331</v>
      </c>
      <c r="AF335" s="14">
        <v>15.26</v>
      </c>
      <c r="AG335" s="14">
        <v>15.82</v>
      </c>
      <c r="AH335" s="14">
        <f t="shared" si="8"/>
        <v>15.54</v>
      </c>
      <c r="AI335" s="14">
        <v>1.5</v>
      </c>
      <c r="AJ335" s="14">
        <v>15.5</v>
      </c>
      <c r="AK335" s="14">
        <v>4961951</v>
      </c>
      <c r="AL335" s="14">
        <v>520293</v>
      </c>
      <c r="AM335" s="14">
        <v>4961956</v>
      </c>
      <c r="AN335" s="14">
        <v>520228</v>
      </c>
      <c r="AS335" s="14" t="s">
        <v>71</v>
      </c>
      <c r="AT335" s="14" t="s">
        <v>7506</v>
      </c>
      <c r="AU335" s="25">
        <f t="shared" si="9"/>
        <v>3.6111111111111094E-2</v>
      </c>
    </row>
    <row r="336" spans="1:48" ht="12.75" customHeight="1">
      <c r="A336" s="14" t="s">
        <v>59</v>
      </c>
      <c r="B336" s="14" t="s">
        <v>60</v>
      </c>
      <c r="C336" s="42" t="s">
        <v>7792</v>
      </c>
      <c r="D336" s="26">
        <v>87.3</v>
      </c>
      <c r="E336" s="26">
        <v>75.099999999999994</v>
      </c>
      <c r="F336" s="30"/>
      <c r="G336" s="26">
        <v>51.6</v>
      </c>
      <c r="H336" s="26">
        <v>40.1</v>
      </c>
      <c r="I336" s="26">
        <v>46.5</v>
      </c>
      <c r="J336" s="42">
        <f t="shared" si="7"/>
        <v>0.77713178294573648</v>
      </c>
      <c r="L336" s="42" t="s">
        <v>60</v>
      </c>
      <c r="N336" s="42" t="s">
        <v>7793</v>
      </c>
      <c r="O336" s="42" t="s">
        <v>7794</v>
      </c>
      <c r="P336" s="42" t="s">
        <v>435</v>
      </c>
      <c r="Z336" s="14">
        <v>6</v>
      </c>
      <c r="AA336" s="14">
        <v>50</v>
      </c>
      <c r="AB336" s="43">
        <v>43073</v>
      </c>
      <c r="AC336" s="25">
        <v>0.35972222222222222</v>
      </c>
      <c r="AD336" s="43">
        <v>43073</v>
      </c>
      <c r="AE336" s="25">
        <v>0.39583333333333331</v>
      </c>
      <c r="AF336" s="14">
        <v>15.26</v>
      </c>
      <c r="AG336" s="14">
        <v>15.82</v>
      </c>
      <c r="AH336" s="14">
        <f t="shared" si="8"/>
        <v>15.54</v>
      </c>
      <c r="AI336" s="14">
        <v>1.5</v>
      </c>
      <c r="AJ336" s="14">
        <v>15.5</v>
      </c>
      <c r="AK336" s="14">
        <v>4961951</v>
      </c>
      <c r="AL336" s="14">
        <v>520293</v>
      </c>
      <c r="AM336" s="14">
        <v>4961956</v>
      </c>
      <c r="AN336" s="14">
        <v>520228</v>
      </c>
      <c r="AS336" s="14" t="s">
        <v>71</v>
      </c>
      <c r="AT336" s="14" t="s">
        <v>7506</v>
      </c>
      <c r="AU336" s="25">
        <f t="shared" si="9"/>
        <v>3.6111111111111094E-2</v>
      </c>
    </row>
    <row r="337" spans="1:48" ht="12.75" customHeight="1">
      <c r="A337" s="14" t="s">
        <v>59</v>
      </c>
      <c r="B337" s="14" t="s">
        <v>115</v>
      </c>
      <c r="C337" s="18" t="s">
        <v>2291</v>
      </c>
      <c r="D337" s="26">
        <v>93.9</v>
      </c>
      <c r="E337" s="26">
        <v>80.2</v>
      </c>
      <c r="F337" s="30">
        <v>4.1500000000000004</v>
      </c>
      <c r="G337" s="26">
        <v>59.7</v>
      </c>
      <c r="H337" s="26">
        <v>37.200000000000003</v>
      </c>
      <c r="I337" s="26">
        <v>46.5</v>
      </c>
      <c r="J337" s="42">
        <f t="shared" si="7"/>
        <v>0.62311557788944727</v>
      </c>
      <c r="K337" s="42" t="s">
        <v>61</v>
      </c>
      <c r="L337" s="42" t="s">
        <v>60</v>
      </c>
      <c r="O337" s="42" t="s">
        <v>2293</v>
      </c>
      <c r="P337" s="42" t="s">
        <v>1584</v>
      </c>
      <c r="Z337" s="14">
        <v>6</v>
      </c>
      <c r="AA337" s="14">
        <v>50</v>
      </c>
      <c r="AB337" s="43">
        <v>43073</v>
      </c>
      <c r="AC337" s="25">
        <v>0.35972222222222222</v>
      </c>
      <c r="AD337" s="43">
        <v>43073</v>
      </c>
      <c r="AE337" s="25">
        <v>0.39583333333333331</v>
      </c>
      <c r="AF337" s="14">
        <v>15.26</v>
      </c>
      <c r="AG337" s="14">
        <v>15.82</v>
      </c>
      <c r="AH337" s="14">
        <f t="shared" si="8"/>
        <v>15.54</v>
      </c>
      <c r="AI337" s="14">
        <v>1.5</v>
      </c>
      <c r="AJ337" s="14">
        <v>15.5</v>
      </c>
      <c r="AK337" s="14">
        <v>4961951</v>
      </c>
      <c r="AL337" s="14">
        <v>520293</v>
      </c>
      <c r="AM337" s="14">
        <v>4961956</v>
      </c>
      <c r="AN337" s="14">
        <v>520228</v>
      </c>
      <c r="AS337" s="14" t="s">
        <v>71</v>
      </c>
      <c r="AT337" s="14" t="s">
        <v>7506</v>
      </c>
      <c r="AU337" s="25">
        <f t="shared" si="9"/>
        <v>3.6111111111111094E-2</v>
      </c>
    </row>
    <row r="338" spans="1:48" ht="12.75" customHeight="1">
      <c r="A338" s="14" t="s">
        <v>59</v>
      </c>
      <c r="B338" s="14" t="s">
        <v>60</v>
      </c>
      <c r="C338" s="42" t="s">
        <v>7795</v>
      </c>
      <c r="D338" s="26">
        <v>70.3</v>
      </c>
      <c r="E338" s="26">
        <v>60.8</v>
      </c>
      <c r="F338" s="30"/>
      <c r="G338" s="26">
        <v>44.3</v>
      </c>
      <c r="H338" s="26">
        <v>33</v>
      </c>
      <c r="I338" s="26">
        <v>38.5</v>
      </c>
      <c r="J338" s="42">
        <f t="shared" si="7"/>
        <v>0.74492099322799099</v>
      </c>
      <c r="L338" s="42" t="s">
        <v>60</v>
      </c>
      <c r="N338" s="42" t="s">
        <v>7796</v>
      </c>
      <c r="O338" s="42" t="s">
        <v>7797</v>
      </c>
      <c r="P338" s="42" t="s">
        <v>435</v>
      </c>
      <c r="Z338" s="14">
        <v>6</v>
      </c>
      <c r="AA338" s="14">
        <v>50</v>
      </c>
      <c r="AB338" s="43">
        <v>43073</v>
      </c>
      <c r="AC338" s="25">
        <v>0.35972222222222222</v>
      </c>
      <c r="AD338" s="43">
        <v>43073</v>
      </c>
      <c r="AE338" s="25">
        <v>0.39583333333333331</v>
      </c>
      <c r="AF338" s="14">
        <v>15.26</v>
      </c>
      <c r="AG338" s="14">
        <v>15.82</v>
      </c>
      <c r="AH338" s="14">
        <f t="shared" si="8"/>
        <v>15.54</v>
      </c>
      <c r="AI338" s="14">
        <v>1.5</v>
      </c>
      <c r="AJ338" s="14">
        <v>15.5</v>
      </c>
      <c r="AK338" s="14">
        <v>4961951</v>
      </c>
      <c r="AL338" s="14">
        <v>520293</v>
      </c>
      <c r="AM338" s="14">
        <v>4961956</v>
      </c>
      <c r="AN338" s="14">
        <v>520228</v>
      </c>
      <c r="AS338" s="14" t="s">
        <v>71</v>
      </c>
      <c r="AT338" s="14" t="s">
        <v>7506</v>
      </c>
      <c r="AU338" s="25">
        <f t="shared" si="9"/>
        <v>3.6111111111111094E-2</v>
      </c>
    </row>
    <row r="339" spans="1:48" ht="12.75" customHeight="1">
      <c r="A339" s="14" t="s">
        <v>59</v>
      </c>
      <c r="B339" s="14" t="s">
        <v>60</v>
      </c>
      <c r="C339" s="42" t="s">
        <v>7798</v>
      </c>
      <c r="D339" s="26">
        <v>84.4</v>
      </c>
      <c r="E339" s="26">
        <v>71</v>
      </c>
      <c r="F339" s="30"/>
      <c r="G339" s="26">
        <v>54</v>
      </c>
      <c r="H339" s="26">
        <v>38.200000000000003</v>
      </c>
      <c r="I339" s="26">
        <v>43.4</v>
      </c>
      <c r="J339" s="42">
        <f t="shared" si="7"/>
        <v>0.70740740740740748</v>
      </c>
      <c r="L339" s="42" t="s">
        <v>60</v>
      </c>
      <c r="N339" s="42" t="s">
        <v>7799</v>
      </c>
      <c r="O339" s="42" t="s">
        <v>7800</v>
      </c>
      <c r="P339" s="42" t="s">
        <v>435</v>
      </c>
      <c r="Z339" s="14">
        <v>6</v>
      </c>
      <c r="AA339" s="14">
        <v>50</v>
      </c>
      <c r="AB339" s="43">
        <v>43073</v>
      </c>
      <c r="AC339" s="25">
        <v>0.35972222222222222</v>
      </c>
      <c r="AD339" s="43">
        <v>43073</v>
      </c>
      <c r="AE339" s="25">
        <v>0.39583333333333331</v>
      </c>
      <c r="AF339" s="14">
        <v>15.26</v>
      </c>
      <c r="AG339" s="14">
        <v>15.82</v>
      </c>
      <c r="AH339" s="14">
        <f t="shared" si="8"/>
        <v>15.54</v>
      </c>
      <c r="AI339" s="14">
        <v>1.5</v>
      </c>
      <c r="AJ339" s="14">
        <v>15.5</v>
      </c>
      <c r="AK339" s="14">
        <v>4961951</v>
      </c>
      <c r="AL339" s="14">
        <v>520293</v>
      </c>
      <c r="AM339" s="14">
        <v>4961956</v>
      </c>
      <c r="AN339" s="14">
        <v>520228</v>
      </c>
      <c r="AS339" s="14" t="s">
        <v>71</v>
      </c>
      <c r="AT339" s="14" t="s">
        <v>7506</v>
      </c>
      <c r="AU339" s="25">
        <f t="shared" si="9"/>
        <v>3.6111111111111094E-2</v>
      </c>
    </row>
    <row r="340" spans="1:48" ht="12.75" customHeight="1">
      <c r="A340" s="14" t="s">
        <v>59</v>
      </c>
      <c r="B340" s="14" t="s">
        <v>60</v>
      </c>
      <c r="C340" s="42" t="s">
        <v>7801</v>
      </c>
      <c r="D340" s="26">
        <v>95.9</v>
      </c>
      <c r="E340" s="26">
        <v>81.3</v>
      </c>
      <c r="F340" s="30"/>
      <c r="G340" s="26">
        <v>56.8</v>
      </c>
      <c r="H340" s="26">
        <v>39.5</v>
      </c>
      <c r="I340" s="26">
        <v>50</v>
      </c>
      <c r="J340" s="42">
        <f t="shared" si="7"/>
        <v>0.69542253521126762</v>
      </c>
      <c r="L340" s="42" t="s">
        <v>60</v>
      </c>
      <c r="N340" s="42" t="s">
        <v>7802</v>
      </c>
      <c r="O340" s="42" t="s">
        <v>7803</v>
      </c>
      <c r="P340" s="42" t="s">
        <v>435</v>
      </c>
      <c r="Z340" s="14">
        <v>6</v>
      </c>
      <c r="AA340" s="14">
        <v>50</v>
      </c>
      <c r="AB340" s="43">
        <v>43073</v>
      </c>
      <c r="AC340" s="25">
        <v>0.35972222222222222</v>
      </c>
      <c r="AD340" s="43">
        <v>43073</v>
      </c>
      <c r="AE340" s="25">
        <v>0.39583333333333331</v>
      </c>
      <c r="AF340" s="14">
        <v>15.26</v>
      </c>
      <c r="AG340" s="14">
        <v>15.82</v>
      </c>
      <c r="AH340" s="14">
        <f t="shared" si="8"/>
        <v>15.54</v>
      </c>
      <c r="AI340" s="14">
        <v>1.5</v>
      </c>
      <c r="AJ340" s="14">
        <v>15.5</v>
      </c>
      <c r="AK340" s="14">
        <v>4961951</v>
      </c>
      <c r="AL340" s="14">
        <v>520293</v>
      </c>
      <c r="AM340" s="14">
        <v>4961956</v>
      </c>
      <c r="AN340" s="14">
        <v>520228</v>
      </c>
      <c r="AS340" s="14" t="s">
        <v>71</v>
      </c>
      <c r="AT340" s="14" t="s">
        <v>7506</v>
      </c>
      <c r="AU340" s="25">
        <f t="shared" si="9"/>
        <v>3.6111111111111094E-2</v>
      </c>
    </row>
    <row r="341" spans="1:48" ht="12.75" customHeight="1">
      <c r="A341" s="14" t="s">
        <v>59</v>
      </c>
      <c r="B341" s="14" t="s">
        <v>115</v>
      </c>
      <c r="C341" s="42" t="s">
        <v>6921</v>
      </c>
      <c r="D341" s="26">
        <v>89</v>
      </c>
      <c r="E341" s="26">
        <v>74.8</v>
      </c>
      <c r="F341" s="30">
        <v>3.2</v>
      </c>
      <c r="G341" s="26">
        <v>50.7</v>
      </c>
      <c r="H341" s="26">
        <v>43.9</v>
      </c>
      <c r="I341" s="26">
        <v>45.5</v>
      </c>
      <c r="J341" s="42">
        <f t="shared" si="7"/>
        <v>0.86587771203155806</v>
      </c>
      <c r="K341" s="42" t="s">
        <v>61</v>
      </c>
      <c r="L341" s="42" t="s">
        <v>60</v>
      </c>
      <c r="O341" s="42" t="s">
        <v>6924</v>
      </c>
      <c r="P341" s="42" t="s">
        <v>1584</v>
      </c>
      <c r="Q341" s="42">
        <v>53310</v>
      </c>
      <c r="R341" s="42" t="s">
        <v>6750</v>
      </c>
      <c r="S341" s="42" t="s">
        <v>1584</v>
      </c>
      <c r="Z341" s="14">
        <v>6</v>
      </c>
      <c r="AA341" s="14">
        <v>50</v>
      </c>
      <c r="AB341" s="43">
        <v>43073</v>
      </c>
      <c r="AC341" s="25">
        <v>0.35972222222222222</v>
      </c>
      <c r="AD341" s="43">
        <v>43073</v>
      </c>
      <c r="AE341" s="25">
        <v>0.39583333333333331</v>
      </c>
      <c r="AF341" s="14">
        <v>15.26</v>
      </c>
      <c r="AG341" s="14">
        <v>15.82</v>
      </c>
      <c r="AH341" s="14">
        <f t="shared" si="8"/>
        <v>15.54</v>
      </c>
      <c r="AI341" s="14">
        <v>1.5</v>
      </c>
      <c r="AJ341" s="14">
        <v>15.5</v>
      </c>
      <c r="AK341" s="14">
        <v>4961951</v>
      </c>
      <c r="AL341" s="14">
        <v>520293</v>
      </c>
      <c r="AM341" s="14">
        <v>4961956</v>
      </c>
      <c r="AN341" s="14">
        <v>520228</v>
      </c>
      <c r="AS341" s="14" t="s">
        <v>71</v>
      </c>
      <c r="AT341" s="14" t="s">
        <v>7506</v>
      </c>
      <c r="AU341" s="25">
        <f t="shared" si="9"/>
        <v>3.6111111111111094E-2</v>
      </c>
    </row>
    <row r="342" spans="1:48" ht="12.75" customHeight="1">
      <c r="A342" s="14" t="s">
        <v>59</v>
      </c>
      <c r="B342" s="14" t="s">
        <v>60</v>
      </c>
      <c r="C342" s="42" t="s">
        <v>7804</v>
      </c>
      <c r="D342" s="26">
        <v>83.4</v>
      </c>
      <c r="E342" s="26">
        <v>70.8</v>
      </c>
      <c r="F342" s="30"/>
      <c r="G342" s="26">
        <v>51</v>
      </c>
      <c r="H342" s="26">
        <v>38</v>
      </c>
      <c r="I342" s="26">
        <v>42.5</v>
      </c>
      <c r="J342" s="42">
        <f t="shared" si="7"/>
        <v>0.74509803921568629</v>
      </c>
      <c r="L342" s="42" t="s">
        <v>60</v>
      </c>
      <c r="M342" s="42" t="s">
        <v>7805</v>
      </c>
      <c r="N342" s="42" t="s">
        <v>7806</v>
      </c>
      <c r="O342" s="42" t="s">
        <v>7807</v>
      </c>
      <c r="P342" s="42" t="s">
        <v>435</v>
      </c>
      <c r="Z342" s="14">
        <v>6</v>
      </c>
      <c r="AA342" s="14">
        <v>50</v>
      </c>
      <c r="AB342" s="43">
        <v>43073</v>
      </c>
      <c r="AC342" s="25">
        <v>0.35972222222222222</v>
      </c>
      <c r="AD342" s="43">
        <v>43073</v>
      </c>
      <c r="AE342" s="25">
        <v>0.39583333333333331</v>
      </c>
      <c r="AF342" s="14">
        <v>15.26</v>
      </c>
      <c r="AG342" s="14">
        <v>15.82</v>
      </c>
      <c r="AH342" s="14">
        <f t="shared" si="8"/>
        <v>15.54</v>
      </c>
      <c r="AI342" s="14">
        <v>1.5</v>
      </c>
      <c r="AJ342" s="14">
        <v>15.5</v>
      </c>
      <c r="AK342" s="14">
        <v>4961951</v>
      </c>
      <c r="AL342" s="14">
        <v>520293</v>
      </c>
      <c r="AM342" s="14">
        <v>4961956</v>
      </c>
      <c r="AN342" s="14">
        <v>520228</v>
      </c>
      <c r="AS342" s="14" t="s">
        <v>71</v>
      </c>
      <c r="AT342" s="14" t="s">
        <v>7506</v>
      </c>
      <c r="AU342" s="25">
        <f t="shared" si="9"/>
        <v>3.6111111111111094E-2</v>
      </c>
      <c r="AV342" s="42" t="s">
        <v>7808</v>
      </c>
    </row>
    <row r="343" spans="1:48" ht="12.75" customHeight="1">
      <c r="A343" s="14" t="s">
        <v>59</v>
      </c>
      <c r="B343" s="14" t="s">
        <v>60</v>
      </c>
      <c r="C343" s="42" t="s">
        <v>7809</v>
      </c>
      <c r="D343" s="26">
        <v>99.3</v>
      </c>
      <c r="E343" s="26">
        <v>85.2</v>
      </c>
      <c r="F343" s="30"/>
      <c r="G343" s="26">
        <v>56.5</v>
      </c>
      <c r="H343" s="26">
        <v>35.200000000000003</v>
      </c>
      <c r="I343" s="26">
        <v>50.2</v>
      </c>
      <c r="J343" s="42">
        <f t="shared" si="7"/>
        <v>0.62300884955752223</v>
      </c>
      <c r="L343" s="42" t="s">
        <v>60</v>
      </c>
      <c r="N343" s="42" t="s">
        <v>7810</v>
      </c>
      <c r="O343" s="42" t="s">
        <v>7811</v>
      </c>
      <c r="P343" s="42" t="s">
        <v>435</v>
      </c>
      <c r="Z343" s="14">
        <v>6</v>
      </c>
      <c r="AA343" s="14">
        <v>50</v>
      </c>
      <c r="AB343" s="43">
        <v>43073</v>
      </c>
      <c r="AC343" s="25">
        <v>0.35972222222222222</v>
      </c>
      <c r="AD343" s="43">
        <v>43073</v>
      </c>
      <c r="AE343" s="25">
        <v>0.39583333333333331</v>
      </c>
      <c r="AF343" s="14">
        <v>15.26</v>
      </c>
      <c r="AG343" s="14">
        <v>15.82</v>
      </c>
      <c r="AH343" s="14">
        <f t="shared" si="8"/>
        <v>15.54</v>
      </c>
      <c r="AI343" s="14">
        <v>1.5</v>
      </c>
      <c r="AJ343" s="14">
        <v>15.5</v>
      </c>
      <c r="AK343" s="14">
        <v>4961951</v>
      </c>
      <c r="AL343" s="14">
        <v>520293</v>
      </c>
      <c r="AM343" s="14">
        <v>4961956</v>
      </c>
      <c r="AN343" s="14">
        <v>520228</v>
      </c>
      <c r="AS343" s="14" t="s">
        <v>71</v>
      </c>
      <c r="AT343" s="14" t="s">
        <v>7506</v>
      </c>
      <c r="AU343" s="25">
        <f t="shared" si="9"/>
        <v>3.6111111111111094E-2</v>
      </c>
    </row>
    <row r="344" spans="1:48" ht="12.75" customHeight="1">
      <c r="A344" s="14" t="s">
        <v>59</v>
      </c>
      <c r="B344" s="14" t="s">
        <v>60</v>
      </c>
      <c r="C344" s="42" t="s">
        <v>7812</v>
      </c>
      <c r="D344" s="26">
        <v>92</v>
      </c>
      <c r="E344" s="26">
        <v>79.8</v>
      </c>
      <c r="F344" s="30"/>
      <c r="G344" s="26">
        <v>50.4</v>
      </c>
      <c r="H344" s="26">
        <v>42.7</v>
      </c>
      <c r="I344" s="26">
        <v>47.5</v>
      </c>
      <c r="J344" s="42">
        <f t="shared" si="7"/>
        <v>0.84722222222222232</v>
      </c>
      <c r="L344" s="42" t="s">
        <v>60</v>
      </c>
      <c r="N344" s="42" t="s">
        <v>7813</v>
      </c>
      <c r="O344" s="42" t="s">
        <v>7814</v>
      </c>
      <c r="P344" s="42" t="s">
        <v>435</v>
      </c>
      <c r="Z344" s="14">
        <v>6</v>
      </c>
      <c r="AA344" s="14">
        <v>50</v>
      </c>
      <c r="AB344" s="43">
        <v>43073</v>
      </c>
      <c r="AC344" s="25">
        <v>0.35972222222222222</v>
      </c>
      <c r="AD344" s="43">
        <v>43073</v>
      </c>
      <c r="AE344" s="25">
        <v>0.39583333333333331</v>
      </c>
      <c r="AF344" s="14">
        <v>15.26</v>
      </c>
      <c r="AG344" s="14">
        <v>15.82</v>
      </c>
      <c r="AH344" s="14">
        <f t="shared" si="8"/>
        <v>15.54</v>
      </c>
      <c r="AI344" s="14">
        <v>1.5</v>
      </c>
      <c r="AJ344" s="14">
        <v>15.5</v>
      </c>
      <c r="AK344" s="14">
        <v>4961951</v>
      </c>
      <c r="AL344" s="14">
        <v>520293</v>
      </c>
      <c r="AM344" s="14">
        <v>4961956</v>
      </c>
      <c r="AN344" s="14">
        <v>520228</v>
      </c>
      <c r="AS344" s="14" t="s">
        <v>71</v>
      </c>
      <c r="AT344" s="14" t="s">
        <v>7506</v>
      </c>
      <c r="AU344" s="25">
        <f t="shared" si="9"/>
        <v>3.6111111111111094E-2</v>
      </c>
    </row>
    <row r="345" spans="1:48" ht="12.75" customHeight="1">
      <c r="A345" s="14" t="s">
        <v>59</v>
      </c>
      <c r="B345" s="14" t="s">
        <v>60</v>
      </c>
      <c r="C345" s="42" t="s">
        <v>7815</v>
      </c>
      <c r="D345" s="26">
        <v>101.4</v>
      </c>
      <c r="E345" s="26">
        <v>87</v>
      </c>
      <c r="F345" s="30"/>
      <c r="G345" s="26">
        <v>60.6</v>
      </c>
      <c r="H345" s="26">
        <v>43.2</v>
      </c>
      <c r="I345" s="26">
        <v>53.8</v>
      </c>
      <c r="J345" s="42">
        <f t="shared" si="7"/>
        <v>0.71287128712871295</v>
      </c>
      <c r="L345" s="42" t="s">
        <v>60</v>
      </c>
      <c r="N345" s="42" t="s">
        <v>7816</v>
      </c>
      <c r="O345" s="42" t="s">
        <v>7817</v>
      </c>
      <c r="P345" s="42" t="s">
        <v>435</v>
      </c>
      <c r="Z345" s="14">
        <v>6</v>
      </c>
      <c r="AA345" s="14">
        <v>50</v>
      </c>
      <c r="AB345" s="43">
        <v>43073</v>
      </c>
      <c r="AC345" s="25">
        <v>0.35972222222222222</v>
      </c>
      <c r="AD345" s="43">
        <v>43073</v>
      </c>
      <c r="AE345" s="25">
        <v>0.39583333333333331</v>
      </c>
      <c r="AF345" s="14">
        <v>15.26</v>
      </c>
      <c r="AG345" s="14">
        <v>15.82</v>
      </c>
      <c r="AH345" s="14">
        <f t="shared" si="8"/>
        <v>15.54</v>
      </c>
      <c r="AI345" s="14">
        <v>1.5</v>
      </c>
      <c r="AJ345" s="14">
        <v>15.5</v>
      </c>
      <c r="AK345" s="14">
        <v>4961951</v>
      </c>
      <c r="AL345" s="14">
        <v>520293</v>
      </c>
      <c r="AM345" s="14">
        <v>4961956</v>
      </c>
      <c r="AN345" s="14">
        <v>520228</v>
      </c>
      <c r="AS345" s="14" t="s">
        <v>71</v>
      </c>
      <c r="AT345" s="14" t="s">
        <v>7506</v>
      </c>
      <c r="AU345" s="25">
        <f t="shared" si="9"/>
        <v>3.6111111111111094E-2</v>
      </c>
    </row>
    <row r="346" spans="1:48" ht="12.75" customHeight="1">
      <c r="A346" s="14" t="s">
        <v>59</v>
      </c>
      <c r="B346" s="14" t="s">
        <v>60</v>
      </c>
      <c r="C346" s="42" t="s">
        <v>7818</v>
      </c>
      <c r="D346" s="26">
        <v>87</v>
      </c>
      <c r="E346" s="26">
        <v>75.400000000000006</v>
      </c>
      <c r="F346" s="30"/>
      <c r="G346" s="26">
        <v>51.7</v>
      </c>
      <c r="H346" s="26">
        <v>41.1</v>
      </c>
      <c r="I346" s="26">
        <v>46.5</v>
      </c>
      <c r="J346" s="42">
        <f t="shared" si="7"/>
        <v>0.79497098646034814</v>
      </c>
      <c r="L346" s="42" t="s">
        <v>60</v>
      </c>
      <c r="N346" s="42" t="s">
        <v>7819</v>
      </c>
      <c r="O346" s="42" t="s">
        <v>7820</v>
      </c>
      <c r="P346" s="42" t="s">
        <v>435</v>
      </c>
      <c r="Z346" s="14">
        <v>6</v>
      </c>
      <c r="AA346" s="14">
        <v>50</v>
      </c>
      <c r="AB346" s="43">
        <v>43073</v>
      </c>
      <c r="AC346" s="25">
        <v>0.35972222222222222</v>
      </c>
      <c r="AD346" s="43">
        <v>43073</v>
      </c>
      <c r="AE346" s="25">
        <v>0.39583333333333331</v>
      </c>
      <c r="AF346" s="14">
        <v>15.26</v>
      </c>
      <c r="AG346" s="14">
        <v>15.82</v>
      </c>
      <c r="AH346" s="14">
        <f t="shared" si="8"/>
        <v>15.54</v>
      </c>
      <c r="AI346" s="14">
        <v>1.5</v>
      </c>
      <c r="AJ346" s="14">
        <v>15.5</v>
      </c>
      <c r="AK346" s="14">
        <v>4961951</v>
      </c>
      <c r="AL346" s="14">
        <v>520293</v>
      </c>
      <c r="AM346" s="14">
        <v>4961956</v>
      </c>
      <c r="AN346" s="14">
        <v>520228</v>
      </c>
      <c r="AS346" s="14" t="s">
        <v>71</v>
      </c>
      <c r="AT346" s="14" t="s">
        <v>7506</v>
      </c>
      <c r="AU346" s="25">
        <f t="shared" si="9"/>
        <v>3.6111111111111094E-2</v>
      </c>
    </row>
    <row r="347" spans="1:48" ht="12.75" customHeight="1">
      <c r="A347" s="14" t="s">
        <v>59</v>
      </c>
      <c r="B347" s="14" t="s">
        <v>60</v>
      </c>
      <c r="C347" s="42" t="s">
        <v>7821</v>
      </c>
      <c r="D347" s="26">
        <v>69.099999999999994</v>
      </c>
      <c r="E347" s="26">
        <v>59.3</v>
      </c>
      <c r="F347" s="30"/>
      <c r="G347" s="26">
        <v>42.3</v>
      </c>
      <c r="H347" s="26">
        <v>33.799999999999997</v>
      </c>
      <c r="I347" s="26">
        <v>36.200000000000003</v>
      </c>
      <c r="J347" s="42">
        <f t="shared" si="7"/>
        <v>0.79905437352245856</v>
      </c>
      <c r="L347" s="42" t="s">
        <v>60</v>
      </c>
      <c r="N347" s="42" t="s">
        <v>7822</v>
      </c>
      <c r="O347" s="42" t="s">
        <v>7823</v>
      </c>
      <c r="P347" s="42" t="s">
        <v>435</v>
      </c>
      <c r="Z347" s="14">
        <v>6</v>
      </c>
      <c r="AA347" s="14">
        <v>50</v>
      </c>
      <c r="AB347" s="43">
        <v>43073</v>
      </c>
      <c r="AC347" s="25">
        <v>0.35972222222222222</v>
      </c>
      <c r="AD347" s="43">
        <v>43073</v>
      </c>
      <c r="AE347" s="25">
        <v>0.39583333333333331</v>
      </c>
      <c r="AF347" s="14">
        <v>15.26</v>
      </c>
      <c r="AG347" s="14">
        <v>15.82</v>
      </c>
      <c r="AH347" s="14">
        <f t="shared" si="8"/>
        <v>15.54</v>
      </c>
      <c r="AI347" s="14">
        <v>1.5</v>
      </c>
      <c r="AJ347" s="14">
        <v>15.5</v>
      </c>
      <c r="AK347" s="14">
        <v>4961951</v>
      </c>
      <c r="AL347" s="14">
        <v>520293</v>
      </c>
      <c r="AM347" s="14">
        <v>4961956</v>
      </c>
      <c r="AN347" s="14">
        <v>520228</v>
      </c>
      <c r="AS347" s="14" t="s">
        <v>71</v>
      </c>
      <c r="AT347" s="14" t="s">
        <v>7506</v>
      </c>
      <c r="AU347" s="25">
        <f t="shared" si="9"/>
        <v>3.6111111111111094E-2</v>
      </c>
    </row>
    <row r="348" spans="1:48" ht="12.75" customHeight="1">
      <c r="A348" s="14" t="s">
        <v>59</v>
      </c>
      <c r="B348" s="14" t="s">
        <v>60</v>
      </c>
      <c r="C348" s="42" t="s">
        <v>7824</v>
      </c>
      <c r="D348" s="26">
        <v>84.7</v>
      </c>
      <c r="E348" s="26">
        <v>73.5</v>
      </c>
      <c r="F348" s="30"/>
      <c r="G348" s="26">
        <v>51.3</v>
      </c>
      <c r="H348" s="26">
        <v>34.200000000000003</v>
      </c>
      <c r="I348" s="26">
        <v>43.1</v>
      </c>
      <c r="J348" s="42">
        <f t="shared" si="7"/>
        <v>0.66666666666666674</v>
      </c>
      <c r="L348" s="42" t="s">
        <v>60</v>
      </c>
      <c r="N348" s="42" t="s">
        <v>7825</v>
      </c>
      <c r="O348" s="42" t="s">
        <v>7826</v>
      </c>
      <c r="P348" s="42" t="s">
        <v>435</v>
      </c>
      <c r="Z348" s="14">
        <v>6</v>
      </c>
      <c r="AA348" s="14">
        <v>50</v>
      </c>
      <c r="AB348" s="43">
        <v>43073</v>
      </c>
      <c r="AC348" s="25">
        <v>0.35972222222222222</v>
      </c>
      <c r="AD348" s="43">
        <v>43073</v>
      </c>
      <c r="AE348" s="25">
        <v>0.39583333333333331</v>
      </c>
      <c r="AF348" s="14">
        <v>15.26</v>
      </c>
      <c r="AG348" s="14">
        <v>15.82</v>
      </c>
      <c r="AH348" s="14">
        <f t="shared" si="8"/>
        <v>15.54</v>
      </c>
      <c r="AI348" s="14">
        <v>1.5</v>
      </c>
      <c r="AJ348" s="14">
        <v>15.5</v>
      </c>
      <c r="AK348" s="14">
        <v>4961951</v>
      </c>
      <c r="AL348" s="14">
        <v>520293</v>
      </c>
      <c r="AM348" s="14">
        <v>4961956</v>
      </c>
      <c r="AN348" s="14">
        <v>520228</v>
      </c>
      <c r="AS348" s="14" t="s">
        <v>71</v>
      </c>
      <c r="AT348" s="14" t="s">
        <v>7506</v>
      </c>
      <c r="AU348" s="25">
        <f t="shared" si="9"/>
        <v>3.6111111111111094E-2</v>
      </c>
    </row>
    <row r="349" spans="1:48" ht="12.75" customHeight="1">
      <c r="A349" s="14" t="s">
        <v>59</v>
      </c>
      <c r="B349" s="14" t="s">
        <v>60</v>
      </c>
      <c r="C349" s="42" t="s">
        <v>7827</v>
      </c>
      <c r="D349" s="26">
        <v>94.2</v>
      </c>
      <c r="E349" s="26">
        <v>82.6</v>
      </c>
      <c r="F349" s="30"/>
      <c r="G349" s="26">
        <v>55.9</v>
      </c>
      <c r="H349" s="26">
        <v>38.700000000000003</v>
      </c>
      <c r="I349" s="26">
        <v>51.8</v>
      </c>
      <c r="J349" s="42">
        <f t="shared" si="7"/>
        <v>0.6923076923076924</v>
      </c>
      <c r="L349" s="42" t="s">
        <v>60</v>
      </c>
      <c r="N349" s="42" t="s">
        <v>7828</v>
      </c>
      <c r="O349" s="42" t="s">
        <v>7829</v>
      </c>
      <c r="P349" s="42" t="s">
        <v>435</v>
      </c>
      <c r="Z349" s="14">
        <v>6</v>
      </c>
      <c r="AA349" s="14">
        <v>50</v>
      </c>
      <c r="AB349" s="43">
        <v>43073</v>
      </c>
      <c r="AC349" s="25">
        <v>0.35972222222222222</v>
      </c>
      <c r="AD349" s="43">
        <v>43073</v>
      </c>
      <c r="AE349" s="25">
        <v>0.39583333333333331</v>
      </c>
      <c r="AF349" s="14">
        <v>15.26</v>
      </c>
      <c r="AG349" s="14">
        <v>15.82</v>
      </c>
      <c r="AH349" s="14">
        <f t="shared" si="8"/>
        <v>15.54</v>
      </c>
      <c r="AI349" s="14">
        <v>1.5</v>
      </c>
      <c r="AJ349" s="14">
        <v>15.5</v>
      </c>
      <c r="AK349" s="14">
        <v>4961951</v>
      </c>
      <c r="AL349" s="14">
        <v>520293</v>
      </c>
      <c r="AM349" s="14">
        <v>4961956</v>
      </c>
      <c r="AN349" s="14">
        <v>520228</v>
      </c>
      <c r="AS349" s="14" t="s">
        <v>71</v>
      </c>
      <c r="AT349" s="14" t="s">
        <v>7506</v>
      </c>
      <c r="AU349" s="25">
        <f t="shared" si="9"/>
        <v>3.6111111111111094E-2</v>
      </c>
    </row>
    <row r="350" spans="1:48" ht="12.75" customHeight="1">
      <c r="A350" s="14" t="s">
        <v>59</v>
      </c>
      <c r="B350" s="14" t="s">
        <v>115</v>
      </c>
      <c r="C350" s="42" t="s">
        <v>7659</v>
      </c>
      <c r="D350" s="26">
        <v>89.5</v>
      </c>
      <c r="E350" s="26">
        <v>74.8</v>
      </c>
      <c r="F350" s="30">
        <v>3.2</v>
      </c>
      <c r="G350" s="26">
        <v>53.2</v>
      </c>
      <c r="H350" s="26">
        <v>42</v>
      </c>
      <c r="I350" s="26">
        <v>47.2</v>
      </c>
      <c r="J350" s="42">
        <f t="shared" si="7"/>
        <v>0.78947368421052633</v>
      </c>
      <c r="K350" s="42" t="s">
        <v>1503</v>
      </c>
      <c r="L350" s="42" t="s">
        <v>60</v>
      </c>
      <c r="O350" s="42" t="s">
        <v>7661</v>
      </c>
      <c r="P350" s="42" t="s">
        <v>1584</v>
      </c>
      <c r="Z350" s="14">
        <v>6</v>
      </c>
      <c r="AA350" s="14">
        <v>50</v>
      </c>
      <c r="AB350" s="43">
        <v>43073</v>
      </c>
      <c r="AC350" s="25">
        <v>0.35972222222222222</v>
      </c>
      <c r="AD350" s="43">
        <v>43073</v>
      </c>
      <c r="AE350" s="25">
        <v>0.39583333333333331</v>
      </c>
      <c r="AF350" s="14">
        <v>15.26</v>
      </c>
      <c r="AG350" s="14">
        <v>15.82</v>
      </c>
      <c r="AH350" s="14">
        <f t="shared" si="8"/>
        <v>15.54</v>
      </c>
      <c r="AI350" s="14">
        <v>1.5</v>
      </c>
      <c r="AJ350" s="14">
        <v>15.5</v>
      </c>
      <c r="AK350" s="14">
        <v>4961951</v>
      </c>
      <c r="AL350" s="14">
        <v>520293</v>
      </c>
      <c r="AM350" s="14">
        <v>4961956</v>
      </c>
      <c r="AN350" s="14">
        <v>520228</v>
      </c>
      <c r="AS350" s="14" t="s">
        <v>71</v>
      </c>
      <c r="AT350" s="14" t="s">
        <v>7506</v>
      </c>
      <c r="AU350" s="25">
        <f t="shared" si="9"/>
        <v>3.6111111111111094E-2</v>
      </c>
    </row>
    <row r="351" spans="1:48" ht="12.75" customHeight="1">
      <c r="A351" s="14" t="s">
        <v>59</v>
      </c>
      <c r="B351" s="14" t="s">
        <v>60</v>
      </c>
      <c r="C351" s="42" t="s">
        <v>7830</v>
      </c>
      <c r="D351" s="26">
        <v>73.7</v>
      </c>
      <c r="E351" s="26">
        <v>63.8</v>
      </c>
      <c r="F351" s="30"/>
      <c r="G351" s="26">
        <v>42.4</v>
      </c>
      <c r="H351" s="26">
        <v>33.799999999999997</v>
      </c>
      <c r="I351" s="26">
        <v>36.799999999999997</v>
      </c>
      <c r="J351" s="42">
        <f t="shared" si="7"/>
        <v>0.79716981132075471</v>
      </c>
      <c r="L351" s="42" t="s">
        <v>60</v>
      </c>
      <c r="N351" s="42" t="s">
        <v>7831</v>
      </c>
      <c r="O351" s="42" t="s">
        <v>7832</v>
      </c>
      <c r="P351" s="42" t="s">
        <v>435</v>
      </c>
      <c r="Z351" s="14">
        <v>6</v>
      </c>
      <c r="AA351" s="14">
        <v>50</v>
      </c>
      <c r="AB351" s="43">
        <v>43073</v>
      </c>
      <c r="AC351" s="25">
        <v>0.35972222222222222</v>
      </c>
      <c r="AD351" s="43">
        <v>43073</v>
      </c>
      <c r="AE351" s="25">
        <v>0.39583333333333331</v>
      </c>
      <c r="AF351" s="14">
        <v>15.26</v>
      </c>
      <c r="AG351" s="14">
        <v>15.82</v>
      </c>
      <c r="AH351" s="14">
        <f t="shared" si="8"/>
        <v>15.54</v>
      </c>
      <c r="AI351" s="14">
        <v>1.5</v>
      </c>
      <c r="AJ351" s="14">
        <v>15.5</v>
      </c>
      <c r="AK351" s="14">
        <v>4961951</v>
      </c>
      <c r="AL351" s="14">
        <v>520293</v>
      </c>
      <c r="AM351" s="14">
        <v>4961956</v>
      </c>
      <c r="AN351" s="14">
        <v>520228</v>
      </c>
      <c r="AS351" s="14" t="s">
        <v>71</v>
      </c>
      <c r="AT351" s="14" t="s">
        <v>7506</v>
      </c>
      <c r="AU351" s="25">
        <f t="shared" si="9"/>
        <v>3.6111111111111094E-2</v>
      </c>
    </row>
    <row r="352" spans="1:48" ht="12.75" customHeight="1">
      <c r="A352" s="14" t="s">
        <v>59</v>
      </c>
      <c r="B352" s="14" t="s">
        <v>60</v>
      </c>
      <c r="C352" s="42" t="s">
        <v>7833</v>
      </c>
      <c r="D352" s="26">
        <v>88.3</v>
      </c>
      <c r="E352" s="26">
        <v>75.900000000000006</v>
      </c>
      <c r="F352" s="30"/>
      <c r="G352" s="26">
        <v>50.3</v>
      </c>
      <c r="H352" s="26">
        <v>34</v>
      </c>
      <c r="I352" s="26">
        <v>45.7</v>
      </c>
      <c r="J352" s="42">
        <f t="shared" si="7"/>
        <v>0.67594433399602394</v>
      </c>
      <c r="L352" s="42" t="s">
        <v>60</v>
      </c>
      <c r="N352" s="42" t="s">
        <v>7834</v>
      </c>
      <c r="O352" s="42" t="s">
        <v>7835</v>
      </c>
      <c r="P352" s="42" t="s">
        <v>435</v>
      </c>
      <c r="Z352" s="14">
        <v>6</v>
      </c>
      <c r="AA352" s="14">
        <v>50</v>
      </c>
      <c r="AB352" s="43">
        <v>43073</v>
      </c>
      <c r="AC352" s="25">
        <v>0.35972222222222222</v>
      </c>
      <c r="AD352" s="43">
        <v>43073</v>
      </c>
      <c r="AE352" s="25">
        <v>0.39583333333333331</v>
      </c>
      <c r="AF352" s="14">
        <v>15.26</v>
      </c>
      <c r="AG352" s="14">
        <v>15.82</v>
      </c>
      <c r="AH352" s="14">
        <f t="shared" si="8"/>
        <v>15.54</v>
      </c>
      <c r="AI352" s="14">
        <v>1.5</v>
      </c>
      <c r="AJ352" s="14">
        <v>15.5</v>
      </c>
      <c r="AK352" s="14">
        <v>4961951</v>
      </c>
      <c r="AL352" s="14">
        <v>520293</v>
      </c>
      <c r="AM352" s="14">
        <v>4961956</v>
      </c>
      <c r="AN352" s="14">
        <v>520228</v>
      </c>
      <c r="AS352" s="14" t="s">
        <v>71</v>
      </c>
      <c r="AT352" s="14" t="s">
        <v>7506</v>
      </c>
      <c r="AU352" s="25">
        <f t="shared" si="9"/>
        <v>3.6111111111111094E-2</v>
      </c>
      <c r="AV352" s="42" t="s">
        <v>7836</v>
      </c>
    </row>
    <row r="353" spans="1:48" ht="12.75" customHeight="1">
      <c r="A353" s="14" t="s">
        <v>59</v>
      </c>
      <c r="B353" s="14" t="s">
        <v>60</v>
      </c>
      <c r="C353" s="42" t="s">
        <v>7837</v>
      </c>
      <c r="D353" s="26">
        <v>85.9</v>
      </c>
      <c r="E353" s="26">
        <v>75.3</v>
      </c>
      <c r="F353" s="30"/>
      <c r="G353" s="26">
        <v>52.6</v>
      </c>
      <c r="H353" s="26">
        <v>37.700000000000003</v>
      </c>
      <c r="I353" s="26">
        <v>43.3</v>
      </c>
      <c r="J353" s="42">
        <f t="shared" si="7"/>
        <v>0.71673003802281376</v>
      </c>
      <c r="L353" s="42" t="s">
        <v>60</v>
      </c>
      <c r="N353" s="42" t="s">
        <v>7838</v>
      </c>
      <c r="O353" s="42" t="s">
        <v>7839</v>
      </c>
      <c r="P353" s="42" t="s">
        <v>435</v>
      </c>
      <c r="Z353" s="14">
        <v>6</v>
      </c>
      <c r="AA353" s="14">
        <v>50</v>
      </c>
      <c r="AB353" s="43">
        <v>43073</v>
      </c>
      <c r="AC353" s="25">
        <v>0.35972222222222222</v>
      </c>
      <c r="AD353" s="43">
        <v>43073</v>
      </c>
      <c r="AE353" s="25">
        <v>0.39583333333333331</v>
      </c>
      <c r="AF353" s="14">
        <v>15.26</v>
      </c>
      <c r="AG353" s="14">
        <v>15.82</v>
      </c>
      <c r="AH353" s="14">
        <f t="shared" si="8"/>
        <v>15.54</v>
      </c>
      <c r="AI353" s="14">
        <v>1.5</v>
      </c>
      <c r="AJ353" s="14">
        <v>15.5</v>
      </c>
      <c r="AK353" s="14">
        <v>4961951</v>
      </c>
      <c r="AL353" s="14">
        <v>520293</v>
      </c>
      <c r="AM353" s="14">
        <v>4961956</v>
      </c>
      <c r="AN353" s="14">
        <v>520228</v>
      </c>
      <c r="AS353" s="14" t="s">
        <v>71</v>
      </c>
      <c r="AT353" s="14" t="s">
        <v>7506</v>
      </c>
      <c r="AU353" s="25">
        <f t="shared" si="9"/>
        <v>3.6111111111111094E-2</v>
      </c>
    </row>
    <row r="354" spans="1:48" ht="12.75" customHeight="1">
      <c r="A354" s="14" t="s">
        <v>59</v>
      </c>
      <c r="B354" s="14" t="s">
        <v>60</v>
      </c>
      <c r="C354" s="42" t="s">
        <v>7840</v>
      </c>
      <c r="D354" s="26">
        <v>95</v>
      </c>
      <c r="E354" s="26">
        <v>81.8</v>
      </c>
      <c r="F354" s="30"/>
      <c r="G354" s="26">
        <v>55.8</v>
      </c>
      <c r="H354" s="26">
        <v>45.8</v>
      </c>
      <c r="I354" s="26">
        <v>52.3</v>
      </c>
      <c r="J354" s="42">
        <f t="shared" si="7"/>
        <v>0.82078853046594979</v>
      </c>
      <c r="L354" s="42" t="s">
        <v>60</v>
      </c>
      <c r="N354" s="42" t="s">
        <v>7841</v>
      </c>
      <c r="O354" s="42" t="s">
        <v>7842</v>
      </c>
      <c r="P354" s="42" t="s">
        <v>435</v>
      </c>
      <c r="Z354" s="14">
        <v>6</v>
      </c>
      <c r="AA354" s="14">
        <v>50</v>
      </c>
      <c r="AB354" s="43">
        <v>43073</v>
      </c>
      <c r="AC354" s="25">
        <v>0.35972222222222222</v>
      </c>
      <c r="AD354" s="43">
        <v>43073</v>
      </c>
      <c r="AE354" s="25">
        <v>0.39583333333333331</v>
      </c>
      <c r="AF354" s="14">
        <v>15.26</v>
      </c>
      <c r="AG354" s="14">
        <v>15.82</v>
      </c>
      <c r="AH354" s="14">
        <f t="shared" si="8"/>
        <v>15.54</v>
      </c>
      <c r="AI354" s="14">
        <v>1.5</v>
      </c>
      <c r="AJ354" s="14">
        <v>15.5</v>
      </c>
      <c r="AK354" s="14">
        <v>4961951</v>
      </c>
      <c r="AL354" s="14">
        <v>520293</v>
      </c>
      <c r="AM354" s="14">
        <v>4961956</v>
      </c>
      <c r="AN354" s="14">
        <v>520228</v>
      </c>
      <c r="AS354" s="14" t="s">
        <v>71</v>
      </c>
      <c r="AT354" s="14" t="s">
        <v>7506</v>
      </c>
      <c r="AU354" s="25">
        <f t="shared" si="9"/>
        <v>3.6111111111111094E-2</v>
      </c>
    </row>
    <row r="355" spans="1:48" ht="12.75" customHeight="1">
      <c r="A355" s="14" t="s">
        <v>59</v>
      </c>
      <c r="B355" s="14" t="s">
        <v>60</v>
      </c>
      <c r="C355" s="42" t="s">
        <v>7843</v>
      </c>
      <c r="D355" s="26">
        <v>82.2</v>
      </c>
      <c r="E355" s="26">
        <v>70.900000000000006</v>
      </c>
      <c r="F355" s="30"/>
      <c r="G355" s="26">
        <v>51.5</v>
      </c>
      <c r="H355" s="26">
        <v>38.5</v>
      </c>
      <c r="I355" s="26">
        <v>49.2</v>
      </c>
      <c r="J355" s="42">
        <f t="shared" si="7"/>
        <v>0.74757281553398058</v>
      </c>
      <c r="L355" s="42" t="s">
        <v>60</v>
      </c>
      <c r="N355" s="42" t="s">
        <v>7844</v>
      </c>
      <c r="O355" s="42" t="s">
        <v>7845</v>
      </c>
      <c r="P355" s="42" t="s">
        <v>435</v>
      </c>
      <c r="Z355" s="14">
        <v>6</v>
      </c>
      <c r="AA355" s="14">
        <v>50</v>
      </c>
      <c r="AB355" s="43">
        <v>43073</v>
      </c>
      <c r="AC355" s="25">
        <v>0.35972222222222222</v>
      </c>
      <c r="AD355" s="43">
        <v>43073</v>
      </c>
      <c r="AE355" s="25">
        <v>0.39583333333333331</v>
      </c>
      <c r="AF355" s="14">
        <v>15.26</v>
      </c>
      <c r="AG355" s="14">
        <v>15.82</v>
      </c>
      <c r="AH355" s="14">
        <f t="shared" si="8"/>
        <v>15.54</v>
      </c>
      <c r="AI355" s="14">
        <v>1.5</v>
      </c>
      <c r="AJ355" s="14">
        <v>15.5</v>
      </c>
      <c r="AK355" s="14">
        <v>4961951</v>
      </c>
      <c r="AL355" s="14">
        <v>520293</v>
      </c>
      <c r="AM355" s="14">
        <v>4961956</v>
      </c>
      <c r="AN355" s="14">
        <v>520228</v>
      </c>
      <c r="AS355" s="14" t="s">
        <v>71</v>
      </c>
      <c r="AT355" s="14" t="s">
        <v>7506</v>
      </c>
      <c r="AU355" s="25">
        <f t="shared" si="9"/>
        <v>3.6111111111111094E-2</v>
      </c>
    </row>
    <row r="356" spans="1:48" ht="12.75" customHeight="1">
      <c r="A356" s="14" t="s">
        <v>59</v>
      </c>
      <c r="B356" s="14" t="s">
        <v>115</v>
      </c>
      <c r="C356" s="31" t="s">
        <v>1507</v>
      </c>
      <c r="D356" s="26">
        <v>92.3</v>
      </c>
      <c r="E356" s="26">
        <v>82</v>
      </c>
      <c r="F356" s="30">
        <v>3.8</v>
      </c>
      <c r="G356" s="26">
        <v>59.9</v>
      </c>
      <c r="H356" s="26">
        <v>43.9</v>
      </c>
      <c r="I356" s="26">
        <v>52.2</v>
      </c>
      <c r="J356" s="42">
        <f t="shared" si="7"/>
        <v>0.73288814691151916</v>
      </c>
      <c r="K356" s="42" t="s">
        <v>61</v>
      </c>
      <c r="L356" s="42" t="s">
        <v>60</v>
      </c>
      <c r="O356" s="42" t="s">
        <v>1510</v>
      </c>
      <c r="P356" s="42" t="s">
        <v>1584</v>
      </c>
      <c r="Z356" s="14">
        <v>6</v>
      </c>
      <c r="AA356" s="14">
        <v>50</v>
      </c>
      <c r="AB356" s="43">
        <v>43073</v>
      </c>
      <c r="AC356" s="25">
        <v>0.35972222222222222</v>
      </c>
      <c r="AD356" s="43">
        <v>43073</v>
      </c>
      <c r="AE356" s="25">
        <v>0.39583333333333331</v>
      </c>
      <c r="AF356" s="14">
        <v>15.26</v>
      </c>
      <c r="AG356" s="14">
        <v>15.82</v>
      </c>
      <c r="AH356" s="14">
        <f t="shared" si="8"/>
        <v>15.54</v>
      </c>
      <c r="AI356" s="14">
        <v>1.5</v>
      </c>
      <c r="AJ356" s="14">
        <v>15.5</v>
      </c>
      <c r="AK356" s="14">
        <v>4961951</v>
      </c>
      <c r="AL356" s="14">
        <v>520293</v>
      </c>
      <c r="AM356" s="14">
        <v>4961956</v>
      </c>
      <c r="AN356" s="14">
        <v>520228</v>
      </c>
      <c r="AS356" s="14" t="s">
        <v>71</v>
      </c>
      <c r="AT356" s="14" t="s">
        <v>7506</v>
      </c>
      <c r="AU356" s="25">
        <f t="shared" si="9"/>
        <v>3.6111111111111094E-2</v>
      </c>
    </row>
    <row r="357" spans="1:48" ht="12.75" customHeight="1">
      <c r="A357" s="14" t="s">
        <v>233</v>
      </c>
      <c r="B357" s="14" t="s">
        <v>60</v>
      </c>
      <c r="C357" s="42" t="s">
        <v>7846</v>
      </c>
      <c r="D357" s="26">
        <v>116.5</v>
      </c>
      <c r="E357" s="26">
        <v>99.5</v>
      </c>
      <c r="F357" s="30">
        <v>7.25</v>
      </c>
      <c r="G357" s="26">
        <v>82.5</v>
      </c>
      <c r="H357" s="26">
        <v>38.9</v>
      </c>
      <c r="I357" s="26">
        <v>55.5</v>
      </c>
      <c r="J357" s="42">
        <f t="shared" si="7"/>
        <v>0.4715151515151515</v>
      </c>
      <c r="L357" s="42" t="s">
        <v>60</v>
      </c>
      <c r="N357" s="42" t="s">
        <v>7847</v>
      </c>
      <c r="O357" s="42" t="s">
        <v>7848</v>
      </c>
      <c r="P357" s="42" t="s">
        <v>435</v>
      </c>
      <c r="Z357" s="14">
        <v>6</v>
      </c>
      <c r="AA357" s="14">
        <v>50</v>
      </c>
      <c r="AB357" s="43">
        <v>43073</v>
      </c>
      <c r="AC357" s="25">
        <v>0.35972222222222222</v>
      </c>
      <c r="AD357" s="43">
        <v>43073</v>
      </c>
      <c r="AE357" s="25">
        <v>0.39583333333333331</v>
      </c>
      <c r="AF357" s="14">
        <v>15.26</v>
      </c>
      <c r="AG357" s="14">
        <v>15.82</v>
      </c>
      <c r="AH357" s="14">
        <f t="shared" si="8"/>
        <v>15.54</v>
      </c>
      <c r="AI357" s="14">
        <v>1.5</v>
      </c>
      <c r="AJ357" s="14">
        <v>15.5</v>
      </c>
      <c r="AK357" s="14">
        <v>4961951</v>
      </c>
      <c r="AL357" s="14">
        <v>520293</v>
      </c>
      <c r="AM357" s="14">
        <v>4961956</v>
      </c>
      <c r="AN357" s="14">
        <v>520228</v>
      </c>
      <c r="AS357" s="14" t="s">
        <v>71</v>
      </c>
      <c r="AT357" s="14" t="s">
        <v>7506</v>
      </c>
      <c r="AU357" s="25">
        <f t="shared" si="9"/>
        <v>3.6111111111111094E-2</v>
      </c>
      <c r="AV357" s="42" t="s">
        <v>7849</v>
      </c>
    </row>
    <row r="358" spans="1:48" ht="12.75" customHeight="1">
      <c r="A358" s="14" t="s">
        <v>59</v>
      </c>
      <c r="B358" s="14" t="s">
        <v>60</v>
      </c>
      <c r="C358" s="42" t="s">
        <v>7850</v>
      </c>
      <c r="D358" s="26">
        <v>80.3</v>
      </c>
      <c r="E358" s="26">
        <v>67.400000000000006</v>
      </c>
      <c r="F358" s="30"/>
      <c r="G358" s="26">
        <v>48.9</v>
      </c>
      <c r="H358" s="26">
        <v>37.200000000000003</v>
      </c>
      <c r="I358" s="26">
        <v>43.8</v>
      </c>
      <c r="J358" s="42">
        <f t="shared" si="7"/>
        <v>0.76073619631901845</v>
      </c>
      <c r="L358" s="42" t="s">
        <v>60</v>
      </c>
      <c r="N358" s="42" t="s">
        <v>7851</v>
      </c>
      <c r="O358" s="42" t="s">
        <v>7852</v>
      </c>
      <c r="P358" s="42" t="s">
        <v>435</v>
      </c>
      <c r="Z358" s="14">
        <v>6</v>
      </c>
      <c r="AA358" s="14">
        <v>50</v>
      </c>
      <c r="AB358" s="43">
        <v>43073</v>
      </c>
      <c r="AC358" s="25">
        <v>0.35972222222222222</v>
      </c>
      <c r="AD358" s="43">
        <v>43073</v>
      </c>
      <c r="AE358" s="25">
        <v>0.39583333333333331</v>
      </c>
      <c r="AF358" s="14">
        <v>15.26</v>
      </c>
      <c r="AG358" s="14">
        <v>15.82</v>
      </c>
      <c r="AH358" s="14">
        <f t="shared" si="8"/>
        <v>15.54</v>
      </c>
      <c r="AI358" s="14">
        <v>1.5</v>
      </c>
      <c r="AJ358" s="14">
        <v>15.5</v>
      </c>
      <c r="AK358" s="14">
        <v>4961951</v>
      </c>
      <c r="AL358" s="14">
        <v>520293</v>
      </c>
      <c r="AM358" s="14">
        <v>4961956</v>
      </c>
      <c r="AN358" s="14">
        <v>520228</v>
      </c>
      <c r="AS358" s="14" t="s">
        <v>71</v>
      </c>
      <c r="AT358" s="14" t="s">
        <v>7506</v>
      </c>
      <c r="AU358" s="25">
        <f t="shared" si="9"/>
        <v>3.6111111111111094E-2</v>
      </c>
    </row>
    <row r="359" spans="1:48" ht="12.75" customHeight="1">
      <c r="A359" s="14" t="s">
        <v>59</v>
      </c>
      <c r="B359" s="14" t="s">
        <v>115</v>
      </c>
      <c r="C359" s="18" t="s">
        <v>3422</v>
      </c>
      <c r="D359" s="26">
        <v>80.7</v>
      </c>
      <c r="E359" s="26">
        <v>89.1</v>
      </c>
      <c r="F359" s="30">
        <v>3.3</v>
      </c>
      <c r="G359" s="26">
        <v>54.2</v>
      </c>
      <c r="H359" s="26">
        <v>30.8</v>
      </c>
      <c r="I359" s="26">
        <v>38.1</v>
      </c>
      <c r="J359" s="42">
        <f t="shared" si="7"/>
        <v>0.56826568265682653</v>
      </c>
      <c r="K359" s="42" t="s">
        <v>1503</v>
      </c>
      <c r="L359" s="42" t="s">
        <v>60</v>
      </c>
      <c r="O359" s="42" t="s">
        <v>3425</v>
      </c>
      <c r="P359" s="42" t="s">
        <v>1584</v>
      </c>
      <c r="Z359" s="14">
        <v>6</v>
      </c>
      <c r="AA359" s="14">
        <v>50</v>
      </c>
      <c r="AB359" s="43">
        <v>43073</v>
      </c>
      <c r="AC359" s="25">
        <v>0.35972222222222222</v>
      </c>
      <c r="AD359" s="43">
        <v>43073</v>
      </c>
      <c r="AE359" s="25">
        <v>0.39583333333333331</v>
      </c>
      <c r="AF359" s="14">
        <v>15.26</v>
      </c>
      <c r="AG359" s="14">
        <v>15.82</v>
      </c>
      <c r="AH359" s="14">
        <f t="shared" si="8"/>
        <v>15.54</v>
      </c>
      <c r="AI359" s="14">
        <v>1.5</v>
      </c>
      <c r="AJ359" s="14">
        <v>15.5</v>
      </c>
      <c r="AK359" s="14">
        <v>4961951</v>
      </c>
      <c r="AL359" s="14">
        <v>520293</v>
      </c>
      <c r="AM359" s="14">
        <v>4961956</v>
      </c>
      <c r="AN359" s="14">
        <v>520228</v>
      </c>
      <c r="AS359" s="14" t="s">
        <v>71</v>
      </c>
      <c r="AT359" s="14" t="s">
        <v>7506</v>
      </c>
      <c r="AU359" s="25">
        <f t="shared" si="9"/>
        <v>3.6111111111111094E-2</v>
      </c>
      <c r="AV359" s="42" t="s">
        <v>7853</v>
      </c>
    </row>
    <row r="360" spans="1:48" ht="12.75" customHeight="1">
      <c r="A360" s="14" t="s">
        <v>59</v>
      </c>
      <c r="B360" s="14" t="s">
        <v>60</v>
      </c>
      <c r="C360" s="42" t="s">
        <v>7854</v>
      </c>
      <c r="D360" s="26">
        <v>87.9</v>
      </c>
      <c r="E360" s="26">
        <v>74</v>
      </c>
      <c r="F360" s="30"/>
      <c r="G360" s="26">
        <v>55.2</v>
      </c>
      <c r="H360" s="26">
        <v>37</v>
      </c>
      <c r="I360" s="26">
        <v>43.8</v>
      </c>
      <c r="J360" s="42">
        <f t="shared" si="7"/>
        <v>0.67028985507246375</v>
      </c>
      <c r="L360" s="42" t="s">
        <v>60</v>
      </c>
      <c r="N360" s="42" t="s">
        <v>7855</v>
      </c>
      <c r="O360" s="42" t="s">
        <v>7856</v>
      </c>
      <c r="P360" s="42" t="s">
        <v>435</v>
      </c>
      <c r="Z360" s="14">
        <v>6</v>
      </c>
      <c r="AA360" s="14">
        <v>50</v>
      </c>
      <c r="AB360" s="43">
        <v>43073</v>
      </c>
      <c r="AC360" s="25">
        <v>0.35972222222222222</v>
      </c>
      <c r="AD360" s="43">
        <v>43073</v>
      </c>
      <c r="AE360" s="25">
        <v>0.39583333333333331</v>
      </c>
      <c r="AF360" s="14">
        <v>15.26</v>
      </c>
      <c r="AG360" s="14">
        <v>15.82</v>
      </c>
      <c r="AH360" s="14">
        <f t="shared" si="8"/>
        <v>15.54</v>
      </c>
      <c r="AI360" s="14">
        <v>1.5</v>
      </c>
      <c r="AJ360" s="14">
        <v>15.5</v>
      </c>
      <c r="AK360" s="14">
        <v>4961951</v>
      </c>
      <c r="AL360" s="14">
        <v>520293</v>
      </c>
      <c r="AM360" s="14">
        <v>4961956</v>
      </c>
      <c r="AN360" s="14">
        <v>520228</v>
      </c>
      <c r="AS360" s="14" t="s">
        <v>71</v>
      </c>
      <c r="AT360" s="14" t="s">
        <v>7506</v>
      </c>
      <c r="AU360" s="25">
        <f t="shared" si="9"/>
        <v>3.6111111111111094E-2</v>
      </c>
    </row>
    <row r="361" spans="1:48" ht="12.75" customHeight="1">
      <c r="A361" s="14" t="s">
        <v>59</v>
      </c>
      <c r="B361" s="14" t="s">
        <v>60</v>
      </c>
      <c r="C361" s="42" t="s">
        <v>7857</v>
      </c>
      <c r="D361" s="26">
        <v>99.9</v>
      </c>
      <c r="E361" s="26">
        <v>86.8</v>
      </c>
      <c r="F361" s="30"/>
      <c r="G361" s="26">
        <v>60.4</v>
      </c>
      <c r="H361" s="26">
        <v>46.5</v>
      </c>
      <c r="I361" s="26">
        <v>58.7</v>
      </c>
      <c r="J361" s="42">
        <f t="shared" si="7"/>
        <v>0.76986754966887416</v>
      </c>
      <c r="L361" s="42" t="s">
        <v>60</v>
      </c>
      <c r="N361" s="42" t="s">
        <v>7858</v>
      </c>
      <c r="O361" s="42" t="s">
        <v>7859</v>
      </c>
      <c r="P361" s="42" t="s">
        <v>435</v>
      </c>
      <c r="Z361" s="14">
        <v>6</v>
      </c>
      <c r="AA361" s="14">
        <v>50</v>
      </c>
      <c r="AB361" s="43">
        <v>43073</v>
      </c>
      <c r="AC361" s="25">
        <v>0.35972222222222222</v>
      </c>
      <c r="AD361" s="43">
        <v>43073</v>
      </c>
      <c r="AE361" s="25">
        <v>0.39583333333333331</v>
      </c>
      <c r="AF361" s="14">
        <v>15.26</v>
      </c>
      <c r="AG361" s="14">
        <v>15.82</v>
      </c>
      <c r="AH361" s="14">
        <f t="shared" si="8"/>
        <v>15.54</v>
      </c>
      <c r="AI361" s="14">
        <v>1.5</v>
      </c>
      <c r="AJ361" s="14">
        <v>15.5</v>
      </c>
      <c r="AK361" s="14">
        <v>4961951</v>
      </c>
      <c r="AL361" s="14">
        <v>520293</v>
      </c>
      <c r="AM361" s="14">
        <v>4961956</v>
      </c>
      <c r="AN361" s="14">
        <v>520228</v>
      </c>
      <c r="AS361" s="14" t="s">
        <v>71</v>
      </c>
      <c r="AT361" s="14" t="s">
        <v>7506</v>
      </c>
      <c r="AU361" s="25">
        <f t="shared" si="9"/>
        <v>3.6111111111111094E-2</v>
      </c>
    </row>
    <row r="362" spans="1:48" ht="12.75" customHeight="1">
      <c r="A362" s="14" t="s">
        <v>59</v>
      </c>
      <c r="B362" s="14" t="s">
        <v>60</v>
      </c>
      <c r="C362" s="42" t="s">
        <v>7860</v>
      </c>
      <c r="D362" s="26">
        <v>106.8</v>
      </c>
      <c r="E362" s="26">
        <v>96.3</v>
      </c>
      <c r="F362" s="30"/>
      <c r="G362" s="26">
        <v>68.8</v>
      </c>
      <c r="H362" s="26">
        <v>47</v>
      </c>
      <c r="I362" s="26">
        <v>54.3</v>
      </c>
      <c r="J362" s="42">
        <f t="shared" si="7"/>
        <v>0.68313953488372092</v>
      </c>
      <c r="L362" s="42" t="s">
        <v>60</v>
      </c>
      <c r="N362" s="42" t="s">
        <v>7861</v>
      </c>
      <c r="O362" s="42" t="s">
        <v>7862</v>
      </c>
      <c r="P362" s="42" t="s">
        <v>435</v>
      </c>
      <c r="Z362" s="14">
        <v>6</v>
      </c>
      <c r="AA362" s="14">
        <v>50</v>
      </c>
      <c r="AB362" s="43">
        <v>43073</v>
      </c>
      <c r="AC362" s="25">
        <v>0.35972222222222222</v>
      </c>
      <c r="AD362" s="43">
        <v>43073</v>
      </c>
      <c r="AE362" s="25">
        <v>0.39583333333333331</v>
      </c>
      <c r="AF362" s="14">
        <v>15.26</v>
      </c>
      <c r="AG362" s="14">
        <v>15.82</v>
      </c>
      <c r="AH362" s="14">
        <f t="shared" si="8"/>
        <v>15.54</v>
      </c>
      <c r="AI362" s="14">
        <v>1.5</v>
      </c>
      <c r="AJ362" s="14">
        <v>15.5</v>
      </c>
      <c r="AK362" s="14">
        <v>4961951</v>
      </c>
      <c r="AL362" s="14">
        <v>520293</v>
      </c>
      <c r="AM362" s="14">
        <v>4961956</v>
      </c>
      <c r="AN362" s="14">
        <v>520228</v>
      </c>
      <c r="AS362" s="14" t="s">
        <v>71</v>
      </c>
      <c r="AT362" s="14" t="s">
        <v>7506</v>
      </c>
      <c r="AU362" s="25">
        <f t="shared" si="9"/>
        <v>3.6111111111111094E-2</v>
      </c>
    </row>
    <row r="363" spans="1:48" ht="12.75" customHeight="1">
      <c r="A363" s="14" t="s">
        <v>59</v>
      </c>
      <c r="B363" s="14" t="s">
        <v>60</v>
      </c>
      <c r="C363" s="42" t="s">
        <v>7863</v>
      </c>
      <c r="D363" s="26">
        <v>90.3</v>
      </c>
      <c r="E363" s="26">
        <v>76.599999999999994</v>
      </c>
      <c r="F363" s="30"/>
      <c r="G363" s="26">
        <v>57.5</v>
      </c>
      <c r="H363" s="26">
        <v>37.200000000000003</v>
      </c>
      <c r="I363" s="26">
        <v>48.2</v>
      </c>
      <c r="J363" s="42">
        <f t="shared" si="7"/>
        <v>0.64695652173913043</v>
      </c>
      <c r="L363" s="42" t="s">
        <v>60</v>
      </c>
      <c r="N363" s="42" t="s">
        <v>7864</v>
      </c>
      <c r="O363" s="42" t="s">
        <v>7865</v>
      </c>
      <c r="P363" s="42" t="s">
        <v>435</v>
      </c>
      <c r="Z363" s="14">
        <v>6</v>
      </c>
      <c r="AA363" s="14">
        <v>50</v>
      </c>
      <c r="AB363" s="43">
        <v>43073</v>
      </c>
      <c r="AC363" s="25">
        <v>0.35972222222222222</v>
      </c>
      <c r="AD363" s="43">
        <v>43073</v>
      </c>
      <c r="AE363" s="25">
        <v>0.39583333333333331</v>
      </c>
      <c r="AF363" s="14">
        <v>15.26</v>
      </c>
      <c r="AG363" s="14">
        <v>15.82</v>
      </c>
      <c r="AH363" s="14">
        <f t="shared" si="8"/>
        <v>15.54</v>
      </c>
      <c r="AI363" s="14">
        <v>1.5</v>
      </c>
      <c r="AJ363" s="14">
        <v>15.5</v>
      </c>
      <c r="AK363" s="14">
        <v>4961951</v>
      </c>
      <c r="AL363" s="14">
        <v>520293</v>
      </c>
      <c r="AM363" s="14">
        <v>4961956</v>
      </c>
      <c r="AN363" s="14">
        <v>520228</v>
      </c>
      <c r="AS363" s="14" t="s">
        <v>71</v>
      </c>
      <c r="AT363" s="14" t="s">
        <v>7506</v>
      </c>
      <c r="AU363" s="25">
        <f t="shared" si="9"/>
        <v>3.6111111111111094E-2</v>
      </c>
    </row>
    <row r="364" spans="1:48" ht="12.75" customHeight="1">
      <c r="A364" s="14" t="s">
        <v>59</v>
      </c>
      <c r="B364" s="14" t="s">
        <v>60</v>
      </c>
      <c r="C364" s="42" t="s">
        <v>7866</v>
      </c>
      <c r="D364" s="26">
        <v>87.8</v>
      </c>
      <c r="E364" s="26">
        <v>75.099999999999994</v>
      </c>
      <c r="F364" s="30"/>
      <c r="G364" s="26">
        <v>51.5</v>
      </c>
      <c r="H364" s="26">
        <v>35.1</v>
      </c>
      <c r="I364" s="26">
        <v>47.3</v>
      </c>
      <c r="J364" s="42">
        <f t="shared" si="7"/>
        <v>0.68155339805825244</v>
      </c>
      <c r="L364" s="42" t="s">
        <v>60</v>
      </c>
      <c r="N364" s="42" t="s">
        <v>7867</v>
      </c>
      <c r="O364" s="42" t="s">
        <v>7868</v>
      </c>
      <c r="P364" s="42" t="s">
        <v>435</v>
      </c>
      <c r="Z364" s="14">
        <v>6</v>
      </c>
      <c r="AA364" s="14">
        <v>50</v>
      </c>
      <c r="AB364" s="43">
        <v>43073</v>
      </c>
      <c r="AC364" s="25">
        <v>0.35972222222222222</v>
      </c>
      <c r="AD364" s="43">
        <v>43073</v>
      </c>
      <c r="AE364" s="25">
        <v>0.39583333333333331</v>
      </c>
      <c r="AF364" s="14">
        <v>15.26</v>
      </c>
      <c r="AG364" s="14">
        <v>15.82</v>
      </c>
      <c r="AH364" s="14">
        <f t="shared" si="8"/>
        <v>15.54</v>
      </c>
      <c r="AI364" s="14">
        <v>1.5</v>
      </c>
      <c r="AJ364" s="14">
        <v>15.5</v>
      </c>
      <c r="AK364" s="14">
        <v>4961951</v>
      </c>
      <c r="AL364" s="14">
        <v>520293</v>
      </c>
      <c r="AM364" s="14">
        <v>4961956</v>
      </c>
      <c r="AN364" s="14">
        <v>520228</v>
      </c>
      <c r="AS364" s="14" t="s">
        <v>71</v>
      </c>
      <c r="AT364" s="14" t="s">
        <v>7506</v>
      </c>
      <c r="AU364" s="25">
        <f t="shared" si="9"/>
        <v>3.6111111111111094E-2</v>
      </c>
    </row>
    <row r="365" spans="1:48" ht="12.75" customHeight="1">
      <c r="A365" s="14" t="s">
        <v>59</v>
      </c>
      <c r="B365" s="14" t="s">
        <v>7215</v>
      </c>
      <c r="C365" s="36" t="s">
        <v>7869</v>
      </c>
      <c r="D365" s="26">
        <v>101.9</v>
      </c>
      <c r="E365" s="26">
        <v>89.3</v>
      </c>
      <c r="F365" s="30">
        <v>5.55</v>
      </c>
      <c r="G365" s="26">
        <v>67.3</v>
      </c>
      <c r="H365" s="26">
        <v>49.9</v>
      </c>
      <c r="I365" s="26">
        <v>58</v>
      </c>
      <c r="J365" s="42">
        <f t="shared" si="7"/>
        <v>0.74145616641901935</v>
      </c>
      <c r="K365" s="42" t="s">
        <v>61</v>
      </c>
      <c r="L365" s="42" t="s">
        <v>60</v>
      </c>
      <c r="N365" s="42" t="s">
        <v>7870</v>
      </c>
      <c r="O365" s="42" t="s">
        <v>7871</v>
      </c>
      <c r="P365" s="42" t="s">
        <v>1584</v>
      </c>
      <c r="Z365" s="14">
        <v>6</v>
      </c>
      <c r="AA365" s="14">
        <v>50</v>
      </c>
      <c r="AB365" s="43">
        <v>43073</v>
      </c>
      <c r="AC365" s="25">
        <v>0.35972222222222222</v>
      </c>
      <c r="AD365" s="43">
        <v>43073</v>
      </c>
      <c r="AE365" s="25">
        <v>0.39583333333333331</v>
      </c>
      <c r="AF365" s="14">
        <v>15.26</v>
      </c>
      <c r="AG365" s="14">
        <v>15.82</v>
      </c>
      <c r="AH365" s="14">
        <f t="shared" si="8"/>
        <v>15.54</v>
      </c>
      <c r="AI365" s="14">
        <v>1.5</v>
      </c>
      <c r="AJ365" s="14">
        <v>15.5</v>
      </c>
      <c r="AK365" s="14">
        <v>4961951</v>
      </c>
      <c r="AL365" s="14">
        <v>520293</v>
      </c>
      <c r="AM365" s="14">
        <v>4961956</v>
      </c>
      <c r="AN365" s="14">
        <v>520228</v>
      </c>
      <c r="AS365" s="14" t="s">
        <v>71</v>
      </c>
      <c r="AT365" s="14" t="s">
        <v>7506</v>
      </c>
      <c r="AU365" s="25">
        <f t="shared" si="9"/>
        <v>3.6111111111111094E-2</v>
      </c>
      <c r="AV365" s="42" t="s">
        <v>9127</v>
      </c>
    </row>
    <row r="366" spans="1:48" ht="12.75" customHeight="1">
      <c r="A366" s="14" t="s">
        <v>59</v>
      </c>
      <c r="B366" s="14" t="s">
        <v>115</v>
      </c>
      <c r="C366" s="27" t="s">
        <v>5456</v>
      </c>
      <c r="D366" s="26">
        <v>113.3</v>
      </c>
      <c r="E366" s="26">
        <v>97.4</v>
      </c>
      <c r="F366" s="30">
        <v>8.15</v>
      </c>
      <c r="G366" s="26">
        <v>68.5</v>
      </c>
      <c r="H366" s="26">
        <v>46</v>
      </c>
      <c r="I366" s="26">
        <v>54.7</v>
      </c>
      <c r="J366" s="42">
        <f t="shared" si="7"/>
        <v>0.67153284671532842</v>
      </c>
      <c r="K366" s="42" t="s">
        <v>1446</v>
      </c>
      <c r="L366" s="42" t="s">
        <v>60</v>
      </c>
      <c r="O366" s="42" t="s">
        <v>5459</v>
      </c>
      <c r="P366" s="42" t="s">
        <v>1584</v>
      </c>
      <c r="Q366" s="42">
        <v>102365</v>
      </c>
      <c r="R366" s="42" t="s">
        <v>4007</v>
      </c>
      <c r="S366" s="42" t="s">
        <v>1584</v>
      </c>
      <c r="Z366" s="14">
        <v>6</v>
      </c>
      <c r="AA366" s="14">
        <v>50</v>
      </c>
      <c r="AB366" s="43">
        <v>43073</v>
      </c>
      <c r="AC366" s="25">
        <v>0.35972222222222222</v>
      </c>
      <c r="AD366" s="43">
        <v>43073</v>
      </c>
      <c r="AE366" s="25">
        <v>0.39583333333333331</v>
      </c>
      <c r="AF366" s="14">
        <v>15.26</v>
      </c>
      <c r="AG366" s="14">
        <v>15.82</v>
      </c>
      <c r="AH366" s="14">
        <f t="shared" si="8"/>
        <v>15.54</v>
      </c>
      <c r="AI366" s="14">
        <v>1.5</v>
      </c>
      <c r="AJ366" s="14">
        <v>15.5</v>
      </c>
      <c r="AK366" s="14">
        <v>4961951</v>
      </c>
      <c r="AL366" s="14">
        <v>520293</v>
      </c>
      <c r="AM366" s="14">
        <v>4961956</v>
      </c>
      <c r="AN366" s="14">
        <v>520228</v>
      </c>
      <c r="AS366" s="14" t="s">
        <v>71</v>
      </c>
      <c r="AT366" s="14" t="s">
        <v>7506</v>
      </c>
      <c r="AU366" s="25">
        <f t="shared" si="9"/>
        <v>3.6111111111111094E-2</v>
      </c>
    </row>
    <row r="367" spans="1:48" ht="12.75" customHeight="1">
      <c r="A367" s="14" t="s">
        <v>59</v>
      </c>
      <c r="B367" s="14" t="s">
        <v>60</v>
      </c>
      <c r="C367" s="42" t="s">
        <v>7872</v>
      </c>
      <c r="D367" s="26">
        <v>83.8</v>
      </c>
      <c r="E367" s="26">
        <v>72</v>
      </c>
      <c r="F367" s="30"/>
      <c r="G367" s="26">
        <v>50.2</v>
      </c>
      <c r="H367" s="26">
        <v>37</v>
      </c>
      <c r="I367" s="26">
        <v>42.8</v>
      </c>
      <c r="J367" s="42">
        <f t="shared" si="7"/>
        <v>0.73705179282868527</v>
      </c>
      <c r="L367" s="42" t="s">
        <v>60</v>
      </c>
      <c r="N367" s="42" t="s">
        <v>7873</v>
      </c>
      <c r="O367" s="42" t="s">
        <v>7874</v>
      </c>
      <c r="P367" s="42" t="s">
        <v>435</v>
      </c>
      <c r="Z367" s="14">
        <v>6</v>
      </c>
      <c r="AA367" s="14">
        <v>50</v>
      </c>
      <c r="AB367" s="43">
        <v>43073</v>
      </c>
      <c r="AC367" s="25">
        <v>0.35972222222222222</v>
      </c>
      <c r="AD367" s="43">
        <v>43073</v>
      </c>
      <c r="AE367" s="25">
        <v>0.39583333333333331</v>
      </c>
      <c r="AF367" s="14">
        <v>15.26</v>
      </c>
      <c r="AG367" s="14">
        <v>15.82</v>
      </c>
      <c r="AH367" s="14">
        <f t="shared" si="8"/>
        <v>15.54</v>
      </c>
      <c r="AI367" s="14">
        <v>1.5</v>
      </c>
      <c r="AJ367" s="14">
        <v>15.5</v>
      </c>
      <c r="AK367" s="14">
        <v>4961951</v>
      </c>
      <c r="AL367" s="14">
        <v>520293</v>
      </c>
      <c r="AM367" s="14">
        <v>4961956</v>
      </c>
      <c r="AN367" s="14">
        <v>520228</v>
      </c>
      <c r="AS367" s="14" t="s">
        <v>71</v>
      </c>
      <c r="AT367" s="14" t="s">
        <v>7506</v>
      </c>
      <c r="AU367" s="25">
        <f t="shared" si="9"/>
        <v>3.6111111111111094E-2</v>
      </c>
    </row>
    <row r="368" spans="1:48" ht="12.75" customHeight="1">
      <c r="A368" s="14" t="s">
        <v>59</v>
      </c>
      <c r="B368" s="14" t="s">
        <v>60</v>
      </c>
      <c r="C368" s="42" t="s">
        <v>7875</v>
      </c>
      <c r="D368" s="26">
        <v>84.4</v>
      </c>
      <c r="E368" s="26">
        <v>71.400000000000006</v>
      </c>
      <c r="F368" s="30"/>
      <c r="G368" s="26">
        <v>50.3</v>
      </c>
      <c r="H368" s="26">
        <v>36.200000000000003</v>
      </c>
      <c r="I368" s="26">
        <v>49.9</v>
      </c>
      <c r="J368" s="42">
        <f t="shared" si="7"/>
        <v>0.71968190854870784</v>
      </c>
      <c r="L368" s="42" t="s">
        <v>60</v>
      </c>
      <c r="N368" s="42" t="s">
        <v>7876</v>
      </c>
      <c r="O368" s="42" t="s">
        <v>7877</v>
      </c>
      <c r="P368" s="42" t="s">
        <v>435</v>
      </c>
      <c r="Z368" s="14">
        <v>6</v>
      </c>
      <c r="AA368" s="14">
        <v>50</v>
      </c>
      <c r="AB368" s="43">
        <v>43073</v>
      </c>
      <c r="AC368" s="25">
        <v>0.35972222222222222</v>
      </c>
      <c r="AD368" s="43">
        <v>43073</v>
      </c>
      <c r="AE368" s="25">
        <v>0.39583333333333331</v>
      </c>
      <c r="AF368" s="14">
        <v>15.26</v>
      </c>
      <c r="AG368" s="14">
        <v>15.82</v>
      </c>
      <c r="AH368" s="14">
        <f t="shared" si="8"/>
        <v>15.54</v>
      </c>
      <c r="AI368" s="14">
        <v>1.5</v>
      </c>
      <c r="AJ368" s="14">
        <v>15.5</v>
      </c>
      <c r="AK368" s="14">
        <v>4961951</v>
      </c>
      <c r="AL368" s="14">
        <v>520293</v>
      </c>
      <c r="AM368" s="14">
        <v>4961956</v>
      </c>
      <c r="AN368" s="14">
        <v>520228</v>
      </c>
      <c r="AS368" s="14" t="s">
        <v>71</v>
      </c>
      <c r="AT368" s="14" t="s">
        <v>7506</v>
      </c>
      <c r="AU368" s="25">
        <f t="shared" si="9"/>
        <v>3.6111111111111094E-2</v>
      </c>
    </row>
    <row r="369" spans="1:48" ht="12.75" customHeight="1">
      <c r="A369" s="14" t="s">
        <v>59</v>
      </c>
      <c r="B369" s="14" t="s">
        <v>60</v>
      </c>
      <c r="C369" s="42" t="s">
        <v>7878</v>
      </c>
      <c r="D369" s="26">
        <v>91.1</v>
      </c>
      <c r="E369" s="26">
        <v>79.7</v>
      </c>
      <c r="F369" s="30"/>
      <c r="G369" s="26">
        <v>54.1</v>
      </c>
      <c r="H369" s="26">
        <v>44.8</v>
      </c>
      <c r="I369" s="26">
        <v>52.6</v>
      </c>
      <c r="J369" s="42">
        <f t="shared" si="7"/>
        <v>0.82809611829944541</v>
      </c>
      <c r="L369" s="42" t="s">
        <v>60</v>
      </c>
      <c r="N369" s="42" t="s">
        <v>7879</v>
      </c>
      <c r="O369" s="42" t="s">
        <v>7880</v>
      </c>
      <c r="P369" s="42" t="s">
        <v>435</v>
      </c>
      <c r="Z369" s="14">
        <v>6</v>
      </c>
      <c r="AA369" s="14">
        <v>50</v>
      </c>
      <c r="AB369" s="43">
        <v>43073</v>
      </c>
      <c r="AC369" s="25">
        <v>0.35972222222222222</v>
      </c>
      <c r="AD369" s="43">
        <v>43073</v>
      </c>
      <c r="AE369" s="25">
        <v>0.39583333333333331</v>
      </c>
      <c r="AF369" s="14">
        <v>15.26</v>
      </c>
      <c r="AG369" s="14">
        <v>15.82</v>
      </c>
      <c r="AH369" s="14">
        <f t="shared" si="8"/>
        <v>15.54</v>
      </c>
      <c r="AI369" s="14">
        <v>1.5</v>
      </c>
      <c r="AJ369" s="14">
        <v>15.5</v>
      </c>
      <c r="AK369" s="14">
        <v>4961951</v>
      </c>
      <c r="AL369" s="14">
        <v>520293</v>
      </c>
      <c r="AM369" s="14">
        <v>4961956</v>
      </c>
      <c r="AN369" s="14">
        <v>520228</v>
      </c>
      <c r="AS369" s="14" t="s">
        <v>71</v>
      </c>
      <c r="AT369" s="14" t="s">
        <v>7506</v>
      </c>
      <c r="AU369" s="25">
        <f t="shared" si="9"/>
        <v>3.6111111111111094E-2</v>
      </c>
    </row>
    <row r="370" spans="1:48" ht="12.75" customHeight="1">
      <c r="A370" s="14" t="s">
        <v>59</v>
      </c>
      <c r="B370" s="14" t="s">
        <v>60</v>
      </c>
      <c r="C370" s="42" t="s">
        <v>7881</v>
      </c>
      <c r="D370" s="26">
        <v>104.2</v>
      </c>
      <c r="E370" s="26">
        <v>86.9</v>
      </c>
      <c r="F370" s="30"/>
      <c r="G370" s="26">
        <v>68.3</v>
      </c>
      <c r="H370" s="26">
        <v>45.8</v>
      </c>
      <c r="I370" s="26">
        <v>55.5</v>
      </c>
      <c r="J370" s="42">
        <f t="shared" si="7"/>
        <v>0.67057101024890187</v>
      </c>
      <c r="L370" s="42" t="s">
        <v>60</v>
      </c>
      <c r="N370" s="42" t="s">
        <v>7882</v>
      </c>
      <c r="O370" s="42" t="s">
        <v>7883</v>
      </c>
      <c r="P370" s="42" t="s">
        <v>435</v>
      </c>
      <c r="Z370" s="14">
        <v>6</v>
      </c>
      <c r="AA370" s="14">
        <v>50</v>
      </c>
      <c r="AB370" s="43">
        <v>43073</v>
      </c>
      <c r="AC370" s="25">
        <v>0.35972222222222222</v>
      </c>
      <c r="AD370" s="43">
        <v>43073</v>
      </c>
      <c r="AE370" s="25">
        <v>0.39583333333333331</v>
      </c>
      <c r="AF370" s="14">
        <v>15.26</v>
      </c>
      <c r="AG370" s="14">
        <v>15.82</v>
      </c>
      <c r="AH370" s="14">
        <f t="shared" si="8"/>
        <v>15.54</v>
      </c>
      <c r="AI370" s="14">
        <v>1.5</v>
      </c>
      <c r="AJ370" s="14">
        <v>15.5</v>
      </c>
      <c r="AK370" s="14">
        <v>4961951</v>
      </c>
      <c r="AL370" s="14">
        <v>520293</v>
      </c>
      <c r="AM370" s="14">
        <v>4961956</v>
      </c>
      <c r="AN370" s="14">
        <v>520228</v>
      </c>
      <c r="AS370" s="14" t="s">
        <v>71</v>
      </c>
      <c r="AT370" s="14" t="s">
        <v>7506</v>
      </c>
      <c r="AU370" s="25">
        <f t="shared" si="9"/>
        <v>3.6111111111111094E-2</v>
      </c>
    </row>
    <row r="371" spans="1:48" ht="12.75" customHeight="1">
      <c r="A371" s="14" t="s">
        <v>59</v>
      </c>
      <c r="B371" s="14" t="s">
        <v>60</v>
      </c>
      <c r="C371" s="42" t="s">
        <v>7884</v>
      </c>
      <c r="D371" s="26">
        <v>95.3</v>
      </c>
      <c r="E371" s="26">
        <v>81.8</v>
      </c>
      <c r="F371" s="30"/>
      <c r="G371" s="26">
        <v>55</v>
      </c>
      <c r="H371" s="26">
        <v>44.5</v>
      </c>
      <c r="I371" s="26">
        <v>48.5</v>
      </c>
      <c r="J371" s="42">
        <f t="shared" si="7"/>
        <v>0.80909090909090908</v>
      </c>
      <c r="L371" s="42" t="s">
        <v>60</v>
      </c>
      <c r="N371" s="42" t="s">
        <v>7885</v>
      </c>
      <c r="O371" s="42" t="s">
        <v>7886</v>
      </c>
      <c r="P371" s="42" t="s">
        <v>435</v>
      </c>
      <c r="Z371" s="14">
        <v>6</v>
      </c>
      <c r="AA371" s="14">
        <v>50</v>
      </c>
      <c r="AB371" s="43">
        <v>43073</v>
      </c>
      <c r="AC371" s="25">
        <v>0.35972222222222222</v>
      </c>
      <c r="AD371" s="43">
        <v>43073</v>
      </c>
      <c r="AE371" s="25">
        <v>0.39583333333333331</v>
      </c>
      <c r="AF371" s="14">
        <v>15.26</v>
      </c>
      <c r="AG371" s="14">
        <v>15.82</v>
      </c>
      <c r="AH371" s="14">
        <f t="shared" si="8"/>
        <v>15.54</v>
      </c>
      <c r="AI371" s="14">
        <v>1.5</v>
      </c>
      <c r="AJ371" s="14">
        <v>15.5</v>
      </c>
      <c r="AK371" s="14">
        <v>4961951</v>
      </c>
      <c r="AL371" s="14">
        <v>520293</v>
      </c>
      <c r="AM371" s="14">
        <v>4961956</v>
      </c>
      <c r="AN371" s="14">
        <v>520228</v>
      </c>
      <c r="AS371" s="14" t="s">
        <v>71</v>
      </c>
      <c r="AT371" s="14" t="s">
        <v>7506</v>
      </c>
      <c r="AU371" s="25">
        <f t="shared" si="9"/>
        <v>3.6111111111111094E-2</v>
      </c>
      <c r="AV371" s="42" t="s">
        <v>7666</v>
      </c>
    </row>
    <row r="372" spans="1:48" ht="12.75" customHeight="1">
      <c r="A372" s="14" t="s">
        <v>59</v>
      </c>
      <c r="B372" s="14" t="s">
        <v>115</v>
      </c>
      <c r="C372" s="18" t="s">
        <v>2308</v>
      </c>
      <c r="D372" s="26">
        <v>104.6</v>
      </c>
      <c r="E372" s="26">
        <v>91.8</v>
      </c>
      <c r="F372" s="30">
        <v>6.05</v>
      </c>
      <c r="G372" s="26">
        <v>63</v>
      </c>
      <c r="H372" s="26">
        <v>49.3</v>
      </c>
      <c r="I372" s="26">
        <v>58.7</v>
      </c>
      <c r="J372" s="42">
        <f t="shared" si="7"/>
        <v>0.78253968253968254</v>
      </c>
      <c r="K372" s="42" t="s">
        <v>1477</v>
      </c>
      <c r="L372" s="42" t="s">
        <v>60</v>
      </c>
      <c r="O372" s="42" t="s">
        <v>2311</v>
      </c>
      <c r="P372" s="42" t="s">
        <v>1584</v>
      </c>
      <c r="Z372" s="14">
        <v>6</v>
      </c>
      <c r="AA372" s="14">
        <v>50</v>
      </c>
      <c r="AB372" s="43">
        <v>43073</v>
      </c>
      <c r="AC372" s="25">
        <v>0.35972222222222222</v>
      </c>
      <c r="AD372" s="43">
        <v>43073</v>
      </c>
      <c r="AE372" s="25">
        <v>0.39583333333333331</v>
      </c>
      <c r="AF372" s="14">
        <v>15.26</v>
      </c>
      <c r="AG372" s="14">
        <v>15.82</v>
      </c>
      <c r="AH372" s="14">
        <f t="shared" si="8"/>
        <v>15.54</v>
      </c>
      <c r="AI372" s="14">
        <v>1.5</v>
      </c>
      <c r="AJ372" s="14">
        <v>15.5</v>
      </c>
      <c r="AK372" s="14">
        <v>4961951</v>
      </c>
      <c r="AL372" s="14">
        <v>520293</v>
      </c>
      <c r="AM372" s="14">
        <v>4961956</v>
      </c>
      <c r="AN372" s="14">
        <v>520228</v>
      </c>
      <c r="AS372" s="14" t="s">
        <v>71</v>
      </c>
      <c r="AT372" s="14" t="s">
        <v>7506</v>
      </c>
      <c r="AU372" s="25">
        <f t="shared" si="9"/>
        <v>3.6111111111111094E-2</v>
      </c>
    </row>
    <row r="373" spans="1:48" ht="12.75" customHeight="1">
      <c r="A373" s="14" t="s">
        <v>59</v>
      </c>
      <c r="B373" s="14" t="s">
        <v>60</v>
      </c>
      <c r="C373" s="42" t="s">
        <v>7887</v>
      </c>
      <c r="D373" s="26">
        <v>86.2</v>
      </c>
      <c r="E373" s="26">
        <v>72.400000000000006</v>
      </c>
      <c r="F373" s="30"/>
      <c r="G373" s="26">
        <v>48.9</v>
      </c>
      <c r="H373" s="26">
        <v>37.1</v>
      </c>
      <c r="I373" s="26">
        <v>48.7</v>
      </c>
      <c r="J373" s="42">
        <f t="shared" si="7"/>
        <v>0.75869120654396738</v>
      </c>
      <c r="L373" s="42" t="s">
        <v>60</v>
      </c>
      <c r="O373" s="42" t="s">
        <v>7888</v>
      </c>
      <c r="P373" s="42" t="s">
        <v>435</v>
      </c>
      <c r="Z373" s="14">
        <v>6</v>
      </c>
      <c r="AA373" s="14">
        <v>50</v>
      </c>
      <c r="AB373" s="43">
        <v>43073</v>
      </c>
      <c r="AC373" s="25">
        <v>0.35972222222222222</v>
      </c>
      <c r="AD373" s="43">
        <v>43073</v>
      </c>
      <c r="AE373" s="25">
        <v>0.39583333333333331</v>
      </c>
      <c r="AF373" s="14">
        <v>15.26</v>
      </c>
      <c r="AG373" s="14">
        <v>15.82</v>
      </c>
      <c r="AH373" s="14">
        <f t="shared" si="8"/>
        <v>15.54</v>
      </c>
      <c r="AI373" s="14">
        <v>1.5</v>
      </c>
      <c r="AJ373" s="14">
        <v>15.5</v>
      </c>
      <c r="AK373" s="14">
        <v>4961951</v>
      </c>
      <c r="AL373" s="14">
        <v>520293</v>
      </c>
      <c r="AM373" s="14">
        <v>4961956</v>
      </c>
      <c r="AN373" s="14">
        <v>520228</v>
      </c>
      <c r="AS373" s="14" t="s">
        <v>71</v>
      </c>
      <c r="AT373" s="14" t="s">
        <v>7506</v>
      </c>
      <c r="AU373" s="25">
        <f t="shared" si="9"/>
        <v>3.6111111111111094E-2</v>
      </c>
    </row>
    <row r="374" spans="1:48" ht="12.75" customHeight="1">
      <c r="A374" s="14" t="s">
        <v>59</v>
      </c>
      <c r="B374" s="14" t="s">
        <v>115</v>
      </c>
      <c r="C374" s="31" t="s">
        <v>1441</v>
      </c>
      <c r="D374" s="26">
        <v>111.9</v>
      </c>
      <c r="E374" s="26">
        <v>95</v>
      </c>
      <c r="F374" s="30">
        <v>7.4</v>
      </c>
      <c r="G374" s="26">
        <v>68.5</v>
      </c>
      <c r="H374" s="26">
        <v>53.5</v>
      </c>
      <c r="I374" s="26">
        <v>62.5</v>
      </c>
      <c r="J374" s="42">
        <f t="shared" si="7"/>
        <v>0.78102189781021902</v>
      </c>
      <c r="L374" s="42" t="s">
        <v>60</v>
      </c>
      <c r="O374" s="42" t="s">
        <v>1444</v>
      </c>
      <c r="P374" s="42" t="s">
        <v>1584</v>
      </c>
      <c r="Q374" s="42">
        <v>101185</v>
      </c>
      <c r="R374" s="42" t="s">
        <v>4007</v>
      </c>
      <c r="S374" s="42" t="s">
        <v>1584</v>
      </c>
      <c r="Z374" s="14">
        <v>6</v>
      </c>
      <c r="AA374" s="14">
        <v>50</v>
      </c>
      <c r="AB374" s="43">
        <v>43073</v>
      </c>
      <c r="AC374" s="25">
        <v>0.35972222222222222</v>
      </c>
      <c r="AD374" s="43">
        <v>43073</v>
      </c>
      <c r="AE374" s="25">
        <v>0.39583333333333331</v>
      </c>
      <c r="AF374" s="14">
        <v>15.26</v>
      </c>
      <c r="AG374" s="14">
        <v>15.82</v>
      </c>
      <c r="AH374" s="14">
        <f t="shared" si="8"/>
        <v>15.54</v>
      </c>
      <c r="AI374" s="14">
        <v>1.5</v>
      </c>
      <c r="AJ374" s="14">
        <v>15.5</v>
      </c>
      <c r="AK374" s="14">
        <v>4961951</v>
      </c>
      <c r="AL374" s="14">
        <v>520293</v>
      </c>
      <c r="AM374" s="14">
        <v>4961956</v>
      </c>
      <c r="AN374" s="14">
        <v>520228</v>
      </c>
      <c r="AS374" s="14" t="s">
        <v>71</v>
      </c>
      <c r="AT374" s="14" t="s">
        <v>7506</v>
      </c>
      <c r="AU374" s="25">
        <f t="shared" si="9"/>
        <v>3.6111111111111094E-2</v>
      </c>
    </row>
    <row r="375" spans="1:48" ht="12.75" customHeight="1">
      <c r="A375" s="14" t="s">
        <v>59</v>
      </c>
      <c r="B375" s="14" t="s">
        <v>60</v>
      </c>
      <c r="C375" s="42" t="s">
        <v>7889</v>
      </c>
      <c r="D375" s="26">
        <v>85.3</v>
      </c>
      <c r="E375" s="26">
        <v>73.099999999999994</v>
      </c>
      <c r="F375" s="30"/>
      <c r="G375" s="26">
        <v>56.5</v>
      </c>
      <c r="H375" s="26">
        <v>41.5</v>
      </c>
      <c r="I375" s="26">
        <v>46.7</v>
      </c>
      <c r="J375" s="42">
        <f t="shared" si="7"/>
        <v>0.73451327433628322</v>
      </c>
      <c r="L375" s="42" t="s">
        <v>60</v>
      </c>
      <c r="O375" s="42" t="s">
        <v>7890</v>
      </c>
      <c r="P375" s="42" t="s">
        <v>435</v>
      </c>
      <c r="Z375" s="14">
        <v>6</v>
      </c>
      <c r="AA375" s="14">
        <v>50</v>
      </c>
      <c r="AB375" s="43">
        <v>43073</v>
      </c>
      <c r="AC375" s="25">
        <v>0.35972222222222222</v>
      </c>
      <c r="AD375" s="43">
        <v>43073</v>
      </c>
      <c r="AE375" s="25">
        <v>0.39583333333333331</v>
      </c>
      <c r="AF375" s="14">
        <v>15.26</v>
      </c>
      <c r="AG375" s="14">
        <v>15.82</v>
      </c>
      <c r="AH375" s="14">
        <f t="shared" si="8"/>
        <v>15.54</v>
      </c>
      <c r="AI375" s="14">
        <v>1.5</v>
      </c>
      <c r="AJ375" s="14">
        <v>15.5</v>
      </c>
      <c r="AK375" s="14">
        <v>4961951</v>
      </c>
      <c r="AL375" s="14">
        <v>520293</v>
      </c>
      <c r="AM375" s="14">
        <v>4961956</v>
      </c>
      <c r="AN375" s="14">
        <v>520228</v>
      </c>
      <c r="AS375" s="14" t="s">
        <v>71</v>
      </c>
      <c r="AT375" s="14" t="s">
        <v>7506</v>
      </c>
      <c r="AU375" s="25">
        <f t="shared" si="9"/>
        <v>3.6111111111111094E-2</v>
      </c>
    </row>
    <row r="376" spans="1:48" ht="12.75" customHeight="1">
      <c r="A376" s="14" t="s">
        <v>59</v>
      </c>
      <c r="B376" s="14" t="s">
        <v>60</v>
      </c>
      <c r="C376" s="42" t="s">
        <v>7891</v>
      </c>
      <c r="D376" s="26">
        <v>104.5</v>
      </c>
      <c r="E376" s="26">
        <v>90</v>
      </c>
      <c r="F376" s="30"/>
      <c r="G376" s="26">
        <v>62.4</v>
      </c>
      <c r="H376" s="26">
        <v>54</v>
      </c>
      <c r="I376" s="26">
        <v>62.8</v>
      </c>
      <c r="J376" s="42">
        <f t="shared" si="7"/>
        <v>0.86538461538461542</v>
      </c>
      <c r="L376" s="42" t="s">
        <v>60</v>
      </c>
      <c r="M376" s="42" t="s">
        <v>7892</v>
      </c>
      <c r="O376" s="42" t="s">
        <v>7893</v>
      </c>
      <c r="P376" s="42" t="s">
        <v>435</v>
      </c>
      <c r="Z376" s="14">
        <v>6</v>
      </c>
      <c r="AA376" s="14">
        <v>50</v>
      </c>
      <c r="AB376" s="43">
        <v>43073</v>
      </c>
      <c r="AC376" s="25">
        <v>0.35972222222222222</v>
      </c>
      <c r="AD376" s="43">
        <v>43073</v>
      </c>
      <c r="AE376" s="25">
        <v>0.39583333333333331</v>
      </c>
      <c r="AF376" s="14">
        <v>15.26</v>
      </c>
      <c r="AG376" s="14">
        <v>15.82</v>
      </c>
      <c r="AH376" s="14">
        <f t="shared" si="8"/>
        <v>15.54</v>
      </c>
      <c r="AI376" s="14">
        <v>1.5</v>
      </c>
      <c r="AJ376" s="14">
        <v>15.5</v>
      </c>
      <c r="AK376" s="14">
        <v>4961951</v>
      </c>
      <c r="AL376" s="14">
        <v>520293</v>
      </c>
      <c r="AM376" s="14">
        <v>4961956</v>
      </c>
      <c r="AN376" s="14">
        <v>520228</v>
      </c>
      <c r="AS376" s="14" t="s">
        <v>71</v>
      </c>
      <c r="AT376" s="14" t="s">
        <v>7506</v>
      </c>
      <c r="AU376" s="25">
        <f t="shared" si="9"/>
        <v>3.6111111111111094E-2</v>
      </c>
      <c r="AV376" s="42" t="s">
        <v>7894</v>
      </c>
    </row>
    <row r="377" spans="1:48" ht="12.75" customHeight="1">
      <c r="A377" s="14" t="s">
        <v>59</v>
      </c>
      <c r="B377" s="14" t="s">
        <v>115</v>
      </c>
      <c r="C377" s="42" t="s">
        <v>6580</v>
      </c>
      <c r="D377" s="26">
        <v>86.5</v>
      </c>
      <c r="E377" s="26">
        <v>73.8</v>
      </c>
      <c r="F377" s="30">
        <v>3.35</v>
      </c>
      <c r="G377" s="26">
        <v>49.8</v>
      </c>
      <c r="H377" s="26">
        <v>36.5</v>
      </c>
      <c r="I377" s="26">
        <v>46.9</v>
      </c>
      <c r="J377" s="42">
        <f t="shared" si="7"/>
        <v>0.73293172690763053</v>
      </c>
      <c r="L377" s="42" t="s">
        <v>60</v>
      </c>
      <c r="O377" s="42" t="s">
        <v>6583</v>
      </c>
      <c r="P377" s="42" t="s">
        <v>1584</v>
      </c>
      <c r="Z377" s="14">
        <v>6</v>
      </c>
      <c r="AA377" s="14">
        <v>50</v>
      </c>
      <c r="AB377" s="43">
        <v>43073</v>
      </c>
      <c r="AC377" s="25">
        <v>0.35972222222222222</v>
      </c>
      <c r="AD377" s="43">
        <v>43073</v>
      </c>
      <c r="AE377" s="25">
        <v>0.39583333333333331</v>
      </c>
      <c r="AF377" s="14">
        <v>15.26</v>
      </c>
      <c r="AG377" s="14">
        <v>15.82</v>
      </c>
      <c r="AH377" s="14">
        <f t="shared" si="8"/>
        <v>15.54</v>
      </c>
      <c r="AI377" s="14">
        <v>1.5</v>
      </c>
      <c r="AJ377" s="14">
        <v>15.5</v>
      </c>
      <c r="AK377" s="14">
        <v>4961951</v>
      </c>
      <c r="AL377" s="14">
        <v>520293</v>
      </c>
      <c r="AM377" s="14">
        <v>4961956</v>
      </c>
      <c r="AN377" s="14">
        <v>520228</v>
      </c>
      <c r="AS377" s="14" t="s">
        <v>71</v>
      </c>
      <c r="AT377" s="14" t="s">
        <v>7506</v>
      </c>
      <c r="AU377" s="25">
        <f t="shared" si="9"/>
        <v>3.6111111111111094E-2</v>
      </c>
    </row>
    <row r="378" spans="1:48" ht="12.75" customHeight="1">
      <c r="A378" s="14" t="s">
        <v>59</v>
      </c>
      <c r="B378" s="14" t="s">
        <v>60</v>
      </c>
      <c r="C378" s="42" t="s">
        <v>7895</v>
      </c>
      <c r="D378" s="26">
        <v>88.2</v>
      </c>
      <c r="E378" s="26">
        <v>78.900000000000006</v>
      </c>
      <c r="F378" s="30"/>
      <c r="G378" s="26">
        <v>51.5</v>
      </c>
      <c r="H378" s="26">
        <v>41.7</v>
      </c>
      <c r="I378" s="26">
        <v>49.9</v>
      </c>
      <c r="J378" s="42">
        <f t="shared" si="7"/>
        <v>0.80970873786407771</v>
      </c>
      <c r="L378" s="42" t="s">
        <v>60</v>
      </c>
      <c r="O378" s="42" t="s">
        <v>7896</v>
      </c>
      <c r="P378" s="42" t="s">
        <v>435</v>
      </c>
      <c r="Z378" s="14">
        <v>6</v>
      </c>
      <c r="AA378" s="14">
        <v>50</v>
      </c>
      <c r="AB378" s="43">
        <v>43073</v>
      </c>
      <c r="AC378" s="25">
        <v>0.35972222222222222</v>
      </c>
      <c r="AD378" s="43">
        <v>43073</v>
      </c>
      <c r="AE378" s="25">
        <v>0.39583333333333331</v>
      </c>
      <c r="AF378" s="14">
        <v>15.26</v>
      </c>
      <c r="AG378" s="14">
        <v>15.82</v>
      </c>
      <c r="AH378" s="14">
        <f t="shared" si="8"/>
        <v>15.54</v>
      </c>
      <c r="AI378" s="14">
        <v>1.5</v>
      </c>
      <c r="AJ378" s="14">
        <v>15.5</v>
      </c>
      <c r="AK378" s="14">
        <v>4961951</v>
      </c>
      <c r="AL378" s="14">
        <v>520293</v>
      </c>
      <c r="AM378" s="14">
        <v>4961956</v>
      </c>
      <c r="AN378" s="14">
        <v>520228</v>
      </c>
      <c r="AS378" s="14" t="s">
        <v>71</v>
      </c>
      <c r="AT378" s="14" t="s">
        <v>7506</v>
      </c>
      <c r="AU378" s="25">
        <f t="shared" si="9"/>
        <v>3.6111111111111094E-2</v>
      </c>
    </row>
    <row r="379" spans="1:48" ht="12.75" customHeight="1">
      <c r="A379" s="14" t="s">
        <v>59</v>
      </c>
      <c r="B379" s="14" t="s">
        <v>60</v>
      </c>
      <c r="C379" s="42" t="s">
        <v>7897</v>
      </c>
      <c r="D379" s="26">
        <v>86.4</v>
      </c>
      <c r="E379" s="26">
        <v>74.8</v>
      </c>
      <c r="F379" s="30"/>
      <c r="G379" s="26">
        <v>50.8</v>
      </c>
      <c r="H379" s="26">
        <v>39.9</v>
      </c>
      <c r="I379" s="26">
        <v>47.2</v>
      </c>
      <c r="J379" s="42">
        <f t="shared" si="7"/>
        <v>0.78543307086614178</v>
      </c>
      <c r="L379" s="42" t="s">
        <v>60</v>
      </c>
      <c r="O379" s="42" t="s">
        <v>7898</v>
      </c>
      <c r="P379" s="42" t="s">
        <v>435</v>
      </c>
      <c r="Z379" s="14">
        <v>6</v>
      </c>
      <c r="AA379" s="14">
        <v>50</v>
      </c>
      <c r="AB379" s="43">
        <v>43073</v>
      </c>
      <c r="AC379" s="25">
        <v>0.35972222222222222</v>
      </c>
      <c r="AD379" s="43">
        <v>43073</v>
      </c>
      <c r="AE379" s="25">
        <v>0.39583333333333331</v>
      </c>
      <c r="AF379" s="14">
        <v>15.26</v>
      </c>
      <c r="AG379" s="14">
        <v>15.82</v>
      </c>
      <c r="AH379" s="14">
        <f t="shared" si="8"/>
        <v>15.54</v>
      </c>
      <c r="AI379" s="14">
        <v>1.5</v>
      </c>
      <c r="AJ379" s="14">
        <v>15.5</v>
      </c>
      <c r="AK379" s="14">
        <v>4961951</v>
      </c>
      <c r="AL379" s="14">
        <v>520293</v>
      </c>
      <c r="AM379" s="14">
        <v>4961956</v>
      </c>
      <c r="AN379" s="14">
        <v>520228</v>
      </c>
      <c r="AS379" s="14" t="s">
        <v>71</v>
      </c>
      <c r="AT379" s="14" t="s">
        <v>7506</v>
      </c>
      <c r="AU379" s="25">
        <f t="shared" si="9"/>
        <v>3.6111111111111094E-2</v>
      </c>
    </row>
    <row r="380" spans="1:48" ht="12.75" customHeight="1">
      <c r="A380" s="14" t="s">
        <v>59</v>
      </c>
      <c r="B380" s="14" t="s">
        <v>60</v>
      </c>
      <c r="C380" s="42" t="s">
        <v>7899</v>
      </c>
      <c r="D380" s="26">
        <v>93.4</v>
      </c>
      <c r="E380" s="26">
        <v>87.1</v>
      </c>
      <c r="F380" s="30"/>
      <c r="G380" s="26">
        <v>60.8</v>
      </c>
      <c r="H380" s="26">
        <v>48.3</v>
      </c>
      <c r="I380" s="26">
        <v>53</v>
      </c>
      <c r="J380" s="42">
        <f t="shared" si="7"/>
        <v>0.79440789473684215</v>
      </c>
      <c r="L380" s="42" t="s">
        <v>60</v>
      </c>
      <c r="O380" s="42" t="s">
        <v>7900</v>
      </c>
      <c r="P380" s="42" t="s">
        <v>435</v>
      </c>
      <c r="Z380" s="14">
        <v>6</v>
      </c>
      <c r="AA380" s="14">
        <v>50</v>
      </c>
      <c r="AB380" s="43">
        <v>43073</v>
      </c>
      <c r="AC380" s="25">
        <v>0.35972222222222222</v>
      </c>
      <c r="AD380" s="43">
        <v>43073</v>
      </c>
      <c r="AE380" s="25">
        <v>0.39583333333333331</v>
      </c>
      <c r="AF380" s="14">
        <v>15.26</v>
      </c>
      <c r="AG380" s="14">
        <v>15.82</v>
      </c>
      <c r="AH380" s="14">
        <f t="shared" si="8"/>
        <v>15.54</v>
      </c>
      <c r="AI380" s="14">
        <v>1.5</v>
      </c>
      <c r="AJ380" s="14">
        <v>15.5</v>
      </c>
      <c r="AK380" s="14">
        <v>4961951</v>
      </c>
      <c r="AL380" s="14">
        <v>520293</v>
      </c>
      <c r="AM380" s="14">
        <v>4961956</v>
      </c>
      <c r="AN380" s="14">
        <v>520228</v>
      </c>
      <c r="AS380" s="14" t="s">
        <v>71</v>
      </c>
      <c r="AT380" s="14" t="s">
        <v>7506</v>
      </c>
      <c r="AU380" s="25">
        <f t="shared" si="9"/>
        <v>3.6111111111111094E-2</v>
      </c>
      <c r="AV380" s="42" t="s">
        <v>5646</v>
      </c>
    </row>
    <row r="381" spans="1:48" ht="12.75" customHeight="1">
      <c r="A381" s="14" t="s">
        <v>59</v>
      </c>
      <c r="B381" s="14" t="s">
        <v>115</v>
      </c>
      <c r="C381" s="42" t="s">
        <v>6501</v>
      </c>
      <c r="D381" s="26">
        <v>93.6</v>
      </c>
      <c r="E381" s="26">
        <v>78.8</v>
      </c>
      <c r="F381" s="30">
        <v>4</v>
      </c>
      <c r="G381" s="26">
        <v>57.5</v>
      </c>
      <c r="H381" s="26">
        <v>47.6</v>
      </c>
      <c r="I381" s="26">
        <v>53.9</v>
      </c>
      <c r="J381" s="42">
        <f t="shared" si="7"/>
        <v>0.82782608695652171</v>
      </c>
      <c r="L381" s="42" t="s">
        <v>60</v>
      </c>
      <c r="O381" s="42" t="s">
        <v>6504</v>
      </c>
      <c r="P381" s="42" t="s">
        <v>1584</v>
      </c>
      <c r="Z381" s="14">
        <v>6</v>
      </c>
      <c r="AA381" s="14">
        <v>50</v>
      </c>
      <c r="AB381" s="43">
        <v>43073</v>
      </c>
      <c r="AC381" s="25">
        <v>0.35972222222222222</v>
      </c>
      <c r="AD381" s="43">
        <v>43073</v>
      </c>
      <c r="AE381" s="25">
        <v>0.39583333333333331</v>
      </c>
      <c r="AF381" s="14">
        <v>15.26</v>
      </c>
      <c r="AG381" s="14">
        <v>15.82</v>
      </c>
      <c r="AH381" s="14">
        <f t="shared" si="8"/>
        <v>15.54</v>
      </c>
      <c r="AI381" s="14">
        <v>1.5</v>
      </c>
      <c r="AJ381" s="14">
        <v>15.5</v>
      </c>
      <c r="AK381" s="14">
        <v>4961951</v>
      </c>
      <c r="AL381" s="14">
        <v>520293</v>
      </c>
      <c r="AM381" s="14">
        <v>4961956</v>
      </c>
      <c r="AN381" s="14">
        <v>520228</v>
      </c>
      <c r="AS381" s="14" t="s">
        <v>71</v>
      </c>
      <c r="AT381" s="14" t="s">
        <v>7506</v>
      </c>
      <c r="AU381" s="25">
        <f t="shared" si="9"/>
        <v>3.6111111111111094E-2</v>
      </c>
    </row>
    <row r="382" spans="1:48" ht="12.75" customHeight="1">
      <c r="A382" s="14" t="s">
        <v>59</v>
      </c>
      <c r="B382" s="14" t="s">
        <v>115</v>
      </c>
      <c r="C382" s="42" t="s">
        <v>6352</v>
      </c>
      <c r="D382" s="26">
        <v>92.9</v>
      </c>
      <c r="E382" s="26">
        <v>75</v>
      </c>
      <c r="F382" s="30">
        <v>3.2</v>
      </c>
      <c r="G382" s="26">
        <v>54</v>
      </c>
      <c r="H382" s="26">
        <v>45.4</v>
      </c>
      <c r="I382" s="26">
        <v>48.1</v>
      </c>
      <c r="J382" s="42">
        <f t="shared" si="7"/>
        <v>0.84074074074074068</v>
      </c>
      <c r="L382" s="42" t="s">
        <v>60</v>
      </c>
      <c r="O382" s="42" t="s">
        <v>6355</v>
      </c>
      <c r="P382" s="42" t="s">
        <v>1584</v>
      </c>
      <c r="Z382" s="14">
        <v>6</v>
      </c>
      <c r="AA382" s="14">
        <v>50</v>
      </c>
      <c r="AB382" s="43">
        <v>43073</v>
      </c>
      <c r="AC382" s="25">
        <v>0.35972222222222222</v>
      </c>
      <c r="AD382" s="43">
        <v>43073</v>
      </c>
      <c r="AE382" s="25">
        <v>0.39583333333333331</v>
      </c>
      <c r="AF382" s="14">
        <v>15.26</v>
      </c>
      <c r="AG382" s="14">
        <v>15.82</v>
      </c>
      <c r="AH382" s="14">
        <f t="shared" si="8"/>
        <v>15.54</v>
      </c>
      <c r="AI382" s="14">
        <v>1.5</v>
      </c>
      <c r="AJ382" s="14">
        <v>15.5</v>
      </c>
      <c r="AK382" s="14">
        <v>4961951</v>
      </c>
      <c r="AL382" s="14">
        <v>520293</v>
      </c>
      <c r="AM382" s="14">
        <v>4961956</v>
      </c>
      <c r="AN382" s="14">
        <v>520228</v>
      </c>
      <c r="AS382" s="14" t="s">
        <v>71</v>
      </c>
      <c r="AT382" s="14" t="s">
        <v>7506</v>
      </c>
      <c r="AU382" s="25">
        <f t="shared" si="9"/>
        <v>3.6111111111111094E-2</v>
      </c>
    </row>
    <row r="383" spans="1:48" ht="12.75" customHeight="1">
      <c r="D383" s="26"/>
      <c r="E383" s="26"/>
      <c r="F383" s="30"/>
      <c r="G383" s="26"/>
      <c r="I383" s="26"/>
      <c r="AB383" s="43"/>
      <c r="AC383" s="25"/>
      <c r="AD383" s="43"/>
      <c r="AE383" s="25"/>
      <c r="AU383" s="25"/>
    </row>
    <row r="384" spans="1:48" ht="12.75" customHeight="1">
      <c r="D384" s="26"/>
      <c r="E384" s="26"/>
      <c r="F384" s="30"/>
      <c r="G384" s="26"/>
      <c r="I384" s="26"/>
      <c r="AB384" s="43"/>
      <c r="AC384" s="25"/>
      <c r="AD384" s="43"/>
      <c r="AE384" s="25"/>
      <c r="AU384" s="25"/>
    </row>
    <row r="385" spans="4:47" ht="12.75" customHeight="1">
      <c r="D385" s="26"/>
      <c r="E385" s="26"/>
      <c r="F385" s="30"/>
      <c r="G385" s="26"/>
      <c r="I385" s="26"/>
      <c r="AB385" s="43"/>
      <c r="AC385" s="25"/>
      <c r="AD385" s="43"/>
      <c r="AE385" s="25"/>
      <c r="AU385" s="25"/>
    </row>
    <row r="386" spans="4:47" ht="12.75" customHeight="1">
      <c r="D386" s="26"/>
      <c r="E386" s="26"/>
      <c r="F386" s="30"/>
      <c r="G386" s="26"/>
      <c r="I386" s="26"/>
      <c r="AB386" s="43"/>
      <c r="AC386" s="25"/>
      <c r="AD386" s="43"/>
      <c r="AE386" s="25"/>
      <c r="AU386" s="25"/>
    </row>
    <row r="387" spans="4:47" ht="12.75" customHeight="1">
      <c r="D387" s="26"/>
      <c r="E387" s="26"/>
      <c r="F387" s="30"/>
      <c r="G387" s="26"/>
      <c r="I387" s="26"/>
      <c r="AB387" s="43"/>
      <c r="AC387" s="25"/>
      <c r="AD387" s="43"/>
      <c r="AE387" s="25"/>
      <c r="AU387" s="25"/>
    </row>
    <row r="388" spans="4:47" ht="12.75" customHeight="1">
      <c r="D388" s="26"/>
      <c r="E388" s="26"/>
      <c r="F388" s="30"/>
      <c r="G388" s="26"/>
      <c r="I388" s="26"/>
      <c r="AB388" s="43"/>
      <c r="AC388" s="25"/>
      <c r="AD388" s="43"/>
      <c r="AE388" s="25"/>
      <c r="AU388" s="25"/>
    </row>
    <row r="389" spans="4:47" ht="12.75" customHeight="1">
      <c r="D389" s="26"/>
      <c r="E389" s="26"/>
      <c r="F389" s="30"/>
      <c r="G389" s="26"/>
      <c r="I389" s="26"/>
      <c r="AB389" s="43"/>
      <c r="AC389" s="25"/>
      <c r="AD389" s="43"/>
      <c r="AE389" s="25"/>
      <c r="AU389" s="25"/>
    </row>
    <row r="390" spans="4:47" ht="12.75" customHeight="1">
      <c r="D390" s="26"/>
      <c r="E390" s="26"/>
      <c r="F390" s="30"/>
      <c r="G390" s="26"/>
      <c r="I390" s="26"/>
      <c r="AB390" s="43"/>
      <c r="AC390" s="25"/>
      <c r="AD390" s="43"/>
      <c r="AE390" s="25"/>
      <c r="AU390" s="25"/>
    </row>
    <row r="391" spans="4:47" ht="12.75" customHeight="1">
      <c r="D391" s="26"/>
      <c r="E391" s="26"/>
      <c r="F391" s="30"/>
      <c r="G391" s="26"/>
      <c r="I391" s="26"/>
      <c r="AB391" s="43"/>
      <c r="AC391" s="25"/>
      <c r="AD391" s="43"/>
      <c r="AE391" s="25"/>
      <c r="AU391" s="25"/>
    </row>
    <row r="392" spans="4:47" ht="12.75" customHeight="1">
      <c r="D392" s="26"/>
      <c r="E392" s="26"/>
      <c r="F392" s="30"/>
      <c r="G392" s="26"/>
      <c r="I392" s="26"/>
      <c r="AB392" s="43"/>
      <c r="AC392" s="25"/>
      <c r="AD392" s="43"/>
      <c r="AE392" s="25"/>
      <c r="AU392" s="25"/>
    </row>
    <row r="393" spans="4:47" ht="12.75" customHeight="1">
      <c r="D393" s="26"/>
      <c r="E393" s="26"/>
      <c r="F393" s="30"/>
      <c r="G393" s="26"/>
      <c r="I393" s="26"/>
      <c r="AB393" s="43"/>
      <c r="AC393" s="25"/>
      <c r="AD393" s="43"/>
      <c r="AE393" s="25"/>
      <c r="AU393" s="25"/>
    </row>
    <row r="394" spans="4:47" ht="12.75" customHeight="1">
      <c r="D394" s="26"/>
      <c r="E394" s="26"/>
      <c r="F394" s="30"/>
      <c r="G394" s="26"/>
      <c r="I394" s="26"/>
      <c r="AB394" s="43"/>
      <c r="AC394" s="25"/>
      <c r="AD394" s="43"/>
      <c r="AE394" s="25"/>
      <c r="AU394" s="25"/>
    </row>
    <row r="395" spans="4:47" ht="12.75" customHeight="1">
      <c r="D395" s="26"/>
      <c r="E395" s="26"/>
      <c r="F395" s="30"/>
      <c r="G395" s="26"/>
      <c r="I395" s="26"/>
      <c r="AB395" s="43"/>
      <c r="AC395" s="25"/>
      <c r="AD395" s="43"/>
      <c r="AE395" s="25"/>
      <c r="AU395" s="25"/>
    </row>
    <row r="396" spans="4:47" ht="12.75" customHeight="1">
      <c r="D396" s="26"/>
      <c r="E396" s="26"/>
      <c r="F396" s="30"/>
      <c r="G396" s="26"/>
      <c r="I396" s="26"/>
      <c r="AB396" s="43"/>
      <c r="AC396" s="25"/>
      <c r="AD396" s="43"/>
      <c r="AE396" s="25"/>
      <c r="AU396" s="25"/>
    </row>
    <row r="397" spans="4:47" ht="12.75" customHeight="1">
      <c r="D397" s="26"/>
      <c r="E397" s="26"/>
      <c r="F397" s="30"/>
      <c r="G397" s="26"/>
      <c r="I397" s="26"/>
      <c r="AB397" s="43"/>
      <c r="AC397" s="25"/>
      <c r="AD397" s="43"/>
      <c r="AE397" s="25"/>
      <c r="AU397" s="25"/>
    </row>
    <row r="398" spans="4:47" ht="12.75" customHeight="1">
      <c r="D398" s="26"/>
      <c r="E398" s="26"/>
      <c r="F398" s="30"/>
      <c r="G398" s="26"/>
      <c r="I398" s="26"/>
      <c r="AB398" s="43"/>
      <c r="AC398" s="25"/>
      <c r="AD398" s="43"/>
      <c r="AE398" s="25"/>
      <c r="AU398" s="25"/>
    </row>
    <row r="399" spans="4:47" ht="12.75" customHeight="1">
      <c r="D399" s="26"/>
      <c r="E399" s="26"/>
      <c r="F399" s="30"/>
      <c r="G399" s="26"/>
      <c r="I399" s="26"/>
      <c r="AB399" s="43"/>
      <c r="AC399" s="25"/>
      <c r="AD399" s="43"/>
      <c r="AE399" s="25"/>
      <c r="AU399" s="25"/>
    </row>
    <row r="400" spans="4:47" ht="12.75" customHeight="1">
      <c r="D400" s="26"/>
      <c r="E400" s="26"/>
      <c r="F400" s="30"/>
      <c r="G400" s="26"/>
      <c r="I400" s="26"/>
      <c r="AB400" s="43"/>
      <c r="AC400" s="25"/>
      <c r="AD400" s="43"/>
      <c r="AE400" s="25"/>
      <c r="AU400" s="25"/>
    </row>
    <row r="401" spans="4:47" ht="12.75" customHeight="1">
      <c r="D401" s="26"/>
      <c r="E401" s="26"/>
      <c r="F401" s="30"/>
      <c r="G401" s="26"/>
      <c r="I401" s="26"/>
      <c r="AB401" s="43"/>
      <c r="AC401" s="25"/>
      <c r="AD401" s="43"/>
      <c r="AE401" s="25"/>
      <c r="AU401" s="25"/>
    </row>
    <row r="402" spans="4:47" ht="12.75" customHeight="1">
      <c r="D402" s="26"/>
      <c r="E402" s="26"/>
      <c r="F402" s="30"/>
      <c r="G402" s="26"/>
      <c r="I402" s="26"/>
      <c r="AB402" s="43"/>
      <c r="AC402" s="25"/>
      <c r="AD402" s="43"/>
      <c r="AE402" s="25"/>
      <c r="AU402" s="25"/>
    </row>
    <row r="403" spans="4:47" ht="12.75" customHeight="1">
      <c r="D403" s="26"/>
      <c r="E403" s="26"/>
      <c r="F403" s="30"/>
      <c r="G403" s="26"/>
      <c r="I403" s="26"/>
      <c r="AB403" s="43"/>
      <c r="AC403" s="25"/>
      <c r="AD403" s="43"/>
      <c r="AE403" s="25"/>
      <c r="AU403" s="25"/>
    </row>
    <row r="404" spans="4:47" ht="12.75" customHeight="1">
      <c r="D404" s="26"/>
      <c r="E404" s="26"/>
      <c r="F404" s="30"/>
      <c r="G404" s="26"/>
      <c r="I404" s="26"/>
      <c r="AB404" s="43"/>
      <c r="AC404" s="25"/>
      <c r="AD404" s="43"/>
      <c r="AE404" s="25"/>
      <c r="AU404" s="25"/>
    </row>
    <row r="405" spans="4:47" ht="12.75" customHeight="1">
      <c r="D405" s="26"/>
      <c r="E405" s="26"/>
      <c r="F405" s="30"/>
      <c r="G405" s="26"/>
      <c r="I405" s="26"/>
      <c r="AB405" s="43"/>
      <c r="AC405" s="25"/>
      <c r="AD405" s="43"/>
      <c r="AE405" s="25"/>
      <c r="AU405" s="25"/>
    </row>
    <row r="406" spans="4:47" ht="12.75" customHeight="1">
      <c r="D406" s="26"/>
      <c r="E406" s="26"/>
      <c r="F406" s="30"/>
      <c r="G406" s="26"/>
      <c r="I406" s="26"/>
      <c r="AB406" s="43"/>
      <c r="AC406" s="25"/>
      <c r="AD406" s="43"/>
      <c r="AE406" s="25"/>
      <c r="AU406" s="25"/>
    </row>
    <row r="407" spans="4:47" ht="12.75" customHeight="1">
      <c r="D407" s="26"/>
      <c r="E407" s="26"/>
      <c r="F407" s="30"/>
      <c r="G407" s="26"/>
      <c r="I407" s="26"/>
      <c r="AB407" s="43"/>
      <c r="AC407" s="25"/>
      <c r="AD407" s="43"/>
      <c r="AE407" s="25"/>
      <c r="AU407" s="25"/>
    </row>
    <row r="408" spans="4:47" ht="12.75" customHeight="1">
      <c r="D408" s="26"/>
      <c r="E408" s="26"/>
      <c r="F408" s="30"/>
      <c r="G408" s="26"/>
      <c r="I408" s="26"/>
      <c r="AB408" s="43"/>
      <c r="AC408" s="25"/>
      <c r="AD408" s="43"/>
      <c r="AE408" s="25"/>
      <c r="AU408" s="25"/>
    </row>
    <row r="409" spans="4:47" ht="12.75" customHeight="1">
      <c r="D409" s="26"/>
      <c r="E409" s="26"/>
      <c r="F409" s="30"/>
      <c r="G409" s="26"/>
      <c r="I409" s="26"/>
      <c r="AB409" s="43"/>
      <c r="AC409" s="25"/>
      <c r="AD409" s="43"/>
      <c r="AE409" s="25"/>
      <c r="AU409" s="25"/>
    </row>
    <row r="410" spans="4:47" ht="12.75" customHeight="1">
      <c r="D410" s="26"/>
      <c r="E410" s="26"/>
      <c r="F410" s="30"/>
      <c r="G410" s="26"/>
      <c r="I410" s="26"/>
      <c r="AB410" s="43"/>
      <c r="AC410" s="25"/>
      <c r="AD410" s="43"/>
      <c r="AE410" s="25"/>
      <c r="AU410" s="25"/>
    </row>
    <row r="411" spans="4:47" ht="12.75" customHeight="1">
      <c r="D411" s="26"/>
      <c r="E411" s="26"/>
      <c r="F411" s="30"/>
      <c r="G411" s="26"/>
      <c r="I411" s="26"/>
      <c r="AB411" s="43"/>
      <c r="AC411" s="25"/>
      <c r="AD411" s="43"/>
      <c r="AE411" s="25"/>
      <c r="AU411" s="25"/>
    </row>
    <row r="412" spans="4:47" ht="12.75" customHeight="1">
      <c r="D412" s="26"/>
      <c r="E412" s="26"/>
      <c r="F412" s="30"/>
      <c r="G412" s="26"/>
      <c r="I412" s="26"/>
      <c r="AB412" s="43"/>
      <c r="AC412" s="25"/>
      <c r="AD412" s="43"/>
      <c r="AE412" s="25"/>
      <c r="AU412" s="25"/>
    </row>
    <row r="413" spans="4:47" ht="12.75" customHeight="1">
      <c r="D413" s="26"/>
      <c r="E413" s="26"/>
      <c r="F413" s="30"/>
      <c r="G413" s="26"/>
      <c r="I413" s="26"/>
      <c r="AB413" s="43"/>
      <c r="AC413" s="25"/>
      <c r="AD413" s="43"/>
      <c r="AE413" s="25"/>
      <c r="AU413" s="25"/>
    </row>
    <row r="414" spans="4:47" ht="12.75" customHeight="1">
      <c r="D414" s="26"/>
      <c r="E414" s="26"/>
      <c r="F414" s="30"/>
      <c r="G414" s="26"/>
      <c r="I414" s="26"/>
      <c r="AB414" s="43"/>
      <c r="AC414" s="25"/>
      <c r="AD414" s="43"/>
      <c r="AE414" s="25"/>
      <c r="AU414" s="25"/>
    </row>
    <row r="415" spans="4:47" ht="12.75" customHeight="1">
      <c r="D415" s="26"/>
      <c r="E415" s="26"/>
      <c r="F415" s="30"/>
      <c r="G415" s="26"/>
      <c r="I415" s="26"/>
      <c r="AB415" s="43"/>
      <c r="AC415" s="25"/>
      <c r="AD415" s="43"/>
      <c r="AE415" s="25"/>
      <c r="AU415" s="25"/>
    </row>
    <row r="416" spans="4:47" ht="12.75" customHeight="1">
      <c r="D416" s="26"/>
      <c r="E416" s="26"/>
      <c r="F416" s="30"/>
      <c r="G416" s="26"/>
      <c r="I416" s="26"/>
      <c r="AB416" s="43"/>
      <c r="AC416" s="25"/>
      <c r="AD416" s="43"/>
      <c r="AE416" s="25"/>
      <c r="AU416" s="25"/>
    </row>
    <row r="417" spans="4:47" ht="12.75" customHeight="1">
      <c r="D417" s="26"/>
      <c r="E417" s="26"/>
      <c r="F417" s="30"/>
      <c r="G417" s="26"/>
      <c r="I417" s="26"/>
      <c r="AB417" s="43"/>
      <c r="AC417" s="25"/>
      <c r="AD417" s="43"/>
      <c r="AE417" s="25"/>
      <c r="AU417" s="25"/>
    </row>
    <row r="418" spans="4:47" ht="12.75" customHeight="1">
      <c r="D418" s="26"/>
      <c r="E418" s="26"/>
      <c r="F418" s="30"/>
      <c r="G418" s="26"/>
      <c r="I418" s="26"/>
      <c r="AB418" s="43"/>
      <c r="AC418" s="25"/>
      <c r="AD418" s="43"/>
      <c r="AE418" s="25"/>
      <c r="AU418" s="25"/>
    </row>
    <row r="419" spans="4:47" ht="12.75" customHeight="1">
      <c r="D419" s="26"/>
      <c r="E419" s="26"/>
      <c r="F419" s="30"/>
      <c r="G419" s="26"/>
      <c r="I419" s="26"/>
      <c r="AB419" s="43"/>
      <c r="AC419" s="25"/>
      <c r="AD419" s="43"/>
      <c r="AE419" s="25"/>
      <c r="AU419" s="25"/>
    </row>
    <row r="420" spans="4:47" ht="12.75" customHeight="1">
      <c r="D420" s="26"/>
      <c r="E420" s="26"/>
      <c r="F420" s="30"/>
      <c r="G420" s="26"/>
      <c r="I420" s="26"/>
      <c r="AB420" s="43"/>
      <c r="AC420" s="25"/>
      <c r="AD420" s="43"/>
      <c r="AE420" s="25"/>
      <c r="AU420" s="25"/>
    </row>
    <row r="421" spans="4:47" ht="12.75" customHeight="1">
      <c r="D421" s="26"/>
      <c r="E421" s="26"/>
      <c r="F421" s="30"/>
      <c r="G421" s="26"/>
      <c r="I421" s="26"/>
      <c r="AB421" s="43"/>
      <c r="AC421" s="25"/>
      <c r="AD421" s="43"/>
      <c r="AE421" s="25"/>
      <c r="AU421" s="25"/>
    </row>
    <row r="422" spans="4:47" ht="12.75" customHeight="1">
      <c r="D422" s="26"/>
      <c r="E422" s="26"/>
      <c r="F422" s="30"/>
      <c r="G422" s="26"/>
      <c r="I422" s="26"/>
      <c r="AB422" s="43"/>
      <c r="AC422" s="25"/>
      <c r="AD422" s="43"/>
      <c r="AE422" s="25"/>
      <c r="AU422" s="25"/>
    </row>
    <row r="423" spans="4:47" ht="12.75" customHeight="1">
      <c r="D423" s="26"/>
      <c r="E423" s="26"/>
      <c r="F423" s="30"/>
      <c r="G423" s="26"/>
      <c r="I423" s="26"/>
      <c r="AB423" s="43"/>
      <c r="AC423" s="25"/>
      <c r="AD423" s="43"/>
      <c r="AE423" s="25"/>
      <c r="AU423" s="25"/>
    </row>
    <row r="424" spans="4:47" ht="12.75" customHeight="1">
      <c r="D424" s="26"/>
      <c r="E424" s="26"/>
      <c r="F424" s="30"/>
      <c r="G424" s="26"/>
      <c r="I424" s="26"/>
      <c r="AB424" s="43"/>
      <c r="AC424" s="25"/>
      <c r="AD424" s="43"/>
      <c r="AE424" s="25"/>
      <c r="AU424" s="25"/>
    </row>
    <row r="425" spans="4:47" ht="12.75" customHeight="1">
      <c r="D425" s="26"/>
      <c r="E425" s="26"/>
      <c r="F425" s="30"/>
      <c r="G425" s="26"/>
      <c r="I425" s="26"/>
      <c r="AB425" s="43"/>
      <c r="AC425" s="25"/>
      <c r="AD425" s="43"/>
      <c r="AE425" s="25"/>
      <c r="AU425" s="25"/>
    </row>
    <row r="426" spans="4:47" ht="12.75" customHeight="1">
      <c r="D426" s="26"/>
      <c r="E426" s="26"/>
      <c r="F426" s="30"/>
      <c r="G426" s="26"/>
      <c r="I426" s="26"/>
      <c r="AB426" s="43"/>
      <c r="AC426" s="25"/>
      <c r="AD426" s="43"/>
      <c r="AE426" s="25"/>
      <c r="AU426" s="25"/>
    </row>
    <row r="427" spans="4:47" ht="12.75" customHeight="1">
      <c r="D427" s="26"/>
      <c r="E427" s="26"/>
      <c r="F427" s="30"/>
      <c r="G427" s="26"/>
      <c r="I427" s="26"/>
      <c r="AB427" s="43"/>
      <c r="AC427" s="25"/>
      <c r="AD427" s="43"/>
      <c r="AE427" s="25"/>
      <c r="AU427" s="25"/>
    </row>
    <row r="428" spans="4:47" ht="12.75" customHeight="1">
      <c r="D428" s="26"/>
      <c r="E428" s="26"/>
      <c r="F428" s="30"/>
      <c r="G428" s="26"/>
      <c r="I428" s="26"/>
      <c r="AB428" s="43"/>
      <c r="AC428" s="25"/>
      <c r="AD428" s="43"/>
      <c r="AE428" s="25"/>
      <c r="AU428" s="25"/>
    </row>
    <row r="429" spans="4:47" ht="12.75" customHeight="1">
      <c r="D429" s="26"/>
      <c r="E429" s="26"/>
      <c r="F429" s="30"/>
      <c r="G429" s="26"/>
      <c r="I429" s="26"/>
      <c r="AB429" s="43"/>
      <c r="AC429" s="25"/>
      <c r="AD429" s="43"/>
      <c r="AE429" s="25"/>
      <c r="AU429" s="25"/>
    </row>
    <row r="430" spans="4:47" ht="12.75" customHeight="1">
      <c r="D430" s="26"/>
      <c r="E430" s="26"/>
      <c r="F430" s="30"/>
      <c r="G430" s="26"/>
      <c r="I430" s="26"/>
      <c r="AB430" s="43"/>
      <c r="AC430" s="25"/>
      <c r="AD430" s="43"/>
      <c r="AE430" s="25"/>
      <c r="AU430" s="25"/>
    </row>
    <row r="431" spans="4:47" ht="12.75" customHeight="1">
      <c r="D431" s="26"/>
      <c r="E431" s="26"/>
      <c r="F431" s="30"/>
      <c r="G431" s="26"/>
      <c r="I431" s="26"/>
      <c r="AB431" s="43"/>
      <c r="AC431" s="25"/>
      <c r="AD431" s="43"/>
      <c r="AE431" s="25"/>
      <c r="AU431" s="25"/>
    </row>
    <row r="432" spans="4:47" ht="12.75" customHeight="1">
      <c r="D432" s="26"/>
      <c r="E432" s="26"/>
      <c r="F432" s="30"/>
      <c r="G432" s="26"/>
      <c r="I432" s="26"/>
      <c r="AB432" s="43"/>
      <c r="AC432" s="25"/>
      <c r="AD432" s="43"/>
      <c r="AE432" s="25"/>
      <c r="AU432" s="25"/>
    </row>
    <row r="433" spans="4:47" ht="12.75" customHeight="1">
      <c r="D433" s="26"/>
      <c r="E433" s="26"/>
      <c r="F433" s="30"/>
      <c r="G433" s="26"/>
      <c r="I433" s="26"/>
      <c r="AB433" s="43"/>
      <c r="AC433" s="25"/>
      <c r="AD433" s="43"/>
      <c r="AE433" s="25"/>
      <c r="AU433" s="25"/>
    </row>
    <row r="434" spans="4:47" ht="12.75" customHeight="1">
      <c r="D434" s="26"/>
      <c r="E434" s="26"/>
      <c r="F434" s="30"/>
      <c r="G434" s="26"/>
      <c r="I434" s="26"/>
      <c r="AB434" s="43"/>
      <c r="AC434" s="25"/>
      <c r="AD434" s="43"/>
      <c r="AE434" s="25"/>
      <c r="AU434" s="25"/>
    </row>
    <row r="435" spans="4:47" ht="12.75" customHeight="1">
      <c r="D435" s="26"/>
      <c r="E435" s="26"/>
      <c r="F435" s="30"/>
      <c r="G435" s="26"/>
      <c r="I435" s="26"/>
      <c r="AB435" s="43"/>
      <c r="AC435" s="25"/>
      <c r="AD435" s="43"/>
      <c r="AE435" s="25"/>
      <c r="AU435" s="25"/>
    </row>
    <row r="436" spans="4:47" ht="12.75" customHeight="1">
      <c r="D436" s="26"/>
      <c r="E436" s="26"/>
      <c r="F436" s="30"/>
      <c r="G436" s="26"/>
      <c r="I436" s="26"/>
      <c r="AB436" s="43"/>
      <c r="AC436" s="25"/>
      <c r="AD436" s="43"/>
      <c r="AE436" s="25"/>
      <c r="AU436" s="25"/>
    </row>
    <row r="437" spans="4:47" ht="12.75" customHeight="1">
      <c r="D437" s="26"/>
      <c r="E437" s="26"/>
      <c r="F437" s="30"/>
      <c r="G437" s="26"/>
      <c r="I437" s="26"/>
      <c r="AB437" s="43"/>
      <c r="AC437" s="25"/>
      <c r="AD437" s="43"/>
      <c r="AE437" s="25"/>
      <c r="AU437" s="25"/>
    </row>
    <row r="438" spans="4:47" ht="12.75" customHeight="1">
      <c r="D438" s="26"/>
      <c r="E438" s="26"/>
      <c r="F438" s="30"/>
      <c r="G438" s="26"/>
      <c r="I438" s="26"/>
      <c r="AB438" s="43"/>
      <c r="AC438" s="25"/>
      <c r="AD438" s="43"/>
      <c r="AE438" s="25"/>
      <c r="AU438" s="25"/>
    </row>
    <row r="439" spans="4:47" ht="12.75" customHeight="1">
      <c r="D439" s="26"/>
      <c r="E439" s="26"/>
      <c r="F439" s="30"/>
      <c r="G439" s="26"/>
      <c r="I439" s="26"/>
      <c r="AB439" s="43"/>
      <c r="AC439" s="25"/>
      <c r="AD439" s="43"/>
      <c r="AE439" s="25"/>
      <c r="AU439" s="25"/>
    </row>
    <row r="440" spans="4:47" ht="12.75" customHeight="1">
      <c r="D440" s="26"/>
      <c r="E440" s="26"/>
      <c r="F440" s="30"/>
      <c r="G440" s="26"/>
      <c r="I440" s="26"/>
      <c r="AB440" s="43"/>
      <c r="AC440" s="25"/>
      <c r="AD440" s="43"/>
      <c r="AE440" s="25"/>
      <c r="AU440" s="25"/>
    </row>
    <row r="441" spans="4:47" ht="12.75" customHeight="1">
      <c r="D441" s="26"/>
      <c r="E441" s="26"/>
      <c r="F441" s="30"/>
      <c r="G441" s="26"/>
      <c r="I441" s="26"/>
      <c r="AB441" s="43"/>
      <c r="AC441" s="25"/>
      <c r="AD441" s="43"/>
      <c r="AE441" s="25"/>
      <c r="AU441" s="25"/>
    </row>
    <row r="442" spans="4:47" ht="12.75" customHeight="1">
      <c r="D442" s="26"/>
      <c r="E442" s="26"/>
      <c r="F442" s="30"/>
      <c r="G442" s="26"/>
      <c r="I442" s="26"/>
      <c r="AB442" s="43"/>
      <c r="AC442" s="25"/>
      <c r="AD442" s="43"/>
      <c r="AE442" s="25"/>
      <c r="AU442" s="25"/>
    </row>
    <row r="443" spans="4:47" ht="12.75" customHeight="1">
      <c r="D443" s="26"/>
      <c r="E443" s="26"/>
      <c r="F443" s="30"/>
      <c r="G443" s="26"/>
      <c r="I443" s="26"/>
      <c r="AB443" s="43"/>
      <c r="AC443" s="25"/>
      <c r="AD443" s="43"/>
      <c r="AE443" s="25"/>
      <c r="AU443" s="25"/>
    </row>
    <row r="444" spans="4:47" ht="12.75" customHeight="1">
      <c r="D444" s="26"/>
      <c r="E444" s="26"/>
      <c r="F444" s="30"/>
      <c r="G444" s="26"/>
      <c r="I444" s="26"/>
      <c r="AB444" s="43"/>
      <c r="AC444" s="25"/>
      <c r="AD444" s="43"/>
      <c r="AE444" s="25"/>
      <c r="AU444" s="25"/>
    </row>
    <row r="445" spans="4:47" ht="12.75" customHeight="1">
      <c r="D445" s="26"/>
      <c r="E445" s="26"/>
      <c r="F445" s="30"/>
      <c r="G445" s="26"/>
      <c r="I445" s="26"/>
      <c r="AB445" s="43"/>
      <c r="AC445" s="25"/>
      <c r="AD445" s="43"/>
      <c r="AE445" s="25"/>
      <c r="AU445" s="25"/>
    </row>
    <row r="446" spans="4:47" ht="12.75" customHeight="1">
      <c r="D446" s="26"/>
      <c r="E446" s="26"/>
      <c r="F446" s="30"/>
      <c r="G446" s="26"/>
      <c r="I446" s="26"/>
      <c r="AB446" s="43"/>
      <c r="AC446" s="25"/>
      <c r="AD446" s="43"/>
      <c r="AE446" s="25"/>
      <c r="AU446" s="25"/>
    </row>
    <row r="447" spans="4:47" ht="12.75" customHeight="1">
      <c r="D447" s="26"/>
      <c r="E447" s="26"/>
      <c r="F447" s="30"/>
      <c r="G447" s="26"/>
      <c r="I447" s="26"/>
      <c r="AB447" s="43"/>
      <c r="AC447" s="25"/>
      <c r="AD447" s="43"/>
      <c r="AE447" s="25"/>
      <c r="AU447" s="25"/>
    </row>
    <row r="448" spans="4:47" ht="12.75" customHeight="1">
      <c r="D448" s="26"/>
      <c r="E448" s="26"/>
      <c r="F448" s="30"/>
      <c r="G448" s="26"/>
      <c r="I448" s="26"/>
      <c r="AB448" s="43"/>
      <c r="AC448" s="25"/>
      <c r="AD448" s="43"/>
      <c r="AE448" s="25"/>
      <c r="AU448" s="25"/>
    </row>
    <row r="449" spans="4:47" ht="12.75" customHeight="1">
      <c r="D449" s="26"/>
      <c r="E449" s="26"/>
      <c r="F449" s="30"/>
      <c r="G449" s="26"/>
      <c r="I449" s="26"/>
      <c r="AB449" s="43"/>
      <c r="AC449" s="25"/>
      <c r="AD449" s="43"/>
      <c r="AE449" s="25"/>
      <c r="AU449" s="25"/>
    </row>
    <row r="450" spans="4:47" ht="12.75" customHeight="1">
      <c r="D450" s="26"/>
      <c r="E450" s="26"/>
      <c r="F450" s="30"/>
      <c r="G450" s="26"/>
      <c r="I450" s="26"/>
      <c r="AB450" s="43"/>
      <c r="AC450" s="25"/>
      <c r="AD450" s="43"/>
      <c r="AE450" s="25"/>
      <c r="AU450" s="25"/>
    </row>
    <row r="451" spans="4:47" ht="12.75" customHeight="1">
      <c r="D451" s="26"/>
      <c r="E451" s="26"/>
      <c r="F451" s="30"/>
      <c r="G451" s="26"/>
      <c r="I451" s="26"/>
      <c r="AB451" s="43"/>
      <c r="AC451" s="25"/>
      <c r="AD451" s="43"/>
      <c r="AE451" s="25"/>
      <c r="AU451" s="25"/>
    </row>
    <row r="452" spans="4:47" ht="12.75" customHeight="1">
      <c r="D452" s="26"/>
      <c r="E452" s="26"/>
      <c r="F452" s="30"/>
      <c r="G452" s="26"/>
      <c r="I452" s="26"/>
      <c r="AB452" s="43"/>
      <c r="AC452" s="25"/>
      <c r="AD452" s="43"/>
      <c r="AE452" s="25"/>
      <c r="AU452" s="25"/>
    </row>
    <row r="453" spans="4:47" ht="12.75" customHeight="1">
      <c r="D453" s="26"/>
      <c r="E453" s="26"/>
      <c r="F453" s="30"/>
      <c r="G453" s="26"/>
      <c r="I453" s="26"/>
      <c r="AB453" s="43"/>
      <c r="AC453" s="25"/>
      <c r="AD453" s="43"/>
      <c r="AE453" s="25"/>
      <c r="AU453" s="25"/>
    </row>
    <row r="454" spans="4:47" ht="12.75" customHeight="1">
      <c r="D454" s="26"/>
      <c r="E454" s="26"/>
      <c r="F454" s="30"/>
      <c r="G454" s="26"/>
      <c r="I454" s="26"/>
      <c r="AB454" s="43"/>
      <c r="AC454" s="25"/>
      <c r="AD454" s="43"/>
      <c r="AE454" s="25"/>
      <c r="AU454" s="25"/>
    </row>
    <row r="455" spans="4:47" ht="12.75" customHeight="1">
      <c r="D455" s="26"/>
      <c r="E455" s="26"/>
      <c r="F455" s="30"/>
      <c r="G455" s="26"/>
      <c r="I455" s="26"/>
      <c r="AB455" s="43"/>
      <c r="AC455" s="25"/>
      <c r="AD455" s="43"/>
      <c r="AE455" s="25"/>
      <c r="AU455" s="25"/>
    </row>
    <row r="456" spans="4:47" ht="12.75" customHeight="1">
      <c r="D456" s="26"/>
      <c r="E456" s="26"/>
      <c r="F456" s="30"/>
      <c r="G456" s="26"/>
      <c r="I456" s="26"/>
      <c r="AB456" s="43"/>
      <c r="AC456" s="25"/>
      <c r="AD456" s="43"/>
      <c r="AE456" s="25"/>
      <c r="AU456" s="25"/>
    </row>
    <row r="457" spans="4:47" ht="12.75" customHeight="1">
      <c r="D457" s="26"/>
      <c r="E457" s="26"/>
      <c r="F457" s="30"/>
      <c r="G457" s="26"/>
      <c r="I457" s="26"/>
      <c r="AB457" s="43"/>
      <c r="AC457" s="25"/>
      <c r="AD457" s="43"/>
      <c r="AE457" s="25"/>
      <c r="AU457" s="25"/>
    </row>
    <row r="458" spans="4:47" ht="12.75" customHeight="1">
      <c r="D458" s="26"/>
      <c r="E458" s="26"/>
      <c r="F458" s="30"/>
      <c r="G458" s="26"/>
      <c r="I458" s="26"/>
      <c r="AB458" s="43"/>
      <c r="AC458" s="25"/>
      <c r="AD458" s="43"/>
      <c r="AE458" s="25"/>
      <c r="AU458" s="25"/>
    </row>
    <row r="459" spans="4:47" ht="12.75" customHeight="1">
      <c r="D459" s="26"/>
      <c r="E459" s="26"/>
      <c r="F459" s="30"/>
      <c r="G459" s="26"/>
      <c r="I459" s="26"/>
      <c r="AB459" s="43"/>
      <c r="AC459" s="25"/>
      <c r="AD459" s="43"/>
      <c r="AE459" s="25"/>
      <c r="AU459" s="25"/>
    </row>
    <row r="460" spans="4:47" ht="12.75" customHeight="1">
      <c r="D460" s="26"/>
      <c r="E460" s="26"/>
      <c r="F460" s="30"/>
      <c r="G460" s="26"/>
      <c r="I460" s="26"/>
      <c r="AB460" s="43"/>
      <c r="AC460" s="25"/>
      <c r="AD460" s="43"/>
      <c r="AE460" s="25"/>
      <c r="AU460" s="25"/>
    </row>
    <row r="461" spans="4:47" ht="12.75" customHeight="1">
      <c r="D461" s="26"/>
      <c r="E461" s="26"/>
      <c r="F461" s="30"/>
      <c r="G461" s="26"/>
      <c r="I461" s="26"/>
      <c r="AB461" s="43"/>
      <c r="AC461" s="25"/>
      <c r="AD461" s="43"/>
      <c r="AE461" s="25"/>
      <c r="AU461" s="25"/>
    </row>
    <row r="462" spans="4:47" ht="12.75" customHeight="1">
      <c r="D462" s="26"/>
      <c r="E462" s="26"/>
      <c r="F462" s="30"/>
      <c r="G462" s="26"/>
      <c r="I462" s="26"/>
      <c r="AB462" s="43"/>
      <c r="AC462" s="25"/>
      <c r="AD462" s="43"/>
      <c r="AE462" s="25"/>
      <c r="AU462" s="25"/>
    </row>
    <row r="463" spans="4:47" ht="12.75" customHeight="1">
      <c r="D463" s="26"/>
      <c r="E463" s="26"/>
      <c r="F463" s="30"/>
      <c r="G463" s="26"/>
      <c r="I463" s="26"/>
      <c r="AB463" s="43"/>
      <c r="AC463" s="25"/>
      <c r="AD463" s="43"/>
      <c r="AE463" s="25"/>
      <c r="AU463" s="25"/>
    </row>
    <row r="464" spans="4:47" ht="12.75" customHeight="1">
      <c r="D464" s="26"/>
      <c r="E464" s="26"/>
      <c r="F464" s="30"/>
      <c r="G464" s="26"/>
      <c r="I464" s="26"/>
      <c r="AB464" s="43"/>
      <c r="AC464" s="25"/>
      <c r="AD464" s="43"/>
      <c r="AE464" s="25"/>
      <c r="AU464" s="25"/>
    </row>
    <row r="465" spans="4:47" ht="12.75" customHeight="1">
      <c r="D465" s="26"/>
      <c r="E465" s="26"/>
      <c r="F465" s="30"/>
      <c r="G465" s="26"/>
      <c r="I465" s="26"/>
      <c r="AB465" s="43"/>
      <c r="AC465" s="25"/>
      <c r="AD465" s="43"/>
      <c r="AE465" s="25"/>
      <c r="AU465" s="25"/>
    </row>
    <row r="466" spans="4:47" ht="12.75" customHeight="1">
      <c r="D466" s="26"/>
      <c r="E466" s="26"/>
      <c r="F466" s="30"/>
      <c r="G466" s="26"/>
      <c r="I466" s="26"/>
      <c r="AB466" s="43"/>
      <c r="AC466" s="25"/>
      <c r="AD466" s="43"/>
      <c r="AE466" s="25"/>
      <c r="AU466" s="25"/>
    </row>
    <row r="467" spans="4:47" ht="12.75" customHeight="1">
      <c r="D467" s="26"/>
      <c r="E467" s="26"/>
      <c r="F467" s="30"/>
      <c r="G467" s="26"/>
      <c r="I467" s="26"/>
      <c r="AB467" s="43"/>
      <c r="AC467" s="25"/>
      <c r="AD467" s="43"/>
      <c r="AE467" s="25"/>
      <c r="AU467" s="25"/>
    </row>
    <row r="468" spans="4:47" ht="12.75" customHeight="1">
      <c r="D468" s="26"/>
      <c r="E468" s="26"/>
      <c r="F468" s="30"/>
      <c r="G468" s="26"/>
      <c r="I468" s="26"/>
      <c r="AB468" s="43"/>
      <c r="AC468" s="25"/>
      <c r="AD468" s="43"/>
      <c r="AE468" s="25"/>
      <c r="AU468" s="25"/>
    </row>
    <row r="469" spans="4:47" ht="12.75" customHeight="1">
      <c r="D469" s="26"/>
      <c r="E469" s="26"/>
      <c r="F469" s="30"/>
      <c r="G469" s="26"/>
      <c r="I469" s="26"/>
      <c r="AB469" s="43"/>
      <c r="AC469" s="25"/>
      <c r="AD469" s="43"/>
      <c r="AE469" s="25"/>
      <c r="AU469" s="25"/>
    </row>
    <row r="470" spans="4:47" ht="12.75" customHeight="1">
      <c r="D470" s="26"/>
      <c r="E470" s="26"/>
      <c r="F470" s="30"/>
      <c r="G470" s="26"/>
      <c r="I470" s="26"/>
      <c r="AB470" s="43"/>
      <c r="AC470" s="25"/>
      <c r="AD470" s="43"/>
      <c r="AE470" s="25"/>
      <c r="AU470" s="25"/>
    </row>
    <row r="471" spans="4:47" ht="12.75" customHeight="1">
      <c r="D471" s="26"/>
      <c r="E471" s="26"/>
      <c r="F471" s="30"/>
      <c r="G471" s="26"/>
      <c r="I471" s="26"/>
      <c r="AB471" s="43"/>
      <c r="AC471" s="25"/>
      <c r="AD471" s="43"/>
      <c r="AE471" s="25"/>
      <c r="AU471" s="25"/>
    </row>
    <row r="472" spans="4:47" ht="12.75" customHeight="1">
      <c r="D472" s="26"/>
      <c r="E472" s="26"/>
      <c r="F472" s="30"/>
      <c r="G472" s="26"/>
      <c r="I472" s="26"/>
      <c r="AB472" s="43"/>
      <c r="AC472" s="25"/>
      <c r="AD472" s="43"/>
      <c r="AE472" s="25"/>
      <c r="AU472" s="25"/>
    </row>
    <row r="473" spans="4:47" ht="12.75" customHeight="1">
      <c r="D473" s="26"/>
      <c r="E473" s="26"/>
      <c r="F473" s="30"/>
      <c r="G473" s="26"/>
      <c r="I473" s="26"/>
      <c r="AB473" s="43"/>
      <c r="AC473" s="25"/>
      <c r="AD473" s="43"/>
      <c r="AE473" s="25"/>
      <c r="AU473" s="25"/>
    </row>
    <row r="474" spans="4:47" ht="12.75" customHeight="1">
      <c r="D474" s="26"/>
      <c r="E474" s="26"/>
      <c r="F474" s="30"/>
      <c r="G474" s="26"/>
      <c r="I474" s="26"/>
      <c r="AB474" s="43"/>
      <c r="AC474" s="25"/>
      <c r="AD474" s="43"/>
      <c r="AE474" s="25"/>
      <c r="AU474" s="25"/>
    </row>
    <row r="475" spans="4:47" ht="12.75" customHeight="1">
      <c r="D475" s="26"/>
      <c r="E475" s="26"/>
      <c r="F475" s="30"/>
      <c r="G475" s="26"/>
      <c r="I475" s="26"/>
      <c r="AB475" s="43"/>
      <c r="AC475" s="25"/>
      <c r="AD475" s="43"/>
      <c r="AE475" s="25"/>
      <c r="AU475" s="25"/>
    </row>
    <row r="476" spans="4:47" ht="12.75" customHeight="1">
      <c r="D476" s="26"/>
      <c r="E476" s="26"/>
      <c r="F476" s="30"/>
      <c r="G476" s="26"/>
      <c r="I476" s="26"/>
      <c r="AB476" s="43"/>
      <c r="AC476" s="25"/>
      <c r="AD476" s="43"/>
      <c r="AE476" s="25"/>
      <c r="AU476" s="25"/>
    </row>
    <row r="477" spans="4:47" ht="12.75" customHeight="1">
      <c r="D477" s="26"/>
      <c r="E477" s="26"/>
      <c r="F477" s="30"/>
      <c r="G477" s="26"/>
      <c r="I477" s="26"/>
      <c r="AB477" s="43"/>
      <c r="AC477" s="25"/>
      <c r="AD477" s="43"/>
      <c r="AE477" s="25"/>
      <c r="AU477" s="25"/>
    </row>
    <row r="478" spans="4:47" ht="12.75" customHeight="1">
      <c r="D478" s="26"/>
      <c r="E478" s="26"/>
      <c r="F478" s="30"/>
      <c r="G478" s="26"/>
      <c r="I478" s="26"/>
      <c r="AB478" s="43"/>
      <c r="AC478" s="25"/>
      <c r="AD478" s="43"/>
      <c r="AE478" s="25"/>
      <c r="AU478" s="25"/>
    </row>
    <row r="479" spans="4:47" ht="12.75" customHeight="1">
      <c r="D479" s="26"/>
      <c r="E479" s="26"/>
      <c r="F479" s="30"/>
      <c r="G479" s="26"/>
      <c r="I479" s="26"/>
      <c r="AB479" s="43"/>
      <c r="AC479" s="25"/>
      <c r="AD479" s="43"/>
      <c r="AE479" s="25"/>
      <c r="AU479" s="25"/>
    </row>
    <row r="480" spans="4:47" ht="12.75" customHeight="1">
      <c r="D480" s="26"/>
      <c r="E480" s="26"/>
      <c r="F480" s="30"/>
      <c r="G480" s="26"/>
      <c r="I480" s="26"/>
      <c r="AB480" s="43"/>
      <c r="AC480" s="25"/>
      <c r="AD480" s="43"/>
      <c r="AE480" s="25"/>
      <c r="AU480" s="25"/>
    </row>
    <row r="481" spans="4:47" ht="12.75" customHeight="1">
      <c r="D481" s="26"/>
      <c r="E481" s="26"/>
      <c r="F481" s="30"/>
      <c r="G481" s="26"/>
      <c r="I481" s="26"/>
      <c r="AB481" s="43"/>
      <c r="AC481" s="25"/>
      <c r="AD481" s="43"/>
      <c r="AE481" s="25"/>
      <c r="AU481" s="25"/>
    </row>
    <row r="482" spans="4:47" ht="12.75" customHeight="1">
      <c r="D482" s="26"/>
      <c r="E482" s="26"/>
      <c r="F482" s="30"/>
      <c r="G482" s="26"/>
      <c r="I482" s="26"/>
      <c r="AB482" s="43"/>
      <c r="AC482" s="25"/>
      <c r="AD482" s="43"/>
      <c r="AE482" s="25"/>
      <c r="AU482" s="25"/>
    </row>
    <row r="483" spans="4:47" ht="12.75" customHeight="1">
      <c r="D483" s="26"/>
      <c r="E483" s="26"/>
      <c r="F483" s="30"/>
      <c r="G483" s="26"/>
      <c r="I483" s="26"/>
      <c r="AB483" s="43"/>
      <c r="AC483" s="25"/>
      <c r="AD483" s="43"/>
      <c r="AE483" s="25"/>
      <c r="AU483" s="25"/>
    </row>
    <row r="484" spans="4:47" ht="12.75" customHeight="1">
      <c r="D484" s="26"/>
      <c r="E484" s="26"/>
      <c r="F484" s="30"/>
      <c r="G484" s="26"/>
      <c r="I484" s="26"/>
      <c r="AB484" s="43"/>
      <c r="AC484" s="25"/>
      <c r="AD484" s="43"/>
      <c r="AE484" s="25"/>
      <c r="AU484" s="25"/>
    </row>
    <row r="485" spans="4:47" ht="12.75" customHeight="1">
      <c r="D485" s="26"/>
      <c r="E485" s="26"/>
      <c r="F485" s="30"/>
      <c r="G485" s="26"/>
      <c r="I485" s="26"/>
      <c r="AB485" s="43"/>
      <c r="AC485" s="25"/>
      <c r="AD485" s="43"/>
      <c r="AE485" s="25"/>
      <c r="AU485" s="25"/>
    </row>
    <row r="486" spans="4:47" ht="12.75" customHeight="1">
      <c r="D486" s="26"/>
      <c r="E486" s="26"/>
      <c r="F486" s="30"/>
      <c r="G486" s="26"/>
      <c r="I486" s="26"/>
      <c r="AB486" s="43"/>
      <c r="AC486" s="25"/>
      <c r="AD486" s="43"/>
      <c r="AE486" s="25"/>
      <c r="AU486" s="25"/>
    </row>
    <row r="487" spans="4:47" ht="12.75" customHeight="1">
      <c r="D487" s="26"/>
      <c r="E487" s="26"/>
      <c r="F487" s="30"/>
      <c r="G487" s="26"/>
      <c r="I487" s="26"/>
      <c r="AB487" s="43"/>
      <c r="AC487" s="25"/>
      <c r="AD487" s="43"/>
      <c r="AE487" s="25"/>
      <c r="AU487" s="25"/>
    </row>
    <row r="488" spans="4:47" ht="12.75" customHeight="1">
      <c r="D488" s="26"/>
      <c r="E488" s="26"/>
      <c r="F488" s="30"/>
      <c r="G488" s="26"/>
      <c r="I488" s="26"/>
      <c r="AB488" s="43"/>
      <c r="AC488" s="25"/>
      <c r="AD488" s="43"/>
      <c r="AE488" s="25"/>
      <c r="AU488" s="25"/>
    </row>
    <row r="489" spans="4:47" ht="12.75" customHeight="1">
      <c r="D489" s="26"/>
      <c r="E489" s="26"/>
      <c r="F489" s="30"/>
      <c r="G489" s="26"/>
      <c r="I489" s="26"/>
      <c r="AB489" s="43"/>
      <c r="AC489" s="25"/>
      <c r="AD489" s="43"/>
      <c r="AE489" s="25"/>
      <c r="AU489" s="25"/>
    </row>
    <row r="490" spans="4:47" ht="12.75" customHeight="1">
      <c r="D490" s="26"/>
      <c r="E490" s="26"/>
      <c r="F490" s="30"/>
      <c r="G490" s="26"/>
      <c r="I490" s="26"/>
      <c r="AB490" s="43"/>
      <c r="AC490" s="25"/>
      <c r="AD490" s="43"/>
      <c r="AE490" s="25"/>
      <c r="AU490" s="25"/>
    </row>
    <row r="491" spans="4:47" ht="12.75" customHeight="1">
      <c r="D491" s="26"/>
      <c r="E491" s="26"/>
      <c r="F491" s="30"/>
      <c r="G491" s="26"/>
      <c r="I491" s="26"/>
      <c r="AB491" s="43"/>
      <c r="AC491" s="25"/>
      <c r="AD491" s="43"/>
      <c r="AE491" s="25"/>
      <c r="AU491" s="25"/>
    </row>
    <row r="492" spans="4:47" ht="12.75" customHeight="1">
      <c r="D492" s="26"/>
      <c r="E492" s="26"/>
      <c r="F492" s="30"/>
      <c r="G492" s="26"/>
      <c r="I492" s="26"/>
      <c r="AB492" s="43"/>
      <c r="AC492" s="25"/>
      <c r="AD492" s="43"/>
      <c r="AE492" s="25"/>
      <c r="AU492" s="25"/>
    </row>
    <row r="493" spans="4:47" ht="12.75" customHeight="1">
      <c r="D493" s="26"/>
      <c r="E493" s="26"/>
      <c r="F493" s="30"/>
      <c r="G493" s="26"/>
      <c r="I493" s="26"/>
      <c r="AB493" s="43"/>
      <c r="AC493" s="25"/>
      <c r="AD493" s="43"/>
      <c r="AE493" s="25"/>
      <c r="AU493" s="25"/>
    </row>
    <row r="494" spans="4:47" ht="12.75" customHeight="1">
      <c r="D494" s="26"/>
      <c r="E494" s="26"/>
      <c r="F494" s="30"/>
      <c r="G494" s="26"/>
      <c r="I494" s="26"/>
      <c r="AB494" s="43"/>
      <c r="AC494" s="25"/>
      <c r="AD494" s="43"/>
      <c r="AE494" s="25"/>
      <c r="AU494" s="25"/>
    </row>
    <row r="495" spans="4:47" ht="12.75" customHeight="1">
      <c r="D495" s="26"/>
      <c r="E495" s="26"/>
      <c r="F495" s="30"/>
      <c r="G495" s="26"/>
      <c r="I495" s="26"/>
      <c r="AB495" s="43"/>
      <c r="AC495" s="25"/>
      <c r="AD495" s="43"/>
      <c r="AE495" s="25"/>
      <c r="AU495" s="25"/>
    </row>
    <row r="496" spans="4:47" ht="12.75" customHeight="1">
      <c r="D496" s="26"/>
      <c r="E496" s="26"/>
      <c r="F496" s="30"/>
      <c r="G496" s="26"/>
      <c r="I496" s="26"/>
      <c r="AB496" s="43"/>
      <c r="AC496" s="25"/>
      <c r="AD496" s="43"/>
      <c r="AE496" s="25"/>
      <c r="AU496" s="25"/>
    </row>
    <row r="497" spans="4:47" ht="12.75" customHeight="1">
      <c r="D497" s="26"/>
      <c r="E497" s="26"/>
      <c r="F497" s="30"/>
      <c r="G497" s="26"/>
      <c r="I497" s="26"/>
      <c r="AB497" s="43"/>
      <c r="AC497" s="25"/>
      <c r="AD497" s="43"/>
      <c r="AE497" s="25"/>
      <c r="AU497" s="25"/>
    </row>
    <row r="498" spans="4:47" ht="12.75" customHeight="1">
      <c r="D498" s="26"/>
      <c r="E498" s="26"/>
      <c r="F498" s="30"/>
      <c r="G498" s="26"/>
      <c r="I498" s="26"/>
      <c r="AB498" s="43"/>
      <c r="AC498" s="25"/>
      <c r="AD498" s="43"/>
      <c r="AE498" s="25"/>
      <c r="AU498" s="25"/>
    </row>
    <row r="499" spans="4:47" ht="12.75" customHeight="1">
      <c r="D499" s="26"/>
      <c r="E499" s="26"/>
      <c r="F499" s="30"/>
      <c r="G499" s="26"/>
      <c r="I499" s="26"/>
      <c r="AB499" s="43"/>
      <c r="AC499" s="25"/>
      <c r="AD499" s="43"/>
      <c r="AE499" s="25"/>
      <c r="AU499" s="25"/>
    </row>
    <row r="500" spans="4:47" ht="12.75" customHeight="1">
      <c r="D500" s="26"/>
      <c r="E500" s="26"/>
      <c r="F500" s="30"/>
      <c r="G500" s="26"/>
      <c r="I500" s="26"/>
      <c r="AB500" s="43"/>
      <c r="AC500" s="25"/>
      <c r="AD500" s="43"/>
      <c r="AE500" s="25"/>
      <c r="AU500" s="25"/>
    </row>
    <row r="501" spans="4:47" ht="12.75" customHeight="1">
      <c r="D501" s="26"/>
      <c r="E501" s="26"/>
      <c r="F501" s="30"/>
      <c r="G501" s="26"/>
      <c r="I501" s="26"/>
      <c r="AB501" s="43"/>
      <c r="AC501" s="25"/>
      <c r="AD501" s="43"/>
      <c r="AE501" s="25"/>
      <c r="AU501" s="25"/>
    </row>
    <row r="502" spans="4:47" ht="12.75" customHeight="1">
      <c r="D502" s="26"/>
      <c r="E502" s="26"/>
      <c r="F502" s="30"/>
      <c r="G502" s="26"/>
      <c r="I502" s="26"/>
      <c r="AB502" s="43"/>
      <c r="AC502" s="25"/>
      <c r="AD502" s="43"/>
      <c r="AE502" s="25"/>
      <c r="AU502" s="25"/>
    </row>
    <row r="503" spans="4:47" ht="12.75" customHeight="1">
      <c r="D503" s="26"/>
      <c r="E503" s="26"/>
      <c r="F503" s="30"/>
      <c r="G503" s="26"/>
      <c r="I503" s="26"/>
      <c r="AB503" s="43"/>
      <c r="AC503" s="25"/>
      <c r="AD503" s="43"/>
      <c r="AE503" s="25"/>
      <c r="AU503" s="25"/>
    </row>
    <row r="504" spans="4:47" ht="12.75" customHeight="1">
      <c r="D504" s="26"/>
      <c r="E504" s="26"/>
      <c r="F504" s="30"/>
      <c r="G504" s="26"/>
      <c r="I504" s="26"/>
      <c r="AB504" s="43"/>
      <c r="AC504" s="25"/>
      <c r="AD504" s="43"/>
      <c r="AE504" s="25"/>
      <c r="AU504" s="25"/>
    </row>
    <row r="505" spans="4:47" ht="12.75" customHeight="1">
      <c r="D505" s="26"/>
      <c r="E505" s="26"/>
      <c r="F505" s="30"/>
      <c r="G505" s="26"/>
      <c r="I505" s="26"/>
      <c r="AB505" s="43"/>
      <c r="AC505" s="25"/>
      <c r="AD505" s="43"/>
      <c r="AE505" s="25"/>
      <c r="AU505" s="25"/>
    </row>
    <row r="506" spans="4:47" ht="12.75" customHeight="1">
      <c r="D506" s="26"/>
      <c r="E506" s="26"/>
      <c r="F506" s="30"/>
      <c r="G506" s="26"/>
      <c r="I506" s="26"/>
      <c r="AB506" s="43"/>
      <c r="AC506" s="25"/>
      <c r="AD506" s="43"/>
      <c r="AE506" s="25"/>
      <c r="AU506" s="25"/>
    </row>
    <row r="507" spans="4:47" ht="12.75" customHeight="1">
      <c r="D507" s="26"/>
      <c r="E507" s="26"/>
      <c r="F507" s="30"/>
      <c r="G507" s="26"/>
      <c r="I507" s="26"/>
      <c r="AB507" s="43"/>
      <c r="AC507" s="25"/>
      <c r="AD507" s="43"/>
      <c r="AE507" s="25"/>
      <c r="AU507" s="25"/>
    </row>
    <row r="508" spans="4:47" ht="12.75" customHeight="1">
      <c r="D508" s="26"/>
      <c r="E508" s="26"/>
      <c r="F508" s="30"/>
      <c r="G508" s="26"/>
      <c r="I508" s="26"/>
      <c r="AB508" s="43"/>
      <c r="AC508" s="25"/>
      <c r="AD508" s="43"/>
      <c r="AE508" s="25"/>
      <c r="AU508" s="25"/>
    </row>
    <row r="509" spans="4:47" ht="12.75" customHeight="1">
      <c r="D509" s="26"/>
      <c r="E509" s="26"/>
      <c r="F509" s="30"/>
      <c r="G509" s="26"/>
      <c r="I509" s="26"/>
      <c r="AB509" s="43"/>
      <c r="AC509" s="25"/>
      <c r="AD509" s="43"/>
      <c r="AE509" s="25"/>
      <c r="AU509" s="25"/>
    </row>
    <row r="510" spans="4:47" ht="12.75" customHeight="1">
      <c r="D510" s="26"/>
      <c r="E510" s="26"/>
      <c r="F510" s="30"/>
      <c r="G510" s="26"/>
      <c r="I510" s="26"/>
      <c r="AB510" s="43"/>
      <c r="AC510" s="25"/>
      <c r="AD510" s="43"/>
      <c r="AE510" s="25"/>
      <c r="AU510" s="25"/>
    </row>
    <row r="511" spans="4:47" ht="12.75" customHeight="1">
      <c r="D511" s="26"/>
      <c r="E511" s="26"/>
      <c r="F511" s="30"/>
      <c r="G511" s="26"/>
      <c r="I511" s="26"/>
      <c r="AB511" s="43"/>
      <c r="AC511" s="25"/>
      <c r="AD511" s="43"/>
      <c r="AE511" s="25"/>
      <c r="AU511" s="25"/>
    </row>
    <row r="512" spans="4:47" ht="12.75" customHeight="1">
      <c r="D512" s="26"/>
      <c r="E512" s="26"/>
      <c r="F512" s="30"/>
      <c r="G512" s="26"/>
      <c r="I512" s="26"/>
      <c r="AB512" s="43"/>
      <c r="AC512" s="25"/>
      <c r="AD512" s="43"/>
      <c r="AE512" s="25"/>
      <c r="AU512" s="25"/>
    </row>
    <row r="513" spans="4:47" ht="12.75" customHeight="1">
      <c r="D513" s="26"/>
      <c r="E513" s="26"/>
      <c r="F513" s="30"/>
      <c r="G513" s="26"/>
      <c r="I513" s="26"/>
      <c r="AB513" s="43"/>
      <c r="AC513" s="25"/>
      <c r="AD513" s="43"/>
      <c r="AE513" s="25"/>
      <c r="AU513" s="25"/>
    </row>
    <row r="514" spans="4:47" ht="12.75" customHeight="1">
      <c r="D514" s="26"/>
      <c r="E514" s="26"/>
      <c r="F514" s="30"/>
      <c r="G514" s="26"/>
      <c r="I514" s="26"/>
      <c r="AB514" s="43"/>
      <c r="AC514" s="25"/>
      <c r="AD514" s="43"/>
      <c r="AE514" s="25"/>
      <c r="AU514" s="25"/>
    </row>
    <row r="515" spans="4:47" ht="12.75" customHeight="1">
      <c r="D515" s="26"/>
      <c r="E515" s="26"/>
      <c r="F515" s="30"/>
      <c r="G515" s="26"/>
      <c r="I515" s="26"/>
      <c r="AB515" s="43"/>
      <c r="AC515" s="25"/>
      <c r="AD515" s="43"/>
      <c r="AE515" s="25"/>
      <c r="AU515" s="25"/>
    </row>
    <row r="516" spans="4:47" ht="12.75" customHeight="1">
      <c r="D516" s="26"/>
      <c r="E516" s="26"/>
      <c r="F516" s="30"/>
      <c r="G516" s="26"/>
      <c r="I516" s="26"/>
      <c r="AB516" s="43"/>
      <c r="AC516" s="25"/>
      <c r="AD516" s="43"/>
      <c r="AE516" s="25"/>
      <c r="AU516" s="25"/>
    </row>
    <row r="517" spans="4:47" ht="12.75" customHeight="1">
      <c r="D517" s="26"/>
      <c r="E517" s="26"/>
      <c r="F517" s="30"/>
      <c r="G517" s="26"/>
      <c r="I517" s="26"/>
      <c r="AB517" s="43"/>
      <c r="AC517" s="25"/>
      <c r="AD517" s="43"/>
      <c r="AE517" s="25"/>
      <c r="AU517" s="25"/>
    </row>
    <row r="518" spans="4:47" ht="12.75" customHeight="1">
      <c r="D518" s="26"/>
      <c r="E518" s="26"/>
      <c r="F518" s="30"/>
      <c r="G518" s="26"/>
      <c r="I518" s="26"/>
      <c r="AB518" s="43"/>
      <c r="AC518" s="25"/>
      <c r="AD518" s="43"/>
      <c r="AE518" s="25"/>
      <c r="AU518" s="25"/>
    </row>
    <row r="519" spans="4:47" ht="12.75" customHeight="1">
      <c r="D519" s="26"/>
      <c r="E519" s="26"/>
      <c r="F519" s="30"/>
      <c r="G519" s="26"/>
      <c r="I519" s="26"/>
      <c r="AB519" s="43"/>
      <c r="AC519" s="25"/>
      <c r="AD519" s="43"/>
      <c r="AE519" s="25"/>
      <c r="AU519" s="25"/>
    </row>
    <row r="520" spans="4:47" ht="12.75" customHeight="1">
      <c r="D520" s="26"/>
      <c r="E520" s="26"/>
      <c r="F520" s="30"/>
      <c r="G520" s="26"/>
      <c r="I520" s="26"/>
      <c r="AB520" s="43"/>
      <c r="AC520" s="25"/>
      <c r="AD520" s="43"/>
      <c r="AE520" s="25"/>
      <c r="AU520" s="25"/>
    </row>
    <row r="521" spans="4:47" ht="12.75" customHeight="1">
      <c r="D521" s="26"/>
      <c r="E521" s="26"/>
      <c r="F521" s="30"/>
      <c r="G521" s="26"/>
      <c r="I521" s="26"/>
      <c r="AB521" s="43"/>
      <c r="AC521" s="25"/>
      <c r="AD521" s="43"/>
      <c r="AE521" s="25"/>
      <c r="AU521" s="25"/>
    </row>
    <row r="522" spans="4:47" ht="12.75" customHeight="1">
      <c r="D522" s="26"/>
      <c r="E522" s="26"/>
      <c r="F522" s="30"/>
      <c r="G522" s="26"/>
      <c r="I522" s="26"/>
      <c r="AB522" s="43"/>
      <c r="AC522" s="25"/>
      <c r="AD522" s="43"/>
      <c r="AE522" s="25"/>
      <c r="AU522" s="25"/>
    </row>
    <row r="523" spans="4:47" ht="12.75" customHeight="1">
      <c r="D523" s="26"/>
      <c r="E523" s="26"/>
      <c r="F523" s="30"/>
      <c r="G523" s="26"/>
      <c r="I523" s="26"/>
      <c r="AB523" s="43"/>
      <c r="AC523" s="25"/>
      <c r="AD523" s="43"/>
      <c r="AE523" s="25"/>
      <c r="AU523" s="25"/>
    </row>
    <row r="524" spans="4:47" ht="12.75" customHeight="1">
      <c r="D524" s="26"/>
      <c r="E524" s="26"/>
      <c r="F524" s="30"/>
      <c r="G524" s="26"/>
      <c r="I524" s="26"/>
      <c r="AB524" s="43"/>
      <c r="AC524" s="25"/>
      <c r="AD524" s="43"/>
      <c r="AE524" s="25"/>
      <c r="AU524" s="25"/>
    </row>
    <row r="525" spans="4:47" ht="12.75" customHeight="1">
      <c r="D525" s="26"/>
      <c r="E525" s="26"/>
      <c r="F525" s="30"/>
      <c r="G525" s="26"/>
      <c r="I525" s="26"/>
      <c r="AB525" s="43"/>
      <c r="AC525" s="25"/>
      <c r="AD525" s="43"/>
      <c r="AE525" s="25"/>
      <c r="AU525" s="25"/>
    </row>
    <row r="526" spans="4:47" ht="12.75" customHeight="1">
      <c r="D526" s="26"/>
      <c r="E526" s="26"/>
      <c r="F526" s="30"/>
      <c r="G526" s="26"/>
      <c r="I526" s="26"/>
      <c r="AB526" s="43"/>
      <c r="AC526" s="25"/>
      <c r="AD526" s="43"/>
      <c r="AE526" s="25"/>
      <c r="AU526" s="25"/>
    </row>
    <row r="527" spans="4:47" ht="12.75" customHeight="1">
      <c r="D527" s="26"/>
      <c r="E527" s="26"/>
      <c r="F527" s="30"/>
      <c r="G527" s="26"/>
      <c r="I527" s="26"/>
      <c r="AB527" s="43"/>
      <c r="AC527" s="25"/>
      <c r="AD527" s="43"/>
      <c r="AE527" s="25"/>
      <c r="AU527" s="25"/>
    </row>
    <row r="528" spans="4:47" ht="12.75" customHeight="1">
      <c r="D528" s="26"/>
      <c r="E528" s="26"/>
      <c r="F528" s="30"/>
      <c r="G528" s="26"/>
      <c r="I528" s="26"/>
      <c r="AB528" s="43"/>
      <c r="AC528" s="25"/>
      <c r="AD528" s="43"/>
      <c r="AE528" s="25"/>
      <c r="AU528" s="25"/>
    </row>
    <row r="529" spans="4:47" ht="12.75" customHeight="1">
      <c r="D529" s="26"/>
      <c r="E529" s="26"/>
      <c r="F529" s="30"/>
      <c r="G529" s="26"/>
      <c r="I529" s="26"/>
      <c r="AB529" s="43"/>
      <c r="AC529" s="25"/>
      <c r="AD529" s="43"/>
      <c r="AE529" s="25"/>
      <c r="AU529" s="25"/>
    </row>
    <row r="530" spans="4:47" ht="12.75" customHeight="1">
      <c r="D530" s="26"/>
      <c r="E530" s="26"/>
      <c r="F530" s="30"/>
      <c r="G530" s="26"/>
      <c r="I530" s="26"/>
      <c r="AB530" s="43"/>
      <c r="AC530" s="25"/>
      <c r="AD530" s="43"/>
      <c r="AE530" s="25"/>
      <c r="AU530" s="25"/>
    </row>
    <row r="531" spans="4:47" ht="12.75" customHeight="1">
      <c r="D531" s="26"/>
      <c r="E531" s="26"/>
      <c r="F531" s="30"/>
      <c r="G531" s="26"/>
      <c r="I531" s="26"/>
      <c r="AB531" s="43"/>
      <c r="AC531" s="25"/>
      <c r="AD531" s="43"/>
      <c r="AE531" s="25"/>
      <c r="AU531" s="25"/>
    </row>
    <row r="532" spans="4:47" ht="12.75" customHeight="1">
      <c r="D532" s="26"/>
      <c r="E532" s="26"/>
      <c r="F532" s="30"/>
      <c r="G532" s="26"/>
      <c r="I532" s="26"/>
      <c r="AB532" s="43"/>
      <c r="AC532" s="25"/>
      <c r="AD532" s="43"/>
      <c r="AE532" s="25"/>
      <c r="AU532" s="25"/>
    </row>
    <row r="533" spans="4:47" ht="12.75" customHeight="1">
      <c r="D533" s="26"/>
      <c r="E533" s="26"/>
      <c r="F533" s="30"/>
      <c r="G533" s="26"/>
      <c r="I533" s="26"/>
      <c r="AB533" s="43"/>
      <c r="AC533" s="25"/>
      <c r="AD533" s="43"/>
      <c r="AE533" s="25"/>
      <c r="AU533" s="25"/>
    </row>
    <row r="534" spans="4:47" ht="12.75" customHeight="1">
      <c r="D534" s="26"/>
      <c r="E534" s="26"/>
      <c r="F534" s="30"/>
      <c r="G534" s="26"/>
      <c r="I534" s="26"/>
      <c r="AB534" s="43"/>
      <c r="AC534" s="25"/>
      <c r="AD534" s="43"/>
      <c r="AE534" s="25"/>
      <c r="AU534" s="25"/>
    </row>
    <row r="535" spans="4:47" ht="12.75" customHeight="1">
      <c r="D535" s="26"/>
      <c r="E535" s="26"/>
      <c r="F535" s="30"/>
      <c r="G535" s="26"/>
      <c r="I535" s="26"/>
      <c r="AB535" s="43"/>
      <c r="AC535" s="25"/>
      <c r="AD535" s="43"/>
      <c r="AE535" s="25"/>
      <c r="AU535" s="25"/>
    </row>
    <row r="536" spans="4:47" ht="12.75" customHeight="1">
      <c r="D536" s="26"/>
      <c r="E536" s="26"/>
      <c r="F536" s="30"/>
      <c r="G536" s="26"/>
      <c r="I536" s="26"/>
      <c r="AB536" s="43"/>
      <c r="AC536" s="25"/>
      <c r="AD536" s="43"/>
      <c r="AE536" s="25"/>
      <c r="AU536" s="25"/>
    </row>
    <row r="537" spans="4:47" ht="12.75" customHeight="1">
      <c r="D537" s="26"/>
      <c r="E537" s="26"/>
      <c r="F537" s="30"/>
      <c r="G537" s="26"/>
      <c r="I537" s="26"/>
      <c r="AB537" s="43"/>
      <c r="AC537" s="25"/>
      <c r="AD537" s="43"/>
      <c r="AE537" s="25"/>
      <c r="AU537" s="25"/>
    </row>
    <row r="538" spans="4:47" ht="12.75" customHeight="1">
      <c r="D538" s="26"/>
      <c r="E538" s="26"/>
      <c r="F538" s="30"/>
      <c r="G538" s="26"/>
      <c r="I538" s="26"/>
      <c r="AB538" s="43"/>
      <c r="AC538" s="25"/>
      <c r="AD538" s="43"/>
      <c r="AE538" s="25"/>
      <c r="AU538" s="25"/>
    </row>
    <row r="539" spans="4:47" ht="12.75" customHeight="1">
      <c r="D539" s="26"/>
      <c r="E539" s="26"/>
      <c r="F539" s="30"/>
      <c r="G539" s="26"/>
      <c r="I539" s="26"/>
      <c r="AB539" s="43"/>
      <c r="AC539" s="25"/>
      <c r="AD539" s="43"/>
      <c r="AE539" s="25"/>
      <c r="AU539" s="25"/>
    </row>
    <row r="540" spans="4:47" ht="12.75" customHeight="1">
      <c r="D540" s="26"/>
      <c r="E540" s="26"/>
      <c r="F540" s="30"/>
      <c r="G540" s="26"/>
      <c r="I540" s="26"/>
      <c r="AB540" s="43"/>
      <c r="AC540" s="25"/>
      <c r="AD540" s="43"/>
      <c r="AE540" s="25"/>
      <c r="AU540" s="25"/>
    </row>
    <row r="541" spans="4:47" ht="12.75" customHeight="1">
      <c r="D541" s="26"/>
      <c r="E541" s="26"/>
      <c r="F541" s="30"/>
      <c r="G541" s="26"/>
      <c r="I541" s="26"/>
      <c r="AB541" s="43"/>
      <c r="AC541" s="25"/>
      <c r="AD541" s="43"/>
      <c r="AE541" s="25"/>
      <c r="AU541" s="25"/>
    </row>
    <row r="542" spans="4:47" ht="12.75" customHeight="1">
      <c r="D542" s="26"/>
      <c r="E542" s="26"/>
      <c r="F542" s="30"/>
      <c r="G542" s="26"/>
      <c r="I542" s="26"/>
      <c r="AB542" s="43"/>
      <c r="AC542" s="25"/>
      <c r="AD542" s="43"/>
      <c r="AE542" s="25"/>
      <c r="AU542" s="25"/>
    </row>
    <row r="543" spans="4:47" ht="12.75" customHeight="1">
      <c r="D543" s="26"/>
      <c r="E543" s="26"/>
      <c r="F543" s="30"/>
      <c r="G543" s="26"/>
      <c r="I543" s="26"/>
      <c r="AB543" s="43"/>
      <c r="AC543" s="25"/>
      <c r="AD543" s="43"/>
      <c r="AE543" s="25"/>
      <c r="AU543" s="25"/>
    </row>
    <row r="544" spans="4:47" ht="12.75" customHeight="1">
      <c r="D544" s="26"/>
      <c r="E544" s="26"/>
      <c r="F544" s="30"/>
      <c r="G544" s="26"/>
      <c r="I544" s="26"/>
      <c r="AB544" s="43"/>
      <c r="AC544" s="25"/>
      <c r="AD544" s="43"/>
      <c r="AE544" s="25"/>
      <c r="AU544" s="25"/>
    </row>
    <row r="545" spans="4:47" ht="12.75" customHeight="1">
      <c r="D545" s="26"/>
      <c r="E545" s="26"/>
      <c r="F545" s="30"/>
      <c r="G545" s="26"/>
      <c r="I545" s="26"/>
      <c r="AB545" s="43"/>
      <c r="AC545" s="25"/>
      <c r="AD545" s="43"/>
      <c r="AE545" s="25"/>
      <c r="AU545" s="25"/>
    </row>
    <row r="546" spans="4:47" ht="12.75" customHeight="1">
      <c r="D546" s="26"/>
      <c r="E546" s="26"/>
      <c r="F546" s="30"/>
      <c r="G546" s="26"/>
      <c r="I546" s="26"/>
      <c r="AB546" s="43"/>
      <c r="AC546" s="25"/>
      <c r="AD546" s="43"/>
      <c r="AE546" s="25"/>
      <c r="AU546" s="25"/>
    </row>
    <row r="547" spans="4:47" ht="12.75" customHeight="1">
      <c r="D547" s="26"/>
      <c r="E547" s="26"/>
      <c r="F547" s="30"/>
      <c r="G547" s="26"/>
      <c r="I547" s="26"/>
      <c r="AB547" s="43"/>
      <c r="AC547" s="25"/>
      <c r="AD547" s="43"/>
      <c r="AE547" s="25"/>
      <c r="AU547" s="25"/>
    </row>
    <row r="548" spans="4:47" ht="12.75" customHeight="1">
      <c r="D548" s="26"/>
      <c r="E548" s="26"/>
      <c r="F548" s="30"/>
      <c r="G548" s="26"/>
      <c r="I548" s="26"/>
      <c r="AB548" s="43"/>
      <c r="AC548" s="25"/>
      <c r="AD548" s="43"/>
      <c r="AE548" s="25"/>
      <c r="AU548" s="25"/>
    </row>
    <row r="549" spans="4:47" ht="12.75" customHeight="1">
      <c r="D549" s="26"/>
      <c r="E549" s="26"/>
      <c r="F549" s="30"/>
      <c r="G549" s="26"/>
      <c r="I549" s="26"/>
      <c r="AB549" s="43"/>
      <c r="AC549" s="25"/>
      <c r="AD549" s="43"/>
      <c r="AE549" s="25"/>
      <c r="AU549" s="25"/>
    </row>
    <row r="550" spans="4:47" ht="12.75" customHeight="1">
      <c r="D550" s="26"/>
      <c r="E550" s="26"/>
      <c r="F550" s="30"/>
      <c r="G550" s="26"/>
      <c r="I550" s="26"/>
      <c r="AB550" s="43"/>
      <c r="AC550" s="25"/>
      <c r="AD550" s="43"/>
      <c r="AE550" s="25"/>
      <c r="AU550" s="25"/>
    </row>
    <row r="551" spans="4:47" ht="12.75" customHeight="1">
      <c r="D551" s="26"/>
      <c r="E551" s="26"/>
      <c r="F551" s="30"/>
      <c r="G551" s="26"/>
      <c r="I551" s="26"/>
      <c r="AB551" s="43"/>
      <c r="AC551" s="25"/>
      <c r="AD551" s="43"/>
      <c r="AE551" s="25"/>
      <c r="AU551" s="25"/>
    </row>
    <row r="552" spans="4:47" ht="12.75" customHeight="1">
      <c r="D552" s="26"/>
      <c r="E552" s="26"/>
      <c r="F552" s="30"/>
      <c r="G552" s="26"/>
      <c r="I552" s="26"/>
      <c r="AB552" s="43"/>
      <c r="AC552" s="25"/>
      <c r="AD552" s="43"/>
      <c r="AE552" s="25"/>
      <c r="AU552" s="25"/>
    </row>
    <row r="553" spans="4:47" ht="12.75" customHeight="1">
      <c r="D553" s="26"/>
      <c r="E553" s="26"/>
      <c r="F553" s="30"/>
      <c r="G553" s="26"/>
      <c r="I553" s="26"/>
      <c r="AB553" s="43"/>
      <c r="AC553" s="25"/>
      <c r="AD553" s="43"/>
      <c r="AE553" s="25"/>
      <c r="AU553" s="25"/>
    </row>
    <row r="554" spans="4:47" ht="12.75" customHeight="1">
      <c r="D554" s="26"/>
      <c r="E554" s="26"/>
      <c r="F554" s="30"/>
      <c r="G554" s="26"/>
      <c r="I554" s="26"/>
      <c r="AB554" s="43"/>
      <c r="AC554" s="25"/>
      <c r="AD554" s="43"/>
      <c r="AE554" s="25"/>
      <c r="AU554" s="25"/>
    </row>
    <row r="555" spans="4:47" ht="12.75" customHeight="1">
      <c r="D555" s="26"/>
      <c r="E555" s="26"/>
      <c r="F555" s="30"/>
      <c r="G555" s="26"/>
      <c r="I555" s="26"/>
      <c r="AB555" s="43"/>
      <c r="AC555" s="25"/>
      <c r="AD555" s="43"/>
      <c r="AE555" s="25"/>
      <c r="AU555" s="25"/>
    </row>
    <row r="556" spans="4:47" ht="12.75" customHeight="1">
      <c r="D556" s="26"/>
      <c r="E556" s="26"/>
      <c r="F556" s="30"/>
      <c r="G556" s="26"/>
      <c r="I556" s="26"/>
      <c r="AB556" s="43"/>
      <c r="AC556" s="25"/>
      <c r="AD556" s="43"/>
      <c r="AE556" s="25"/>
      <c r="AU556" s="25"/>
    </row>
    <row r="557" spans="4:47" ht="12.75" customHeight="1">
      <c r="D557" s="26"/>
      <c r="E557" s="26"/>
      <c r="F557" s="30"/>
      <c r="G557" s="26"/>
      <c r="I557" s="26"/>
      <c r="AB557" s="43"/>
      <c r="AC557" s="25"/>
      <c r="AD557" s="43"/>
      <c r="AE557" s="25"/>
      <c r="AU557" s="25"/>
    </row>
    <row r="558" spans="4:47" ht="12.75" customHeight="1">
      <c r="D558" s="26"/>
      <c r="E558" s="26"/>
      <c r="F558" s="30"/>
      <c r="G558" s="26"/>
      <c r="I558" s="26"/>
      <c r="AB558" s="43"/>
      <c r="AC558" s="25"/>
      <c r="AD558" s="43"/>
      <c r="AE558" s="25"/>
      <c r="AU558" s="25"/>
    </row>
    <row r="559" spans="4:47" ht="12.75" customHeight="1">
      <c r="D559" s="26"/>
      <c r="E559" s="26"/>
      <c r="F559" s="30"/>
      <c r="G559" s="26"/>
      <c r="I559" s="26"/>
      <c r="AB559" s="43"/>
      <c r="AC559" s="25"/>
      <c r="AD559" s="43"/>
      <c r="AE559" s="25"/>
      <c r="AU559" s="25"/>
    </row>
    <row r="560" spans="4:47" ht="12.75" customHeight="1">
      <c r="D560" s="26"/>
      <c r="E560" s="26"/>
      <c r="F560" s="30"/>
      <c r="G560" s="26"/>
      <c r="I560" s="26"/>
      <c r="AB560" s="43"/>
      <c r="AC560" s="25"/>
      <c r="AD560" s="43"/>
      <c r="AE560" s="25"/>
      <c r="AU560" s="25"/>
    </row>
    <row r="561" spans="4:47" ht="12.75" customHeight="1">
      <c r="D561" s="26"/>
      <c r="E561" s="26"/>
      <c r="F561" s="30"/>
      <c r="G561" s="26"/>
      <c r="I561" s="26"/>
      <c r="AB561" s="43"/>
      <c r="AC561" s="25"/>
      <c r="AD561" s="43"/>
      <c r="AE561" s="25"/>
      <c r="AU561" s="25"/>
    </row>
    <row r="562" spans="4:47" ht="12.75" customHeight="1">
      <c r="D562" s="26"/>
      <c r="E562" s="26"/>
      <c r="F562" s="30"/>
      <c r="G562" s="26"/>
      <c r="I562" s="26"/>
      <c r="AB562" s="43"/>
      <c r="AC562" s="25"/>
      <c r="AD562" s="43"/>
      <c r="AE562" s="25"/>
      <c r="AU562" s="25"/>
    </row>
    <row r="563" spans="4:47" ht="12.75" customHeight="1">
      <c r="D563" s="26"/>
      <c r="E563" s="26"/>
      <c r="F563" s="30"/>
      <c r="G563" s="26"/>
      <c r="I563" s="26"/>
      <c r="AB563" s="43"/>
      <c r="AC563" s="25"/>
      <c r="AD563" s="43"/>
      <c r="AE563" s="25"/>
      <c r="AU563" s="25"/>
    </row>
    <row r="564" spans="4:47" ht="12.75" customHeight="1">
      <c r="D564" s="26"/>
      <c r="E564" s="26"/>
      <c r="F564" s="30"/>
      <c r="G564" s="26"/>
      <c r="I564" s="26"/>
      <c r="AB564" s="43"/>
      <c r="AC564" s="25"/>
      <c r="AD564" s="43"/>
      <c r="AE564" s="25"/>
      <c r="AU564" s="25"/>
    </row>
    <row r="565" spans="4:47" ht="12.75" customHeight="1">
      <c r="D565" s="26"/>
      <c r="E565" s="26"/>
      <c r="F565" s="30"/>
      <c r="G565" s="26"/>
      <c r="I565" s="26"/>
      <c r="AB565" s="43"/>
      <c r="AC565" s="25"/>
      <c r="AD565" s="43"/>
      <c r="AE565" s="25"/>
      <c r="AU565" s="25"/>
    </row>
    <row r="566" spans="4:47" ht="12.75" customHeight="1">
      <c r="D566" s="26"/>
      <c r="E566" s="26"/>
      <c r="F566" s="30"/>
      <c r="G566" s="26"/>
      <c r="I566" s="26"/>
      <c r="AB566" s="43"/>
      <c r="AC566" s="25"/>
      <c r="AD566" s="43"/>
      <c r="AE566" s="25"/>
      <c r="AU566" s="25"/>
    </row>
    <row r="567" spans="4:47" ht="12.75" customHeight="1">
      <c r="D567" s="26"/>
      <c r="E567" s="26"/>
      <c r="F567" s="30"/>
      <c r="G567" s="26"/>
      <c r="I567" s="26"/>
      <c r="AB567" s="43"/>
      <c r="AC567" s="25"/>
      <c r="AD567" s="43"/>
      <c r="AE567" s="25"/>
      <c r="AU567" s="25"/>
    </row>
    <row r="568" spans="4:47" ht="12.75" customHeight="1">
      <c r="D568" s="26"/>
      <c r="E568" s="26"/>
      <c r="F568" s="30"/>
      <c r="G568" s="26"/>
      <c r="I568" s="26"/>
      <c r="AB568" s="43"/>
      <c r="AC568" s="25"/>
      <c r="AD568" s="43"/>
      <c r="AE568" s="25"/>
      <c r="AU568" s="25"/>
    </row>
    <row r="569" spans="4:47" ht="12.75" customHeight="1">
      <c r="D569" s="26"/>
      <c r="E569" s="26"/>
      <c r="F569" s="30"/>
      <c r="G569" s="26"/>
      <c r="I569" s="26"/>
      <c r="AB569" s="43"/>
      <c r="AC569" s="25"/>
      <c r="AD569" s="43"/>
      <c r="AE569" s="25"/>
      <c r="AU569" s="25"/>
    </row>
    <row r="570" spans="4:47" ht="12.75" customHeight="1">
      <c r="D570" s="26"/>
      <c r="E570" s="26"/>
      <c r="F570" s="30"/>
      <c r="G570" s="26"/>
      <c r="I570" s="26"/>
      <c r="AB570" s="43"/>
      <c r="AC570" s="25"/>
      <c r="AD570" s="43"/>
      <c r="AE570" s="25"/>
      <c r="AU570" s="25"/>
    </row>
    <row r="571" spans="4:47" ht="12.75" customHeight="1">
      <c r="D571" s="26"/>
      <c r="E571" s="26"/>
      <c r="F571" s="30"/>
      <c r="G571" s="26"/>
      <c r="I571" s="26"/>
      <c r="AB571" s="43"/>
      <c r="AC571" s="25"/>
      <c r="AD571" s="43"/>
      <c r="AE571" s="25"/>
      <c r="AU571" s="25"/>
    </row>
    <row r="572" spans="4:47" ht="12.75" customHeight="1">
      <c r="D572" s="26"/>
      <c r="E572" s="26"/>
      <c r="F572" s="30"/>
      <c r="G572" s="26"/>
      <c r="I572" s="26"/>
      <c r="AB572" s="43"/>
      <c r="AC572" s="25"/>
      <c r="AD572" s="43"/>
      <c r="AE572" s="25"/>
      <c r="AU572" s="25"/>
    </row>
    <row r="573" spans="4:47" ht="12.75" customHeight="1">
      <c r="D573" s="26"/>
      <c r="E573" s="26"/>
      <c r="F573" s="30"/>
      <c r="G573" s="26"/>
      <c r="I573" s="26"/>
      <c r="AB573" s="43"/>
      <c r="AC573" s="25"/>
      <c r="AD573" s="43"/>
      <c r="AE573" s="25"/>
      <c r="AU573" s="25"/>
    </row>
    <row r="574" spans="4:47" ht="12.75" customHeight="1">
      <c r="D574" s="26"/>
      <c r="E574" s="26"/>
      <c r="F574" s="30"/>
      <c r="G574" s="26"/>
      <c r="I574" s="26"/>
      <c r="AB574" s="43"/>
      <c r="AC574" s="25"/>
      <c r="AD574" s="43"/>
      <c r="AE574" s="25"/>
      <c r="AU574" s="25"/>
    </row>
    <row r="575" spans="4:47" ht="12.75" customHeight="1">
      <c r="D575" s="26"/>
      <c r="E575" s="26"/>
      <c r="F575" s="30"/>
      <c r="G575" s="26"/>
      <c r="I575" s="26"/>
      <c r="AB575" s="43"/>
      <c r="AC575" s="25"/>
      <c r="AD575" s="43"/>
      <c r="AE575" s="25"/>
      <c r="AU575" s="25"/>
    </row>
    <row r="576" spans="4:47" ht="12.75" customHeight="1">
      <c r="D576" s="26"/>
      <c r="E576" s="26"/>
      <c r="F576" s="30"/>
      <c r="G576" s="26"/>
      <c r="I576" s="26"/>
      <c r="AB576" s="43"/>
      <c r="AC576" s="25"/>
      <c r="AD576" s="43"/>
      <c r="AE576" s="25"/>
      <c r="AU576" s="25"/>
    </row>
    <row r="577" spans="4:47" ht="12.75" customHeight="1">
      <c r="D577" s="26"/>
      <c r="E577" s="26"/>
      <c r="F577" s="30"/>
      <c r="G577" s="26"/>
      <c r="I577" s="26"/>
      <c r="AB577" s="43"/>
      <c r="AC577" s="25"/>
      <c r="AD577" s="43"/>
      <c r="AE577" s="25"/>
      <c r="AU577" s="25"/>
    </row>
    <row r="578" spans="4:47" ht="12.75" customHeight="1">
      <c r="D578" s="26"/>
      <c r="E578" s="26"/>
      <c r="F578" s="30"/>
      <c r="G578" s="26"/>
      <c r="I578" s="26"/>
      <c r="AB578" s="43"/>
      <c r="AC578" s="25"/>
      <c r="AD578" s="43"/>
      <c r="AE578" s="25"/>
      <c r="AU578" s="25"/>
    </row>
    <row r="579" spans="4:47" ht="12.75" customHeight="1">
      <c r="D579" s="26"/>
      <c r="E579" s="26"/>
      <c r="F579" s="30"/>
      <c r="G579" s="26"/>
      <c r="I579" s="26"/>
      <c r="AB579" s="43"/>
      <c r="AC579" s="25"/>
      <c r="AD579" s="43"/>
      <c r="AE579" s="25"/>
      <c r="AU579" s="25"/>
    </row>
    <row r="580" spans="4:47" ht="12.75" customHeight="1">
      <c r="D580" s="26"/>
      <c r="E580" s="26"/>
      <c r="F580" s="30"/>
      <c r="G580" s="26"/>
      <c r="I580" s="26"/>
      <c r="AB580" s="43"/>
      <c r="AC580" s="25"/>
      <c r="AD580" s="43"/>
      <c r="AE580" s="25"/>
      <c r="AU580" s="25"/>
    </row>
    <row r="581" spans="4:47" ht="12.75" customHeight="1">
      <c r="D581" s="26"/>
      <c r="E581" s="26"/>
      <c r="F581" s="30"/>
      <c r="G581" s="26"/>
      <c r="I581" s="26"/>
      <c r="AB581" s="43"/>
      <c r="AC581" s="25"/>
      <c r="AD581" s="43"/>
      <c r="AE581" s="25"/>
      <c r="AU581" s="25"/>
    </row>
    <row r="582" spans="4:47" ht="12.75" customHeight="1">
      <c r="D582" s="26"/>
      <c r="E582" s="26"/>
      <c r="F582" s="30"/>
      <c r="G582" s="26"/>
      <c r="I582" s="26"/>
      <c r="AB582" s="43"/>
      <c r="AC582" s="25"/>
      <c r="AD582" s="43"/>
      <c r="AE582" s="25"/>
      <c r="AU582" s="25"/>
    </row>
    <row r="583" spans="4:47" ht="12.75" customHeight="1">
      <c r="D583" s="26"/>
      <c r="E583" s="26"/>
      <c r="F583" s="30"/>
      <c r="G583" s="26"/>
      <c r="I583" s="26"/>
      <c r="AB583" s="43"/>
      <c r="AC583" s="25"/>
      <c r="AD583" s="43"/>
      <c r="AE583" s="25"/>
      <c r="AU583" s="25"/>
    </row>
    <row r="584" spans="4:47" ht="12.75" customHeight="1">
      <c r="D584" s="26"/>
      <c r="E584" s="26"/>
      <c r="F584" s="30"/>
      <c r="G584" s="26"/>
      <c r="I584" s="26"/>
      <c r="AB584" s="43"/>
      <c r="AC584" s="25"/>
      <c r="AD584" s="43"/>
      <c r="AE584" s="25"/>
      <c r="AU584" s="25"/>
    </row>
    <row r="585" spans="4:47" ht="12.75" customHeight="1">
      <c r="D585" s="26"/>
      <c r="E585" s="26"/>
      <c r="F585" s="30"/>
      <c r="G585" s="26"/>
      <c r="I585" s="26"/>
      <c r="AB585" s="43"/>
      <c r="AC585" s="25"/>
      <c r="AD585" s="43"/>
      <c r="AE585" s="25"/>
      <c r="AU585" s="25"/>
    </row>
    <row r="586" spans="4:47" ht="12.75" customHeight="1">
      <c r="D586" s="26"/>
      <c r="E586" s="26"/>
      <c r="F586" s="30"/>
      <c r="G586" s="26"/>
      <c r="I586" s="26"/>
      <c r="AB586" s="43"/>
      <c r="AC586" s="25"/>
      <c r="AD586" s="43"/>
      <c r="AE586" s="25"/>
      <c r="AU586" s="25"/>
    </row>
    <row r="587" spans="4:47" ht="12.75" customHeight="1">
      <c r="D587" s="26"/>
      <c r="E587" s="26"/>
      <c r="F587" s="30"/>
      <c r="G587" s="26"/>
      <c r="I587" s="26"/>
      <c r="AB587" s="43"/>
      <c r="AC587" s="25"/>
      <c r="AD587" s="43"/>
      <c r="AE587" s="25"/>
      <c r="AU587" s="25"/>
    </row>
    <row r="588" spans="4:47" ht="12.75" customHeight="1">
      <c r="D588" s="26"/>
      <c r="E588" s="26"/>
      <c r="F588" s="30"/>
      <c r="G588" s="26"/>
      <c r="I588" s="26"/>
      <c r="AB588" s="43"/>
      <c r="AC588" s="25"/>
      <c r="AD588" s="43"/>
      <c r="AE588" s="25"/>
      <c r="AU588" s="25"/>
    </row>
    <row r="589" spans="4:47" ht="12.75" customHeight="1">
      <c r="D589" s="26"/>
      <c r="E589" s="26"/>
      <c r="F589" s="30"/>
      <c r="G589" s="26"/>
      <c r="I589" s="26"/>
      <c r="AB589" s="43"/>
      <c r="AC589" s="25"/>
      <c r="AD589" s="43"/>
      <c r="AE589" s="25"/>
      <c r="AU589" s="25"/>
    </row>
    <row r="590" spans="4:47" ht="12.75" customHeight="1">
      <c r="D590" s="26"/>
      <c r="E590" s="26"/>
      <c r="F590" s="30"/>
      <c r="G590" s="26"/>
      <c r="I590" s="26"/>
      <c r="AB590" s="43"/>
      <c r="AC590" s="25"/>
      <c r="AD590" s="43"/>
      <c r="AE590" s="25"/>
      <c r="AU590" s="25"/>
    </row>
    <row r="591" spans="4:47" ht="12.75" customHeight="1">
      <c r="D591" s="26"/>
      <c r="E591" s="26"/>
      <c r="F591" s="30"/>
      <c r="G591" s="26"/>
      <c r="I591" s="26"/>
      <c r="AB591" s="43"/>
      <c r="AC591" s="25"/>
      <c r="AD591" s="43"/>
      <c r="AE591" s="25"/>
      <c r="AU591" s="25"/>
    </row>
    <row r="592" spans="4:47" ht="12.75" customHeight="1">
      <c r="D592" s="26"/>
      <c r="E592" s="26"/>
      <c r="F592" s="30"/>
      <c r="G592" s="26"/>
      <c r="I592" s="26"/>
      <c r="AB592" s="43"/>
      <c r="AC592" s="25"/>
      <c r="AD592" s="43"/>
      <c r="AE592" s="25"/>
      <c r="AU592" s="25"/>
    </row>
    <row r="593" spans="4:47" ht="12.75" customHeight="1">
      <c r="D593" s="26"/>
      <c r="E593" s="26"/>
      <c r="F593" s="30"/>
      <c r="G593" s="26"/>
      <c r="I593" s="26"/>
      <c r="AB593" s="43"/>
      <c r="AC593" s="25"/>
      <c r="AD593" s="43"/>
      <c r="AE593" s="25"/>
      <c r="AU593" s="25"/>
    </row>
    <row r="594" spans="4:47" ht="12.75" customHeight="1">
      <c r="D594" s="26"/>
      <c r="E594" s="26"/>
      <c r="F594" s="30"/>
      <c r="G594" s="26"/>
      <c r="I594" s="26"/>
      <c r="AB594" s="43"/>
      <c r="AC594" s="25"/>
      <c r="AD594" s="43"/>
      <c r="AE594" s="25"/>
      <c r="AU594" s="25"/>
    </row>
    <row r="595" spans="4:47" ht="12.75" customHeight="1">
      <c r="D595" s="26"/>
      <c r="E595" s="26"/>
      <c r="F595" s="30"/>
      <c r="G595" s="26"/>
      <c r="I595" s="26"/>
      <c r="AB595" s="43"/>
      <c r="AC595" s="25"/>
      <c r="AD595" s="43"/>
      <c r="AE595" s="25"/>
      <c r="AU595" s="25"/>
    </row>
    <row r="596" spans="4:47" ht="12.75" customHeight="1">
      <c r="D596" s="26"/>
      <c r="E596" s="26"/>
      <c r="F596" s="30"/>
      <c r="G596" s="26"/>
      <c r="I596" s="26"/>
      <c r="AB596" s="43"/>
      <c r="AC596" s="25"/>
      <c r="AD596" s="43"/>
      <c r="AE596" s="25"/>
      <c r="AU596" s="25"/>
    </row>
    <row r="597" spans="4:47" ht="12.75" customHeight="1">
      <c r="D597" s="26"/>
      <c r="E597" s="26"/>
      <c r="F597" s="30"/>
      <c r="G597" s="26"/>
      <c r="I597" s="26"/>
      <c r="AB597" s="43"/>
      <c r="AC597" s="25"/>
      <c r="AD597" s="43"/>
      <c r="AE597" s="25"/>
      <c r="AU597" s="25"/>
    </row>
    <row r="598" spans="4:47" ht="12.75" customHeight="1">
      <c r="D598" s="26"/>
      <c r="E598" s="26"/>
      <c r="F598" s="30"/>
      <c r="G598" s="26"/>
      <c r="I598" s="26"/>
      <c r="AB598" s="43"/>
      <c r="AC598" s="25"/>
      <c r="AD598" s="43"/>
      <c r="AE598" s="25"/>
      <c r="AU598" s="25"/>
    </row>
    <row r="599" spans="4:47" ht="12.75" customHeight="1">
      <c r="D599" s="26"/>
      <c r="E599" s="26"/>
      <c r="F599" s="30"/>
      <c r="G599" s="26"/>
      <c r="I599" s="26"/>
      <c r="AB599" s="43"/>
      <c r="AC599" s="25"/>
      <c r="AD599" s="43"/>
      <c r="AE599" s="25"/>
      <c r="AU599" s="25"/>
    </row>
    <row r="600" spans="4:47" ht="12.75" customHeight="1">
      <c r="D600" s="26"/>
      <c r="E600" s="26"/>
      <c r="F600" s="30"/>
      <c r="G600" s="26"/>
      <c r="I600" s="26"/>
      <c r="AB600" s="43"/>
      <c r="AC600" s="25"/>
      <c r="AD600" s="43"/>
      <c r="AE600" s="25"/>
      <c r="AU600" s="25"/>
    </row>
    <row r="601" spans="4:47" ht="12.75" customHeight="1">
      <c r="D601" s="26"/>
      <c r="E601" s="26"/>
      <c r="F601" s="30"/>
      <c r="G601" s="26"/>
      <c r="I601" s="26"/>
      <c r="AB601" s="43"/>
      <c r="AC601" s="25"/>
      <c r="AD601" s="43"/>
      <c r="AE601" s="25"/>
      <c r="AU601" s="25"/>
    </row>
    <row r="602" spans="4:47" ht="12.75" customHeight="1">
      <c r="D602" s="26"/>
      <c r="E602" s="26"/>
      <c r="F602" s="30"/>
      <c r="G602" s="26"/>
      <c r="I602" s="26"/>
      <c r="AB602" s="43"/>
      <c r="AC602" s="25"/>
      <c r="AD602" s="43"/>
      <c r="AE602" s="25"/>
      <c r="AU602" s="25"/>
    </row>
    <row r="603" spans="4:47" ht="12.75" customHeight="1">
      <c r="D603" s="26"/>
      <c r="E603" s="26"/>
      <c r="F603" s="30"/>
      <c r="G603" s="26"/>
      <c r="I603" s="26"/>
      <c r="AB603" s="43"/>
      <c r="AC603" s="25"/>
      <c r="AD603" s="43"/>
      <c r="AE603" s="25"/>
      <c r="AU603" s="25"/>
    </row>
    <row r="604" spans="4:47" ht="12.75" customHeight="1">
      <c r="D604" s="26"/>
      <c r="E604" s="26"/>
      <c r="F604" s="30"/>
      <c r="G604" s="26"/>
      <c r="I604" s="26"/>
      <c r="AB604" s="43"/>
      <c r="AC604" s="25"/>
      <c r="AD604" s="43"/>
      <c r="AE604" s="25"/>
      <c r="AU604" s="25"/>
    </row>
    <row r="605" spans="4:47" ht="12.75" customHeight="1">
      <c r="D605" s="26"/>
      <c r="E605" s="26"/>
      <c r="F605" s="30"/>
      <c r="G605" s="26"/>
      <c r="I605" s="26"/>
      <c r="AB605" s="43"/>
      <c r="AC605" s="25"/>
      <c r="AD605" s="43"/>
      <c r="AE605" s="25"/>
      <c r="AU605" s="25"/>
    </row>
    <row r="606" spans="4:47" ht="12.75" customHeight="1">
      <c r="D606" s="26"/>
      <c r="E606" s="26"/>
      <c r="F606" s="30"/>
      <c r="G606" s="26"/>
      <c r="I606" s="26"/>
      <c r="AB606" s="43"/>
      <c r="AC606" s="25"/>
      <c r="AD606" s="43"/>
      <c r="AE606" s="25"/>
      <c r="AU606" s="25"/>
    </row>
    <row r="607" spans="4:47" ht="12.75" customHeight="1">
      <c r="D607" s="26"/>
      <c r="E607" s="26"/>
      <c r="F607" s="30"/>
      <c r="G607" s="26"/>
      <c r="I607" s="26"/>
      <c r="AB607" s="43"/>
      <c r="AC607" s="25"/>
      <c r="AD607" s="43"/>
      <c r="AE607" s="25"/>
      <c r="AU607" s="25"/>
    </row>
    <row r="608" spans="4:47" ht="12.75" customHeight="1">
      <c r="D608" s="26"/>
      <c r="E608" s="26"/>
      <c r="F608" s="30"/>
      <c r="G608" s="26"/>
      <c r="I608" s="26"/>
      <c r="AB608" s="43"/>
      <c r="AC608" s="25"/>
      <c r="AD608" s="43"/>
      <c r="AE608" s="25"/>
      <c r="AU608" s="25"/>
    </row>
    <row r="609" spans="4:47" ht="12.75" customHeight="1">
      <c r="D609" s="26"/>
      <c r="E609" s="26"/>
      <c r="F609" s="30"/>
      <c r="G609" s="26"/>
      <c r="I609" s="26"/>
      <c r="AB609" s="43"/>
      <c r="AC609" s="25"/>
      <c r="AD609" s="43"/>
      <c r="AE609" s="25"/>
      <c r="AU609" s="25"/>
    </row>
    <row r="610" spans="4:47" ht="12.75" customHeight="1">
      <c r="D610" s="26"/>
      <c r="E610" s="26"/>
      <c r="F610" s="30"/>
      <c r="G610" s="26"/>
      <c r="I610" s="26"/>
      <c r="AB610" s="43"/>
      <c r="AC610" s="25"/>
      <c r="AD610" s="43"/>
      <c r="AE610" s="25"/>
      <c r="AU610" s="25"/>
    </row>
    <row r="611" spans="4:47" ht="12.75" customHeight="1">
      <c r="D611" s="26"/>
      <c r="E611" s="26"/>
      <c r="F611" s="30"/>
      <c r="G611" s="26"/>
      <c r="I611" s="26"/>
      <c r="AB611" s="43"/>
      <c r="AC611" s="25"/>
      <c r="AD611" s="43"/>
      <c r="AE611" s="25"/>
      <c r="AU611" s="25"/>
    </row>
    <row r="612" spans="4:47" ht="12.75" customHeight="1">
      <c r="D612" s="26"/>
      <c r="E612" s="26"/>
      <c r="F612" s="30"/>
      <c r="G612" s="26"/>
      <c r="I612" s="26"/>
      <c r="AB612" s="43"/>
      <c r="AC612" s="25"/>
      <c r="AD612" s="43"/>
      <c r="AE612" s="25"/>
      <c r="AU612" s="25"/>
    </row>
    <row r="613" spans="4:47" ht="12.75" customHeight="1">
      <c r="D613" s="26"/>
      <c r="E613" s="26"/>
      <c r="F613" s="30"/>
      <c r="G613" s="26"/>
      <c r="I613" s="26"/>
      <c r="AB613" s="43"/>
      <c r="AC613" s="25"/>
      <c r="AD613" s="43"/>
      <c r="AE613" s="25"/>
      <c r="AU613" s="25"/>
    </row>
    <row r="614" spans="4:47" ht="12.75" customHeight="1">
      <c r="D614" s="26"/>
      <c r="E614" s="26"/>
      <c r="F614" s="30"/>
      <c r="G614" s="26"/>
      <c r="I614" s="26"/>
      <c r="AB614" s="43"/>
      <c r="AC614" s="25"/>
      <c r="AD614" s="43"/>
      <c r="AE614" s="25"/>
      <c r="AU614" s="25"/>
    </row>
    <row r="615" spans="4:47" ht="12.75" customHeight="1">
      <c r="D615" s="26"/>
      <c r="E615" s="26"/>
      <c r="F615" s="30"/>
      <c r="G615" s="26"/>
      <c r="I615" s="26"/>
      <c r="AB615" s="43"/>
      <c r="AC615" s="25"/>
      <c r="AD615" s="43"/>
      <c r="AE615" s="25"/>
      <c r="AU615" s="25"/>
    </row>
    <row r="616" spans="4:47" ht="12.75" customHeight="1">
      <c r="D616" s="26"/>
      <c r="E616" s="26"/>
      <c r="F616" s="30"/>
      <c r="G616" s="26"/>
      <c r="I616" s="26"/>
      <c r="AB616" s="43"/>
      <c r="AC616" s="25"/>
      <c r="AD616" s="43"/>
      <c r="AE616" s="25"/>
      <c r="AU616" s="25"/>
    </row>
    <row r="617" spans="4:47" ht="12.75" customHeight="1">
      <c r="D617" s="26"/>
      <c r="E617" s="26"/>
      <c r="F617" s="30"/>
      <c r="G617" s="26"/>
      <c r="I617" s="26"/>
      <c r="AB617" s="43"/>
      <c r="AC617" s="25"/>
      <c r="AD617" s="43"/>
      <c r="AE617" s="25"/>
      <c r="AU617" s="25"/>
    </row>
    <row r="618" spans="4:47" ht="12.75" customHeight="1">
      <c r="D618" s="26"/>
      <c r="E618" s="26"/>
      <c r="F618" s="30"/>
      <c r="G618" s="26"/>
      <c r="I618" s="26"/>
      <c r="AB618" s="43"/>
      <c r="AC618" s="25"/>
      <c r="AD618" s="43"/>
      <c r="AE618" s="25"/>
      <c r="AU618" s="25"/>
    </row>
    <row r="619" spans="4:47" ht="12.75" customHeight="1">
      <c r="D619" s="26"/>
      <c r="E619" s="26"/>
      <c r="F619" s="30"/>
      <c r="G619" s="26"/>
      <c r="I619" s="26"/>
      <c r="AB619" s="43"/>
      <c r="AC619" s="25"/>
      <c r="AD619" s="43"/>
      <c r="AE619" s="25"/>
      <c r="AU619" s="25"/>
    </row>
    <row r="620" spans="4:47" ht="12.75" customHeight="1">
      <c r="D620" s="26"/>
      <c r="E620" s="26"/>
      <c r="F620" s="30"/>
      <c r="G620" s="26"/>
      <c r="I620" s="26"/>
      <c r="AB620" s="43"/>
      <c r="AC620" s="25"/>
      <c r="AD620" s="43"/>
      <c r="AE620" s="25"/>
      <c r="AU620" s="25"/>
    </row>
    <row r="621" spans="4:47" ht="12.75" customHeight="1">
      <c r="D621" s="26"/>
      <c r="E621" s="26"/>
      <c r="F621" s="30"/>
      <c r="G621" s="26"/>
      <c r="I621" s="26"/>
      <c r="AB621" s="43"/>
      <c r="AC621" s="25"/>
      <c r="AD621" s="43"/>
      <c r="AE621" s="25"/>
      <c r="AU621" s="25"/>
    </row>
    <row r="622" spans="4:47" ht="12.75" customHeight="1">
      <c r="D622" s="26"/>
      <c r="E622" s="26"/>
      <c r="F622" s="30"/>
      <c r="G622" s="26"/>
      <c r="I622" s="26"/>
      <c r="AB622" s="43"/>
      <c r="AC622" s="25"/>
      <c r="AD622" s="43"/>
      <c r="AE622" s="25"/>
      <c r="AU622" s="25"/>
    </row>
    <row r="623" spans="4:47" ht="12.75" customHeight="1">
      <c r="D623" s="26"/>
      <c r="E623" s="26"/>
      <c r="F623" s="30"/>
      <c r="G623" s="26"/>
      <c r="I623" s="26"/>
      <c r="AB623" s="43"/>
      <c r="AC623" s="25"/>
      <c r="AD623" s="43"/>
      <c r="AE623" s="25"/>
      <c r="AU623" s="25"/>
    </row>
    <row r="624" spans="4:47" ht="12.75" customHeight="1">
      <c r="D624" s="26"/>
      <c r="E624" s="26"/>
      <c r="F624" s="30"/>
      <c r="G624" s="26"/>
      <c r="I624" s="26"/>
      <c r="AB624" s="43"/>
      <c r="AC624" s="25"/>
      <c r="AD624" s="43"/>
      <c r="AE624" s="25"/>
      <c r="AU624" s="25"/>
    </row>
    <row r="625" spans="4:47" ht="12.75" customHeight="1">
      <c r="D625" s="26"/>
      <c r="E625" s="26"/>
      <c r="F625" s="30"/>
      <c r="G625" s="26"/>
      <c r="I625" s="26"/>
      <c r="AB625" s="43"/>
      <c r="AC625" s="25"/>
      <c r="AD625" s="43"/>
      <c r="AE625" s="25"/>
      <c r="AU625" s="25"/>
    </row>
    <row r="626" spans="4:47" ht="12.75" customHeight="1">
      <c r="D626" s="26"/>
      <c r="E626" s="26"/>
      <c r="F626" s="30"/>
      <c r="G626" s="26"/>
      <c r="I626" s="26"/>
      <c r="AB626" s="43"/>
      <c r="AC626" s="25"/>
      <c r="AD626" s="43"/>
      <c r="AE626" s="25"/>
      <c r="AU626" s="25"/>
    </row>
    <row r="627" spans="4:47" ht="12.75" customHeight="1">
      <c r="D627" s="26"/>
      <c r="E627" s="26"/>
      <c r="F627" s="30"/>
      <c r="G627" s="26"/>
      <c r="I627" s="26"/>
      <c r="AB627" s="43"/>
      <c r="AC627" s="25"/>
      <c r="AD627" s="43"/>
      <c r="AE627" s="25"/>
      <c r="AU627" s="25"/>
    </row>
    <row r="628" spans="4:47" ht="12.75" customHeight="1">
      <c r="D628" s="26"/>
      <c r="E628" s="26"/>
      <c r="F628" s="30"/>
      <c r="G628" s="26"/>
      <c r="I628" s="26"/>
      <c r="AB628" s="43"/>
      <c r="AC628" s="25"/>
      <c r="AD628" s="43"/>
      <c r="AE628" s="25"/>
      <c r="AU628" s="25"/>
    </row>
    <row r="629" spans="4:47" ht="12.75" customHeight="1">
      <c r="D629" s="26"/>
      <c r="E629" s="26"/>
      <c r="F629" s="30"/>
      <c r="G629" s="26"/>
      <c r="I629" s="26"/>
      <c r="AB629" s="43"/>
      <c r="AC629" s="25"/>
      <c r="AD629" s="43"/>
      <c r="AE629" s="25"/>
      <c r="AU629" s="25"/>
    </row>
    <row r="630" spans="4:47" ht="12.75" customHeight="1">
      <c r="D630" s="26"/>
      <c r="E630" s="26"/>
      <c r="F630" s="30"/>
      <c r="G630" s="26"/>
      <c r="I630" s="26"/>
      <c r="AB630" s="43"/>
      <c r="AC630" s="25"/>
      <c r="AD630" s="43"/>
      <c r="AE630" s="25"/>
      <c r="AU630" s="25"/>
    </row>
    <row r="631" spans="4:47" ht="12.75" customHeight="1">
      <c r="D631" s="26"/>
      <c r="E631" s="26"/>
      <c r="F631" s="30"/>
      <c r="G631" s="26"/>
      <c r="I631" s="26"/>
      <c r="AB631" s="43"/>
      <c r="AC631" s="25"/>
      <c r="AD631" s="43"/>
      <c r="AE631" s="25"/>
      <c r="AU631" s="25"/>
    </row>
    <row r="632" spans="4:47" ht="12.75" customHeight="1">
      <c r="D632" s="26"/>
      <c r="E632" s="26"/>
      <c r="F632" s="30"/>
      <c r="G632" s="26"/>
      <c r="I632" s="26"/>
      <c r="AB632" s="43"/>
      <c r="AC632" s="25"/>
      <c r="AD632" s="43"/>
      <c r="AE632" s="25"/>
      <c r="AU632" s="25"/>
    </row>
    <row r="633" spans="4:47" ht="12.75" customHeight="1">
      <c r="D633" s="26"/>
      <c r="E633" s="26"/>
      <c r="F633" s="30"/>
      <c r="G633" s="26"/>
      <c r="I633" s="26"/>
      <c r="AB633" s="43"/>
      <c r="AC633" s="25"/>
      <c r="AD633" s="43"/>
      <c r="AE633" s="25"/>
      <c r="AU633" s="25"/>
    </row>
    <row r="634" spans="4:47" ht="12.75" customHeight="1">
      <c r="D634" s="26"/>
      <c r="E634" s="26"/>
      <c r="F634" s="30"/>
      <c r="G634" s="26"/>
      <c r="I634" s="26"/>
      <c r="AB634" s="43"/>
      <c r="AC634" s="25"/>
      <c r="AD634" s="43"/>
      <c r="AE634" s="25"/>
      <c r="AU634" s="25"/>
    </row>
    <row r="635" spans="4:47" ht="12.75" customHeight="1">
      <c r="D635" s="26"/>
      <c r="E635" s="26"/>
      <c r="F635" s="30"/>
      <c r="G635" s="26"/>
      <c r="I635" s="26"/>
      <c r="AB635" s="43"/>
      <c r="AC635" s="25"/>
      <c r="AD635" s="43"/>
      <c r="AE635" s="25"/>
      <c r="AU635" s="25"/>
    </row>
    <row r="636" spans="4:47" ht="12.75" customHeight="1">
      <c r="D636" s="26"/>
      <c r="E636" s="26"/>
      <c r="F636" s="30"/>
      <c r="G636" s="26"/>
      <c r="I636" s="26"/>
      <c r="AB636" s="43"/>
      <c r="AC636" s="25"/>
      <c r="AD636" s="43"/>
      <c r="AE636" s="25"/>
      <c r="AU636" s="25"/>
    </row>
    <row r="637" spans="4:47" ht="12.75" customHeight="1">
      <c r="D637" s="26"/>
      <c r="E637" s="26"/>
      <c r="F637" s="30"/>
      <c r="G637" s="26"/>
      <c r="I637" s="26"/>
      <c r="AB637" s="43"/>
      <c r="AC637" s="25"/>
      <c r="AD637" s="43"/>
      <c r="AE637" s="25"/>
      <c r="AU637" s="25"/>
    </row>
    <row r="638" spans="4:47" ht="12.75" customHeight="1">
      <c r="D638" s="26"/>
      <c r="E638" s="26"/>
      <c r="F638" s="30"/>
      <c r="G638" s="26"/>
      <c r="I638" s="26"/>
      <c r="AB638" s="43"/>
      <c r="AC638" s="25"/>
      <c r="AD638" s="43"/>
      <c r="AE638" s="25"/>
      <c r="AU638" s="25"/>
    </row>
    <row r="639" spans="4:47" ht="12.75" customHeight="1">
      <c r="D639" s="26"/>
      <c r="E639" s="26"/>
      <c r="F639" s="30"/>
      <c r="G639" s="26"/>
      <c r="I639" s="26"/>
      <c r="AB639" s="43"/>
      <c r="AC639" s="25"/>
      <c r="AD639" s="43"/>
      <c r="AE639" s="25"/>
      <c r="AU639" s="25"/>
    </row>
    <row r="640" spans="4:47" ht="12.75" customHeight="1">
      <c r="D640" s="26"/>
      <c r="E640" s="26"/>
      <c r="F640" s="30"/>
      <c r="G640" s="26"/>
      <c r="I640" s="26"/>
      <c r="AB640" s="43"/>
      <c r="AC640" s="25"/>
      <c r="AD640" s="43"/>
      <c r="AE640" s="25"/>
      <c r="AU640" s="25"/>
    </row>
    <row r="641" spans="4:47" ht="12.75" customHeight="1">
      <c r="D641" s="26"/>
      <c r="E641" s="26"/>
      <c r="F641" s="30"/>
      <c r="G641" s="26"/>
      <c r="I641" s="26"/>
      <c r="AB641" s="43"/>
      <c r="AC641" s="25"/>
      <c r="AD641" s="43"/>
      <c r="AE641" s="25"/>
      <c r="AU641" s="25"/>
    </row>
    <row r="642" spans="4:47" ht="12.75" customHeight="1">
      <c r="D642" s="26"/>
      <c r="E642" s="26"/>
      <c r="F642" s="30"/>
      <c r="G642" s="26"/>
      <c r="I642" s="26"/>
      <c r="AB642" s="43"/>
      <c r="AC642" s="25"/>
      <c r="AD642" s="43"/>
      <c r="AE642" s="25"/>
      <c r="AU642" s="25"/>
    </row>
    <row r="643" spans="4:47" ht="12.75" customHeight="1">
      <c r="D643" s="26"/>
      <c r="E643" s="26"/>
      <c r="F643" s="30"/>
      <c r="G643" s="26"/>
      <c r="I643" s="26"/>
      <c r="AB643" s="43"/>
      <c r="AC643" s="25"/>
      <c r="AD643" s="43"/>
      <c r="AE643" s="25"/>
      <c r="AU643" s="25"/>
    </row>
    <row r="644" spans="4:47" ht="12.75" customHeight="1">
      <c r="D644" s="26"/>
      <c r="E644" s="26"/>
      <c r="F644" s="30"/>
      <c r="G644" s="26"/>
      <c r="I644" s="26"/>
      <c r="AB644" s="43"/>
      <c r="AC644" s="25"/>
      <c r="AD644" s="43"/>
      <c r="AE644" s="25"/>
      <c r="AU644" s="25"/>
    </row>
    <row r="645" spans="4:47" ht="12.75" customHeight="1">
      <c r="D645" s="26"/>
      <c r="E645" s="26"/>
      <c r="F645" s="30"/>
      <c r="G645" s="26"/>
      <c r="I645" s="26"/>
      <c r="AB645" s="43"/>
      <c r="AC645" s="25"/>
      <c r="AD645" s="43"/>
      <c r="AE645" s="25"/>
      <c r="AU645" s="25"/>
    </row>
    <row r="646" spans="4:47" ht="12.75" customHeight="1">
      <c r="D646" s="26"/>
      <c r="E646" s="26"/>
      <c r="F646" s="30"/>
      <c r="G646" s="26"/>
      <c r="I646" s="26"/>
      <c r="AB646" s="43"/>
      <c r="AC646" s="25"/>
      <c r="AD646" s="43"/>
      <c r="AE646" s="25"/>
      <c r="AU646" s="25"/>
    </row>
    <row r="647" spans="4:47" ht="12.75" customHeight="1">
      <c r="D647" s="26"/>
      <c r="E647" s="26"/>
      <c r="F647" s="30"/>
      <c r="G647" s="26"/>
      <c r="I647" s="26"/>
      <c r="AB647" s="43"/>
      <c r="AC647" s="25"/>
      <c r="AD647" s="43"/>
      <c r="AE647" s="25"/>
      <c r="AU647" s="25"/>
    </row>
    <row r="648" spans="4:47" ht="12.75" customHeight="1">
      <c r="D648" s="26"/>
      <c r="E648" s="26"/>
      <c r="F648" s="30"/>
      <c r="G648" s="26"/>
      <c r="I648" s="26"/>
      <c r="AB648" s="43"/>
      <c r="AC648" s="25"/>
      <c r="AD648" s="43"/>
      <c r="AE648" s="25"/>
      <c r="AU648" s="25"/>
    </row>
    <row r="649" spans="4:47" ht="12.75" customHeight="1">
      <c r="D649" s="26"/>
      <c r="E649" s="26"/>
      <c r="F649" s="30"/>
      <c r="G649" s="26"/>
      <c r="I649" s="26"/>
      <c r="AB649" s="43"/>
      <c r="AC649" s="25"/>
      <c r="AD649" s="43"/>
      <c r="AE649" s="25"/>
      <c r="AU649" s="25"/>
    </row>
    <row r="650" spans="4:47" ht="12.75" customHeight="1">
      <c r="D650" s="26"/>
      <c r="E650" s="26"/>
      <c r="F650" s="30"/>
      <c r="G650" s="26"/>
      <c r="I650" s="26"/>
      <c r="AB650" s="43"/>
      <c r="AC650" s="25"/>
      <c r="AD650" s="43"/>
      <c r="AE650" s="25"/>
      <c r="AU650" s="25"/>
    </row>
    <row r="651" spans="4:47" ht="12.75" customHeight="1">
      <c r="D651" s="26"/>
      <c r="E651" s="26"/>
      <c r="F651" s="30"/>
      <c r="G651" s="26"/>
      <c r="I651" s="26"/>
      <c r="AB651" s="43"/>
      <c r="AC651" s="25"/>
      <c r="AD651" s="43"/>
      <c r="AE651" s="25"/>
      <c r="AU651" s="25"/>
    </row>
    <row r="652" spans="4:47" ht="12.75" customHeight="1">
      <c r="D652" s="26"/>
      <c r="E652" s="26"/>
      <c r="F652" s="30"/>
      <c r="G652" s="26"/>
      <c r="I652" s="26"/>
      <c r="AB652" s="43"/>
      <c r="AC652" s="25"/>
      <c r="AD652" s="43"/>
      <c r="AE652" s="25"/>
      <c r="AU652" s="25"/>
    </row>
    <row r="653" spans="4:47" ht="12.75" customHeight="1">
      <c r="D653" s="26"/>
      <c r="E653" s="26"/>
      <c r="F653" s="30"/>
      <c r="G653" s="26"/>
      <c r="I653" s="26"/>
      <c r="AB653" s="43"/>
      <c r="AC653" s="25"/>
      <c r="AD653" s="43"/>
      <c r="AE653" s="25"/>
      <c r="AU653" s="25"/>
    </row>
    <row r="654" spans="4:47" ht="12.75" customHeight="1">
      <c r="D654" s="26"/>
      <c r="E654" s="26"/>
      <c r="F654" s="30"/>
      <c r="G654" s="26"/>
      <c r="I654" s="26"/>
      <c r="AB654" s="43"/>
      <c r="AC654" s="25"/>
      <c r="AD654" s="43"/>
      <c r="AE654" s="25"/>
      <c r="AU654" s="25"/>
    </row>
    <row r="655" spans="4:47" ht="12.75" customHeight="1">
      <c r="D655" s="26"/>
      <c r="E655" s="26"/>
      <c r="F655" s="30"/>
      <c r="G655" s="26"/>
      <c r="I655" s="26"/>
      <c r="AB655" s="43"/>
      <c r="AC655" s="25"/>
      <c r="AD655" s="43"/>
      <c r="AE655" s="25"/>
      <c r="AU655" s="25"/>
    </row>
    <row r="656" spans="4:47" ht="12.75" customHeight="1">
      <c r="D656" s="26"/>
      <c r="E656" s="26"/>
      <c r="F656" s="30"/>
      <c r="G656" s="26"/>
      <c r="I656" s="26"/>
      <c r="AB656" s="43"/>
      <c r="AC656" s="25"/>
      <c r="AD656" s="43"/>
      <c r="AE656" s="25"/>
      <c r="AU656" s="25"/>
    </row>
    <row r="657" spans="4:47" ht="12.75" customHeight="1">
      <c r="D657" s="26"/>
      <c r="E657" s="26"/>
      <c r="F657" s="30"/>
      <c r="G657" s="26"/>
      <c r="I657" s="26"/>
      <c r="AB657" s="43"/>
      <c r="AC657" s="25"/>
      <c r="AD657" s="43"/>
      <c r="AE657" s="25"/>
      <c r="AU657" s="25"/>
    </row>
    <row r="658" spans="4:47" ht="12.75" customHeight="1">
      <c r="D658" s="26"/>
      <c r="E658" s="26"/>
      <c r="F658" s="30"/>
      <c r="G658" s="26"/>
      <c r="I658" s="26"/>
      <c r="AB658" s="43"/>
      <c r="AC658" s="25"/>
      <c r="AD658" s="43"/>
      <c r="AE658" s="25"/>
      <c r="AU658" s="25"/>
    </row>
    <row r="659" spans="4:47" ht="12.75" customHeight="1">
      <c r="D659" s="26"/>
      <c r="E659" s="26"/>
      <c r="F659" s="30"/>
      <c r="G659" s="26"/>
      <c r="I659" s="26"/>
      <c r="AB659" s="43"/>
      <c r="AC659" s="25"/>
      <c r="AD659" s="43"/>
      <c r="AE659" s="25"/>
      <c r="AU659" s="25"/>
    </row>
    <row r="660" spans="4:47" ht="12.75" customHeight="1">
      <c r="D660" s="26"/>
      <c r="E660" s="26"/>
      <c r="F660" s="30"/>
      <c r="G660" s="26"/>
      <c r="I660" s="26"/>
      <c r="AB660" s="43"/>
      <c r="AC660" s="25"/>
      <c r="AD660" s="43"/>
      <c r="AE660" s="25"/>
      <c r="AU660" s="25"/>
    </row>
    <row r="661" spans="4:47" ht="12.75" customHeight="1">
      <c r="D661" s="26"/>
      <c r="E661" s="26"/>
      <c r="F661" s="30"/>
      <c r="G661" s="26"/>
      <c r="I661" s="26"/>
      <c r="AB661" s="43"/>
      <c r="AC661" s="25"/>
      <c r="AD661" s="43"/>
      <c r="AE661" s="25"/>
      <c r="AU661" s="25"/>
    </row>
    <row r="662" spans="4:47" ht="12.75" customHeight="1">
      <c r="D662" s="26"/>
      <c r="E662" s="26"/>
      <c r="F662" s="30"/>
      <c r="G662" s="26"/>
      <c r="I662" s="26"/>
      <c r="AB662" s="43"/>
      <c r="AC662" s="25"/>
      <c r="AD662" s="43"/>
      <c r="AE662" s="25"/>
      <c r="AU662" s="25"/>
    </row>
    <row r="663" spans="4:47" ht="12.75" customHeight="1">
      <c r="D663" s="26"/>
      <c r="E663" s="26"/>
      <c r="F663" s="30"/>
      <c r="G663" s="26"/>
      <c r="I663" s="26"/>
      <c r="AB663" s="43"/>
      <c r="AC663" s="25"/>
      <c r="AD663" s="43"/>
      <c r="AE663" s="25"/>
      <c r="AU663" s="25"/>
    </row>
    <row r="664" spans="4:47" ht="12.75" customHeight="1">
      <c r="D664" s="26"/>
      <c r="E664" s="26"/>
      <c r="F664" s="30"/>
      <c r="G664" s="26"/>
      <c r="I664" s="26"/>
      <c r="AB664" s="43"/>
      <c r="AC664" s="25"/>
      <c r="AD664" s="43"/>
      <c r="AE664" s="25"/>
      <c r="AU664" s="25"/>
    </row>
    <row r="665" spans="4:47" ht="12.75" customHeight="1">
      <c r="D665" s="26"/>
      <c r="E665" s="26"/>
      <c r="F665" s="30"/>
      <c r="G665" s="26"/>
      <c r="I665" s="26"/>
      <c r="AB665" s="43"/>
      <c r="AC665" s="25"/>
      <c r="AD665" s="43"/>
      <c r="AE665" s="25"/>
      <c r="AU665" s="25"/>
    </row>
    <row r="666" spans="4:47" ht="12.75" customHeight="1">
      <c r="D666" s="26"/>
      <c r="E666" s="26"/>
      <c r="F666" s="30"/>
      <c r="G666" s="26"/>
      <c r="I666" s="26"/>
      <c r="AB666" s="43"/>
      <c r="AC666" s="25"/>
      <c r="AD666" s="43"/>
      <c r="AE666" s="25"/>
      <c r="AU666" s="25"/>
    </row>
    <row r="667" spans="4:47" ht="12.75" customHeight="1">
      <c r="D667" s="26"/>
      <c r="E667" s="26"/>
      <c r="F667" s="30"/>
      <c r="G667" s="26"/>
      <c r="I667" s="26"/>
      <c r="AB667" s="43"/>
      <c r="AC667" s="25"/>
      <c r="AD667" s="43"/>
      <c r="AE667" s="25"/>
      <c r="AU667" s="25"/>
    </row>
    <row r="668" spans="4:47" ht="12.75" customHeight="1">
      <c r="D668" s="26"/>
      <c r="E668" s="26"/>
      <c r="F668" s="30"/>
      <c r="G668" s="26"/>
      <c r="I668" s="26"/>
      <c r="AB668" s="43"/>
      <c r="AC668" s="25"/>
      <c r="AD668" s="43"/>
      <c r="AE668" s="25"/>
      <c r="AU668" s="25"/>
    </row>
    <row r="669" spans="4:47" ht="12.75" customHeight="1">
      <c r="D669" s="26"/>
      <c r="E669" s="26"/>
      <c r="F669" s="30"/>
      <c r="G669" s="26"/>
      <c r="I669" s="26"/>
      <c r="AB669" s="43"/>
      <c r="AC669" s="25"/>
      <c r="AD669" s="43"/>
      <c r="AE669" s="25"/>
      <c r="AU669" s="25"/>
    </row>
    <row r="670" spans="4:47" ht="12.75" customHeight="1">
      <c r="D670" s="26"/>
      <c r="E670" s="26"/>
      <c r="F670" s="30"/>
      <c r="G670" s="26"/>
      <c r="I670" s="26"/>
      <c r="AB670" s="43"/>
      <c r="AC670" s="25"/>
      <c r="AD670" s="43"/>
      <c r="AE670" s="25"/>
      <c r="AU670" s="25"/>
    </row>
    <row r="671" spans="4:47" ht="12.75" customHeight="1">
      <c r="D671" s="26"/>
      <c r="E671" s="26"/>
      <c r="F671" s="30"/>
      <c r="G671" s="26"/>
      <c r="I671" s="26"/>
      <c r="AB671" s="43"/>
      <c r="AC671" s="25"/>
      <c r="AD671" s="43"/>
      <c r="AE671" s="25"/>
      <c r="AU671" s="25"/>
    </row>
    <row r="672" spans="4:47" ht="12.75" customHeight="1">
      <c r="D672" s="26"/>
      <c r="E672" s="26"/>
      <c r="F672" s="30"/>
      <c r="G672" s="26"/>
      <c r="I672" s="26"/>
      <c r="AB672" s="43"/>
      <c r="AC672" s="25"/>
      <c r="AD672" s="43"/>
      <c r="AE672" s="25"/>
      <c r="AU672" s="25"/>
    </row>
    <row r="673" spans="4:47" ht="12.75" customHeight="1">
      <c r="D673" s="26"/>
      <c r="E673" s="26"/>
      <c r="F673" s="30"/>
      <c r="G673" s="26"/>
      <c r="I673" s="26"/>
      <c r="AB673" s="43"/>
      <c r="AC673" s="25"/>
      <c r="AD673" s="43"/>
      <c r="AE673" s="25"/>
      <c r="AU673" s="25"/>
    </row>
    <row r="674" spans="4:47" ht="12.75" customHeight="1">
      <c r="D674" s="26"/>
      <c r="E674" s="26"/>
      <c r="F674" s="30"/>
      <c r="G674" s="26"/>
      <c r="I674" s="26"/>
      <c r="AB674" s="43"/>
      <c r="AC674" s="25"/>
      <c r="AD674" s="43"/>
      <c r="AE674" s="25"/>
      <c r="AU674" s="25"/>
    </row>
    <row r="675" spans="4:47" ht="12.75" customHeight="1">
      <c r="D675" s="26"/>
      <c r="E675" s="26"/>
      <c r="F675" s="30"/>
      <c r="G675" s="26"/>
      <c r="I675" s="26"/>
      <c r="AB675" s="43"/>
      <c r="AC675" s="25"/>
      <c r="AD675" s="43"/>
      <c r="AE675" s="25"/>
      <c r="AU675" s="25"/>
    </row>
    <row r="676" spans="4:47" ht="12.75" customHeight="1">
      <c r="D676" s="26"/>
      <c r="E676" s="26"/>
      <c r="F676" s="30"/>
      <c r="G676" s="26"/>
      <c r="I676" s="26"/>
      <c r="AB676" s="43"/>
      <c r="AC676" s="25"/>
      <c r="AD676" s="43"/>
      <c r="AE676" s="25"/>
      <c r="AU676" s="25"/>
    </row>
    <row r="677" spans="4:47" ht="12.75" customHeight="1">
      <c r="D677" s="26"/>
      <c r="E677" s="26"/>
      <c r="F677" s="30"/>
      <c r="G677" s="26"/>
      <c r="I677" s="26"/>
      <c r="AB677" s="43"/>
      <c r="AC677" s="25"/>
      <c r="AD677" s="43"/>
      <c r="AE677" s="25"/>
      <c r="AU677" s="25"/>
    </row>
    <row r="678" spans="4:47" ht="12.75" customHeight="1">
      <c r="D678" s="26"/>
      <c r="E678" s="26"/>
      <c r="F678" s="30"/>
      <c r="G678" s="26"/>
      <c r="I678" s="26"/>
      <c r="AB678" s="43"/>
      <c r="AC678" s="25"/>
      <c r="AD678" s="43"/>
      <c r="AE678" s="25"/>
      <c r="AU678" s="25"/>
    </row>
    <row r="679" spans="4:47" ht="12.75" customHeight="1">
      <c r="D679" s="26"/>
      <c r="E679" s="26"/>
      <c r="F679" s="30"/>
      <c r="G679" s="26"/>
      <c r="I679" s="26"/>
      <c r="AB679" s="43"/>
      <c r="AC679" s="25"/>
      <c r="AD679" s="43"/>
      <c r="AE679" s="25"/>
      <c r="AU679" s="25"/>
    </row>
    <row r="680" spans="4:47" ht="12.75" customHeight="1">
      <c r="D680" s="26"/>
      <c r="E680" s="26"/>
      <c r="F680" s="30"/>
      <c r="G680" s="26"/>
      <c r="I680" s="26"/>
      <c r="AB680" s="43"/>
      <c r="AC680" s="25"/>
      <c r="AD680" s="43"/>
      <c r="AE680" s="25"/>
      <c r="AU680" s="25"/>
    </row>
    <row r="681" spans="4:47" ht="12.75" customHeight="1">
      <c r="D681" s="26"/>
      <c r="E681" s="26"/>
      <c r="F681" s="30"/>
      <c r="G681" s="26"/>
      <c r="I681" s="26"/>
      <c r="AB681" s="43"/>
      <c r="AC681" s="25"/>
      <c r="AD681" s="43"/>
      <c r="AE681" s="25"/>
      <c r="AU681" s="25"/>
    </row>
    <row r="682" spans="4:47" ht="12.75" customHeight="1">
      <c r="D682" s="26"/>
      <c r="E682" s="26"/>
      <c r="F682" s="30"/>
      <c r="G682" s="26"/>
      <c r="I682" s="26"/>
      <c r="AB682" s="43"/>
      <c r="AC682" s="25"/>
      <c r="AD682" s="43"/>
      <c r="AE682" s="25"/>
      <c r="AU682" s="25"/>
    </row>
    <row r="683" spans="4:47" ht="12.75" customHeight="1">
      <c r="D683" s="26"/>
      <c r="E683" s="26"/>
      <c r="F683" s="30"/>
      <c r="G683" s="26"/>
      <c r="I683" s="26"/>
      <c r="AB683" s="43"/>
      <c r="AC683" s="25"/>
      <c r="AD683" s="43"/>
      <c r="AE683" s="25"/>
      <c r="AU683" s="25"/>
    </row>
    <row r="684" spans="4:47" ht="12.75" customHeight="1">
      <c r="D684" s="26"/>
      <c r="E684" s="26"/>
      <c r="F684" s="30"/>
      <c r="G684" s="26"/>
      <c r="I684" s="26"/>
      <c r="AB684" s="43"/>
      <c r="AC684" s="25"/>
      <c r="AD684" s="43"/>
      <c r="AE684" s="25"/>
      <c r="AU684" s="25"/>
    </row>
    <row r="685" spans="4:47" ht="12.75" customHeight="1">
      <c r="D685" s="26"/>
      <c r="E685" s="26"/>
      <c r="F685" s="30"/>
      <c r="G685" s="26"/>
      <c r="I685" s="26"/>
      <c r="AB685" s="43"/>
      <c r="AC685" s="25"/>
      <c r="AD685" s="43"/>
      <c r="AE685" s="25"/>
      <c r="AU685" s="25"/>
    </row>
    <row r="686" spans="4:47" ht="12.75" customHeight="1">
      <c r="D686" s="26"/>
      <c r="E686" s="26"/>
      <c r="F686" s="30"/>
      <c r="G686" s="26"/>
      <c r="I686" s="26"/>
      <c r="AB686" s="43"/>
      <c r="AC686" s="25"/>
      <c r="AD686" s="43"/>
      <c r="AE686" s="25"/>
      <c r="AU686" s="25"/>
    </row>
    <row r="687" spans="4:47" ht="12.75" customHeight="1">
      <c r="D687" s="26"/>
      <c r="E687" s="26"/>
      <c r="F687" s="30"/>
      <c r="G687" s="26"/>
      <c r="I687" s="26"/>
      <c r="AB687" s="43"/>
      <c r="AC687" s="25"/>
      <c r="AD687" s="43"/>
      <c r="AE687" s="25"/>
      <c r="AU687" s="25"/>
    </row>
    <row r="688" spans="4:47" ht="12.75" customHeight="1">
      <c r="D688" s="26"/>
      <c r="E688" s="26"/>
      <c r="F688" s="30"/>
      <c r="G688" s="26"/>
      <c r="I688" s="26"/>
      <c r="AB688" s="43"/>
      <c r="AC688" s="25"/>
      <c r="AD688" s="43"/>
      <c r="AE688" s="25"/>
      <c r="AU688" s="25"/>
    </row>
    <row r="689" spans="4:47" ht="12.75" customHeight="1">
      <c r="D689" s="26"/>
      <c r="E689" s="26"/>
      <c r="F689" s="30"/>
      <c r="G689" s="26"/>
      <c r="I689" s="26"/>
      <c r="AB689" s="43"/>
      <c r="AC689" s="25"/>
      <c r="AD689" s="43"/>
      <c r="AE689" s="25"/>
      <c r="AU689" s="25"/>
    </row>
    <row r="690" spans="4:47" ht="12.75" customHeight="1">
      <c r="D690" s="26"/>
      <c r="E690" s="26"/>
      <c r="F690" s="30"/>
      <c r="G690" s="26"/>
      <c r="I690" s="26"/>
      <c r="AB690" s="43"/>
      <c r="AC690" s="25"/>
      <c r="AD690" s="43"/>
      <c r="AE690" s="25"/>
      <c r="AU690" s="25"/>
    </row>
    <row r="691" spans="4:47" ht="12.75" customHeight="1">
      <c r="D691" s="26"/>
      <c r="E691" s="26"/>
      <c r="F691" s="30"/>
      <c r="G691" s="26"/>
      <c r="I691" s="26"/>
      <c r="AB691" s="43"/>
      <c r="AC691" s="25"/>
      <c r="AD691" s="43"/>
      <c r="AE691" s="25"/>
      <c r="AU691" s="25"/>
    </row>
    <row r="692" spans="4:47" ht="12.75" customHeight="1">
      <c r="D692" s="26"/>
      <c r="E692" s="26"/>
      <c r="F692" s="30"/>
      <c r="G692" s="26"/>
      <c r="I692" s="26"/>
      <c r="AB692" s="43"/>
      <c r="AC692" s="25"/>
      <c r="AD692" s="43"/>
      <c r="AE692" s="25"/>
      <c r="AU692" s="25"/>
    </row>
    <row r="693" spans="4:47" ht="12.75" customHeight="1">
      <c r="D693" s="26"/>
      <c r="E693" s="26"/>
      <c r="F693" s="30"/>
      <c r="G693" s="26"/>
      <c r="I693" s="26"/>
      <c r="AB693" s="43"/>
      <c r="AC693" s="25"/>
      <c r="AD693" s="43"/>
      <c r="AE693" s="25"/>
      <c r="AU693" s="25"/>
    </row>
    <row r="694" spans="4:47" ht="12.75" customHeight="1">
      <c r="D694" s="26"/>
      <c r="E694" s="26"/>
      <c r="F694" s="30"/>
      <c r="G694" s="26"/>
      <c r="I694" s="26"/>
      <c r="AB694" s="43"/>
      <c r="AC694" s="25"/>
      <c r="AD694" s="43"/>
      <c r="AE694" s="25"/>
      <c r="AU694" s="25"/>
    </row>
    <row r="695" spans="4:47" ht="12.75" customHeight="1">
      <c r="D695" s="26"/>
      <c r="E695" s="26"/>
      <c r="F695" s="30"/>
      <c r="G695" s="26"/>
      <c r="I695" s="26"/>
      <c r="AB695" s="43"/>
      <c r="AC695" s="25"/>
      <c r="AD695" s="43"/>
      <c r="AE695" s="25"/>
      <c r="AU695" s="25"/>
    </row>
    <row r="696" spans="4:47" ht="12.75" customHeight="1">
      <c r="D696" s="26"/>
      <c r="E696" s="26"/>
      <c r="F696" s="30"/>
      <c r="G696" s="26"/>
      <c r="I696" s="26"/>
      <c r="AB696" s="43"/>
      <c r="AC696" s="25"/>
      <c r="AD696" s="43"/>
      <c r="AE696" s="25"/>
      <c r="AU696" s="25"/>
    </row>
    <row r="697" spans="4:47" ht="12.75" customHeight="1">
      <c r="D697" s="26"/>
      <c r="E697" s="26"/>
      <c r="F697" s="30"/>
      <c r="G697" s="26"/>
      <c r="I697" s="26"/>
      <c r="AB697" s="43"/>
      <c r="AC697" s="25"/>
      <c r="AD697" s="43"/>
      <c r="AE697" s="25"/>
      <c r="AU697" s="25"/>
    </row>
    <row r="698" spans="4:47" ht="12.75" customHeight="1">
      <c r="D698" s="26"/>
      <c r="E698" s="26"/>
      <c r="F698" s="30"/>
      <c r="G698" s="26"/>
      <c r="I698" s="26"/>
      <c r="AB698" s="43"/>
      <c r="AC698" s="25"/>
      <c r="AD698" s="43"/>
      <c r="AE698" s="25"/>
      <c r="AU698" s="25"/>
    </row>
    <row r="699" spans="4:47" ht="12.75" customHeight="1">
      <c r="D699" s="26"/>
      <c r="E699" s="26"/>
      <c r="F699" s="30"/>
      <c r="G699" s="26"/>
      <c r="I699" s="26"/>
      <c r="AB699" s="43"/>
      <c r="AC699" s="25"/>
      <c r="AD699" s="43"/>
      <c r="AE699" s="25"/>
      <c r="AU699" s="25"/>
    </row>
    <row r="700" spans="4:47" ht="12.75" customHeight="1">
      <c r="D700" s="26"/>
      <c r="E700" s="26"/>
      <c r="F700" s="30"/>
      <c r="G700" s="26"/>
      <c r="I700" s="26"/>
      <c r="AB700" s="43"/>
      <c r="AC700" s="25"/>
      <c r="AD700" s="43"/>
      <c r="AE700" s="25"/>
      <c r="AU700" s="25"/>
    </row>
    <row r="701" spans="4:47" ht="12.75" customHeight="1">
      <c r="D701" s="26"/>
      <c r="E701" s="26"/>
      <c r="F701" s="30"/>
      <c r="G701" s="26"/>
      <c r="I701" s="26"/>
      <c r="AB701" s="43"/>
      <c r="AC701" s="25"/>
      <c r="AD701" s="43"/>
      <c r="AE701" s="25"/>
      <c r="AU701" s="25"/>
    </row>
    <row r="702" spans="4:47" ht="12.75" customHeight="1">
      <c r="D702" s="26"/>
      <c r="E702" s="26"/>
      <c r="F702" s="30"/>
      <c r="G702" s="26"/>
      <c r="I702" s="26"/>
      <c r="AB702" s="43"/>
      <c r="AC702" s="25"/>
      <c r="AD702" s="43"/>
      <c r="AE702" s="25"/>
      <c r="AU702" s="25"/>
    </row>
    <row r="703" spans="4:47" ht="12.75" customHeight="1">
      <c r="D703" s="26"/>
      <c r="E703" s="26"/>
      <c r="F703" s="30"/>
      <c r="G703" s="26"/>
      <c r="I703" s="26"/>
      <c r="AB703" s="43"/>
      <c r="AC703" s="25"/>
      <c r="AD703" s="43"/>
      <c r="AE703" s="25"/>
      <c r="AU703" s="25"/>
    </row>
    <row r="704" spans="4:47" ht="12.75" customHeight="1">
      <c r="D704" s="26"/>
      <c r="E704" s="26"/>
      <c r="F704" s="30"/>
      <c r="G704" s="26"/>
      <c r="I704" s="26"/>
      <c r="AB704" s="43"/>
      <c r="AC704" s="25"/>
      <c r="AD704" s="43"/>
      <c r="AE704" s="25"/>
      <c r="AU704" s="25"/>
    </row>
    <row r="705" spans="4:47" ht="12.75" customHeight="1">
      <c r="D705" s="26"/>
      <c r="E705" s="26"/>
      <c r="F705" s="30"/>
      <c r="G705" s="26"/>
      <c r="I705" s="26"/>
      <c r="AB705" s="43"/>
      <c r="AC705" s="25"/>
      <c r="AD705" s="43"/>
      <c r="AE705" s="25"/>
      <c r="AU705" s="25"/>
    </row>
    <row r="706" spans="4:47" ht="12.75" customHeight="1">
      <c r="D706" s="26"/>
      <c r="E706" s="26"/>
      <c r="F706" s="30"/>
      <c r="G706" s="26"/>
      <c r="I706" s="26"/>
      <c r="AB706" s="43"/>
      <c r="AC706" s="25"/>
      <c r="AD706" s="43"/>
      <c r="AE706" s="25"/>
      <c r="AU706" s="25"/>
    </row>
    <row r="707" spans="4:47" ht="12.75" customHeight="1">
      <c r="D707" s="26"/>
      <c r="E707" s="26"/>
      <c r="F707" s="30"/>
      <c r="G707" s="26"/>
      <c r="I707" s="26"/>
      <c r="AB707" s="43"/>
      <c r="AC707" s="25"/>
      <c r="AD707" s="43"/>
      <c r="AE707" s="25"/>
      <c r="AU707" s="25"/>
    </row>
    <row r="708" spans="4:47" ht="12.75" customHeight="1">
      <c r="D708" s="26"/>
      <c r="E708" s="26"/>
      <c r="F708" s="30"/>
      <c r="G708" s="26"/>
      <c r="I708" s="26"/>
      <c r="AB708" s="43"/>
      <c r="AC708" s="25"/>
      <c r="AD708" s="43"/>
      <c r="AE708" s="25"/>
      <c r="AU708" s="25"/>
    </row>
    <row r="709" spans="4:47" ht="12.75" customHeight="1">
      <c r="D709" s="26"/>
      <c r="E709" s="26"/>
      <c r="F709" s="30"/>
      <c r="G709" s="26"/>
      <c r="I709" s="26"/>
      <c r="AB709" s="43"/>
      <c r="AC709" s="25"/>
      <c r="AD709" s="43"/>
      <c r="AE709" s="25"/>
      <c r="AU709" s="25"/>
    </row>
    <row r="710" spans="4:47" ht="12.75" customHeight="1">
      <c r="D710" s="26"/>
      <c r="E710" s="26"/>
      <c r="F710" s="30"/>
      <c r="G710" s="26"/>
      <c r="I710" s="26"/>
      <c r="AB710" s="43"/>
      <c r="AC710" s="25"/>
      <c r="AD710" s="43"/>
      <c r="AE710" s="25"/>
      <c r="AU710" s="25"/>
    </row>
    <row r="711" spans="4:47" ht="12.75" customHeight="1">
      <c r="D711" s="26"/>
      <c r="E711" s="26"/>
      <c r="F711" s="30"/>
      <c r="G711" s="26"/>
      <c r="I711" s="26"/>
      <c r="AB711" s="43"/>
      <c r="AC711" s="25"/>
      <c r="AD711" s="43"/>
      <c r="AE711" s="25"/>
      <c r="AU711" s="25"/>
    </row>
    <row r="712" spans="4:47" ht="12.75" customHeight="1">
      <c r="D712" s="26"/>
      <c r="E712" s="26"/>
      <c r="F712" s="30"/>
      <c r="G712" s="26"/>
      <c r="I712" s="26"/>
      <c r="AB712" s="43"/>
      <c r="AC712" s="25"/>
      <c r="AD712" s="43"/>
      <c r="AE712" s="25"/>
      <c r="AU712" s="25"/>
    </row>
    <row r="713" spans="4:47" ht="12.75" customHeight="1">
      <c r="D713" s="26"/>
      <c r="E713" s="26"/>
      <c r="F713" s="30"/>
      <c r="G713" s="26"/>
      <c r="I713" s="26"/>
      <c r="AB713" s="43"/>
      <c r="AC713" s="25"/>
      <c r="AD713" s="43"/>
      <c r="AE713" s="25"/>
      <c r="AU713" s="25"/>
    </row>
    <row r="714" spans="4:47" ht="12.75" customHeight="1">
      <c r="D714" s="26"/>
      <c r="E714" s="26"/>
      <c r="F714" s="30"/>
      <c r="G714" s="26"/>
      <c r="I714" s="26"/>
      <c r="AB714" s="43"/>
      <c r="AC714" s="25"/>
      <c r="AD714" s="43"/>
      <c r="AE714" s="25"/>
      <c r="AU714" s="25"/>
    </row>
    <row r="715" spans="4:47" ht="12.75" customHeight="1">
      <c r="D715" s="26"/>
      <c r="E715" s="26"/>
      <c r="F715" s="30"/>
      <c r="G715" s="26"/>
      <c r="I715" s="26"/>
      <c r="AB715" s="43"/>
      <c r="AC715" s="25"/>
      <c r="AD715" s="43"/>
      <c r="AE715" s="25"/>
      <c r="AU715" s="25"/>
    </row>
    <row r="716" spans="4:47" ht="12.75" customHeight="1">
      <c r="D716" s="26"/>
      <c r="E716" s="26"/>
      <c r="F716" s="30"/>
      <c r="G716" s="26"/>
      <c r="I716" s="26"/>
      <c r="AB716" s="43"/>
      <c r="AC716" s="25"/>
      <c r="AD716" s="43"/>
      <c r="AE716" s="25"/>
      <c r="AU716" s="25"/>
    </row>
    <row r="717" spans="4:47" ht="12.75" customHeight="1">
      <c r="D717" s="26"/>
      <c r="E717" s="26"/>
      <c r="F717" s="30"/>
      <c r="G717" s="26"/>
      <c r="I717" s="26"/>
      <c r="AB717" s="43"/>
      <c r="AC717" s="25"/>
      <c r="AD717" s="43"/>
      <c r="AE717" s="25"/>
      <c r="AU717" s="25"/>
    </row>
    <row r="718" spans="4:47" ht="12.75" customHeight="1">
      <c r="D718" s="26"/>
      <c r="E718" s="26"/>
      <c r="F718" s="30"/>
      <c r="G718" s="26"/>
      <c r="I718" s="26"/>
      <c r="AB718" s="43"/>
      <c r="AC718" s="25"/>
      <c r="AD718" s="43"/>
      <c r="AE718" s="25"/>
      <c r="AU718" s="25"/>
    </row>
    <row r="719" spans="4:47" ht="12.75" customHeight="1">
      <c r="D719" s="26"/>
      <c r="E719" s="26"/>
      <c r="F719" s="30"/>
      <c r="G719" s="26"/>
      <c r="I719" s="26"/>
      <c r="AB719" s="43"/>
      <c r="AC719" s="25"/>
      <c r="AD719" s="43"/>
      <c r="AE719" s="25"/>
      <c r="AU719" s="25"/>
    </row>
    <row r="720" spans="4:47" ht="12.75" customHeight="1">
      <c r="D720" s="26"/>
      <c r="E720" s="26"/>
      <c r="F720" s="30"/>
      <c r="G720" s="26"/>
      <c r="I720" s="26"/>
      <c r="AB720" s="43"/>
      <c r="AC720" s="25"/>
      <c r="AD720" s="43"/>
      <c r="AE720" s="25"/>
      <c r="AU720" s="25"/>
    </row>
    <row r="721" spans="4:47" ht="12.75" customHeight="1">
      <c r="D721" s="26"/>
      <c r="E721" s="26"/>
      <c r="F721" s="30"/>
      <c r="G721" s="26"/>
      <c r="I721" s="26"/>
      <c r="AB721" s="43"/>
      <c r="AC721" s="25"/>
      <c r="AD721" s="43"/>
      <c r="AE721" s="25"/>
      <c r="AU721" s="25"/>
    </row>
    <row r="722" spans="4:47" ht="12.75" customHeight="1">
      <c r="D722" s="26"/>
      <c r="E722" s="26"/>
      <c r="F722" s="30"/>
      <c r="G722" s="26"/>
      <c r="I722" s="26"/>
      <c r="AB722" s="43"/>
      <c r="AC722" s="25"/>
      <c r="AD722" s="43"/>
      <c r="AE722" s="25"/>
      <c r="AU722" s="25"/>
    </row>
    <row r="723" spans="4:47" ht="12.75" customHeight="1">
      <c r="D723" s="26"/>
      <c r="E723" s="26"/>
      <c r="F723" s="30"/>
      <c r="G723" s="26"/>
      <c r="I723" s="26"/>
      <c r="AB723" s="43"/>
      <c r="AC723" s="25"/>
      <c r="AD723" s="43"/>
      <c r="AE723" s="25"/>
      <c r="AU723" s="25"/>
    </row>
    <row r="724" spans="4:47" ht="12.75" customHeight="1">
      <c r="D724" s="26"/>
      <c r="E724" s="26"/>
      <c r="F724" s="30"/>
      <c r="G724" s="26"/>
      <c r="I724" s="26"/>
      <c r="AB724" s="43"/>
      <c r="AC724" s="25"/>
      <c r="AD724" s="43"/>
      <c r="AE724" s="25"/>
      <c r="AU724" s="25"/>
    </row>
    <row r="725" spans="4:47" ht="12.75" customHeight="1">
      <c r="D725" s="26"/>
      <c r="E725" s="26"/>
      <c r="F725" s="30"/>
      <c r="G725" s="26"/>
      <c r="I725" s="26"/>
      <c r="AB725" s="43"/>
      <c r="AC725" s="25"/>
      <c r="AD725" s="43"/>
      <c r="AE725" s="25"/>
      <c r="AU725" s="25"/>
    </row>
    <row r="726" spans="4:47" ht="12.75" customHeight="1">
      <c r="D726" s="26"/>
      <c r="E726" s="26"/>
      <c r="F726" s="30"/>
      <c r="G726" s="26"/>
      <c r="I726" s="26"/>
      <c r="AB726" s="43"/>
      <c r="AC726" s="25"/>
      <c r="AD726" s="43"/>
      <c r="AE726" s="25"/>
      <c r="AU726" s="25"/>
    </row>
    <row r="727" spans="4:47" ht="12.75" customHeight="1">
      <c r="D727" s="26"/>
      <c r="E727" s="26"/>
      <c r="F727" s="30"/>
      <c r="G727" s="26"/>
      <c r="I727" s="26"/>
      <c r="AB727" s="43"/>
      <c r="AC727" s="25"/>
      <c r="AD727" s="43"/>
      <c r="AE727" s="25"/>
      <c r="AU727" s="25"/>
    </row>
    <row r="728" spans="4:47" ht="12.75" customHeight="1">
      <c r="D728" s="26"/>
      <c r="E728" s="26"/>
      <c r="F728" s="30"/>
      <c r="G728" s="26"/>
      <c r="I728" s="26"/>
      <c r="AB728" s="43"/>
      <c r="AC728" s="25"/>
      <c r="AD728" s="43"/>
      <c r="AE728" s="25"/>
      <c r="AU728" s="25"/>
    </row>
    <row r="729" spans="4:47" ht="12.75" customHeight="1">
      <c r="D729" s="26"/>
      <c r="E729" s="26"/>
      <c r="F729" s="30"/>
      <c r="G729" s="26"/>
      <c r="I729" s="26"/>
      <c r="AB729" s="43"/>
      <c r="AC729" s="25"/>
      <c r="AD729" s="43"/>
      <c r="AE729" s="25"/>
      <c r="AU729" s="25"/>
    </row>
    <row r="730" spans="4:47" ht="12.75" customHeight="1">
      <c r="D730" s="26"/>
      <c r="E730" s="26"/>
      <c r="F730" s="30"/>
      <c r="G730" s="26"/>
      <c r="I730" s="26"/>
      <c r="AB730" s="43"/>
      <c r="AC730" s="25"/>
      <c r="AD730" s="43"/>
      <c r="AE730" s="25"/>
      <c r="AU730" s="25"/>
    </row>
    <row r="731" spans="4:47" ht="12.75" customHeight="1">
      <c r="D731" s="26"/>
      <c r="E731" s="26"/>
      <c r="F731" s="30"/>
      <c r="G731" s="26"/>
      <c r="I731" s="26"/>
      <c r="AB731" s="43"/>
      <c r="AC731" s="25"/>
      <c r="AD731" s="43"/>
      <c r="AE731" s="25"/>
      <c r="AU731" s="25"/>
    </row>
    <row r="732" spans="4:47" ht="12.75" customHeight="1">
      <c r="D732" s="26"/>
      <c r="E732" s="26"/>
      <c r="F732" s="30"/>
      <c r="G732" s="26"/>
      <c r="I732" s="26"/>
      <c r="AB732" s="43"/>
      <c r="AC732" s="25"/>
      <c r="AD732" s="43"/>
      <c r="AE732" s="25"/>
      <c r="AU732" s="25"/>
    </row>
    <row r="733" spans="4:47" ht="12.75" customHeight="1">
      <c r="D733" s="26"/>
      <c r="E733" s="26"/>
      <c r="F733" s="30"/>
      <c r="G733" s="26"/>
      <c r="I733" s="26"/>
      <c r="AB733" s="43"/>
      <c r="AC733" s="25"/>
      <c r="AD733" s="43"/>
      <c r="AE733" s="25"/>
      <c r="AU733" s="25"/>
    </row>
    <row r="734" spans="4:47" ht="12.75" customHeight="1">
      <c r="D734" s="26"/>
      <c r="E734" s="26"/>
      <c r="F734" s="30"/>
      <c r="G734" s="26"/>
      <c r="I734" s="26"/>
      <c r="AB734" s="43"/>
      <c r="AC734" s="25"/>
      <c r="AD734" s="43"/>
      <c r="AE734" s="25"/>
      <c r="AU734" s="25"/>
    </row>
    <row r="735" spans="4:47" ht="12.75" customHeight="1">
      <c r="D735" s="26"/>
      <c r="E735" s="26"/>
      <c r="F735" s="30"/>
      <c r="G735" s="26"/>
      <c r="I735" s="26"/>
      <c r="AB735" s="43"/>
      <c r="AC735" s="25"/>
      <c r="AD735" s="43"/>
      <c r="AE735" s="25"/>
      <c r="AU735" s="25"/>
    </row>
    <row r="736" spans="4:47" ht="12.75" customHeight="1">
      <c r="D736" s="26"/>
      <c r="E736" s="26"/>
      <c r="F736" s="30"/>
      <c r="G736" s="26"/>
      <c r="I736" s="26"/>
      <c r="AB736" s="43"/>
      <c r="AC736" s="25"/>
      <c r="AD736" s="43"/>
      <c r="AE736" s="25"/>
      <c r="AU736" s="25"/>
    </row>
    <row r="737" spans="4:47" ht="12.75" customHeight="1">
      <c r="D737" s="26"/>
      <c r="E737" s="26"/>
      <c r="F737" s="30"/>
      <c r="G737" s="26"/>
      <c r="I737" s="26"/>
      <c r="AB737" s="43"/>
      <c r="AC737" s="25"/>
      <c r="AD737" s="43"/>
      <c r="AE737" s="25"/>
      <c r="AU737" s="25"/>
    </row>
    <row r="738" spans="4:47" ht="12.75" customHeight="1">
      <c r="D738" s="26"/>
      <c r="E738" s="26"/>
      <c r="F738" s="30"/>
      <c r="G738" s="26"/>
      <c r="I738" s="26"/>
      <c r="AB738" s="43"/>
      <c r="AC738" s="25"/>
      <c r="AD738" s="43"/>
      <c r="AE738" s="25"/>
      <c r="AU738" s="25"/>
    </row>
    <row r="739" spans="4:47" ht="12.75" customHeight="1">
      <c r="D739" s="26"/>
      <c r="E739" s="26"/>
      <c r="F739" s="30"/>
      <c r="G739" s="26"/>
      <c r="I739" s="26"/>
      <c r="AB739" s="43"/>
      <c r="AC739" s="25"/>
      <c r="AD739" s="43"/>
      <c r="AE739" s="25"/>
      <c r="AU739" s="25"/>
    </row>
    <row r="740" spans="4:47" ht="12.75" customHeight="1">
      <c r="D740" s="26"/>
      <c r="E740" s="26"/>
      <c r="F740" s="30"/>
      <c r="G740" s="26"/>
      <c r="I740" s="26"/>
      <c r="AB740" s="43"/>
      <c r="AC740" s="25"/>
      <c r="AD740" s="43"/>
      <c r="AE740" s="25"/>
      <c r="AU740" s="25"/>
    </row>
    <row r="741" spans="4:47" ht="12.75" customHeight="1">
      <c r="D741" s="26"/>
      <c r="E741" s="26"/>
      <c r="F741" s="30"/>
      <c r="G741" s="26"/>
      <c r="I741" s="26"/>
      <c r="AB741" s="43"/>
      <c r="AC741" s="25"/>
      <c r="AD741" s="43"/>
      <c r="AE741" s="25"/>
      <c r="AU741" s="25"/>
    </row>
    <row r="742" spans="4:47" ht="12.75" customHeight="1">
      <c r="D742" s="26"/>
      <c r="E742" s="26"/>
      <c r="F742" s="30"/>
      <c r="G742" s="26"/>
      <c r="I742" s="26"/>
      <c r="AB742" s="43"/>
      <c r="AC742" s="25"/>
      <c r="AD742" s="43"/>
      <c r="AE742" s="25"/>
      <c r="AU742" s="25"/>
    </row>
    <row r="743" spans="4:47" ht="12.75" customHeight="1">
      <c r="D743" s="26"/>
      <c r="E743" s="26"/>
      <c r="F743" s="30"/>
      <c r="G743" s="26"/>
      <c r="I743" s="26"/>
      <c r="AB743" s="43"/>
      <c r="AC743" s="25"/>
      <c r="AD743" s="43"/>
      <c r="AE743" s="25"/>
      <c r="AU743" s="25"/>
    </row>
    <row r="744" spans="4:47" ht="12.75" customHeight="1">
      <c r="D744" s="26"/>
      <c r="E744" s="26"/>
      <c r="F744" s="30"/>
      <c r="G744" s="26"/>
      <c r="I744" s="26"/>
      <c r="AB744" s="43"/>
      <c r="AC744" s="25"/>
      <c r="AD744" s="43"/>
      <c r="AE744" s="25"/>
      <c r="AU744" s="25"/>
    </row>
    <row r="745" spans="4:47" ht="12.75" customHeight="1">
      <c r="D745" s="26"/>
      <c r="E745" s="26"/>
      <c r="F745" s="30"/>
      <c r="G745" s="26"/>
      <c r="I745" s="26"/>
      <c r="AB745" s="43"/>
      <c r="AC745" s="25"/>
      <c r="AD745" s="43"/>
      <c r="AE745" s="25"/>
      <c r="AU745" s="25"/>
    </row>
    <row r="746" spans="4:47" ht="12.75" customHeight="1">
      <c r="D746" s="26"/>
      <c r="E746" s="26"/>
      <c r="F746" s="30"/>
      <c r="G746" s="26"/>
      <c r="I746" s="26"/>
      <c r="AB746" s="43"/>
      <c r="AC746" s="25"/>
      <c r="AD746" s="43"/>
      <c r="AE746" s="25"/>
      <c r="AU746" s="25"/>
    </row>
    <row r="747" spans="4:47" ht="12.75" customHeight="1">
      <c r="D747" s="26"/>
      <c r="E747" s="26"/>
      <c r="F747" s="30"/>
      <c r="G747" s="26"/>
      <c r="I747" s="26"/>
      <c r="AB747" s="43"/>
      <c r="AC747" s="25"/>
      <c r="AD747" s="43"/>
      <c r="AE747" s="25"/>
      <c r="AU747" s="25"/>
    </row>
    <row r="748" spans="4:47" ht="12.75" customHeight="1">
      <c r="D748" s="26"/>
      <c r="E748" s="26"/>
      <c r="F748" s="30"/>
      <c r="G748" s="26"/>
      <c r="I748" s="26"/>
      <c r="AB748" s="43"/>
      <c r="AC748" s="25"/>
      <c r="AD748" s="43"/>
      <c r="AE748" s="25"/>
      <c r="AU748" s="25"/>
    </row>
    <row r="749" spans="4:47" ht="12.75" customHeight="1">
      <c r="D749" s="26"/>
      <c r="E749" s="26"/>
      <c r="F749" s="30"/>
      <c r="G749" s="26"/>
      <c r="I749" s="26"/>
      <c r="AB749" s="43"/>
      <c r="AC749" s="25"/>
      <c r="AD749" s="43"/>
      <c r="AE749" s="25"/>
      <c r="AU749" s="25"/>
    </row>
    <row r="750" spans="4:47" ht="12.75" customHeight="1">
      <c r="D750" s="26"/>
      <c r="E750" s="26"/>
      <c r="F750" s="30"/>
      <c r="G750" s="26"/>
      <c r="I750" s="26"/>
      <c r="AB750" s="43"/>
      <c r="AC750" s="25"/>
      <c r="AD750" s="43"/>
      <c r="AE750" s="25"/>
      <c r="AU750" s="25"/>
    </row>
    <row r="751" spans="4:47" ht="12.75" customHeight="1">
      <c r="D751" s="26"/>
      <c r="E751" s="26"/>
      <c r="F751" s="30"/>
      <c r="G751" s="26"/>
      <c r="I751" s="26"/>
      <c r="AB751" s="43"/>
      <c r="AC751" s="25"/>
      <c r="AD751" s="43"/>
      <c r="AE751" s="25"/>
      <c r="AU751" s="25"/>
    </row>
    <row r="752" spans="4:47" ht="12.75" customHeight="1">
      <c r="D752" s="26"/>
      <c r="E752" s="26"/>
      <c r="F752" s="30"/>
      <c r="G752" s="26"/>
      <c r="I752" s="26"/>
      <c r="AB752" s="43"/>
      <c r="AC752" s="25"/>
      <c r="AD752" s="43"/>
      <c r="AE752" s="25"/>
      <c r="AU752" s="25"/>
    </row>
    <row r="753" spans="4:47" ht="12.75" customHeight="1">
      <c r="D753" s="26"/>
      <c r="E753" s="26"/>
      <c r="F753" s="30"/>
      <c r="G753" s="26"/>
      <c r="I753" s="26"/>
      <c r="AB753" s="43"/>
      <c r="AC753" s="25"/>
      <c r="AD753" s="43"/>
      <c r="AE753" s="25"/>
      <c r="AU753" s="25"/>
    </row>
    <row r="754" spans="4:47" ht="12.75" customHeight="1">
      <c r="D754" s="26"/>
      <c r="E754" s="26"/>
      <c r="F754" s="30"/>
      <c r="G754" s="26"/>
      <c r="I754" s="26"/>
      <c r="AB754" s="43"/>
      <c r="AC754" s="25"/>
      <c r="AD754" s="43"/>
      <c r="AE754" s="25"/>
      <c r="AU754" s="25"/>
    </row>
    <row r="755" spans="4:47" ht="12.75" customHeight="1">
      <c r="D755" s="26"/>
      <c r="E755" s="26"/>
      <c r="F755" s="30"/>
      <c r="G755" s="26"/>
      <c r="I755" s="26"/>
      <c r="AB755" s="43"/>
      <c r="AC755" s="25"/>
      <c r="AD755" s="43"/>
      <c r="AE755" s="25"/>
      <c r="AU755" s="25"/>
    </row>
    <row r="756" spans="4:47" ht="12.75" customHeight="1">
      <c r="D756" s="26"/>
      <c r="E756" s="26"/>
      <c r="F756" s="30"/>
      <c r="G756" s="26"/>
      <c r="I756" s="26"/>
      <c r="AB756" s="43"/>
      <c r="AC756" s="25"/>
      <c r="AD756" s="43"/>
      <c r="AE756" s="25"/>
      <c r="AU756" s="25"/>
    </row>
    <row r="757" spans="4:47" ht="12.75" customHeight="1">
      <c r="D757" s="26"/>
      <c r="E757" s="26"/>
      <c r="F757" s="30"/>
      <c r="G757" s="26"/>
      <c r="I757" s="26"/>
      <c r="AB757" s="43"/>
      <c r="AC757" s="25"/>
      <c r="AD757" s="43"/>
      <c r="AE757" s="25"/>
      <c r="AU757" s="25"/>
    </row>
    <row r="758" spans="4:47" ht="12.75" customHeight="1">
      <c r="D758" s="26"/>
      <c r="E758" s="26"/>
      <c r="F758" s="30"/>
      <c r="G758" s="26"/>
      <c r="I758" s="26"/>
      <c r="AB758" s="43"/>
      <c r="AC758" s="25"/>
      <c r="AD758" s="43"/>
      <c r="AE758" s="25"/>
      <c r="AU758" s="25"/>
    </row>
    <row r="759" spans="4:47" ht="12.75" customHeight="1">
      <c r="D759" s="26"/>
      <c r="E759" s="26"/>
      <c r="F759" s="30"/>
      <c r="G759" s="26"/>
      <c r="I759" s="26"/>
      <c r="AB759" s="43"/>
      <c r="AC759" s="25"/>
      <c r="AD759" s="43"/>
      <c r="AE759" s="25"/>
      <c r="AU759" s="25"/>
    </row>
    <row r="760" spans="4:47" ht="12.75" customHeight="1">
      <c r="D760" s="26"/>
      <c r="E760" s="26"/>
      <c r="F760" s="30"/>
      <c r="G760" s="26"/>
      <c r="I760" s="26"/>
      <c r="AB760" s="43"/>
      <c r="AC760" s="25"/>
      <c r="AD760" s="43"/>
      <c r="AE760" s="25"/>
      <c r="AU760" s="25"/>
    </row>
    <row r="761" spans="4:47" ht="12.75" customHeight="1">
      <c r="D761" s="26"/>
      <c r="E761" s="26"/>
      <c r="F761" s="30"/>
      <c r="G761" s="26"/>
      <c r="I761" s="26"/>
      <c r="AB761" s="43"/>
      <c r="AC761" s="25"/>
      <c r="AD761" s="43"/>
      <c r="AE761" s="25"/>
      <c r="AU761" s="25"/>
    </row>
    <row r="762" spans="4:47" ht="12.75" customHeight="1">
      <c r="D762" s="26"/>
      <c r="E762" s="26"/>
      <c r="F762" s="30"/>
      <c r="G762" s="26"/>
      <c r="I762" s="26"/>
      <c r="AB762" s="43"/>
      <c r="AC762" s="25"/>
      <c r="AD762" s="43"/>
      <c r="AE762" s="25"/>
      <c r="AU762" s="25"/>
    </row>
    <row r="763" spans="4:47" ht="12.75" customHeight="1">
      <c r="D763" s="26"/>
      <c r="E763" s="26"/>
      <c r="F763" s="30"/>
      <c r="G763" s="26"/>
      <c r="I763" s="26"/>
      <c r="AB763" s="43"/>
      <c r="AC763" s="25"/>
      <c r="AD763" s="43"/>
      <c r="AE763" s="25"/>
      <c r="AU763" s="25"/>
    </row>
    <row r="764" spans="4:47" ht="12.75" customHeight="1">
      <c r="D764" s="26"/>
      <c r="E764" s="26"/>
      <c r="F764" s="30"/>
      <c r="G764" s="26"/>
      <c r="I764" s="26"/>
      <c r="AB764" s="43"/>
      <c r="AC764" s="25"/>
      <c r="AD764" s="43"/>
      <c r="AE764" s="25"/>
      <c r="AU764" s="25"/>
    </row>
    <row r="765" spans="4:47" ht="12.75" customHeight="1">
      <c r="D765" s="26"/>
      <c r="E765" s="26"/>
      <c r="F765" s="30"/>
      <c r="G765" s="26"/>
      <c r="I765" s="26"/>
      <c r="AB765" s="43"/>
      <c r="AC765" s="25"/>
      <c r="AD765" s="43"/>
      <c r="AE765" s="25"/>
      <c r="AU765" s="25"/>
    </row>
    <row r="766" spans="4:47" ht="12.75" customHeight="1">
      <c r="D766" s="26"/>
      <c r="E766" s="26"/>
      <c r="F766" s="30"/>
      <c r="G766" s="26"/>
      <c r="I766" s="26"/>
      <c r="AB766" s="43"/>
      <c r="AC766" s="25"/>
      <c r="AD766" s="43"/>
      <c r="AE766" s="25"/>
      <c r="AU766" s="25"/>
    </row>
    <row r="767" spans="4:47" ht="12.75" customHeight="1">
      <c r="D767" s="26"/>
      <c r="E767" s="26"/>
      <c r="F767" s="30"/>
      <c r="G767" s="26"/>
      <c r="I767" s="26"/>
      <c r="AB767" s="43"/>
      <c r="AC767" s="25"/>
      <c r="AD767" s="43"/>
      <c r="AE767" s="25"/>
      <c r="AU767" s="25"/>
    </row>
    <row r="768" spans="4:47" ht="12.75" customHeight="1">
      <c r="D768" s="26"/>
      <c r="E768" s="26"/>
      <c r="F768" s="30"/>
      <c r="G768" s="26"/>
      <c r="I768" s="26"/>
      <c r="AB768" s="43"/>
      <c r="AC768" s="25"/>
      <c r="AD768" s="43"/>
      <c r="AE768" s="25"/>
      <c r="AU768" s="25"/>
    </row>
    <row r="769" spans="4:47" ht="12.75" customHeight="1">
      <c r="D769" s="26"/>
      <c r="E769" s="26"/>
      <c r="F769" s="30"/>
      <c r="G769" s="26"/>
      <c r="I769" s="26"/>
      <c r="AB769" s="43"/>
      <c r="AC769" s="25"/>
      <c r="AD769" s="43"/>
      <c r="AE769" s="25"/>
      <c r="AU769" s="25"/>
    </row>
    <row r="770" spans="4:47" ht="12.75" customHeight="1">
      <c r="D770" s="26"/>
      <c r="E770" s="26"/>
      <c r="F770" s="30"/>
      <c r="G770" s="26"/>
      <c r="I770" s="26"/>
      <c r="AB770" s="43"/>
      <c r="AC770" s="25"/>
      <c r="AD770" s="43"/>
      <c r="AE770" s="25"/>
      <c r="AU770" s="25"/>
    </row>
    <row r="771" spans="4:47" ht="12.75" customHeight="1">
      <c r="D771" s="26"/>
      <c r="E771" s="26"/>
      <c r="F771" s="30"/>
      <c r="G771" s="26"/>
      <c r="I771" s="26"/>
      <c r="AB771" s="43"/>
      <c r="AC771" s="25"/>
      <c r="AD771" s="43"/>
      <c r="AE771" s="25"/>
      <c r="AU771" s="25"/>
    </row>
    <row r="772" spans="4:47" ht="12.75" customHeight="1">
      <c r="D772" s="26"/>
      <c r="E772" s="26"/>
      <c r="F772" s="30"/>
      <c r="G772" s="26"/>
      <c r="I772" s="26"/>
      <c r="AB772" s="43"/>
      <c r="AC772" s="25"/>
      <c r="AD772" s="43"/>
      <c r="AE772" s="25"/>
      <c r="AU772" s="25"/>
    </row>
    <row r="773" spans="4:47" ht="12.75" customHeight="1">
      <c r="D773" s="26"/>
      <c r="E773" s="26"/>
      <c r="F773" s="30"/>
      <c r="G773" s="26"/>
      <c r="I773" s="26"/>
      <c r="AB773" s="43"/>
      <c r="AC773" s="25"/>
      <c r="AD773" s="43"/>
      <c r="AE773" s="25"/>
      <c r="AU773" s="25"/>
    </row>
    <row r="774" spans="4:47" ht="12.75" customHeight="1">
      <c r="D774" s="26"/>
      <c r="E774" s="26"/>
      <c r="F774" s="30"/>
      <c r="G774" s="26"/>
      <c r="I774" s="26"/>
      <c r="AB774" s="43"/>
      <c r="AC774" s="25"/>
      <c r="AD774" s="43"/>
      <c r="AE774" s="25"/>
      <c r="AU774" s="25"/>
    </row>
    <row r="775" spans="4:47" ht="12.75" customHeight="1">
      <c r="D775" s="26"/>
      <c r="E775" s="26"/>
      <c r="F775" s="30"/>
      <c r="G775" s="26"/>
      <c r="I775" s="26"/>
      <c r="AB775" s="43"/>
      <c r="AC775" s="25"/>
      <c r="AD775" s="43"/>
      <c r="AE775" s="25"/>
      <c r="AU775" s="25"/>
    </row>
    <row r="776" spans="4:47" ht="12.75" customHeight="1">
      <c r="D776" s="26"/>
      <c r="E776" s="26"/>
      <c r="F776" s="30"/>
      <c r="G776" s="26"/>
      <c r="I776" s="26"/>
      <c r="AB776" s="43"/>
      <c r="AC776" s="25"/>
      <c r="AD776" s="43"/>
      <c r="AE776" s="25"/>
      <c r="AU776" s="25"/>
    </row>
    <row r="777" spans="4:47" ht="12.75" customHeight="1">
      <c r="D777" s="26"/>
      <c r="E777" s="26"/>
      <c r="F777" s="30"/>
      <c r="G777" s="26"/>
      <c r="I777" s="26"/>
      <c r="AB777" s="43"/>
      <c r="AC777" s="25"/>
      <c r="AD777" s="43"/>
      <c r="AE777" s="25"/>
      <c r="AU777" s="25"/>
    </row>
    <row r="778" spans="4:47" ht="12.75" customHeight="1">
      <c r="D778" s="26"/>
      <c r="E778" s="26"/>
      <c r="F778" s="30"/>
      <c r="G778" s="26"/>
      <c r="I778" s="26"/>
      <c r="AB778" s="43"/>
      <c r="AC778" s="25"/>
      <c r="AD778" s="43"/>
      <c r="AE778" s="25"/>
      <c r="AU778" s="25"/>
    </row>
    <row r="779" spans="4:47" ht="12.75" customHeight="1">
      <c r="D779" s="26"/>
      <c r="E779" s="26"/>
      <c r="F779" s="30"/>
      <c r="G779" s="26"/>
      <c r="I779" s="26"/>
      <c r="AB779" s="43"/>
      <c r="AC779" s="25"/>
      <c r="AD779" s="43"/>
      <c r="AE779" s="25"/>
      <c r="AU779" s="25"/>
    </row>
    <row r="780" spans="4:47" ht="12.75" customHeight="1">
      <c r="D780" s="26"/>
      <c r="E780" s="26"/>
      <c r="F780" s="30"/>
      <c r="G780" s="26"/>
      <c r="I780" s="26"/>
      <c r="AB780" s="43"/>
      <c r="AC780" s="25"/>
      <c r="AD780" s="43"/>
      <c r="AE780" s="25"/>
      <c r="AU780" s="25"/>
    </row>
    <row r="781" spans="4:47" ht="12.75" customHeight="1">
      <c r="D781" s="26"/>
      <c r="E781" s="26"/>
      <c r="F781" s="30"/>
      <c r="G781" s="26"/>
      <c r="I781" s="26"/>
      <c r="AB781" s="43"/>
      <c r="AC781" s="25"/>
      <c r="AD781" s="43"/>
      <c r="AE781" s="25"/>
      <c r="AU781" s="25"/>
    </row>
    <row r="782" spans="4:47" ht="12.75" customHeight="1">
      <c r="D782" s="26"/>
      <c r="E782" s="26"/>
      <c r="F782" s="30"/>
      <c r="G782" s="26"/>
      <c r="I782" s="26"/>
      <c r="AB782" s="43"/>
      <c r="AC782" s="25"/>
      <c r="AD782" s="43"/>
      <c r="AE782" s="25"/>
      <c r="AU782" s="25"/>
    </row>
    <row r="783" spans="4:47" ht="12.75" customHeight="1">
      <c r="D783" s="26"/>
      <c r="E783" s="26"/>
      <c r="F783" s="30"/>
      <c r="G783" s="26"/>
      <c r="I783" s="26"/>
      <c r="AB783" s="43"/>
      <c r="AC783" s="25"/>
      <c r="AD783" s="43"/>
      <c r="AE783" s="25"/>
      <c r="AU783" s="25"/>
    </row>
    <row r="784" spans="4:47" ht="12.75" customHeight="1">
      <c r="D784" s="26"/>
      <c r="E784" s="26"/>
      <c r="F784" s="30"/>
      <c r="G784" s="26"/>
      <c r="I784" s="26"/>
      <c r="AB784" s="43"/>
      <c r="AC784" s="25"/>
      <c r="AD784" s="43"/>
      <c r="AE784" s="25"/>
      <c r="AU784" s="25"/>
    </row>
    <row r="785" spans="4:47" ht="12.75" customHeight="1">
      <c r="D785" s="26"/>
      <c r="E785" s="26"/>
      <c r="F785" s="30"/>
      <c r="G785" s="26"/>
      <c r="I785" s="26"/>
      <c r="AB785" s="43"/>
      <c r="AC785" s="25"/>
      <c r="AD785" s="43"/>
      <c r="AE785" s="25"/>
      <c r="AU785" s="25"/>
    </row>
    <row r="786" spans="4:47" ht="12.75" customHeight="1">
      <c r="D786" s="26"/>
      <c r="E786" s="26"/>
      <c r="F786" s="30"/>
      <c r="G786" s="26"/>
      <c r="I786" s="26"/>
      <c r="AB786" s="43"/>
      <c r="AC786" s="25"/>
      <c r="AD786" s="43"/>
      <c r="AE786" s="25"/>
      <c r="AU786" s="25"/>
    </row>
    <row r="787" spans="4:47" ht="12.75" customHeight="1">
      <c r="D787" s="26"/>
      <c r="E787" s="26"/>
      <c r="F787" s="30"/>
      <c r="G787" s="26"/>
      <c r="I787" s="26"/>
      <c r="AB787" s="43"/>
      <c r="AC787" s="25"/>
      <c r="AD787" s="43"/>
      <c r="AE787" s="25"/>
      <c r="AU787" s="25"/>
    </row>
    <row r="788" spans="4:47" ht="12.75" customHeight="1">
      <c r="D788" s="26"/>
      <c r="E788" s="26"/>
      <c r="F788" s="30"/>
      <c r="G788" s="26"/>
      <c r="I788" s="26"/>
      <c r="AB788" s="43"/>
      <c r="AC788" s="25"/>
      <c r="AD788" s="43"/>
      <c r="AE788" s="25"/>
      <c r="AU788" s="25"/>
    </row>
    <row r="789" spans="4:47" ht="12.75" customHeight="1">
      <c r="D789" s="26"/>
      <c r="E789" s="26"/>
      <c r="F789" s="30"/>
      <c r="G789" s="26"/>
      <c r="I789" s="26"/>
      <c r="AB789" s="43"/>
      <c r="AC789" s="25"/>
      <c r="AD789" s="43"/>
      <c r="AE789" s="25"/>
      <c r="AU789" s="25"/>
    </row>
    <row r="790" spans="4:47" ht="12.75" customHeight="1">
      <c r="D790" s="26"/>
      <c r="E790" s="26"/>
      <c r="F790" s="30"/>
      <c r="G790" s="26"/>
      <c r="I790" s="26"/>
      <c r="AB790" s="43"/>
      <c r="AC790" s="25"/>
      <c r="AD790" s="43"/>
      <c r="AE790" s="25"/>
      <c r="AU790" s="25"/>
    </row>
    <row r="791" spans="4:47" ht="12.75" customHeight="1">
      <c r="D791" s="26"/>
      <c r="E791" s="26"/>
      <c r="F791" s="30"/>
      <c r="G791" s="26"/>
      <c r="I791" s="26"/>
      <c r="AB791" s="43"/>
      <c r="AC791" s="25"/>
      <c r="AD791" s="43"/>
      <c r="AE791" s="25"/>
      <c r="AU791" s="25"/>
    </row>
    <row r="792" spans="4:47" ht="12.75" customHeight="1">
      <c r="D792" s="26"/>
      <c r="E792" s="26"/>
      <c r="F792" s="30"/>
      <c r="G792" s="26"/>
      <c r="I792" s="26"/>
      <c r="AB792" s="43"/>
      <c r="AC792" s="25"/>
      <c r="AD792" s="43"/>
      <c r="AE792" s="25"/>
      <c r="AU792" s="25"/>
    </row>
    <row r="793" spans="4:47" ht="12.75" customHeight="1">
      <c r="D793" s="26"/>
      <c r="E793" s="26"/>
      <c r="F793" s="30"/>
      <c r="G793" s="26"/>
      <c r="I793" s="26"/>
      <c r="AB793" s="43"/>
      <c r="AC793" s="25"/>
      <c r="AD793" s="43"/>
      <c r="AE793" s="25"/>
      <c r="AU793" s="25"/>
    </row>
    <row r="794" spans="4:47" ht="12.75" customHeight="1">
      <c r="D794" s="26"/>
      <c r="E794" s="26"/>
      <c r="F794" s="30"/>
      <c r="G794" s="26"/>
      <c r="I794" s="26"/>
      <c r="AB794" s="43"/>
      <c r="AC794" s="25"/>
      <c r="AD794" s="43"/>
      <c r="AE794" s="25"/>
      <c r="AU794" s="25"/>
    </row>
    <row r="795" spans="4:47" ht="12.75" customHeight="1">
      <c r="D795" s="26"/>
      <c r="E795" s="26"/>
      <c r="F795" s="30"/>
      <c r="G795" s="26"/>
      <c r="I795" s="26"/>
      <c r="AB795" s="43"/>
      <c r="AC795" s="25"/>
      <c r="AD795" s="43"/>
      <c r="AE795" s="25"/>
      <c r="AU795" s="25"/>
    </row>
    <row r="796" spans="4:47" ht="12.75" customHeight="1">
      <c r="D796" s="26"/>
      <c r="E796" s="26"/>
      <c r="F796" s="30"/>
      <c r="G796" s="26"/>
      <c r="I796" s="26"/>
      <c r="AB796" s="43"/>
      <c r="AC796" s="25"/>
      <c r="AD796" s="43"/>
      <c r="AE796" s="25"/>
      <c r="AU796" s="25"/>
    </row>
    <row r="797" spans="4:47" ht="12.75" customHeight="1">
      <c r="D797" s="26"/>
      <c r="E797" s="26"/>
      <c r="F797" s="30"/>
      <c r="G797" s="26"/>
      <c r="I797" s="26"/>
      <c r="AB797" s="43"/>
      <c r="AC797" s="25"/>
      <c r="AD797" s="43"/>
      <c r="AE797" s="25"/>
      <c r="AU797" s="25"/>
    </row>
    <row r="798" spans="4:47" ht="12.75" customHeight="1">
      <c r="D798" s="26"/>
      <c r="E798" s="26"/>
      <c r="F798" s="30"/>
      <c r="G798" s="26"/>
      <c r="I798" s="26"/>
      <c r="AB798" s="43"/>
      <c r="AC798" s="25"/>
      <c r="AD798" s="43"/>
      <c r="AE798" s="25"/>
      <c r="AU798" s="25"/>
    </row>
    <row r="799" spans="4:47" ht="12.75" customHeight="1">
      <c r="D799" s="26"/>
      <c r="E799" s="26"/>
      <c r="F799" s="30"/>
      <c r="G799" s="26"/>
      <c r="I799" s="26"/>
      <c r="AB799" s="43"/>
      <c r="AC799" s="25"/>
      <c r="AD799" s="43"/>
      <c r="AE799" s="25"/>
      <c r="AU799" s="25"/>
    </row>
    <row r="800" spans="4:47" ht="12.75" customHeight="1">
      <c r="D800" s="26"/>
      <c r="E800" s="26"/>
      <c r="F800" s="30"/>
      <c r="G800" s="26"/>
      <c r="I800" s="26"/>
      <c r="AB800" s="43"/>
      <c r="AC800" s="25"/>
      <c r="AD800" s="43"/>
      <c r="AE800" s="25"/>
      <c r="AU800" s="25"/>
    </row>
    <row r="801" spans="4:47" ht="12.75" customHeight="1">
      <c r="D801" s="26"/>
      <c r="E801" s="26"/>
      <c r="F801" s="30"/>
      <c r="G801" s="26"/>
      <c r="I801" s="26"/>
      <c r="AB801" s="43"/>
      <c r="AC801" s="25"/>
      <c r="AD801" s="43"/>
      <c r="AE801" s="25"/>
      <c r="AU801" s="25"/>
    </row>
    <row r="802" spans="4:47" ht="12.75" customHeight="1">
      <c r="D802" s="26"/>
      <c r="E802" s="26"/>
      <c r="F802" s="30"/>
      <c r="G802" s="26"/>
      <c r="I802" s="26"/>
      <c r="AB802" s="43"/>
      <c r="AC802" s="25"/>
      <c r="AD802" s="43"/>
      <c r="AE802" s="25"/>
      <c r="AU802" s="25"/>
    </row>
    <row r="803" spans="4:47" ht="12.75" customHeight="1">
      <c r="D803" s="26"/>
      <c r="E803" s="26"/>
      <c r="F803" s="30"/>
      <c r="G803" s="26"/>
      <c r="I803" s="26"/>
      <c r="AB803" s="43"/>
      <c r="AC803" s="25"/>
      <c r="AD803" s="43"/>
      <c r="AE803" s="25"/>
      <c r="AU803" s="25"/>
    </row>
    <row r="804" spans="4:47" ht="12.75" customHeight="1">
      <c r="D804" s="26"/>
      <c r="E804" s="26"/>
      <c r="F804" s="30"/>
      <c r="G804" s="26"/>
      <c r="I804" s="26"/>
      <c r="AB804" s="43"/>
      <c r="AC804" s="25"/>
      <c r="AD804" s="43"/>
      <c r="AE804" s="25"/>
      <c r="AU804" s="25"/>
    </row>
    <row r="805" spans="4:47" ht="12.75" customHeight="1">
      <c r="D805" s="26"/>
      <c r="E805" s="26"/>
      <c r="F805" s="30"/>
      <c r="G805" s="26"/>
      <c r="I805" s="26"/>
      <c r="AB805" s="43"/>
      <c r="AC805" s="25"/>
      <c r="AD805" s="43"/>
      <c r="AE805" s="25"/>
      <c r="AU805" s="25"/>
    </row>
    <row r="806" spans="4:47" ht="12.75" customHeight="1">
      <c r="D806" s="26"/>
      <c r="E806" s="26"/>
      <c r="F806" s="30"/>
      <c r="G806" s="26"/>
      <c r="I806" s="26"/>
      <c r="AB806" s="43"/>
      <c r="AC806" s="25"/>
      <c r="AD806" s="43"/>
      <c r="AE806" s="25"/>
      <c r="AU806" s="25"/>
    </row>
    <row r="807" spans="4:47" ht="12.75" customHeight="1">
      <c r="D807" s="26"/>
      <c r="E807" s="26"/>
      <c r="F807" s="30"/>
      <c r="G807" s="26"/>
      <c r="I807" s="26"/>
      <c r="AB807" s="43"/>
      <c r="AC807" s="25"/>
      <c r="AD807" s="43"/>
      <c r="AE807" s="25"/>
      <c r="AU807" s="25"/>
    </row>
    <row r="808" spans="4:47" ht="12.75" customHeight="1">
      <c r="D808" s="26"/>
      <c r="E808" s="26"/>
      <c r="F808" s="30"/>
      <c r="G808" s="26"/>
      <c r="I808" s="26"/>
      <c r="AB808" s="43"/>
      <c r="AC808" s="25"/>
      <c r="AD808" s="43"/>
      <c r="AE808" s="25"/>
      <c r="AU808" s="25"/>
    </row>
    <row r="809" spans="4:47" ht="12.75" customHeight="1">
      <c r="D809" s="26"/>
      <c r="E809" s="26"/>
      <c r="F809" s="30"/>
      <c r="G809" s="26"/>
      <c r="I809" s="26"/>
      <c r="AB809" s="43"/>
      <c r="AC809" s="25"/>
      <c r="AD809" s="43"/>
      <c r="AE809" s="25"/>
      <c r="AU809" s="25"/>
    </row>
    <row r="810" spans="4:47" ht="12.75" customHeight="1">
      <c r="D810" s="26"/>
      <c r="E810" s="26"/>
      <c r="F810" s="30"/>
      <c r="G810" s="26"/>
      <c r="I810" s="26"/>
      <c r="AB810" s="43"/>
      <c r="AC810" s="25"/>
      <c r="AD810" s="43"/>
      <c r="AE810" s="25"/>
      <c r="AU810" s="25"/>
    </row>
    <row r="811" spans="4:47" ht="12.75" customHeight="1">
      <c r="D811" s="26"/>
      <c r="E811" s="26"/>
      <c r="F811" s="30"/>
      <c r="G811" s="26"/>
      <c r="I811" s="26"/>
      <c r="AB811" s="43"/>
      <c r="AC811" s="25"/>
      <c r="AD811" s="43"/>
      <c r="AE811" s="25"/>
      <c r="AU811" s="25"/>
    </row>
    <row r="812" spans="4:47" ht="12.75" customHeight="1">
      <c r="D812" s="26"/>
      <c r="E812" s="26"/>
      <c r="F812" s="30"/>
      <c r="G812" s="26"/>
      <c r="I812" s="26"/>
      <c r="AB812" s="43"/>
      <c r="AC812" s="25"/>
      <c r="AD812" s="43"/>
      <c r="AE812" s="25"/>
      <c r="AU812" s="25"/>
    </row>
    <row r="813" spans="4:47" ht="12.75" customHeight="1">
      <c r="D813" s="26"/>
      <c r="E813" s="26"/>
      <c r="F813" s="30"/>
      <c r="G813" s="26"/>
      <c r="I813" s="26"/>
      <c r="AB813" s="43"/>
      <c r="AC813" s="25"/>
      <c r="AD813" s="43"/>
      <c r="AE813" s="25"/>
      <c r="AU813" s="25"/>
    </row>
    <row r="814" spans="4:47" ht="12.75" customHeight="1">
      <c r="D814" s="26"/>
      <c r="E814" s="26"/>
      <c r="F814" s="30"/>
      <c r="G814" s="26"/>
      <c r="I814" s="26"/>
      <c r="AB814" s="43"/>
      <c r="AC814" s="25"/>
      <c r="AD814" s="43"/>
      <c r="AE814" s="25"/>
      <c r="AU814" s="25"/>
    </row>
    <row r="815" spans="4:47" ht="12.75" customHeight="1">
      <c r="D815" s="26"/>
      <c r="E815" s="26"/>
      <c r="F815" s="30"/>
      <c r="G815" s="26"/>
      <c r="I815" s="26"/>
      <c r="AB815" s="43"/>
      <c r="AC815" s="25"/>
      <c r="AD815" s="43"/>
      <c r="AE815" s="25"/>
      <c r="AU815" s="25"/>
    </row>
    <row r="816" spans="4:47" ht="12.75" customHeight="1">
      <c r="D816" s="26"/>
      <c r="E816" s="26"/>
      <c r="F816" s="30"/>
      <c r="G816" s="26"/>
      <c r="I816" s="26"/>
      <c r="AB816" s="43"/>
      <c r="AC816" s="25"/>
      <c r="AD816" s="43"/>
      <c r="AE816" s="25"/>
      <c r="AU816" s="25"/>
    </row>
    <row r="817" spans="4:47" ht="12.75" customHeight="1">
      <c r="D817" s="26"/>
      <c r="E817" s="26"/>
      <c r="F817" s="30"/>
      <c r="G817" s="26"/>
      <c r="I817" s="26"/>
      <c r="AB817" s="43"/>
      <c r="AC817" s="25"/>
      <c r="AD817" s="43"/>
      <c r="AE817" s="25"/>
      <c r="AU817" s="25"/>
    </row>
    <row r="818" spans="4:47" ht="12.75" customHeight="1">
      <c r="D818" s="26"/>
      <c r="E818" s="26"/>
      <c r="F818" s="30"/>
      <c r="G818" s="26"/>
      <c r="I818" s="26"/>
      <c r="AB818" s="43"/>
      <c r="AC818" s="25"/>
      <c r="AD818" s="43"/>
      <c r="AE818" s="25"/>
      <c r="AU818" s="25"/>
    </row>
    <row r="819" spans="4:47" ht="12.75" customHeight="1">
      <c r="D819" s="26"/>
      <c r="E819" s="26"/>
      <c r="F819" s="30"/>
      <c r="G819" s="26"/>
      <c r="I819" s="26"/>
      <c r="AB819" s="43"/>
      <c r="AC819" s="25"/>
      <c r="AD819" s="43"/>
      <c r="AE819" s="25"/>
      <c r="AU819" s="25"/>
    </row>
    <row r="820" spans="4:47" ht="12.75" customHeight="1">
      <c r="D820" s="26"/>
      <c r="E820" s="26"/>
      <c r="F820" s="30"/>
      <c r="G820" s="26"/>
      <c r="I820" s="26"/>
      <c r="AB820" s="43"/>
      <c r="AC820" s="25"/>
      <c r="AD820" s="43"/>
      <c r="AE820" s="25"/>
      <c r="AU820" s="25"/>
    </row>
    <row r="821" spans="4:47" ht="12.75" customHeight="1">
      <c r="D821" s="26"/>
      <c r="E821" s="26"/>
      <c r="F821" s="30"/>
      <c r="G821" s="26"/>
      <c r="I821" s="26"/>
      <c r="AB821" s="43"/>
      <c r="AC821" s="25"/>
      <c r="AD821" s="43"/>
      <c r="AE821" s="25"/>
      <c r="AU821" s="25"/>
    </row>
    <row r="822" spans="4:47" ht="12.75" customHeight="1">
      <c r="D822" s="26"/>
      <c r="E822" s="26"/>
      <c r="F822" s="30"/>
      <c r="G822" s="26"/>
      <c r="I822" s="26"/>
      <c r="AB822" s="43"/>
      <c r="AC822" s="25"/>
      <c r="AD822" s="43"/>
      <c r="AE822" s="25"/>
      <c r="AU822" s="25"/>
    </row>
    <row r="823" spans="4:47" ht="12.75" customHeight="1">
      <c r="D823" s="26"/>
      <c r="E823" s="26"/>
      <c r="F823" s="30"/>
      <c r="G823" s="26"/>
      <c r="I823" s="26"/>
      <c r="AB823" s="43"/>
      <c r="AC823" s="25"/>
      <c r="AD823" s="43"/>
      <c r="AE823" s="25"/>
      <c r="AU823" s="25"/>
    </row>
    <row r="824" spans="4:47" ht="12.75" customHeight="1">
      <c r="D824" s="26"/>
      <c r="E824" s="26"/>
      <c r="F824" s="30"/>
      <c r="G824" s="26"/>
      <c r="I824" s="26"/>
      <c r="AB824" s="43"/>
      <c r="AC824" s="25"/>
      <c r="AD824" s="43"/>
      <c r="AE824" s="25"/>
      <c r="AU824" s="25"/>
    </row>
    <row r="825" spans="4:47" ht="12.75" customHeight="1">
      <c r="D825" s="26"/>
      <c r="E825" s="26"/>
      <c r="F825" s="30"/>
      <c r="G825" s="26"/>
      <c r="I825" s="26"/>
      <c r="AB825" s="43"/>
      <c r="AC825" s="25"/>
      <c r="AD825" s="43"/>
      <c r="AE825" s="25"/>
      <c r="AU825" s="25"/>
    </row>
    <row r="826" spans="4:47" ht="12.75" customHeight="1">
      <c r="D826" s="26"/>
      <c r="E826" s="26"/>
      <c r="F826" s="30"/>
      <c r="G826" s="26"/>
      <c r="I826" s="26"/>
      <c r="AB826" s="43"/>
      <c r="AC826" s="25"/>
      <c r="AD826" s="43"/>
      <c r="AE826" s="25"/>
      <c r="AU826" s="25"/>
    </row>
    <row r="827" spans="4:47" ht="12.75" customHeight="1">
      <c r="D827" s="26"/>
      <c r="E827" s="26"/>
      <c r="F827" s="30"/>
      <c r="G827" s="26"/>
      <c r="I827" s="26"/>
      <c r="AB827" s="43"/>
      <c r="AC827" s="25"/>
      <c r="AD827" s="43"/>
      <c r="AE827" s="25"/>
      <c r="AU827" s="25"/>
    </row>
    <row r="828" spans="4:47" ht="12.75" customHeight="1">
      <c r="D828" s="26"/>
      <c r="E828" s="26"/>
      <c r="F828" s="30"/>
      <c r="G828" s="26"/>
      <c r="I828" s="26"/>
      <c r="AB828" s="43"/>
      <c r="AC828" s="25"/>
      <c r="AD828" s="43"/>
      <c r="AE828" s="25"/>
      <c r="AU828" s="25"/>
    </row>
    <row r="829" spans="4:47" ht="12.75" customHeight="1">
      <c r="D829" s="26"/>
      <c r="E829" s="26"/>
      <c r="F829" s="30"/>
      <c r="G829" s="26"/>
      <c r="I829" s="26"/>
      <c r="AB829" s="43"/>
      <c r="AC829" s="25"/>
      <c r="AD829" s="43"/>
      <c r="AE829" s="25"/>
      <c r="AU829" s="25"/>
    </row>
    <row r="830" spans="4:47" ht="12.75" customHeight="1">
      <c r="D830" s="26"/>
      <c r="E830" s="26"/>
      <c r="F830" s="30"/>
      <c r="G830" s="26"/>
      <c r="I830" s="26"/>
      <c r="AB830" s="43"/>
      <c r="AC830" s="25"/>
      <c r="AD830" s="43"/>
      <c r="AE830" s="25"/>
      <c r="AU830" s="25"/>
    </row>
    <row r="831" spans="4:47" ht="12.75" customHeight="1">
      <c r="D831" s="26"/>
      <c r="E831" s="26"/>
      <c r="F831" s="30"/>
      <c r="G831" s="26"/>
      <c r="I831" s="26"/>
      <c r="AB831" s="43"/>
      <c r="AC831" s="25"/>
      <c r="AD831" s="43"/>
      <c r="AE831" s="25"/>
      <c r="AU831" s="25"/>
    </row>
    <row r="832" spans="4:47" ht="12.75" customHeight="1">
      <c r="D832" s="26"/>
      <c r="E832" s="26"/>
      <c r="F832" s="30"/>
      <c r="G832" s="26"/>
      <c r="I832" s="26"/>
      <c r="AB832" s="43"/>
      <c r="AC832" s="25"/>
      <c r="AD832" s="43"/>
      <c r="AE832" s="25"/>
      <c r="AU832" s="25"/>
    </row>
    <row r="833" spans="4:47" ht="12.75" customHeight="1">
      <c r="D833" s="26"/>
      <c r="E833" s="26"/>
      <c r="F833" s="30"/>
      <c r="G833" s="26"/>
      <c r="I833" s="26"/>
      <c r="AB833" s="43"/>
      <c r="AC833" s="25"/>
      <c r="AD833" s="43"/>
      <c r="AE833" s="25"/>
      <c r="AU833" s="25"/>
    </row>
    <row r="834" spans="4:47" ht="12.75" customHeight="1">
      <c r="D834" s="26"/>
      <c r="E834" s="26"/>
      <c r="F834" s="30"/>
      <c r="G834" s="26"/>
      <c r="I834" s="26"/>
      <c r="AB834" s="43"/>
      <c r="AC834" s="25"/>
      <c r="AD834" s="43"/>
      <c r="AE834" s="25"/>
      <c r="AU834" s="25"/>
    </row>
    <row r="835" spans="4:47" ht="12.75" customHeight="1">
      <c r="D835" s="26"/>
      <c r="E835" s="26"/>
      <c r="F835" s="30"/>
      <c r="G835" s="26"/>
      <c r="I835" s="26"/>
      <c r="AB835" s="43"/>
      <c r="AC835" s="25"/>
      <c r="AD835" s="43"/>
      <c r="AE835" s="25"/>
      <c r="AU835" s="25"/>
    </row>
    <row r="836" spans="4:47" ht="12.75" customHeight="1">
      <c r="D836" s="26"/>
      <c r="E836" s="26"/>
      <c r="F836" s="30"/>
      <c r="G836" s="26"/>
      <c r="I836" s="26"/>
      <c r="AB836" s="43"/>
      <c r="AC836" s="25"/>
      <c r="AD836" s="43"/>
      <c r="AE836" s="25"/>
      <c r="AU836" s="25"/>
    </row>
    <row r="837" spans="4:47" ht="12.75" customHeight="1">
      <c r="D837" s="26"/>
      <c r="E837" s="26"/>
      <c r="F837" s="30"/>
      <c r="G837" s="26"/>
      <c r="I837" s="26"/>
      <c r="AB837" s="43"/>
      <c r="AC837" s="25"/>
      <c r="AD837" s="43"/>
      <c r="AE837" s="25"/>
      <c r="AU837" s="25"/>
    </row>
    <row r="838" spans="4:47" ht="12.75" customHeight="1">
      <c r="D838" s="26"/>
      <c r="E838" s="26"/>
      <c r="F838" s="30"/>
      <c r="G838" s="26"/>
      <c r="I838" s="26"/>
      <c r="AB838" s="43"/>
      <c r="AC838" s="25"/>
      <c r="AD838" s="43"/>
      <c r="AE838" s="25"/>
      <c r="AU838" s="25"/>
    </row>
    <row r="839" spans="4:47" ht="12.75" customHeight="1">
      <c r="D839" s="26"/>
      <c r="E839" s="26"/>
      <c r="F839" s="30"/>
      <c r="G839" s="26"/>
      <c r="I839" s="26"/>
      <c r="AB839" s="43"/>
      <c r="AC839" s="25"/>
      <c r="AD839" s="43"/>
      <c r="AE839" s="25"/>
      <c r="AU839" s="25"/>
    </row>
    <row r="840" spans="4:47" ht="12.75" customHeight="1">
      <c r="D840" s="26"/>
      <c r="E840" s="26"/>
      <c r="F840" s="30"/>
      <c r="G840" s="26"/>
      <c r="I840" s="26"/>
      <c r="AB840" s="43"/>
      <c r="AC840" s="25"/>
      <c r="AD840" s="43"/>
      <c r="AE840" s="25"/>
      <c r="AU840" s="25"/>
    </row>
    <row r="841" spans="4:47" ht="12.75" customHeight="1">
      <c r="D841" s="26"/>
      <c r="E841" s="26"/>
      <c r="F841" s="30"/>
      <c r="G841" s="26"/>
      <c r="I841" s="26"/>
      <c r="AB841" s="43"/>
      <c r="AC841" s="25"/>
      <c r="AD841" s="43"/>
      <c r="AE841" s="25"/>
      <c r="AU841" s="25"/>
    </row>
    <row r="842" spans="4:47" ht="12.75" customHeight="1">
      <c r="D842" s="26"/>
      <c r="E842" s="26"/>
      <c r="F842" s="30"/>
      <c r="G842" s="26"/>
      <c r="I842" s="26"/>
      <c r="AB842" s="43"/>
      <c r="AC842" s="25"/>
      <c r="AD842" s="43"/>
      <c r="AE842" s="25"/>
      <c r="AU842" s="25"/>
    </row>
    <row r="843" spans="4:47" ht="12.75" customHeight="1">
      <c r="D843" s="26"/>
      <c r="E843" s="26"/>
      <c r="F843" s="30"/>
      <c r="G843" s="26"/>
      <c r="I843" s="26"/>
      <c r="AB843" s="43"/>
      <c r="AC843" s="25"/>
      <c r="AD843" s="43"/>
      <c r="AE843" s="25"/>
      <c r="AU843" s="25"/>
    </row>
    <row r="844" spans="4:47" ht="12.75" customHeight="1">
      <c r="D844" s="26"/>
      <c r="E844" s="26"/>
      <c r="F844" s="30"/>
      <c r="G844" s="26"/>
      <c r="I844" s="26"/>
      <c r="AB844" s="43"/>
      <c r="AC844" s="25"/>
      <c r="AD844" s="43"/>
      <c r="AE844" s="25"/>
      <c r="AU844" s="25"/>
    </row>
    <row r="845" spans="4:47" ht="12.75" customHeight="1">
      <c r="D845" s="26"/>
      <c r="E845" s="26"/>
      <c r="F845" s="30"/>
      <c r="G845" s="26"/>
      <c r="I845" s="26"/>
      <c r="AB845" s="43"/>
      <c r="AC845" s="25"/>
      <c r="AD845" s="43"/>
      <c r="AE845" s="25"/>
      <c r="AU845" s="25"/>
    </row>
    <row r="846" spans="4:47" ht="12.75" customHeight="1">
      <c r="D846" s="26"/>
      <c r="E846" s="26"/>
      <c r="F846" s="30"/>
      <c r="G846" s="26"/>
      <c r="I846" s="26"/>
      <c r="AB846" s="43"/>
      <c r="AC846" s="25"/>
      <c r="AD846" s="43"/>
      <c r="AE846" s="25"/>
      <c r="AU846" s="25"/>
    </row>
    <row r="847" spans="4:47" ht="12.75" customHeight="1">
      <c r="D847" s="26"/>
      <c r="E847" s="26"/>
      <c r="F847" s="30"/>
      <c r="G847" s="26"/>
      <c r="I847" s="26"/>
      <c r="AB847" s="43"/>
      <c r="AC847" s="25"/>
      <c r="AD847" s="43"/>
      <c r="AE847" s="25"/>
      <c r="AU847" s="25"/>
    </row>
    <row r="848" spans="4:47" ht="12.75" customHeight="1">
      <c r="D848" s="26"/>
      <c r="E848" s="26"/>
      <c r="F848" s="30"/>
      <c r="G848" s="26"/>
      <c r="I848" s="26"/>
      <c r="AB848" s="43"/>
      <c r="AC848" s="25"/>
      <c r="AD848" s="43"/>
      <c r="AE848" s="25"/>
      <c r="AU848" s="25"/>
    </row>
    <row r="849" spans="4:47" ht="12.75" customHeight="1">
      <c r="D849" s="26"/>
      <c r="E849" s="26"/>
      <c r="F849" s="30"/>
      <c r="G849" s="26"/>
      <c r="I849" s="26"/>
      <c r="AB849" s="43"/>
      <c r="AC849" s="25"/>
      <c r="AD849" s="43"/>
      <c r="AE849" s="25"/>
      <c r="AU849" s="25"/>
    </row>
    <row r="850" spans="4:47" ht="12.75" customHeight="1">
      <c r="D850" s="26"/>
      <c r="E850" s="26"/>
      <c r="F850" s="30"/>
      <c r="G850" s="26"/>
      <c r="I850" s="26"/>
      <c r="AB850" s="43"/>
      <c r="AC850" s="25"/>
      <c r="AD850" s="43"/>
      <c r="AE850" s="25"/>
      <c r="AU850" s="25"/>
    </row>
    <row r="851" spans="4:47" ht="12.75" customHeight="1">
      <c r="D851" s="26"/>
      <c r="E851" s="26"/>
      <c r="F851" s="30"/>
      <c r="G851" s="26"/>
      <c r="I851" s="26"/>
      <c r="AB851" s="43"/>
      <c r="AC851" s="25"/>
      <c r="AD851" s="43"/>
      <c r="AE851" s="25"/>
      <c r="AU851" s="25"/>
    </row>
    <row r="852" spans="4:47" ht="12.75" customHeight="1">
      <c r="D852" s="26"/>
      <c r="E852" s="26"/>
      <c r="F852" s="30"/>
      <c r="G852" s="26"/>
      <c r="I852" s="26"/>
      <c r="AB852" s="43"/>
      <c r="AC852" s="25"/>
      <c r="AD852" s="43"/>
      <c r="AE852" s="25"/>
      <c r="AU852" s="25"/>
    </row>
    <row r="853" spans="4:47" ht="12.75" customHeight="1">
      <c r="D853" s="26"/>
      <c r="E853" s="26"/>
      <c r="F853" s="30"/>
      <c r="G853" s="26"/>
      <c r="I853" s="26"/>
      <c r="AB853" s="43"/>
      <c r="AC853" s="25"/>
      <c r="AD853" s="43"/>
      <c r="AE853" s="25"/>
      <c r="AU853" s="25"/>
    </row>
    <row r="854" spans="4:47" ht="12.75" customHeight="1">
      <c r="D854" s="26"/>
      <c r="E854" s="26"/>
      <c r="F854" s="30"/>
      <c r="G854" s="26"/>
      <c r="I854" s="26"/>
      <c r="AB854" s="43"/>
      <c r="AC854" s="25"/>
      <c r="AD854" s="43"/>
      <c r="AE854" s="25"/>
      <c r="AU854" s="25"/>
    </row>
    <row r="855" spans="4:47" ht="12.75" customHeight="1">
      <c r="D855" s="26"/>
      <c r="E855" s="26"/>
      <c r="F855" s="30"/>
      <c r="G855" s="26"/>
      <c r="I855" s="26"/>
      <c r="AB855" s="43"/>
      <c r="AC855" s="25"/>
      <c r="AD855" s="43"/>
      <c r="AE855" s="25"/>
      <c r="AU855" s="25"/>
    </row>
    <row r="856" spans="4:47" ht="12.75" customHeight="1">
      <c r="D856" s="26"/>
      <c r="E856" s="26"/>
      <c r="F856" s="30"/>
      <c r="G856" s="26"/>
      <c r="I856" s="26"/>
      <c r="AB856" s="43"/>
      <c r="AC856" s="25"/>
      <c r="AD856" s="43"/>
      <c r="AE856" s="25"/>
      <c r="AU856" s="25"/>
    </row>
    <row r="857" spans="4:47" ht="12.75" customHeight="1">
      <c r="D857" s="26"/>
      <c r="E857" s="26"/>
      <c r="F857" s="30"/>
      <c r="G857" s="26"/>
      <c r="I857" s="26"/>
      <c r="AB857" s="43"/>
      <c r="AC857" s="25"/>
      <c r="AD857" s="43"/>
      <c r="AE857" s="25"/>
      <c r="AU857" s="25"/>
    </row>
    <row r="858" spans="4:47" ht="12.75" customHeight="1">
      <c r="D858" s="26"/>
      <c r="E858" s="26"/>
      <c r="F858" s="30"/>
      <c r="G858" s="26"/>
      <c r="I858" s="26"/>
      <c r="AB858" s="43"/>
      <c r="AC858" s="25"/>
      <c r="AD858" s="43"/>
      <c r="AE858" s="25"/>
      <c r="AU858" s="25"/>
    </row>
    <row r="859" spans="4:47" ht="12.75" customHeight="1">
      <c r="D859" s="26"/>
      <c r="E859" s="26"/>
      <c r="F859" s="30"/>
      <c r="G859" s="26"/>
      <c r="I859" s="26"/>
      <c r="AB859" s="43"/>
      <c r="AC859" s="25"/>
      <c r="AD859" s="43"/>
      <c r="AE859" s="25"/>
      <c r="AU859" s="25"/>
    </row>
    <row r="860" spans="4:47" ht="12.75" customHeight="1">
      <c r="D860" s="26"/>
      <c r="E860" s="26"/>
      <c r="F860" s="30"/>
      <c r="G860" s="26"/>
      <c r="I860" s="26"/>
      <c r="AB860" s="43"/>
      <c r="AC860" s="25"/>
      <c r="AD860" s="43"/>
      <c r="AE860" s="25"/>
      <c r="AU860" s="25"/>
    </row>
    <row r="861" spans="4:47" ht="12.75" customHeight="1">
      <c r="D861" s="26"/>
      <c r="E861" s="26"/>
      <c r="F861" s="30"/>
      <c r="G861" s="26"/>
      <c r="I861" s="26"/>
      <c r="AB861" s="43"/>
      <c r="AC861" s="25"/>
      <c r="AD861" s="43"/>
      <c r="AE861" s="25"/>
      <c r="AU861" s="25"/>
    </row>
    <row r="862" spans="4:47" ht="12.75" customHeight="1">
      <c r="D862" s="26"/>
      <c r="E862" s="26"/>
      <c r="F862" s="30"/>
      <c r="G862" s="26"/>
      <c r="I862" s="26"/>
      <c r="AB862" s="43"/>
      <c r="AC862" s="25"/>
      <c r="AD862" s="43"/>
      <c r="AE862" s="25"/>
      <c r="AU862" s="25"/>
    </row>
    <row r="863" spans="4:47" ht="12.75" customHeight="1">
      <c r="D863" s="26"/>
      <c r="E863" s="26"/>
      <c r="F863" s="30"/>
      <c r="G863" s="26"/>
      <c r="I863" s="26"/>
      <c r="AB863" s="43"/>
      <c r="AC863" s="25"/>
      <c r="AD863" s="43"/>
      <c r="AE863" s="25"/>
      <c r="AU863" s="25"/>
    </row>
    <row r="864" spans="4:47" ht="12.75" customHeight="1">
      <c r="D864" s="26"/>
      <c r="E864" s="26"/>
      <c r="F864" s="30"/>
      <c r="G864" s="26"/>
      <c r="I864" s="26"/>
      <c r="AB864" s="43"/>
      <c r="AC864" s="25"/>
      <c r="AD864" s="43"/>
      <c r="AE864" s="25"/>
      <c r="AU864" s="25"/>
    </row>
    <row r="865" spans="4:47" ht="12.75" customHeight="1">
      <c r="D865" s="26"/>
      <c r="E865" s="26"/>
      <c r="F865" s="30"/>
      <c r="G865" s="26"/>
      <c r="I865" s="26"/>
      <c r="AB865" s="43"/>
      <c r="AC865" s="25"/>
      <c r="AD865" s="43"/>
      <c r="AE865" s="25"/>
      <c r="AU865" s="25"/>
    </row>
    <row r="866" spans="4:47" ht="12.75" customHeight="1">
      <c r="D866" s="26"/>
      <c r="E866" s="26"/>
      <c r="F866" s="30"/>
      <c r="G866" s="26"/>
      <c r="I866" s="26"/>
      <c r="AB866" s="43"/>
      <c r="AC866" s="25"/>
      <c r="AD866" s="43"/>
      <c r="AE866" s="25"/>
      <c r="AU866" s="25"/>
    </row>
    <row r="867" spans="4:47" ht="12.75" customHeight="1">
      <c r="D867" s="26"/>
      <c r="E867" s="26"/>
      <c r="F867" s="30"/>
      <c r="G867" s="26"/>
      <c r="I867" s="26"/>
      <c r="AB867" s="43"/>
      <c r="AC867" s="25"/>
      <c r="AD867" s="43"/>
      <c r="AE867" s="25"/>
      <c r="AU867" s="25"/>
    </row>
    <row r="868" spans="4:47" ht="12.75" customHeight="1">
      <c r="D868" s="26"/>
      <c r="E868" s="26"/>
      <c r="F868" s="30"/>
      <c r="G868" s="26"/>
      <c r="I868" s="26"/>
      <c r="AB868" s="43"/>
      <c r="AC868" s="25"/>
      <c r="AD868" s="43"/>
      <c r="AE868" s="25"/>
      <c r="AU868" s="25"/>
    </row>
    <row r="869" spans="4:47" ht="12.75" customHeight="1">
      <c r="D869" s="26"/>
      <c r="E869" s="26"/>
      <c r="F869" s="30"/>
      <c r="G869" s="26"/>
      <c r="I869" s="26"/>
      <c r="AB869" s="43"/>
      <c r="AC869" s="25"/>
      <c r="AD869" s="43"/>
      <c r="AE869" s="25"/>
      <c r="AU869" s="25"/>
    </row>
    <row r="870" spans="4:47" ht="12.75" customHeight="1">
      <c r="D870" s="26"/>
      <c r="E870" s="26"/>
      <c r="F870" s="30"/>
      <c r="G870" s="26"/>
      <c r="I870" s="26"/>
      <c r="AB870" s="43"/>
      <c r="AC870" s="25"/>
      <c r="AD870" s="43"/>
      <c r="AE870" s="25"/>
      <c r="AU870" s="25"/>
    </row>
    <row r="871" spans="4:47" ht="12.75" customHeight="1">
      <c r="D871" s="26"/>
      <c r="E871" s="26"/>
      <c r="F871" s="30"/>
      <c r="G871" s="26"/>
      <c r="I871" s="26"/>
      <c r="AB871" s="43"/>
      <c r="AC871" s="25"/>
      <c r="AD871" s="43"/>
      <c r="AE871" s="25"/>
      <c r="AU871" s="25"/>
    </row>
    <row r="872" spans="4:47" ht="12.75" customHeight="1">
      <c r="D872" s="26"/>
      <c r="E872" s="26"/>
      <c r="F872" s="30"/>
      <c r="G872" s="26"/>
      <c r="I872" s="26"/>
      <c r="AB872" s="43"/>
      <c r="AC872" s="25"/>
      <c r="AD872" s="43"/>
      <c r="AE872" s="25"/>
      <c r="AU872" s="25"/>
    </row>
    <row r="873" spans="4:47" ht="12.75" customHeight="1">
      <c r="D873" s="26"/>
      <c r="E873" s="26"/>
      <c r="F873" s="30"/>
      <c r="G873" s="26"/>
      <c r="I873" s="26"/>
      <c r="AB873" s="43"/>
      <c r="AC873" s="25"/>
      <c r="AD873" s="43"/>
      <c r="AE873" s="25"/>
      <c r="AU873" s="25"/>
    </row>
    <row r="874" spans="4:47" ht="12.75" customHeight="1">
      <c r="D874" s="26"/>
      <c r="E874" s="26"/>
      <c r="F874" s="30"/>
      <c r="G874" s="26"/>
      <c r="I874" s="26"/>
      <c r="AB874" s="43"/>
      <c r="AC874" s="25"/>
      <c r="AD874" s="43"/>
      <c r="AE874" s="25"/>
      <c r="AU874" s="25"/>
    </row>
    <row r="875" spans="4:47" ht="12.75" customHeight="1">
      <c r="D875" s="26"/>
      <c r="E875" s="26"/>
      <c r="F875" s="30"/>
      <c r="G875" s="26"/>
      <c r="I875" s="26"/>
      <c r="AB875" s="43"/>
      <c r="AC875" s="25"/>
      <c r="AD875" s="43"/>
      <c r="AE875" s="25"/>
      <c r="AU875" s="25"/>
    </row>
    <row r="876" spans="4:47" ht="12.75" customHeight="1">
      <c r="D876" s="26"/>
      <c r="E876" s="26"/>
      <c r="F876" s="30"/>
      <c r="G876" s="26"/>
      <c r="I876" s="26"/>
      <c r="AB876" s="43"/>
      <c r="AC876" s="25"/>
      <c r="AD876" s="43"/>
      <c r="AE876" s="25"/>
      <c r="AU876" s="25"/>
    </row>
    <row r="877" spans="4:47" ht="12.75" customHeight="1">
      <c r="D877" s="26"/>
      <c r="E877" s="26"/>
      <c r="F877" s="30"/>
      <c r="G877" s="26"/>
      <c r="I877" s="26"/>
      <c r="AB877" s="43"/>
      <c r="AC877" s="25"/>
      <c r="AD877" s="43"/>
      <c r="AE877" s="25"/>
      <c r="AU877" s="25"/>
    </row>
    <row r="878" spans="4:47" ht="12.75" customHeight="1">
      <c r="D878" s="26"/>
      <c r="E878" s="26"/>
      <c r="F878" s="30"/>
      <c r="G878" s="26"/>
      <c r="I878" s="26"/>
      <c r="AB878" s="43"/>
      <c r="AC878" s="25"/>
      <c r="AD878" s="43"/>
      <c r="AE878" s="25"/>
      <c r="AU878" s="25"/>
    </row>
    <row r="879" spans="4:47" ht="12.75" customHeight="1">
      <c r="D879" s="26"/>
      <c r="E879" s="26"/>
      <c r="F879" s="30"/>
      <c r="G879" s="26"/>
      <c r="I879" s="26"/>
      <c r="AB879" s="43"/>
      <c r="AC879" s="25"/>
      <c r="AD879" s="43"/>
      <c r="AE879" s="25"/>
      <c r="AU879" s="25"/>
    </row>
    <row r="880" spans="4:47" ht="12.75" customHeight="1">
      <c r="D880" s="26"/>
      <c r="E880" s="26"/>
      <c r="F880" s="30"/>
      <c r="G880" s="26"/>
      <c r="I880" s="26"/>
      <c r="AB880" s="43"/>
      <c r="AC880" s="25"/>
      <c r="AD880" s="43"/>
      <c r="AE880" s="25"/>
      <c r="AU880" s="25"/>
    </row>
    <row r="881" spans="4:47" ht="12.75" customHeight="1">
      <c r="D881" s="26"/>
      <c r="E881" s="26"/>
      <c r="F881" s="30"/>
      <c r="G881" s="26"/>
      <c r="I881" s="26"/>
      <c r="AB881" s="43"/>
      <c r="AC881" s="25"/>
      <c r="AD881" s="43"/>
      <c r="AE881" s="25"/>
      <c r="AU881" s="25"/>
    </row>
    <row r="882" spans="4:47" ht="12.75" customHeight="1">
      <c r="D882" s="26"/>
      <c r="E882" s="26"/>
      <c r="F882" s="30"/>
      <c r="G882" s="26"/>
      <c r="I882" s="26"/>
      <c r="AB882" s="43"/>
      <c r="AC882" s="25"/>
      <c r="AD882" s="43"/>
      <c r="AE882" s="25"/>
      <c r="AU882" s="25"/>
    </row>
    <row r="883" spans="4:47" ht="12.75" customHeight="1">
      <c r="D883" s="26"/>
      <c r="E883" s="26"/>
      <c r="F883" s="30"/>
      <c r="G883" s="26"/>
      <c r="I883" s="26"/>
      <c r="AB883" s="43"/>
      <c r="AC883" s="25"/>
      <c r="AD883" s="43"/>
      <c r="AE883" s="25"/>
      <c r="AU883" s="25"/>
    </row>
    <row r="884" spans="4:47" ht="12.75" customHeight="1">
      <c r="D884" s="26"/>
      <c r="E884" s="26"/>
      <c r="F884" s="30"/>
      <c r="G884" s="26"/>
      <c r="I884" s="26"/>
      <c r="AB884" s="43"/>
      <c r="AC884" s="25"/>
      <c r="AD884" s="43"/>
      <c r="AE884" s="25"/>
      <c r="AU884" s="25"/>
    </row>
    <row r="885" spans="4:47" ht="12.75" customHeight="1">
      <c r="D885" s="26"/>
      <c r="E885" s="26"/>
      <c r="F885" s="30"/>
      <c r="G885" s="26"/>
      <c r="I885" s="26"/>
      <c r="AB885" s="43"/>
      <c r="AC885" s="25"/>
      <c r="AD885" s="43"/>
      <c r="AE885" s="25"/>
      <c r="AU885" s="25"/>
    </row>
    <row r="886" spans="4:47" ht="12.75" customHeight="1">
      <c r="D886" s="26"/>
      <c r="E886" s="26"/>
      <c r="F886" s="30"/>
      <c r="G886" s="26"/>
      <c r="I886" s="26"/>
      <c r="AB886" s="43"/>
      <c r="AC886" s="25"/>
      <c r="AD886" s="43"/>
      <c r="AE886" s="25"/>
      <c r="AU886" s="25"/>
    </row>
    <row r="887" spans="4:47" ht="12.75" customHeight="1">
      <c r="D887" s="26"/>
      <c r="E887" s="26"/>
      <c r="F887" s="30"/>
      <c r="G887" s="26"/>
      <c r="I887" s="26"/>
      <c r="AB887" s="43"/>
      <c r="AC887" s="25"/>
      <c r="AD887" s="43"/>
      <c r="AE887" s="25"/>
      <c r="AU887" s="25"/>
    </row>
    <row r="888" spans="4:47" ht="12.75" customHeight="1">
      <c r="D888" s="26"/>
      <c r="E888" s="26"/>
      <c r="F888" s="30"/>
      <c r="G888" s="26"/>
      <c r="I888" s="26"/>
      <c r="AB888" s="43"/>
      <c r="AC888" s="25"/>
      <c r="AD888" s="43"/>
      <c r="AE888" s="25"/>
      <c r="AU888" s="25"/>
    </row>
    <row r="889" spans="4:47" ht="12.75" customHeight="1">
      <c r="D889" s="26"/>
      <c r="E889" s="26"/>
      <c r="F889" s="30"/>
      <c r="G889" s="26"/>
      <c r="I889" s="26"/>
      <c r="AB889" s="43"/>
      <c r="AC889" s="25"/>
      <c r="AD889" s="43"/>
      <c r="AE889" s="25"/>
      <c r="AU889" s="25"/>
    </row>
    <row r="890" spans="4:47" ht="12.75" customHeight="1">
      <c r="D890" s="26"/>
      <c r="E890" s="26"/>
      <c r="F890" s="30"/>
      <c r="G890" s="26"/>
      <c r="I890" s="26"/>
      <c r="AB890" s="43"/>
      <c r="AC890" s="25"/>
      <c r="AD890" s="43"/>
      <c r="AE890" s="25"/>
      <c r="AU890" s="25"/>
    </row>
    <row r="891" spans="4:47" ht="12.75" customHeight="1">
      <c r="D891" s="26"/>
      <c r="E891" s="26"/>
      <c r="F891" s="30"/>
      <c r="G891" s="26"/>
      <c r="I891" s="26"/>
      <c r="AB891" s="43"/>
      <c r="AC891" s="25"/>
      <c r="AD891" s="43"/>
      <c r="AE891" s="25"/>
      <c r="AU891" s="25"/>
    </row>
    <row r="892" spans="4:47" ht="12.75" customHeight="1">
      <c r="D892" s="26"/>
      <c r="E892" s="26"/>
      <c r="F892" s="30"/>
      <c r="G892" s="26"/>
      <c r="I892" s="26"/>
      <c r="AB892" s="43"/>
      <c r="AC892" s="25"/>
      <c r="AD892" s="43"/>
      <c r="AE892" s="25"/>
      <c r="AU892" s="25"/>
    </row>
    <row r="893" spans="4:47" ht="12.75" customHeight="1">
      <c r="D893" s="26"/>
      <c r="E893" s="26"/>
      <c r="F893" s="30"/>
      <c r="G893" s="26"/>
      <c r="I893" s="26"/>
      <c r="AB893" s="43"/>
      <c r="AC893" s="25"/>
      <c r="AD893" s="43"/>
      <c r="AE893" s="25"/>
      <c r="AU893" s="25"/>
    </row>
    <row r="894" spans="4:47" ht="12.75" customHeight="1">
      <c r="D894" s="26"/>
      <c r="E894" s="26"/>
      <c r="F894" s="30"/>
      <c r="G894" s="26"/>
      <c r="I894" s="26"/>
      <c r="AB894" s="43"/>
      <c r="AC894" s="25"/>
      <c r="AD894" s="43"/>
      <c r="AE894" s="25"/>
      <c r="AU894" s="25"/>
    </row>
    <row r="895" spans="4:47" ht="12.75" customHeight="1">
      <c r="D895" s="26"/>
      <c r="E895" s="26"/>
      <c r="F895" s="30"/>
      <c r="G895" s="26"/>
      <c r="I895" s="26"/>
      <c r="AB895" s="43"/>
      <c r="AC895" s="25"/>
      <c r="AD895" s="43"/>
      <c r="AE895" s="25"/>
      <c r="AU895" s="25"/>
    </row>
    <row r="896" spans="4:47" ht="12.75" customHeight="1">
      <c r="D896" s="26"/>
      <c r="E896" s="26"/>
      <c r="F896" s="30"/>
      <c r="G896" s="26"/>
      <c r="I896" s="26"/>
      <c r="AB896" s="43"/>
      <c r="AC896" s="25"/>
      <c r="AD896" s="43"/>
      <c r="AE896" s="25"/>
      <c r="AU896" s="25"/>
    </row>
    <row r="897" spans="4:47" ht="12.75" customHeight="1">
      <c r="D897" s="26"/>
      <c r="E897" s="26"/>
      <c r="F897" s="30"/>
      <c r="G897" s="26"/>
      <c r="I897" s="26"/>
      <c r="AB897" s="43"/>
      <c r="AC897" s="25"/>
      <c r="AD897" s="43"/>
      <c r="AE897" s="25"/>
      <c r="AU897" s="25"/>
    </row>
    <row r="898" spans="4:47" ht="12.75" customHeight="1">
      <c r="D898" s="26"/>
      <c r="E898" s="26"/>
      <c r="F898" s="30"/>
      <c r="G898" s="26"/>
      <c r="I898" s="26"/>
      <c r="AB898" s="43"/>
      <c r="AC898" s="25"/>
      <c r="AD898" s="43"/>
      <c r="AE898" s="25"/>
      <c r="AU898" s="25"/>
    </row>
    <row r="899" spans="4:47" ht="12.75" customHeight="1">
      <c r="D899" s="26"/>
      <c r="E899" s="26"/>
      <c r="F899" s="30"/>
      <c r="G899" s="26"/>
      <c r="I899" s="26"/>
      <c r="AB899" s="43"/>
      <c r="AC899" s="25"/>
      <c r="AD899" s="43"/>
      <c r="AE899" s="25"/>
      <c r="AU899" s="25"/>
    </row>
    <row r="900" spans="4:47" ht="12.75" customHeight="1">
      <c r="D900" s="26"/>
      <c r="E900" s="26"/>
      <c r="F900" s="30"/>
      <c r="G900" s="26"/>
      <c r="I900" s="26"/>
      <c r="AB900" s="43"/>
      <c r="AC900" s="25"/>
      <c r="AD900" s="43"/>
      <c r="AE900" s="25"/>
      <c r="AU900" s="25"/>
    </row>
    <row r="901" spans="4:47" ht="12.75" customHeight="1">
      <c r="D901" s="26"/>
      <c r="E901" s="26"/>
      <c r="F901" s="30"/>
      <c r="G901" s="26"/>
      <c r="I901" s="26"/>
      <c r="AB901" s="43"/>
      <c r="AC901" s="25"/>
      <c r="AD901" s="43"/>
      <c r="AE901" s="25"/>
      <c r="AU901" s="25"/>
    </row>
    <row r="902" spans="4:47" ht="12.75" customHeight="1">
      <c r="D902" s="26"/>
      <c r="E902" s="26"/>
      <c r="F902" s="30"/>
      <c r="G902" s="26"/>
      <c r="I902" s="26"/>
      <c r="AB902" s="43"/>
      <c r="AC902" s="25"/>
      <c r="AD902" s="43"/>
      <c r="AE902" s="25"/>
      <c r="AU902" s="25"/>
    </row>
    <row r="903" spans="4:47" ht="12.75" customHeight="1">
      <c r="D903" s="26"/>
      <c r="E903" s="26"/>
      <c r="F903" s="30"/>
      <c r="G903" s="26"/>
      <c r="I903" s="26"/>
      <c r="AB903" s="43"/>
      <c r="AC903" s="25"/>
      <c r="AD903" s="43"/>
      <c r="AE903" s="25"/>
      <c r="AU903" s="25"/>
    </row>
    <row r="904" spans="4:47" ht="12.75" customHeight="1">
      <c r="D904" s="26"/>
      <c r="E904" s="26"/>
      <c r="F904" s="30"/>
      <c r="G904" s="26"/>
      <c r="I904" s="26"/>
      <c r="AB904" s="43"/>
      <c r="AC904" s="25"/>
      <c r="AD904" s="43"/>
      <c r="AE904" s="25"/>
      <c r="AU904" s="25"/>
    </row>
    <row r="905" spans="4:47" ht="12.75" customHeight="1">
      <c r="D905" s="26"/>
      <c r="E905" s="26"/>
      <c r="F905" s="30"/>
      <c r="G905" s="26"/>
      <c r="I905" s="26"/>
      <c r="AB905" s="43"/>
      <c r="AC905" s="25"/>
      <c r="AD905" s="43"/>
      <c r="AE905" s="25"/>
      <c r="AU905" s="25"/>
    </row>
    <row r="906" spans="4:47" ht="12.75" customHeight="1">
      <c r="D906" s="26"/>
      <c r="E906" s="26"/>
      <c r="F906" s="30"/>
      <c r="G906" s="26"/>
      <c r="I906" s="26"/>
      <c r="AB906" s="43"/>
      <c r="AC906" s="25"/>
      <c r="AD906" s="43"/>
      <c r="AE906" s="25"/>
      <c r="AU906" s="25"/>
    </row>
    <row r="907" spans="4:47" ht="12.75" customHeight="1">
      <c r="D907" s="26"/>
      <c r="E907" s="26"/>
      <c r="F907" s="30"/>
      <c r="G907" s="26"/>
      <c r="I907" s="26"/>
      <c r="AB907" s="43"/>
      <c r="AC907" s="25"/>
      <c r="AD907" s="43"/>
      <c r="AE907" s="25"/>
      <c r="AU907" s="25"/>
    </row>
    <row r="908" spans="4:47" ht="12.75" customHeight="1">
      <c r="D908" s="26"/>
      <c r="E908" s="26"/>
      <c r="F908" s="30"/>
      <c r="G908" s="26"/>
      <c r="I908" s="26"/>
      <c r="AB908" s="43"/>
      <c r="AC908" s="25"/>
      <c r="AD908" s="43"/>
      <c r="AE908" s="25"/>
      <c r="AU908" s="25"/>
    </row>
    <row r="909" spans="4:47" ht="12.75" customHeight="1">
      <c r="D909" s="26"/>
      <c r="E909" s="26"/>
      <c r="F909" s="30"/>
      <c r="G909" s="26"/>
      <c r="I909" s="26"/>
      <c r="AB909" s="43"/>
      <c r="AC909" s="25"/>
      <c r="AD909" s="43"/>
      <c r="AE909" s="25"/>
      <c r="AU909" s="25"/>
    </row>
    <row r="910" spans="4:47" ht="12.75" customHeight="1">
      <c r="D910" s="26"/>
      <c r="E910" s="26"/>
      <c r="F910" s="30"/>
      <c r="G910" s="26"/>
      <c r="I910" s="26"/>
      <c r="AB910" s="43"/>
      <c r="AC910" s="25"/>
      <c r="AD910" s="43"/>
      <c r="AE910" s="25"/>
      <c r="AU910" s="25"/>
    </row>
    <row r="911" spans="4:47" ht="12.75" customHeight="1">
      <c r="D911" s="26"/>
      <c r="E911" s="26"/>
      <c r="F911" s="30"/>
      <c r="G911" s="26"/>
      <c r="I911" s="26"/>
      <c r="AB911" s="43"/>
      <c r="AC911" s="25"/>
      <c r="AD911" s="43"/>
      <c r="AE911" s="25"/>
      <c r="AU911" s="25"/>
    </row>
    <row r="912" spans="4:47" ht="12.75" customHeight="1">
      <c r="D912" s="26"/>
      <c r="E912" s="26"/>
      <c r="F912" s="30"/>
      <c r="G912" s="26"/>
      <c r="I912" s="26"/>
      <c r="AB912" s="43"/>
      <c r="AC912" s="25"/>
      <c r="AD912" s="43"/>
      <c r="AE912" s="25"/>
      <c r="AU912" s="25"/>
    </row>
    <row r="913" spans="4:47" ht="12.75" customHeight="1">
      <c r="D913" s="26"/>
      <c r="E913" s="26"/>
      <c r="F913" s="30"/>
      <c r="G913" s="26"/>
      <c r="I913" s="26"/>
      <c r="AB913" s="43"/>
      <c r="AC913" s="25"/>
      <c r="AD913" s="43"/>
      <c r="AE913" s="25"/>
      <c r="AU913" s="25"/>
    </row>
    <row r="914" spans="4:47" ht="12.75" customHeight="1">
      <c r="D914" s="26"/>
      <c r="E914" s="26"/>
      <c r="F914" s="30"/>
      <c r="G914" s="26"/>
      <c r="I914" s="26"/>
      <c r="AB914" s="43"/>
      <c r="AC914" s="25"/>
      <c r="AD914" s="43"/>
      <c r="AE914" s="25"/>
      <c r="AU914" s="25"/>
    </row>
    <row r="915" spans="4:47" ht="12.75" customHeight="1">
      <c r="D915" s="26"/>
      <c r="E915" s="26"/>
      <c r="F915" s="30"/>
      <c r="G915" s="26"/>
      <c r="I915" s="26"/>
      <c r="AB915" s="43"/>
      <c r="AC915" s="25"/>
      <c r="AD915" s="43"/>
      <c r="AE915" s="25"/>
      <c r="AU915" s="25"/>
    </row>
    <row r="916" spans="4:47" ht="12.75" customHeight="1">
      <c r="D916" s="26"/>
      <c r="E916" s="26"/>
      <c r="F916" s="30"/>
      <c r="G916" s="26"/>
      <c r="I916" s="26"/>
      <c r="AB916" s="43"/>
      <c r="AC916" s="25"/>
      <c r="AD916" s="43"/>
      <c r="AE916" s="25"/>
      <c r="AU916" s="25"/>
    </row>
    <row r="917" spans="4:47" ht="12.75" customHeight="1">
      <c r="D917" s="26"/>
      <c r="E917" s="26"/>
      <c r="F917" s="30"/>
      <c r="G917" s="26"/>
      <c r="I917" s="26"/>
      <c r="AB917" s="43"/>
      <c r="AC917" s="25"/>
      <c r="AD917" s="43"/>
      <c r="AE917" s="25"/>
      <c r="AU917" s="25"/>
    </row>
    <row r="918" spans="4:47" ht="12.75" customHeight="1">
      <c r="D918" s="26"/>
      <c r="E918" s="26"/>
      <c r="F918" s="30"/>
      <c r="G918" s="26"/>
      <c r="I918" s="26"/>
      <c r="AB918" s="43"/>
      <c r="AC918" s="25"/>
      <c r="AD918" s="43"/>
      <c r="AE918" s="25"/>
      <c r="AU918" s="25"/>
    </row>
    <row r="919" spans="4:47" ht="12.75" customHeight="1">
      <c r="D919" s="26"/>
      <c r="E919" s="26"/>
      <c r="F919" s="30"/>
      <c r="G919" s="26"/>
      <c r="I919" s="26"/>
      <c r="AB919" s="43"/>
      <c r="AC919" s="25"/>
      <c r="AD919" s="43"/>
      <c r="AE919" s="25"/>
      <c r="AU919" s="25"/>
    </row>
    <row r="920" spans="4:47" ht="12.75" customHeight="1">
      <c r="D920" s="26"/>
      <c r="E920" s="26"/>
      <c r="F920" s="30"/>
      <c r="G920" s="26"/>
      <c r="I920" s="26"/>
      <c r="AB920" s="43"/>
      <c r="AC920" s="25"/>
      <c r="AD920" s="43"/>
      <c r="AE920" s="25"/>
      <c r="AU920" s="25"/>
    </row>
    <row r="921" spans="4:47" ht="12.75" customHeight="1">
      <c r="D921" s="26"/>
      <c r="E921" s="26"/>
      <c r="F921" s="30"/>
      <c r="G921" s="26"/>
      <c r="I921" s="26"/>
      <c r="AB921" s="43"/>
      <c r="AC921" s="25"/>
      <c r="AD921" s="43"/>
      <c r="AE921" s="25"/>
      <c r="AU921" s="25"/>
    </row>
    <row r="922" spans="4:47" ht="12.75" customHeight="1">
      <c r="D922" s="26"/>
      <c r="E922" s="26"/>
      <c r="F922" s="30"/>
      <c r="G922" s="26"/>
      <c r="I922" s="26"/>
      <c r="AB922" s="43"/>
      <c r="AC922" s="25"/>
      <c r="AD922" s="43"/>
      <c r="AE922" s="25"/>
      <c r="AU922" s="25"/>
    </row>
    <row r="923" spans="4:47" ht="12.75" customHeight="1">
      <c r="D923" s="26"/>
      <c r="E923" s="26"/>
      <c r="F923" s="30"/>
      <c r="G923" s="26"/>
      <c r="I923" s="26"/>
      <c r="AB923" s="43"/>
      <c r="AC923" s="25"/>
      <c r="AD923" s="43"/>
      <c r="AE923" s="25"/>
      <c r="AU923" s="25"/>
    </row>
    <row r="924" spans="4:47" ht="12.75" customHeight="1">
      <c r="D924" s="26"/>
      <c r="E924" s="26"/>
      <c r="F924" s="30"/>
      <c r="G924" s="26"/>
      <c r="I924" s="26"/>
      <c r="AB924" s="43"/>
      <c r="AC924" s="25"/>
      <c r="AD924" s="43"/>
      <c r="AE924" s="25"/>
      <c r="AU924" s="25"/>
    </row>
    <row r="925" spans="4:47" ht="12.75" customHeight="1">
      <c r="D925" s="26"/>
      <c r="E925" s="26"/>
      <c r="F925" s="30"/>
      <c r="G925" s="26"/>
      <c r="I925" s="26"/>
      <c r="AB925" s="43"/>
      <c r="AC925" s="25"/>
      <c r="AD925" s="43"/>
      <c r="AE925" s="25"/>
      <c r="AU925" s="25"/>
    </row>
    <row r="926" spans="4:47" ht="12.75" customHeight="1">
      <c r="D926" s="26"/>
      <c r="E926" s="26"/>
      <c r="F926" s="30"/>
      <c r="G926" s="26"/>
      <c r="I926" s="26"/>
      <c r="AB926" s="43"/>
      <c r="AC926" s="25"/>
      <c r="AD926" s="43"/>
      <c r="AE926" s="25"/>
      <c r="AU926" s="25"/>
    </row>
    <row r="927" spans="4:47" ht="12.75" customHeight="1">
      <c r="D927" s="26"/>
      <c r="E927" s="26"/>
      <c r="F927" s="30"/>
      <c r="G927" s="26"/>
      <c r="I927" s="26"/>
      <c r="AB927" s="43"/>
      <c r="AC927" s="25"/>
      <c r="AD927" s="43"/>
      <c r="AE927" s="25"/>
      <c r="AU927" s="25"/>
    </row>
    <row r="928" spans="4:47" ht="12.75" customHeight="1">
      <c r="D928" s="26"/>
      <c r="E928" s="26"/>
      <c r="F928" s="30"/>
      <c r="G928" s="26"/>
      <c r="I928" s="26"/>
      <c r="AB928" s="43"/>
      <c r="AC928" s="25"/>
      <c r="AD928" s="43"/>
      <c r="AE928" s="25"/>
      <c r="AU928" s="25"/>
    </row>
    <row r="929" spans="4:47" ht="12.75" customHeight="1">
      <c r="D929" s="26"/>
      <c r="E929" s="26"/>
      <c r="F929" s="30"/>
      <c r="G929" s="26"/>
      <c r="I929" s="26"/>
      <c r="AB929" s="43"/>
      <c r="AC929" s="25"/>
      <c r="AD929" s="43"/>
      <c r="AE929" s="25"/>
      <c r="AU929" s="25"/>
    </row>
    <row r="930" spans="4:47" ht="12.75" customHeight="1">
      <c r="D930" s="26"/>
      <c r="E930" s="26"/>
      <c r="F930" s="30"/>
      <c r="G930" s="26"/>
      <c r="I930" s="26"/>
      <c r="AB930" s="43"/>
      <c r="AC930" s="25"/>
      <c r="AD930" s="43"/>
      <c r="AE930" s="25"/>
      <c r="AU930" s="25"/>
    </row>
    <row r="931" spans="4:47" ht="12.75" customHeight="1">
      <c r="D931" s="26"/>
      <c r="E931" s="26"/>
      <c r="F931" s="30"/>
      <c r="G931" s="26"/>
      <c r="I931" s="26"/>
      <c r="AB931" s="43"/>
      <c r="AC931" s="25"/>
      <c r="AD931" s="43"/>
      <c r="AE931" s="25"/>
      <c r="AU931" s="25"/>
    </row>
    <row r="932" spans="4:47" ht="12.75" customHeight="1">
      <c r="D932" s="26"/>
      <c r="E932" s="26"/>
      <c r="F932" s="30"/>
      <c r="G932" s="26"/>
      <c r="I932" s="26"/>
      <c r="AB932" s="43"/>
      <c r="AC932" s="25"/>
      <c r="AD932" s="43"/>
      <c r="AE932" s="25"/>
      <c r="AU932" s="25"/>
    </row>
    <row r="933" spans="4:47" ht="12.75" customHeight="1">
      <c r="D933" s="26"/>
      <c r="E933" s="26"/>
      <c r="F933" s="30"/>
      <c r="G933" s="26"/>
      <c r="I933" s="26"/>
      <c r="AB933" s="43"/>
      <c r="AC933" s="25"/>
      <c r="AD933" s="43"/>
      <c r="AE933" s="25"/>
      <c r="AU933" s="25"/>
    </row>
    <row r="934" spans="4:47" ht="12.75" customHeight="1">
      <c r="D934" s="26"/>
      <c r="E934" s="26"/>
      <c r="F934" s="30"/>
      <c r="G934" s="26"/>
      <c r="I934" s="26"/>
      <c r="AB934" s="43"/>
      <c r="AC934" s="25"/>
      <c r="AD934" s="43"/>
      <c r="AE934" s="25"/>
      <c r="AU934" s="25"/>
    </row>
    <row r="935" spans="4:47" ht="12.75" customHeight="1">
      <c r="D935" s="26"/>
      <c r="E935" s="26"/>
      <c r="F935" s="30"/>
      <c r="G935" s="26"/>
      <c r="I935" s="26"/>
      <c r="AB935" s="43"/>
      <c r="AC935" s="25"/>
      <c r="AD935" s="43"/>
      <c r="AE935" s="25"/>
      <c r="AU935" s="25"/>
    </row>
    <row r="936" spans="4:47" ht="12.75" customHeight="1">
      <c r="D936" s="26"/>
      <c r="E936" s="26"/>
      <c r="F936" s="30"/>
      <c r="G936" s="26"/>
      <c r="I936" s="26"/>
      <c r="AB936" s="43"/>
      <c r="AC936" s="25"/>
      <c r="AD936" s="43"/>
      <c r="AE936" s="25"/>
      <c r="AU936" s="25"/>
    </row>
    <row r="937" spans="4:47" ht="12.75" customHeight="1">
      <c r="D937" s="26"/>
      <c r="E937" s="26"/>
      <c r="F937" s="30"/>
      <c r="G937" s="26"/>
      <c r="I937" s="26"/>
      <c r="AB937" s="43"/>
      <c r="AC937" s="25"/>
      <c r="AD937" s="43"/>
      <c r="AE937" s="25"/>
      <c r="AU937" s="25"/>
    </row>
    <row r="938" spans="4:47" ht="12.75" customHeight="1">
      <c r="D938" s="26"/>
      <c r="E938" s="26"/>
      <c r="F938" s="30"/>
      <c r="G938" s="26"/>
      <c r="I938" s="26"/>
      <c r="AB938" s="43"/>
      <c r="AC938" s="25"/>
      <c r="AD938" s="43"/>
      <c r="AE938" s="25"/>
      <c r="AU938" s="25"/>
    </row>
    <row r="939" spans="4:47" ht="12.75" customHeight="1">
      <c r="D939" s="26"/>
      <c r="E939" s="26"/>
      <c r="F939" s="30"/>
      <c r="G939" s="26"/>
      <c r="I939" s="26"/>
      <c r="AB939" s="43"/>
      <c r="AC939" s="25"/>
      <c r="AD939" s="43"/>
      <c r="AE939" s="25"/>
      <c r="AU939" s="25"/>
    </row>
    <row r="940" spans="4:47" ht="12.75" customHeight="1">
      <c r="D940" s="26"/>
      <c r="E940" s="26"/>
      <c r="F940" s="30"/>
      <c r="G940" s="26"/>
      <c r="I940" s="26"/>
      <c r="AB940" s="43"/>
      <c r="AC940" s="25"/>
      <c r="AD940" s="43"/>
      <c r="AE940" s="25"/>
      <c r="AU940" s="25"/>
    </row>
    <row r="941" spans="4:47" ht="12.75" customHeight="1">
      <c r="D941" s="26"/>
      <c r="E941" s="26"/>
      <c r="F941" s="30"/>
      <c r="G941" s="26"/>
      <c r="I941" s="26"/>
      <c r="AB941" s="43"/>
      <c r="AC941" s="25"/>
      <c r="AD941" s="43"/>
      <c r="AE941" s="25"/>
      <c r="AU941" s="25"/>
    </row>
    <row r="942" spans="4:47" ht="12.75" customHeight="1">
      <c r="D942" s="26"/>
      <c r="E942" s="26"/>
      <c r="F942" s="30"/>
      <c r="G942" s="26"/>
      <c r="I942" s="26"/>
      <c r="AB942" s="43"/>
      <c r="AC942" s="25"/>
      <c r="AD942" s="43"/>
      <c r="AE942" s="25"/>
      <c r="AU942" s="25"/>
    </row>
    <row r="943" spans="4:47" ht="12.75" customHeight="1">
      <c r="D943" s="26"/>
      <c r="E943" s="26"/>
      <c r="F943" s="30"/>
      <c r="G943" s="26"/>
      <c r="I943" s="26"/>
      <c r="AB943" s="43"/>
      <c r="AC943" s="25"/>
      <c r="AD943" s="43"/>
      <c r="AE943" s="25"/>
      <c r="AU943" s="25"/>
    </row>
    <row r="944" spans="4:47" ht="12.75" customHeight="1">
      <c r="D944" s="26"/>
      <c r="E944" s="26"/>
      <c r="F944" s="30"/>
      <c r="G944" s="26"/>
      <c r="I944" s="26"/>
      <c r="AB944" s="43"/>
      <c r="AC944" s="25"/>
      <c r="AD944" s="43"/>
      <c r="AE944" s="25"/>
      <c r="AU944" s="25"/>
    </row>
    <row r="945" spans="4:47" ht="12.75" customHeight="1">
      <c r="D945" s="26"/>
      <c r="E945" s="26"/>
      <c r="F945" s="30"/>
      <c r="G945" s="26"/>
      <c r="I945" s="26"/>
      <c r="AB945" s="43"/>
      <c r="AC945" s="25"/>
      <c r="AD945" s="43"/>
      <c r="AE945" s="25"/>
      <c r="AU945" s="25"/>
    </row>
    <row r="946" spans="4:47" ht="12.75" customHeight="1">
      <c r="D946" s="26"/>
      <c r="E946" s="26"/>
      <c r="F946" s="30"/>
      <c r="G946" s="26"/>
      <c r="I946" s="26"/>
      <c r="AB946" s="43"/>
      <c r="AC946" s="25"/>
      <c r="AD946" s="43"/>
      <c r="AE946" s="25"/>
      <c r="AU946" s="25"/>
    </row>
    <row r="947" spans="4:47" ht="12.75" customHeight="1">
      <c r="D947" s="26"/>
      <c r="E947" s="26"/>
      <c r="F947" s="30"/>
      <c r="G947" s="26"/>
      <c r="I947" s="26"/>
      <c r="AB947" s="43"/>
      <c r="AC947" s="25"/>
      <c r="AD947" s="43"/>
      <c r="AE947" s="25"/>
      <c r="AU947" s="25"/>
    </row>
    <row r="948" spans="4:47" ht="12.75" customHeight="1">
      <c r="D948" s="26"/>
      <c r="E948" s="26"/>
      <c r="F948" s="30"/>
      <c r="G948" s="26"/>
      <c r="I948" s="26"/>
      <c r="AB948" s="43"/>
      <c r="AC948" s="25"/>
      <c r="AD948" s="43"/>
      <c r="AE948" s="25"/>
      <c r="AU948" s="25"/>
    </row>
    <row r="949" spans="4:47" ht="12.75" customHeight="1">
      <c r="D949" s="26"/>
      <c r="E949" s="26"/>
      <c r="F949" s="30"/>
      <c r="G949" s="26"/>
      <c r="I949" s="26"/>
      <c r="AB949" s="43"/>
      <c r="AC949" s="25"/>
      <c r="AD949" s="43"/>
      <c r="AE949" s="25"/>
      <c r="AU949" s="25"/>
    </row>
    <row r="950" spans="4:47" ht="12.75" customHeight="1">
      <c r="D950" s="26"/>
      <c r="E950" s="26"/>
      <c r="F950" s="30"/>
      <c r="G950" s="26"/>
      <c r="I950" s="26"/>
      <c r="AB950" s="43"/>
      <c r="AC950" s="25"/>
      <c r="AD950" s="43"/>
      <c r="AE950" s="25"/>
      <c r="AU950" s="25"/>
    </row>
    <row r="951" spans="4:47" ht="12.75" customHeight="1">
      <c r="D951" s="26"/>
      <c r="E951" s="26"/>
      <c r="F951" s="30"/>
      <c r="G951" s="26"/>
      <c r="I951" s="26"/>
      <c r="AB951" s="43"/>
      <c r="AC951" s="25"/>
      <c r="AD951" s="43"/>
      <c r="AE951" s="25"/>
      <c r="AU951" s="25"/>
    </row>
    <row r="952" spans="4:47" ht="12.75" customHeight="1">
      <c r="D952" s="26"/>
      <c r="E952" s="26"/>
      <c r="F952" s="30"/>
      <c r="G952" s="26"/>
      <c r="I952" s="26"/>
      <c r="AB952" s="43"/>
      <c r="AC952" s="25"/>
      <c r="AD952" s="43"/>
      <c r="AE952" s="25"/>
      <c r="AU952" s="25"/>
    </row>
    <row r="953" spans="4:47" ht="12.75" customHeight="1">
      <c r="D953" s="26"/>
      <c r="E953" s="26"/>
      <c r="F953" s="30"/>
      <c r="G953" s="26"/>
      <c r="I953" s="26"/>
      <c r="AB953" s="43"/>
      <c r="AC953" s="25"/>
      <c r="AD953" s="43"/>
      <c r="AE953" s="25"/>
      <c r="AU953" s="25"/>
    </row>
    <row r="954" spans="4:47" ht="12.75" customHeight="1">
      <c r="D954" s="26"/>
      <c r="E954" s="26"/>
      <c r="F954" s="30"/>
      <c r="G954" s="26"/>
      <c r="I954" s="26"/>
      <c r="AB954" s="43"/>
      <c r="AC954" s="25"/>
      <c r="AD954" s="43"/>
      <c r="AE954" s="25"/>
      <c r="AU954" s="25"/>
    </row>
    <row r="955" spans="4:47" ht="12.75" customHeight="1">
      <c r="D955" s="26"/>
      <c r="E955" s="26"/>
      <c r="F955" s="30"/>
      <c r="G955" s="26"/>
      <c r="I955" s="26"/>
      <c r="AB955" s="43"/>
      <c r="AC955" s="25"/>
      <c r="AD955" s="43"/>
      <c r="AE955" s="25"/>
      <c r="AU955" s="25"/>
    </row>
    <row r="956" spans="4:47" ht="12.75" customHeight="1">
      <c r="D956" s="26"/>
      <c r="E956" s="26"/>
      <c r="F956" s="30"/>
      <c r="G956" s="26"/>
      <c r="I956" s="26"/>
      <c r="AB956" s="43"/>
      <c r="AC956" s="25"/>
      <c r="AD956" s="43"/>
      <c r="AE956" s="25"/>
      <c r="AU956" s="25"/>
    </row>
    <row r="957" spans="4:47" ht="12.75" customHeight="1">
      <c r="D957" s="26"/>
      <c r="E957" s="26"/>
      <c r="F957" s="30"/>
      <c r="G957" s="26"/>
      <c r="I957" s="26"/>
      <c r="AB957" s="43"/>
      <c r="AC957" s="25"/>
      <c r="AD957" s="43"/>
      <c r="AE957" s="25"/>
      <c r="AU957" s="25"/>
    </row>
    <row r="958" spans="4:47" ht="12.75" customHeight="1">
      <c r="D958" s="26"/>
      <c r="E958" s="26"/>
      <c r="F958" s="30"/>
      <c r="G958" s="26"/>
      <c r="I958" s="26"/>
      <c r="AB958" s="43"/>
      <c r="AC958" s="25"/>
      <c r="AD958" s="43"/>
      <c r="AE958" s="25"/>
      <c r="AU958" s="25"/>
    </row>
    <row r="959" spans="4:47" ht="12.75" customHeight="1">
      <c r="D959" s="26"/>
      <c r="E959" s="26"/>
      <c r="F959" s="30"/>
      <c r="G959" s="26"/>
      <c r="I959" s="26"/>
      <c r="AB959" s="43"/>
      <c r="AC959" s="25"/>
      <c r="AD959" s="43"/>
      <c r="AE959" s="25"/>
      <c r="AU959" s="25"/>
    </row>
    <row r="960" spans="4:47" ht="12.75" customHeight="1">
      <c r="D960" s="26"/>
      <c r="E960" s="26"/>
      <c r="F960" s="30"/>
      <c r="G960" s="26"/>
      <c r="I960" s="26"/>
      <c r="AB960" s="43"/>
      <c r="AC960" s="25"/>
      <c r="AD960" s="43"/>
      <c r="AE960" s="25"/>
      <c r="AU960" s="25"/>
    </row>
    <row r="961" spans="4:47" ht="12.75" customHeight="1">
      <c r="D961" s="26"/>
      <c r="E961" s="26"/>
      <c r="F961" s="30"/>
      <c r="G961" s="26"/>
      <c r="I961" s="26"/>
      <c r="AB961" s="43"/>
      <c r="AC961" s="25"/>
      <c r="AD961" s="43"/>
      <c r="AE961" s="25"/>
      <c r="AU961" s="25"/>
    </row>
    <row r="962" spans="4:47" ht="12.75" customHeight="1">
      <c r="D962" s="26"/>
      <c r="E962" s="26"/>
      <c r="F962" s="30"/>
      <c r="G962" s="26"/>
      <c r="I962" s="26"/>
      <c r="AB962" s="43"/>
      <c r="AC962" s="25"/>
      <c r="AD962" s="43"/>
      <c r="AE962" s="25"/>
      <c r="AU962" s="25"/>
    </row>
    <row r="963" spans="4:47" ht="12.75" customHeight="1">
      <c r="D963" s="26"/>
      <c r="E963" s="26"/>
      <c r="F963" s="30"/>
      <c r="G963" s="26"/>
      <c r="I963" s="26"/>
      <c r="AB963" s="43"/>
      <c r="AC963" s="25"/>
      <c r="AD963" s="43"/>
      <c r="AE963" s="25"/>
      <c r="AU963" s="25"/>
    </row>
    <row r="964" spans="4:47" ht="12.75" customHeight="1">
      <c r="D964" s="26"/>
      <c r="E964" s="26"/>
      <c r="F964" s="30"/>
      <c r="G964" s="26"/>
      <c r="I964" s="26"/>
      <c r="AB964" s="43"/>
      <c r="AC964" s="25"/>
      <c r="AD964" s="43"/>
      <c r="AE964" s="25"/>
      <c r="AU964" s="25"/>
    </row>
    <row r="965" spans="4:47" ht="12.75" customHeight="1">
      <c r="D965" s="26"/>
      <c r="E965" s="26"/>
      <c r="F965" s="30"/>
      <c r="G965" s="26"/>
      <c r="I965" s="26"/>
      <c r="AB965" s="43"/>
      <c r="AC965" s="25"/>
      <c r="AD965" s="43"/>
      <c r="AE965" s="25"/>
      <c r="AU965" s="25"/>
    </row>
    <row r="966" spans="4:47" ht="12.75" customHeight="1">
      <c r="D966" s="26"/>
      <c r="E966" s="26"/>
      <c r="F966" s="30"/>
      <c r="G966" s="26"/>
      <c r="I966" s="26"/>
      <c r="AB966" s="43"/>
      <c r="AC966" s="25"/>
      <c r="AD966" s="43"/>
      <c r="AE966" s="25"/>
      <c r="AU966" s="25"/>
    </row>
    <row r="967" spans="4:47" ht="12.75" customHeight="1">
      <c r="D967" s="26"/>
      <c r="E967" s="26"/>
      <c r="F967" s="30"/>
      <c r="G967" s="26"/>
      <c r="I967" s="26"/>
      <c r="AB967" s="43"/>
      <c r="AC967" s="25"/>
      <c r="AD967" s="43"/>
      <c r="AE967" s="25"/>
      <c r="AU967" s="25"/>
    </row>
    <row r="968" spans="4:47" ht="12.75" customHeight="1">
      <c r="D968" s="26"/>
      <c r="E968" s="26"/>
      <c r="F968" s="30"/>
      <c r="G968" s="26"/>
      <c r="I968" s="26"/>
      <c r="AB968" s="43"/>
      <c r="AC968" s="25"/>
      <c r="AD968" s="43"/>
      <c r="AE968" s="25"/>
      <c r="AU968" s="25"/>
    </row>
    <row r="969" spans="4:47" ht="12.75" customHeight="1">
      <c r="D969" s="26"/>
      <c r="E969" s="26"/>
      <c r="F969" s="30"/>
      <c r="G969" s="26"/>
      <c r="I969" s="26"/>
      <c r="AB969" s="43"/>
      <c r="AC969" s="25"/>
      <c r="AD969" s="43"/>
      <c r="AE969" s="25"/>
      <c r="AU969" s="25"/>
    </row>
    <row r="970" spans="4:47" ht="12.75" customHeight="1">
      <c r="D970" s="26"/>
      <c r="E970" s="26"/>
      <c r="F970" s="30"/>
      <c r="G970" s="26"/>
      <c r="I970" s="26"/>
      <c r="AB970" s="43"/>
      <c r="AC970" s="25"/>
      <c r="AD970" s="43"/>
      <c r="AE970" s="25"/>
      <c r="AU970" s="25"/>
    </row>
    <row r="971" spans="4:47" ht="12.75" customHeight="1">
      <c r="D971" s="26"/>
      <c r="E971" s="26"/>
      <c r="F971" s="30"/>
      <c r="G971" s="26"/>
      <c r="I971" s="26"/>
      <c r="AB971" s="43"/>
      <c r="AC971" s="25"/>
      <c r="AD971" s="43"/>
      <c r="AE971" s="25"/>
      <c r="AU971" s="25"/>
    </row>
    <row r="972" spans="4:47" ht="12.75" customHeight="1">
      <c r="D972" s="26"/>
      <c r="E972" s="26"/>
      <c r="F972" s="30"/>
      <c r="G972" s="26"/>
      <c r="I972" s="26"/>
      <c r="AB972" s="43"/>
      <c r="AC972" s="25"/>
      <c r="AD972" s="43"/>
      <c r="AE972" s="25"/>
      <c r="AU972" s="25"/>
    </row>
    <row r="973" spans="4:47" ht="12.75" customHeight="1">
      <c r="D973" s="26"/>
      <c r="E973" s="26"/>
      <c r="F973" s="30"/>
      <c r="G973" s="26"/>
      <c r="I973" s="26"/>
      <c r="AB973" s="43"/>
      <c r="AC973" s="25"/>
      <c r="AD973" s="43"/>
      <c r="AE973" s="25"/>
      <c r="AU973" s="25"/>
    </row>
    <row r="974" spans="4:47" ht="12.75" customHeight="1">
      <c r="D974" s="26"/>
      <c r="E974" s="26"/>
      <c r="F974" s="30"/>
      <c r="G974" s="26"/>
      <c r="I974" s="26"/>
      <c r="AB974" s="43"/>
      <c r="AC974" s="25"/>
      <c r="AD974" s="43"/>
      <c r="AE974" s="25"/>
      <c r="AU974" s="25"/>
    </row>
    <row r="975" spans="4:47" ht="12.75" customHeight="1">
      <c r="D975" s="26"/>
      <c r="E975" s="26"/>
      <c r="F975" s="30"/>
      <c r="G975" s="26"/>
      <c r="I975" s="26"/>
      <c r="AB975" s="43"/>
      <c r="AC975" s="25"/>
      <c r="AD975" s="43"/>
      <c r="AE975" s="25"/>
      <c r="AU975" s="25"/>
    </row>
    <row r="976" spans="4:47" ht="12.75" customHeight="1">
      <c r="D976" s="26"/>
      <c r="E976" s="26"/>
      <c r="F976" s="30"/>
      <c r="G976" s="26"/>
      <c r="I976" s="26"/>
      <c r="AB976" s="43"/>
      <c r="AC976" s="25"/>
      <c r="AD976" s="43"/>
      <c r="AE976" s="25"/>
      <c r="AU976" s="25"/>
    </row>
    <row r="977" spans="4:47" ht="12.75" customHeight="1">
      <c r="D977" s="26"/>
      <c r="E977" s="26"/>
      <c r="F977" s="30"/>
      <c r="G977" s="26"/>
      <c r="I977" s="26"/>
      <c r="AB977" s="43"/>
      <c r="AC977" s="25"/>
      <c r="AD977" s="43"/>
      <c r="AE977" s="25"/>
      <c r="AU977" s="25"/>
    </row>
    <row r="978" spans="4:47" ht="12.75" customHeight="1">
      <c r="D978" s="26"/>
      <c r="E978" s="26"/>
      <c r="F978" s="30"/>
      <c r="G978" s="26"/>
      <c r="I978" s="26"/>
      <c r="AB978" s="43"/>
      <c r="AC978" s="25"/>
      <c r="AD978" s="43"/>
      <c r="AE978" s="25"/>
      <c r="AU978" s="25"/>
    </row>
    <row r="979" spans="4:47" ht="12.75" customHeight="1">
      <c r="D979" s="26"/>
      <c r="E979" s="26"/>
      <c r="F979" s="30"/>
      <c r="G979" s="26"/>
      <c r="I979" s="26"/>
      <c r="AB979" s="43"/>
      <c r="AC979" s="25"/>
      <c r="AD979" s="43"/>
      <c r="AE979" s="25"/>
      <c r="AU979" s="25"/>
    </row>
    <row r="980" spans="4:47" ht="12.75" customHeight="1">
      <c r="D980" s="26"/>
      <c r="E980" s="26"/>
      <c r="F980" s="30"/>
      <c r="G980" s="26"/>
      <c r="I980" s="26"/>
      <c r="AB980" s="43"/>
      <c r="AC980" s="25"/>
      <c r="AD980" s="43"/>
      <c r="AE980" s="25"/>
      <c r="AU980" s="25"/>
    </row>
    <row r="981" spans="4:47" ht="12.75" customHeight="1">
      <c r="D981" s="26"/>
      <c r="E981" s="26"/>
      <c r="F981" s="30"/>
      <c r="G981" s="26"/>
      <c r="I981" s="26"/>
      <c r="AB981" s="43"/>
      <c r="AC981" s="25"/>
      <c r="AD981" s="43"/>
      <c r="AE981" s="25"/>
      <c r="AU981" s="25"/>
    </row>
    <row r="982" spans="4:47" ht="12.75" customHeight="1">
      <c r="D982" s="26"/>
      <c r="E982" s="26"/>
      <c r="F982" s="30"/>
      <c r="G982" s="26"/>
      <c r="I982" s="26"/>
      <c r="AB982" s="43"/>
      <c r="AC982" s="25"/>
      <c r="AD982" s="43"/>
      <c r="AE982" s="25"/>
      <c r="AU982" s="25"/>
    </row>
    <row r="983" spans="4:47" ht="12.75" customHeight="1">
      <c r="D983" s="26"/>
      <c r="E983" s="26"/>
      <c r="F983" s="30"/>
      <c r="G983" s="26"/>
      <c r="I983" s="26"/>
      <c r="AB983" s="43"/>
      <c r="AC983" s="25"/>
      <c r="AD983" s="43"/>
      <c r="AE983" s="25"/>
      <c r="AU983" s="25"/>
    </row>
    <row r="984" spans="4:47" ht="12.75" customHeight="1">
      <c r="D984" s="26"/>
      <c r="E984" s="26"/>
      <c r="F984" s="30"/>
      <c r="G984" s="26"/>
      <c r="I984" s="26"/>
      <c r="AB984" s="43"/>
      <c r="AC984" s="25"/>
      <c r="AD984" s="43"/>
      <c r="AE984" s="25"/>
      <c r="AU984" s="25"/>
    </row>
    <row r="985" spans="4:47" ht="12.75" customHeight="1">
      <c r="D985" s="26"/>
      <c r="E985" s="26"/>
      <c r="F985" s="30"/>
      <c r="G985" s="26"/>
      <c r="I985" s="26"/>
      <c r="AB985" s="43"/>
      <c r="AC985" s="25"/>
      <c r="AD985" s="43"/>
      <c r="AE985" s="25"/>
      <c r="AU985" s="25"/>
    </row>
    <row r="986" spans="4:47" ht="12.75" customHeight="1">
      <c r="D986" s="26"/>
      <c r="E986" s="26"/>
      <c r="F986" s="30"/>
      <c r="G986" s="26"/>
      <c r="I986" s="26"/>
      <c r="AB986" s="43"/>
      <c r="AC986" s="25"/>
      <c r="AD986" s="43"/>
      <c r="AE986" s="25"/>
      <c r="AU986" s="25"/>
    </row>
    <row r="987" spans="4:47" ht="12.75" customHeight="1">
      <c r="D987" s="26"/>
      <c r="E987" s="26"/>
      <c r="F987" s="30"/>
      <c r="G987" s="26"/>
      <c r="I987" s="26"/>
      <c r="AB987" s="43"/>
      <c r="AC987" s="25"/>
      <c r="AD987" s="43"/>
      <c r="AE987" s="25"/>
      <c r="AU987" s="25"/>
    </row>
    <row r="988" spans="4:47" ht="12.75" customHeight="1">
      <c r="D988" s="26"/>
      <c r="E988" s="26"/>
      <c r="F988" s="30"/>
      <c r="G988" s="26"/>
      <c r="I988" s="26"/>
      <c r="AB988" s="43"/>
      <c r="AC988" s="25"/>
      <c r="AD988" s="43"/>
      <c r="AE988" s="25"/>
      <c r="AU988" s="25"/>
    </row>
    <row r="989" spans="4:47" ht="12.75" customHeight="1">
      <c r="D989" s="26"/>
      <c r="E989" s="26"/>
      <c r="F989" s="30"/>
      <c r="G989" s="26"/>
      <c r="I989" s="26"/>
      <c r="AB989" s="43"/>
      <c r="AC989" s="25"/>
      <c r="AD989" s="43"/>
      <c r="AE989" s="25"/>
      <c r="AU989" s="25"/>
    </row>
    <row r="990" spans="4:47" ht="12.75" customHeight="1">
      <c r="D990" s="26"/>
      <c r="E990" s="26"/>
      <c r="F990" s="30"/>
      <c r="G990" s="26"/>
      <c r="I990" s="26"/>
      <c r="AB990" s="43"/>
      <c r="AC990" s="25"/>
      <c r="AD990" s="43"/>
      <c r="AE990" s="25"/>
      <c r="AU990" s="25"/>
    </row>
    <row r="991" spans="4:47" ht="12.75" customHeight="1">
      <c r="D991" s="26"/>
      <c r="E991" s="26"/>
      <c r="F991" s="30"/>
      <c r="G991" s="26"/>
      <c r="I991" s="26"/>
      <c r="AB991" s="43"/>
      <c r="AC991" s="25"/>
      <c r="AD991" s="43"/>
      <c r="AE991" s="25"/>
      <c r="AU991" s="25"/>
    </row>
    <row r="992" spans="4:47" ht="12.75" customHeight="1">
      <c r="D992" s="26"/>
      <c r="E992" s="26"/>
      <c r="F992" s="30"/>
      <c r="G992" s="26"/>
      <c r="I992" s="26"/>
      <c r="AB992" s="43"/>
      <c r="AC992" s="25"/>
      <c r="AD992" s="43"/>
      <c r="AE992" s="25"/>
      <c r="AU992" s="25"/>
    </row>
    <row r="993" spans="4:47" ht="12.75" customHeight="1">
      <c r="D993" s="26"/>
      <c r="E993" s="26"/>
      <c r="F993" s="30"/>
      <c r="G993" s="26"/>
      <c r="I993" s="26"/>
      <c r="AB993" s="43"/>
      <c r="AC993" s="25"/>
      <c r="AD993" s="43"/>
      <c r="AE993" s="25"/>
      <c r="AU993" s="25"/>
    </row>
    <row r="994" spans="4:47" ht="12.75" customHeight="1">
      <c r="D994" s="26"/>
      <c r="E994" s="26"/>
      <c r="F994" s="30"/>
      <c r="G994" s="26"/>
      <c r="I994" s="26"/>
      <c r="AB994" s="43"/>
      <c r="AC994" s="25"/>
      <c r="AD994" s="43"/>
      <c r="AE994" s="25"/>
      <c r="AU994" s="25"/>
    </row>
    <row r="995" spans="4:47" ht="12.75" customHeight="1">
      <c r="D995" s="26"/>
      <c r="E995" s="26"/>
      <c r="F995" s="30"/>
      <c r="G995" s="26"/>
      <c r="I995" s="26"/>
      <c r="AB995" s="43"/>
      <c r="AC995" s="25"/>
      <c r="AD995" s="43"/>
      <c r="AE995" s="25"/>
      <c r="AU995" s="25"/>
    </row>
    <row r="996" spans="4:47" ht="12.75" customHeight="1">
      <c r="D996" s="26"/>
      <c r="E996" s="26"/>
      <c r="F996" s="30"/>
      <c r="G996" s="26"/>
      <c r="I996" s="26"/>
      <c r="AB996" s="43"/>
      <c r="AC996" s="25"/>
      <c r="AD996" s="43"/>
      <c r="AE996" s="25"/>
      <c r="AU996" s="25"/>
    </row>
    <row r="997" spans="4:47" ht="12.75" customHeight="1">
      <c r="D997" s="26"/>
      <c r="E997" s="26"/>
      <c r="F997" s="30"/>
      <c r="G997" s="26"/>
      <c r="I997" s="26"/>
      <c r="AB997" s="43"/>
      <c r="AC997" s="25"/>
      <c r="AD997" s="43"/>
      <c r="AE997" s="25"/>
      <c r="AU997" s="25"/>
    </row>
    <row r="998" spans="4:47" ht="12.75" customHeight="1">
      <c r="D998" s="26"/>
      <c r="E998" s="26"/>
      <c r="F998" s="30"/>
      <c r="G998" s="26"/>
      <c r="I998" s="26"/>
      <c r="AB998" s="43"/>
      <c r="AC998" s="25"/>
      <c r="AD998" s="43"/>
      <c r="AE998" s="25"/>
      <c r="AU998" s="25"/>
    </row>
    <row r="999" spans="4:47" ht="12.75" customHeight="1">
      <c r="D999" s="26"/>
      <c r="E999" s="26"/>
      <c r="F999" s="30"/>
      <c r="G999" s="26"/>
      <c r="I999" s="26"/>
      <c r="AB999" s="43"/>
      <c r="AC999" s="25"/>
      <c r="AD999" s="43"/>
      <c r="AE999" s="25"/>
      <c r="AU999" s="25"/>
    </row>
    <row r="1000" spans="4:47" ht="12.75" customHeight="1">
      <c r="D1000" s="26"/>
      <c r="E1000" s="26"/>
      <c r="F1000" s="30"/>
      <c r="G1000" s="26"/>
      <c r="I1000" s="26"/>
      <c r="AB1000" s="43"/>
      <c r="AC1000" s="25"/>
      <c r="AD1000" s="43"/>
      <c r="AE1000" s="25"/>
      <c r="AU1000" s="25"/>
    </row>
  </sheetData>
  <autoFilter ref="A1:AV382" xr:uid="{00000000-0009-0000-0000-00000C000000}"/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O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/>
  <cols>
    <col min="1" max="1" width="19.140625" customWidth="1"/>
    <col min="2" max="2" width="9.140625" customWidth="1"/>
    <col min="3" max="3" width="13.140625" customWidth="1"/>
    <col min="4" max="14" width="9.140625" customWidth="1"/>
    <col min="15" max="15" width="18.140625" customWidth="1"/>
    <col min="16" max="37" width="9.140625" customWidth="1"/>
    <col min="38" max="38" width="11.140625" customWidth="1"/>
    <col min="39" max="39" width="22.85546875" customWidth="1"/>
    <col min="40" max="40" width="9.140625" customWidth="1"/>
    <col min="41" max="41" width="47.42578125" customWidth="1"/>
  </cols>
  <sheetData>
    <row r="1" spans="1:41" ht="12.75" customHeight="1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4" t="s">
        <v>5</v>
      </c>
      <c r="G1" s="3" t="s">
        <v>7</v>
      </c>
      <c r="H1" s="3" t="s">
        <v>8</v>
      </c>
      <c r="I1" s="3" t="s">
        <v>9</v>
      </c>
      <c r="J1" s="6" t="s">
        <v>10</v>
      </c>
      <c r="K1" s="1" t="s">
        <v>11</v>
      </c>
      <c r="L1" s="1" t="s">
        <v>13</v>
      </c>
      <c r="M1" s="1" t="s">
        <v>14</v>
      </c>
      <c r="N1" s="1" t="s">
        <v>15</v>
      </c>
      <c r="O1" s="7" t="s">
        <v>16</v>
      </c>
      <c r="P1" s="7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8" t="s">
        <v>34</v>
      </c>
      <c r="X1" s="8" t="s">
        <v>35</v>
      </c>
      <c r="Y1" s="9" t="s">
        <v>36</v>
      </c>
      <c r="Z1" s="10" t="s">
        <v>37</v>
      </c>
      <c r="AA1" s="11" t="s">
        <v>38</v>
      </c>
      <c r="AB1" s="10" t="s">
        <v>39</v>
      </c>
      <c r="AC1" s="12" t="s">
        <v>40</v>
      </c>
      <c r="AD1" s="12" t="s">
        <v>41</v>
      </c>
      <c r="AE1" s="12" t="s">
        <v>42</v>
      </c>
      <c r="AF1" s="12" t="s">
        <v>43</v>
      </c>
      <c r="AG1" s="12" t="s">
        <v>45</v>
      </c>
      <c r="AH1" s="13" t="s">
        <v>47</v>
      </c>
      <c r="AI1" s="13" t="s">
        <v>48</v>
      </c>
      <c r="AJ1" s="13" t="s">
        <v>49</v>
      </c>
      <c r="AK1" s="13" t="s">
        <v>50</v>
      </c>
      <c r="AL1" s="12" t="s">
        <v>55</v>
      </c>
      <c r="AM1" s="16" t="s">
        <v>56</v>
      </c>
      <c r="AN1" s="17" t="s">
        <v>57</v>
      </c>
      <c r="AO1" s="16" t="s">
        <v>58</v>
      </c>
    </row>
    <row r="2" spans="1:41" ht="12.75" customHeight="1">
      <c r="A2" s="42" t="s">
        <v>59</v>
      </c>
      <c r="B2" s="42" t="s">
        <v>115</v>
      </c>
      <c r="C2" s="18" t="s">
        <v>3537</v>
      </c>
      <c r="D2" s="26">
        <v>107.5</v>
      </c>
      <c r="E2" s="26">
        <v>91.9</v>
      </c>
      <c r="F2" s="30">
        <v>8.3000000000000007</v>
      </c>
      <c r="G2" s="26">
        <v>67</v>
      </c>
      <c r="H2" s="26">
        <v>50</v>
      </c>
      <c r="I2" s="26">
        <v>63</v>
      </c>
      <c r="J2" s="42">
        <f t="shared" ref="J2:J118" si="0">H2/G2</f>
        <v>0.74626865671641796</v>
      </c>
      <c r="K2" s="42" t="s">
        <v>1477</v>
      </c>
      <c r="L2" s="42" t="s">
        <v>60</v>
      </c>
      <c r="M2" s="42" t="s">
        <v>7901</v>
      </c>
      <c r="O2" s="42" t="s">
        <v>3539</v>
      </c>
      <c r="P2" s="42" t="s">
        <v>1584</v>
      </c>
      <c r="Q2" s="42">
        <v>54301</v>
      </c>
      <c r="R2" s="42" t="s">
        <v>6750</v>
      </c>
      <c r="S2" s="42" t="s">
        <v>435</v>
      </c>
      <c r="W2" s="42">
        <v>6</v>
      </c>
      <c r="X2" s="42">
        <v>100</v>
      </c>
      <c r="Y2" s="24">
        <v>43251</v>
      </c>
      <c r="Z2" s="25">
        <v>0.37291666666666662</v>
      </c>
      <c r="AA2" s="24">
        <v>43251</v>
      </c>
      <c r="AB2" s="25">
        <v>0.42986111111111108</v>
      </c>
      <c r="AC2" s="42">
        <v>32.81</v>
      </c>
      <c r="AD2" s="42">
        <v>21.32</v>
      </c>
      <c r="AE2" s="42">
        <f t="shared" ref="AE2:AE26" si="1">AVERAGE(AC2:AD2)</f>
        <v>27.065000000000001</v>
      </c>
      <c r="AF2" s="42">
        <v>18.7</v>
      </c>
      <c r="AH2" s="42">
        <v>4947676</v>
      </c>
      <c r="AI2" s="42">
        <v>514533</v>
      </c>
      <c r="AJ2" s="42">
        <v>4947575</v>
      </c>
      <c r="AK2" s="42">
        <v>514490</v>
      </c>
      <c r="AL2" s="42" t="s">
        <v>71</v>
      </c>
      <c r="AM2" s="42" t="s">
        <v>5788</v>
      </c>
      <c r="AN2" s="25">
        <f t="shared" ref="AN2:AN26" si="2">AB2-Z2</f>
        <v>5.6944444444444464E-2</v>
      </c>
    </row>
    <row r="3" spans="1:41" ht="12.75" customHeight="1">
      <c r="A3" s="42" t="s">
        <v>59</v>
      </c>
      <c r="B3" s="42" t="s">
        <v>60</v>
      </c>
      <c r="C3" s="14" t="s">
        <v>7902</v>
      </c>
      <c r="D3" s="26">
        <v>87.2</v>
      </c>
      <c r="E3" s="26">
        <v>73.2</v>
      </c>
      <c r="F3" s="30">
        <v>3.4</v>
      </c>
      <c r="G3" s="26">
        <v>53.7</v>
      </c>
      <c r="H3" s="26">
        <v>37.4</v>
      </c>
      <c r="I3" s="26">
        <v>51</v>
      </c>
      <c r="J3" s="42">
        <f t="shared" si="0"/>
        <v>0.696461824953445</v>
      </c>
      <c r="K3" s="42" t="s">
        <v>1503</v>
      </c>
      <c r="L3" s="42" t="s">
        <v>60</v>
      </c>
      <c r="M3" s="42" t="s">
        <v>7903</v>
      </c>
      <c r="N3" s="42" t="s">
        <v>7904</v>
      </c>
      <c r="O3" s="42" t="s">
        <v>7905</v>
      </c>
      <c r="P3" s="42" t="s">
        <v>435</v>
      </c>
      <c r="Q3" s="42">
        <v>54302</v>
      </c>
      <c r="R3" s="42" t="s">
        <v>6750</v>
      </c>
      <c r="S3" s="42" t="s">
        <v>435</v>
      </c>
      <c r="W3" s="42">
        <v>6</v>
      </c>
      <c r="X3" s="42">
        <v>100</v>
      </c>
      <c r="Y3" s="24">
        <v>43251</v>
      </c>
      <c r="Z3" s="25">
        <v>0.37291666666666662</v>
      </c>
      <c r="AA3" s="24">
        <v>43251</v>
      </c>
      <c r="AB3" s="25">
        <v>0.42986111111111108</v>
      </c>
      <c r="AC3" s="42">
        <v>32.81</v>
      </c>
      <c r="AD3" s="42">
        <v>21.32</v>
      </c>
      <c r="AE3" s="42">
        <f t="shared" si="1"/>
        <v>27.065000000000001</v>
      </c>
      <c r="AF3" s="42">
        <v>18.7</v>
      </c>
      <c r="AH3" s="42">
        <v>4947676</v>
      </c>
      <c r="AI3" s="42">
        <v>514533</v>
      </c>
      <c r="AJ3" s="42">
        <v>4947575</v>
      </c>
      <c r="AK3" s="42">
        <v>514490</v>
      </c>
      <c r="AL3" s="42" t="s">
        <v>71</v>
      </c>
      <c r="AM3" s="42" t="s">
        <v>5788</v>
      </c>
      <c r="AN3" s="25">
        <f t="shared" si="2"/>
        <v>5.6944444444444464E-2</v>
      </c>
    </row>
    <row r="4" spans="1:41" ht="12.75" customHeight="1">
      <c r="A4" s="42" t="s">
        <v>59</v>
      </c>
      <c r="B4" s="42" t="s">
        <v>115</v>
      </c>
      <c r="C4" s="18" t="s">
        <v>3717</v>
      </c>
      <c r="D4" s="26">
        <v>120.7</v>
      </c>
      <c r="E4" s="26">
        <v>106.9</v>
      </c>
      <c r="F4" s="30">
        <v>9</v>
      </c>
      <c r="G4" s="26">
        <v>78</v>
      </c>
      <c r="H4" s="26">
        <v>54.7</v>
      </c>
      <c r="I4" s="26">
        <v>71.5</v>
      </c>
      <c r="J4" s="42">
        <f t="shared" si="0"/>
        <v>0.70128205128205134</v>
      </c>
      <c r="K4" s="42" t="s">
        <v>61</v>
      </c>
      <c r="L4" s="42" t="s">
        <v>60</v>
      </c>
      <c r="M4" s="42" t="s">
        <v>7906</v>
      </c>
      <c r="O4" s="42" t="s">
        <v>3720</v>
      </c>
      <c r="P4" s="42" t="s">
        <v>1584</v>
      </c>
      <c r="Q4" s="42">
        <v>54303</v>
      </c>
      <c r="R4" s="42" t="s">
        <v>6750</v>
      </c>
      <c r="S4" s="42" t="s">
        <v>435</v>
      </c>
      <c r="W4" s="42">
        <v>6</v>
      </c>
      <c r="X4" s="42">
        <v>100</v>
      </c>
      <c r="Y4" s="24">
        <v>43251</v>
      </c>
      <c r="Z4" s="25">
        <v>0.37291666666666662</v>
      </c>
      <c r="AA4" s="24">
        <v>43251</v>
      </c>
      <c r="AB4" s="25">
        <v>0.42986111111111108</v>
      </c>
      <c r="AC4" s="42">
        <v>32.81</v>
      </c>
      <c r="AD4" s="42">
        <v>21.32</v>
      </c>
      <c r="AE4" s="42">
        <f t="shared" si="1"/>
        <v>27.065000000000001</v>
      </c>
      <c r="AF4" s="42">
        <v>18.7</v>
      </c>
      <c r="AH4" s="42">
        <v>4947676</v>
      </c>
      <c r="AI4" s="42">
        <v>514533</v>
      </c>
      <c r="AJ4" s="42">
        <v>4947575</v>
      </c>
      <c r="AK4" s="42">
        <v>514490</v>
      </c>
      <c r="AL4" s="42" t="s">
        <v>71</v>
      </c>
      <c r="AM4" s="42" t="s">
        <v>5788</v>
      </c>
      <c r="AN4" s="25">
        <f t="shared" si="2"/>
        <v>5.6944444444444464E-2</v>
      </c>
      <c r="AO4" s="14" t="s">
        <v>7907</v>
      </c>
    </row>
    <row r="5" spans="1:41" ht="12.75" customHeight="1">
      <c r="A5" s="42" t="s">
        <v>59</v>
      </c>
      <c r="B5" s="42" t="s">
        <v>60</v>
      </c>
      <c r="C5" s="14" t="s">
        <v>7908</v>
      </c>
      <c r="D5" s="26">
        <v>94.9</v>
      </c>
      <c r="E5" s="26">
        <v>79.099999999999994</v>
      </c>
      <c r="F5" s="30">
        <v>3.35</v>
      </c>
      <c r="G5" s="26">
        <v>54.1</v>
      </c>
      <c r="H5" s="26">
        <v>45.4</v>
      </c>
      <c r="I5" s="26">
        <v>52</v>
      </c>
      <c r="J5" s="42">
        <f t="shared" si="0"/>
        <v>0.83918669131238444</v>
      </c>
      <c r="K5" s="42" t="s">
        <v>1503</v>
      </c>
      <c r="L5" s="42" t="s">
        <v>60</v>
      </c>
      <c r="M5" s="42" t="s">
        <v>7909</v>
      </c>
      <c r="N5" s="42" t="s">
        <v>7910</v>
      </c>
      <c r="O5" s="42" t="s">
        <v>7911</v>
      </c>
      <c r="P5" s="42" t="s">
        <v>435</v>
      </c>
      <c r="Q5" s="42">
        <v>54304</v>
      </c>
      <c r="R5" s="42" t="s">
        <v>6750</v>
      </c>
      <c r="S5" s="42" t="s">
        <v>435</v>
      </c>
      <c r="W5" s="42">
        <v>6</v>
      </c>
      <c r="X5" s="42">
        <v>100</v>
      </c>
      <c r="Y5" s="24">
        <v>43251</v>
      </c>
      <c r="Z5" s="25">
        <v>0.37291666666666662</v>
      </c>
      <c r="AA5" s="24">
        <v>43251</v>
      </c>
      <c r="AB5" s="25">
        <v>0.42986111111111108</v>
      </c>
      <c r="AC5" s="42">
        <v>32.81</v>
      </c>
      <c r="AD5" s="42">
        <v>21.32</v>
      </c>
      <c r="AE5" s="42">
        <f t="shared" si="1"/>
        <v>27.065000000000001</v>
      </c>
      <c r="AF5" s="42">
        <v>18.7</v>
      </c>
      <c r="AH5" s="42">
        <v>4947676</v>
      </c>
      <c r="AI5" s="42">
        <v>514533</v>
      </c>
      <c r="AJ5" s="42">
        <v>4947575</v>
      </c>
      <c r="AK5" s="42">
        <v>514490</v>
      </c>
      <c r="AL5" s="42" t="s">
        <v>71</v>
      </c>
      <c r="AM5" s="42" t="s">
        <v>5788</v>
      </c>
      <c r="AN5" s="25">
        <f t="shared" si="2"/>
        <v>5.6944444444444464E-2</v>
      </c>
    </row>
    <row r="6" spans="1:41" ht="12.75" customHeight="1">
      <c r="A6" s="42" t="s">
        <v>59</v>
      </c>
      <c r="B6" s="42" t="s">
        <v>60</v>
      </c>
      <c r="C6" s="14" t="s">
        <v>7912</v>
      </c>
      <c r="D6" s="26">
        <v>94</v>
      </c>
      <c r="E6" s="26">
        <v>81.8</v>
      </c>
      <c r="F6" s="30">
        <v>4.55</v>
      </c>
      <c r="G6" s="26">
        <v>56.2</v>
      </c>
      <c r="H6" s="26">
        <v>48</v>
      </c>
      <c r="I6" s="26">
        <v>55.2</v>
      </c>
      <c r="J6" s="42">
        <f t="shared" si="0"/>
        <v>0.85409252669039137</v>
      </c>
      <c r="K6" s="42" t="s">
        <v>61</v>
      </c>
      <c r="L6" s="42" t="s">
        <v>60</v>
      </c>
      <c r="M6" s="42" t="s">
        <v>7913</v>
      </c>
      <c r="N6" s="42" t="s">
        <v>7914</v>
      </c>
      <c r="O6" s="42" t="s">
        <v>7915</v>
      </c>
      <c r="P6" s="42" t="s">
        <v>435</v>
      </c>
      <c r="Q6" s="42">
        <v>54305</v>
      </c>
      <c r="R6" s="42" t="s">
        <v>6750</v>
      </c>
      <c r="S6" s="42" t="s">
        <v>435</v>
      </c>
      <c r="W6" s="42">
        <v>6</v>
      </c>
      <c r="X6" s="42">
        <v>100</v>
      </c>
      <c r="Y6" s="24">
        <v>43251</v>
      </c>
      <c r="Z6" s="25">
        <v>0.37291666666666662</v>
      </c>
      <c r="AA6" s="24">
        <v>43251</v>
      </c>
      <c r="AB6" s="25">
        <v>0.42986111111111108</v>
      </c>
      <c r="AC6" s="42">
        <v>32.81</v>
      </c>
      <c r="AD6" s="42">
        <v>21.32</v>
      </c>
      <c r="AE6" s="42">
        <f t="shared" si="1"/>
        <v>27.065000000000001</v>
      </c>
      <c r="AF6" s="42">
        <v>18.7</v>
      </c>
      <c r="AH6" s="42">
        <v>4947676</v>
      </c>
      <c r="AI6" s="42">
        <v>514533</v>
      </c>
      <c r="AJ6" s="42">
        <v>4947575</v>
      </c>
      <c r="AK6" s="42">
        <v>514490</v>
      </c>
      <c r="AL6" s="42" t="s">
        <v>71</v>
      </c>
      <c r="AM6" s="42" t="s">
        <v>5788</v>
      </c>
      <c r="AN6" s="25">
        <f t="shared" si="2"/>
        <v>5.6944444444444464E-2</v>
      </c>
    </row>
    <row r="7" spans="1:41" ht="12.75" customHeight="1">
      <c r="A7" s="42" t="s">
        <v>59</v>
      </c>
      <c r="B7" s="42" t="s">
        <v>60</v>
      </c>
      <c r="C7" s="14" t="s">
        <v>7916</v>
      </c>
      <c r="D7" s="26">
        <v>85.6</v>
      </c>
      <c r="E7" s="26">
        <v>72.400000000000006</v>
      </c>
      <c r="F7" s="30">
        <v>3.35</v>
      </c>
      <c r="G7" s="26">
        <v>53</v>
      </c>
      <c r="H7" s="26">
        <v>38.5</v>
      </c>
      <c r="I7" s="26">
        <v>47.3</v>
      </c>
      <c r="J7" s="42">
        <f t="shared" si="0"/>
        <v>0.72641509433962259</v>
      </c>
      <c r="K7" s="42" t="s">
        <v>1503</v>
      </c>
      <c r="L7" s="42" t="s">
        <v>60</v>
      </c>
      <c r="M7" s="42" t="s">
        <v>7917</v>
      </c>
      <c r="N7" s="42" t="s">
        <v>7918</v>
      </c>
      <c r="O7" s="42" t="s">
        <v>7919</v>
      </c>
      <c r="P7" s="42" t="s">
        <v>435</v>
      </c>
      <c r="Q7" s="42">
        <v>54306</v>
      </c>
      <c r="R7" s="42" t="s">
        <v>6750</v>
      </c>
      <c r="S7" s="42" t="s">
        <v>435</v>
      </c>
      <c r="W7" s="42">
        <v>6</v>
      </c>
      <c r="X7" s="42">
        <v>100</v>
      </c>
      <c r="Y7" s="24">
        <v>43251</v>
      </c>
      <c r="Z7" s="25">
        <v>0.37291666666666662</v>
      </c>
      <c r="AA7" s="24">
        <v>43251</v>
      </c>
      <c r="AB7" s="25">
        <v>0.42986111111111108</v>
      </c>
      <c r="AC7" s="42">
        <v>32.81</v>
      </c>
      <c r="AD7" s="42">
        <v>21.32</v>
      </c>
      <c r="AE7" s="42">
        <f t="shared" si="1"/>
        <v>27.065000000000001</v>
      </c>
      <c r="AF7" s="42">
        <v>18.7</v>
      </c>
      <c r="AH7" s="42">
        <v>4947676</v>
      </c>
      <c r="AI7" s="42">
        <v>514533</v>
      </c>
      <c r="AJ7" s="42">
        <v>4947575</v>
      </c>
      <c r="AK7" s="42">
        <v>514490</v>
      </c>
      <c r="AL7" s="42" t="s">
        <v>71</v>
      </c>
      <c r="AM7" s="42" t="s">
        <v>5788</v>
      </c>
      <c r="AN7" s="25">
        <f t="shared" si="2"/>
        <v>5.6944444444444464E-2</v>
      </c>
    </row>
    <row r="8" spans="1:41" ht="12.75" customHeight="1">
      <c r="A8" s="42" t="s">
        <v>233</v>
      </c>
      <c r="B8" s="42" t="s">
        <v>60</v>
      </c>
      <c r="C8" s="14" t="s">
        <v>7920</v>
      </c>
      <c r="D8" s="26">
        <v>173.8</v>
      </c>
      <c r="E8" s="26">
        <v>149.6</v>
      </c>
      <c r="F8" s="30">
        <v>31.35</v>
      </c>
      <c r="G8" s="26">
        <v>126.1</v>
      </c>
      <c r="H8" s="26">
        <v>69.599999999999994</v>
      </c>
      <c r="I8" s="26">
        <v>83.7</v>
      </c>
      <c r="J8" s="42">
        <f t="shared" si="0"/>
        <v>0.5519429024583663</v>
      </c>
      <c r="K8" s="42" t="s">
        <v>61</v>
      </c>
      <c r="L8" s="42" t="s">
        <v>60</v>
      </c>
      <c r="M8" s="42" t="s">
        <v>7921</v>
      </c>
      <c r="N8" s="42" t="s">
        <v>7922</v>
      </c>
      <c r="O8" s="42" t="s">
        <v>7923</v>
      </c>
      <c r="P8" s="42" t="s">
        <v>435</v>
      </c>
      <c r="Q8" s="42">
        <v>54307</v>
      </c>
      <c r="R8" s="42" t="s">
        <v>6750</v>
      </c>
      <c r="S8" s="42" t="s">
        <v>435</v>
      </c>
      <c r="W8" s="42">
        <v>6</v>
      </c>
      <c r="X8" s="42">
        <v>100</v>
      </c>
      <c r="Y8" s="24">
        <v>43251</v>
      </c>
      <c r="Z8" s="25">
        <v>0.37291666666666662</v>
      </c>
      <c r="AA8" s="24">
        <v>43251</v>
      </c>
      <c r="AB8" s="25">
        <v>0.42986111111111108</v>
      </c>
      <c r="AC8" s="42">
        <v>32.81</v>
      </c>
      <c r="AD8" s="42">
        <v>21.32</v>
      </c>
      <c r="AE8" s="42">
        <f t="shared" si="1"/>
        <v>27.065000000000001</v>
      </c>
      <c r="AF8" s="42">
        <v>18.7</v>
      </c>
      <c r="AH8" s="42">
        <v>4947676</v>
      </c>
      <c r="AI8" s="42">
        <v>514533</v>
      </c>
      <c r="AJ8" s="42">
        <v>4947575</v>
      </c>
      <c r="AK8" s="42">
        <v>514490</v>
      </c>
      <c r="AL8" s="42" t="s">
        <v>71</v>
      </c>
      <c r="AM8" s="42" t="s">
        <v>5788</v>
      </c>
      <c r="AN8" s="25">
        <f t="shared" si="2"/>
        <v>5.6944444444444464E-2</v>
      </c>
      <c r="AO8" s="14" t="s">
        <v>7924</v>
      </c>
    </row>
    <row r="9" spans="1:41" ht="12.75" customHeight="1">
      <c r="A9" s="14" t="s">
        <v>59</v>
      </c>
      <c r="B9" s="14" t="s">
        <v>60</v>
      </c>
      <c r="C9" s="14" t="s">
        <v>7925</v>
      </c>
      <c r="D9" s="26">
        <v>116.5</v>
      </c>
      <c r="E9" s="26">
        <v>100.7</v>
      </c>
      <c r="F9" s="30">
        <v>7.7</v>
      </c>
      <c r="G9" s="26">
        <v>75.900000000000006</v>
      </c>
      <c r="H9" s="26">
        <v>45.2</v>
      </c>
      <c r="I9" s="26">
        <v>56.6</v>
      </c>
      <c r="J9" s="42">
        <f t="shared" si="0"/>
        <v>0.59552042160737817</v>
      </c>
      <c r="K9" s="14" t="s">
        <v>61</v>
      </c>
      <c r="L9" s="14" t="s">
        <v>60</v>
      </c>
      <c r="M9" s="14" t="s">
        <v>7926</v>
      </c>
      <c r="N9" s="14" t="s">
        <v>7927</v>
      </c>
      <c r="O9" s="14" t="s">
        <v>7928</v>
      </c>
      <c r="P9" s="14" t="s">
        <v>435</v>
      </c>
      <c r="Q9" s="42">
        <v>54308</v>
      </c>
      <c r="R9" s="14" t="s">
        <v>6750</v>
      </c>
      <c r="S9" s="14" t="s">
        <v>435</v>
      </c>
      <c r="W9" s="42">
        <v>6</v>
      </c>
      <c r="X9" s="42">
        <v>50</v>
      </c>
      <c r="Y9" s="24">
        <v>43251</v>
      </c>
      <c r="Z9" s="25">
        <v>0.41805555555555557</v>
      </c>
      <c r="AA9" s="24">
        <v>43251</v>
      </c>
      <c r="AB9" s="25">
        <v>0.47916666666666669</v>
      </c>
      <c r="AC9" s="42">
        <v>35.229999999999997</v>
      </c>
      <c r="AD9" s="42">
        <v>49.16</v>
      </c>
      <c r="AE9" s="42">
        <f t="shared" si="1"/>
        <v>42.194999999999993</v>
      </c>
      <c r="AF9" s="42">
        <v>18.7</v>
      </c>
      <c r="AH9" s="42">
        <v>4947919</v>
      </c>
      <c r="AI9" s="42">
        <v>514663</v>
      </c>
      <c r="AJ9" s="42">
        <v>4947846</v>
      </c>
      <c r="AK9" s="42">
        <v>514636</v>
      </c>
      <c r="AL9" s="14" t="s">
        <v>71</v>
      </c>
      <c r="AM9" s="14" t="s">
        <v>7929</v>
      </c>
      <c r="AN9" s="25">
        <f t="shared" si="2"/>
        <v>6.1111111111111116E-2</v>
      </c>
    </row>
    <row r="10" spans="1:41" ht="12.75" customHeight="1">
      <c r="A10" s="14" t="s">
        <v>59</v>
      </c>
      <c r="B10" s="14" t="s">
        <v>60</v>
      </c>
      <c r="C10" s="14" t="s">
        <v>7930</v>
      </c>
      <c r="D10" s="26">
        <v>108.4</v>
      </c>
      <c r="E10" s="26">
        <v>96.2</v>
      </c>
      <c r="F10" s="30">
        <v>7.4</v>
      </c>
      <c r="G10" s="26">
        <v>68.7</v>
      </c>
      <c r="H10" s="26">
        <v>55.9</v>
      </c>
      <c r="I10" s="26">
        <v>63.8</v>
      </c>
      <c r="J10" s="42">
        <f t="shared" si="0"/>
        <v>0.81368267831149921</v>
      </c>
      <c r="K10" s="14" t="s">
        <v>1477</v>
      </c>
      <c r="L10" s="14" t="s">
        <v>60</v>
      </c>
      <c r="M10" s="14" t="s">
        <v>7931</v>
      </c>
      <c r="N10" s="14" t="s">
        <v>7932</v>
      </c>
      <c r="O10" s="14" t="s">
        <v>7933</v>
      </c>
      <c r="P10" s="14" t="s">
        <v>435</v>
      </c>
      <c r="Q10" s="42">
        <v>54309</v>
      </c>
      <c r="R10" s="14" t="s">
        <v>6750</v>
      </c>
      <c r="S10" s="14" t="s">
        <v>435</v>
      </c>
      <c r="W10" s="42">
        <v>6</v>
      </c>
      <c r="X10" s="42">
        <v>50</v>
      </c>
      <c r="Y10" s="24">
        <v>43251</v>
      </c>
      <c r="Z10" s="25">
        <v>0.41805555555555557</v>
      </c>
      <c r="AA10" s="24">
        <v>43251</v>
      </c>
      <c r="AB10" s="25">
        <v>0.47916666666666669</v>
      </c>
      <c r="AC10" s="42">
        <v>35.229999999999997</v>
      </c>
      <c r="AD10" s="42">
        <v>49.16</v>
      </c>
      <c r="AE10" s="42">
        <f t="shared" si="1"/>
        <v>42.194999999999993</v>
      </c>
      <c r="AF10" s="42">
        <v>18.7</v>
      </c>
      <c r="AH10" s="42">
        <v>4947919</v>
      </c>
      <c r="AI10" s="42">
        <v>514663</v>
      </c>
      <c r="AJ10" s="42">
        <v>4947846</v>
      </c>
      <c r="AK10" s="42">
        <v>514636</v>
      </c>
      <c r="AL10" s="14" t="s">
        <v>71</v>
      </c>
      <c r="AM10" s="14" t="s">
        <v>7929</v>
      </c>
      <c r="AN10" s="25">
        <f t="shared" si="2"/>
        <v>6.1111111111111116E-2</v>
      </c>
    </row>
    <row r="11" spans="1:41" ht="12.75" customHeight="1">
      <c r="A11" s="14" t="s">
        <v>59</v>
      </c>
      <c r="B11" s="14" t="s">
        <v>60</v>
      </c>
      <c r="C11" s="14" t="s">
        <v>7934</v>
      </c>
      <c r="D11" s="26">
        <v>97.8</v>
      </c>
      <c r="E11" s="26">
        <v>82.3</v>
      </c>
      <c r="F11" s="30">
        <v>5.05</v>
      </c>
      <c r="G11" s="26">
        <v>61.1</v>
      </c>
      <c r="H11" s="26">
        <v>53.8</v>
      </c>
      <c r="I11" s="26">
        <v>60.2</v>
      </c>
      <c r="J11" s="42">
        <f t="shared" si="0"/>
        <v>0.88052373158756125</v>
      </c>
      <c r="K11" s="14" t="s">
        <v>61</v>
      </c>
      <c r="L11" s="14" t="s">
        <v>60</v>
      </c>
      <c r="M11" s="14" t="s">
        <v>7935</v>
      </c>
      <c r="N11" s="14" t="s">
        <v>7936</v>
      </c>
      <c r="O11" s="14" t="s">
        <v>7937</v>
      </c>
      <c r="P11" s="14" t="s">
        <v>435</v>
      </c>
      <c r="Q11" s="42">
        <v>54310</v>
      </c>
      <c r="R11" s="14" t="s">
        <v>6750</v>
      </c>
      <c r="S11" s="14" t="s">
        <v>435</v>
      </c>
      <c r="W11" s="42">
        <v>6</v>
      </c>
      <c r="X11" s="42">
        <v>50</v>
      </c>
      <c r="Y11" s="24">
        <v>43251</v>
      </c>
      <c r="Z11" s="25">
        <v>0.41805555555555557</v>
      </c>
      <c r="AA11" s="24">
        <v>43251</v>
      </c>
      <c r="AB11" s="25">
        <v>0.47916666666666669</v>
      </c>
      <c r="AC11" s="42">
        <v>35.229999999999997</v>
      </c>
      <c r="AD11" s="42">
        <v>49.16</v>
      </c>
      <c r="AE11" s="42">
        <f t="shared" si="1"/>
        <v>42.194999999999993</v>
      </c>
      <c r="AF11" s="42">
        <v>18.7</v>
      </c>
      <c r="AH11" s="42">
        <v>4947919</v>
      </c>
      <c r="AI11" s="42">
        <v>514663</v>
      </c>
      <c r="AJ11" s="42">
        <v>4947846</v>
      </c>
      <c r="AK11" s="42">
        <v>514636</v>
      </c>
      <c r="AL11" s="14" t="s">
        <v>71</v>
      </c>
      <c r="AM11" s="14" t="s">
        <v>7929</v>
      </c>
      <c r="AN11" s="25">
        <f t="shared" si="2"/>
        <v>6.1111111111111116E-2</v>
      </c>
      <c r="AO11" s="14" t="s">
        <v>7938</v>
      </c>
    </row>
    <row r="12" spans="1:41" ht="12.75" customHeight="1">
      <c r="A12" s="14" t="s">
        <v>59</v>
      </c>
      <c r="B12" s="14" t="s">
        <v>60</v>
      </c>
      <c r="C12" s="14" t="s">
        <v>7939</v>
      </c>
      <c r="D12" s="26">
        <v>85.6</v>
      </c>
      <c r="E12" s="26">
        <v>73.2</v>
      </c>
      <c r="F12" s="30">
        <v>3.95</v>
      </c>
      <c r="G12" s="26">
        <v>55.4</v>
      </c>
      <c r="H12" s="26">
        <v>44.9</v>
      </c>
      <c r="I12" s="26">
        <v>48.9</v>
      </c>
      <c r="J12" s="42">
        <f t="shared" si="0"/>
        <v>0.81046931407942235</v>
      </c>
      <c r="K12" s="14" t="s">
        <v>61</v>
      </c>
      <c r="L12" s="14" t="s">
        <v>60</v>
      </c>
      <c r="M12" s="14" t="s">
        <v>7940</v>
      </c>
      <c r="N12" s="14" t="s">
        <v>7941</v>
      </c>
      <c r="O12" s="14" t="s">
        <v>7942</v>
      </c>
      <c r="P12" s="14" t="s">
        <v>435</v>
      </c>
      <c r="Q12" s="42">
        <v>54311</v>
      </c>
      <c r="R12" s="14" t="s">
        <v>6750</v>
      </c>
      <c r="S12" s="14" t="s">
        <v>435</v>
      </c>
      <c r="W12" s="42">
        <v>6</v>
      </c>
      <c r="X12" s="42">
        <v>50</v>
      </c>
      <c r="Y12" s="24">
        <v>43251</v>
      </c>
      <c r="Z12" s="25">
        <v>0.41805555555555557</v>
      </c>
      <c r="AA12" s="24">
        <v>43251</v>
      </c>
      <c r="AB12" s="25">
        <v>0.47916666666666669</v>
      </c>
      <c r="AC12" s="42">
        <v>35.229999999999997</v>
      </c>
      <c r="AD12" s="42">
        <v>49.16</v>
      </c>
      <c r="AE12" s="42">
        <f t="shared" si="1"/>
        <v>42.194999999999993</v>
      </c>
      <c r="AF12" s="42">
        <v>18.7</v>
      </c>
      <c r="AH12" s="42">
        <v>4947919</v>
      </c>
      <c r="AI12" s="42">
        <v>514663</v>
      </c>
      <c r="AJ12" s="42">
        <v>4947846</v>
      </c>
      <c r="AK12" s="42">
        <v>514636</v>
      </c>
      <c r="AL12" s="14" t="s">
        <v>71</v>
      </c>
      <c r="AM12" s="14" t="s">
        <v>7929</v>
      </c>
      <c r="AN12" s="25">
        <f t="shared" si="2"/>
        <v>6.1111111111111116E-2</v>
      </c>
      <c r="AO12" s="14" t="s">
        <v>7943</v>
      </c>
    </row>
    <row r="13" spans="1:41" ht="12.75" customHeight="1">
      <c r="A13" s="14" t="s">
        <v>59</v>
      </c>
      <c r="B13" s="14" t="s">
        <v>60</v>
      </c>
      <c r="C13" s="14" t="s">
        <v>7944</v>
      </c>
      <c r="D13" s="26">
        <v>92.5</v>
      </c>
      <c r="E13" s="26">
        <v>78.900000000000006</v>
      </c>
      <c r="F13" s="30">
        <v>4.3499999999999996</v>
      </c>
      <c r="G13" s="26">
        <v>56.9</v>
      </c>
      <c r="H13" s="26">
        <v>43.4</v>
      </c>
      <c r="I13" s="26">
        <v>53.6</v>
      </c>
      <c r="J13" s="42">
        <f t="shared" si="0"/>
        <v>0.76274165202108968</v>
      </c>
      <c r="K13" s="14" t="s">
        <v>1503</v>
      </c>
      <c r="L13" s="14" t="s">
        <v>60</v>
      </c>
      <c r="M13" s="14" t="s">
        <v>7945</v>
      </c>
      <c r="N13" s="14" t="s">
        <v>7946</v>
      </c>
      <c r="O13" s="14" t="s">
        <v>7947</v>
      </c>
      <c r="P13" s="14" t="s">
        <v>435</v>
      </c>
      <c r="Q13" s="42">
        <v>54312</v>
      </c>
      <c r="R13" s="14" t="s">
        <v>6750</v>
      </c>
      <c r="S13" s="14" t="s">
        <v>435</v>
      </c>
      <c r="W13" s="42">
        <v>6</v>
      </c>
      <c r="X13" s="42">
        <v>100</v>
      </c>
      <c r="Y13" s="24">
        <v>43258</v>
      </c>
      <c r="Z13" s="25">
        <v>0.35000000000000003</v>
      </c>
      <c r="AA13" s="24">
        <v>43258</v>
      </c>
      <c r="AB13" s="25">
        <v>0.40138888888888885</v>
      </c>
      <c r="AC13" s="42">
        <v>40.630000000000003</v>
      </c>
      <c r="AD13" s="42">
        <v>36.49</v>
      </c>
      <c r="AE13" s="42">
        <f t="shared" si="1"/>
        <v>38.56</v>
      </c>
      <c r="AF13" s="42">
        <v>16.399999999999999</v>
      </c>
      <c r="AH13" s="42">
        <v>4947646</v>
      </c>
      <c r="AI13" s="42">
        <v>514545</v>
      </c>
      <c r="AJ13" s="42">
        <v>4947534</v>
      </c>
      <c r="AK13" s="42">
        <v>514522</v>
      </c>
      <c r="AL13" s="14" t="s">
        <v>71</v>
      </c>
      <c r="AM13" s="14" t="s">
        <v>5788</v>
      </c>
      <c r="AN13" s="25">
        <f t="shared" si="2"/>
        <v>5.1388888888888817E-2</v>
      </c>
    </row>
    <row r="14" spans="1:41" ht="12.75" customHeight="1">
      <c r="A14" s="14" t="s">
        <v>59</v>
      </c>
      <c r="B14" s="14" t="s">
        <v>60</v>
      </c>
      <c r="C14" s="14" t="s">
        <v>7948</v>
      </c>
      <c r="D14" s="26">
        <v>84</v>
      </c>
      <c r="E14" s="26">
        <v>71.599999999999994</v>
      </c>
      <c r="F14" s="30">
        <v>3.4</v>
      </c>
      <c r="G14" s="26">
        <v>50.6</v>
      </c>
      <c r="H14" s="26">
        <v>36</v>
      </c>
      <c r="I14" s="26">
        <v>46.6</v>
      </c>
      <c r="J14" s="42">
        <f t="shared" si="0"/>
        <v>0.71146245059288538</v>
      </c>
      <c r="K14" s="14" t="s">
        <v>61</v>
      </c>
      <c r="L14" s="14" t="s">
        <v>60</v>
      </c>
      <c r="M14" s="14" t="s">
        <v>7949</v>
      </c>
      <c r="N14" s="14" t="s">
        <v>7950</v>
      </c>
      <c r="O14" s="14" t="s">
        <v>7951</v>
      </c>
      <c r="P14" s="14" t="s">
        <v>435</v>
      </c>
      <c r="Q14" s="42">
        <v>54313</v>
      </c>
      <c r="R14" s="14" t="s">
        <v>6750</v>
      </c>
      <c r="S14" s="14" t="s">
        <v>435</v>
      </c>
      <c r="W14" s="42">
        <v>6</v>
      </c>
      <c r="X14" s="42">
        <v>100</v>
      </c>
      <c r="Y14" s="24">
        <v>43258</v>
      </c>
      <c r="Z14" s="25">
        <v>0.35000000000000003</v>
      </c>
      <c r="AA14" s="24">
        <v>43258</v>
      </c>
      <c r="AB14" s="25">
        <v>0.40138888888888885</v>
      </c>
      <c r="AC14" s="42">
        <v>40.630000000000003</v>
      </c>
      <c r="AD14" s="42">
        <v>36.49</v>
      </c>
      <c r="AE14" s="42">
        <f t="shared" si="1"/>
        <v>38.56</v>
      </c>
      <c r="AF14" s="42">
        <v>16.399999999999999</v>
      </c>
      <c r="AH14" s="42">
        <v>4947646</v>
      </c>
      <c r="AI14" s="42">
        <v>514545</v>
      </c>
      <c r="AJ14" s="42">
        <v>4947534</v>
      </c>
      <c r="AK14" s="42">
        <v>514522</v>
      </c>
      <c r="AL14" s="14" t="s">
        <v>71</v>
      </c>
      <c r="AM14" s="14" t="s">
        <v>5788</v>
      </c>
      <c r="AN14" s="25">
        <f t="shared" si="2"/>
        <v>5.1388888888888817E-2</v>
      </c>
    </row>
    <row r="15" spans="1:41" ht="12.75" customHeight="1">
      <c r="A15" s="14" t="s">
        <v>59</v>
      </c>
      <c r="B15" s="14" t="s">
        <v>115</v>
      </c>
      <c r="C15" s="14" t="s">
        <v>7895</v>
      </c>
      <c r="D15" s="26">
        <v>89.9</v>
      </c>
      <c r="E15" s="26">
        <v>80.3</v>
      </c>
      <c r="F15" s="30">
        <v>4.5999999999999996</v>
      </c>
      <c r="G15" s="26">
        <v>52</v>
      </c>
      <c r="H15" s="26">
        <v>39.9</v>
      </c>
      <c r="I15" s="26">
        <v>59.1</v>
      </c>
      <c r="J15" s="42">
        <f t="shared" si="0"/>
        <v>0.76730769230769225</v>
      </c>
      <c r="K15" s="14" t="s">
        <v>1446</v>
      </c>
      <c r="L15" s="14" t="s">
        <v>60</v>
      </c>
      <c r="M15" s="14" t="s">
        <v>7952</v>
      </c>
      <c r="O15" s="14" t="s">
        <v>7896</v>
      </c>
      <c r="P15" s="14" t="s">
        <v>1584</v>
      </c>
      <c r="Q15" s="42">
        <v>54314</v>
      </c>
      <c r="R15" s="14" t="s">
        <v>6750</v>
      </c>
      <c r="S15" s="14" t="s">
        <v>435</v>
      </c>
      <c r="W15" s="42">
        <v>6</v>
      </c>
      <c r="X15" s="42">
        <v>100</v>
      </c>
      <c r="Y15" s="24">
        <v>43258</v>
      </c>
      <c r="Z15" s="25">
        <v>0.35000000000000003</v>
      </c>
      <c r="AA15" s="24">
        <v>43258</v>
      </c>
      <c r="AB15" s="25">
        <v>0.40138888888888885</v>
      </c>
      <c r="AC15" s="42">
        <v>40.630000000000003</v>
      </c>
      <c r="AD15" s="42">
        <v>36.49</v>
      </c>
      <c r="AE15" s="42">
        <f t="shared" si="1"/>
        <v>38.56</v>
      </c>
      <c r="AF15" s="42">
        <v>16.399999999999999</v>
      </c>
      <c r="AH15" s="42">
        <v>4947646</v>
      </c>
      <c r="AI15" s="42">
        <v>514545</v>
      </c>
      <c r="AJ15" s="42">
        <v>4947534</v>
      </c>
      <c r="AK15" s="42">
        <v>514522</v>
      </c>
      <c r="AL15" s="14" t="s">
        <v>71</v>
      </c>
      <c r="AM15" s="14" t="s">
        <v>5788</v>
      </c>
      <c r="AN15" s="25">
        <f t="shared" si="2"/>
        <v>5.1388888888888817E-2</v>
      </c>
      <c r="AO15" s="14" t="s">
        <v>7953</v>
      </c>
    </row>
    <row r="16" spans="1:41" ht="12.75" customHeight="1">
      <c r="A16" s="14" t="s">
        <v>59</v>
      </c>
      <c r="B16" s="14" t="s">
        <v>60</v>
      </c>
      <c r="C16" s="14" t="s">
        <v>7954</v>
      </c>
      <c r="D16" s="26">
        <v>72.900000000000006</v>
      </c>
      <c r="E16" s="26">
        <v>61.8</v>
      </c>
      <c r="F16" s="30">
        <v>1.7</v>
      </c>
      <c r="G16" s="26">
        <v>44.5</v>
      </c>
      <c r="H16" s="26">
        <v>34</v>
      </c>
      <c r="I16" s="26">
        <v>42.7</v>
      </c>
      <c r="J16" s="42">
        <f t="shared" si="0"/>
        <v>0.7640449438202247</v>
      </c>
      <c r="K16" s="14" t="s">
        <v>1503</v>
      </c>
      <c r="L16" s="14" t="s">
        <v>60</v>
      </c>
      <c r="M16" s="14" t="s">
        <v>7955</v>
      </c>
      <c r="N16" s="14" t="s">
        <v>7956</v>
      </c>
      <c r="O16" s="14" t="s">
        <v>7957</v>
      </c>
      <c r="P16" s="14" t="s">
        <v>435</v>
      </c>
      <c r="Q16" s="42">
        <v>54315</v>
      </c>
      <c r="R16" s="14" t="s">
        <v>6750</v>
      </c>
      <c r="S16" s="14" t="s">
        <v>435</v>
      </c>
      <c r="W16" s="42">
        <v>6</v>
      </c>
      <c r="X16" s="42">
        <v>100</v>
      </c>
      <c r="Y16" s="24">
        <v>43258</v>
      </c>
      <c r="Z16" s="25">
        <v>0.35000000000000003</v>
      </c>
      <c r="AA16" s="24">
        <v>43258</v>
      </c>
      <c r="AB16" s="25">
        <v>0.40138888888888885</v>
      </c>
      <c r="AC16" s="42">
        <v>40.630000000000003</v>
      </c>
      <c r="AD16" s="42">
        <v>36.49</v>
      </c>
      <c r="AE16" s="42">
        <f t="shared" si="1"/>
        <v>38.56</v>
      </c>
      <c r="AF16" s="42">
        <v>16.399999999999999</v>
      </c>
      <c r="AH16" s="42">
        <v>4947646</v>
      </c>
      <c r="AI16" s="42">
        <v>514545</v>
      </c>
      <c r="AJ16" s="42">
        <v>4947534</v>
      </c>
      <c r="AK16" s="42">
        <v>514522</v>
      </c>
      <c r="AL16" s="14" t="s">
        <v>71</v>
      </c>
      <c r="AM16" s="14" t="s">
        <v>5788</v>
      </c>
      <c r="AN16" s="25">
        <f t="shared" si="2"/>
        <v>5.1388888888888817E-2</v>
      </c>
      <c r="AO16" s="14" t="s">
        <v>7958</v>
      </c>
    </row>
    <row r="17" spans="1:41" ht="12.75" customHeight="1">
      <c r="A17" s="14" t="s">
        <v>59</v>
      </c>
      <c r="B17" s="14" t="s">
        <v>60</v>
      </c>
      <c r="C17" s="14" t="s">
        <v>7959</v>
      </c>
      <c r="D17" s="26">
        <v>97.4</v>
      </c>
      <c r="E17" s="26">
        <v>83</v>
      </c>
      <c r="F17" s="30">
        <v>4.9000000000000004</v>
      </c>
      <c r="G17" s="26">
        <v>66.5</v>
      </c>
      <c r="H17" s="26">
        <v>41.6</v>
      </c>
      <c r="I17" s="26">
        <v>58.3</v>
      </c>
      <c r="J17" s="42">
        <f t="shared" si="0"/>
        <v>0.6255639097744361</v>
      </c>
      <c r="K17" s="14" t="s">
        <v>61</v>
      </c>
      <c r="L17" s="14" t="s">
        <v>60</v>
      </c>
      <c r="M17" s="14" t="s">
        <v>7960</v>
      </c>
      <c r="N17" s="14" t="s">
        <v>7961</v>
      </c>
      <c r="O17" s="14" t="s">
        <v>7962</v>
      </c>
      <c r="P17" s="14" t="s">
        <v>435</v>
      </c>
      <c r="Q17" s="42">
        <v>54316</v>
      </c>
      <c r="R17" s="14" t="s">
        <v>6750</v>
      </c>
      <c r="S17" s="14" t="s">
        <v>435</v>
      </c>
      <c r="W17" s="42">
        <v>6</v>
      </c>
      <c r="X17" s="42">
        <v>100</v>
      </c>
      <c r="Y17" s="24">
        <v>43258</v>
      </c>
      <c r="Z17" s="25">
        <v>0.35000000000000003</v>
      </c>
      <c r="AA17" s="24">
        <v>43258</v>
      </c>
      <c r="AB17" s="25">
        <v>0.40138888888888885</v>
      </c>
      <c r="AC17" s="42">
        <v>40.630000000000003</v>
      </c>
      <c r="AD17" s="42">
        <v>36.49</v>
      </c>
      <c r="AE17" s="42">
        <f t="shared" si="1"/>
        <v>38.56</v>
      </c>
      <c r="AF17" s="42">
        <v>16.399999999999999</v>
      </c>
      <c r="AH17" s="42">
        <v>4947646</v>
      </c>
      <c r="AI17" s="42">
        <v>514545</v>
      </c>
      <c r="AJ17" s="42">
        <v>4947534</v>
      </c>
      <c r="AK17" s="42">
        <v>514522</v>
      </c>
      <c r="AL17" s="14" t="s">
        <v>71</v>
      </c>
      <c r="AM17" s="14" t="s">
        <v>5788</v>
      </c>
      <c r="AN17" s="25">
        <f t="shared" si="2"/>
        <v>5.1388888888888817E-2</v>
      </c>
    </row>
    <row r="18" spans="1:41" ht="12.75" customHeight="1">
      <c r="A18" s="14" t="s">
        <v>233</v>
      </c>
      <c r="B18" s="14" t="s">
        <v>60</v>
      </c>
      <c r="C18" s="14" t="s">
        <v>7963</v>
      </c>
      <c r="D18" s="26">
        <v>129.19999999999999</v>
      </c>
      <c r="E18" s="26">
        <v>117.6</v>
      </c>
      <c r="F18" s="30">
        <v>13.3</v>
      </c>
      <c r="G18" s="26">
        <v>85.2</v>
      </c>
      <c r="H18" s="26">
        <v>46</v>
      </c>
      <c r="I18" s="26">
        <v>60.7</v>
      </c>
      <c r="J18" s="42">
        <f t="shared" si="0"/>
        <v>0.539906103286385</v>
      </c>
      <c r="K18" s="14" t="s">
        <v>1503</v>
      </c>
      <c r="L18" s="14" t="s">
        <v>60</v>
      </c>
      <c r="M18" s="14" t="s">
        <v>7964</v>
      </c>
      <c r="N18" s="14" t="s">
        <v>7965</v>
      </c>
      <c r="O18" s="14" t="s">
        <v>7966</v>
      </c>
      <c r="P18" s="14" t="s">
        <v>435</v>
      </c>
      <c r="Q18" s="42">
        <v>54318</v>
      </c>
      <c r="R18" s="14" t="s">
        <v>6750</v>
      </c>
      <c r="S18" s="14" t="s">
        <v>435</v>
      </c>
      <c r="W18" s="42">
        <v>6</v>
      </c>
      <c r="X18" s="42">
        <v>100</v>
      </c>
      <c r="Y18" s="24">
        <v>43258</v>
      </c>
      <c r="Z18" s="25">
        <v>0.35000000000000003</v>
      </c>
      <c r="AA18" s="24">
        <v>43258</v>
      </c>
      <c r="AB18" s="25">
        <v>0.40138888888888885</v>
      </c>
      <c r="AC18" s="42">
        <v>40.630000000000003</v>
      </c>
      <c r="AD18" s="42">
        <v>36.49</v>
      </c>
      <c r="AE18" s="42">
        <f t="shared" si="1"/>
        <v>38.56</v>
      </c>
      <c r="AF18" s="42">
        <v>16.399999999999999</v>
      </c>
      <c r="AH18" s="42">
        <v>4947646</v>
      </c>
      <c r="AI18" s="42">
        <v>514545</v>
      </c>
      <c r="AJ18" s="42">
        <v>4947534</v>
      </c>
      <c r="AK18" s="42">
        <v>514522</v>
      </c>
      <c r="AL18" s="14" t="s">
        <v>71</v>
      </c>
      <c r="AM18" s="14" t="s">
        <v>5788</v>
      </c>
      <c r="AN18" s="25">
        <f t="shared" si="2"/>
        <v>5.1388888888888817E-2</v>
      </c>
      <c r="AO18" s="14" t="s">
        <v>7967</v>
      </c>
    </row>
    <row r="19" spans="1:41" ht="12.75" customHeight="1">
      <c r="A19" s="14" t="s">
        <v>59</v>
      </c>
      <c r="B19" s="14" t="s">
        <v>115</v>
      </c>
      <c r="C19" s="18" t="s">
        <v>2764</v>
      </c>
      <c r="D19" s="26">
        <v>99.2</v>
      </c>
      <c r="E19" s="26">
        <v>86.4</v>
      </c>
      <c r="F19" s="30">
        <v>5.2</v>
      </c>
      <c r="G19" s="26">
        <v>59.2</v>
      </c>
      <c r="H19" s="26">
        <v>45</v>
      </c>
      <c r="I19" s="26">
        <v>50.9</v>
      </c>
      <c r="J19" s="42">
        <f t="shared" si="0"/>
        <v>0.76013513513513509</v>
      </c>
      <c r="K19" s="14" t="s">
        <v>61</v>
      </c>
      <c r="L19" s="14" t="s">
        <v>60</v>
      </c>
      <c r="M19" s="14" t="s">
        <v>7968</v>
      </c>
      <c r="O19" s="14" t="s">
        <v>2767</v>
      </c>
      <c r="P19" s="14" t="s">
        <v>1584</v>
      </c>
      <c r="Q19" s="42">
        <v>54320</v>
      </c>
      <c r="R19" s="14" t="s">
        <v>6750</v>
      </c>
      <c r="S19" s="14" t="s">
        <v>435</v>
      </c>
      <c r="W19" s="42">
        <v>6</v>
      </c>
      <c r="X19" s="42">
        <v>100</v>
      </c>
      <c r="Y19" s="24">
        <v>43258</v>
      </c>
      <c r="Z19" s="25">
        <v>0.45069444444444445</v>
      </c>
      <c r="AA19" s="24">
        <v>43258</v>
      </c>
      <c r="AB19" s="25">
        <v>0.4993055555555555</v>
      </c>
      <c r="AC19" s="42">
        <v>29.22</v>
      </c>
      <c r="AD19" s="42">
        <v>20.77</v>
      </c>
      <c r="AE19" s="42">
        <f t="shared" si="1"/>
        <v>24.994999999999997</v>
      </c>
      <c r="AF19" s="42">
        <v>16.399999999999999</v>
      </c>
      <c r="AH19" s="42">
        <v>4947649</v>
      </c>
      <c r="AI19" s="42">
        <v>514510</v>
      </c>
      <c r="AJ19" s="42">
        <v>4947541</v>
      </c>
      <c r="AK19" s="42">
        <v>514483</v>
      </c>
      <c r="AL19" s="14" t="s">
        <v>71</v>
      </c>
      <c r="AM19" s="14" t="s">
        <v>5788</v>
      </c>
      <c r="AN19" s="25">
        <f t="shared" si="2"/>
        <v>4.8611111111111049E-2</v>
      </c>
    </row>
    <row r="20" spans="1:41" ht="12.75" customHeight="1">
      <c r="A20" s="14" t="s">
        <v>59</v>
      </c>
      <c r="B20" s="14" t="s">
        <v>115</v>
      </c>
      <c r="C20" s="18" t="s">
        <v>4071</v>
      </c>
      <c r="D20" s="26">
        <v>99.4</v>
      </c>
      <c r="E20" s="26">
        <v>88.2</v>
      </c>
      <c r="F20" s="30">
        <v>7.45</v>
      </c>
      <c r="G20" s="26">
        <v>67.5</v>
      </c>
      <c r="H20" s="26">
        <v>55.3</v>
      </c>
      <c r="I20" s="26">
        <v>64.3</v>
      </c>
      <c r="J20" s="42">
        <f t="shared" si="0"/>
        <v>0.81925925925925924</v>
      </c>
      <c r="K20" s="14" t="s">
        <v>1446</v>
      </c>
      <c r="L20" s="14" t="s">
        <v>60</v>
      </c>
      <c r="M20" s="14" t="s">
        <v>7969</v>
      </c>
      <c r="O20" s="14" t="s">
        <v>4074</v>
      </c>
      <c r="P20" s="14" t="s">
        <v>1584</v>
      </c>
      <c r="Q20" s="42">
        <v>54321</v>
      </c>
      <c r="R20" s="14" t="s">
        <v>6750</v>
      </c>
      <c r="S20" s="14" t="s">
        <v>435</v>
      </c>
      <c r="W20" s="42">
        <v>6</v>
      </c>
      <c r="X20" s="42">
        <v>100</v>
      </c>
      <c r="Y20" s="24">
        <v>43258</v>
      </c>
      <c r="Z20" s="25">
        <v>0.45069444444444445</v>
      </c>
      <c r="AA20" s="24">
        <v>43258</v>
      </c>
      <c r="AB20" s="25">
        <v>0.4993055555555555</v>
      </c>
      <c r="AC20" s="42">
        <v>29.22</v>
      </c>
      <c r="AD20" s="42">
        <v>20.77</v>
      </c>
      <c r="AE20" s="42">
        <f t="shared" si="1"/>
        <v>24.994999999999997</v>
      </c>
      <c r="AF20" s="42">
        <v>16.399999999999999</v>
      </c>
      <c r="AH20" s="42">
        <v>4947649</v>
      </c>
      <c r="AI20" s="42">
        <v>514510</v>
      </c>
      <c r="AJ20" s="42">
        <v>4947541</v>
      </c>
      <c r="AK20" s="42">
        <v>514483</v>
      </c>
      <c r="AL20" s="14" t="s">
        <v>71</v>
      </c>
      <c r="AM20" s="14" t="s">
        <v>5788</v>
      </c>
      <c r="AN20" s="25">
        <f t="shared" si="2"/>
        <v>4.8611111111111049E-2</v>
      </c>
    </row>
    <row r="21" spans="1:41" ht="12.75" customHeight="1">
      <c r="A21" s="14" t="s">
        <v>59</v>
      </c>
      <c r="B21" s="14" t="s">
        <v>60</v>
      </c>
      <c r="C21" s="14" t="s">
        <v>7970</v>
      </c>
      <c r="D21" s="26">
        <v>93.5</v>
      </c>
      <c r="E21" s="26">
        <v>79.2</v>
      </c>
      <c r="F21" s="30">
        <v>3.8</v>
      </c>
      <c r="G21" s="26">
        <v>55.5</v>
      </c>
      <c r="H21" s="26">
        <v>42.9</v>
      </c>
      <c r="I21" s="26">
        <v>50.6</v>
      </c>
      <c r="J21" s="42">
        <f t="shared" si="0"/>
        <v>0.77297297297297296</v>
      </c>
      <c r="K21" s="14" t="s">
        <v>1503</v>
      </c>
      <c r="L21" s="14" t="s">
        <v>60</v>
      </c>
      <c r="M21" s="14" t="s">
        <v>7971</v>
      </c>
      <c r="N21" s="14" t="s">
        <v>7972</v>
      </c>
      <c r="O21" s="14" t="s">
        <v>7973</v>
      </c>
      <c r="P21" s="14" t="s">
        <v>435</v>
      </c>
      <c r="Q21" s="42">
        <v>54322</v>
      </c>
      <c r="R21" s="14" t="s">
        <v>6750</v>
      </c>
      <c r="S21" s="14" t="s">
        <v>435</v>
      </c>
      <c r="W21" s="42">
        <v>6</v>
      </c>
      <c r="X21" s="42">
        <v>100</v>
      </c>
      <c r="Y21" s="24">
        <v>43258</v>
      </c>
      <c r="Z21" s="25">
        <v>0.45069444444444445</v>
      </c>
      <c r="AA21" s="24">
        <v>43258</v>
      </c>
      <c r="AB21" s="25">
        <v>0.4993055555555555</v>
      </c>
      <c r="AC21" s="42">
        <v>29.22</v>
      </c>
      <c r="AD21" s="42">
        <v>20.77</v>
      </c>
      <c r="AE21" s="42">
        <f t="shared" si="1"/>
        <v>24.994999999999997</v>
      </c>
      <c r="AF21" s="42">
        <v>16.399999999999999</v>
      </c>
      <c r="AH21" s="42">
        <v>4947649</v>
      </c>
      <c r="AI21" s="42">
        <v>514510</v>
      </c>
      <c r="AJ21" s="42">
        <v>4947541</v>
      </c>
      <c r="AK21" s="42">
        <v>514483</v>
      </c>
      <c r="AL21" s="14" t="s">
        <v>71</v>
      </c>
      <c r="AM21" s="14" t="s">
        <v>5788</v>
      </c>
      <c r="AN21" s="25">
        <f t="shared" si="2"/>
        <v>4.8611111111111049E-2</v>
      </c>
    </row>
    <row r="22" spans="1:41" ht="12.75" customHeight="1">
      <c r="A22" s="14" t="s">
        <v>59</v>
      </c>
      <c r="B22" s="14" t="s">
        <v>60</v>
      </c>
      <c r="C22" s="14" t="s">
        <v>7974</v>
      </c>
      <c r="D22" s="26">
        <v>111.2</v>
      </c>
      <c r="E22" s="26">
        <v>97.5</v>
      </c>
      <c r="F22" s="30">
        <v>8.4</v>
      </c>
      <c r="G22" s="26">
        <v>70.2</v>
      </c>
      <c r="H22" s="26">
        <v>47.8</v>
      </c>
      <c r="I22" s="26">
        <v>65.2</v>
      </c>
      <c r="J22" s="42">
        <f t="shared" si="0"/>
        <v>0.68091168091168086</v>
      </c>
      <c r="K22" s="14" t="s">
        <v>1446</v>
      </c>
      <c r="L22" s="14" t="s">
        <v>60</v>
      </c>
      <c r="M22" s="14" t="s">
        <v>7975</v>
      </c>
      <c r="N22" s="14" t="s">
        <v>7976</v>
      </c>
      <c r="O22" s="14" t="s">
        <v>7977</v>
      </c>
      <c r="P22" s="14" t="s">
        <v>435</v>
      </c>
      <c r="Q22" s="42">
        <v>54323</v>
      </c>
      <c r="R22" s="14" t="s">
        <v>6750</v>
      </c>
      <c r="S22" s="14" t="s">
        <v>435</v>
      </c>
      <c r="W22" s="42">
        <v>6</v>
      </c>
      <c r="X22" s="42">
        <v>100</v>
      </c>
      <c r="Y22" s="24">
        <v>43258</v>
      </c>
      <c r="Z22" s="25">
        <v>0.45069444444444445</v>
      </c>
      <c r="AA22" s="24">
        <v>43258</v>
      </c>
      <c r="AB22" s="25">
        <v>0.4993055555555555</v>
      </c>
      <c r="AC22" s="42">
        <v>29.22</v>
      </c>
      <c r="AD22" s="42">
        <v>20.77</v>
      </c>
      <c r="AE22" s="42">
        <f t="shared" si="1"/>
        <v>24.994999999999997</v>
      </c>
      <c r="AF22" s="42">
        <v>16.399999999999999</v>
      </c>
      <c r="AH22" s="42">
        <v>4947649</v>
      </c>
      <c r="AI22" s="42">
        <v>514510</v>
      </c>
      <c r="AJ22" s="42">
        <v>4947541</v>
      </c>
      <c r="AK22" s="42">
        <v>514483</v>
      </c>
      <c r="AL22" s="14" t="s">
        <v>71</v>
      </c>
      <c r="AM22" s="14" t="s">
        <v>5788</v>
      </c>
      <c r="AN22" s="25">
        <f t="shared" si="2"/>
        <v>4.8611111111111049E-2</v>
      </c>
    </row>
    <row r="23" spans="1:41" ht="12.75" customHeight="1">
      <c r="A23" s="14" t="s">
        <v>59</v>
      </c>
      <c r="B23" s="14" t="s">
        <v>115</v>
      </c>
      <c r="C23" s="14" t="s">
        <v>6035</v>
      </c>
      <c r="D23" s="26">
        <v>93.6</v>
      </c>
      <c r="E23" s="26">
        <v>81.2</v>
      </c>
      <c r="F23" s="30">
        <v>3.45</v>
      </c>
      <c r="G23" s="26">
        <v>53.2</v>
      </c>
      <c r="H23" s="26">
        <v>40.700000000000003</v>
      </c>
      <c r="I23" s="26">
        <v>46.9</v>
      </c>
      <c r="J23" s="42">
        <f t="shared" si="0"/>
        <v>0.76503759398496241</v>
      </c>
      <c r="K23" s="14" t="s">
        <v>1503</v>
      </c>
      <c r="L23" s="14" t="s">
        <v>60</v>
      </c>
      <c r="M23" s="14" t="s">
        <v>7978</v>
      </c>
      <c r="O23" s="14" t="s">
        <v>6038</v>
      </c>
      <c r="P23" s="14" t="s">
        <v>1584</v>
      </c>
      <c r="Q23" s="42">
        <v>54324</v>
      </c>
      <c r="R23" s="14" t="s">
        <v>6750</v>
      </c>
      <c r="S23" s="14" t="s">
        <v>435</v>
      </c>
      <c r="W23" s="42">
        <v>6</v>
      </c>
      <c r="X23" s="42">
        <v>50</v>
      </c>
      <c r="Y23" s="24">
        <v>43259</v>
      </c>
      <c r="Z23" s="25">
        <v>0.33888888888888885</v>
      </c>
      <c r="AA23" s="24">
        <v>43259</v>
      </c>
      <c r="AB23" s="25">
        <v>0.37986111111111115</v>
      </c>
      <c r="AC23" s="42">
        <v>53.7</v>
      </c>
      <c r="AD23" s="42">
        <v>57</v>
      </c>
      <c r="AE23" s="42">
        <f t="shared" si="1"/>
        <v>55.35</v>
      </c>
      <c r="AF23" s="42">
        <v>15.2</v>
      </c>
      <c r="AG23" s="42">
        <v>8.8000000000000007</v>
      </c>
      <c r="AH23" s="42">
        <v>4947624</v>
      </c>
      <c r="AI23" s="42">
        <v>514569</v>
      </c>
      <c r="AJ23" s="42">
        <v>4947546</v>
      </c>
      <c r="AK23" s="42">
        <v>514579</v>
      </c>
      <c r="AL23" s="14" t="s">
        <v>71</v>
      </c>
      <c r="AM23" s="14" t="s">
        <v>5788</v>
      </c>
      <c r="AN23" s="25">
        <f t="shared" si="2"/>
        <v>4.0972222222222299E-2</v>
      </c>
    </row>
    <row r="24" spans="1:41" ht="12.75" customHeight="1">
      <c r="A24" s="14" t="s">
        <v>59</v>
      </c>
      <c r="B24" s="14" t="s">
        <v>60</v>
      </c>
      <c r="C24" s="14" t="s">
        <v>7979</v>
      </c>
      <c r="D24" s="26">
        <v>80</v>
      </c>
      <c r="E24" s="26">
        <v>69.8</v>
      </c>
      <c r="F24" s="30">
        <v>2.6</v>
      </c>
      <c r="G24" s="26">
        <v>48.2</v>
      </c>
      <c r="H24" s="26">
        <v>34.5</v>
      </c>
      <c r="I24" s="26">
        <v>41.7</v>
      </c>
      <c r="J24" s="42">
        <f t="shared" si="0"/>
        <v>0.71576763485477179</v>
      </c>
      <c r="K24" s="14" t="s">
        <v>1503</v>
      </c>
      <c r="L24" s="14" t="s">
        <v>60</v>
      </c>
      <c r="M24" s="14" t="s">
        <v>7980</v>
      </c>
      <c r="N24" s="14" t="s">
        <v>7981</v>
      </c>
      <c r="O24" s="14" t="s">
        <v>7982</v>
      </c>
      <c r="P24" s="14" t="s">
        <v>435</v>
      </c>
      <c r="Q24" s="42">
        <v>54326</v>
      </c>
      <c r="R24" s="14" t="s">
        <v>6750</v>
      </c>
      <c r="S24" s="14" t="s">
        <v>435</v>
      </c>
      <c r="W24" s="42">
        <v>6</v>
      </c>
      <c r="X24" s="42">
        <v>100</v>
      </c>
      <c r="Y24" s="24">
        <v>43259</v>
      </c>
      <c r="Z24" s="25">
        <v>0.34583333333333338</v>
      </c>
      <c r="AA24" s="24">
        <v>43259</v>
      </c>
      <c r="AB24" s="25">
        <v>0.3888888888888889</v>
      </c>
      <c r="AC24" s="42">
        <v>31.9</v>
      </c>
      <c r="AD24" s="42">
        <v>37.1</v>
      </c>
      <c r="AE24" s="42">
        <f t="shared" si="1"/>
        <v>34.5</v>
      </c>
      <c r="AF24" s="42">
        <v>15.2</v>
      </c>
      <c r="AG24" s="42">
        <v>8.8000000000000007</v>
      </c>
      <c r="AH24" s="42">
        <v>4947632</v>
      </c>
      <c r="AI24" s="42">
        <v>514501</v>
      </c>
      <c r="AJ24" s="42">
        <v>4947532</v>
      </c>
      <c r="AK24" s="42">
        <v>514510</v>
      </c>
      <c r="AL24" s="14" t="s">
        <v>71</v>
      </c>
      <c r="AM24" s="14" t="s">
        <v>5788</v>
      </c>
      <c r="AN24" s="25">
        <f t="shared" si="2"/>
        <v>4.3055555555555514E-2</v>
      </c>
      <c r="AO24" s="14" t="s">
        <v>7983</v>
      </c>
    </row>
    <row r="25" spans="1:41" ht="12.75" customHeight="1">
      <c r="A25" s="14" t="s">
        <v>59</v>
      </c>
      <c r="B25" s="14" t="s">
        <v>115</v>
      </c>
      <c r="C25" s="18" t="s">
        <v>4091</v>
      </c>
      <c r="D25" s="26">
        <v>97.6</v>
      </c>
      <c r="E25" s="26">
        <v>84.8</v>
      </c>
      <c r="F25" s="30">
        <v>5.0999999999999996</v>
      </c>
      <c r="G25" s="26">
        <v>57</v>
      </c>
      <c r="H25" s="26">
        <v>47.9</v>
      </c>
      <c r="I25" s="26">
        <v>60.4</v>
      </c>
      <c r="J25" s="42">
        <f t="shared" si="0"/>
        <v>0.8403508771929824</v>
      </c>
      <c r="K25" s="14" t="s">
        <v>61</v>
      </c>
      <c r="L25" s="14" t="s">
        <v>60</v>
      </c>
      <c r="M25" s="14" t="s">
        <v>7984</v>
      </c>
      <c r="O25" s="14" t="s">
        <v>4094</v>
      </c>
      <c r="P25" s="14" t="s">
        <v>1584</v>
      </c>
      <c r="Q25" s="42">
        <v>54327</v>
      </c>
      <c r="R25" s="14" t="s">
        <v>6750</v>
      </c>
      <c r="S25" s="14" t="s">
        <v>435</v>
      </c>
      <c r="W25" s="42">
        <v>6</v>
      </c>
      <c r="X25" s="42">
        <v>100</v>
      </c>
      <c r="Y25" s="24">
        <v>43259</v>
      </c>
      <c r="Z25" s="25">
        <v>0.34583333333333338</v>
      </c>
      <c r="AA25" s="24">
        <v>43259</v>
      </c>
      <c r="AB25" s="25">
        <v>0.3888888888888889</v>
      </c>
      <c r="AC25" s="42">
        <v>31.9</v>
      </c>
      <c r="AD25" s="42">
        <v>37.1</v>
      </c>
      <c r="AE25" s="42">
        <f t="shared" si="1"/>
        <v>34.5</v>
      </c>
      <c r="AF25" s="42">
        <v>15.2</v>
      </c>
      <c r="AG25" s="42">
        <v>8.8000000000000007</v>
      </c>
      <c r="AH25" s="42">
        <v>4947632</v>
      </c>
      <c r="AI25" s="42">
        <v>514501</v>
      </c>
      <c r="AJ25" s="42">
        <v>4947532</v>
      </c>
      <c r="AK25" s="42">
        <v>514510</v>
      </c>
      <c r="AL25" s="14" t="s">
        <v>71</v>
      </c>
      <c r="AM25" s="14" t="s">
        <v>5788</v>
      </c>
      <c r="AN25" s="25">
        <f t="shared" si="2"/>
        <v>4.3055555555555514E-2</v>
      </c>
    </row>
    <row r="26" spans="1:41" ht="12.75" customHeight="1">
      <c r="A26" s="14" t="s">
        <v>59</v>
      </c>
      <c r="B26" s="14" t="s">
        <v>115</v>
      </c>
      <c r="C26" s="14" t="s">
        <v>7410</v>
      </c>
      <c r="D26" s="26">
        <v>92.4</v>
      </c>
      <c r="E26" s="26">
        <v>77.599999999999994</v>
      </c>
      <c r="F26" s="30">
        <v>3.35</v>
      </c>
      <c r="G26" s="26">
        <v>50</v>
      </c>
      <c r="H26" s="26">
        <v>36.4</v>
      </c>
      <c r="I26" s="26">
        <v>46</v>
      </c>
      <c r="J26" s="42">
        <f t="shared" si="0"/>
        <v>0.72799999999999998</v>
      </c>
      <c r="K26" s="14" t="s">
        <v>1503</v>
      </c>
      <c r="L26" s="14" t="s">
        <v>60</v>
      </c>
      <c r="M26" s="14" t="s">
        <v>7985</v>
      </c>
      <c r="O26" s="14" t="s">
        <v>7413</v>
      </c>
      <c r="P26" s="14" t="s">
        <v>1584</v>
      </c>
      <c r="Q26" s="42">
        <v>53216</v>
      </c>
      <c r="R26" s="14" t="s">
        <v>6750</v>
      </c>
      <c r="S26" s="14" t="s">
        <v>1584</v>
      </c>
      <c r="W26" s="42">
        <v>6</v>
      </c>
      <c r="X26" s="42">
        <v>100</v>
      </c>
      <c r="Y26" s="24">
        <v>43259</v>
      </c>
      <c r="Z26" s="25">
        <v>0.4368055555555555</v>
      </c>
      <c r="AA26" s="24">
        <v>43259</v>
      </c>
      <c r="AB26" s="25">
        <v>0.48472222222222222</v>
      </c>
      <c r="AC26" s="42">
        <v>31.9</v>
      </c>
      <c r="AD26" s="42">
        <v>37.5</v>
      </c>
      <c r="AE26" s="42">
        <f t="shared" si="1"/>
        <v>34.700000000000003</v>
      </c>
      <c r="AF26" s="42">
        <v>15.2</v>
      </c>
      <c r="AG26" s="42">
        <v>8.8000000000000007</v>
      </c>
      <c r="AH26" s="42">
        <v>4947632</v>
      </c>
      <c r="AI26" s="42">
        <v>514501</v>
      </c>
      <c r="AJ26" s="42">
        <v>4947532</v>
      </c>
      <c r="AK26" s="42">
        <v>514510</v>
      </c>
      <c r="AL26" s="14" t="s">
        <v>71</v>
      </c>
      <c r="AM26" s="14" t="s">
        <v>5788</v>
      </c>
      <c r="AN26" s="25">
        <f t="shared" si="2"/>
        <v>4.7916666666666718E-2</v>
      </c>
    </row>
    <row r="27" spans="1:41" ht="12.75" customHeight="1">
      <c r="A27" s="14" t="s">
        <v>59</v>
      </c>
      <c r="B27" s="14" t="s">
        <v>60</v>
      </c>
      <c r="C27" s="14" t="s">
        <v>7986</v>
      </c>
      <c r="D27" s="26">
        <v>73.2</v>
      </c>
      <c r="E27" s="26">
        <v>61.2</v>
      </c>
      <c r="F27" s="30">
        <v>1.7</v>
      </c>
      <c r="G27" s="26">
        <v>52.7</v>
      </c>
      <c r="H27" s="26">
        <v>38.799999999999997</v>
      </c>
      <c r="I27" s="26">
        <v>47.1</v>
      </c>
      <c r="J27" s="42">
        <f t="shared" si="0"/>
        <v>0.73624288425047424</v>
      </c>
      <c r="K27" s="14" t="s">
        <v>1503</v>
      </c>
      <c r="L27" s="14" t="s">
        <v>60</v>
      </c>
      <c r="M27" s="14" t="s">
        <v>7987</v>
      </c>
      <c r="N27" s="14" t="s">
        <v>7988</v>
      </c>
      <c r="O27" s="14" t="s">
        <v>7989</v>
      </c>
      <c r="P27" s="14" t="s">
        <v>435</v>
      </c>
      <c r="Q27" s="42">
        <v>54328</v>
      </c>
      <c r="R27" s="14" t="s">
        <v>6750</v>
      </c>
      <c r="S27" s="14" t="s">
        <v>435</v>
      </c>
      <c r="T27" s="42">
        <v>1251359</v>
      </c>
      <c r="V27" s="42">
        <v>11180</v>
      </c>
      <c r="Y27" s="24">
        <v>43263</v>
      </c>
      <c r="AA27" s="24"/>
      <c r="AF27" s="42">
        <v>20.8</v>
      </c>
      <c r="AG27" s="42">
        <v>9.1999999999999993</v>
      </c>
      <c r="AH27" s="42">
        <v>4976571</v>
      </c>
      <c r="AI27" s="42">
        <v>528022</v>
      </c>
      <c r="AM27" s="14" t="s">
        <v>5774</v>
      </c>
      <c r="AN27" s="25"/>
      <c r="AO27" s="14" t="s">
        <v>7990</v>
      </c>
    </row>
    <row r="28" spans="1:41" ht="12.75" customHeight="1">
      <c r="A28" s="14" t="s">
        <v>59</v>
      </c>
      <c r="B28" s="14" t="s">
        <v>115</v>
      </c>
      <c r="C28" s="14" t="s">
        <v>7405</v>
      </c>
      <c r="D28" s="26">
        <v>100.2</v>
      </c>
      <c r="E28" s="26">
        <v>90.7</v>
      </c>
      <c r="F28" s="30">
        <v>4.95</v>
      </c>
      <c r="G28" s="26">
        <v>64.8</v>
      </c>
      <c r="H28" s="26">
        <v>47</v>
      </c>
      <c r="I28" s="26">
        <v>51.2</v>
      </c>
      <c r="J28" s="42">
        <f t="shared" si="0"/>
        <v>0.72530864197530864</v>
      </c>
      <c r="K28" s="14" t="s">
        <v>61</v>
      </c>
      <c r="L28" s="14" t="s">
        <v>60</v>
      </c>
      <c r="M28" s="14" t="s">
        <v>7991</v>
      </c>
      <c r="O28" s="14" t="s">
        <v>7408</v>
      </c>
      <c r="P28" s="14" t="s">
        <v>1584</v>
      </c>
      <c r="Q28" s="42">
        <v>53214</v>
      </c>
      <c r="R28" s="14" t="s">
        <v>6750</v>
      </c>
      <c r="S28" s="14" t="s">
        <v>1584</v>
      </c>
      <c r="W28" s="42">
        <v>6</v>
      </c>
      <c r="X28" s="42">
        <v>50</v>
      </c>
      <c r="Y28" s="24">
        <v>43266</v>
      </c>
      <c r="Z28" s="25">
        <v>0.37083333333333335</v>
      </c>
      <c r="AA28" s="24">
        <v>43266</v>
      </c>
      <c r="AB28" s="25">
        <v>0.41875000000000001</v>
      </c>
      <c r="AC28" s="42">
        <v>17.850000000000001</v>
      </c>
      <c r="AD28" s="42">
        <v>17.05</v>
      </c>
      <c r="AE28" s="42">
        <f t="shared" ref="AE28:AE39" si="3">AVERAGE(AC28:AD28)</f>
        <v>17.450000000000003</v>
      </c>
      <c r="AF28" s="42">
        <v>20</v>
      </c>
      <c r="AG28" s="42">
        <v>8.4</v>
      </c>
      <c r="AH28" s="42">
        <v>4949572</v>
      </c>
      <c r="AI28" s="42">
        <v>513031</v>
      </c>
      <c r="AJ28" s="42">
        <v>4949521</v>
      </c>
      <c r="AK28" s="42">
        <v>513071</v>
      </c>
      <c r="AL28" s="14" t="s">
        <v>71</v>
      </c>
      <c r="AM28" s="14" t="s">
        <v>240</v>
      </c>
      <c r="AN28" s="25">
        <f t="shared" ref="AN28:AN39" si="4">AB28-Z28</f>
        <v>4.7916666666666663E-2</v>
      </c>
    </row>
    <row r="29" spans="1:41" ht="12.75" customHeight="1">
      <c r="A29" s="14" t="s">
        <v>59</v>
      </c>
      <c r="B29" s="14" t="s">
        <v>60</v>
      </c>
      <c r="C29" s="14" t="s">
        <v>7992</v>
      </c>
      <c r="D29" s="26">
        <v>84.7</v>
      </c>
      <c r="E29" s="26">
        <v>72.2</v>
      </c>
      <c r="F29" s="30">
        <v>2.9</v>
      </c>
      <c r="G29" s="26">
        <v>49.1</v>
      </c>
      <c r="H29" s="26">
        <v>38.299999999999997</v>
      </c>
      <c r="I29" s="26">
        <v>49.1</v>
      </c>
      <c r="J29" s="42">
        <f t="shared" si="0"/>
        <v>0.78004073319755596</v>
      </c>
      <c r="K29" s="14" t="s">
        <v>1503</v>
      </c>
      <c r="L29" s="14" t="s">
        <v>60</v>
      </c>
      <c r="M29" s="14" t="s">
        <v>7993</v>
      </c>
      <c r="N29" s="14" t="s">
        <v>7994</v>
      </c>
      <c r="O29" s="14" t="s">
        <v>7995</v>
      </c>
      <c r="P29" s="14" t="s">
        <v>435</v>
      </c>
      <c r="Q29" s="42">
        <v>54329</v>
      </c>
      <c r="R29" s="14" t="s">
        <v>6750</v>
      </c>
      <c r="S29" s="14" t="s">
        <v>435</v>
      </c>
      <c r="W29" s="42">
        <v>6</v>
      </c>
      <c r="X29" s="42">
        <v>100</v>
      </c>
      <c r="Y29" s="24">
        <v>43272</v>
      </c>
      <c r="Z29" s="25">
        <v>0.4680555555555555</v>
      </c>
      <c r="AA29" s="24">
        <v>43272</v>
      </c>
      <c r="AB29" s="25">
        <v>0.50972222222222219</v>
      </c>
      <c r="AC29" s="42">
        <v>17.61</v>
      </c>
      <c r="AD29" s="42">
        <v>29.96</v>
      </c>
      <c r="AE29" s="42">
        <f t="shared" si="3"/>
        <v>23.785</v>
      </c>
      <c r="AF29" s="42">
        <v>19.5</v>
      </c>
      <c r="AG29" s="42">
        <v>8</v>
      </c>
      <c r="AH29" s="42">
        <v>4947482</v>
      </c>
      <c r="AI29" s="42">
        <v>514485</v>
      </c>
      <c r="AJ29" s="42">
        <v>4947323</v>
      </c>
      <c r="AK29" s="42">
        <v>514494</v>
      </c>
      <c r="AL29" s="14" t="s">
        <v>71</v>
      </c>
      <c r="AM29" s="14" t="s">
        <v>5788</v>
      </c>
      <c r="AN29" s="25">
        <f t="shared" si="4"/>
        <v>4.1666666666666685E-2</v>
      </c>
    </row>
    <row r="30" spans="1:41" ht="12.75" customHeight="1">
      <c r="A30" s="14" t="s">
        <v>59</v>
      </c>
      <c r="B30" s="14" t="s">
        <v>60</v>
      </c>
      <c r="C30" s="14" t="s">
        <v>7996</v>
      </c>
      <c r="D30" s="26">
        <v>122.4</v>
      </c>
      <c r="E30" s="26">
        <v>110.4</v>
      </c>
      <c r="F30" s="30">
        <v>10.15</v>
      </c>
      <c r="G30" s="26">
        <v>81.8</v>
      </c>
      <c r="H30" s="26">
        <v>63.7</v>
      </c>
      <c r="I30" s="26">
        <v>73.599999999999994</v>
      </c>
      <c r="J30" s="42">
        <f t="shared" si="0"/>
        <v>0.77872860635696828</v>
      </c>
      <c r="K30" s="14" t="s">
        <v>61</v>
      </c>
      <c r="L30" s="14" t="s">
        <v>60</v>
      </c>
      <c r="M30" s="14" t="s">
        <v>7997</v>
      </c>
      <c r="N30" s="14" t="s">
        <v>7998</v>
      </c>
      <c r="O30" s="14" t="s">
        <v>7999</v>
      </c>
      <c r="P30" s="14" t="s">
        <v>435</v>
      </c>
      <c r="Q30" s="42">
        <v>54330</v>
      </c>
      <c r="R30" s="14" t="s">
        <v>6750</v>
      </c>
      <c r="S30" s="14" t="s">
        <v>435</v>
      </c>
      <c r="W30" s="42">
        <v>6</v>
      </c>
      <c r="X30" s="42">
        <v>100</v>
      </c>
      <c r="Y30" s="24">
        <v>43278</v>
      </c>
      <c r="Z30" s="25">
        <v>0.39444444444444443</v>
      </c>
      <c r="AA30" s="24">
        <v>43278</v>
      </c>
      <c r="AB30" s="25">
        <v>0.44236111111111115</v>
      </c>
      <c r="AC30" s="42">
        <v>24.47</v>
      </c>
      <c r="AD30" s="42">
        <v>25.99</v>
      </c>
      <c r="AE30" s="42">
        <f t="shared" si="3"/>
        <v>25.229999999999997</v>
      </c>
      <c r="AF30" s="42">
        <v>19.3</v>
      </c>
      <c r="AG30" s="42">
        <v>7.8</v>
      </c>
      <c r="AH30" s="42">
        <v>4948329</v>
      </c>
      <c r="AI30" s="42">
        <v>514318</v>
      </c>
      <c r="AJ30" s="42">
        <v>4948255</v>
      </c>
      <c r="AK30" s="42">
        <v>514419</v>
      </c>
      <c r="AL30" s="14" t="s">
        <v>71</v>
      </c>
      <c r="AM30" s="14" t="s">
        <v>8000</v>
      </c>
      <c r="AN30" s="25">
        <f t="shared" si="4"/>
        <v>4.7916666666666718E-2</v>
      </c>
      <c r="AO30" s="14" t="s">
        <v>8001</v>
      </c>
    </row>
    <row r="31" spans="1:41" ht="12.75" customHeight="1">
      <c r="A31" s="14" t="s">
        <v>59</v>
      </c>
      <c r="B31" s="14" t="s">
        <v>60</v>
      </c>
      <c r="C31" s="14" t="s">
        <v>8002</v>
      </c>
      <c r="D31" s="26">
        <v>103.5</v>
      </c>
      <c r="E31" s="26">
        <v>89.9</v>
      </c>
      <c r="F31" s="30">
        <v>5.45</v>
      </c>
      <c r="G31" s="26">
        <v>60.3</v>
      </c>
      <c r="H31" s="26">
        <v>46.1</v>
      </c>
      <c r="I31" s="26">
        <v>55.9</v>
      </c>
      <c r="J31" s="42">
        <f t="shared" si="0"/>
        <v>0.76451077943615264</v>
      </c>
      <c r="K31" s="14" t="s">
        <v>1477</v>
      </c>
      <c r="L31" s="14" t="s">
        <v>60</v>
      </c>
      <c r="M31" s="14" t="s">
        <v>8003</v>
      </c>
      <c r="N31" s="14" t="s">
        <v>8004</v>
      </c>
      <c r="O31" s="14" t="s">
        <v>8005</v>
      </c>
      <c r="P31" s="14" t="s">
        <v>435</v>
      </c>
      <c r="Q31" s="42">
        <v>54331</v>
      </c>
      <c r="R31" s="14" t="s">
        <v>6750</v>
      </c>
      <c r="S31" s="14" t="s">
        <v>435</v>
      </c>
      <c r="W31" s="42">
        <v>6</v>
      </c>
      <c r="X31" s="42">
        <v>50</v>
      </c>
      <c r="Y31" s="24">
        <v>43278</v>
      </c>
      <c r="Z31" s="25">
        <v>0.44791666666666669</v>
      </c>
      <c r="AA31" s="24">
        <v>43278</v>
      </c>
      <c r="AB31" s="25">
        <v>0.50138888888888888</v>
      </c>
      <c r="AC31" s="42">
        <v>27.11</v>
      </c>
      <c r="AD31" s="42">
        <v>27.76</v>
      </c>
      <c r="AE31" s="42">
        <f t="shared" si="3"/>
        <v>27.435000000000002</v>
      </c>
      <c r="AF31" s="42">
        <v>19.3</v>
      </c>
      <c r="AG31" s="42">
        <v>7.8</v>
      </c>
      <c r="AH31" s="42">
        <v>4948358</v>
      </c>
      <c r="AI31" s="42">
        <v>514179</v>
      </c>
      <c r="AJ31" s="42">
        <v>4948328</v>
      </c>
      <c r="AK31" s="42">
        <v>514247</v>
      </c>
      <c r="AL31" s="14" t="s">
        <v>71</v>
      </c>
      <c r="AM31" s="14" t="s">
        <v>8000</v>
      </c>
      <c r="AN31" s="25">
        <f t="shared" si="4"/>
        <v>5.3472222222222199E-2</v>
      </c>
      <c r="AO31" s="14" t="s">
        <v>8006</v>
      </c>
    </row>
    <row r="32" spans="1:41" ht="12.75" customHeight="1">
      <c r="A32" s="14" t="s">
        <v>59</v>
      </c>
      <c r="B32" s="14" t="s">
        <v>115</v>
      </c>
      <c r="C32" s="18" t="s">
        <v>4611</v>
      </c>
      <c r="D32" s="26">
        <v>100.8</v>
      </c>
      <c r="E32" s="26">
        <v>84</v>
      </c>
      <c r="F32" s="30">
        <v>5</v>
      </c>
      <c r="G32" s="26">
        <v>60.6</v>
      </c>
      <c r="H32" s="26">
        <v>43.3</v>
      </c>
      <c r="I32" s="26">
        <v>57.8</v>
      </c>
      <c r="J32" s="42">
        <f t="shared" si="0"/>
        <v>0.71452145214521445</v>
      </c>
      <c r="K32" s="14" t="s">
        <v>61</v>
      </c>
      <c r="L32" s="14" t="s">
        <v>60</v>
      </c>
      <c r="M32" s="14" t="s">
        <v>8007</v>
      </c>
      <c r="O32" s="14" t="s">
        <v>4613</v>
      </c>
      <c r="P32" s="14" t="s">
        <v>1584</v>
      </c>
      <c r="Q32" s="42">
        <v>52933</v>
      </c>
      <c r="R32" s="14" t="s">
        <v>6750</v>
      </c>
      <c r="S32" s="14" t="s">
        <v>1584</v>
      </c>
      <c r="W32" s="42">
        <v>6</v>
      </c>
      <c r="X32" s="42">
        <v>50</v>
      </c>
      <c r="Y32" s="24">
        <v>43278</v>
      </c>
      <c r="Z32" s="25">
        <v>0.44791666666666669</v>
      </c>
      <c r="AA32" s="24">
        <v>43278</v>
      </c>
      <c r="AB32" s="25">
        <v>0.50138888888888888</v>
      </c>
      <c r="AC32" s="42">
        <v>27.11</v>
      </c>
      <c r="AD32" s="42">
        <v>27.76</v>
      </c>
      <c r="AE32" s="42">
        <f t="shared" si="3"/>
        <v>27.435000000000002</v>
      </c>
      <c r="AF32" s="42">
        <v>19.3</v>
      </c>
      <c r="AG32" s="42">
        <v>7.8</v>
      </c>
      <c r="AH32" s="42">
        <v>4948358</v>
      </c>
      <c r="AI32" s="42">
        <v>514179</v>
      </c>
      <c r="AJ32" s="42">
        <v>4948328</v>
      </c>
      <c r="AK32" s="42">
        <v>514247</v>
      </c>
      <c r="AL32" s="14" t="s">
        <v>71</v>
      </c>
      <c r="AM32" s="14" t="s">
        <v>8000</v>
      </c>
      <c r="AN32" s="25">
        <f t="shared" si="4"/>
        <v>5.3472222222222199E-2</v>
      </c>
    </row>
    <row r="33" spans="1:41" ht="12.75" customHeight="1">
      <c r="A33" s="14" t="s">
        <v>233</v>
      </c>
      <c r="B33" s="14" t="s">
        <v>60</v>
      </c>
      <c r="C33" s="14" t="s">
        <v>8008</v>
      </c>
      <c r="D33" s="26">
        <v>154.5</v>
      </c>
      <c r="E33" s="26">
        <v>131</v>
      </c>
      <c r="F33" s="30">
        <v>17.8</v>
      </c>
      <c r="G33" s="26">
        <v>96.1</v>
      </c>
      <c r="H33" s="26">
        <v>50.5</v>
      </c>
      <c r="I33" s="26">
        <v>71.599999999999994</v>
      </c>
      <c r="J33" s="42">
        <f t="shared" si="0"/>
        <v>0.52549427679500527</v>
      </c>
      <c r="K33" s="14" t="s">
        <v>1503</v>
      </c>
      <c r="L33" s="14" t="s">
        <v>60</v>
      </c>
      <c r="M33" s="14" t="s">
        <v>8009</v>
      </c>
      <c r="N33" s="14" t="s">
        <v>8010</v>
      </c>
      <c r="O33" s="14" t="s">
        <v>8011</v>
      </c>
      <c r="P33" s="14" t="s">
        <v>435</v>
      </c>
      <c r="Q33" s="42">
        <v>54332</v>
      </c>
      <c r="R33" s="14" t="s">
        <v>6750</v>
      </c>
      <c r="S33" s="14" t="s">
        <v>435</v>
      </c>
      <c r="W33" s="42">
        <v>6</v>
      </c>
      <c r="X33" s="42">
        <v>50</v>
      </c>
      <c r="Y33" s="24">
        <v>43278</v>
      </c>
      <c r="Z33" s="25">
        <v>0.44791666666666669</v>
      </c>
      <c r="AA33" s="24">
        <v>43278</v>
      </c>
      <c r="AB33" s="25">
        <v>0.50138888888888888</v>
      </c>
      <c r="AC33" s="42">
        <v>27.11</v>
      </c>
      <c r="AD33" s="42">
        <v>27.76</v>
      </c>
      <c r="AE33" s="42">
        <f t="shared" si="3"/>
        <v>27.435000000000002</v>
      </c>
      <c r="AF33" s="42">
        <v>19.3</v>
      </c>
      <c r="AG33" s="42">
        <v>7.8</v>
      </c>
      <c r="AH33" s="42">
        <v>4948358</v>
      </c>
      <c r="AI33" s="42">
        <v>514179</v>
      </c>
      <c r="AJ33" s="42">
        <v>4948328</v>
      </c>
      <c r="AK33" s="42">
        <v>514247</v>
      </c>
      <c r="AL33" s="14" t="s">
        <v>71</v>
      </c>
      <c r="AM33" s="14" t="s">
        <v>8000</v>
      </c>
      <c r="AN33" s="25">
        <f t="shared" si="4"/>
        <v>5.3472222222222199E-2</v>
      </c>
      <c r="AO33" s="14" t="s">
        <v>8006</v>
      </c>
    </row>
    <row r="34" spans="1:41" ht="12.75" customHeight="1">
      <c r="A34" s="14" t="s">
        <v>233</v>
      </c>
      <c r="B34" s="14" t="s">
        <v>60</v>
      </c>
      <c r="C34" s="14" t="s">
        <v>8012</v>
      </c>
      <c r="D34" s="26">
        <v>169.3</v>
      </c>
      <c r="E34" s="26">
        <v>147.19999999999999</v>
      </c>
      <c r="F34" s="30">
        <v>27.1</v>
      </c>
      <c r="G34" s="26">
        <v>119.3</v>
      </c>
      <c r="H34" s="26">
        <v>57.1</v>
      </c>
      <c r="I34" s="26">
        <v>83.9</v>
      </c>
      <c r="J34" s="42">
        <f t="shared" si="0"/>
        <v>0.47862531433361277</v>
      </c>
      <c r="K34" s="14" t="s">
        <v>1503</v>
      </c>
      <c r="L34" s="14" t="s">
        <v>60</v>
      </c>
      <c r="M34" s="14" t="s">
        <v>8013</v>
      </c>
      <c r="N34" s="14" t="s">
        <v>8014</v>
      </c>
      <c r="O34" s="14" t="s">
        <v>8015</v>
      </c>
      <c r="P34" s="14" t="s">
        <v>435</v>
      </c>
      <c r="Q34" s="42">
        <v>54333</v>
      </c>
      <c r="R34" s="14" t="s">
        <v>6750</v>
      </c>
      <c r="S34" s="14" t="s">
        <v>435</v>
      </c>
      <c r="W34" s="42">
        <v>6</v>
      </c>
      <c r="X34" s="42">
        <v>50</v>
      </c>
      <c r="Y34" s="24">
        <v>43278</v>
      </c>
      <c r="Z34" s="25">
        <v>0.44791666666666669</v>
      </c>
      <c r="AA34" s="24">
        <v>43278</v>
      </c>
      <c r="AB34" s="25">
        <v>0.50138888888888888</v>
      </c>
      <c r="AC34" s="42">
        <v>27.11</v>
      </c>
      <c r="AD34" s="42">
        <v>27.76</v>
      </c>
      <c r="AE34" s="42">
        <f t="shared" si="3"/>
        <v>27.435000000000002</v>
      </c>
      <c r="AF34" s="42">
        <v>19.3</v>
      </c>
      <c r="AG34" s="42">
        <v>7.8</v>
      </c>
      <c r="AH34" s="42">
        <v>4948358</v>
      </c>
      <c r="AI34" s="42">
        <v>514179</v>
      </c>
      <c r="AJ34" s="42">
        <v>4948328</v>
      </c>
      <c r="AK34" s="42">
        <v>514247</v>
      </c>
      <c r="AL34" s="14" t="s">
        <v>71</v>
      </c>
      <c r="AM34" s="14" t="s">
        <v>8000</v>
      </c>
      <c r="AN34" s="25">
        <f t="shared" si="4"/>
        <v>5.3472222222222199E-2</v>
      </c>
      <c r="AO34" s="14" t="s">
        <v>8006</v>
      </c>
    </row>
    <row r="35" spans="1:41" ht="12.75" customHeight="1">
      <c r="A35" s="14" t="s">
        <v>233</v>
      </c>
      <c r="B35" s="14" t="s">
        <v>115</v>
      </c>
      <c r="C35" s="36" t="s">
        <v>8008</v>
      </c>
      <c r="D35" s="26">
        <v>154.5</v>
      </c>
      <c r="E35" s="26">
        <v>131</v>
      </c>
      <c r="F35" s="30">
        <v>17.8</v>
      </c>
      <c r="G35" s="26">
        <v>96.1</v>
      </c>
      <c r="H35" s="26">
        <v>50.5</v>
      </c>
      <c r="I35" s="26">
        <v>71.599999999999994</v>
      </c>
      <c r="J35" s="42">
        <f t="shared" si="0"/>
        <v>0.52549427679500527</v>
      </c>
      <c r="K35" s="14" t="s">
        <v>1503</v>
      </c>
      <c r="L35" s="14" t="s">
        <v>60</v>
      </c>
      <c r="M35" s="14" t="s">
        <v>8009</v>
      </c>
      <c r="N35" s="14" t="s">
        <v>8010</v>
      </c>
      <c r="O35" s="14" t="s">
        <v>8011</v>
      </c>
      <c r="P35" s="14" t="s">
        <v>1584</v>
      </c>
      <c r="Q35" s="42">
        <v>54332</v>
      </c>
      <c r="R35" s="14" t="s">
        <v>6750</v>
      </c>
      <c r="S35" s="14" t="s">
        <v>1584</v>
      </c>
      <c r="W35" s="42">
        <v>6</v>
      </c>
      <c r="X35" s="42">
        <v>100</v>
      </c>
      <c r="Y35" s="24">
        <v>43278</v>
      </c>
      <c r="Z35" s="25">
        <v>0.49027777777777781</v>
      </c>
      <c r="AA35" s="24">
        <v>43278</v>
      </c>
      <c r="AB35" s="25">
        <v>0.55902777777777779</v>
      </c>
      <c r="AC35" s="42">
        <v>25.99</v>
      </c>
      <c r="AD35" s="42">
        <v>15.6</v>
      </c>
      <c r="AE35" s="42">
        <f t="shared" si="3"/>
        <v>20.794999999999998</v>
      </c>
      <c r="AF35" s="42">
        <v>19.3</v>
      </c>
      <c r="AG35" s="42">
        <v>7.8</v>
      </c>
      <c r="AH35" s="42">
        <v>4948255</v>
      </c>
      <c r="AI35" s="42">
        <v>514419</v>
      </c>
      <c r="AJ35" s="42">
        <v>4948238</v>
      </c>
      <c r="AK35" s="42">
        <v>514509</v>
      </c>
      <c r="AL35" s="14" t="s">
        <v>71</v>
      </c>
      <c r="AM35" s="14" t="s">
        <v>8000</v>
      </c>
      <c r="AN35" s="25">
        <f t="shared" si="4"/>
        <v>6.8749999999999978E-2</v>
      </c>
      <c r="AO35" s="14" t="s">
        <v>8016</v>
      </c>
    </row>
    <row r="36" spans="1:41" ht="12.75" customHeight="1">
      <c r="A36" s="14" t="s">
        <v>59</v>
      </c>
      <c r="B36" s="14" t="s">
        <v>115</v>
      </c>
      <c r="C36" s="14" t="s">
        <v>7067</v>
      </c>
      <c r="D36" s="26">
        <v>102.6</v>
      </c>
      <c r="E36" s="26">
        <v>86.6</v>
      </c>
      <c r="F36" s="30">
        <v>5</v>
      </c>
      <c r="G36" s="26">
        <v>57.5</v>
      </c>
      <c r="H36" s="26">
        <v>44.3</v>
      </c>
      <c r="I36" s="26">
        <v>59.3</v>
      </c>
      <c r="J36" s="42">
        <f t="shared" si="0"/>
        <v>0.77043478260869558</v>
      </c>
      <c r="K36" s="14" t="s">
        <v>1503</v>
      </c>
      <c r="L36" s="14" t="s">
        <v>60</v>
      </c>
      <c r="M36" s="14" t="s">
        <v>8017</v>
      </c>
      <c r="O36" s="14" t="s">
        <v>7070</v>
      </c>
      <c r="P36" s="14" t="s">
        <v>1584</v>
      </c>
      <c r="Q36" s="42">
        <v>53199</v>
      </c>
      <c r="R36" s="14" t="s">
        <v>6750</v>
      </c>
      <c r="S36" s="14" t="s">
        <v>1584</v>
      </c>
      <c r="W36" s="42">
        <v>6</v>
      </c>
      <c r="X36" s="42">
        <v>100</v>
      </c>
      <c r="Y36" s="24">
        <v>43278</v>
      </c>
      <c r="Z36" s="25">
        <v>0.49027777777777781</v>
      </c>
      <c r="AA36" s="24">
        <v>43278</v>
      </c>
      <c r="AB36" s="25">
        <v>0.55902777777777779</v>
      </c>
      <c r="AC36" s="42">
        <v>25.99</v>
      </c>
      <c r="AD36" s="42">
        <v>15.6</v>
      </c>
      <c r="AE36" s="42">
        <f t="shared" si="3"/>
        <v>20.794999999999998</v>
      </c>
      <c r="AF36" s="42">
        <v>19.3</v>
      </c>
      <c r="AG36" s="42">
        <v>7.8</v>
      </c>
      <c r="AH36" s="42">
        <v>4948255</v>
      </c>
      <c r="AI36" s="42">
        <v>514419</v>
      </c>
      <c r="AJ36" s="42">
        <v>4948238</v>
      </c>
      <c r="AK36" s="42">
        <v>514509</v>
      </c>
      <c r="AL36" s="14" t="s">
        <v>71</v>
      </c>
      <c r="AM36" s="14" t="s">
        <v>8000</v>
      </c>
      <c r="AN36" s="25">
        <f t="shared" si="4"/>
        <v>6.8749999999999978E-2</v>
      </c>
    </row>
    <row r="37" spans="1:41" ht="12.75" customHeight="1">
      <c r="A37" s="14" t="s">
        <v>59</v>
      </c>
      <c r="B37" s="14" t="s">
        <v>60</v>
      </c>
      <c r="C37" s="14" t="s">
        <v>8018</v>
      </c>
      <c r="D37" s="26">
        <v>96.4</v>
      </c>
      <c r="E37" s="26">
        <v>84.6</v>
      </c>
      <c r="F37" s="30">
        <v>4.45</v>
      </c>
      <c r="G37" s="26">
        <v>61.9</v>
      </c>
      <c r="H37" s="26">
        <v>43.9</v>
      </c>
      <c r="I37" s="26">
        <v>57.5</v>
      </c>
      <c r="J37" s="42">
        <f t="shared" si="0"/>
        <v>0.7092084006462035</v>
      </c>
      <c r="K37" s="14" t="s">
        <v>1503</v>
      </c>
      <c r="L37" s="14" t="s">
        <v>60</v>
      </c>
      <c r="M37" s="14" t="s">
        <v>8019</v>
      </c>
      <c r="N37" s="14" t="s">
        <v>8020</v>
      </c>
      <c r="O37" s="14" t="s">
        <v>8021</v>
      </c>
      <c r="P37" s="14" t="s">
        <v>435</v>
      </c>
      <c r="Q37" s="42">
        <v>54334</v>
      </c>
      <c r="R37" s="14" t="s">
        <v>6750</v>
      </c>
      <c r="S37" s="14" t="s">
        <v>435</v>
      </c>
      <c r="W37" s="42">
        <v>6</v>
      </c>
      <c r="X37" s="42">
        <v>100</v>
      </c>
      <c r="Y37" s="24">
        <v>43278</v>
      </c>
      <c r="Z37" s="25">
        <v>0.49027777777777781</v>
      </c>
      <c r="AA37" s="24">
        <v>43278</v>
      </c>
      <c r="AB37" s="25">
        <v>0.55902777777777779</v>
      </c>
      <c r="AC37" s="42">
        <v>25.99</v>
      </c>
      <c r="AD37" s="42">
        <v>15.6</v>
      </c>
      <c r="AE37" s="42">
        <f t="shared" si="3"/>
        <v>20.794999999999998</v>
      </c>
      <c r="AF37" s="42">
        <v>19.3</v>
      </c>
      <c r="AG37" s="42">
        <v>7.8</v>
      </c>
      <c r="AH37" s="42">
        <v>4948255</v>
      </c>
      <c r="AI37" s="42">
        <v>514419</v>
      </c>
      <c r="AJ37" s="42">
        <v>4948238</v>
      </c>
      <c r="AK37" s="42">
        <v>514509</v>
      </c>
      <c r="AL37" s="14" t="s">
        <v>71</v>
      </c>
      <c r="AM37" s="14" t="s">
        <v>8000</v>
      </c>
      <c r="AN37" s="25">
        <f t="shared" si="4"/>
        <v>6.8749999999999978E-2</v>
      </c>
    </row>
    <row r="38" spans="1:41" ht="12.75" customHeight="1">
      <c r="A38" s="14" t="s">
        <v>59</v>
      </c>
      <c r="B38" s="14" t="s">
        <v>60</v>
      </c>
      <c r="C38" s="14" t="s">
        <v>8022</v>
      </c>
      <c r="D38" s="26">
        <v>97.7</v>
      </c>
      <c r="E38" s="26">
        <v>83.1</v>
      </c>
      <c r="F38" s="30">
        <v>4.8</v>
      </c>
      <c r="G38" s="26">
        <v>64.400000000000006</v>
      </c>
      <c r="H38" s="26">
        <v>42.5</v>
      </c>
      <c r="I38" s="26">
        <v>51.9</v>
      </c>
      <c r="J38" s="42">
        <f t="shared" si="0"/>
        <v>0.65993788819875776</v>
      </c>
      <c r="K38" s="14" t="s">
        <v>1503</v>
      </c>
      <c r="L38" s="14" t="s">
        <v>60</v>
      </c>
      <c r="M38" s="14" t="s">
        <v>8023</v>
      </c>
      <c r="N38" s="14" t="s">
        <v>8024</v>
      </c>
      <c r="O38" s="14" t="s">
        <v>8025</v>
      </c>
      <c r="P38" s="14" t="s">
        <v>435</v>
      </c>
      <c r="Q38" s="42">
        <v>54335</v>
      </c>
      <c r="R38" s="14" t="s">
        <v>6750</v>
      </c>
      <c r="S38" s="14" t="s">
        <v>435</v>
      </c>
      <c r="W38" s="42">
        <v>6</v>
      </c>
      <c r="X38" s="42">
        <v>100</v>
      </c>
      <c r="Y38" s="24">
        <v>43278</v>
      </c>
      <c r="Z38" s="25">
        <v>0.49027777777777781</v>
      </c>
      <c r="AA38" s="24">
        <v>43278</v>
      </c>
      <c r="AB38" s="25">
        <v>0.55902777777777779</v>
      </c>
      <c r="AC38" s="42">
        <v>25.99</v>
      </c>
      <c r="AD38" s="42">
        <v>15.6</v>
      </c>
      <c r="AE38" s="42">
        <f t="shared" si="3"/>
        <v>20.794999999999998</v>
      </c>
      <c r="AF38" s="42">
        <v>19.3</v>
      </c>
      <c r="AG38" s="42">
        <v>7.8</v>
      </c>
      <c r="AH38" s="42">
        <v>4948255</v>
      </c>
      <c r="AI38" s="42">
        <v>514419</v>
      </c>
      <c r="AJ38" s="42">
        <v>4948238</v>
      </c>
      <c r="AK38" s="42">
        <v>514509</v>
      </c>
      <c r="AL38" s="14" t="s">
        <v>71</v>
      </c>
      <c r="AM38" s="14" t="s">
        <v>8000</v>
      </c>
      <c r="AN38" s="25">
        <f t="shared" si="4"/>
        <v>6.8749999999999978E-2</v>
      </c>
    </row>
    <row r="39" spans="1:41" ht="12.75" customHeight="1">
      <c r="A39" s="14" t="s">
        <v>59</v>
      </c>
      <c r="B39" s="14" t="s">
        <v>60</v>
      </c>
      <c r="C39" s="14" t="s">
        <v>8026</v>
      </c>
      <c r="D39" s="26">
        <v>95</v>
      </c>
      <c r="E39" s="26">
        <v>85.7</v>
      </c>
      <c r="F39" s="30">
        <v>3.3</v>
      </c>
      <c r="G39" s="26">
        <v>57.8</v>
      </c>
      <c r="H39" s="26">
        <v>40.700000000000003</v>
      </c>
      <c r="I39" s="26">
        <v>45.9</v>
      </c>
      <c r="J39" s="42">
        <f t="shared" si="0"/>
        <v>0.70415224913494823</v>
      </c>
      <c r="K39" s="14" t="s">
        <v>1503</v>
      </c>
      <c r="L39" s="14" t="s">
        <v>60</v>
      </c>
      <c r="M39" s="14" t="s">
        <v>8027</v>
      </c>
      <c r="N39" s="14" t="s">
        <v>8028</v>
      </c>
      <c r="O39" s="14" t="s">
        <v>8029</v>
      </c>
      <c r="P39" s="14" t="s">
        <v>435</v>
      </c>
      <c r="Q39" s="42">
        <v>54336</v>
      </c>
      <c r="R39" s="14" t="s">
        <v>6750</v>
      </c>
      <c r="S39" s="14" t="s">
        <v>435</v>
      </c>
      <c r="W39" s="42">
        <v>6</v>
      </c>
      <c r="X39" s="42">
        <v>100</v>
      </c>
      <c r="Y39" s="24">
        <v>43278</v>
      </c>
      <c r="Z39" s="25">
        <v>0.49027777777777781</v>
      </c>
      <c r="AA39" s="24">
        <v>43278</v>
      </c>
      <c r="AB39" s="25">
        <v>0.55902777777777779</v>
      </c>
      <c r="AC39" s="42">
        <v>25.99</v>
      </c>
      <c r="AD39" s="42">
        <v>15.6</v>
      </c>
      <c r="AE39" s="42">
        <f t="shared" si="3"/>
        <v>20.794999999999998</v>
      </c>
      <c r="AF39" s="42">
        <v>19.3</v>
      </c>
      <c r="AG39" s="42">
        <v>7.8</v>
      </c>
      <c r="AH39" s="42">
        <v>4948255</v>
      </c>
      <c r="AI39" s="42">
        <v>514419</v>
      </c>
      <c r="AJ39" s="42">
        <v>4948238</v>
      </c>
      <c r="AK39" s="42">
        <v>514509</v>
      </c>
      <c r="AL39" s="14" t="s">
        <v>71</v>
      </c>
      <c r="AM39" s="14" t="s">
        <v>8000</v>
      </c>
      <c r="AN39" s="25">
        <f t="shared" si="4"/>
        <v>6.8749999999999978E-2</v>
      </c>
    </row>
    <row r="40" spans="1:41" ht="12.75" customHeight="1">
      <c r="A40" s="14" t="s">
        <v>59</v>
      </c>
      <c r="B40" s="14" t="s">
        <v>60</v>
      </c>
      <c r="C40" s="14" t="s">
        <v>8030</v>
      </c>
      <c r="D40" s="26">
        <v>91.2</v>
      </c>
      <c r="E40" s="26">
        <v>81.8</v>
      </c>
      <c r="F40" s="30">
        <v>3.05</v>
      </c>
      <c r="G40" s="26">
        <v>59.3</v>
      </c>
      <c r="H40" s="26">
        <v>41.1</v>
      </c>
      <c r="I40" s="26">
        <v>51.6</v>
      </c>
      <c r="J40" s="42">
        <f t="shared" si="0"/>
        <v>0.69308600337268134</v>
      </c>
      <c r="K40" s="14" t="s">
        <v>61</v>
      </c>
      <c r="L40" s="14" t="s">
        <v>60</v>
      </c>
      <c r="M40" s="14" t="s">
        <v>8031</v>
      </c>
      <c r="N40" s="14" t="s">
        <v>8032</v>
      </c>
      <c r="O40" s="14" t="s">
        <v>8033</v>
      </c>
      <c r="P40" s="14" t="s">
        <v>435</v>
      </c>
      <c r="Q40" s="42">
        <v>54337</v>
      </c>
      <c r="R40" s="14" t="s">
        <v>6750</v>
      </c>
      <c r="S40" s="14" t="s">
        <v>435</v>
      </c>
      <c r="T40" s="42">
        <v>1251358</v>
      </c>
      <c r="V40" s="42">
        <v>11179</v>
      </c>
      <c r="Y40" s="24">
        <v>43282</v>
      </c>
      <c r="AA40" s="24"/>
      <c r="AF40" s="42">
        <v>23.7</v>
      </c>
      <c r="AG40" s="42">
        <v>7.4</v>
      </c>
      <c r="AH40" s="42">
        <v>4976571</v>
      </c>
      <c r="AI40" s="42">
        <v>528022</v>
      </c>
      <c r="AM40" s="14" t="s">
        <v>5774</v>
      </c>
      <c r="AN40" s="25"/>
      <c r="AO40" s="14" t="s">
        <v>8034</v>
      </c>
    </row>
    <row r="41" spans="1:41" ht="12.75" customHeight="1">
      <c r="A41" s="14" t="s">
        <v>59</v>
      </c>
      <c r="B41" s="14" t="s">
        <v>60</v>
      </c>
      <c r="C41" s="14" t="s">
        <v>8035</v>
      </c>
      <c r="D41" s="26">
        <v>87.2</v>
      </c>
      <c r="E41" s="26">
        <v>74.400000000000006</v>
      </c>
      <c r="F41" s="30">
        <v>3</v>
      </c>
      <c r="G41" s="26">
        <v>54.1</v>
      </c>
      <c r="H41" s="26">
        <v>38.4</v>
      </c>
      <c r="I41" s="26">
        <v>48.7</v>
      </c>
      <c r="J41" s="42">
        <f t="shared" si="0"/>
        <v>0.70979667282809611</v>
      </c>
      <c r="K41" s="14" t="s">
        <v>1503</v>
      </c>
      <c r="L41" s="14" t="s">
        <v>60</v>
      </c>
      <c r="M41" s="14" t="s">
        <v>8036</v>
      </c>
      <c r="N41" s="14" t="s">
        <v>8037</v>
      </c>
      <c r="O41" s="14" t="s">
        <v>8038</v>
      </c>
      <c r="P41" s="14" t="s">
        <v>435</v>
      </c>
      <c r="Q41" s="42">
        <v>54338</v>
      </c>
      <c r="R41" s="14" t="s">
        <v>6750</v>
      </c>
      <c r="S41" s="14" t="s">
        <v>435</v>
      </c>
      <c r="W41" s="42">
        <v>6</v>
      </c>
      <c r="X41" s="42">
        <v>100</v>
      </c>
      <c r="Y41" s="24">
        <v>43294</v>
      </c>
      <c r="Z41" s="25">
        <v>0.42638888888888887</v>
      </c>
      <c r="AA41" s="24">
        <v>43294</v>
      </c>
      <c r="AB41" s="25">
        <v>0.46597222222222223</v>
      </c>
      <c r="AC41" s="42">
        <v>28</v>
      </c>
      <c r="AD41" s="42">
        <v>23</v>
      </c>
      <c r="AE41" s="42">
        <f t="shared" ref="AE41:AE118" si="5">AVERAGE(AC41:AD41)</f>
        <v>25.5</v>
      </c>
      <c r="AF41" s="42">
        <v>23.6</v>
      </c>
      <c r="AG41" s="42">
        <v>7.1</v>
      </c>
      <c r="AH41" s="42">
        <v>4948383</v>
      </c>
      <c r="AI41" s="42">
        <v>514246</v>
      </c>
      <c r="AJ41" s="42">
        <v>4948376</v>
      </c>
      <c r="AK41" s="42">
        <v>514298</v>
      </c>
      <c r="AL41" s="14" t="s">
        <v>71</v>
      </c>
      <c r="AM41" s="14" t="s">
        <v>8000</v>
      </c>
      <c r="AN41" s="25">
        <f t="shared" ref="AN41:AN118" si="6">AB41-Z41</f>
        <v>3.9583333333333359E-2</v>
      </c>
    </row>
    <row r="42" spans="1:41" ht="12.75" customHeight="1">
      <c r="A42" s="14" t="s">
        <v>59</v>
      </c>
      <c r="B42" s="14" t="s">
        <v>60</v>
      </c>
      <c r="C42" s="14" t="s">
        <v>8039</v>
      </c>
      <c r="D42" s="26">
        <v>95.1</v>
      </c>
      <c r="E42" s="26">
        <v>81.599999999999994</v>
      </c>
      <c r="F42" s="30">
        <v>4.55</v>
      </c>
      <c r="G42" s="26">
        <v>57.8</v>
      </c>
      <c r="H42" s="26">
        <v>40.6</v>
      </c>
      <c r="I42" s="26">
        <v>55</v>
      </c>
      <c r="J42" s="42">
        <f t="shared" si="0"/>
        <v>0.70242214532871983</v>
      </c>
      <c r="L42" s="14" t="s">
        <v>60</v>
      </c>
      <c r="M42" s="14" t="s">
        <v>8040</v>
      </c>
      <c r="N42" s="14" t="s">
        <v>8041</v>
      </c>
      <c r="O42" s="14" t="s">
        <v>8042</v>
      </c>
      <c r="P42" s="14" t="s">
        <v>435</v>
      </c>
      <c r="Q42" s="42">
        <v>54339</v>
      </c>
      <c r="R42" s="14" t="s">
        <v>6750</v>
      </c>
      <c r="S42" s="14" t="s">
        <v>435</v>
      </c>
      <c r="W42" s="42">
        <v>6</v>
      </c>
      <c r="X42" s="42">
        <v>100</v>
      </c>
      <c r="Y42" s="24">
        <v>43300</v>
      </c>
      <c r="Z42" s="25">
        <v>0.40902777777777777</v>
      </c>
      <c r="AA42" s="24">
        <v>43300</v>
      </c>
      <c r="AB42" s="25">
        <v>0.45763888888888887</v>
      </c>
      <c r="AC42" s="42">
        <v>24.11</v>
      </c>
      <c r="AD42" s="42">
        <v>23.86</v>
      </c>
      <c r="AE42" s="42">
        <f t="shared" si="5"/>
        <v>23.984999999999999</v>
      </c>
      <c r="AF42" s="42">
        <v>23.1</v>
      </c>
      <c r="AG42" s="42">
        <v>7.2</v>
      </c>
      <c r="AH42" s="42">
        <v>4949677</v>
      </c>
      <c r="AI42" s="42">
        <v>512941</v>
      </c>
      <c r="AJ42" s="42">
        <v>4949564</v>
      </c>
      <c r="AK42" s="42">
        <v>512984</v>
      </c>
      <c r="AL42" s="14" t="s">
        <v>71</v>
      </c>
      <c r="AM42" s="14" t="s">
        <v>8043</v>
      </c>
      <c r="AN42" s="25">
        <f t="shared" si="6"/>
        <v>4.8611111111111105E-2</v>
      </c>
    </row>
    <row r="43" spans="1:41" ht="12.75" customHeight="1">
      <c r="A43" s="14" t="s">
        <v>59</v>
      </c>
      <c r="B43" s="14" t="s">
        <v>60</v>
      </c>
      <c r="C43" s="14" t="s">
        <v>8044</v>
      </c>
      <c r="D43" s="26">
        <v>96.7</v>
      </c>
      <c r="E43" s="26">
        <v>81.2</v>
      </c>
      <c r="F43" s="30">
        <v>5.45</v>
      </c>
      <c r="G43" s="26">
        <v>61</v>
      </c>
      <c r="H43" s="26">
        <v>40.6</v>
      </c>
      <c r="I43" s="26">
        <v>55.3</v>
      </c>
      <c r="J43" s="42">
        <f t="shared" si="0"/>
        <v>0.66557377049180333</v>
      </c>
      <c r="L43" s="14" t="s">
        <v>60</v>
      </c>
      <c r="M43" s="14" t="s">
        <v>8045</v>
      </c>
      <c r="N43" s="14" t="s">
        <v>8046</v>
      </c>
      <c r="O43" s="14" t="s">
        <v>8047</v>
      </c>
      <c r="P43" s="14" t="s">
        <v>435</v>
      </c>
      <c r="Q43" s="42">
        <v>54340</v>
      </c>
      <c r="R43" s="14" t="s">
        <v>6750</v>
      </c>
      <c r="S43" s="14" t="s">
        <v>435</v>
      </c>
      <c r="W43" s="42">
        <v>6</v>
      </c>
      <c r="X43" s="42">
        <v>100</v>
      </c>
      <c r="Y43" s="24">
        <v>43300</v>
      </c>
      <c r="Z43" s="25">
        <v>0.40902777777777777</v>
      </c>
      <c r="AA43" s="24">
        <v>43300</v>
      </c>
      <c r="AB43" s="25">
        <v>0.45763888888888887</v>
      </c>
      <c r="AC43" s="42">
        <v>24.11</v>
      </c>
      <c r="AD43" s="42">
        <v>23.86</v>
      </c>
      <c r="AE43" s="42">
        <f t="shared" si="5"/>
        <v>23.984999999999999</v>
      </c>
      <c r="AF43" s="42">
        <v>23.1</v>
      </c>
      <c r="AG43" s="42">
        <v>7.2</v>
      </c>
      <c r="AH43" s="42">
        <v>4949677</v>
      </c>
      <c r="AI43" s="42">
        <v>512941</v>
      </c>
      <c r="AJ43" s="42">
        <v>4949564</v>
      </c>
      <c r="AK43" s="42">
        <v>512984</v>
      </c>
      <c r="AL43" s="14" t="s">
        <v>71</v>
      </c>
      <c r="AM43" s="14" t="s">
        <v>8043</v>
      </c>
      <c r="AN43" s="25">
        <f t="shared" si="6"/>
        <v>4.8611111111111105E-2</v>
      </c>
    </row>
    <row r="44" spans="1:41" ht="12.75" customHeight="1">
      <c r="A44" s="14" t="s">
        <v>59</v>
      </c>
      <c r="B44" s="14" t="s">
        <v>60</v>
      </c>
      <c r="C44" s="14" t="s">
        <v>8048</v>
      </c>
      <c r="D44" s="26">
        <v>82.7</v>
      </c>
      <c r="E44" s="26">
        <v>71.900000000000006</v>
      </c>
      <c r="F44" s="30">
        <v>2.85</v>
      </c>
      <c r="G44" s="26">
        <v>54.6</v>
      </c>
      <c r="H44" s="26">
        <v>33.4</v>
      </c>
      <c r="I44" s="26">
        <v>49.6</v>
      </c>
      <c r="J44" s="42">
        <f t="shared" si="0"/>
        <v>0.61172161172161166</v>
      </c>
      <c r="L44" s="14" t="s">
        <v>60</v>
      </c>
      <c r="M44" s="14" t="s">
        <v>8049</v>
      </c>
      <c r="N44" s="14" t="s">
        <v>8050</v>
      </c>
      <c r="O44" s="14" t="s">
        <v>8051</v>
      </c>
      <c r="P44" s="14" t="s">
        <v>435</v>
      </c>
      <c r="Q44" s="42">
        <v>54341</v>
      </c>
      <c r="R44" s="14" t="s">
        <v>6750</v>
      </c>
      <c r="S44" s="14" t="s">
        <v>435</v>
      </c>
      <c r="W44" s="42">
        <v>6</v>
      </c>
      <c r="X44" s="42">
        <v>100</v>
      </c>
      <c r="Y44" s="24">
        <v>43300</v>
      </c>
      <c r="Z44" s="25">
        <v>0.40902777777777777</v>
      </c>
      <c r="AA44" s="24">
        <v>43300</v>
      </c>
      <c r="AB44" s="25">
        <v>0.45763888888888887</v>
      </c>
      <c r="AC44" s="42">
        <v>24.11</v>
      </c>
      <c r="AD44" s="42">
        <v>23.86</v>
      </c>
      <c r="AE44" s="42">
        <f t="shared" si="5"/>
        <v>23.984999999999999</v>
      </c>
      <c r="AF44" s="42">
        <v>23.1</v>
      </c>
      <c r="AG44" s="42">
        <v>7.2</v>
      </c>
      <c r="AH44" s="42">
        <v>4949677</v>
      </c>
      <c r="AI44" s="42">
        <v>512941</v>
      </c>
      <c r="AJ44" s="42">
        <v>4949564</v>
      </c>
      <c r="AK44" s="42">
        <v>512984</v>
      </c>
      <c r="AL44" s="14" t="s">
        <v>71</v>
      </c>
      <c r="AM44" s="14" t="s">
        <v>8043</v>
      </c>
      <c r="AN44" s="25">
        <f t="shared" si="6"/>
        <v>4.8611111111111105E-2</v>
      </c>
    </row>
    <row r="45" spans="1:41" ht="12.75" customHeight="1">
      <c r="A45" s="14" t="s">
        <v>59</v>
      </c>
      <c r="B45" s="14" t="s">
        <v>60</v>
      </c>
      <c r="C45" s="14" t="s">
        <v>8052</v>
      </c>
      <c r="D45" s="26">
        <v>109.7</v>
      </c>
      <c r="E45" s="26">
        <v>92.5</v>
      </c>
      <c r="F45" s="30">
        <v>7</v>
      </c>
      <c r="G45" s="26">
        <v>64.900000000000006</v>
      </c>
      <c r="H45" s="26">
        <v>45</v>
      </c>
      <c r="I45" s="26">
        <v>59.9</v>
      </c>
      <c r="J45" s="42">
        <f t="shared" si="0"/>
        <v>0.6933744221879814</v>
      </c>
      <c r="L45" s="14" t="s">
        <v>60</v>
      </c>
      <c r="M45" s="14" t="s">
        <v>8053</v>
      </c>
      <c r="N45" s="14" t="s">
        <v>8054</v>
      </c>
      <c r="O45" s="14" t="s">
        <v>8055</v>
      </c>
      <c r="P45" s="14" t="s">
        <v>435</v>
      </c>
      <c r="Q45" s="42">
        <v>54342</v>
      </c>
      <c r="R45" s="14" t="s">
        <v>6750</v>
      </c>
      <c r="S45" s="14" t="s">
        <v>435</v>
      </c>
      <c r="W45" s="42">
        <v>6</v>
      </c>
      <c r="X45" s="42">
        <v>100</v>
      </c>
      <c r="Y45" s="24">
        <v>43300</v>
      </c>
      <c r="Z45" s="25">
        <v>0.40902777777777777</v>
      </c>
      <c r="AA45" s="24">
        <v>43300</v>
      </c>
      <c r="AB45" s="25">
        <v>0.45763888888888887</v>
      </c>
      <c r="AC45" s="42">
        <v>24.11</v>
      </c>
      <c r="AD45" s="42">
        <v>23.86</v>
      </c>
      <c r="AE45" s="42">
        <f t="shared" si="5"/>
        <v>23.984999999999999</v>
      </c>
      <c r="AF45" s="42">
        <v>23.1</v>
      </c>
      <c r="AG45" s="42">
        <v>7.2</v>
      </c>
      <c r="AH45" s="42">
        <v>4949677</v>
      </c>
      <c r="AI45" s="42">
        <v>512941</v>
      </c>
      <c r="AJ45" s="42">
        <v>4949564</v>
      </c>
      <c r="AK45" s="42">
        <v>512984</v>
      </c>
      <c r="AL45" s="14" t="s">
        <v>71</v>
      </c>
      <c r="AM45" s="14" t="s">
        <v>8043</v>
      </c>
      <c r="AN45" s="25">
        <f t="shared" si="6"/>
        <v>4.8611111111111105E-2</v>
      </c>
    </row>
    <row r="46" spans="1:41" ht="12.75" customHeight="1">
      <c r="A46" s="14" t="s">
        <v>59</v>
      </c>
      <c r="B46" s="14" t="s">
        <v>60</v>
      </c>
      <c r="C46" s="14" t="s">
        <v>8056</v>
      </c>
      <c r="D46" s="26">
        <v>88.8</v>
      </c>
      <c r="E46" s="26">
        <v>75.5</v>
      </c>
      <c r="F46" s="30">
        <v>3.2</v>
      </c>
      <c r="G46" s="26">
        <v>34.5</v>
      </c>
      <c r="H46" s="26">
        <v>45.6</v>
      </c>
      <c r="I46" s="26">
        <v>56.6</v>
      </c>
      <c r="J46" s="42">
        <f t="shared" si="0"/>
        <v>1.3217391304347827</v>
      </c>
      <c r="L46" s="14" t="s">
        <v>60</v>
      </c>
      <c r="M46" s="14" t="s">
        <v>8057</v>
      </c>
      <c r="N46" s="14" t="s">
        <v>8058</v>
      </c>
      <c r="O46" s="14" t="s">
        <v>8059</v>
      </c>
      <c r="P46" s="14" t="s">
        <v>435</v>
      </c>
      <c r="Q46" s="42">
        <v>54343</v>
      </c>
      <c r="R46" s="14" t="s">
        <v>6750</v>
      </c>
      <c r="S46" s="14" t="s">
        <v>435</v>
      </c>
      <c r="W46" s="42">
        <v>6</v>
      </c>
      <c r="X46" s="42">
        <v>100</v>
      </c>
      <c r="Y46" s="24">
        <v>43300</v>
      </c>
      <c r="Z46" s="25">
        <v>0.40902777777777777</v>
      </c>
      <c r="AA46" s="24">
        <v>43300</v>
      </c>
      <c r="AB46" s="25">
        <v>0.45763888888888887</v>
      </c>
      <c r="AC46" s="42">
        <v>24.11</v>
      </c>
      <c r="AD46" s="42">
        <v>23.86</v>
      </c>
      <c r="AE46" s="42">
        <f t="shared" si="5"/>
        <v>23.984999999999999</v>
      </c>
      <c r="AF46" s="42">
        <v>23.1</v>
      </c>
      <c r="AG46" s="42">
        <v>7.2</v>
      </c>
      <c r="AH46" s="42">
        <v>4949677</v>
      </c>
      <c r="AI46" s="42">
        <v>512941</v>
      </c>
      <c r="AJ46" s="42">
        <v>4949564</v>
      </c>
      <c r="AK46" s="42">
        <v>512984</v>
      </c>
      <c r="AL46" s="14" t="s">
        <v>71</v>
      </c>
      <c r="AM46" s="14" t="s">
        <v>8043</v>
      </c>
      <c r="AN46" s="25">
        <f t="shared" si="6"/>
        <v>4.8611111111111105E-2</v>
      </c>
    </row>
    <row r="47" spans="1:41" ht="12.75" customHeight="1">
      <c r="A47" s="14" t="s">
        <v>233</v>
      </c>
      <c r="B47" s="14" t="s">
        <v>60</v>
      </c>
      <c r="C47" s="14" t="s">
        <v>8060</v>
      </c>
      <c r="D47" s="26">
        <v>91</v>
      </c>
      <c r="E47" s="26">
        <v>79.2</v>
      </c>
      <c r="F47" s="30">
        <v>4.3499999999999996</v>
      </c>
      <c r="G47" s="26">
        <v>63.4</v>
      </c>
      <c r="H47" s="26">
        <v>32</v>
      </c>
      <c r="I47" s="26">
        <v>43.1</v>
      </c>
      <c r="J47" s="42">
        <f t="shared" si="0"/>
        <v>0.50473186119873814</v>
      </c>
      <c r="L47" s="14" t="s">
        <v>60</v>
      </c>
      <c r="M47" s="14" t="s">
        <v>8061</v>
      </c>
      <c r="N47" s="14" t="s">
        <v>8062</v>
      </c>
      <c r="O47" s="14" t="s">
        <v>8063</v>
      </c>
      <c r="P47" s="14" t="s">
        <v>435</v>
      </c>
      <c r="Q47" s="42">
        <v>54345</v>
      </c>
      <c r="R47" s="14" t="s">
        <v>6750</v>
      </c>
      <c r="S47" s="14" t="s">
        <v>435</v>
      </c>
      <c r="T47" s="42">
        <v>1299384</v>
      </c>
      <c r="V47" s="42">
        <v>9164</v>
      </c>
      <c r="W47" s="42">
        <v>6</v>
      </c>
      <c r="X47" s="42">
        <v>100</v>
      </c>
      <c r="Y47" s="24">
        <v>43300</v>
      </c>
      <c r="Z47" s="25">
        <v>0.40902777777777777</v>
      </c>
      <c r="AA47" s="24">
        <v>43300</v>
      </c>
      <c r="AB47" s="25">
        <v>0.45763888888888887</v>
      </c>
      <c r="AC47" s="42">
        <v>24.11</v>
      </c>
      <c r="AD47" s="42">
        <v>23.86</v>
      </c>
      <c r="AE47" s="42">
        <f t="shared" si="5"/>
        <v>23.984999999999999</v>
      </c>
      <c r="AF47" s="42">
        <v>23.1</v>
      </c>
      <c r="AG47" s="42">
        <v>7.2</v>
      </c>
      <c r="AH47" s="42">
        <v>4949677</v>
      </c>
      <c r="AI47" s="42">
        <v>512941</v>
      </c>
      <c r="AJ47" s="42">
        <v>4949564</v>
      </c>
      <c r="AK47" s="42">
        <v>512984</v>
      </c>
      <c r="AL47" s="14" t="s">
        <v>71</v>
      </c>
      <c r="AM47" s="14" t="s">
        <v>8043</v>
      </c>
      <c r="AN47" s="25">
        <f t="shared" si="6"/>
        <v>4.8611111111111105E-2</v>
      </c>
    </row>
    <row r="48" spans="1:41" ht="12.75" customHeight="1">
      <c r="A48" s="14" t="s">
        <v>59</v>
      </c>
      <c r="B48" s="14" t="s">
        <v>60</v>
      </c>
      <c r="C48" s="14" t="s">
        <v>8064</v>
      </c>
      <c r="D48" s="26">
        <v>81.900000000000006</v>
      </c>
      <c r="E48" s="26">
        <v>75.099999999999994</v>
      </c>
      <c r="F48" s="30">
        <v>2.8</v>
      </c>
      <c r="G48" s="26">
        <v>51.8</v>
      </c>
      <c r="H48" s="26">
        <v>37.200000000000003</v>
      </c>
      <c r="I48" s="26">
        <v>44.5</v>
      </c>
      <c r="J48" s="42">
        <f t="shared" si="0"/>
        <v>0.71814671814671827</v>
      </c>
      <c r="L48" s="14" t="s">
        <v>60</v>
      </c>
      <c r="M48" s="14" t="s">
        <v>8065</v>
      </c>
      <c r="N48" s="14" t="s">
        <v>8066</v>
      </c>
      <c r="O48" s="14" t="s">
        <v>8067</v>
      </c>
      <c r="P48" s="14" t="s">
        <v>435</v>
      </c>
      <c r="Q48" s="42">
        <v>54346</v>
      </c>
      <c r="R48" s="14" t="s">
        <v>6750</v>
      </c>
      <c r="S48" s="14" t="s">
        <v>435</v>
      </c>
      <c r="W48" s="42">
        <v>6</v>
      </c>
      <c r="X48" s="42">
        <v>100</v>
      </c>
      <c r="Y48" s="24">
        <v>43300</v>
      </c>
      <c r="Z48" s="25">
        <v>0.40902777777777777</v>
      </c>
      <c r="AA48" s="24">
        <v>43300</v>
      </c>
      <c r="AB48" s="25">
        <v>0.45763888888888887</v>
      </c>
      <c r="AC48" s="42">
        <v>24.11</v>
      </c>
      <c r="AD48" s="42">
        <v>23.86</v>
      </c>
      <c r="AE48" s="42">
        <f t="shared" si="5"/>
        <v>23.984999999999999</v>
      </c>
      <c r="AF48" s="42">
        <v>23.1</v>
      </c>
      <c r="AG48" s="42">
        <v>7.2</v>
      </c>
      <c r="AH48" s="42">
        <v>4949677</v>
      </c>
      <c r="AI48" s="42">
        <v>512941</v>
      </c>
      <c r="AJ48" s="42">
        <v>4949564</v>
      </c>
      <c r="AK48" s="42">
        <v>512984</v>
      </c>
      <c r="AL48" s="14" t="s">
        <v>71</v>
      </c>
      <c r="AM48" s="14" t="s">
        <v>8043</v>
      </c>
      <c r="AN48" s="25">
        <f t="shared" si="6"/>
        <v>4.8611111111111105E-2</v>
      </c>
    </row>
    <row r="49" spans="1:41" ht="12.75" customHeight="1">
      <c r="A49" s="14" t="s">
        <v>59</v>
      </c>
      <c r="B49" s="14" t="s">
        <v>60</v>
      </c>
      <c r="C49" s="14" t="s">
        <v>8068</v>
      </c>
      <c r="D49" s="26">
        <v>86.5</v>
      </c>
      <c r="E49" s="26">
        <v>74.2</v>
      </c>
      <c r="F49" s="30">
        <v>3.05</v>
      </c>
      <c r="G49" s="26">
        <v>47.7</v>
      </c>
      <c r="H49" s="26">
        <v>36.1</v>
      </c>
      <c r="I49" s="26">
        <v>41.9</v>
      </c>
      <c r="J49" s="42">
        <f t="shared" si="0"/>
        <v>0.75681341719077566</v>
      </c>
      <c r="L49" s="14" t="s">
        <v>60</v>
      </c>
      <c r="M49" s="14" t="s">
        <v>8069</v>
      </c>
      <c r="N49" s="14" t="s">
        <v>8070</v>
      </c>
      <c r="O49" s="14" t="s">
        <v>8071</v>
      </c>
      <c r="P49" s="14" t="s">
        <v>435</v>
      </c>
      <c r="Q49" s="42">
        <v>54347</v>
      </c>
      <c r="R49" s="14" t="s">
        <v>6750</v>
      </c>
      <c r="S49" s="14" t="s">
        <v>435</v>
      </c>
      <c r="W49" s="42">
        <v>6</v>
      </c>
      <c r="X49" s="42">
        <v>100</v>
      </c>
      <c r="Y49" s="24">
        <v>43301</v>
      </c>
      <c r="Z49" s="25">
        <v>0.34375</v>
      </c>
      <c r="AA49" s="24">
        <v>43301</v>
      </c>
      <c r="AB49" s="25">
        <v>0.39305555555555555</v>
      </c>
      <c r="AC49" s="42">
        <v>14.59</v>
      </c>
      <c r="AD49" s="42">
        <v>9.7200000000000006</v>
      </c>
      <c r="AE49" s="42">
        <f t="shared" si="5"/>
        <v>12.155000000000001</v>
      </c>
      <c r="AF49" s="42">
        <v>23.2</v>
      </c>
      <c r="AG49" s="42">
        <v>7.4</v>
      </c>
      <c r="AH49" s="42">
        <v>4949875</v>
      </c>
      <c r="AI49" s="42">
        <v>513032</v>
      </c>
      <c r="AJ49" s="42">
        <v>4949772</v>
      </c>
      <c r="AK49" s="42">
        <v>513095</v>
      </c>
      <c r="AL49" s="14" t="s">
        <v>71</v>
      </c>
      <c r="AM49" s="14" t="s">
        <v>8043</v>
      </c>
      <c r="AN49" s="25">
        <f t="shared" si="6"/>
        <v>4.9305555555555547E-2</v>
      </c>
    </row>
    <row r="50" spans="1:41" ht="12.75" customHeight="1">
      <c r="A50" s="14" t="s">
        <v>59</v>
      </c>
      <c r="B50" s="14" t="s">
        <v>60</v>
      </c>
      <c r="C50" s="14" t="s">
        <v>8072</v>
      </c>
      <c r="D50" s="26">
        <v>104.8</v>
      </c>
      <c r="E50" s="26">
        <v>90.7</v>
      </c>
      <c r="F50" s="30">
        <v>6.9</v>
      </c>
      <c r="G50" s="26">
        <v>66</v>
      </c>
      <c r="H50" s="26">
        <v>46.2</v>
      </c>
      <c r="I50" s="26">
        <v>57.7</v>
      </c>
      <c r="J50" s="42">
        <f t="shared" si="0"/>
        <v>0.70000000000000007</v>
      </c>
      <c r="L50" s="14" t="s">
        <v>60</v>
      </c>
      <c r="M50" s="14" t="s">
        <v>8073</v>
      </c>
      <c r="N50" s="14" t="s">
        <v>8074</v>
      </c>
      <c r="O50" s="14" t="s">
        <v>8075</v>
      </c>
      <c r="P50" s="14" t="s">
        <v>435</v>
      </c>
      <c r="Q50" s="42">
        <v>54348</v>
      </c>
      <c r="R50" s="14" t="s">
        <v>6750</v>
      </c>
      <c r="S50" s="14" t="s">
        <v>435</v>
      </c>
      <c r="W50" s="42">
        <v>6</v>
      </c>
      <c r="X50" s="42">
        <v>100</v>
      </c>
      <c r="Y50" s="24">
        <v>43301</v>
      </c>
      <c r="Z50" s="25">
        <v>0.44097222222222227</v>
      </c>
      <c r="AA50" s="24">
        <v>43301</v>
      </c>
      <c r="AB50" s="25">
        <v>0.48819444444444443</v>
      </c>
      <c r="AC50" s="42">
        <v>26</v>
      </c>
      <c r="AD50" s="42">
        <v>25.5</v>
      </c>
      <c r="AE50" s="42">
        <f t="shared" si="5"/>
        <v>25.75</v>
      </c>
      <c r="AF50" s="42">
        <v>23.2</v>
      </c>
      <c r="AG50" s="42">
        <v>7.4</v>
      </c>
      <c r="AH50" s="42">
        <v>4949717</v>
      </c>
      <c r="AI50" s="42">
        <v>512910</v>
      </c>
      <c r="AJ50" s="42">
        <v>4949624</v>
      </c>
      <c r="AK50" s="42">
        <v>512940</v>
      </c>
      <c r="AL50" s="14" t="s">
        <v>71</v>
      </c>
      <c r="AM50" s="14" t="s">
        <v>8043</v>
      </c>
      <c r="AN50" s="25">
        <f t="shared" si="6"/>
        <v>4.7222222222222165E-2</v>
      </c>
    </row>
    <row r="51" spans="1:41" ht="12.75" customHeight="1">
      <c r="A51" s="14" t="s">
        <v>59</v>
      </c>
      <c r="B51" s="14" t="s">
        <v>60</v>
      </c>
      <c r="C51" s="14" t="s">
        <v>8076</v>
      </c>
      <c r="D51" s="26">
        <v>101.5</v>
      </c>
      <c r="E51" s="26">
        <v>88.8</v>
      </c>
      <c r="F51" s="30">
        <v>5.75</v>
      </c>
      <c r="G51" s="26">
        <v>60.2</v>
      </c>
      <c r="H51" s="26">
        <v>43.5</v>
      </c>
      <c r="I51" s="26">
        <v>60.8</v>
      </c>
      <c r="J51" s="42">
        <f t="shared" si="0"/>
        <v>0.72259136212624586</v>
      </c>
      <c r="L51" s="14" t="s">
        <v>60</v>
      </c>
      <c r="M51" s="14" t="s">
        <v>8077</v>
      </c>
      <c r="N51" s="14" t="s">
        <v>8078</v>
      </c>
      <c r="O51" s="14" t="s">
        <v>8079</v>
      </c>
      <c r="P51" s="14" t="s">
        <v>435</v>
      </c>
      <c r="Q51" s="42">
        <v>54349</v>
      </c>
      <c r="R51" s="14" t="s">
        <v>6750</v>
      </c>
      <c r="S51" s="14" t="s">
        <v>435</v>
      </c>
      <c r="W51" s="42">
        <v>6</v>
      </c>
      <c r="X51" s="42">
        <v>100</v>
      </c>
      <c r="Y51" s="24">
        <v>43301</v>
      </c>
      <c r="Z51" s="25">
        <v>0.44097222222222227</v>
      </c>
      <c r="AA51" s="24">
        <v>43301</v>
      </c>
      <c r="AB51" s="25">
        <v>0.48819444444444443</v>
      </c>
      <c r="AC51" s="42">
        <v>26</v>
      </c>
      <c r="AD51" s="42">
        <v>25.5</v>
      </c>
      <c r="AE51" s="42">
        <f t="shared" si="5"/>
        <v>25.75</v>
      </c>
      <c r="AF51" s="42">
        <v>23.2</v>
      </c>
      <c r="AG51" s="42">
        <v>7.4</v>
      </c>
      <c r="AH51" s="42">
        <v>4949717</v>
      </c>
      <c r="AI51" s="42">
        <v>512910</v>
      </c>
      <c r="AJ51" s="42">
        <v>4949624</v>
      </c>
      <c r="AK51" s="42">
        <v>512940</v>
      </c>
      <c r="AL51" s="14" t="s">
        <v>71</v>
      </c>
      <c r="AM51" s="14" t="s">
        <v>8043</v>
      </c>
      <c r="AN51" s="25">
        <f t="shared" si="6"/>
        <v>4.7222222222222165E-2</v>
      </c>
    </row>
    <row r="52" spans="1:41" ht="12.75" customHeight="1">
      <c r="A52" s="14" t="s">
        <v>59</v>
      </c>
      <c r="B52" s="14" t="s">
        <v>60</v>
      </c>
      <c r="C52" s="14" t="s">
        <v>8080</v>
      </c>
      <c r="D52" s="26">
        <v>98.9</v>
      </c>
      <c r="E52" s="26">
        <v>84.9</v>
      </c>
      <c r="F52" s="30">
        <v>5.25</v>
      </c>
      <c r="G52" s="26">
        <v>64.7</v>
      </c>
      <c r="H52" s="26">
        <v>48.5</v>
      </c>
      <c r="I52" s="26">
        <v>58.3</v>
      </c>
      <c r="J52" s="42">
        <f t="shared" si="0"/>
        <v>0.74961360123647602</v>
      </c>
      <c r="L52" s="14" t="s">
        <v>60</v>
      </c>
      <c r="M52" s="14" t="s">
        <v>8081</v>
      </c>
      <c r="N52" s="14" t="s">
        <v>8082</v>
      </c>
      <c r="O52" s="14" t="s">
        <v>8083</v>
      </c>
      <c r="P52" s="14" t="s">
        <v>435</v>
      </c>
      <c r="Q52" s="42">
        <v>54350</v>
      </c>
      <c r="R52" s="14" t="s">
        <v>6750</v>
      </c>
      <c r="S52" s="14" t="s">
        <v>435</v>
      </c>
      <c r="W52" s="42">
        <v>6</v>
      </c>
      <c r="X52" s="42">
        <v>100</v>
      </c>
      <c r="Y52" s="24">
        <v>43301</v>
      </c>
      <c r="Z52" s="25">
        <v>0.44097222222222227</v>
      </c>
      <c r="AA52" s="24">
        <v>43301</v>
      </c>
      <c r="AB52" s="25">
        <v>0.48819444444444443</v>
      </c>
      <c r="AC52" s="42">
        <v>26</v>
      </c>
      <c r="AD52" s="42">
        <v>25.5</v>
      </c>
      <c r="AE52" s="42">
        <f t="shared" si="5"/>
        <v>25.75</v>
      </c>
      <c r="AF52" s="42">
        <v>23.2</v>
      </c>
      <c r="AG52" s="42">
        <v>7.4</v>
      </c>
      <c r="AH52" s="42">
        <v>4949717</v>
      </c>
      <c r="AI52" s="42">
        <v>512910</v>
      </c>
      <c r="AJ52" s="42">
        <v>4949624</v>
      </c>
      <c r="AK52" s="42">
        <v>512940</v>
      </c>
      <c r="AL52" s="14" t="s">
        <v>71</v>
      </c>
      <c r="AM52" s="14" t="s">
        <v>8043</v>
      </c>
      <c r="AN52" s="25">
        <f t="shared" si="6"/>
        <v>4.7222222222222165E-2</v>
      </c>
    </row>
    <row r="53" spans="1:41" ht="12.75" customHeight="1">
      <c r="A53" s="14" t="s">
        <v>233</v>
      </c>
      <c r="B53" s="14" t="s">
        <v>60</v>
      </c>
      <c r="C53" s="14" t="s">
        <v>8084</v>
      </c>
      <c r="D53" s="26">
        <v>102.3</v>
      </c>
      <c r="E53" s="26">
        <v>87.5</v>
      </c>
      <c r="F53" s="30">
        <v>6.1</v>
      </c>
      <c r="G53" s="26">
        <v>69.2</v>
      </c>
      <c r="H53" s="26">
        <v>35.6</v>
      </c>
      <c r="I53" s="26">
        <v>49</v>
      </c>
      <c r="J53" s="42">
        <f t="shared" si="0"/>
        <v>0.51445086705202314</v>
      </c>
      <c r="K53" s="14" t="s">
        <v>1503</v>
      </c>
      <c r="L53" s="14" t="s">
        <v>60</v>
      </c>
      <c r="M53" s="14" t="s">
        <v>8085</v>
      </c>
      <c r="N53" s="14" t="s">
        <v>8086</v>
      </c>
      <c r="O53" s="14" t="s">
        <v>8087</v>
      </c>
      <c r="P53" s="14" t="s">
        <v>435</v>
      </c>
      <c r="Q53" s="42">
        <v>54351</v>
      </c>
      <c r="R53" s="14" t="s">
        <v>6750</v>
      </c>
      <c r="S53" s="14" t="s">
        <v>435</v>
      </c>
      <c r="T53" s="42">
        <v>1299381</v>
      </c>
      <c r="V53" s="42">
        <v>9161</v>
      </c>
      <c r="W53" s="42">
        <v>6</v>
      </c>
      <c r="X53" s="42">
        <v>100</v>
      </c>
      <c r="Y53" s="24">
        <v>43301</v>
      </c>
      <c r="Z53" s="25">
        <v>0.44097222222222227</v>
      </c>
      <c r="AA53" s="24">
        <v>43301</v>
      </c>
      <c r="AB53" s="25">
        <v>0.48819444444444443</v>
      </c>
      <c r="AC53" s="42">
        <v>26</v>
      </c>
      <c r="AD53" s="42">
        <v>25.5</v>
      </c>
      <c r="AE53" s="42">
        <f t="shared" si="5"/>
        <v>25.75</v>
      </c>
      <c r="AF53" s="42">
        <v>23.2</v>
      </c>
      <c r="AG53" s="42">
        <v>7.4</v>
      </c>
      <c r="AH53" s="42">
        <v>4949717</v>
      </c>
      <c r="AI53" s="42">
        <v>512910</v>
      </c>
      <c r="AJ53" s="42">
        <v>4949624</v>
      </c>
      <c r="AK53" s="42">
        <v>512940</v>
      </c>
      <c r="AL53" s="14" t="s">
        <v>71</v>
      </c>
      <c r="AM53" s="14" t="s">
        <v>8043</v>
      </c>
      <c r="AN53" s="25">
        <f t="shared" si="6"/>
        <v>4.7222222222222165E-2</v>
      </c>
    </row>
    <row r="54" spans="1:41" ht="12.75" customHeight="1">
      <c r="A54" s="14" t="s">
        <v>233</v>
      </c>
      <c r="B54" s="14" t="s">
        <v>60</v>
      </c>
      <c r="C54" s="14" t="s">
        <v>8088</v>
      </c>
      <c r="D54" s="26">
        <v>108.4</v>
      </c>
      <c r="E54" s="26">
        <v>93.2</v>
      </c>
      <c r="F54" s="30">
        <v>6.4</v>
      </c>
      <c r="G54" s="26">
        <v>71.2</v>
      </c>
      <c r="H54" s="26">
        <v>40.9</v>
      </c>
      <c r="I54" s="26">
        <v>50.6</v>
      </c>
      <c r="J54" s="42">
        <f t="shared" si="0"/>
        <v>0.574438202247191</v>
      </c>
      <c r="K54" s="14" t="s">
        <v>1503</v>
      </c>
      <c r="L54" s="14" t="s">
        <v>60</v>
      </c>
      <c r="M54" s="14" t="s">
        <v>8089</v>
      </c>
      <c r="N54" s="14" t="s">
        <v>8090</v>
      </c>
      <c r="O54" s="14" t="s">
        <v>8091</v>
      </c>
      <c r="P54" s="14" t="s">
        <v>435</v>
      </c>
      <c r="Q54" s="42">
        <v>54352</v>
      </c>
      <c r="R54" s="14" t="s">
        <v>6750</v>
      </c>
      <c r="S54" s="14" t="s">
        <v>435</v>
      </c>
      <c r="T54" s="42">
        <v>1299385</v>
      </c>
      <c r="V54" s="42">
        <v>9165</v>
      </c>
      <c r="W54" s="42">
        <v>6</v>
      </c>
      <c r="X54" s="42">
        <v>100</v>
      </c>
      <c r="Y54" s="24">
        <v>43301</v>
      </c>
      <c r="Z54" s="25">
        <v>0.44097222222222227</v>
      </c>
      <c r="AA54" s="24">
        <v>43301</v>
      </c>
      <c r="AB54" s="25">
        <v>0.48819444444444443</v>
      </c>
      <c r="AC54" s="42">
        <v>26</v>
      </c>
      <c r="AD54" s="42">
        <v>25.5</v>
      </c>
      <c r="AE54" s="42">
        <f t="shared" si="5"/>
        <v>25.75</v>
      </c>
      <c r="AF54" s="42">
        <v>23.2</v>
      </c>
      <c r="AG54" s="42">
        <v>7.4</v>
      </c>
      <c r="AH54" s="42">
        <v>4949717</v>
      </c>
      <c r="AI54" s="42">
        <v>512910</v>
      </c>
      <c r="AJ54" s="42">
        <v>4949624</v>
      </c>
      <c r="AK54" s="42">
        <v>512940</v>
      </c>
      <c r="AL54" s="14" t="s">
        <v>71</v>
      </c>
      <c r="AM54" s="14" t="s">
        <v>8043</v>
      </c>
      <c r="AN54" s="25">
        <f t="shared" si="6"/>
        <v>4.7222222222222165E-2</v>
      </c>
    </row>
    <row r="55" spans="1:41" ht="12.75" customHeight="1">
      <c r="A55" s="14" t="s">
        <v>233</v>
      </c>
      <c r="B55" s="14" t="s">
        <v>60</v>
      </c>
      <c r="C55" s="14" t="s">
        <v>8092</v>
      </c>
      <c r="D55" s="26">
        <v>103.6</v>
      </c>
      <c r="E55" s="26">
        <v>88</v>
      </c>
      <c r="F55" s="30">
        <v>6.1</v>
      </c>
      <c r="G55" s="26">
        <v>69</v>
      </c>
      <c r="H55" s="26">
        <v>37.799999999999997</v>
      </c>
      <c r="I55" s="26">
        <v>51.7</v>
      </c>
      <c r="J55" s="42">
        <f t="shared" si="0"/>
        <v>0.54782608695652169</v>
      </c>
      <c r="K55" s="14" t="s">
        <v>1503</v>
      </c>
      <c r="L55" s="14" t="s">
        <v>60</v>
      </c>
      <c r="M55" s="14" t="s">
        <v>8093</v>
      </c>
      <c r="N55" s="14" t="s">
        <v>8094</v>
      </c>
      <c r="O55" s="14" t="s">
        <v>8095</v>
      </c>
      <c r="P55" s="14" t="s">
        <v>435</v>
      </c>
      <c r="Q55" s="42">
        <v>54353</v>
      </c>
      <c r="R55" s="14" t="s">
        <v>6750</v>
      </c>
      <c r="S55" s="14" t="s">
        <v>435</v>
      </c>
      <c r="T55" s="42">
        <v>1299382</v>
      </c>
      <c r="V55" s="42">
        <v>9162</v>
      </c>
      <c r="W55" s="42">
        <v>6</v>
      </c>
      <c r="X55" s="42">
        <v>100</v>
      </c>
      <c r="Y55" s="24">
        <v>43301</v>
      </c>
      <c r="Z55" s="25">
        <v>0.44097222222222227</v>
      </c>
      <c r="AA55" s="24">
        <v>43301</v>
      </c>
      <c r="AB55" s="25">
        <v>0.48819444444444443</v>
      </c>
      <c r="AC55" s="42">
        <v>26</v>
      </c>
      <c r="AD55" s="42">
        <v>25.5</v>
      </c>
      <c r="AE55" s="42">
        <f t="shared" si="5"/>
        <v>25.75</v>
      </c>
      <c r="AF55" s="42">
        <v>23.2</v>
      </c>
      <c r="AG55" s="42">
        <v>7.4</v>
      </c>
      <c r="AH55" s="42">
        <v>4949717</v>
      </c>
      <c r="AI55" s="42">
        <v>512910</v>
      </c>
      <c r="AJ55" s="42">
        <v>4949624</v>
      </c>
      <c r="AK55" s="42">
        <v>512940</v>
      </c>
      <c r="AL55" s="14" t="s">
        <v>71</v>
      </c>
      <c r="AM55" s="14" t="s">
        <v>8043</v>
      </c>
      <c r="AN55" s="25">
        <f t="shared" si="6"/>
        <v>4.7222222222222165E-2</v>
      </c>
    </row>
    <row r="56" spans="1:41" ht="12.75" customHeight="1">
      <c r="A56" s="14" t="s">
        <v>59</v>
      </c>
      <c r="B56" s="14" t="s">
        <v>115</v>
      </c>
      <c r="C56" s="14" t="s">
        <v>4694</v>
      </c>
      <c r="D56" s="26">
        <v>91.1</v>
      </c>
      <c r="E56" s="26">
        <v>77</v>
      </c>
      <c r="F56" s="30">
        <v>4.25</v>
      </c>
      <c r="G56" s="26">
        <v>60.4</v>
      </c>
      <c r="H56" s="26">
        <v>45.6</v>
      </c>
      <c r="I56" s="26">
        <v>54.2</v>
      </c>
      <c r="J56" s="42">
        <f t="shared" si="0"/>
        <v>0.75496688741721862</v>
      </c>
      <c r="L56" s="14" t="s">
        <v>60</v>
      </c>
      <c r="O56" s="14" t="s">
        <v>7731</v>
      </c>
      <c r="P56" s="14" t="s">
        <v>1584</v>
      </c>
      <c r="Q56" s="42">
        <v>102781</v>
      </c>
      <c r="R56" s="14" t="s">
        <v>4007</v>
      </c>
      <c r="S56" s="14" t="s">
        <v>1584</v>
      </c>
      <c r="W56" s="42">
        <v>6</v>
      </c>
      <c r="X56" s="42">
        <v>50</v>
      </c>
      <c r="Y56" s="24">
        <v>43305</v>
      </c>
      <c r="Z56" s="25">
        <v>0.34791666666666665</v>
      </c>
      <c r="AA56" s="24">
        <v>43305</v>
      </c>
      <c r="AB56" s="25">
        <v>0.39374999999999999</v>
      </c>
      <c r="AC56" s="42">
        <v>29.83</v>
      </c>
      <c r="AD56" s="42">
        <v>32.64</v>
      </c>
      <c r="AE56" s="42">
        <f t="shared" si="5"/>
        <v>31.234999999999999</v>
      </c>
      <c r="AF56" s="42">
        <v>22.7</v>
      </c>
      <c r="AG56" s="42">
        <v>8</v>
      </c>
      <c r="AH56" s="42">
        <v>4949795</v>
      </c>
      <c r="AI56" s="42">
        <v>512912</v>
      </c>
      <c r="AJ56" s="42">
        <v>4949709</v>
      </c>
      <c r="AK56" s="42">
        <v>512928</v>
      </c>
      <c r="AL56" s="14" t="s">
        <v>71</v>
      </c>
      <c r="AM56" s="14" t="s">
        <v>8043</v>
      </c>
      <c r="AN56" s="25">
        <f t="shared" si="6"/>
        <v>4.5833333333333337E-2</v>
      </c>
    </row>
    <row r="57" spans="1:41" ht="12.75" customHeight="1">
      <c r="A57" s="14" t="s">
        <v>59</v>
      </c>
      <c r="B57" s="14" t="s">
        <v>115</v>
      </c>
      <c r="C57" s="14" t="s">
        <v>7902</v>
      </c>
      <c r="D57" s="26">
        <v>87.4</v>
      </c>
      <c r="E57" s="26">
        <v>73.5</v>
      </c>
      <c r="F57" s="30">
        <v>3.7</v>
      </c>
      <c r="G57" s="26">
        <v>56.5</v>
      </c>
      <c r="H57" s="26">
        <v>48</v>
      </c>
      <c r="I57" s="26">
        <v>52</v>
      </c>
      <c r="J57" s="42">
        <f t="shared" si="0"/>
        <v>0.84955752212389379</v>
      </c>
      <c r="L57" s="14" t="s">
        <v>60</v>
      </c>
      <c r="O57" s="14" t="s">
        <v>7905</v>
      </c>
      <c r="P57" s="14" t="s">
        <v>1584</v>
      </c>
      <c r="Q57" s="42">
        <v>54302</v>
      </c>
      <c r="R57" s="14" t="s">
        <v>6750</v>
      </c>
      <c r="S57" s="14" t="s">
        <v>1584</v>
      </c>
      <c r="W57" s="42">
        <v>6</v>
      </c>
      <c r="X57" s="42">
        <v>50</v>
      </c>
      <c r="Y57" s="24">
        <v>43305</v>
      </c>
      <c r="Z57" s="25">
        <v>0.34791666666666665</v>
      </c>
      <c r="AA57" s="24">
        <v>43305</v>
      </c>
      <c r="AB57" s="25">
        <v>0.39374999999999999</v>
      </c>
      <c r="AC57" s="42">
        <v>29.83</v>
      </c>
      <c r="AD57" s="42">
        <v>32.64</v>
      </c>
      <c r="AE57" s="42">
        <f t="shared" si="5"/>
        <v>31.234999999999999</v>
      </c>
      <c r="AF57" s="42">
        <v>22.7</v>
      </c>
      <c r="AG57" s="42">
        <v>8</v>
      </c>
      <c r="AH57" s="42">
        <v>4949795</v>
      </c>
      <c r="AI57" s="42">
        <v>512912</v>
      </c>
      <c r="AJ57" s="42">
        <v>4949709</v>
      </c>
      <c r="AK57" s="42">
        <v>512928</v>
      </c>
      <c r="AL57" s="14" t="s">
        <v>71</v>
      </c>
      <c r="AM57" s="14" t="s">
        <v>8043</v>
      </c>
      <c r="AN57" s="25">
        <f t="shared" si="6"/>
        <v>4.5833333333333337E-2</v>
      </c>
    </row>
    <row r="58" spans="1:41" ht="12.75" customHeight="1">
      <c r="A58" s="14" t="s">
        <v>59</v>
      </c>
      <c r="B58" s="14" t="s">
        <v>60</v>
      </c>
      <c r="C58" s="14" t="s">
        <v>8096</v>
      </c>
      <c r="D58" s="26">
        <v>105.1</v>
      </c>
      <c r="E58" s="26">
        <v>88.7</v>
      </c>
      <c r="F58" s="30">
        <v>6.15</v>
      </c>
      <c r="G58" s="26">
        <v>68.400000000000006</v>
      </c>
      <c r="H58" s="26">
        <v>43.6</v>
      </c>
      <c r="I58" s="26">
        <v>55.7</v>
      </c>
      <c r="J58" s="42">
        <f t="shared" si="0"/>
        <v>0.63742690058479534</v>
      </c>
      <c r="L58" s="14" t="s">
        <v>60</v>
      </c>
      <c r="N58" s="14" t="s">
        <v>8097</v>
      </c>
      <c r="O58" s="14" t="s">
        <v>8098</v>
      </c>
      <c r="P58" s="14" t="s">
        <v>435</v>
      </c>
      <c r="Q58" s="42">
        <v>54354</v>
      </c>
      <c r="R58" s="14" t="s">
        <v>6750</v>
      </c>
      <c r="S58" s="14" t="s">
        <v>1584</v>
      </c>
      <c r="W58" s="42">
        <v>6</v>
      </c>
      <c r="X58" s="42">
        <v>50</v>
      </c>
      <c r="Y58" s="24">
        <v>43305</v>
      </c>
      <c r="Z58" s="25">
        <v>0.34791666666666665</v>
      </c>
      <c r="AA58" s="24">
        <v>43305</v>
      </c>
      <c r="AB58" s="25">
        <v>0.39374999999999999</v>
      </c>
      <c r="AC58" s="42">
        <v>29.83</v>
      </c>
      <c r="AD58" s="42">
        <v>32.64</v>
      </c>
      <c r="AE58" s="42">
        <f t="shared" si="5"/>
        <v>31.234999999999999</v>
      </c>
      <c r="AF58" s="42">
        <v>22.7</v>
      </c>
      <c r="AG58" s="42">
        <v>8</v>
      </c>
      <c r="AH58" s="42">
        <v>4949795</v>
      </c>
      <c r="AI58" s="42">
        <v>512912</v>
      </c>
      <c r="AJ58" s="42">
        <v>4949709</v>
      </c>
      <c r="AK58" s="42">
        <v>512928</v>
      </c>
      <c r="AL58" s="14" t="s">
        <v>71</v>
      </c>
      <c r="AM58" s="14" t="s">
        <v>8043</v>
      </c>
      <c r="AN58" s="25">
        <f t="shared" si="6"/>
        <v>4.5833333333333337E-2</v>
      </c>
    </row>
    <row r="59" spans="1:41" ht="12.75" customHeight="1">
      <c r="A59" s="14" t="s">
        <v>59</v>
      </c>
      <c r="B59" s="14" t="s">
        <v>60</v>
      </c>
      <c r="C59" s="14" t="s">
        <v>8099</v>
      </c>
      <c r="D59" s="26">
        <v>81.099999999999994</v>
      </c>
      <c r="E59" s="26">
        <v>69.7</v>
      </c>
      <c r="F59" s="30">
        <v>2.5</v>
      </c>
      <c r="G59" s="26">
        <v>52.8</v>
      </c>
      <c r="H59" s="26">
        <v>40.9</v>
      </c>
      <c r="I59" s="26">
        <v>44.5</v>
      </c>
      <c r="J59" s="42">
        <f t="shared" si="0"/>
        <v>0.77462121212121215</v>
      </c>
      <c r="L59" s="14" t="s">
        <v>60</v>
      </c>
      <c r="N59" s="14" t="s">
        <v>8100</v>
      </c>
      <c r="O59" s="14" t="s">
        <v>8101</v>
      </c>
      <c r="P59" s="14" t="s">
        <v>435</v>
      </c>
      <c r="Q59" s="42">
        <v>54355</v>
      </c>
      <c r="R59" s="14" t="s">
        <v>6750</v>
      </c>
      <c r="S59" s="14" t="s">
        <v>435</v>
      </c>
      <c r="W59" s="42">
        <v>6</v>
      </c>
      <c r="X59" s="42">
        <v>50</v>
      </c>
      <c r="Y59" s="24">
        <v>43305</v>
      </c>
      <c r="Z59" s="25">
        <v>0.34791666666666665</v>
      </c>
      <c r="AA59" s="24">
        <v>43305</v>
      </c>
      <c r="AB59" s="25">
        <v>0.39374999999999999</v>
      </c>
      <c r="AC59" s="42">
        <v>29.83</v>
      </c>
      <c r="AD59" s="42">
        <v>32.64</v>
      </c>
      <c r="AE59" s="42">
        <f t="shared" si="5"/>
        <v>31.234999999999999</v>
      </c>
      <c r="AF59" s="42">
        <v>22.7</v>
      </c>
      <c r="AG59" s="42">
        <v>8</v>
      </c>
      <c r="AH59" s="42">
        <v>4949795</v>
      </c>
      <c r="AI59" s="42">
        <v>512912</v>
      </c>
      <c r="AJ59" s="42">
        <v>4949709</v>
      </c>
      <c r="AK59" s="42">
        <v>512928</v>
      </c>
      <c r="AL59" s="14" t="s">
        <v>71</v>
      </c>
      <c r="AM59" s="14" t="s">
        <v>8043</v>
      </c>
      <c r="AN59" s="25">
        <f t="shared" si="6"/>
        <v>4.5833333333333337E-2</v>
      </c>
    </row>
    <row r="60" spans="1:41" ht="12.75" customHeight="1">
      <c r="A60" s="14" t="s">
        <v>233</v>
      </c>
      <c r="B60" s="14" t="s">
        <v>60</v>
      </c>
      <c r="C60" s="14" t="s">
        <v>8102</v>
      </c>
      <c r="D60" s="26">
        <v>122.2</v>
      </c>
      <c r="E60" s="26">
        <v>105.3</v>
      </c>
      <c r="F60" s="30">
        <v>9.6</v>
      </c>
      <c r="G60" s="26">
        <v>77.7</v>
      </c>
      <c r="H60" s="26">
        <v>43.6</v>
      </c>
      <c r="I60" s="26">
        <v>58.7</v>
      </c>
      <c r="J60" s="42">
        <f t="shared" si="0"/>
        <v>0.56113256113256116</v>
      </c>
      <c r="L60" s="14" t="s">
        <v>60</v>
      </c>
      <c r="N60" s="14" t="s">
        <v>8103</v>
      </c>
      <c r="O60" s="14" t="s">
        <v>7503</v>
      </c>
      <c r="P60" s="14" t="s">
        <v>435</v>
      </c>
      <c r="Q60" s="42">
        <v>54356</v>
      </c>
      <c r="R60" s="14" t="s">
        <v>6750</v>
      </c>
      <c r="S60" s="14" t="s">
        <v>435</v>
      </c>
      <c r="W60" s="42">
        <v>6</v>
      </c>
      <c r="X60" s="42">
        <v>50</v>
      </c>
      <c r="Y60" s="24">
        <v>43305</v>
      </c>
      <c r="Z60" s="25">
        <v>0.34791666666666665</v>
      </c>
      <c r="AA60" s="24">
        <v>43305</v>
      </c>
      <c r="AB60" s="25">
        <v>0.39374999999999999</v>
      </c>
      <c r="AC60" s="42">
        <v>29.83</v>
      </c>
      <c r="AD60" s="42">
        <v>32.64</v>
      </c>
      <c r="AE60" s="42">
        <f t="shared" si="5"/>
        <v>31.234999999999999</v>
      </c>
      <c r="AF60" s="42">
        <v>22.7</v>
      </c>
      <c r="AG60" s="42">
        <v>8</v>
      </c>
      <c r="AH60" s="42">
        <v>4949795</v>
      </c>
      <c r="AI60" s="42">
        <v>512912</v>
      </c>
      <c r="AJ60" s="42">
        <v>4949709</v>
      </c>
      <c r="AK60" s="42">
        <v>512928</v>
      </c>
      <c r="AL60" s="14" t="s">
        <v>71</v>
      </c>
      <c r="AM60" s="14" t="s">
        <v>8043</v>
      </c>
      <c r="AN60" s="25">
        <f t="shared" si="6"/>
        <v>4.5833333333333337E-2</v>
      </c>
      <c r="AO60" s="14" t="s">
        <v>8104</v>
      </c>
    </row>
    <row r="61" spans="1:41" ht="12.75" customHeight="1">
      <c r="A61" s="14" t="s">
        <v>59</v>
      </c>
      <c r="B61" s="14" t="s">
        <v>60</v>
      </c>
      <c r="C61" s="14" t="s">
        <v>8105</v>
      </c>
      <c r="D61" s="26">
        <v>83.4</v>
      </c>
      <c r="E61" s="26">
        <v>71.8</v>
      </c>
      <c r="F61" s="30">
        <v>3.25</v>
      </c>
      <c r="G61" s="26">
        <v>54.1</v>
      </c>
      <c r="H61" s="26">
        <v>40.700000000000003</v>
      </c>
      <c r="I61" s="26">
        <v>49.9</v>
      </c>
      <c r="J61" s="42">
        <f t="shared" si="0"/>
        <v>0.75231053604436238</v>
      </c>
      <c r="L61" s="14" t="s">
        <v>60</v>
      </c>
      <c r="M61" s="14" t="s">
        <v>8106</v>
      </c>
      <c r="N61" s="14" t="s">
        <v>8107</v>
      </c>
      <c r="O61" s="14" t="s">
        <v>8108</v>
      </c>
      <c r="P61" s="14" t="s">
        <v>435</v>
      </c>
      <c r="Q61" s="42">
        <v>54358</v>
      </c>
      <c r="R61" s="14" t="s">
        <v>6750</v>
      </c>
      <c r="S61" s="14" t="s">
        <v>435</v>
      </c>
      <c r="W61" s="42">
        <v>6</v>
      </c>
      <c r="X61" s="42">
        <v>50</v>
      </c>
      <c r="Y61" s="24">
        <v>43312</v>
      </c>
      <c r="Z61" s="25">
        <v>0.34513888888888888</v>
      </c>
      <c r="AA61" s="24">
        <v>43312</v>
      </c>
      <c r="AB61" s="25">
        <v>0.3888888888888889</v>
      </c>
      <c r="AC61" s="42">
        <v>22.8</v>
      </c>
      <c r="AD61" s="42">
        <v>22.5</v>
      </c>
      <c r="AE61" s="42">
        <f t="shared" si="5"/>
        <v>22.65</v>
      </c>
      <c r="AF61" s="42">
        <v>25.6</v>
      </c>
      <c r="AG61" s="42">
        <v>7.1</v>
      </c>
      <c r="AH61" s="42">
        <v>4949709</v>
      </c>
      <c r="AI61" s="42">
        <v>512934</v>
      </c>
      <c r="AJ61" s="42">
        <v>4949650</v>
      </c>
      <c r="AK61" s="42">
        <v>512955</v>
      </c>
      <c r="AL61" s="14" t="s">
        <v>71</v>
      </c>
      <c r="AM61" s="14" t="s">
        <v>240</v>
      </c>
      <c r="AN61" s="25">
        <f t="shared" si="6"/>
        <v>4.3750000000000011E-2</v>
      </c>
    </row>
    <row r="62" spans="1:41" ht="12.75" customHeight="1">
      <c r="A62" s="14" t="s">
        <v>59</v>
      </c>
      <c r="B62" s="14" t="s">
        <v>115</v>
      </c>
      <c r="C62" s="36" t="s">
        <v>8068</v>
      </c>
      <c r="D62" s="26">
        <v>84.3</v>
      </c>
      <c r="E62" s="26">
        <v>72.5</v>
      </c>
      <c r="F62" s="30">
        <v>3</v>
      </c>
      <c r="G62" s="26">
        <v>49</v>
      </c>
      <c r="H62" s="26">
        <v>36.700000000000003</v>
      </c>
      <c r="I62" s="26">
        <v>43</v>
      </c>
      <c r="J62" s="42">
        <f t="shared" si="0"/>
        <v>0.74897959183673479</v>
      </c>
      <c r="L62" s="14" t="s">
        <v>60</v>
      </c>
      <c r="M62" s="14" t="s">
        <v>8109</v>
      </c>
      <c r="O62" s="14" t="s">
        <v>8071</v>
      </c>
      <c r="P62" s="14" t="s">
        <v>1584</v>
      </c>
      <c r="Q62" s="42">
        <v>54347</v>
      </c>
      <c r="R62" s="14" t="s">
        <v>6750</v>
      </c>
      <c r="S62" s="14" t="s">
        <v>1584</v>
      </c>
      <c r="W62" s="42">
        <v>6</v>
      </c>
      <c r="X62" s="42">
        <v>100</v>
      </c>
      <c r="Y62" s="24">
        <v>43312</v>
      </c>
      <c r="Z62" s="25">
        <v>0.34930555555555554</v>
      </c>
      <c r="AA62" s="24">
        <v>43312</v>
      </c>
      <c r="AB62" s="25">
        <v>0.39583333333333331</v>
      </c>
      <c r="AC62" s="42">
        <v>12.2</v>
      </c>
      <c r="AD62" s="42">
        <v>13.4</v>
      </c>
      <c r="AE62" s="42">
        <f t="shared" si="5"/>
        <v>12.8</v>
      </c>
      <c r="AF62" s="42">
        <v>25.6</v>
      </c>
      <c r="AG62" s="42">
        <v>7.1</v>
      </c>
      <c r="AH62" s="42">
        <v>4949771</v>
      </c>
      <c r="AI62" s="42">
        <v>512997</v>
      </c>
      <c r="AJ62" s="42">
        <v>4949650</v>
      </c>
      <c r="AK62" s="42">
        <v>513035</v>
      </c>
      <c r="AL62" s="14" t="s">
        <v>71</v>
      </c>
      <c r="AM62" s="14" t="s">
        <v>240</v>
      </c>
      <c r="AN62" s="25">
        <f t="shared" si="6"/>
        <v>4.6527777777777779E-2</v>
      </c>
    </row>
    <row r="63" spans="1:41" ht="12.75" customHeight="1">
      <c r="A63" s="14" t="s">
        <v>59</v>
      </c>
      <c r="B63" s="14" t="s">
        <v>60</v>
      </c>
      <c r="C63" s="14" t="s">
        <v>8110</v>
      </c>
      <c r="D63" s="26">
        <v>77.599999999999994</v>
      </c>
      <c r="E63" s="26">
        <v>67.599999999999994</v>
      </c>
      <c r="F63" s="30">
        <v>2.2999999999999998</v>
      </c>
      <c r="G63" s="26">
        <v>50</v>
      </c>
      <c r="H63" s="26">
        <v>39</v>
      </c>
      <c r="I63" s="26">
        <v>45.7</v>
      </c>
      <c r="J63" s="42">
        <f t="shared" si="0"/>
        <v>0.78</v>
      </c>
      <c r="L63" s="14" t="s">
        <v>60</v>
      </c>
      <c r="M63" s="14" t="s">
        <v>8111</v>
      </c>
      <c r="N63" s="14" t="s">
        <v>8112</v>
      </c>
      <c r="O63" s="14" t="s">
        <v>8113</v>
      </c>
      <c r="P63" s="14" t="s">
        <v>435</v>
      </c>
      <c r="Q63" s="42">
        <v>54357</v>
      </c>
      <c r="R63" s="14" t="s">
        <v>6750</v>
      </c>
      <c r="S63" s="14" t="s">
        <v>435</v>
      </c>
      <c r="W63" s="42">
        <v>6</v>
      </c>
      <c r="X63" s="42">
        <v>100</v>
      </c>
      <c r="Y63" s="24">
        <v>43312</v>
      </c>
      <c r="Z63" s="25">
        <v>0.34930555555555554</v>
      </c>
      <c r="AA63" s="24">
        <v>43312</v>
      </c>
      <c r="AB63" s="25">
        <v>0.39583333333333331</v>
      </c>
      <c r="AC63" s="42">
        <v>12.2</v>
      </c>
      <c r="AD63" s="42">
        <v>13.4</v>
      </c>
      <c r="AE63" s="42">
        <f t="shared" si="5"/>
        <v>12.8</v>
      </c>
      <c r="AF63" s="42">
        <v>25.6</v>
      </c>
      <c r="AG63" s="42">
        <v>7.1</v>
      </c>
      <c r="AH63" s="42">
        <v>4949771</v>
      </c>
      <c r="AI63" s="42">
        <v>512997</v>
      </c>
      <c r="AJ63" s="42">
        <v>4949650</v>
      </c>
      <c r="AK63" s="42">
        <v>513035</v>
      </c>
      <c r="AL63" s="14" t="s">
        <v>71</v>
      </c>
      <c r="AM63" s="14" t="s">
        <v>240</v>
      </c>
      <c r="AN63" s="25">
        <f t="shared" si="6"/>
        <v>4.6527777777777779E-2</v>
      </c>
    </row>
    <row r="64" spans="1:41" ht="12.75" customHeight="1">
      <c r="A64" s="14" t="s">
        <v>59</v>
      </c>
      <c r="B64" s="14" t="s">
        <v>115</v>
      </c>
      <c r="C64" s="14" t="s">
        <v>6360</v>
      </c>
      <c r="D64" s="26">
        <v>89.2</v>
      </c>
      <c r="E64" s="26">
        <v>77.2</v>
      </c>
      <c r="F64" s="30">
        <v>4.3</v>
      </c>
      <c r="G64" s="26">
        <v>59.4</v>
      </c>
      <c r="H64" s="26">
        <v>39.6</v>
      </c>
      <c r="I64" s="26">
        <v>64.8</v>
      </c>
      <c r="J64" s="42">
        <f t="shared" si="0"/>
        <v>0.66666666666666674</v>
      </c>
      <c r="L64" s="14" t="s">
        <v>60</v>
      </c>
      <c r="M64" s="14" t="s">
        <v>8114</v>
      </c>
      <c r="O64" s="14" t="s">
        <v>6363</v>
      </c>
      <c r="P64" s="14" t="s">
        <v>1584</v>
      </c>
      <c r="Q64" s="42">
        <v>52982</v>
      </c>
      <c r="R64" s="14" t="s">
        <v>6750</v>
      </c>
      <c r="S64" s="14" t="s">
        <v>1584</v>
      </c>
      <c r="W64" s="42">
        <v>6</v>
      </c>
      <c r="X64" s="42">
        <v>100</v>
      </c>
      <c r="Y64" s="24">
        <v>43312</v>
      </c>
      <c r="Z64" s="25">
        <v>0.39583333333333331</v>
      </c>
      <c r="AA64" s="24">
        <v>43312</v>
      </c>
      <c r="AB64" s="25">
        <v>0.44097222222222227</v>
      </c>
      <c r="AC64" s="42">
        <v>12.2</v>
      </c>
      <c r="AD64" s="42">
        <v>13.4</v>
      </c>
      <c r="AE64" s="42">
        <f t="shared" si="5"/>
        <v>12.8</v>
      </c>
      <c r="AF64" s="42">
        <v>25.6</v>
      </c>
      <c r="AG64" s="42">
        <v>7.1</v>
      </c>
      <c r="AH64" s="42">
        <v>4949771</v>
      </c>
      <c r="AI64" s="42">
        <v>512997</v>
      </c>
      <c r="AJ64" s="42">
        <v>4949650</v>
      </c>
      <c r="AK64" s="42">
        <v>513035</v>
      </c>
      <c r="AL64" s="14" t="s">
        <v>71</v>
      </c>
      <c r="AM64" s="14" t="s">
        <v>240</v>
      </c>
      <c r="AN64" s="25">
        <f t="shared" si="6"/>
        <v>4.5138888888888951E-2</v>
      </c>
    </row>
    <row r="65" spans="1:41" ht="12.75" customHeight="1">
      <c r="A65" s="14" t="s">
        <v>59</v>
      </c>
      <c r="B65" s="14" t="s">
        <v>115</v>
      </c>
      <c r="C65" s="14" t="s">
        <v>4936</v>
      </c>
      <c r="D65" s="26">
        <v>103</v>
      </c>
      <c r="E65" s="26">
        <v>88.8</v>
      </c>
      <c r="F65" s="30">
        <v>5.75</v>
      </c>
      <c r="G65" s="26">
        <v>64.3</v>
      </c>
      <c r="H65" s="26">
        <v>48.2</v>
      </c>
      <c r="I65" s="26">
        <v>59.7</v>
      </c>
      <c r="J65" s="42">
        <f t="shared" si="0"/>
        <v>0.74961119751166416</v>
      </c>
      <c r="L65" s="14" t="s">
        <v>60</v>
      </c>
      <c r="M65" s="14" t="s">
        <v>8115</v>
      </c>
      <c r="O65" s="14" t="s">
        <v>4939</v>
      </c>
      <c r="P65" s="14" t="s">
        <v>1584</v>
      </c>
      <c r="Q65" s="42">
        <v>52968</v>
      </c>
      <c r="R65" s="14" t="s">
        <v>6750</v>
      </c>
      <c r="S65" s="14" t="s">
        <v>1584</v>
      </c>
      <c r="W65" s="42">
        <v>6</v>
      </c>
      <c r="X65" s="42">
        <v>100</v>
      </c>
      <c r="Y65" s="24">
        <v>43312</v>
      </c>
      <c r="Z65" s="25">
        <v>0.44097222222222227</v>
      </c>
      <c r="AA65" s="24">
        <v>43312</v>
      </c>
      <c r="AB65" s="25">
        <v>0.47569444444444442</v>
      </c>
      <c r="AC65" s="42">
        <v>12.2</v>
      </c>
      <c r="AD65" s="42">
        <v>13.4</v>
      </c>
      <c r="AE65" s="42">
        <f t="shared" si="5"/>
        <v>12.8</v>
      </c>
      <c r="AF65" s="42">
        <v>25.6</v>
      </c>
      <c r="AG65" s="42">
        <v>7.1</v>
      </c>
      <c r="AH65" s="42">
        <v>4949771</v>
      </c>
      <c r="AI65" s="42">
        <v>512997</v>
      </c>
      <c r="AJ65" s="42">
        <v>4949650</v>
      </c>
      <c r="AK65" s="42">
        <v>513035</v>
      </c>
      <c r="AL65" s="14" t="s">
        <v>71</v>
      </c>
      <c r="AM65" s="14" t="s">
        <v>240</v>
      </c>
      <c r="AN65" s="25">
        <f t="shared" si="6"/>
        <v>3.4722222222222154E-2</v>
      </c>
    </row>
    <row r="66" spans="1:41" ht="12.75" customHeight="1">
      <c r="A66" s="14" t="s">
        <v>59</v>
      </c>
      <c r="B66" s="14" t="s">
        <v>60</v>
      </c>
      <c r="C66" s="14" t="s">
        <v>8116</v>
      </c>
      <c r="D66" s="26">
        <v>90.7</v>
      </c>
      <c r="E66" s="26">
        <v>77</v>
      </c>
      <c r="F66" s="30">
        <v>4.3</v>
      </c>
      <c r="G66" s="26">
        <v>55.3</v>
      </c>
      <c r="H66" s="26">
        <v>41.5</v>
      </c>
      <c r="I66" s="26">
        <v>50.5</v>
      </c>
      <c r="J66" s="42">
        <f t="shared" si="0"/>
        <v>0.75045207956600368</v>
      </c>
      <c r="L66" s="14" t="s">
        <v>60</v>
      </c>
      <c r="M66" s="14" t="s">
        <v>8117</v>
      </c>
      <c r="N66" s="14" t="s">
        <v>8118</v>
      </c>
      <c r="O66" s="14" t="s">
        <v>8119</v>
      </c>
      <c r="P66" s="14" t="s">
        <v>435</v>
      </c>
      <c r="Q66" s="42">
        <v>54359</v>
      </c>
      <c r="R66" s="14" t="s">
        <v>6750</v>
      </c>
      <c r="S66" s="14" t="s">
        <v>435</v>
      </c>
      <c r="W66" s="42">
        <v>6</v>
      </c>
      <c r="X66" s="42">
        <v>100</v>
      </c>
      <c r="Y66" s="24">
        <v>43322</v>
      </c>
      <c r="Z66" s="25">
        <v>0.45833333333333331</v>
      </c>
      <c r="AA66" s="24">
        <v>43322</v>
      </c>
      <c r="AB66" s="25">
        <v>0.5</v>
      </c>
      <c r="AC66" s="42">
        <v>17.5</v>
      </c>
      <c r="AD66" s="42">
        <v>20.51</v>
      </c>
      <c r="AE66" s="42">
        <f t="shared" si="5"/>
        <v>19.005000000000003</v>
      </c>
      <c r="AF66" s="42">
        <v>25.8</v>
      </c>
      <c r="AG66" s="42">
        <v>6.8</v>
      </c>
      <c r="AH66" s="42">
        <v>4949911</v>
      </c>
      <c r="AI66" s="42">
        <v>513011</v>
      </c>
      <c r="AJ66" s="42">
        <v>4949794</v>
      </c>
      <c r="AK66" s="42">
        <v>513047</v>
      </c>
      <c r="AL66" s="14" t="s">
        <v>71</v>
      </c>
      <c r="AM66" s="14" t="s">
        <v>240</v>
      </c>
      <c r="AN66" s="25">
        <f t="shared" si="6"/>
        <v>4.1666666666666685E-2</v>
      </c>
    </row>
    <row r="67" spans="1:41" ht="12.75" customHeight="1">
      <c r="A67" s="14" t="s">
        <v>59</v>
      </c>
      <c r="B67" s="14" t="s">
        <v>60</v>
      </c>
      <c r="C67" s="14" t="s">
        <v>8120</v>
      </c>
      <c r="D67" s="26">
        <v>90.1</v>
      </c>
      <c r="E67" s="26">
        <v>74.5</v>
      </c>
      <c r="F67" s="30">
        <v>3.4</v>
      </c>
      <c r="G67" s="26">
        <v>58.6</v>
      </c>
      <c r="H67" s="26">
        <v>47.2</v>
      </c>
      <c r="I67" s="26">
        <v>48</v>
      </c>
      <c r="J67" s="42">
        <f t="shared" si="0"/>
        <v>0.80546075085324231</v>
      </c>
      <c r="L67" s="14" t="s">
        <v>60</v>
      </c>
      <c r="M67" s="14" t="s">
        <v>8121</v>
      </c>
      <c r="N67" s="14" t="s">
        <v>8122</v>
      </c>
      <c r="O67" s="14" t="s">
        <v>8123</v>
      </c>
      <c r="P67" s="14" t="s">
        <v>435</v>
      </c>
      <c r="Q67" s="42">
        <v>54360</v>
      </c>
      <c r="R67" s="14" t="s">
        <v>6750</v>
      </c>
      <c r="S67" s="14" t="s">
        <v>435</v>
      </c>
      <c r="W67" s="42">
        <v>6</v>
      </c>
      <c r="X67" s="42">
        <v>100</v>
      </c>
      <c r="Y67" s="24">
        <v>43328</v>
      </c>
      <c r="Z67" s="25">
        <v>0.38611111111111113</v>
      </c>
      <c r="AA67" s="24">
        <v>43328</v>
      </c>
      <c r="AB67" s="25">
        <v>0.44444444444444442</v>
      </c>
      <c r="AC67" s="42">
        <v>18.73</v>
      </c>
      <c r="AD67" s="42">
        <v>21.1</v>
      </c>
      <c r="AE67" s="42">
        <f t="shared" si="5"/>
        <v>19.914999999999999</v>
      </c>
      <c r="AF67" s="42">
        <v>25.1</v>
      </c>
      <c r="AG67" s="42">
        <v>8.1</v>
      </c>
      <c r="AH67" s="42">
        <v>4951878</v>
      </c>
      <c r="AI67" s="42">
        <v>513241</v>
      </c>
      <c r="AJ67" s="42">
        <v>4951762</v>
      </c>
      <c r="AK67" s="42">
        <v>513208</v>
      </c>
      <c r="AL67" s="14" t="s">
        <v>71</v>
      </c>
      <c r="AM67" s="14" t="s">
        <v>8124</v>
      </c>
      <c r="AN67" s="25">
        <f t="shared" si="6"/>
        <v>5.8333333333333293E-2</v>
      </c>
    </row>
    <row r="68" spans="1:41" ht="12.75" customHeight="1">
      <c r="A68" s="14" t="s">
        <v>59</v>
      </c>
      <c r="B68" s="14" t="s">
        <v>60</v>
      </c>
      <c r="C68" s="14" t="s">
        <v>8125</v>
      </c>
      <c r="D68" s="26">
        <v>88.2</v>
      </c>
      <c r="E68" s="26">
        <v>75.900000000000006</v>
      </c>
      <c r="F68" s="30">
        <v>4.2</v>
      </c>
      <c r="G68" s="26">
        <v>53</v>
      </c>
      <c r="H68" s="26">
        <v>37.299999999999997</v>
      </c>
      <c r="I68" s="26">
        <v>46</v>
      </c>
      <c r="J68" s="42">
        <f t="shared" si="0"/>
        <v>0.70377358490566033</v>
      </c>
      <c r="L68" s="14" t="s">
        <v>60</v>
      </c>
      <c r="M68" s="14" t="s">
        <v>8126</v>
      </c>
      <c r="N68" s="14" t="s">
        <v>8127</v>
      </c>
      <c r="O68" s="14" t="s">
        <v>8128</v>
      </c>
      <c r="P68" s="14" t="s">
        <v>435</v>
      </c>
      <c r="Q68" s="42">
        <v>54363</v>
      </c>
      <c r="R68" s="14" t="s">
        <v>6750</v>
      </c>
      <c r="S68" s="14" t="s">
        <v>435</v>
      </c>
      <c r="W68" s="42">
        <v>6</v>
      </c>
      <c r="X68" s="42">
        <v>100</v>
      </c>
      <c r="Y68" s="24">
        <v>43328</v>
      </c>
      <c r="Z68" s="25">
        <v>0.38611111111111113</v>
      </c>
      <c r="AA68" s="24">
        <v>43328</v>
      </c>
      <c r="AB68" s="25">
        <v>0.44444444444444442</v>
      </c>
      <c r="AC68" s="42">
        <v>18.73</v>
      </c>
      <c r="AD68" s="42">
        <v>21.1</v>
      </c>
      <c r="AE68" s="42">
        <f t="shared" si="5"/>
        <v>19.914999999999999</v>
      </c>
      <c r="AF68" s="42">
        <v>25.1</v>
      </c>
      <c r="AG68" s="42">
        <v>8.1</v>
      </c>
      <c r="AH68" s="42">
        <v>4951878</v>
      </c>
      <c r="AI68" s="42">
        <v>513241</v>
      </c>
      <c r="AJ68" s="42">
        <v>4951762</v>
      </c>
      <c r="AK68" s="42">
        <v>513208</v>
      </c>
      <c r="AL68" s="14" t="s">
        <v>71</v>
      </c>
      <c r="AM68" s="14" t="s">
        <v>8124</v>
      </c>
      <c r="AN68" s="25">
        <f t="shared" si="6"/>
        <v>5.8333333333333293E-2</v>
      </c>
    </row>
    <row r="69" spans="1:41" ht="12.75" customHeight="1">
      <c r="A69" s="14" t="s">
        <v>59</v>
      </c>
      <c r="B69" s="14" t="s">
        <v>60</v>
      </c>
      <c r="C69" s="14" t="s">
        <v>8129</v>
      </c>
      <c r="D69" s="26">
        <v>98.9</v>
      </c>
      <c r="E69" s="26">
        <v>88.6</v>
      </c>
      <c r="F69" s="30">
        <v>7</v>
      </c>
      <c r="G69" s="26">
        <v>69.400000000000006</v>
      </c>
      <c r="H69" s="26">
        <v>48.4</v>
      </c>
      <c r="I69" s="26">
        <v>57.6</v>
      </c>
      <c r="J69" s="42">
        <f t="shared" si="0"/>
        <v>0.6974063400576368</v>
      </c>
      <c r="L69" s="14" t="s">
        <v>60</v>
      </c>
      <c r="M69" s="14" t="s">
        <v>8130</v>
      </c>
      <c r="N69" s="14" t="s">
        <v>8131</v>
      </c>
      <c r="O69" s="14" t="s">
        <v>8132</v>
      </c>
      <c r="P69" s="14" t="s">
        <v>435</v>
      </c>
      <c r="Q69" s="42">
        <v>54366</v>
      </c>
      <c r="R69" s="14" t="s">
        <v>6750</v>
      </c>
      <c r="S69" s="14" t="s">
        <v>435</v>
      </c>
      <c r="W69" s="42">
        <v>6</v>
      </c>
      <c r="X69" s="42">
        <v>100</v>
      </c>
      <c r="Y69" s="24">
        <v>43328</v>
      </c>
      <c r="Z69" s="25">
        <v>0.38611111111111113</v>
      </c>
      <c r="AA69" s="24">
        <v>43328</v>
      </c>
      <c r="AB69" s="25">
        <v>0.44444444444444442</v>
      </c>
      <c r="AC69" s="42">
        <v>18.73</v>
      </c>
      <c r="AD69" s="42">
        <v>21.1</v>
      </c>
      <c r="AE69" s="42">
        <f t="shared" si="5"/>
        <v>19.914999999999999</v>
      </c>
      <c r="AF69" s="42">
        <v>25.1</v>
      </c>
      <c r="AG69" s="42">
        <v>8.1</v>
      </c>
      <c r="AH69" s="42">
        <v>4951878</v>
      </c>
      <c r="AI69" s="42">
        <v>513241</v>
      </c>
      <c r="AJ69" s="42">
        <v>4951762</v>
      </c>
      <c r="AK69" s="42">
        <v>513208</v>
      </c>
      <c r="AL69" s="14" t="s">
        <v>71</v>
      </c>
      <c r="AM69" s="14" t="s">
        <v>8124</v>
      </c>
      <c r="AN69" s="25">
        <f t="shared" si="6"/>
        <v>5.8333333333333293E-2</v>
      </c>
    </row>
    <row r="70" spans="1:41" ht="12.75" customHeight="1">
      <c r="A70" s="14" t="s">
        <v>59</v>
      </c>
      <c r="B70" s="14" t="s">
        <v>60</v>
      </c>
      <c r="C70" s="14" t="s">
        <v>8133</v>
      </c>
      <c r="D70" s="26">
        <v>85.4</v>
      </c>
      <c r="E70" s="26">
        <v>74.599999999999994</v>
      </c>
      <c r="F70" s="30">
        <v>4.45</v>
      </c>
      <c r="G70" s="26">
        <v>58.4</v>
      </c>
      <c r="H70" s="26">
        <v>36.799999999999997</v>
      </c>
      <c r="I70" s="26">
        <v>45.4</v>
      </c>
      <c r="J70" s="42">
        <f t="shared" si="0"/>
        <v>0.63013698630136983</v>
      </c>
      <c r="L70" s="14" t="s">
        <v>60</v>
      </c>
      <c r="M70" s="14" t="s">
        <v>8134</v>
      </c>
      <c r="N70" s="14" t="s">
        <v>8135</v>
      </c>
      <c r="O70" s="14" t="s">
        <v>8136</v>
      </c>
      <c r="P70" s="14" t="s">
        <v>435</v>
      </c>
      <c r="Q70" s="42">
        <v>54369</v>
      </c>
      <c r="R70" s="14" t="s">
        <v>6750</v>
      </c>
      <c r="S70" s="14" t="s">
        <v>435</v>
      </c>
      <c r="W70" s="42">
        <v>6</v>
      </c>
      <c r="X70" s="42">
        <v>100</v>
      </c>
      <c r="Y70" s="24">
        <v>43328</v>
      </c>
      <c r="Z70" s="25">
        <v>0.38611111111111113</v>
      </c>
      <c r="AA70" s="24">
        <v>43328</v>
      </c>
      <c r="AB70" s="25">
        <v>0.44444444444444442</v>
      </c>
      <c r="AC70" s="42">
        <v>18.73</v>
      </c>
      <c r="AD70" s="42">
        <v>21.1</v>
      </c>
      <c r="AE70" s="42">
        <f t="shared" si="5"/>
        <v>19.914999999999999</v>
      </c>
      <c r="AF70" s="42">
        <v>25.1</v>
      </c>
      <c r="AG70" s="42">
        <v>8.1</v>
      </c>
      <c r="AH70" s="42">
        <v>4951878</v>
      </c>
      <c r="AI70" s="42">
        <v>513241</v>
      </c>
      <c r="AJ70" s="42">
        <v>4951762</v>
      </c>
      <c r="AK70" s="42">
        <v>513208</v>
      </c>
      <c r="AL70" s="14" t="s">
        <v>71</v>
      </c>
      <c r="AM70" s="14" t="s">
        <v>8124</v>
      </c>
      <c r="AN70" s="25">
        <f t="shared" si="6"/>
        <v>5.8333333333333293E-2</v>
      </c>
    </row>
    <row r="71" spans="1:41" ht="12.75" customHeight="1">
      <c r="A71" s="14" t="s">
        <v>59</v>
      </c>
      <c r="B71" s="14" t="s">
        <v>115</v>
      </c>
      <c r="C71" s="18" t="s">
        <v>1546</v>
      </c>
      <c r="D71" s="26">
        <v>101.7</v>
      </c>
      <c r="E71" s="26">
        <v>86.2</v>
      </c>
      <c r="F71" s="30">
        <v>6.5</v>
      </c>
      <c r="G71" s="26">
        <v>61.3</v>
      </c>
      <c r="H71" s="26">
        <v>49</v>
      </c>
      <c r="I71" s="26">
        <v>56</v>
      </c>
      <c r="J71" s="42">
        <f t="shared" si="0"/>
        <v>0.79934747145187601</v>
      </c>
      <c r="L71" s="14" t="s">
        <v>60</v>
      </c>
      <c r="M71" s="14" t="s">
        <v>8137</v>
      </c>
      <c r="O71" s="14" t="s">
        <v>1549</v>
      </c>
      <c r="P71" s="14" t="s">
        <v>1584</v>
      </c>
      <c r="Q71" s="42">
        <v>53129</v>
      </c>
      <c r="R71" s="14" t="s">
        <v>6750</v>
      </c>
      <c r="S71" s="14" t="s">
        <v>1584</v>
      </c>
      <c r="W71" s="42">
        <v>6</v>
      </c>
      <c r="X71" s="42">
        <v>100</v>
      </c>
      <c r="Y71" s="24">
        <v>43328</v>
      </c>
      <c r="Z71" s="25">
        <v>0.38611111111111113</v>
      </c>
      <c r="AA71" s="24">
        <v>43328</v>
      </c>
      <c r="AB71" s="25">
        <v>0.44444444444444442</v>
      </c>
      <c r="AC71" s="42">
        <v>18.73</v>
      </c>
      <c r="AD71" s="42">
        <v>21.1</v>
      </c>
      <c r="AE71" s="42">
        <f t="shared" si="5"/>
        <v>19.914999999999999</v>
      </c>
      <c r="AF71" s="42">
        <v>25.1</v>
      </c>
      <c r="AG71" s="42">
        <v>8.1</v>
      </c>
      <c r="AH71" s="42">
        <v>4951878</v>
      </c>
      <c r="AI71" s="42">
        <v>513241</v>
      </c>
      <c r="AJ71" s="42">
        <v>4951762</v>
      </c>
      <c r="AK71" s="42">
        <v>513208</v>
      </c>
      <c r="AL71" s="14" t="s">
        <v>71</v>
      </c>
      <c r="AM71" s="14" t="s">
        <v>8124</v>
      </c>
      <c r="AN71" s="25">
        <f t="shared" si="6"/>
        <v>5.8333333333333293E-2</v>
      </c>
    </row>
    <row r="72" spans="1:41" ht="12.75" customHeight="1">
      <c r="A72" s="14" t="s">
        <v>59</v>
      </c>
      <c r="B72" s="14" t="s">
        <v>60</v>
      </c>
      <c r="C72" s="14" t="s">
        <v>8138</v>
      </c>
      <c r="D72" s="26">
        <v>95.5</v>
      </c>
      <c r="E72" s="26">
        <v>81.400000000000006</v>
      </c>
      <c r="F72" s="30">
        <v>4</v>
      </c>
      <c r="G72" s="26">
        <v>54.6</v>
      </c>
      <c r="H72" s="26">
        <v>47.7</v>
      </c>
      <c r="I72" s="26">
        <v>51.8</v>
      </c>
      <c r="J72" s="42">
        <f t="shared" si="0"/>
        <v>0.87362637362637363</v>
      </c>
      <c r="L72" s="14" t="s">
        <v>60</v>
      </c>
      <c r="M72" s="14" t="s">
        <v>8139</v>
      </c>
      <c r="N72" s="14" t="s">
        <v>8140</v>
      </c>
      <c r="O72" s="14" t="s">
        <v>8141</v>
      </c>
      <c r="P72" s="14" t="s">
        <v>435</v>
      </c>
      <c r="Q72" s="42">
        <v>54370</v>
      </c>
      <c r="R72" s="14" t="s">
        <v>6750</v>
      </c>
      <c r="S72" s="14" t="s">
        <v>435</v>
      </c>
      <c r="W72" s="42">
        <v>6</v>
      </c>
      <c r="X72" s="42">
        <v>100</v>
      </c>
      <c r="Y72" s="24">
        <v>43328</v>
      </c>
      <c r="Z72" s="25">
        <v>0.38611111111111113</v>
      </c>
      <c r="AA72" s="24">
        <v>43328</v>
      </c>
      <c r="AB72" s="25">
        <v>0.44444444444444442</v>
      </c>
      <c r="AC72" s="42">
        <v>18.73</v>
      </c>
      <c r="AD72" s="42">
        <v>21.1</v>
      </c>
      <c r="AE72" s="42">
        <f t="shared" si="5"/>
        <v>19.914999999999999</v>
      </c>
      <c r="AF72" s="42">
        <v>25.1</v>
      </c>
      <c r="AG72" s="42">
        <v>8.1</v>
      </c>
      <c r="AH72" s="42">
        <v>4951878</v>
      </c>
      <c r="AI72" s="42">
        <v>513241</v>
      </c>
      <c r="AJ72" s="42">
        <v>4951762</v>
      </c>
      <c r="AK72" s="42">
        <v>513208</v>
      </c>
      <c r="AL72" s="14" t="s">
        <v>71</v>
      </c>
      <c r="AM72" s="14" t="s">
        <v>8124</v>
      </c>
      <c r="AN72" s="25">
        <f t="shared" si="6"/>
        <v>5.8333333333333293E-2</v>
      </c>
    </row>
    <row r="73" spans="1:41" ht="12.75" customHeight="1">
      <c r="A73" s="14" t="s">
        <v>59</v>
      </c>
      <c r="B73" s="14" t="s">
        <v>115</v>
      </c>
      <c r="C73" s="14" t="s">
        <v>7339</v>
      </c>
      <c r="D73" s="26">
        <v>88.2</v>
      </c>
      <c r="E73" s="26">
        <v>75.599999999999994</v>
      </c>
      <c r="F73" s="30">
        <v>3.2</v>
      </c>
      <c r="G73" s="26">
        <v>50.9</v>
      </c>
      <c r="H73" s="26">
        <v>40.700000000000003</v>
      </c>
      <c r="I73" s="26">
        <v>43.6</v>
      </c>
      <c r="J73" s="42">
        <f t="shared" si="0"/>
        <v>0.79960707269155218</v>
      </c>
      <c r="L73" s="14" t="s">
        <v>60</v>
      </c>
      <c r="M73" s="14" t="s">
        <v>8142</v>
      </c>
      <c r="O73" s="14" t="s">
        <v>7342</v>
      </c>
      <c r="P73" s="14" t="s">
        <v>1584</v>
      </c>
      <c r="Q73" s="42">
        <v>53161</v>
      </c>
      <c r="R73" s="14" t="s">
        <v>6750</v>
      </c>
      <c r="S73" s="14" t="s">
        <v>1584</v>
      </c>
      <c r="W73" s="42">
        <v>6</v>
      </c>
      <c r="X73" s="42">
        <v>100</v>
      </c>
      <c r="Y73" s="24">
        <v>43328</v>
      </c>
      <c r="Z73" s="25">
        <v>0.38611111111111113</v>
      </c>
      <c r="AA73" s="24">
        <v>43328</v>
      </c>
      <c r="AB73" s="25">
        <v>0.44444444444444442</v>
      </c>
      <c r="AC73" s="42">
        <v>18.73</v>
      </c>
      <c r="AD73" s="42">
        <v>21.1</v>
      </c>
      <c r="AE73" s="42">
        <f t="shared" si="5"/>
        <v>19.914999999999999</v>
      </c>
      <c r="AF73" s="42">
        <v>25.1</v>
      </c>
      <c r="AG73" s="42">
        <v>8.1</v>
      </c>
      <c r="AH73" s="42">
        <v>4951878</v>
      </c>
      <c r="AI73" s="42">
        <v>513241</v>
      </c>
      <c r="AJ73" s="42">
        <v>4951762</v>
      </c>
      <c r="AK73" s="42">
        <v>513208</v>
      </c>
      <c r="AL73" s="14" t="s">
        <v>71</v>
      </c>
      <c r="AM73" s="14" t="s">
        <v>8124</v>
      </c>
      <c r="AN73" s="25">
        <f t="shared" si="6"/>
        <v>5.8333333333333293E-2</v>
      </c>
    </row>
    <row r="74" spans="1:41" ht="12.75" customHeight="1">
      <c r="A74" s="14" t="s">
        <v>59</v>
      </c>
      <c r="B74" s="14" t="s">
        <v>60</v>
      </c>
      <c r="C74" s="14" t="s">
        <v>8143</v>
      </c>
      <c r="D74" s="26">
        <v>91.9</v>
      </c>
      <c r="E74" s="26">
        <v>78.900000000000006</v>
      </c>
      <c r="F74" s="30">
        <v>3.9</v>
      </c>
      <c r="G74" s="26">
        <v>57.6</v>
      </c>
      <c r="H74" s="26">
        <v>46.6</v>
      </c>
      <c r="I74" s="26">
        <v>48.5</v>
      </c>
      <c r="J74" s="42">
        <f t="shared" si="0"/>
        <v>0.80902777777777779</v>
      </c>
      <c r="K74" s="14"/>
      <c r="L74" s="14" t="s">
        <v>60</v>
      </c>
      <c r="M74" s="14" t="s">
        <v>8144</v>
      </c>
      <c r="N74" s="14" t="s">
        <v>8145</v>
      </c>
      <c r="O74" s="14" t="s">
        <v>8146</v>
      </c>
      <c r="P74" s="14" t="s">
        <v>435</v>
      </c>
      <c r="Q74" s="42">
        <v>54372</v>
      </c>
      <c r="R74" s="14" t="s">
        <v>6750</v>
      </c>
      <c r="S74" s="14" t="s">
        <v>435</v>
      </c>
      <c r="W74" s="42">
        <v>6</v>
      </c>
      <c r="X74" s="42">
        <v>100</v>
      </c>
      <c r="Y74" s="24">
        <v>43328</v>
      </c>
      <c r="Z74" s="25">
        <v>0.38611111111111113</v>
      </c>
      <c r="AA74" s="24">
        <v>43328</v>
      </c>
      <c r="AB74" s="25">
        <v>0.44444444444444442</v>
      </c>
      <c r="AC74" s="42">
        <v>18.73</v>
      </c>
      <c r="AD74" s="42">
        <v>21.1</v>
      </c>
      <c r="AE74" s="42">
        <f t="shared" si="5"/>
        <v>19.914999999999999</v>
      </c>
      <c r="AF74" s="42">
        <v>25.1</v>
      </c>
      <c r="AG74" s="42">
        <v>8.1</v>
      </c>
      <c r="AH74" s="42">
        <v>4951878</v>
      </c>
      <c r="AI74" s="42">
        <v>513241</v>
      </c>
      <c r="AJ74" s="42">
        <v>4951762</v>
      </c>
      <c r="AK74" s="42">
        <v>513208</v>
      </c>
      <c r="AL74" s="14" t="s">
        <v>71</v>
      </c>
      <c r="AM74" s="14" t="s">
        <v>8124</v>
      </c>
      <c r="AN74" s="25">
        <f t="shared" si="6"/>
        <v>5.8333333333333293E-2</v>
      </c>
    </row>
    <row r="75" spans="1:41" ht="12.75" customHeight="1">
      <c r="A75" s="14" t="s">
        <v>59</v>
      </c>
      <c r="B75" s="14" t="s">
        <v>60</v>
      </c>
      <c r="C75" s="14" t="s">
        <v>8147</v>
      </c>
      <c r="D75" s="26">
        <v>96.5</v>
      </c>
      <c r="E75" s="26">
        <v>82.4</v>
      </c>
      <c r="F75" s="30">
        <v>5.0999999999999996</v>
      </c>
      <c r="G75" s="26">
        <v>61.3</v>
      </c>
      <c r="H75" s="26">
        <v>45.6</v>
      </c>
      <c r="I75" s="26">
        <v>57.3</v>
      </c>
      <c r="J75" s="42">
        <f t="shared" si="0"/>
        <v>0.74388254486133776</v>
      </c>
      <c r="L75" s="14" t="s">
        <v>60</v>
      </c>
      <c r="M75" s="14" t="s">
        <v>8148</v>
      </c>
      <c r="N75" s="14" t="s">
        <v>8149</v>
      </c>
      <c r="O75" s="14" t="s">
        <v>8150</v>
      </c>
      <c r="P75" s="14" t="s">
        <v>435</v>
      </c>
      <c r="Q75" s="42">
        <v>54375</v>
      </c>
      <c r="R75" s="14" t="s">
        <v>6750</v>
      </c>
      <c r="S75" s="14" t="s">
        <v>435</v>
      </c>
      <c r="W75" s="42">
        <v>6</v>
      </c>
      <c r="X75" s="42">
        <v>100</v>
      </c>
      <c r="Y75" s="24">
        <v>43328</v>
      </c>
      <c r="Z75" s="25">
        <v>0.38611111111111113</v>
      </c>
      <c r="AA75" s="24">
        <v>43328</v>
      </c>
      <c r="AB75" s="25">
        <v>0.44444444444444442</v>
      </c>
      <c r="AC75" s="42">
        <v>18.73</v>
      </c>
      <c r="AD75" s="42">
        <v>21.1</v>
      </c>
      <c r="AE75" s="42">
        <f t="shared" si="5"/>
        <v>19.914999999999999</v>
      </c>
      <c r="AF75" s="42">
        <v>25.1</v>
      </c>
      <c r="AG75" s="42">
        <v>8.1</v>
      </c>
      <c r="AH75" s="42">
        <v>4951878</v>
      </c>
      <c r="AI75" s="42">
        <v>513241</v>
      </c>
      <c r="AJ75" s="42">
        <v>4951762</v>
      </c>
      <c r="AK75" s="42">
        <v>513208</v>
      </c>
      <c r="AL75" s="14" t="s">
        <v>71</v>
      </c>
      <c r="AM75" s="14" t="s">
        <v>8124</v>
      </c>
      <c r="AN75" s="25">
        <f t="shared" si="6"/>
        <v>5.8333333333333293E-2</v>
      </c>
    </row>
    <row r="76" spans="1:41" ht="12.75" customHeight="1">
      <c r="A76" s="14" t="s">
        <v>59</v>
      </c>
      <c r="B76" s="14" t="s">
        <v>60</v>
      </c>
      <c r="C76" s="14" t="s">
        <v>8151</v>
      </c>
      <c r="D76" s="26">
        <v>107.5</v>
      </c>
      <c r="E76" s="26">
        <v>92.1</v>
      </c>
      <c r="F76" s="30">
        <v>5.8</v>
      </c>
      <c r="G76" s="26">
        <v>64.400000000000006</v>
      </c>
      <c r="H76" s="26">
        <v>50.9</v>
      </c>
      <c r="I76" s="26">
        <v>62.4</v>
      </c>
      <c r="J76" s="42">
        <f t="shared" si="0"/>
        <v>0.79037267080745333</v>
      </c>
      <c r="L76" s="14" t="s">
        <v>60</v>
      </c>
      <c r="M76" s="14" t="s">
        <v>8152</v>
      </c>
      <c r="N76" s="14" t="s">
        <v>8153</v>
      </c>
      <c r="O76" s="14" t="s">
        <v>8154</v>
      </c>
      <c r="P76" s="14" t="s">
        <v>435</v>
      </c>
      <c r="Q76" s="42">
        <v>54376</v>
      </c>
      <c r="R76" s="14" t="s">
        <v>6750</v>
      </c>
      <c r="S76" s="14" t="s">
        <v>435</v>
      </c>
      <c r="W76" s="42">
        <v>6</v>
      </c>
      <c r="X76" s="42">
        <v>100</v>
      </c>
      <c r="Y76" s="24">
        <v>43328</v>
      </c>
      <c r="Z76" s="25">
        <v>0.44722222222222219</v>
      </c>
      <c r="AA76" s="24">
        <v>43328</v>
      </c>
      <c r="AB76" s="25">
        <v>0.49236111111111108</v>
      </c>
      <c r="AC76" s="42">
        <v>14.61</v>
      </c>
      <c r="AD76" s="42">
        <v>18.73</v>
      </c>
      <c r="AE76" s="42">
        <f t="shared" si="5"/>
        <v>16.670000000000002</v>
      </c>
      <c r="AF76" s="42">
        <v>25.1</v>
      </c>
      <c r="AG76" s="42">
        <v>8.1</v>
      </c>
      <c r="AH76" s="42">
        <v>4951943</v>
      </c>
      <c r="AI76" s="42">
        <v>513315</v>
      </c>
      <c r="AJ76" s="42">
        <v>4951878</v>
      </c>
      <c r="AK76" s="42">
        <v>513241</v>
      </c>
      <c r="AL76" s="14" t="s">
        <v>71</v>
      </c>
      <c r="AM76" s="14" t="s">
        <v>8124</v>
      </c>
      <c r="AN76" s="25">
        <f t="shared" si="6"/>
        <v>4.5138888888888895E-2</v>
      </c>
    </row>
    <row r="77" spans="1:41" ht="12.75" customHeight="1">
      <c r="A77" s="14" t="s">
        <v>59</v>
      </c>
      <c r="B77" s="14" t="s">
        <v>115</v>
      </c>
      <c r="C77" s="18" t="s">
        <v>1223</v>
      </c>
      <c r="D77" s="26">
        <v>98</v>
      </c>
      <c r="E77" s="26">
        <v>84.3</v>
      </c>
      <c r="F77" s="30">
        <v>5.3</v>
      </c>
      <c r="G77" s="26">
        <v>64.8</v>
      </c>
      <c r="H77" s="26">
        <v>48.7</v>
      </c>
      <c r="I77" s="26">
        <v>56.8</v>
      </c>
      <c r="J77" s="42">
        <f t="shared" si="0"/>
        <v>0.75154320987654333</v>
      </c>
      <c r="L77" s="14" t="s">
        <v>60</v>
      </c>
      <c r="M77" s="14" t="s">
        <v>8155</v>
      </c>
      <c r="O77" s="14" t="s">
        <v>1226</v>
      </c>
      <c r="P77" s="14" t="s">
        <v>1584</v>
      </c>
      <c r="Q77" s="42">
        <v>54379</v>
      </c>
      <c r="R77" s="14" t="s">
        <v>6750</v>
      </c>
      <c r="S77" s="14" t="s">
        <v>435</v>
      </c>
      <c r="W77" s="42">
        <v>6</v>
      </c>
      <c r="X77" s="42">
        <v>100</v>
      </c>
      <c r="Y77" s="24">
        <v>43328</v>
      </c>
      <c r="Z77" s="25">
        <v>0.44722222222222219</v>
      </c>
      <c r="AA77" s="24">
        <v>43328</v>
      </c>
      <c r="AB77" s="25">
        <v>0.49236111111111108</v>
      </c>
      <c r="AC77" s="42">
        <v>14.61</v>
      </c>
      <c r="AD77" s="42">
        <v>18.73</v>
      </c>
      <c r="AE77" s="42">
        <f t="shared" si="5"/>
        <v>16.670000000000002</v>
      </c>
      <c r="AF77" s="42">
        <v>25.1</v>
      </c>
      <c r="AG77" s="42">
        <v>8.1</v>
      </c>
      <c r="AH77" s="42">
        <v>4951943</v>
      </c>
      <c r="AI77" s="42">
        <v>513315</v>
      </c>
      <c r="AJ77" s="42">
        <v>4951878</v>
      </c>
      <c r="AK77" s="42">
        <v>513241</v>
      </c>
      <c r="AL77" s="14" t="s">
        <v>71</v>
      </c>
      <c r="AM77" s="14" t="s">
        <v>8124</v>
      </c>
      <c r="AN77" s="25">
        <f t="shared" si="6"/>
        <v>4.5138888888888895E-2</v>
      </c>
      <c r="AO77" s="14" t="s">
        <v>8156</v>
      </c>
    </row>
    <row r="78" spans="1:41" ht="12.75" customHeight="1">
      <c r="A78" s="14" t="s">
        <v>59</v>
      </c>
      <c r="B78" s="14" t="s">
        <v>115</v>
      </c>
      <c r="C78" s="14" t="s">
        <v>6020</v>
      </c>
      <c r="D78" s="26">
        <v>93.1</v>
      </c>
      <c r="E78" s="26">
        <v>79.5</v>
      </c>
      <c r="F78" s="30">
        <v>4</v>
      </c>
      <c r="G78" s="26">
        <v>57.1</v>
      </c>
      <c r="H78" s="26">
        <v>45</v>
      </c>
      <c r="I78" s="26">
        <v>54.1</v>
      </c>
      <c r="J78" s="42">
        <f t="shared" si="0"/>
        <v>0.78809106830122588</v>
      </c>
      <c r="L78" s="14" t="s">
        <v>60</v>
      </c>
      <c r="M78" s="14" t="s">
        <v>8157</v>
      </c>
      <c r="O78" s="14" t="s">
        <v>6023</v>
      </c>
      <c r="P78" s="14" t="s">
        <v>1584</v>
      </c>
      <c r="Q78" s="42">
        <v>52928</v>
      </c>
      <c r="R78" s="14" t="s">
        <v>6750</v>
      </c>
      <c r="S78" s="14" t="s">
        <v>1584</v>
      </c>
      <c r="W78" s="42">
        <v>6</v>
      </c>
      <c r="X78" s="42">
        <v>100</v>
      </c>
      <c r="Y78" s="24">
        <v>43328</v>
      </c>
      <c r="Z78" s="25">
        <v>0.44722222222222219</v>
      </c>
      <c r="AA78" s="24">
        <v>43328</v>
      </c>
      <c r="AB78" s="25">
        <v>0.49236111111111108</v>
      </c>
      <c r="AC78" s="42">
        <v>14.61</v>
      </c>
      <c r="AD78" s="42">
        <v>18.73</v>
      </c>
      <c r="AE78" s="42">
        <f t="shared" si="5"/>
        <v>16.670000000000002</v>
      </c>
      <c r="AF78" s="42">
        <v>25.1</v>
      </c>
      <c r="AG78" s="42">
        <v>8.1</v>
      </c>
      <c r="AH78" s="42">
        <v>4951943</v>
      </c>
      <c r="AI78" s="42">
        <v>513315</v>
      </c>
      <c r="AJ78" s="42">
        <v>4951878</v>
      </c>
      <c r="AK78" s="42">
        <v>513241</v>
      </c>
      <c r="AL78" s="14" t="s">
        <v>71</v>
      </c>
      <c r="AM78" s="14" t="s">
        <v>8124</v>
      </c>
      <c r="AN78" s="25">
        <f t="shared" si="6"/>
        <v>4.5138888888888895E-2</v>
      </c>
    </row>
    <row r="79" spans="1:41" ht="12.75" customHeight="1">
      <c r="A79" s="14" t="s">
        <v>59</v>
      </c>
      <c r="B79" s="14" t="s">
        <v>60</v>
      </c>
      <c r="C79" s="14" t="s">
        <v>8158</v>
      </c>
      <c r="D79" s="26">
        <v>105.4</v>
      </c>
      <c r="E79" s="26">
        <v>92</v>
      </c>
      <c r="F79" s="30">
        <v>5.85</v>
      </c>
      <c r="G79" s="26">
        <v>69.599999999999994</v>
      </c>
      <c r="H79" s="26">
        <v>54.6</v>
      </c>
      <c r="I79" s="26">
        <v>60.8</v>
      </c>
      <c r="J79" s="42">
        <f t="shared" si="0"/>
        <v>0.78448275862068972</v>
      </c>
      <c r="L79" s="14" t="s">
        <v>60</v>
      </c>
      <c r="M79" s="14" t="s">
        <v>8159</v>
      </c>
      <c r="N79" s="14" t="s">
        <v>8160</v>
      </c>
      <c r="O79" s="14" t="s">
        <v>8161</v>
      </c>
      <c r="P79" s="14" t="s">
        <v>435</v>
      </c>
      <c r="Q79" s="42">
        <v>54381</v>
      </c>
      <c r="R79" s="14" t="s">
        <v>6750</v>
      </c>
      <c r="S79" s="14" t="s">
        <v>435</v>
      </c>
      <c r="W79" s="42">
        <v>6</v>
      </c>
      <c r="X79" s="42">
        <v>50</v>
      </c>
      <c r="Y79" s="24">
        <v>43335</v>
      </c>
      <c r="Z79" s="25">
        <v>0.37708333333333338</v>
      </c>
      <c r="AA79" s="24">
        <v>43335</v>
      </c>
      <c r="AB79" s="25">
        <v>0.41805555555555557</v>
      </c>
      <c r="AC79" s="42">
        <v>26.98</v>
      </c>
      <c r="AD79" s="42">
        <v>26.88</v>
      </c>
      <c r="AE79" s="42">
        <f t="shared" si="5"/>
        <v>26.93</v>
      </c>
      <c r="AF79" s="42">
        <v>22.8</v>
      </c>
      <c r="AG79" s="42">
        <v>7.7</v>
      </c>
      <c r="AH79" s="42">
        <v>4958097</v>
      </c>
      <c r="AI79" s="42">
        <v>517168</v>
      </c>
      <c r="AJ79" s="42">
        <v>4958059</v>
      </c>
      <c r="AK79" s="42">
        <v>517117</v>
      </c>
      <c r="AL79" s="14" t="s">
        <v>71</v>
      </c>
      <c r="AM79" s="14" t="s">
        <v>2343</v>
      </c>
      <c r="AN79" s="25">
        <f t="shared" si="6"/>
        <v>4.0972222222222188E-2</v>
      </c>
    </row>
    <row r="80" spans="1:41" ht="12.75" customHeight="1">
      <c r="A80" s="14" t="s">
        <v>59</v>
      </c>
      <c r="B80" s="14" t="s">
        <v>115</v>
      </c>
      <c r="C80" s="14" t="s">
        <v>6987</v>
      </c>
      <c r="D80" s="26">
        <v>94.2</v>
      </c>
      <c r="E80" s="26">
        <v>80.599999999999994</v>
      </c>
      <c r="F80" s="30">
        <v>4.0999999999999996</v>
      </c>
      <c r="G80" s="26">
        <v>59.4</v>
      </c>
      <c r="H80" s="26">
        <v>48.1</v>
      </c>
      <c r="I80" s="26">
        <v>52.4</v>
      </c>
      <c r="J80" s="42">
        <f t="shared" si="0"/>
        <v>0.8097643097643098</v>
      </c>
      <c r="L80" s="14" t="s">
        <v>60</v>
      </c>
      <c r="M80" s="14" t="s">
        <v>8162</v>
      </c>
      <c r="O80" s="14" t="s">
        <v>6990</v>
      </c>
      <c r="P80" s="14" t="s">
        <v>1584</v>
      </c>
      <c r="Q80" s="42">
        <v>53341</v>
      </c>
      <c r="R80" s="14" t="s">
        <v>6750</v>
      </c>
      <c r="S80" s="14" t="s">
        <v>1584</v>
      </c>
      <c r="W80" s="42">
        <v>6</v>
      </c>
      <c r="X80" s="42">
        <v>100</v>
      </c>
      <c r="Y80" s="24">
        <v>43335</v>
      </c>
      <c r="Z80" s="25">
        <v>0.3840277777777778</v>
      </c>
      <c r="AA80" s="24">
        <v>43335</v>
      </c>
      <c r="AB80" s="25">
        <v>0.43055555555555558</v>
      </c>
      <c r="AC80" s="42">
        <v>29.3</v>
      </c>
      <c r="AD80" s="42">
        <v>26.6</v>
      </c>
      <c r="AE80" s="42">
        <f t="shared" si="5"/>
        <v>27.950000000000003</v>
      </c>
      <c r="AF80" s="42">
        <v>22.8</v>
      </c>
      <c r="AG80" s="42">
        <v>7.7</v>
      </c>
      <c r="AH80" s="42">
        <v>4958197</v>
      </c>
      <c r="AI80" s="42">
        <v>517301</v>
      </c>
      <c r="AJ80" s="42">
        <v>4958155</v>
      </c>
      <c r="AK80" s="42">
        <v>517171</v>
      </c>
      <c r="AL80" s="14" t="s">
        <v>71</v>
      </c>
      <c r="AM80" s="14" t="s">
        <v>2343</v>
      </c>
      <c r="AN80" s="25">
        <f t="shared" si="6"/>
        <v>4.6527777777777779E-2</v>
      </c>
    </row>
    <row r="81" spans="1:41" ht="12.75" customHeight="1">
      <c r="A81" s="14" t="s">
        <v>59</v>
      </c>
      <c r="B81" s="14" t="s">
        <v>115</v>
      </c>
      <c r="C81" s="18" t="s">
        <v>4583</v>
      </c>
      <c r="D81" s="26">
        <v>99.2</v>
      </c>
      <c r="E81" s="26">
        <v>84.9</v>
      </c>
      <c r="F81" s="30">
        <v>5.25</v>
      </c>
      <c r="G81" s="26">
        <v>61.6</v>
      </c>
      <c r="H81" s="26">
        <v>50.1</v>
      </c>
      <c r="I81" s="26">
        <v>58.1</v>
      </c>
      <c r="J81" s="42">
        <f t="shared" si="0"/>
        <v>0.81331168831168832</v>
      </c>
      <c r="L81" s="14" t="s">
        <v>60</v>
      </c>
      <c r="M81" s="14" t="s">
        <v>8163</v>
      </c>
      <c r="O81" s="14" t="s">
        <v>4586</v>
      </c>
      <c r="P81" s="14" t="s">
        <v>1584</v>
      </c>
      <c r="Q81" s="42">
        <v>54380</v>
      </c>
      <c r="R81" s="14" t="s">
        <v>6750</v>
      </c>
      <c r="S81" s="14" t="s">
        <v>435</v>
      </c>
      <c r="W81" s="42">
        <v>6</v>
      </c>
      <c r="X81" s="42">
        <v>100</v>
      </c>
      <c r="Y81" s="24">
        <v>43335</v>
      </c>
      <c r="Z81" s="25">
        <v>0.3840277777777778</v>
      </c>
      <c r="AA81" s="24">
        <v>43335</v>
      </c>
      <c r="AB81" s="25">
        <v>0.43055555555555558</v>
      </c>
      <c r="AC81" s="42">
        <v>29.3</v>
      </c>
      <c r="AD81" s="42">
        <v>26.6</v>
      </c>
      <c r="AE81" s="42">
        <f t="shared" si="5"/>
        <v>27.950000000000003</v>
      </c>
      <c r="AF81" s="42">
        <v>22.8</v>
      </c>
      <c r="AG81" s="42">
        <v>7.7</v>
      </c>
      <c r="AH81" s="42">
        <v>4958197</v>
      </c>
      <c r="AI81" s="42">
        <v>517301</v>
      </c>
      <c r="AJ81" s="42">
        <v>4958155</v>
      </c>
      <c r="AK81" s="42">
        <v>517171</v>
      </c>
      <c r="AL81" s="14" t="s">
        <v>71</v>
      </c>
      <c r="AM81" s="14" t="s">
        <v>2343</v>
      </c>
      <c r="AN81" s="25">
        <f t="shared" si="6"/>
        <v>4.6527777777777779E-2</v>
      </c>
      <c r="AO81" s="14"/>
    </row>
    <row r="82" spans="1:41" ht="12.75" customHeight="1">
      <c r="A82" s="14" t="s">
        <v>59</v>
      </c>
      <c r="B82" s="14" t="s">
        <v>60</v>
      </c>
      <c r="C82" s="14" t="s">
        <v>8164</v>
      </c>
      <c r="D82" s="26">
        <v>91.2</v>
      </c>
      <c r="E82" s="26">
        <v>79.8</v>
      </c>
      <c r="F82" s="30">
        <v>4</v>
      </c>
      <c r="G82" s="26">
        <v>58</v>
      </c>
      <c r="H82" s="26">
        <v>43</v>
      </c>
      <c r="I82" s="26">
        <v>55.5</v>
      </c>
      <c r="J82" s="42">
        <f t="shared" si="0"/>
        <v>0.74137931034482762</v>
      </c>
      <c r="L82" s="14" t="s">
        <v>60</v>
      </c>
      <c r="M82" s="14" t="s">
        <v>8165</v>
      </c>
      <c r="N82" s="14" t="s">
        <v>8166</v>
      </c>
      <c r="O82" s="14" t="s">
        <v>8167</v>
      </c>
      <c r="P82" s="14" t="s">
        <v>435</v>
      </c>
      <c r="Q82" s="42">
        <v>54382</v>
      </c>
      <c r="R82" s="14" t="s">
        <v>6750</v>
      </c>
      <c r="S82" s="14" t="s">
        <v>435</v>
      </c>
      <c r="W82" s="42">
        <v>6</v>
      </c>
      <c r="X82" s="42">
        <v>100</v>
      </c>
      <c r="Y82" s="24">
        <v>43335</v>
      </c>
      <c r="Z82" s="25">
        <v>0.3840277777777778</v>
      </c>
      <c r="AA82" s="24">
        <v>43335</v>
      </c>
      <c r="AB82" s="25">
        <v>0.43055555555555558</v>
      </c>
      <c r="AC82" s="42">
        <v>29.3</v>
      </c>
      <c r="AD82" s="42">
        <v>26.6</v>
      </c>
      <c r="AE82" s="42">
        <f t="shared" si="5"/>
        <v>27.950000000000003</v>
      </c>
      <c r="AF82" s="42">
        <v>22.8</v>
      </c>
      <c r="AG82" s="42">
        <v>7.7</v>
      </c>
      <c r="AH82" s="42">
        <v>4958197</v>
      </c>
      <c r="AI82" s="42">
        <v>517301</v>
      </c>
      <c r="AJ82" s="42">
        <v>4958155</v>
      </c>
      <c r="AK82" s="42">
        <v>517171</v>
      </c>
      <c r="AL82" s="14" t="s">
        <v>71</v>
      </c>
      <c r="AM82" s="14" t="s">
        <v>2343</v>
      </c>
      <c r="AN82" s="25">
        <f t="shared" si="6"/>
        <v>4.6527777777777779E-2</v>
      </c>
      <c r="AO82" s="14" t="s">
        <v>8168</v>
      </c>
    </row>
    <row r="83" spans="1:41" ht="12.75" customHeight="1">
      <c r="A83" s="14" t="s">
        <v>59</v>
      </c>
      <c r="B83" s="14" t="s">
        <v>60</v>
      </c>
      <c r="C83" s="14" t="s">
        <v>8169</v>
      </c>
      <c r="D83" s="26">
        <v>103.9</v>
      </c>
      <c r="E83" s="26">
        <v>90.2</v>
      </c>
      <c r="F83" s="30">
        <v>6.25</v>
      </c>
      <c r="G83" s="26">
        <v>62.8</v>
      </c>
      <c r="H83" s="26">
        <v>48</v>
      </c>
      <c r="I83" s="26">
        <v>57.1</v>
      </c>
      <c r="J83" s="42">
        <f t="shared" si="0"/>
        <v>0.76433121019108285</v>
      </c>
      <c r="L83" s="14" t="s">
        <v>60</v>
      </c>
      <c r="M83" s="14" t="s">
        <v>8170</v>
      </c>
      <c r="N83" s="14" t="s">
        <v>8171</v>
      </c>
      <c r="O83" s="14" t="s">
        <v>8172</v>
      </c>
      <c r="P83" s="14" t="s">
        <v>435</v>
      </c>
      <c r="Q83" s="42">
        <v>54383</v>
      </c>
      <c r="R83" s="14" t="s">
        <v>6750</v>
      </c>
      <c r="S83" s="14" t="s">
        <v>435</v>
      </c>
      <c r="W83" s="42">
        <v>6</v>
      </c>
      <c r="X83" s="42">
        <v>100</v>
      </c>
      <c r="Y83" s="24">
        <v>43335</v>
      </c>
      <c r="Z83" s="25">
        <v>0.43055555555555558</v>
      </c>
      <c r="AA83" s="24">
        <v>43335</v>
      </c>
      <c r="AB83" s="25">
        <v>0.47083333333333338</v>
      </c>
      <c r="AC83" s="42">
        <v>29.3</v>
      </c>
      <c r="AD83" s="42">
        <v>26.6</v>
      </c>
      <c r="AE83" s="42">
        <f t="shared" si="5"/>
        <v>27.950000000000003</v>
      </c>
      <c r="AF83" s="42">
        <v>22.8</v>
      </c>
      <c r="AG83" s="42">
        <v>7.7</v>
      </c>
      <c r="AH83" s="42">
        <v>4958197</v>
      </c>
      <c r="AI83" s="42">
        <v>517301</v>
      </c>
      <c r="AJ83" s="42">
        <v>4958155</v>
      </c>
      <c r="AK83" s="42">
        <v>517171</v>
      </c>
      <c r="AL83" s="14" t="s">
        <v>71</v>
      </c>
      <c r="AM83" s="14" t="s">
        <v>2343</v>
      </c>
      <c r="AN83" s="25">
        <f t="shared" si="6"/>
        <v>4.0277777777777801E-2</v>
      </c>
      <c r="AO83" s="14" t="s">
        <v>8173</v>
      </c>
    </row>
    <row r="84" spans="1:41" ht="12.75" customHeight="1">
      <c r="A84" s="14" t="s">
        <v>59</v>
      </c>
      <c r="B84" s="14" t="s">
        <v>60</v>
      </c>
      <c r="C84" s="14" t="s">
        <v>8174</v>
      </c>
      <c r="D84" s="26">
        <v>104.5</v>
      </c>
      <c r="E84" s="26">
        <v>88</v>
      </c>
      <c r="F84" s="30">
        <v>6.45</v>
      </c>
      <c r="G84" s="26">
        <v>64.599999999999994</v>
      </c>
      <c r="H84" s="26">
        <v>48.8</v>
      </c>
      <c r="I84" s="26">
        <v>60.1</v>
      </c>
      <c r="J84" s="42">
        <f t="shared" si="0"/>
        <v>0.75541795665634681</v>
      </c>
      <c r="L84" s="14" t="s">
        <v>60</v>
      </c>
      <c r="M84" s="14" t="s">
        <v>8175</v>
      </c>
      <c r="N84" s="14" t="s">
        <v>8176</v>
      </c>
      <c r="O84" s="14" t="s">
        <v>8177</v>
      </c>
      <c r="P84" s="14" t="s">
        <v>435</v>
      </c>
      <c r="Q84" s="42">
        <v>54384</v>
      </c>
      <c r="R84" s="14" t="s">
        <v>6750</v>
      </c>
      <c r="S84" s="14" t="s">
        <v>435</v>
      </c>
      <c r="W84" s="42">
        <v>6</v>
      </c>
      <c r="X84" s="42">
        <v>100</v>
      </c>
      <c r="Y84" s="24">
        <v>43335</v>
      </c>
      <c r="Z84" s="25">
        <v>0.43055555555555558</v>
      </c>
      <c r="AA84" s="24">
        <v>43335</v>
      </c>
      <c r="AB84" s="25">
        <v>0.47083333333333338</v>
      </c>
      <c r="AC84" s="42">
        <v>29.3</v>
      </c>
      <c r="AD84" s="42">
        <v>26.6</v>
      </c>
      <c r="AE84" s="42">
        <f t="shared" si="5"/>
        <v>27.950000000000003</v>
      </c>
      <c r="AF84" s="42">
        <v>22.8</v>
      </c>
      <c r="AG84" s="42">
        <v>7.7</v>
      </c>
      <c r="AH84" s="42">
        <v>4958197</v>
      </c>
      <c r="AI84" s="42">
        <v>517301</v>
      </c>
      <c r="AJ84" s="42">
        <v>4958155</v>
      </c>
      <c r="AK84" s="42">
        <v>517171</v>
      </c>
      <c r="AL84" s="14" t="s">
        <v>71</v>
      </c>
      <c r="AM84" s="14" t="s">
        <v>2343</v>
      </c>
      <c r="AN84" s="25">
        <f t="shared" si="6"/>
        <v>4.0277777777777801E-2</v>
      </c>
    </row>
    <row r="85" spans="1:41" ht="12.75" customHeight="1">
      <c r="A85" s="14" t="s">
        <v>59</v>
      </c>
      <c r="B85" s="14" t="s">
        <v>60</v>
      </c>
      <c r="C85" s="14" t="s">
        <v>8178</v>
      </c>
      <c r="D85" s="26">
        <v>89</v>
      </c>
      <c r="E85" s="26">
        <v>75.400000000000006</v>
      </c>
      <c r="F85" s="30">
        <v>3.55</v>
      </c>
      <c r="G85" s="26">
        <v>59.7</v>
      </c>
      <c r="H85" s="26">
        <v>39.1</v>
      </c>
      <c r="I85" s="26">
        <v>48.8</v>
      </c>
      <c r="J85" s="42">
        <f t="shared" si="0"/>
        <v>0.65494137353433834</v>
      </c>
      <c r="L85" s="14" t="s">
        <v>60</v>
      </c>
      <c r="M85" s="14" t="s">
        <v>8179</v>
      </c>
      <c r="N85" s="14" t="s">
        <v>8180</v>
      </c>
      <c r="O85" s="14" t="s">
        <v>8181</v>
      </c>
      <c r="P85" s="14" t="s">
        <v>435</v>
      </c>
      <c r="Q85" s="42">
        <v>54385</v>
      </c>
      <c r="R85" s="14" t="s">
        <v>6750</v>
      </c>
      <c r="S85" s="14" t="s">
        <v>435</v>
      </c>
      <c r="W85" s="42">
        <v>6</v>
      </c>
      <c r="X85" s="42">
        <v>50</v>
      </c>
      <c r="Y85" s="24">
        <v>43335</v>
      </c>
      <c r="Z85" s="25">
        <v>0.41805555555555557</v>
      </c>
      <c r="AA85" s="24">
        <v>43335</v>
      </c>
      <c r="AB85" s="25">
        <v>0.46249999999999997</v>
      </c>
      <c r="AC85" s="42">
        <v>26.98</v>
      </c>
      <c r="AD85" s="42">
        <v>26.88</v>
      </c>
      <c r="AE85" s="42">
        <f t="shared" si="5"/>
        <v>26.93</v>
      </c>
      <c r="AF85" s="42">
        <v>22.8</v>
      </c>
      <c r="AG85" s="42">
        <v>7.7</v>
      </c>
      <c r="AH85" s="42">
        <v>4958097</v>
      </c>
      <c r="AI85" s="42">
        <v>517168</v>
      </c>
      <c r="AJ85" s="42">
        <v>4958059</v>
      </c>
      <c r="AK85" s="42">
        <v>517117</v>
      </c>
      <c r="AL85" s="14" t="s">
        <v>71</v>
      </c>
      <c r="AM85" s="14" t="s">
        <v>2343</v>
      </c>
      <c r="AN85" s="25">
        <f t="shared" si="6"/>
        <v>4.4444444444444398E-2</v>
      </c>
    </row>
    <row r="86" spans="1:41" ht="12.75" customHeight="1">
      <c r="A86" s="14" t="s">
        <v>59</v>
      </c>
      <c r="B86" s="14" t="s">
        <v>60</v>
      </c>
      <c r="C86" s="14" t="s">
        <v>8182</v>
      </c>
      <c r="D86" s="26">
        <v>79.400000000000006</v>
      </c>
      <c r="E86" s="26">
        <v>66.900000000000006</v>
      </c>
      <c r="F86" s="30">
        <v>2.65</v>
      </c>
      <c r="G86" s="26">
        <v>49.6</v>
      </c>
      <c r="H86" s="26">
        <v>40.4</v>
      </c>
      <c r="I86" s="26">
        <v>43.7</v>
      </c>
      <c r="J86" s="42">
        <f t="shared" si="0"/>
        <v>0.81451612903225801</v>
      </c>
      <c r="L86" s="14" t="s">
        <v>60</v>
      </c>
      <c r="M86" s="14" t="s">
        <v>8183</v>
      </c>
      <c r="N86" s="14" t="s">
        <v>8184</v>
      </c>
      <c r="O86" s="14" t="s">
        <v>8185</v>
      </c>
      <c r="P86" s="14" t="s">
        <v>435</v>
      </c>
      <c r="Q86" s="42">
        <v>54386</v>
      </c>
      <c r="R86" s="14" t="s">
        <v>6750</v>
      </c>
      <c r="S86" s="14" t="s">
        <v>435</v>
      </c>
      <c r="W86" s="42">
        <v>6</v>
      </c>
      <c r="X86" s="42">
        <v>50</v>
      </c>
      <c r="Y86" s="24">
        <v>43335</v>
      </c>
      <c r="Z86" s="25">
        <v>0.41805555555555557</v>
      </c>
      <c r="AA86" s="24">
        <v>43335</v>
      </c>
      <c r="AB86" s="25">
        <v>0.46249999999999997</v>
      </c>
      <c r="AC86" s="42">
        <v>26.98</v>
      </c>
      <c r="AD86" s="42">
        <v>26.88</v>
      </c>
      <c r="AE86" s="42">
        <f t="shared" si="5"/>
        <v>26.93</v>
      </c>
      <c r="AF86" s="42">
        <v>22.8</v>
      </c>
      <c r="AG86" s="42">
        <v>7.7</v>
      </c>
      <c r="AH86" s="42">
        <v>4958097</v>
      </c>
      <c r="AI86" s="42">
        <v>517168</v>
      </c>
      <c r="AJ86" s="42">
        <v>4958059</v>
      </c>
      <c r="AK86" s="42">
        <v>517117</v>
      </c>
      <c r="AL86" s="14" t="s">
        <v>71</v>
      </c>
      <c r="AM86" s="14" t="s">
        <v>2343</v>
      </c>
      <c r="AN86" s="25">
        <f t="shared" si="6"/>
        <v>4.4444444444444398E-2</v>
      </c>
    </row>
    <row r="87" spans="1:41" ht="12.75" customHeight="1">
      <c r="A87" s="14" t="s">
        <v>233</v>
      </c>
      <c r="B87" s="14" t="s">
        <v>115</v>
      </c>
      <c r="C87" s="14" t="s">
        <v>6963</v>
      </c>
      <c r="D87" s="26">
        <v>97.5</v>
      </c>
      <c r="E87" s="26">
        <v>86</v>
      </c>
      <c r="F87" s="30">
        <v>5.55</v>
      </c>
      <c r="G87" s="26">
        <v>63</v>
      </c>
      <c r="H87" s="26">
        <v>35.9</v>
      </c>
      <c r="I87" s="26">
        <v>44.7</v>
      </c>
      <c r="J87" s="42">
        <f t="shared" si="0"/>
        <v>0.56984126984126982</v>
      </c>
      <c r="L87" s="14" t="s">
        <v>60</v>
      </c>
      <c r="M87" s="14" t="s">
        <v>8186</v>
      </c>
      <c r="O87" s="14" t="s">
        <v>6966</v>
      </c>
      <c r="P87" s="14" t="s">
        <v>1584</v>
      </c>
      <c r="Q87" s="42">
        <v>53321</v>
      </c>
      <c r="R87" s="14" t="s">
        <v>6750</v>
      </c>
      <c r="S87" s="14" t="s">
        <v>1584</v>
      </c>
      <c r="V87" s="42">
        <v>14218</v>
      </c>
      <c r="W87" s="42">
        <v>6</v>
      </c>
      <c r="X87" s="42">
        <v>50</v>
      </c>
      <c r="Y87" s="24">
        <v>43356</v>
      </c>
      <c r="Z87" s="25">
        <v>0.35138888888888892</v>
      </c>
      <c r="AA87" s="24">
        <v>43356</v>
      </c>
      <c r="AB87" s="25">
        <v>0.3972222222222222</v>
      </c>
      <c r="AC87" s="42">
        <v>22.4</v>
      </c>
      <c r="AD87" s="42">
        <v>21.9</v>
      </c>
      <c r="AE87" s="42">
        <f t="shared" si="5"/>
        <v>22.15</v>
      </c>
      <c r="AF87" s="42">
        <v>19.600000000000001</v>
      </c>
      <c r="AG87" s="42">
        <v>8.5</v>
      </c>
      <c r="AH87" s="42">
        <v>4949689</v>
      </c>
      <c r="AI87" s="42">
        <v>512950</v>
      </c>
      <c r="AJ87" s="42">
        <v>4949632</v>
      </c>
      <c r="AK87" s="42">
        <v>512954</v>
      </c>
      <c r="AL87" s="14" t="s">
        <v>71</v>
      </c>
      <c r="AM87" s="14" t="s">
        <v>240</v>
      </c>
      <c r="AN87" s="25">
        <f t="shared" si="6"/>
        <v>4.5833333333333282E-2</v>
      </c>
      <c r="AO87" s="42" t="s">
        <v>8187</v>
      </c>
    </row>
    <row r="88" spans="1:41" ht="12.75" customHeight="1">
      <c r="A88" s="14" t="s">
        <v>59</v>
      </c>
      <c r="B88" s="14" t="s">
        <v>115</v>
      </c>
      <c r="C88" s="18" t="s">
        <v>2621</v>
      </c>
      <c r="D88" s="26">
        <v>108</v>
      </c>
      <c r="E88" s="26">
        <v>93.5</v>
      </c>
      <c r="F88" s="30">
        <v>7.8</v>
      </c>
      <c r="G88" s="26">
        <v>68</v>
      </c>
      <c r="H88" s="26">
        <v>51.2</v>
      </c>
      <c r="I88" s="26">
        <v>62.2</v>
      </c>
      <c r="J88" s="42">
        <f t="shared" si="0"/>
        <v>0.75294117647058822</v>
      </c>
      <c r="L88" s="14" t="s">
        <v>60</v>
      </c>
      <c r="M88" s="14" t="s">
        <v>8188</v>
      </c>
      <c r="O88" s="14" t="s">
        <v>2624</v>
      </c>
      <c r="P88" s="14" t="s">
        <v>1584</v>
      </c>
      <c r="Q88" s="42">
        <v>54389</v>
      </c>
      <c r="R88" s="14" t="s">
        <v>6750</v>
      </c>
      <c r="S88" s="14" t="s">
        <v>435</v>
      </c>
      <c r="W88" s="42">
        <v>6</v>
      </c>
      <c r="X88" s="42">
        <v>50</v>
      </c>
      <c r="Y88" s="24">
        <v>43356</v>
      </c>
      <c r="Z88" s="25">
        <v>0.35138888888888892</v>
      </c>
      <c r="AA88" s="24">
        <v>43356</v>
      </c>
      <c r="AB88" s="25">
        <v>0.3972222222222222</v>
      </c>
      <c r="AC88" s="42">
        <v>22.4</v>
      </c>
      <c r="AD88" s="42">
        <v>21.9</v>
      </c>
      <c r="AE88" s="42">
        <f t="shared" si="5"/>
        <v>22.15</v>
      </c>
      <c r="AF88" s="42">
        <v>19.600000000000001</v>
      </c>
      <c r="AG88" s="42">
        <v>8.5</v>
      </c>
      <c r="AH88" s="42">
        <v>4949689</v>
      </c>
      <c r="AI88" s="42">
        <v>512950</v>
      </c>
      <c r="AJ88" s="42">
        <v>4949632</v>
      </c>
      <c r="AK88" s="42">
        <v>512954</v>
      </c>
      <c r="AL88" s="14" t="s">
        <v>71</v>
      </c>
      <c r="AM88" s="14" t="s">
        <v>240</v>
      </c>
      <c r="AN88" s="25">
        <f t="shared" si="6"/>
        <v>4.5833333333333282E-2</v>
      </c>
    </row>
    <row r="89" spans="1:41" ht="12.75" customHeight="1">
      <c r="A89" s="14" t="s">
        <v>233</v>
      </c>
      <c r="B89" s="14" t="s">
        <v>60</v>
      </c>
      <c r="C89" s="14" t="s">
        <v>8189</v>
      </c>
      <c r="D89" s="26">
        <v>172.4</v>
      </c>
      <c r="E89" s="26">
        <v>145.80000000000001</v>
      </c>
      <c r="F89" s="30">
        <v>30.8</v>
      </c>
      <c r="G89" s="26">
        <v>121.1</v>
      </c>
      <c r="H89" s="26">
        <v>56.6</v>
      </c>
      <c r="I89" s="26">
        <v>82.8</v>
      </c>
      <c r="J89" s="42">
        <f t="shared" si="0"/>
        <v>0.46738232865400497</v>
      </c>
      <c r="L89" s="14" t="s">
        <v>60</v>
      </c>
      <c r="M89" s="14" t="s">
        <v>8190</v>
      </c>
      <c r="N89" s="42" t="s">
        <v>8191</v>
      </c>
      <c r="O89" s="14" t="s">
        <v>8192</v>
      </c>
      <c r="P89" s="14" t="s">
        <v>435</v>
      </c>
      <c r="Q89" s="42">
        <v>54390</v>
      </c>
      <c r="R89" s="14" t="s">
        <v>6750</v>
      </c>
      <c r="S89" s="14" t="s">
        <v>435</v>
      </c>
      <c r="T89" s="42">
        <v>1299383</v>
      </c>
      <c r="V89" s="42">
        <v>9163</v>
      </c>
      <c r="W89" s="42">
        <v>6</v>
      </c>
      <c r="X89" s="42">
        <v>50</v>
      </c>
      <c r="Y89" s="24">
        <v>43356</v>
      </c>
      <c r="Z89" s="25">
        <v>0.35138888888888892</v>
      </c>
      <c r="AA89" s="24">
        <v>43356</v>
      </c>
      <c r="AB89" s="25">
        <v>0.3972222222222222</v>
      </c>
      <c r="AC89" s="42">
        <v>22.4</v>
      </c>
      <c r="AD89" s="42">
        <v>21.9</v>
      </c>
      <c r="AE89" s="42">
        <f t="shared" si="5"/>
        <v>22.15</v>
      </c>
      <c r="AF89" s="42">
        <v>19.600000000000001</v>
      </c>
      <c r="AG89" s="42">
        <v>8.5</v>
      </c>
      <c r="AH89" s="42">
        <v>4949689</v>
      </c>
      <c r="AI89" s="42">
        <v>512950</v>
      </c>
      <c r="AJ89" s="42">
        <v>4949632</v>
      </c>
      <c r="AK89" s="42">
        <v>512954</v>
      </c>
      <c r="AL89" s="14" t="s">
        <v>71</v>
      </c>
      <c r="AM89" s="14" t="s">
        <v>240</v>
      </c>
      <c r="AN89" s="25">
        <f t="shared" si="6"/>
        <v>4.5833333333333282E-2</v>
      </c>
    </row>
    <row r="90" spans="1:41" ht="12.75" customHeight="1">
      <c r="A90" s="14" t="s">
        <v>59</v>
      </c>
      <c r="B90" s="14" t="s">
        <v>60</v>
      </c>
      <c r="C90" s="14" t="s">
        <v>8193</v>
      </c>
      <c r="D90" s="26">
        <v>89.1</v>
      </c>
      <c r="E90" s="26">
        <v>79.5</v>
      </c>
      <c r="F90" s="30">
        <v>3.9</v>
      </c>
      <c r="G90" s="26">
        <v>55.8</v>
      </c>
      <c r="H90" s="26">
        <v>46</v>
      </c>
      <c r="I90" s="26">
        <v>49.3</v>
      </c>
      <c r="J90" s="42">
        <f t="shared" si="0"/>
        <v>0.82437275985663083</v>
      </c>
      <c r="L90" s="14" t="s">
        <v>60</v>
      </c>
      <c r="M90" s="14" t="s">
        <v>8194</v>
      </c>
      <c r="N90" s="42" t="s">
        <v>8195</v>
      </c>
      <c r="O90" s="14" t="s">
        <v>8196</v>
      </c>
      <c r="P90" s="14" t="s">
        <v>435</v>
      </c>
      <c r="Q90" s="42">
        <v>54387</v>
      </c>
      <c r="R90" s="14" t="s">
        <v>6750</v>
      </c>
      <c r="S90" s="14" t="s">
        <v>435</v>
      </c>
      <c r="W90" s="42">
        <v>6</v>
      </c>
      <c r="X90" s="42">
        <v>100</v>
      </c>
      <c r="Y90" s="24">
        <v>43356</v>
      </c>
      <c r="Z90" s="25">
        <v>0.35486111111111113</v>
      </c>
      <c r="AA90" s="24">
        <v>43356</v>
      </c>
      <c r="AB90" s="25">
        <v>0.4069444444444445</v>
      </c>
      <c r="AC90" s="42">
        <v>11.7</v>
      </c>
      <c r="AD90" s="42">
        <v>12.3</v>
      </c>
      <c r="AE90" s="42">
        <f t="shared" si="5"/>
        <v>12</v>
      </c>
      <c r="AF90" s="42">
        <v>19.600000000000001</v>
      </c>
      <c r="AG90" s="42">
        <v>8.5</v>
      </c>
      <c r="AH90" s="42">
        <v>4949738</v>
      </c>
      <c r="AI90" s="42">
        <v>513000</v>
      </c>
      <c r="AJ90" s="42">
        <v>4949632</v>
      </c>
      <c r="AK90" s="42">
        <v>513028</v>
      </c>
      <c r="AL90" s="14" t="s">
        <v>71</v>
      </c>
      <c r="AM90" s="14" t="s">
        <v>240</v>
      </c>
      <c r="AN90" s="25">
        <f t="shared" si="6"/>
        <v>5.208333333333337E-2</v>
      </c>
    </row>
    <row r="91" spans="1:41" ht="12.75" customHeight="1">
      <c r="A91" s="14" t="s">
        <v>59</v>
      </c>
      <c r="B91" s="14" t="s">
        <v>60</v>
      </c>
      <c r="C91" s="14" t="s">
        <v>8197</v>
      </c>
      <c r="D91" s="26">
        <v>90</v>
      </c>
      <c r="E91" s="26">
        <v>77.099999999999994</v>
      </c>
      <c r="F91" s="30">
        <v>2.7</v>
      </c>
      <c r="G91" s="26">
        <v>49.7</v>
      </c>
      <c r="H91" s="26">
        <v>39.5</v>
      </c>
      <c r="I91" s="26">
        <v>48.6</v>
      </c>
      <c r="J91" s="42">
        <f t="shared" si="0"/>
        <v>0.79476861167002011</v>
      </c>
      <c r="L91" s="14" t="s">
        <v>60</v>
      </c>
      <c r="M91" s="14" t="s">
        <v>8198</v>
      </c>
      <c r="N91" s="42" t="s">
        <v>8199</v>
      </c>
      <c r="O91" s="14" t="s">
        <v>8200</v>
      </c>
      <c r="P91" s="14" t="s">
        <v>435</v>
      </c>
      <c r="Q91" s="42">
        <v>54388</v>
      </c>
      <c r="R91" s="14" t="s">
        <v>6750</v>
      </c>
      <c r="S91" s="14" t="s">
        <v>435</v>
      </c>
      <c r="W91" s="42">
        <v>6</v>
      </c>
      <c r="X91" s="42">
        <v>100</v>
      </c>
      <c r="Y91" s="24">
        <v>43356</v>
      </c>
      <c r="Z91" s="25">
        <v>0.35486111111111113</v>
      </c>
      <c r="AA91" s="24">
        <v>43356</v>
      </c>
      <c r="AB91" s="25">
        <v>0.4069444444444445</v>
      </c>
      <c r="AC91" s="42">
        <v>11.7</v>
      </c>
      <c r="AD91" s="42">
        <v>12.3</v>
      </c>
      <c r="AE91" s="42">
        <f t="shared" si="5"/>
        <v>12</v>
      </c>
      <c r="AF91" s="42">
        <v>19.600000000000001</v>
      </c>
      <c r="AG91" s="42">
        <v>8.5</v>
      </c>
      <c r="AH91" s="42">
        <v>4949738</v>
      </c>
      <c r="AI91" s="42">
        <v>513000</v>
      </c>
      <c r="AJ91" s="42">
        <v>4949632</v>
      </c>
      <c r="AK91" s="42">
        <v>513028</v>
      </c>
      <c r="AL91" s="14" t="s">
        <v>71</v>
      </c>
      <c r="AM91" s="14" t="s">
        <v>240</v>
      </c>
      <c r="AN91" s="25">
        <f t="shared" si="6"/>
        <v>5.208333333333337E-2</v>
      </c>
    </row>
    <row r="92" spans="1:41" ht="12.75" customHeight="1">
      <c r="A92" s="14" t="s">
        <v>59</v>
      </c>
      <c r="B92" s="14" t="s">
        <v>60</v>
      </c>
      <c r="C92" s="14" t="s">
        <v>8201</v>
      </c>
      <c r="D92" s="26">
        <v>84.1</v>
      </c>
      <c r="E92" s="26">
        <v>71.3</v>
      </c>
      <c r="F92" s="30">
        <v>2.95</v>
      </c>
      <c r="G92" s="26">
        <v>51.3</v>
      </c>
      <c r="H92" s="26">
        <v>40.6</v>
      </c>
      <c r="I92" s="26">
        <v>46.3</v>
      </c>
      <c r="J92" s="42">
        <f t="shared" si="0"/>
        <v>0.79142300194931781</v>
      </c>
      <c r="L92" s="14" t="s">
        <v>60</v>
      </c>
      <c r="M92" s="14" t="s">
        <v>8202</v>
      </c>
      <c r="N92" s="42" t="s">
        <v>8203</v>
      </c>
      <c r="O92" s="14" t="s">
        <v>8204</v>
      </c>
      <c r="P92" s="14" t="s">
        <v>435</v>
      </c>
      <c r="Q92" s="42">
        <v>54391</v>
      </c>
      <c r="R92" s="14" t="s">
        <v>6750</v>
      </c>
      <c r="S92" s="14" t="s">
        <v>435</v>
      </c>
      <c r="W92" s="42">
        <v>6</v>
      </c>
      <c r="X92" s="42">
        <v>50</v>
      </c>
      <c r="Y92" s="24">
        <v>43356</v>
      </c>
      <c r="Z92" s="25">
        <v>0.3972222222222222</v>
      </c>
      <c r="AA92" s="24">
        <v>43356</v>
      </c>
      <c r="AB92" s="25">
        <v>0.46875</v>
      </c>
      <c r="AC92" s="42">
        <v>22.4</v>
      </c>
      <c r="AD92" s="42">
        <v>21.9</v>
      </c>
      <c r="AE92" s="42">
        <f t="shared" si="5"/>
        <v>22.15</v>
      </c>
      <c r="AF92" s="42">
        <v>19.600000000000001</v>
      </c>
      <c r="AG92" s="42">
        <v>8.5</v>
      </c>
      <c r="AH92" s="42">
        <v>4949689</v>
      </c>
      <c r="AI92" s="42">
        <v>512950</v>
      </c>
      <c r="AJ92" s="42">
        <v>4949632</v>
      </c>
      <c r="AK92" s="42">
        <v>512954</v>
      </c>
      <c r="AL92" s="14" t="s">
        <v>71</v>
      </c>
      <c r="AM92" s="14" t="s">
        <v>240</v>
      </c>
      <c r="AN92" s="25">
        <f t="shared" si="6"/>
        <v>7.1527777777777801E-2</v>
      </c>
    </row>
    <row r="93" spans="1:41" ht="12.75" customHeight="1">
      <c r="A93" s="14" t="s">
        <v>59</v>
      </c>
      <c r="B93" s="14" t="s">
        <v>115</v>
      </c>
      <c r="C93" s="14" t="s">
        <v>7579</v>
      </c>
      <c r="D93" s="26">
        <v>89.9</v>
      </c>
      <c r="E93" s="26">
        <v>78.599999999999994</v>
      </c>
      <c r="F93" s="30">
        <v>4.3</v>
      </c>
      <c r="G93" s="26">
        <v>59.1</v>
      </c>
      <c r="H93" s="26">
        <v>40.9</v>
      </c>
      <c r="I93" s="26">
        <v>49.9</v>
      </c>
      <c r="J93" s="42">
        <f t="shared" si="0"/>
        <v>0.69204737732656507</v>
      </c>
      <c r="L93" s="14" t="s">
        <v>60</v>
      </c>
      <c r="M93" s="14" t="s">
        <v>8205</v>
      </c>
      <c r="O93" s="14" t="s">
        <v>7581</v>
      </c>
      <c r="P93" s="14" t="s">
        <v>1584</v>
      </c>
      <c r="Q93" s="42">
        <v>54392</v>
      </c>
      <c r="R93" s="14" t="s">
        <v>6750</v>
      </c>
      <c r="S93" s="14" t="s">
        <v>435</v>
      </c>
      <c r="W93" s="42">
        <v>6</v>
      </c>
      <c r="X93" s="42">
        <v>50</v>
      </c>
      <c r="Y93" s="24">
        <v>43356</v>
      </c>
      <c r="Z93" s="25">
        <v>0.3972222222222222</v>
      </c>
      <c r="AA93" s="24">
        <v>43356</v>
      </c>
      <c r="AB93" s="25">
        <v>0.46875</v>
      </c>
      <c r="AC93" s="42">
        <v>22.4</v>
      </c>
      <c r="AD93" s="42">
        <v>21.9</v>
      </c>
      <c r="AE93" s="42">
        <f t="shared" si="5"/>
        <v>22.15</v>
      </c>
      <c r="AF93" s="42">
        <v>19.600000000000001</v>
      </c>
      <c r="AG93" s="42">
        <v>8.5</v>
      </c>
      <c r="AH93" s="42">
        <v>4949689</v>
      </c>
      <c r="AI93" s="42">
        <v>512950</v>
      </c>
      <c r="AJ93" s="42">
        <v>4949632</v>
      </c>
      <c r="AK93" s="42">
        <v>512954</v>
      </c>
      <c r="AL93" s="14" t="s">
        <v>71</v>
      </c>
      <c r="AM93" s="14" t="s">
        <v>240</v>
      </c>
      <c r="AN93" s="25">
        <f t="shared" si="6"/>
        <v>7.1527777777777801E-2</v>
      </c>
    </row>
    <row r="94" spans="1:41" ht="12.75" customHeight="1">
      <c r="A94" s="14" t="s">
        <v>233</v>
      </c>
      <c r="B94" s="14" t="s">
        <v>60</v>
      </c>
      <c r="C94" s="14" t="s">
        <v>8206</v>
      </c>
      <c r="D94" s="26">
        <v>123.9</v>
      </c>
      <c r="E94" s="26">
        <v>105.3</v>
      </c>
      <c r="F94" s="30">
        <v>10.55</v>
      </c>
      <c r="G94" s="26">
        <v>79</v>
      </c>
      <c r="H94" s="26">
        <v>45.2</v>
      </c>
      <c r="I94" s="26">
        <v>59.4</v>
      </c>
      <c r="J94" s="42">
        <f t="shared" si="0"/>
        <v>0.57215189873417727</v>
      </c>
      <c r="L94" s="14" t="s">
        <v>60</v>
      </c>
      <c r="M94" s="14" t="s">
        <v>8207</v>
      </c>
      <c r="N94" s="42" t="s">
        <v>8208</v>
      </c>
      <c r="O94" s="14" t="s">
        <v>8209</v>
      </c>
      <c r="P94" s="14" t="s">
        <v>435</v>
      </c>
      <c r="Q94" s="42">
        <v>54393</v>
      </c>
      <c r="R94" s="14" t="s">
        <v>6750</v>
      </c>
      <c r="S94" s="14" t="s">
        <v>435</v>
      </c>
      <c r="W94" s="42">
        <v>6</v>
      </c>
      <c r="X94" s="42">
        <v>50</v>
      </c>
      <c r="Y94" s="24">
        <v>43356</v>
      </c>
      <c r="Z94" s="25">
        <v>0.3972222222222222</v>
      </c>
      <c r="AA94" s="24">
        <v>43356</v>
      </c>
      <c r="AB94" s="25">
        <v>0.46875</v>
      </c>
      <c r="AC94" s="42">
        <v>22.4</v>
      </c>
      <c r="AD94" s="42">
        <v>21.9</v>
      </c>
      <c r="AE94" s="42">
        <f t="shared" si="5"/>
        <v>22.15</v>
      </c>
      <c r="AF94" s="42">
        <v>19.600000000000001</v>
      </c>
      <c r="AG94" s="42">
        <v>8.5</v>
      </c>
      <c r="AH94" s="42">
        <v>4949689</v>
      </c>
      <c r="AI94" s="42">
        <v>512950</v>
      </c>
      <c r="AJ94" s="42">
        <v>4949632</v>
      </c>
      <c r="AK94" s="42">
        <v>512954</v>
      </c>
      <c r="AL94" s="14" t="s">
        <v>71</v>
      </c>
      <c r="AM94" s="14" t="s">
        <v>240</v>
      </c>
      <c r="AN94" s="25">
        <f t="shared" si="6"/>
        <v>7.1527777777777801E-2</v>
      </c>
    </row>
    <row r="95" spans="1:41" ht="12.75" customHeight="1">
      <c r="A95" s="14" t="s">
        <v>59</v>
      </c>
      <c r="B95" s="14" t="s">
        <v>115</v>
      </c>
      <c r="C95" s="36" t="s">
        <v>8068</v>
      </c>
      <c r="D95" s="26">
        <v>86</v>
      </c>
      <c r="E95" s="26">
        <v>73.900000000000006</v>
      </c>
      <c r="F95" s="30">
        <v>2.95</v>
      </c>
      <c r="G95" s="26">
        <v>47.9</v>
      </c>
      <c r="H95" s="26">
        <v>38.9</v>
      </c>
      <c r="I95" s="26">
        <v>44.9</v>
      </c>
      <c r="J95" s="42">
        <f t="shared" si="0"/>
        <v>0.81210855949895611</v>
      </c>
      <c r="L95" s="14" t="s">
        <v>60</v>
      </c>
      <c r="M95" s="14" t="s">
        <v>8210</v>
      </c>
      <c r="O95" s="14" t="s">
        <v>8071</v>
      </c>
      <c r="P95" s="14" t="s">
        <v>1584</v>
      </c>
      <c r="Q95" s="42">
        <v>54347</v>
      </c>
      <c r="R95" s="14" t="s">
        <v>6750</v>
      </c>
      <c r="S95" s="14" t="s">
        <v>1584</v>
      </c>
      <c r="W95" s="42">
        <v>6</v>
      </c>
      <c r="X95" s="42">
        <v>100</v>
      </c>
      <c r="Y95" s="24">
        <v>43356</v>
      </c>
      <c r="Z95" s="25">
        <v>0.4069444444444445</v>
      </c>
      <c r="AA95" s="24">
        <v>43356</v>
      </c>
      <c r="AB95" s="25">
        <v>0.47222222222222227</v>
      </c>
      <c r="AC95" s="42">
        <v>11.7</v>
      </c>
      <c r="AD95" s="42">
        <v>12.3</v>
      </c>
      <c r="AE95" s="42">
        <f t="shared" si="5"/>
        <v>12</v>
      </c>
      <c r="AF95" s="42">
        <v>19.600000000000001</v>
      </c>
      <c r="AG95" s="42">
        <v>8.5</v>
      </c>
      <c r="AH95" s="42">
        <v>4949738</v>
      </c>
      <c r="AI95" s="42">
        <v>513000</v>
      </c>
      <c r="AJ95" s="42">
        <v>4949632</v>
      </c>
      <c r="AK95" s="42">
        <v>513028</v>
      </c>
      <c r="AL95" s="14" t="s">
        <v>71</v>
      </c>
      <c r="AM95" s="14" t="s">
        <v>240</v>
      </c>
      <c r="AN95" s="25">
        <f t="shared" si="6"/>
        <v>6.5277777777777768E-2</v>
      </c>
    </row>
    <row r="96" spans="1:41" ht="12.75" customHeight="1">
      <c r="A96" s="14" t="s">
        <v>59</v>
      </c>
      <c r="B96" s="14" t="s">
        <v>115</v>
      </c>
      <c r="C96" s="14" t="s">
        <v>5968</v>
      </c>
      <c r="D96" s="26">
        <v>89.5</v>
      </c>
      <c r="E96" s="26">
        <v>75.2</v>
      </c>
      <c r="F96" s="30">
        <v>2.95</v>
      </c>
      <c r="G96" s="26">
        <v>52.3</v>
      </c>
      <c r="H96" s="26">
        <v>36.799999999999997</v>
      </c>
      <c r="I96" s="26">
        <v>43.5</v>
      </c>
      <c r="J96" s="42">
        <f t="shared" si="0"/>
        <v>0.70363288718929251</v>
      </c>
      <c r="L96" s="14" t="s">
        <v>60</v>
      </c>
      <c r="M96" s="14" t="s">
        <v>8211</v>
      </c>
      <c r="O96" s="14" t="s">
        <v>5971</v>
      </c>
      <c r="P96" s="14" t="s">
        <v>1584</v>
      </c>
      <c r="Q96" s="42">
        <v>52939</v>
      </c>
      <c r="R96" s="14" t="s">
        <v>6750</v>
      </c>
      <c r="S96" s="14" t="s">
        <v>1584</v>
      </c>
      <c r="W96" s="42">
        <v>6</v>
      </c>
      <c r="X96" s="42">
        <v>50</v>
      </c>
      <c r="Y96" s="24">
        <v>43378</v>
      </c>
      <c r="Z96" s="25">
        <v>0.35069444444444442</v>
      </c>
      <c r="AA96" s="24">
        <v>43378</v>
      </c>
      <c r="AB96" s="25">
        <v>0.40069444444444446</v>
      </c>
      <c r="AC96" s="42">
        <v>23.77</v>
      </c>
      <c r="AD96" s="42">
        <v>24.95</v>
      </c>
      <c r="AE96" s="42">
        <f t="shared" si="5"/>
        <v>24.36</v>
      </c>
      <c r="AF96" s="42">
        <v>14.4</v>
      </c>
      <c r="AG96" s="42">
        <v>9.4</v>
      </c>
      <c r="AH96" s="42">
        <v>4949735</v>
      </c>
      <c r="AI96" s="42">
        <v>513017</v>
      </c>
      <c r="AJ96" s="42">
        <v>4949658</v>
      </c>
      <c r="AK96" s="42">
        <v>513030</v>
      </c>
      <c r="AL96" s="14" t="s">
        <v>71</v>
      </c>
      <c r="AM96" s="14" t="s">
        <v>240</v>
      </c>
      <c r="AN96" s="25">
        <f t="shared" si="6"/>
        <v>5.0000000000000044E-2</v>
      </c>
    </row>
    <row r="97" spans="1:41" ht="12.75" customHeight="1">
      <c r="A97" s="14" t="s">
        <v>59</v>
      </c>
      <c r="B97" s="14" t="s">
        <v>60</v>
      </c>
      <c r="C97" s="14" t="s">
        <v>8212</v>
      </c>
      <c r="D97" s="26">
        <v>75.8</v>
      </c>
      <c r="E97" s="26">
        <v>65.2</v>
      </c>
      <c r="F97" s="30">
        <v>2.15</v>
      </c>
      <c r="G97" s="26">
        <v>48</v>
      </c>
      <c r="H97" s="26">
        <v>39</v>
      </c>
      <c r="I97" s="26">
        <v>44.8</v>
      </c>
      <c r="J97" s="42">
        <f t="shared" si="0"/>
        <v>0.8125</v>
      </c>
      <c r="L97" s="14" t="s">
        <v>60</v>
      </c>
      <c r="M97" s="14" t="s">
        <v>8213</v>
      </c>
      <c r="N97" s="42" t="s">
        <v>8214</v>
      </c>
      <c r="O97" s="14" t="s">
        <v>8215</v>
      </c>
      <c r="P97" s="14" t="s">
        <v>435</v>
      </c>
      <c r="Q97" s="42">
        <v>54394</v>
      </c>
      <c r="R97" s="14" t="s">
        <v>6750</v>
      </c>
      <c r="S97" s="14" t="s">
        <v>435</v>
      </c>
      <c r="W97" s="42">
        <v>6</v>
      </c>
      <c r="X97" s="42">
        <v>50</v>
      </c>
      <c r="Y97" s="24">
        <v>43378</v>
      </c>
      <c r="Z97" s="25">
        <v>0.40069444444444446</v>
      </c>
      <c r="AA97" s="24">
        <v>43378</v>
      </c>
      <c r="AB97" s="25">
        <v>0.43888888888888888</v>
      </c>
      <c r="AC97" s="42">
        <v>23.77</v>
      </c>
      <c r="AD97" s="42">
        <v>24.95</v>
      </c>
      <c r="AE97" s="42">
        <f t="shared" si="5"/>
        <v>24.36</v>
      </c>
      <c r="AF97" s="42">
        <v>14.4</v>
      </c>
      <c r="AG97" s="42">
        <v>9.4</v>
      </c>
      <c r="AH97" s="42">
        <v>4949735</v>
      </c>
      <c r="AI97" s="42">
        <v>513017</v>
      </c>
      <c r="AJ97" s="42">
        <v>4949658</v>
      </c>
      <c r="AK97" s="42">
        <v>513030</v>
      </c>
      <c r="AL97" s="14" t="s">
        <v>71</v>
      </c>
      <c r="AM97" s="14" t="s">
        <v>240</v>
      </c>
      <c r="AN97" s="25">
        <f t="shared" si="6"/>
        <v>3.819444444444442E-2</v>
      </c>
    </row>
    <row r="98" spans="1:41" ht="12.75" customHeight="1">
      <c r="A98" s="14" t="s">
        <v>59</v>
      </c>
      <c r="B98" s="14" t="s">
        <v>115</v>
      </c>
      <c r="C98" s="18" t="s">
        <v>3408</v>
      </c>
      <c r="D98" s="26">
        <v>104.6</v>
      </c>
      <c r="E98" s="26">
        <v>90.4</v>
      </c>
      <c r="F98" s="30">
        <v>5.75</v>
      </c>
      <c r="G98" s="26">
        <v>61.2</v>
      </c>
      <c r="H98" s="26">
        <v>45</v>
      </c>
      <c r="I98" s="26">
        <v>58.8</v>
      </c>
      <c r="J98" s="42">
        <f t="shared" si="0"/>
        <v>0.73529411764705876</v>
      </c>
      <c r="L98" s="14" t="s">
        <v>60</v>
      </c>
      <c r="M98" s="14" t="s">
        <v>8216</v>
      </c>
      <c r="O98" s="14" t="s">
        <v>3411</v>
      </c>
      <c r="P98" s="14" t="s">
        <v>1584</v>
      </c>
      <c r="Q98" s="42">
        <v>54402</v>
      </c>
      <c r="R98" s="14" t="s">
        <v>6750</v>
      </c>
      <c r="S98" s="14" t="s">
        <v>435</v>
      </c>
      <c r="W98" s="42">
        <v>6</v>
      </c>
      <c r="X98" s="42">
        <v>100</v>
      </c>
      <c r="Y98" s="24">
        <v>43385</v>
      </c>
      <c r="Z98" s="25">
        <v>0.34722222222222227</v>
      </c>
      <c r="AA98" s="24">
        <v>43385</v>
      </c>
      <c r="AB98" s="25">
        <v>0.39166666666666666</v>
      </c>
      <c r="AC98" s="42">
        <v>19.899999999999999</v>
      </c>
      <c r="AD98" s="42">
        <v>24</v>
      </c>
      <c r="AE98" s="42">
        <f t="shared" si="5"/>
        <v>21.95</v>
      </c>
      <c r="AF98" s="42">
        <v>14.3</v>
      </c>
      <c r="AG98" s="42">
        <v>10</v>
      </c>
      <c r="AH98" s="42">
        <v>4949748</v>
      </c>
      <c r="AI98" s="42">
        <v>512934</v>
      </c>
      <c r="AJ98" s="42">
        <v>4949686</v>
      </c>
      <c r="AK98" s="14">
        <v>512940</v>
      </c>
      <c r="AL98" s="14" t="s">
        <v>71</v>
      </c>
      <c r="AM98" s="14" t="s">
        <v>240</v>
      </c>
      <c r="AN98" s="25">
        <f t="shared" si="6"/>
        <v>4.4444444444444398E-2</v>
      </c>
    </row>
    <row r="99" spans="1:41" ht="12.75" customHeight="1">
      <c r="A99" s="14" t="s">
        <v>233</v>
      </c>
      <c r="B99" s="14" t="s">
        <v>60</v>
      </c>
      <c r="C99" s="14" t="s">
        <v>8217</v>
      </c>
      <c r="D99" s="26">
        <v>95.5</v>
      </c>
      <c r="E99" s="26">
        <v>81.400000000000006</v>
      </c>
      <c r="F99" s="30">
        <v>4.5999999999999996</v>
      </c>
      <c r="G99" s="26">
        <v>60.9</v>
      </c>
      <c r="H99" s="26">
        <v>30.8</v>
      </c>
      <c r="I99" s="26">
        <v>46.3</v>
      </c>
      <c r="J99" s="42">
        <f t="shared" si="0"/>
        <v>0.50574712643678166</v>
      </c>
      <c r="L99" s="14" t="s">
        <v>60</v>
      </c>
      <c r="M99" s="14" t="s">
        <v>8218</v>
      </c>
      <c r="N99" s="14" t="s">
        <v>8219</v>
      </c>
      <c r="O99" s="14" t="s">
        <v>8220</v>
      </c>
      <c r="P99" s="14" t="s">
        <v>435</v>
      </c>
      <c r="Q99" s="42">
        <v>54401</v>
      </c>
      <c r="R99" s="14" t="s">
        <v>6750</v>
      </c>
      <c r="S99" s="14" t="s">
        <v>435</v>
      </c>
      <c r="W99" s="42">
        <v>6</v>
      </c>
      <c r="X99" s="42">
        <v>50</v>
      </c>
      <c r="Y99" s="24">
        <v>43385</v>
      </c>
      <c r="Z99" s="25">
        <v>0.35416666666666669</v>
      </c>
      <c r="AA99" s="24">
        <v>43385</v>
      </c>
      <c r="AB99" s="25">
        <v>0.3979166666666667</v>
      </c>
      <c r="AC99" s="42">
        <v>19.899999999999999</v>
      </c>
      <c r="AD99" s="42">
        <v>24</v>
      </c>
      <c r="AE99" s="42">
        <f t="shared" si="5"/>
        <v>21.95</v>
      </c>
      <c r="AF99" s="42">
        <v>14.3</v>
      </c>
      <c r="AG99" s="42">
        <v>10</v>
      </c>
      <c r="AH99" s="42">
        <v>4949630</v>
      </c>
      <c r="AI99" s="42">
        <v>512950</v>
      </c>
      <c r="AJ99" s="42">
        <v>4949591</v>
      </c>
      <c r="AK99" s="42">
        <v>512938</v>
      </c>
      <c r="AL99" s="14" t="s">
        <v>71</v>
      </c>
      <c r="AM99" s="14" t="s">
        <v>240</v>
      </c>
      <c r="AN99" s="25">
        <f t="shared" si="6"/>
        <v>4.3750000000000011E-2</v>
      </c>
      <c r="AO99" s="14" t="s">
        <v>3813</v>
      </c>
    </row>
    <row r="100" spans="1:41" ht="12.75" customHeight="1">
      <c r="A100" s="14" t="s">
        <v>233</v>
      </c>
      <c r="B100" s="14" t="s">
        <v>60</v>
      </c>
      <c r="C100" s="14" t="s">
        <v>8221</v>
      </c>
      <c r="D100" s="26">
        <v>133.6</v>
      </c>
      <c r="E100" s="26">
        <v>117.1</v>
      </c>
      <c r="F100" s="30">
        <v>14.35</v>
      </c>
      <c r="G100" s="26">
        <v>88.6</v>
      </c>
      <c r="H100" s="26">
        <v>47.3</v>
      </c>
      <c r="I100" s="26">
        <v>70.5</v>
      </c>
      <c r="J100" s="42">
        <f t="shared" si="0"/>
        <v>0.53386004514672691</v>
      </c>
      <c r="L100" s="14" t="s">
        <v>60</v>
      </c>
      <c r="M100" s="14" t="s">
        <v>8222</v>
      </c>
      <c r="N100" s="14" t="s">
        <v>8223</v>
      </c>
      <c r="O100" s="14" t="s">
        <v>8224</v>
      </c>
      <c r="P100" s="14" t="s">
        <v>435</v>
      </c>
      <c r="Q100" s="42">
        <v>54403</v>
      </c>
      <c r="R100" s="14" t="s">
        <v>6750</v>
      </c>
      <c r="S100" s="14" t="s">
        <v>435</v>
      </c>
      <c r="W100" s="42">
        <v>6</v>
      </c>
      <c r="X100" s="42">
        <v>50</v>
      </c>
      <c r="Y100" s="24">
        <v>43385</v>
      </c>
      <c r="Z100" s="25">
        <v>0.44236111111111115</v>
      </c>
      <c r="AA100" s="24">
        <v>43385</v>
      </c>
      <c r="AB100" s="25">
        <v>0.49027777777777781</v>
      </c>
      <c r="AC100" s="42">
        <v>24.75</v>
      </c>
      <c r="AD100" s="42">
        <v>24.6</v>
      </c>
      <c r="AE100" s="42">
        <f t="shared" si="5"/>
        <v>24.675000000000001</v>
      </c>
      <c r="AF100" s="42">
        <v>14.3</v>
      </c>
      <c r="AG100" s="42">
        <v>10</v>
      </c>
      <c r="AH100" s="42">
        <v>4949630</v>
      </c>
      <c r="AI100" s="42">
        <v>512950</v>
      </c>
      <c r="AJ100" s="42">
        <v>4949591</v>
      </c>
      <c r="AK100" s="42">
        <v>512938</v>
      </c>
      <c r="AL100" s="14" t="s">
        <v>71</v>
      </c>
      <c r="AM100" s="14" t="s">
        <v>240</v>
      </c>
      <c r="AN100" s="25">
        <f t="shared" si="6"/>
        <v>4.7916666666666663E-2</v>
      </c>
      <c r="AO100" s="14" t="s">
        <v>8225</v>
      </c>
    </row>
    <row r="101" spans="1:41" ht="12.75" customHeight="1">
      <c r="A101" s="14" t="s">
        <v>233</v>
      </c>
      <c r="B101" s="14" t="s">
        <v>60</v>
      </c>
      <c r="C101" s="14" t="s">
        <v>8226</v>
      </c>
      <c r="D101" s="26">
        <v>88.5</v>
      </c>
      <c r="E101" s="26">
        <v>74.5</v>
      </c>
      <c r="F101" s="30">
        <v>3.3</v>
      </c>
      <c r="G101" s="26">
        <v>56.8</v>
      </c>
      <c r="H101" s="26">
        <v>27.4</v>
      </c>
      <c r="I101" s="26">
        <v>40.299999999999997</v>
      </c>
      <c r="J101" s="42">
        <f t="shared" si="0"/>
        <v>0.48239436619718312</v>
      </c>
      <c r="L101" s="14" t="s">
        <v>60</v>
      </c>
      <c r="M101" s="14" t="s">
        <v>8227</v>
      </c>
      <c r="N101" s="14" t="s">
        <v>8228</v>
      </c>
      <c r="O101" s="14" t="s">
        <v>8229</v>
      </c>
      <c r="P101" s="14" t="s">
        <v>435</v>
      </c>
      <c r="Q101" s="42">
        <v>54404</v>
      </c>
      <c r="R101" s="14" t="s">
        <v>6750</v>
      </c>
      <c r="S101" s="14" t="s">
        <v>435</v>
      </c>
      <c r="W101" s="42">
        <v>6</v>
      </c>
      <c r="X101" s="42">
        <v>100</v>
      </c>
      <c r="Y101" s="24">
        <v>43385</v>
      </c>
      <c r="Z101" s="25">
        <v>0.4368055555555555</v>
      </c>
      <c r="AA101" s="24">
        <v>43385</v>
      </c>
      <c r="AB101" s="25">
        <v>0.48472222222222222</v>
      </c>
      <c r="AC101" s="42">
        <v>19.899999999999999</v>
      </c>
      <c r="AD101" s="42">
        <v>24</v>
      </c>
      <c r="AE101" s="42">
        <f t="shared" si="5"/>
        <v>21.95</v>
      </c>
      <c r="AF101" s="42">
        <v>14.3</v>
      </c>
      <c r="AG101" s="42">
        <v>10</v>
      </c>
      <c r="AH101" s="42">
        <v>4949748</v>
      </c>
      <c r="AI101" s="42">
        <v>512934</v>
      </c>
      <c r="AJ101" s="42">
        <v>4949686</v>
      </c>
      <c r="AK101" s="42">
        <v>512940</v>
      </c>
      <c r="AL101" s="14" t="s">
        <v>71</v>
      </c>
      <c r="AM101" s="14" t="s">
        <v>240</v>
      </c>
      <c r="AN101" s="25">
        <f t="shared" si="6"/>
        <v>4.7916666666666718E-2</v>
      </c>
      <c r="AO101" s="14" t="s">
        <v>8230</v>
      </c>
    </row>
    <row r="102" spans="1:41" ht="12.75" customHeight="1">
      <c r="A102" s="14" t="s">
        <v>59</v>
      </c>
      <c r="B102" s="14" t="s">
        <v>60</v>
      </c>
      <c r="C102" s="14" t="s">
        <v>8231</v>
      </c>
      <c r="D102" s="26">
        <v>101.5</v>
      </c>
      <c r="E102" s="26">
        <v>86.1</v>
      </c>
      <c r="F102" s="30">
        <v>5.2</v>
      </c>
      <c r="G102" s="26">
        <v>61.7</v>
      </c>
      <c r="H102" s="26">
        <v>43.9</v>
      </c>
      <c r="I102" s="26">
        <v>52.1</v>
      </c>
      <c r="J102" s="42">
        <f t="shared" si="0"/>
        <v>0.71150729335494323</v>
      </c>
      <c r="L102" s="14" t="s">
        <v>60</v>
      </c>
      <c r="M102" s="14" t="s">
        <v>8232</v>
      </c>
      <c r="N102" s="14" t="s">
        <v>8233</v>
      </c>
      <c r="O102" s="14" t="s">
        <v>8234</v>
      </c>
      <c r="P102" s="14" t="s">
        <v>435</v>
      </c>
      <c r="Q102" s="42">
        <v>54405</v>
      </c>
      <c r="R102" s="14" t="s">
        <v>6750</v>
      </c>
      <c r="S102" s="14" t="s">
        <v>435</v>
      </c>
      <c r="W102" s="42">
        <v>6</v>
      </c>
      <c r="X102" s="42">
        <v>50</v>
      </c>
      <c r="Y102" s="24">
        <v>43412</v>
      </c>
      <c r="Z102" s="25">
        <v>0.33888888888888885</v>
      </c>
      <c r="AA102" s="24">
        <v>43412</v>
      </c>
      <c r="AB102" s="25">
        <v>0.36388888888888887</v>
      </c>
      <c r="AC102" s="42">
        <v>17.149999999999999</v>
      </c>
      <c r="AD102" s="42">
        <v>26.86</v>
      </c>
      <c r="AE102" s="42">
        <f t="shared" si="5"/>
        <v>22.004999999999999</v>
      </c>
      <c r="AF102" s="42">
        <v>5.9</v>
      </c>
      <c r="AH102" s="42">
        <v>4957626</v>
      </c>
      <c r="AI102" s="42">
        <v>516783</v>
      </c>
      <c r="AJ102" s="42">
        <v>4957563</v>
      </c>
      <c r="AK102" s="42">
        <v>516812</v>
      </c>
      <c r="AL102" s="14" t="s">
        <v>71</v>
      </c>
      <c r="AM102" s="14" t="s">
        <v>1212</v>
      </c>
      <c r="AN102" s="25">
        <f t="shared" si="6"/>
        <v>2.5000000000000022E-2</v>
      </c>
    </row>
    <row r="103" spans="1:41" ht="12.75" customHeight="1">
      <c r="A103" s="14" t="s">
        <v>59</v>
      </c>
      <c r="B103" s="14" t="s">
        <v>60</v>
      </c>
      <c r="C103" s="14" t="s">
        <v>8235</v>
      </c>
      <c r="D103" s="26">
        <v>87.1</v>
      </c>
      <c r="E103" s="26">
        <v>72.599999999999994</v>
      </c>
      <c r="F103" s="30">
        <v>2.6</v>
      </c>
      <c r="G103" s="26">
        <v>50.9</v>
      </c>
      <c r="H103" s="26">
        <v>39.700000000000003</v>
      </c>
      <c r="I103" s="26">
        <v>47</v>
      </c>
      <c r="J103" s="42">
        <f t="shared" si="0"/>
        <v>0.77996070726915523</v>
      </c>
      <c r="L103" s="14" t="s">
        <v>60</v>
      </c>
      <c r="M103" s="14" t="s">
        <v>8236</v>
      </c>
      <c r="N103" s="14" t="s">
        <v>8237</v>
      </c>
      <c r="O103" s="14" t="s">
        <v>8238</v>
      </c>
      <c r="P103" s="14" t="s">
        <v>435</v>
      </c>
      <c r="Q103" s="42">
        <v>54406</v>
      </c>
      <c r="R103" s="14" t="s">
        <v>6750</v>
      </c>
      <c r="S103" s="14" t="s">
        <v>435</v>
      </c>
      <c r="W103" s="42">
        <v>6</v>
      </c>
      <c r="X103" s="42">
        <v>50</v>
      </c>
      <c r="Y103" s="24">
        <v>43412</v>
      </c>
      <c r="Z103" s="25">
        <v>0.3666666666666667</v>
      </c>
      <c r="AA103" s="24">
        <v>43412</v>
      </c>
      <c r="AB103" s="25">
        <v>0.39374999999999999</v>
      </c>
      <c r="AC103" s="42">
        <v>21.79</v>
      </c>
      <c r="AD103" s="42">
        <v>30.27</v>
      </c>
      <c r="AE103" s="42">
        <f t="shared" si="5"/>
        <v>26.03</v>
      </c>
      <c r="AF103" s="42">
        <v>5.9</v>
      </c>
      <c r="AH103" s="42">
        <v>4957731</v>
      </c>
      <c r="AI103" s="42">
        <v>516781</v>
      </c>
      <c r="AJ103" s="42">
        <v>4957676</v>
      </c>
      <c r="AK103" s="42">
        <v>516816</v>
      </c>
      <c r="AL103" s="14" t="s">
        <v>71</v>
      </c>
      <c r="AM103" s="14" t="s">
        <v>1212</v>
      </c>
      <c r="AN103" s="25">
        <f t="shared" si="6"/>
        <v>2.7083333333333293E-2</v>
      </c>
    </row>
    <row r="104" spans="1:41" ht="12.75" customHeight="1">
      <c r="A104" s="14" t="s">
        <v>59</v>
      </c>
      <c r="B104" s="14" t="s">
        <v>60</v>
      </c>
      <c r="C104" s="14" t="s">
        <v>8239</v>
      </c>
      <c r="D104" s="26">
        <v>76.099999999999994</v>
      </c>
      <c r="E104" s="26">
        <v>67.8</v>
      </c>
      <c r="F104" s="30">
        <v>1.95</v>
      </c>
      <c r="G104" s="26">
        <v>50.8</v>
      </c>
      <c r="H104" s="26">
        <v>40.200000000000003</v>
      </c>
      <c r="I104" s="26">
        <v>44.8</v>
      </c>
      <c r="J104" s="42">
        <f t="shared" si="0"/>
        <v>0.7913385826771655</v>
      </c>
      <c r="L104" s="14" t="s">
        <v>60</v>
      </c>
      <c r="M104" s="14" t="s">
        <v>8240</v>
      </c>
      <c r="N104" s="14" t="s">
        <v>8241</v>
      </c>
      <c r="O104" s="14" t="s">
        <v>8242</v>
      </c>
      <c r="P104" s="14" t="s">
        <v>435</v>
      </c>
      <c r="Q104" s="42">
        <v>54407</v>
      </c>
      <c r="R104" s="14" t="s">
        <v>6750</v>
      </c>
      <c r="S104" s="14" t="s">
        <v>435</v>
      </c>
      <c r="W104" s="42">
        <v>6</v>
      </c>
      <c r="X104" s="42">
        <v>50</v>
      </c>
      <c r="Y104" s="24">
        <v>43412</v>
      </c>
      <c r="Z104" s="25">
        <v>0.3666666666666667</v>
      </c>
      <c r="AA104" s="24">
        <v>43412</v>
      </c>
      <c r="AB104" s="25">
        <v>0.39374999999999999</v>
      </c>
      <c r="AC104" s="42">
        <v>21.79</v>
      </c>
      <c r="AD104" s="42">
        <v>30.27</v>
      </c>
      <c r="AE104" s="42">
        <f t="shared" si="5"/>
        <v>26.03</v>
      </c>
      <c r="AF104" s="42">
        <v>5.9</v>
      </c>
      <c r="AH104" s="42">
        <v>4957731</v>
      </c>
      <c r="AI104" s="42">
        <v>516781</v>
      </c>
      <c r="AJ104" s="42">
        <v>4957676</v>
      </c>
      <c r="AK104" s="42">
        <v>516816</v>
      </c>
      <c r="AL104" s="14" t="s">
        <v>71</v>
      </c>
      <c r="AM104" s="14" t="s">
        <v>1212</v>
      </c>
      <c r="AN104" s="25">
        <f t="shared" si="6"/>
        <v>2.7083333333333293E-2</v>
      </c>
    </row>
    <row r="105" spans="1:41" ht="12.75" customHeight="1">
      <c r="A105" s="14" t="s">
        <v>59</v>
      </c>
      <c r="B105" s="14" t="s">
        <v>115</v>
      </c>
      <c r="C105" s="18" t="s">
        <v>4605</v>
      </c>
      <c r="D105" s="26">
        <v>96</v>
      </c>
      <c r="E105" s="26">
        <v>81.8</v>
      </c>
      <c r="F105" s="30">
        <v>4.2</v>
      </c>
      <c r="G105" s="26">
        <v>60.6</v>
      </c>
      <c r="H105" s="26">
        <v>49.9</v>
      </c>
      <c r="I105" s="26">
        <v>56.2</v>
      </c>
      <c r="J105" s="42">
        <f t="shared" si="0"/>
        <v>0.82343234323432335</v>
      </c>
      <c r="L105" s="14" t="s">
        <v>60</v>
      </c>
      <c r="M105" s="14" t="s">
        <v>8243</v>
      </c>
      <c r="O105" s="14" t="s">
        <v>4607</v>
      </c>
      <c r="P105" s="14" t="s">
        <v>1584</v>
      </c>
      <c r="Q105" s="42">
        <v>54408</v>
      </c>
      <c r="R105" s="14" t="s">
        <v>6750</v>
      </c>
      <c r="S105" s="14" t="s">
        <v>435</v>
      </c>
      <c r="W105" s="42">
        <v>6</v>
      </c>
      <c r="X105" s="42">
        <v>50</v>
      </c>
      <c r="Y105" s="24">
        <v>43412</v>
      </c>
      <c r="Z105" s="25">
        <v>0.3666666666666667</v>
      </c>
      <c r="AA105" s="24">
        <v>43412</v>
      </c>
      <c r="AB105" s="25">
        <v>0.39374999999999999</v>
      </c>
      <c r="AC105" s="42">
        <v>21.79</v>
      </c>
      <c r="AD105" s="42">
        <v>30.27</v>
      </c>
      <c r="AE105" s="42">
        <f t="shared" si="5"/>
        <v>26.03</v>
      </c>
      <c r="AF105" s="42">
        <v>5.9</v>
      </c>
      <c r="AH105" s="42">
        <v>4957731</v>
      </c>
      <c r="AI105" s="42">
        <v>516781</v>
      </c>
      <c r="AJ105" s="42">
        <v>4957676</v>
      </c>
      <c r="AK105" s="42">
        <v>516816</v>
      </c>
      <c r="AL105" s="14" t="s">
        <v>71</v>
      </c>
      <c r="AM105" s="14" t="s">
        <v>1212</v>
      </c>
      <c r="AN105" s="25">
        <f t="shared" si="6"/>
        <v>2.7083333333333293E-2</v>
      </c>
    </row>
    <row r="106" spans="1:41" ht="12.75" customHeight="1">
      <c r="A106" s="14" t="s">
        <v>59</v>
      </c>
      <c r="B106" s="14" t="s">
        <v>60</v>
      </c>
      <c r="C106" s="14" t="s">
        <v>8244</v>
      </c>
      <c r="D106" s="26">
        <v>84.6</v>
      </c>
      <c r="E106" s="26">
        <v>72.900000000000006</v>
      </c>
      <c r="F106" s="30">
        <v>2.5499999999999998</v>
      </c>
      <c r="G106" s="26">
        <v>49.9</v>
      </c>
      <c r="H106" s="26">
        <v>42.7</v>
      </c>
      <c r="I106" s="26">
        <v>47.4</v>
      </c>
      <c r="J106" s="42">
        <f t="shared" si="0"/>
        <v>0.85571142284569146</v>
      </c>
      <c r="L106" s="14" t="s">
        <v>60</v>
      </c>
      <c r="M106" s="14" t="s">
        <v>8245</v>
      </c>
      <c r="N106" s="42" t="s">
        <v>8246</v>
      </c>
      <c r="O106" s="14" t="s">
        <v>8247</v>
      </c>
      <c r="P106" s="14" t="s">
        <v>435</v>
      </c>
      <c r="Q106" s="42">
        <v>54409</v>
      </c>
      <c r="R106" s="14" t="s">
        <v>6750</v>
      </c>
      <c r="S106" s="14" t="s">
        <v>435</v>
      </c>
      <c r="W106" s="42">
        <v>6</v>
      </c>
      <c r="X106" s="42">
        <v>50</v>
      </c>
      <c r="Y106" s="24">
        <v>43412</v>
      </c>
      <c r="Z106" s="25">
        <v>0.3666666666666667</v>
      </c>
      <c r="AA106" s="24">
        <v>43412</v>
      </c>
      <c r="AB106" s="25">
        <v>0.39374999999999999</v>
      </c>
      <c r="AC106" s="42">
        <v>21.79</v>
      </c>
      <c r="AD106" s="42">
        <v>30.27</v>
      </c>
      <c r="AE106" s="42">
        <f t="shared" si="5"/>
        <v>26.03</v>
      </c>
      <c r="AF106" s="42">
        <v>5.9</v>
      </c>
      <c r="AH106" s="42">
        <v>4957731</v>
      </c>
      <c r="AI106" s="42">
        <v>516781</v>
      </c>
      <c r="AJ106" s="42">
        <v>4957676</v>
      </c>
      <c r="AK106" s="42">
        <v>516816</v>
      </c>
      <c r="AL106" s="14" t="s">
        <v>71</v>
      </c>
      <c r="AM106" s="14" t="s">
        <v>1212</v>
      </c>
      <c r="AN106" s="25">
        <f t="shared" si="6"/>
        <v>2.7083333333333293E-2</v>
      </c>
    </row>
    <row r="107" spans="1:41" ht="12.75" customHeight="1">
      <c r="A107" s="14" t="s">
        <v>59</v>
      </c>
      <c r="B107" s="14" t="s">
        <v>115</v>
      </c>
      <c r="C107" s="14" t="s">
        <v>7354</v>
      </c>
      <c r="D107" s="26">
        <v>92.5</v>
      </c>
      <c r="E107" s="26">
        <v>78.8</v>
      </c>
      <c r="F107" s="30">
        <v>3.6</v>
      </c>
      <c r="G107" s="26">
        <v>55.2</v>
      </c>
      <c r="H107" s="26">
        <v>42.1</v>
      </c>
      <c r="I107" s="26">
        <v>48.5</v>
      </c>
      <c r="J107" s="42">
        <f t="shared" si="0"/>
        <v>0.7626811594202898</v>
      </c>
      <c r="L107" s="14" t="s">
        <v>60</v>
      </c>
      <c r="M107" s="14" t="s">
        <v>8248</v>
      </c>
      <c r="O107" s="14" t="s">
        <v>7357</v>
      </c>
      <c r="P107" s="14" t="s">
        <v>1584</v>
      </c>
      <c r="Q107" s="42">
        <v>53151</v>
      </c>
      <c r="R107" s="14" t="s">
        <v>6750</v>
      </c>
      <c r="S107" s="14" t="s">
        <v>1584</v>
      </c>
      <c r="W107" s="42">
        <v>6</v>
      </c>
      <c r="X107" s="42">
        <v>50</v>
      </c>
      <c r="Y107" s="24">
        <v>43412</v>
      </c>
      <c r="Z107" s="25">
        <v>0.3666666666666667</v>
      </c>
      <c r="AA107" s="24">
        <v>43412</v>
      </c>
      <c r="AB107" s="25">
        <v>0.39374999999999999</v>
      </c>
      <c r="AC107" s="42">
        <v>21.79</v>
      </c>
      <c r="AD107" s="42">
        <v>30.27</v>
      </c>
      <c r="AE107" s="42">
        <f t="shared" si="5"/>
        <v>26.03</v>
      </c>
      <c r="AF107" s="42">
        <v>5.9</v>
      </c>
      <c r="AH107" s="42">
        <v>4957731</v>
      </c>
      <c r="AI107" s="42">
        <v>516781</v>
      </c>
      <c r="AJ107" s="42">
        <v>4957676</v>
      </c>
      <c r="AK107" s="42">
        <v>516816</v>
      </c>
      <c r="AL107" s="14" t="s">
        <v>71</v>
      </c>
      <c r="AM107" s="14" t="s">
        <v>1212</v>
      </c>
      <c r="AN107" s="25">
        <f t="shared" si="6"/>
        <v>2.7083333333333293E-2</v>
      </c>
    </row>
    <row r="108" spans="1:41" ht="12.75" customHeight="1">
      <c r="A108" s="14" t="s">
        <v>59</v>
      </c>
      <c r="B108" s="14" t="s">
        <v>60</v>
      </c>
      <c r="C108" s="14" t="s">
        <v>8249</v>
      </c>
      <c r="D108" s="26">
        <v>82</v>
      </c>
      <c r="E108" s="26">
        <v>70.099999999999994</v>
      </c>
      <c r="F108" s="30">
        <v>2.35</v>
      </c>
      <c r="G108" s="26">
        <v>44</v>
      </c>
      <c r="H108" s="26">
        <v>36.1</v>
      </c>
      <c r="I108" s="26">
        <v>43.5</v>
      </c>
      <c r="J108" s="42">
        <f t="shared" si="0"/>
        <v>0.82045454545454544</v>
      </c>
      <c r="L108" s="14" t="s">
        <v>60</v>
      </c>
      <c r="M108" s="14" t="s">
        <v>8250</v>
      </c>
      <c r="N108" s="42" t="s">
        <v>8251</v>
      </c>
      <c r="O108" s="14" t="s">
        <v>8252</v>
      </c>
      <c r="P108" s="14" t="s">
        <v>435</v>
      </c>
      <c r="Q108" s="42">
        <v>54410</v>
      </c>
      <c r="R108" s="14" t="s">
        <v>6750</v>
      </c>
      <c r="S108" s="14" t="s">
        <v>435</v>
      </c>
      <c r="W108" s="42">
        <v>6</v>
      </c>
      <c r="X108" s="42">
        <v>50</v>
      </c>
      <c r="Y108" s="24">
        <v>43412</v>
      </c>
      <c r="Z108" s="25">
        <v>0.3666666666666667</v>
      </c>
      <c r="AA108" s="24">
        <v>43412</v>
      </c>
      <c r="AB108" s="25">
        <v>0.39374999999999999</v>
      </c>
      <c r="AC108" s="42">
        <v>21.79</v>
      </c>
      <c r="AD108" s="42">
        <v>30.27</v>
      </c>
      <c r="AE108" s="42">
        <f t="shared" si="5"/>
        <v>26.03</v>
      </c>
      <c r="AF108" s="42">
        <v>5.9</v>
      </c>
      <c r="AH108" s="42">
        <v>4957731</v>
      </c>
      <c r="AI108" s="42">
        <v>516781</v>
      </c>
      <c r="AJ108" s="42">
        <v>4957676</v>
      </c>
      <c r="AK108" s="42">
        <v>516816</v>
      </c>
      <c r="AL108" s="14" t="s">
        <v>71</v>
      </c>
      <c r="AM108" s="14" t="s">
        <v>1212</v>
      </c>
      <c r="AN108" s="25">
        <f t="shared" si="6"/>
        <v>2.7083333333333293E-2</v>
      </c>
    </row>
    <row r="109" spans="1:41" ht="12.75" customHeight="1">
      <c r="A109" s="14" t="s">
        <v>59</v>
      </c>
      <c r="B109" s="14" t="s">
        <v>60</v>
      </c>
      <c r="C109" s="14" t="s">
        <v>8253</v>
      </c>
      <c r="D109" s="26">
        <v>73.7</v>
      </c>
      <c r="E109" s="26">
        <v>61.3</v>
      </c>
      <c r="F109" s="30">
        <v>1.6</v>
      </c>
      <c r="G109" s="26">
        <v>43.1</v>
      </c>
      <c r="H109" s="26">
        <v>32.1</v>
      </c>
      <c r="I109" s="26">
        <v>38.799999999999997</v>
      </c>
      <c r="J109" s="42">
        <f t="shared" si="0"/>
        <v>0.74477958236658937</v>
      </c>
      <c r="L109" s="14" t="s">
        <v>60</v>
      </c>
      <c r="M109" s="14" t="s">
        <v>8254</v>
      </c>
      <c r="N109" s="42" t="s">
        <v>8255</v>
      </c>
      <c r="O109" s="14" t="s">
        <v>8256</v>
      </c>
      <c r="P109" s="14" t="s">
        <v>435</v>
      </c>
      <c r="Q109" s="42">
        <v>54411</v>
      </c>
      <c r="R109" s="14" t="s">
        <v>6750</v>
      </c>
      <c r="S109" s="14" t="s">
        <v>435</v>
      </c>
      <c r="W109" s="42">
        <v>6</v>
      </c>
      <c r="X109" s="42">
        <v>50</v>
      </c>
      <c r="Y109" s="24">
        <v>43412</v>
      </c>
      <c r="Z109" s="25">
        <v>0.3666666666666667</v>
      </c>
      <c r="AA109" s="24">
        <v>43412</v>
      </c>
      <c r="AB109" s="25">
        <v>0.39374999999999999</v>
      </c>
      <c r="AC109" s="42">
        <v>21.79</v>
      </c>
      <c r="AD109" s="42">
        <v>30.27</v>
      </c>
      <c r="AE109" s="42">
        <f t="shared" si="5"/>
        <v>26.03</v>
      </c>
      <c r="AF109" s="42">
        <v>5.9</v>
      </c>
      <c r="AH109" s="42">
        <v>4957731</v>
      </c>
      <c r="AI109" s="42">
        <v>516781</v>
      </c>
      <c r="AJ109" s="42">
        <v>4957676</v>
      </c>
      <c r="AK109" s="42">
        <v>516816</v>
      </c>
      <c r="AL109" s="14" t="s">
        <v>71</v>
      </c>
      <c r="AM109" s="14" t="s">
        <v>1212</v>
      </c>
      <c r="AN109" s="25">
        <f t="shared" si="6"/>
        <v>2.7083333333333293E-2</v>
      </c>
    </row>
    <row r="110" spans="1:41" ht="12.75" customHeight="1">
      <c r="A110" s="14" t="s">
        <v>59</v>
      </c>
      <c r="B110" s="14" t="s">
        <v>60</v>
      </c>
      <c r="C110" s="14" t="s">
        <v>8257</v>
      </c>
      <c r="D110" s="26">
        <v>94.1</v>
      </c>
      <c r="E110" s="26">
        <v>81.2</v>
      </c>
      <c r="F110" s="30">
        <v>3.6</v>
      </c>
      <c r="G110" s="26">
        <v>54.7</v>
      </c>
      <c r="H110" s="26">
        <v>45.3</v>
      </c>
      <c r="I110" s="26">
        <v>47.9</v>
      </c>
      <c r="J110" s="42">
        <f t="shared" si="0"/>
        <v>0.82815356489945147</v>
      </c>
      <c r="L110" s="14" t="s">
        <v>60</v>
      </c>
      <c r="M110" s="14" t="s">
        <v>8258</v>
      </c>
      <c r="N110" s="42" t="s">
        <v>8259</v>
      </c>
      <c r="O110" s="14" t="s">
        <v>8260</v>
      </c>
      <c r="P110" s="14" t="s">
        <v>435</v>
      </c>
      <c r="Q110" s="42">
        <v>54417</v>
      </c>
      <c r="R110" s="14" t="s">
        <v>6750</v>
      </c>
      <c r="S110" s="14" t="s">
        <v>435</v>
      </c>
      <c r="W110" s="42">
        <v>6</v>
      </c>
      <c r="X110" s="42">
        <v>50</v>
      </c>
      <c r="Y110" s="24">
        <v>43412</v>
      </c>
      <c r="Z110" s="25">
        <v>0.3666666666666667</v>
      </c>
      <c r="AA110" s="24">
        <v>43412</v>
      </c>
      <c r="AB110" s="25">
        <v>0.39374999999999999</v>
      </c>
      <c r="AC110" s="42">
        <v>21.79</v>
      </c>
      <c r="AD110" s="42">
        <v>30.27</v>
      </c>
      <c r="AE110" s="42">
        <f t="shared" si="5"/>
        <v>26.03</v>
      </c>
      <c r="AF110" s="42">
        <v>5.9</v>
      </c>
      <c r="AH110" s="42">
        <v>4957731</v>
      </c>
      <c r="AI110" s="42">
        <v>516781</v>
      </c>
      <c r="AJ110" s="42">
        <v>4957676</v>
      </c>
      <c r="AK110" s="42">
        <v>516816</v>
      </c>
      <c r="AL110" s="14" t="s">
        <v>71</v>
      </c>
      <c r="AM110" s="14" t="s">
        <v>1212</v>
      </c>
      <c r="AN110" s="25">
        <f t="shared" si="6"/>
        <v>2.7083333333333293E-2</v>
      </c>
    </row>
    <row r="111" spans="1:41" ht="12.75" customHeight="1">
      <c r="A111" s="14" t="s">
        <v>59</v>
      </c>
      <c r="B111" s="14" t="s">
        <v>115</v>
      </c>
      <c r="C111" s="18" t="s">
        <v>3990</v>
      </c>
      <c r="D111" s="26">
        <v>113.6</v>
      </c>
      <c r="E111" s="26">
        <v>98.5</v>
      </c>
      <c r="F111" s="30">
        <v>8.6999999999999993</v>
      </c>
      <c r="G111" s="26">
        <v>75.400000000000006</v>
      </c>
      <c r="H111" s="26">
        <v>54.7</v>
      </c>
      <c r="I111" s="26">
        <v>59.7</v>
      </c>
      <c r="J111" s="42">
        <f t="shared" si="0"/>
        <v>0.72546419098143233</v>
      </c>
      <c r="L111" s="14" t="s">
        <v>60</v>
      </c>
      <c r="M111" s="14" t="s">
        <v>8261</v>
      </c>
      <c r="O111" s="14" t="s">
        <v>3993</v>
      </c>
      <c r="P111" s="14" t="s">
        <v>1584</v>
      </c>
      <c r="Q111" s="42">
        <v>54418</v>
      </c>
      <c r="R111" s="14" t="s">
        <v>6750</v>
      </c>
      <c r="S111" s="14" t="s">
        <v>435</v>
      </c>
      <c r="W111" s="42">
        <v>6</v>
      </c>
      <c r="X111" s="42">
        <v>50</v>
      </c>
      <c r="Y111" s="24">
        <v>43412</v>
      </c>
      <c r="Z111" s="25">
        <v>0.3666666666666667</v>
      </c>
      <c r="AA111" s="24">
        <v>43412</v>
      </c>
      <c r="AB111" s="25">
        <v>0.39374999999999999</v>
      </c>
      <c r="AC111" s="42">
        <v>21.79</v>
      </c>
      <c r="AD111" s="42">
        <v>30.27</v>
      </c>
      <c r="AE111" s="42">
        <f t="shared" si="5"/>
        <v>26.03</v>
      </c>
      <c r="AF111" s="42">
        <v>5.9</v>
      </c>
      <c r="AH111" s="42">
        <v>4957731</v>
      </c>
      <c r="AI111" s="42">
        <v>516781</v>
      </c>
      <c r="AJ111" s="42">
        <v>4957676</v>
      </c>
      <c r="AK111" s="42">
        <v>516816</v>
      </c>
      <c r="AL111" s="14" t="s">
        <v>71</v>
      </c>
      <c r="AM111" s="14" t="s">
        <v>1212</v>
      </c>
      <c r="AN111" s="25">
        <f t="shared" si="6"/>
        <v>2.7083333333333293E-2</v>
      </c>
    </row>
    <row r="112" spans="1:41" ht="12.75" customHeight="1">
      <c r="A112" s="14" t="s">
        <v>59</v>
      </c>
      <c r="B112" s="14" t="s">
        <v>60</v>
      </c>
      <c r="C112" s="14" t="s">
        <v>8262</v>
      </c>
      <c r="D112" s="26">
        <v>90</v>
      </c>
      <c r="E112" s="26">
        <v>76.400000000000006</v>
      </c>
      <c r="F112" s="30">
        <v>4</v>
      </c>
      <c r="G112" s="26">
        <v>55</v>
      </c>
      <c r="H112" s="26">
        <v>40</v>
      </c>
      <c r="I112" s="26">
        <v>49.3</v>
      </c>
      <c r="J112" s="42">
        <f t="shared" si="0"/>
        <v>0.72727272727272729</v>
      </c>
      <c r="L112" s="14" t="s">
        <v>60</v>
      </c>
      <c r="M112" s="14" t="s">
        <v>8263</v>
      </c>
      <c r="N112" s="42" t="s">
        <v>8264</v>
      </c>
      <c r="O112" s="14" t="s">
        <v>8265</v>
      </c>
      <c r="P112" s="14" t="s">
        <v>435</v>
      </c>
      <c r="Q112" s="42">
        <v>54419</v>
      </c>
      <c r="R112" s="14" t="s">
        <v>6750</v>
      </c>
      <c r="S112" s="14" t="s">
        <v>435</v>
      </c>
      <c r="W112" s="42">
        <v>6</v>
      </c>
      <c r="X112" s="42">
        <v>50</v>
      </c>
      <c r="Y112" s="24">
        <v>43412</v>
      </c>
      <c r="Z112" s="25">
        <v>0.3666666666666667</v>
      </c>
      <c r="AA112" s="24">
        <v>43412</v>
      </c>
      <c r="AB112" s="25">
        <v>0.39374999999999999</v>
      </c>
      <c r="AC112" s="42">
        <v>21.79</v>
      </c>
      <c r="AD112" s="42">
        <v>30.27</v>
      </c>
      <c r="AE112" s="42">
        <f t="shared" si="5"/>
        <v>26.03</v>
      </c>
      <c r="AF112" s="42">
        <v>5.9</v>
      </c>
      <c r="AH112" s="42">
        <v>4957731</v>
      </c>
      <c r="AI112" s="42">
        <v>516781</v>
      </c>
      <c r="AJ112" s="42">
        <v>4957676</v>
      </c>
      <c r="AK112" s="42">
        <v>516816</v>
      </c>
      <c r="AL112" s="14" t="s">
        <v>71</v>
      </c>
      <c r="AM112" s="14" t="s">
        <v>1212</v>
      </c>
      <c r="AN112" s="25">
        <f t="shared" si="6"/>
        <v>2.7083333333333293E-2</v>
      </c>
    </row>
    <row r="113" spans="1:41" ht="12.75" customHeight="1">
      <c r="A113" s="14" t="s">
        <v>59</v>
      </c>
      <c r="B113" s="14" t="s">
        <v>60</v>
      </c>
      <c r="C113" s="14" t="s">
        <v>8266</v>
      </c>
      <c r="D113" s="26">
        <v>93.5</v>
      </c>
      <c r="E113" s="26">
        <v>78.5</v>
      </c>
      <c r="F113" s="30">
        <v>3.1</v>
      </c>
      <c r="G113" s="26">
        <v>58.2</v>
      </c>
      <c r="H113" s="26">
        <v>38.5</v>
      </c>
      <c r="I113" s="26">
        <v>51.5</v>
      </c>
      <c r="J113" s="42">
        <f t="shared" si="0"/>
        <v>0.66151202749140892</v>
      </c>
      <c r="L113" s="14" t="s">
        <v>60</v>
      </c>
      <c r="M113" s="14" t="s">
        <v>8267</v>
      </c>
      <c r="N113" s="42" t="s">
        <v>8268</v>
      </c>
      <c r="O113" s="14" t="s">
        <v>8269</v>
      </c>
      <c r="P113" s="14" t="s">
        <v>435</v>
      </c>
      <c r="Q113" s="42">
        <v>54420</v>
      </c>
      <c r="R113" s="14" t="s">
        <v>6750</v>
      </c>
      <c r="S113" s="14" t="s">
        <v>435</v>
      </c>
      <c r="W113" s="42">
        <v>6</v>
      </c>
      <c r="X113" s="42">
        <v>50</v>
      </c>
      <c r="Y113" s="24">
        <v>43412</v>
      </c>
      <c r="Z113" s="25">
        <v>0.3666666666666667</v>
      </c>
      <c r="AA113" s="24">
        <v>43412</v>
      </c>
      <c r="AB113" s="25">
        <v>0.39374999999999999</v>
      </c>
      <c r="AC113" s="42">
        <v>21.79</v>
      </c>
      <c r="AD113" s="42">
        <v>30.27</v>
      </c>
      <c r="AE113" s="42">
        <f t="shared" si="5"/>
        <v>26.03</v>
      </c>
      <c r="AF113" s="42">
        <v>5.9</v>
      </c>
      <c r="AH113" s="42">
        <v>4957731</v>
      </c>
      <c r="AI113" s="42">
        <v>516781</v>
      </c>
      <c r="AJ113" s="42">
        <v>4957676</v>
      </c>
      <c r="AK113" s="42">
        <v>516816</v>
      </c>
      <c r="AL113" s="14" t="s">
        <v>71</v>
      </c>
      <c r="AM113" s="14" t="s">
        <v>1212</v>
      </c>
      <c r="AN113" s="25">
        <f t="shared" si="6"/>
        <v>2.7083333333333293E-2</v>
      </c>
    </row>
    <row r="114" spans="1:41" ht="12.75" customHeight="1">
      <c r="A114" s="14" t="s">
        <v>59</v>
      </c>
      <c r="B114" s="14" t="s">
        <v>115</v>
      </c>
      <c r="C114" s="18" t="s">
        <v>1481</v>
      </c>
      <c r="D114" s="26">
        <v>100</v>
      </c>
      <c r="E114" s="26">
        <v>87.6</v>
      </c>
      <c r="F114" s="30">
        <v>5.75</v>
      </c>
      <c r="G114" s="26">
        <v>66.599999999999994</v>
      </c>
      <c r="H114" s="26">
        <v>44.1</v>
      </c>
      <c r="I114" s="26">
        <v>50.7</v>
      </c>
      <c r="J114" s="42">
        <f t="shared" si="0"/>
        <v>0.66216216216216228</v>
      </c>
      <c r="L114" s="14" t="s">
        <v>60</v>
      </c>
      <c r="M114" s="14" t="s">
        <v>8270</v>
      </c>
      <c r="O114" s="14" t="s">
        <v>1484</v>
      </c>
      <c r="P114" s="14" t="s">
        <v>1584</v>
      </c>
      <c r="Q114" s="42">
        <v>54421</v>
      </c>
      <c r="R114" s="14" t="s">
        <v>6750</v>
      </c>
      <c r="S114" s="14" t="s">
        <v>435</v>
      </c>
      <c r="W114" s="42">
        <v>6</v>
      </c>
      <c r="X114" s="42">
        <v>50</v>
      </c>
      <c r="Y114" s="24">
        <v>43412</v>
      </c>
      <c r="Z114" s="25">
        <v>0.3666666666666667</v>
      </c>
      <c r="AA114" s="24">
        <v>43412</v>
      </c>
      <c r="AB114" s="25">
        <v>0.39374999999999999</v>
      </c>
      <c r="AC114" s="42">
        <v>21.79</v>
      </c>
      <c r="AD114" s="42">
        <v>30.27</v>
      </c>
      <c r="AE114" s="42">
        <f t="shared" si="5"/>
        <v>26.03</v>
      </c>
      <c r="AF114" s="42">
        <v>5.9</v>
      </c>
      <c r="AH114" s="42">
        <v>4957731</v>
      </c>
      <c r="AI114" s="42">
        <v>516781</v>
      </c>
      <c r="AJ114" s="42">
        <v>4957676</v>
      </c>
      <c r="AK114" s="42">
        <v>516816</v>
      </c>
      <c r="AL114" s="14" t="s">
        <v>71</v>
      </c>
      <c r="AM114" s="14" t="s">
        <v>1212</v>
      </c>
      <c r="AN114" s="25">
        <f t="shared" si="6"/>
        <v>2.7083333333333293E-2</v>
      </c>
    </row>
    <row r="115" spans="1:41" ht="12.75" customHeight="1">
      <c r="A115" s="14" t="s">
        <v>59</v>
      </c>
      <c r="B115" s="14" t="s">
        <v>60</v>
      </c>
      <c r="C115" s="14" t="s">
        <v>8271</v>
      </c>
      <c r="D115" s="26">
        <v>83.6</v>
      </c>
      <c r="E115" s="26">
        <v>71</v>
      </c>
      <c r="F115" s="30">
        <v>3.4</v>
      </c>
      <c r="G115" s="26">
        <v>51</v>
      </c>
      <c r="H115" s="26">
        <v>44.7</v>
      </c>
      <c r="I115" s="26">
        <v>48.1</v>
      </c>
      <c r="J115" s="42">
        <f t="shared" si="0"/>
        <v>0.87647058823529422</v>
      </c>
      <c r="L115" s="14" t="s">
        <v>60</v>
      </c>
      <c r="M115" s="14" t="s">
        <v>8272</v>
      </c>
      <c r="N115" s="42" t="s">
        <v>8273</v>
      </c>
      <c r="O115" s="14" t="s">
        <v>8274</v>
      </c>
      <c r="P115" s="14" t="s">
        <v>435</v>
      </c>
      <c r="Q115" s="42">
        <v>54422</v>
      </c>
      <c r="R115" s="14" t="s">
        <v>6750</v>
      </c>
      <c r="S115" s="14" t="s">
        <v>435</v>
      </c>
      <c r="W115" s="42">
        <v>6</v>
      </c>
      <c r="X115" s="42">
        <v>50</v>
      </c>
      <c r="Y115" s="24">
        <v>43412</v>
      </c>
      <c r="Z115" s="25">
        <v>0.3666666666666667</v>
      </c>
      <c r="AA115" s="24">
        <v>43412</v>
      </c>
      <c r="AB115" s="25">
        <v>0.39374999999999999</v>
      </c>
      <c r="AC115" s="42">
        <v>21.79</v>
      </c>
      <c r="AD115" s="42">
        <v>30.27</v>
      </c>
      <c r="AE115" s="42">
        <f t="shared" si="5"/>
        <v>26.03</v>
      </c>
      <c r="AF115" s="42">
        <v>5.9</v>
      </c>
      <c r="AH115" s="42">
        <v>4957731</v>
      </c>
      <c r="AI115" s="42">
        <v>516781</v>
      </c>
      <c r="AJ115" s="42">
        <v>4957676</v>
      </c>
      <c r="AK115" s="42">
        <v>516816</v>
      </c>
      <c r="AL115" s="14" t="s">
        <v>71</v>
      </c>
      <c r="AM115" s="14" t="s">
        <v>1212</v>
      </c>
      <c r="AN115" s="25">
        <f t="shared" si="6"/>
        <v>2.7083333333333293E-2</v>
      </c>
    </row>
    <row r="116" spans="1:41" ht="12.75" customHeight="1">
      <c r="A116" s="14" t="s">
        <v>59</v>
      </c>
      <c r="B116" s="14" t="s">
        <v>115</v>
      </c>
      <c r="C116" s="18" t="s">
        <v>2277</v>
      </c>
      <c r="D116" s="26">
        <v>98.5</v>
      </c>
      <c r="E116" s="26">
        <v>87.8</v>
      </c>
      <c r="F116" s="30">
        <v>4.45</v>
      </c>
      <c r="G116" s="26">
        <v>61.7</v>
      </c>
      <c r="H116" s="26">
        <v>43</v>
      </c>
      <c r="I116" s="26">
        <v>56</v>
      </c>
      <c r="J116" s="42">
        <f t="shared" si="0"/>
        <v>0.69692058346839547</v>
      </c>
      <c r="L116" s="14" t="s">
        <v>60</v>
      </c>
      <c r="M116" s="14" t="s">
        <v>8275</v>
      </c>
      <c r="O116" s="14" t="s">
        <v>2279</v>
      </c>
      <c r="P116" s="14" t="s">
        <v>1584</v>
      </c>
      <c r="Q116" s="42">
        <v>54423</v>
      </c>
      <c r="R116" s="14" t="s">
        <v>6750</v>
      </c>
      <c r="S116" s="14" t="s">
        <v>435</v>
      </c>
      <c r="W116" s="42">
        <v>6</v>
      </c>
      <c r="X116" s="42">
        <v>50</v>
      </c>
      <c r="Y116" s="24">
        <v>43412</v>
      </c>
      <c r="Z116" s="25">
        <v>0.3666666666666667</v>
      </c>
      <c r="AA116" s="24">
        <v>43412</v>
      </c>
      <c r="AB116" s="25">
        <v>0.39374999999999999</v>
      </c>
      <c r="AC116" s="42">
        <v>21.79</v>
      </c>
      <c r="AD116" s="42">
        <v>30.27</v>
      </c>
      <c r="AE116" s="42">
        <f t="shared" si="5"/>
        <v>26.03</v>
      </c>
      <c r="AF116" s="42">
        <v>5.9</v>
      </c>
      <c r="AH116" s="42">
        <v>4957731</v>
      </c>
      <c r="AI116" s="42">
        <v>516781</v>
      </c>
      <c r="AJ116" s="42">
        <v>4957676</v>
      </c>
      <c r="AK116" s="42">
        <v>516816</v>
      </c>
      <c r="AL116" s="14" t="s">
        <v>71</v>
      </c>
      <c r="AM116" s="14" t="s">
        <v>1212</v>
      </c>
      <c r="AN116" s="25">
        <f t="shared" si="6"/>
        <v>2.7083333333333293E-2</v>
      </c>
    </row>
    <row r="117" spans="1:41" ht="12.75" customHeight="1">
      <c r="A117" s="14" t="s">
        <v>59</v>
      </c>
      <c r="B117" s="14" t="s">
        <v>115</v>
      </c>
      <c r="C117" s="14" t="s">
        <v>6952</v>
      </c>
      <c r="D117" s="26">
        <v>88.8</v>
      </c>
      <c r="E117" s="26">
        <v>77</v>
      </c>
      <c r="F117" s="30">
        <v>4</v>
      </c>
      <c r="G117" s="26">
        <v>55.4</v>
      </c>
      <c r="H117" s="26">
        <v>43.5</v>
      </c>
      <c r="I117" s="26">
        <v>52.4</v>
      </c>
      <c r="J117" s="42">
        <f t="shared" si="0"/>
        <v>0.78519855595667876</v>
      </c>
      <c r="L117" s="14" t="s">
        <v>60</v>
      </c>
      <c r="M117" s="14" t="s">
        <v>8276</v>
      </c>
      <c r="O117" s="42" t="s">
        <v>6955</v>
      </c>
      <c r="P117" s="14" t="s">
        <v>1584</v>
      </c>
      <c r="Q117" s="42">
        <v>54424</v>
      </c>
      <c r="R117" s="14" t="s">
        <v>6750</v>
      </c>
      <c r="S117" s="14" t="s">
        <v>435</v>
      </c>
      <c r="W117" s="42">
        <v>6</v>
      </c>
      <c r="X117" s="42">
        <v>50</v>
      </c>
      <c r="Y117" s="24">
        <v>43412</v>
      </c>
      <c r="Z117" s="25">
        <v>0.3666666666666667</v>
      </c>
      <c r="AA117" s="24">
        <v>43412</v>
      </c>
      <c r="AB117" s="25">
        <v>0.39374999999999999</v>
      </c>
      <c r="AC117" s="42">
        <v>21.79</v>
      </c>
      <c r="AD117" s="42">
        <v>30.27</v>
      </c>
      <c r="AE117" s="42">
        <f t="shared" si="5"/>
        <v>26.03</v>
      </c>
      <c r="AF117" s="42">
        <v>5.9</v>
      </c>
      <c r="AH117" s="42">
        <v>4957731</v>
      </c>
      <c r="AI117" s="42">
        <v>516781</v>
      </c>
      <c r="AJ117" s="42">
        <v>4957676</v>
      </c>
      <c r="AK117" s="42">
        <v>516816</v>
      </c>
      <c r="AL117" s="14" t="s">
        <v>71</v>
      </c>
      <c r="AM117" s="14" t="s">
        <v>1212</v>
      </c>
      <c r="AN117" s="25">
        <f t="shared" si="6"/>
        <v>2.7083333333333293E-2</v>
      </c>
    </row>
    <row r="118" spans="1:41" ht="12.75" customHeight="1">
      <c r="A118" s="14" t="s">
        <v>59</v>
      </c>
      <c r="B118" s="14" t="s">
        <v>60</v>
      </c>
      <c r="C118" s="14" t="s">
        <v>8277</v>
      </c>
      <c r="D118" s="26">
        <v>95.3</v>
      </c>
      <c r="E118" s="26">
        <v>78.099999999999994</v>
      </c>
      <c r="F118" s="30">
        <v>3.2</v>
      </c>
      <c r="G118" s="26">
        <v>59.7</v>
      </c>
      <c r="H118" s="26">
        <v>43.5</v>
      </c>
      <c r="I118" s="26">
        <v>51.4</v>
      </c>
      <c r="J118" s="42">
        <f t="shared" si="0"/>
        <v>0.72864321608040195</v>
      </c>
      <c r="L118" s="14" t="s">
        <v>60</v>
      </c>
      <c r="M118" s="14" t="s">
        <v>8278</v>
      </c>
      <c r="N118" s="42" t="s">
        <v>8279</v>
      </c>
      <c r="O118" s="42" t="s">
        <v>8280</v>
      </c>
      <c r="P118" s="14" t="s">
        <v>1584</v>
      </c>
      <c r="Q118" s="42">
        <v>54425</v>
      </c>
      <c r="R118" s="14" t="s">
        <v>6750</v>
      </c>
      <c r="S118" s="14" t="s">
        <v>435</v>
      </c>
      <c r="W118" s="42">
        <v>6</v>
      </c>
      <c r="X118" s="42">
        <v>50</v>
      </c>
      <c r="Y118" s="24">
        <v>43412</v>
      </c>
      <c r="Z118" s="25">
        <v>0.3666666666666667</v>
      </c>
      <c r="AA118" s="24">
        <v>43412</v>
      </c>
      <c r="AB118" s="25">
        <v>0.39374999999999999</v>
      </c>
      <c r="AC118" s="42">
        <v>21.79</v>
      </c>
      <c r="AD118" s="42">
        <v>30.27</v>
      </c>
      <c r="AE118" s="42">
        <f t="shared" si="5"/>
        <v>26.03</v>
      </c>
      <c r="AF118" s="42">
        <v>5.9</v>
      </c>
      <c r="AH118" s="42">
        <v>4957731</v>
      </c>
      <c r="AI118" s="42">
        <v>516781</v>
      </c>
      <c r="AJ118" s="42">
        <v>4957676</v>
      </c>
      <c r="AK118" s="42">
        <v>516816</v>
      </c>
      <c r="AL118" s="14" t="s">
        <v>71</v>
      </c>
      <c r="AM118" s="14" t="s">
        <v>1212</v>
      </c>
      <c r="AN118" s="25">
        <f t="shared" si="6"/>
        <v>2.7083333333333293E-2</v>
      </c>
      <c r="AO118" s="42" t="s">
        <v>8281</v>
      </c>
    </row>
    <row r="119" spans="1:41" ht="12.75" customHeight="1">
      <c r="D119" s="26"/>
      <c r="E119" s="26"/>
      <c r="F119" s="30"/>
      <c r="G119" s="26"/>
      <c r="H119" s="26"/>
      <c r="I119" s="26"/>
      <c r="Y119" s="24"/>
      <c r="AA119" s="24"/>
    </row>
    <row r="120" spans="1:41" ht="12.75" customHeight="1">
      <c r="D120" s="26"/>
      <c r="E120" s="26"/>
      <c r="F120" s="30"/>
      <c r="G120" s="26"/>
      <c r="H120" s="26"/>
      <c r="I120" s="26"/>
      <c r="Y120" s="24"/>
      <c r="AA120" s="24"/>
    </row>
    <row r="121" spans="1:41" ht="12.75" customHeight="1">
      <c r="D121" s="26"/>
      <c r="E121" s="26"/>
      <c r="F121" s="30"/>
      <c r="G121" s="26"/>
      <c r="H121" s="26"/>
      <c r="I121" s="26"/>
      <c r="Y121" s="24"/>
      <c r="AA121" s="24"/>
    </row>
    <row r="122" spans="1:41" ht="12.75" customHeight="1">
      <c r="D122" s="26"/>
      <c r="E122" s="26"/>
      <c r="F122" s="30"/>
      <c r="G122" s="26"/>
      <c r="H122" s="26"/>
      <c r="I122" s="26"/>
      <c r="Y122" s="24"/>
      <c r="AA122" s="24"/>
    </row>
    <row r="123" spans="1:41" ht="12.75" customHeight="1">
      <c r="D123" s="26"/>
      <c r="E123" s="26"/>
      <c r="F123" s="30"/>
      <c r="G123" s="26"/>
      <c r="H123" s="26"/>
      <c r="I123" s="26"/>
      <c r="Y123" s="24"/>
      <c r="AA123" s="24"/>
    </row>
    <row r="124" spans="1:41" ht="12.75" customHeight="1">
      <c r="D124" s="26"/>
      <c r="E124" s="26"/>
      <c r="F124" s="30"/>
      <c r="G124" s="26"/>
      <c r="H124" s="26"/>
      <c r="I124" s="26"/>
      <c r="Y124" s="24"/>
      <c r="AA124" s="24"/>
    </row>
    <row r="125" spans="1:41" ht="12.75" customHeight="1">
      <c r="D125" s="26"/>
      <c r="E125" s="26"/>
      <c r="F125" s="30"/>
      <c r="G125" s="26"/>
      <c r="H125" s="26"/>
      <c r="I125" s="26"/>
      <c r="Y125" s="24"/>
      <c r="AA125" s="24"/>
    </row>
    <row r="126" spans="1:41" ht="12.75" customHeight="1">
      <c r="D126" s="26"/>
      <c r="E126" s="26"/>
      <c r="F126" s="30"/>
      <c r="G126" s="26"/>
      <c r="H126" s="26"/>
      <c r="I126" s="26"/>
      <c r="Y126" s="24"/>
      <c r="AA126" s="24"/>
    </row>
    <row r="127" spans="1:41" ht="12.75" customHeight="1">
      <c r="D127" s="26"/>
      <c r="E127" s="26"/>
      <c r="F127" s="30"/>
      <c r="G127" s="26"/>
      <c r="H127" s="26"/>
      <c r="I127" s="26"/>
      <c r="Y127" s="24"/>
      <c r="AA127" s="24"/>
    </row>
    <row r="128" spans="1:41" ht="12.75" customHeight="1">
      <c r="D128" s="26"/>
      <c r="E128" s="26"/>
      <c r="F128" s="30"/>
      <c r="G128" s="26"/>
      <c r="H128" s="26"/>
      <c r="I128" s="26"/>
      <c r="Y128" s="24"/>
      <c r="AA128" s="24"/>
    </row>
    <row r="129" spans="4:27" ht="12.75" customHeight="1">
      <c r="D129" s="26"/>
      <c r="E129" s="26"/>
      <c r="F129" s="30"/>
      <c r="G129" s="26"/>
      <c r="H129" s="26"/>
      <c r="I129" s="26"/>
      <c r="Y129" s="24"/>
      <c r="AA129" s="24"/>
    </row>
    <row r="130" spans="4:27" ht="12.75" customHeight="1">
      <c r="D130" s="26"/>
      <c r="E130" s="26"/>
      <c r="F130" s="30"/>
      <c r="G130" s="26"/>
      <c r="H130" s="26"/>
      <c r="I130" s="26"/>
      <c r="Y130" s="24"/>
      <c r="AA130" s="24"/>
    </row>
    <row r="131" spans="4:27" ht="12.75" customHeight="1">
      <c r="D131" s="26"/>
      <c r="E131" s="26"/>
      <c r="F131" s="30"/>
      <c r="G131" s="26"/>
      <c r="H131" s="26"/>
      <c r="I131" s="26"/>
      <c r="Y131" s="24"/>
      <c r="AA131" s="24"/>
    </row>
    <row r="132" spans="4:27" ht="12.75" customHeight="1">
      <c r="D132" s="26"/>
      <c r="E132" s="26"/>
      <c r="F132" s="30"/>
      <c r="G132" s="26"/>
      <c r="H132" s="26"/>
      <c r="I132" s="26"/>
      <c r="Y132" s="24"/>
      <c r="AA132" s="24"/>
    </row>
    <row r="133" spans="4:27" ht="12.75" customHeight="1">
      <c r="D133" s="26"/>
      <c r="E133" s="26"/>
      <c r="F133" s="30"/>
      <c r="G133" s="26"/>
      <c r="H133" s="26"/>
      <c r="I133" s="26"/>
      <c r="Y133" s="24"/>
      <c r="AA133" s="24"/>
    </row>
    <row r="134" spans="4:27" ht="12.75" customHeight="1">
      <c r="D134" s="26"/>
      <c r="E134" s="26"/>
      <c r="F134" s="30"/>
      <c r="G134" s="26"/>
      <c r="H134" s="26"/>
      <c r="I134" s="26"/>
      <c r="Y134" s="24"/>
      <c r="AA134" s="24"/>
    </row>
    <row r="135" spans="4:27" ht="12.75" customHeight="1">
      <c r="D135" s="26"/>
      <c r="E135" s="26"/>
      <c r="F135" s="30"/>
      <c r="G135" s="26"/>
      <c r="H135" s="26"/>
      <c r="I135" s="26"/>
      <c r="Y135" s="24"/>
      <c r="AA135" s="24"/>
    </row>
    <row r="136" spans="4:27" ht="12.75" customHeight="1">
      <c r="D136" s="26"/>
      <c r="E136" s="26"/>
      <c r="F136" s="30"/>
      <c r="G136" s="26"/>
      <c r="H136" s="26"/>
      <c r="I136" s="26"/>
      <c r="Y136" s="24"/>
      <c r="AA136" s="24"/>
    </row>
    <row r="137" spans="4:27" ht="12.75" customHeight="1">
      <c r="D137" s="26"/>
      <c r="E137" s="26"/>
      <c r="F137" s="30"/>
      <c r="G137" s="26"/>
      <c r="H137" s="26"/>
      <c r="I137" s="26"/>
      <c r="Y137" s="24"/>
      <c r="AA137" s="24"/>
    </row>
    <row r="138" spans="4:27" ht="12.75" customHeight="1">
      <c r="D138" s="26"/>
      <c r="E138" s="26"/>
      <c r="F138" s="30"/>
      <c r="G138" s="26"/>
      <c r="H138" s="26"/>
      <c r="I138" s="26"/>
      <c r="Y138" s="24"/>
      <c r="AA138" s="24"/>
    </row>
    <row r="139" spans="4:27" ht="12.75" customHeight="1">
      <c r="D139" s="26"/>
      <c r="E139" s="26"/>
      <c r="F139" s="30"/>
      <c r="G139" s="26"/>
      <c r="H139" s="26"/>
      <c r="I139" s="26"/>
      <c r="Y139" s="24"/>
      <c r="AA139" s="24"/>
    </row>
    <row r="140" spans="4:27" ht="12.75" customHeight="1">
      <c r="D140" s="26"/>
      <c r="E140" s="26"/>
      <c r="F140" s="30"/>
      <c r="G140" s="26"/>
      <c r="H140" s="26"/>
      <c r="I140" s="26"/>
      <c r="Y140" s="24"/>
      <c r="AA140" s="24"/>
    </row>
    <row r="141" spans="4:27" ht="12.75" customHeight="1">
      <c r="D141" s="26"/>
      <c r="E141" s="26"/>
      <c r="F141" s="30"/>
      <c r="G141" s="26"/>
      <c r="H141" s="26"/>
      <c r="I141" s="26"/>
      <c r="Y141" s="24"/>
      <c r="AA141" s="24"/>
    </row>
    <row r="142" spans="4:27" ht="12.75" customHeight="1">
      <c r="D142" s="26"/>
      <c r="E142" s="26"/>
      <c r="F142" s="30"/>
      <c r="G142" s="26"/>
      <c r="H142" s="26"/>
      <c r="I142" s="26"/>
      <c r="Y142" s="24"/>
      <c r="AA142" s="24"/>
    </row>
    <row r="143" spans="4:27" ht="12.75" customHeight="1">
      <c r="D143" s="26"/>
      <c r="E143" s="26"/>
      <c r="F143" s="30"/>
      <c r="G143" s="26"/>
      <c r="H143" s="26"/>
      <c r="I143" s="26"/>
      <c r="Y143" s="24"/>
      <c r="AA143" s="24"/>
    </row>
    <row r="144" spans="4:27" ht="12.75" customHeight="1">
      <c r="D144" s="26"/>
      <c r="E144" s="26"/>
      <c r="F144" s="30"/>
      <c r="G144" s="26"/>
      <c r="H144" s="26"/>
      <c r="I144" s="26"/>
      <c r="Y144" s="24"/>
      <c r="AA144" s="24"/>
    </row>
    <row r="145" spans="4:27" ht="12.75" customHeight="1">
      <c r="D145" s="26"/>
      <c r="E145" s="26"/>
      <c r="F145" s="30"/>
      <c r="G145" s="26"/>
      <c r="H145" s="26"/>
      <c r="I145" s="26"/>
      <c r="Y145" s="24"/>
      <c r="AA145" s="24"/>
    </row>
    <row r="146" spans="4:27" ht="12.75" customHeight="1">
      <c r="D146" s="26"/>
      <c r="E146" s="26"/>
      <c r="F146" s="30"/>
      <c r="G146" s="26"/>
      <c r="H146" s="26"/>
      <c r="I146" s="26"/>
      <c r="Y146" s="24"/>
      <c r="AA146" s="24"/>
    </row>
    <row r="147" spans="4:27" ht="12.75" customHeight="1">
      <c r="D147" s="26"/>
      <c r="E147" s="26"/>
      <c r="F147" s="30"/>
      <c r="G147" s="26"/>
      <c r="H147" s="26"/>
      <c r="I147" s="26"/>
      <c r="Y147" s="24"/>
      <c r="AA147" s="24"/>
    </row>
    <row r="148" spans="4:27" ht="12.75" customHeight="1">
      <c r="D148" s="26"/>
      <c r="E148" s="26"/>
      <c r="F148" s="30"/>
      <c r="G148" s="26"/>
      <c r="H148" s="26"/>
      <c r="I148" s="26"/>
      <c r="Y148" s="24"/>
      <c r="AA148" s="24"/>
    </row>
    <row r="149" spans="4:27" ht="12.75" customHeight="1">
      <c r="D149" s="26"/>
      <c r="E149" s="26"/>
      <c r="F149" s="30"/>
      <c r="G149" s="26"/>
      <c r="H149" s="26"/>
      <c r="I149" s="26"/>
      <c r="Y149" s="24"/>
      <c r="AA149" s="24"/>
    </row>
    <row r="150" spans="4:27" ht="12.75" customHeight="1">
      <c r="D150" s="26"/>
      <c r="E150" s="26"/>
      <c r="F150" s="30"/>
      <c r="G150" s="26"/>
      <c r="H150" s="26"/>
      <c r="I150" s="26"/>
      <c r="Y150" s="24"/>
      <c r="AA150" s="24"/>
    </row>
    <row r="151" spans="4:27" ht="12.75" customHeight="1">
      <c r="D151" s="26"/>
      <c r="E151" s="26"/>
      <c r="F151" s="30"/>
      <c r="G151" s="26"/>
      <c r="H151" s="26"/>
      <c r="I151" s="26"/>
      <c r="Y151" s="24"/>
      <c r="AA151" s="24"/>
    </row>
    <row r="152" spans="4:27" ht="12.75" customHeight="1">
      <c r="D152" s="26"/>
      <c r="E152" s="26"/>
      <c r="F152" s="30"/>
      <c r="G152" s="26"/>
      <c r="H152" s="26"/>
      <c r="I152" s="26"/>
      <c r="Y152" s="24"/>
      <c r="AA152" s="24"/>
    </row>
    <row r="153" spans="4:27" ht="12.75" customHeight="1">
      <c r="D153" s="26"/>
      <c r="E153" s="26"/>
      <c r="F153" s="30"/>
      <c r="G153" s="26"/>
      <c r="H153" s="26"/>
      <c r="I153" s="26"/>
      <c r="Y153" s="24"/>
      <c r="AA153" s="24"/>
    </row>
    <row r="154" spans="4:27" ht="12.75" customHeight="1">
      <c r="D154" s="26"/>
      <c r="E154" s="26"/>
      <c r="F154" s="30"/>
      <c r="G154" s="26"/>
      <c r="H154" s="26"/>
      <c r="I154" s="26"/>
      <c r="Y154" s="24"/>
      <c r="AA154" s="24"/>
    </row>
    <row r="155" spans="4:27" ht="12.75" customHeight="1">
      <c r="D155" s="26"/>
      <c r="E155" s="26"/>
      <c r="F155" s="30"/>
      <c r="G155" s="26"/>
      <c r="H155" s="26"/>
      <c r="I155" s="26"/>
      <c r="Y155" s="24"/>
      <c r="AA155" s="24"/>
    </row>
    <row r="156" spans="4:27" ht="12.75" customHeight="1">
      <c r="D156" s="26"/>
      <c r="E156" s="26"/>
      <c r="F156" s="30"/>
      <c r="G156" s="26"/>
      <c r="H156" s="26"/>
      <c r="I156" s="26"/>
      <c r="Y156" s="24"/>
      <c r="AA156" s="24"/>
    </row>
    <row r="157" spans="4:27" ht="12.75" customHeight="1">
      <c r="D157" s="26"/>
      <c r="E157" s="26"/>
      <c r="F157" s="30"/>
      <c r="G157" s="26"/>
      <c r="H157" s="26"/>
      <c r="I157" s="26"/>
      <c r="Y157" s="24"/>
      <c r="AA157" s="24"/>
    </row>
    <row r="158" spans="4:27" ht="12.75" customHeight="1">
      <c r="D158" s="26"/>
      <c r="E158" s="26"/>
      <c r="F158" s="30"/>
      <c r="G158" s="26"/>
      <c r="H158" s="26"/>
      <c r="I158" s="26"/>
      <c r="Y158" s="24"/>
      <c r="AA158" s="24"/>
    </row>
    <row r="159" spans="4:27" ht="12.75" customHeight="1">
      <c r="D159" s="26"/>
      <c r="E159" s="26"/>
      <c r="F159" s="30"/>
      <c r="G159" s="26"/>
      <c r="H159" s="26"/>
      <c r="I159" s="26"/>
      <c r="Y159" s="24"/>
      <c r="AA159" s="24"/>
    </row>
    <row r="160" spans="4:27" ht="12.75" customHeight="1">
      <c r="D160" s="26"/>
      <c r="E160" s="26"/>
      <c r="F160" s="30"/>
      <c r="G160" s="26"/>
      <c r="H160" s="26"/>
      <c r="I160" s="26"/>
      <c r="Y160" s="24"/>
      <c r="AA160" s="24"/>
    </row>
    <row r="161" spans="4:27" ht="12.75" customHeight="1">
      <c r="D161" s="26"/>
      <c r="E161" s="26"/>
      <c r="F161" s="30"/>
      <c r="G161" s="26"/>
      <c r="H161" s="26"/>
      <c r="I161" s="26"/>
      <c r="Y161" s="24"/>
      <c r="AA161" s="24"/>
    </row>
    <row r="162" spans="4:27" ht="12.75" customHeight="1">
      <c r="D162" s="26"/>
      <c r="E162" s="26"/>
      <c r="F162" s="30"/>
      <c r="G162" s="26"/>
      <c r="H162" s="26"/>
      <c r="I162" s="26"/>
      <c r="Y162" s="24"/>
      <c r="AA162" s="24"/>
    </row>
    <row r="163" spans="4:27" ht="12.75" customHeight="1">
      <c r="D163" s="26"/>
      <c r="E163" s="26"/>
      <c r="F163" s="30"/>
      <c r="G163" s="26"/>
      <c r="H163" s="26"/>
      <c r="I163" s="26"/>
      <c r="Y163" s="24"/>
      <c r="AA163" s="24"/>
    </row>
    <row r="164" spans="4:27" ht="12.75" customHeight="1">
      <c r="D164" s="26"/>
      <c r="E164" s="26"/>
      <c r="F164" s="30"/>
      <c r="G164" s="26"/>
      <c r="H164" s="26"/>
      <c r="I164" s="26"/>
      <c r="Y164" s="24"/>
      <c r="AA164" s="24"/>
    </row>
    <row r="165" spans="4:27" ht="12.75" customHeight="1">
      <c r="D165" s="26"/>
      <c r="E165" s="26"/>
      <c r="F165" s="30"/>
      <c r="G165" s="26"/>
      <c r="H165" s="26"/>
      <c r="I165" s="26"/>
      <c r="Y165" s="24"/>
      <c r="AA165" s="24"/>
    </row>
    <row r="166" spans="4:27" ht="12.75" customHeight="1">
      <c r="D166" s="26"/>
      <c r="E166" s="26"/>
      <c r="F166" s="30"/>
      <c r="G166" s="26"/>
      <c r="H166" s="26"/>
      <c r="I166" s="26"/>
      <c r="Y166" s="24"/>
      <c r="AA166" s="24"/>
    </row>
    <row r="167" spans="4:27" ht="12.75" customHeight="1">
      <c r="D167" s="26"/>
      <c r="E167" s="26"/>
      <c r="F167" s="30"/>
      <c r="G167" s="26"/>
      <c r="H167" s="26"/>
      <c r="I167" s="26"/>
      <c r="Y167" s="24"/>
      <c r="AA167" s="24"/>
    </row>
    <row r="168" spans="4:27" ht="12.75" customHeight="1">
      <c r="D168" s="26"/>
      <c r="E168" s="26"/>
      <c r="F168" s="30"/>
      <c r="G168" s="26"/>
      <c r="H168" s="26"/>
      <c r="I168" s="26"/>
      <c r="Y168" s="24"/>
      <c r="AA168" s="24"/>
    </row>
    <row r="169" spans="4:27" ht="12.75" customHeight="1">
      <c r="D169" s="26"/>
      <c r="E169" s="26"/>
      <c r="F169" s="30"/>
      <c r="G169" s="26"/>
      <c r="H169" s="26"/>
      <c r="I169" s="26"/>
      <c r="Y169" s="24"/>
      <c r="AA169" s="24"/>
    </row>
    <row r="170" spans="4:27" ht="12.75" customHeight="1">
      <c r="D170" s="26"/>
      <c r="E170" s="26"/>
      <c r="F170" s="30"/>
      <c r="G170" s="26"/>
      <c r="H170" s="26"/>
      <c r="I170" s="26"/>
      <c r="Y170" s="24"/>
      <c r="AA170" s="24"/>
    </row>
    <row r="171" spans="4:27" ht="12.75" customHeight="1">
      <c r="D171" s="26"/>
      <c r="E171" s="26"/>
      <c r="F171" s="30"/>
      <c r="G171" s="26"/>
      <c r="H171" s="26"/>
      <c r="I171" s="26"/>
      <c r="Y171" s="24"/>
      <c r="AA171" s="24"/>
    </row>
    <row r="172" spans="4:27" ht="12.75" customHeight="1">
      <c r="D172" s="26"/>
      <c r="E172" s="26"/>
      <c r="F172" s="30"/>
      <c r="G172" s="26"/>
      <c r="H172" s="26"/>
      <c r="I172" s="26"/>
      <c r="Y172" s="24"/>
      <c r="AA172" s="24"/>
    </row>
    <row r="173" spans="4:27" ht="12.75" customHeight="1">
      <c r="D173" s="26"/>
      <c r="E173" s="26"/>
      <c r="F173" s="30"/>
      <c r="G173" s="26"/>
      <c r="H173" s="26"/>
      <c r="I173" s="26"/>
      <c r="Y173" s="24"/>
      <c r="AA173" s="24"/>
    </row>
    <row r="174" spans="4:27" ht="12.75" customHeight="1">
      <c r="D174" s="26"/>
      <c r="E174" s="26"/>
      <c r="F174" s="30"/>
      <c r="G174" s="26"/>
      <c r="H174" s="26"/>
      <c r="I174" s="26"/>
      <c r="Y174" s="24"/>
      <c r="AA174" s="24"/>
    </row>
    <row r="175" spans="4:27" ht="12.75" customHeight="1">
      <c r="D175" s="26"/>
      <c r="E175" s="26"/>
      <c r="F175" s="30"/>
      <c r="G175" s="26"/>
      <c r="H175" s="26"/>
      <c r="I175" s="26"/>
      <c r="Y175" s="24"/>
      <c r="AA175" s="24"/>
    </row>
    <row r="176" spans="4:27" ht="12.75" customHeight="1">
      <c r="D176" s="26"/>
      <c r="E176" s="26"/>
      <c r="F176" s="30"/>
      <c r="G176" s="26"/>
      <c r="H176" s="26"/>
      <c r="I176" s="26"/>
      <c r="Y176" s="24"/>
      <c r="AA176" s="24"/>
    </row>
    <row r="177" spans="4:27" ht="12.75" customHeight="1">
      <c r="D177" s="26"/>
      <c r="E177" s="26"/>
      <c r="F177" s="30"/>
      <c r="G177" s="26"/>
      <c r="H177" s="26"/>
      <c r="I177" s="26"/>
      <c r="Y177" s="24"/>
      <c r="AA177" s="24"/>
    </row>
    <row r="178" spans="4:27" ht="12.75" customHeight="1">
      <c r="D178" s="26"/>
      <c r="E178" s="26"/>
      <c r="F178" s="30"/>
      <c r="G178" s="26"/>
      <c r="H178" s="26"/>
      <c r="I178" s="26"/>
      <c r="Y178" s="24"/>
      <c r="AA178" s="24"/>
    </row>
    <row r="179" spans="4:27" ht="12.75" customHeight="1">
      <c r="D179" s="26"/>
      <c r="E179" s="26"/>
      <c r="F179" s="30"/>
      <c r="G179" s="26"/>
      <c r="H179" s="26"/>
      <c r="I179" s="26"/>
      <c r="Y179" s="24"/>
      <c r="AA179" s="24"/>
    </row>
    <row r="180" spans="4:27" ht="12.75" customHeight="1">
      <c r="D180" s="26"/>
      <c r="E180" s="26"/>
      <c r="F180" s="30"/>
      <c r="G180" s="26"/>
      <c r="H180" s="26"/>
      <c r="I180" s="26"/>
      <c r="Y180" s="24"/>
      <c r="AA180" s="24"/>
    </row>
    <row r="181" spans="4:27" ht="12.75" customHeight="1">
      <c r="D181" s="26"/>
      <c r="E181" s="26"/>
      <c r="F181" s="30"/>
      <c r="G181" s="26"/>
      <c r="H181" s="26"/>
      <c r="I181" s="26"/>
      <c r="Y181" s="24"/>
      <c r="AA181" s="24"/>
    </row>
    <row r="182" spans="4:27" ht="12.75" customHeight="1">
      <c r="D182" s="26"/>
      <c r="E182" s="26"/>
      <c r="F182" s="30"/>
      <c r="G182" s="26"/>
      <c r="H182" s="26"/>
      <c r="I182" s="26"/>
      <c r="Y182" s="24"/>
      <c r="AA182" s="24"/>
    </row>
    <row r="183" spans="4:27" ht="12.75" customHeight="1">
      <c r="D183" s="26"/>
      <c r="E183" s="26"/>
      <c r="F183" s="30"/>
      <c r="G183" s="26"/>
      <c r="H183" s="26"/>
      <c r="I183" s="26"/>
      <c r="Y183" s="24"/>
      <c r="AA183" s="24"/>
    </row>
    <row r="184" spans="4:27" ht="12.75" customHeight="1">
      <c r="D184" s="26"/>
      <c r="E184" s="26"/>
      <c r="F184" s="30"/>
      <c r="G184" s="26"/>
      <c r="H184" s="26"/>
      <c r="I184" s="26"/>
      <c r="Y184" s="24"/>
      <c r="AA184" s="24"/>
    </row>
    <row r="185" spans="4:27" ht="12.75" customHeight="1">
      <c r="D185" s="26"/>
      <c r="E185" s="26"/>
      <c r="F185" s="30"/>
      <c r="G185" s="26"/>
      <c r="H185" s="26"/>
      <c r="I185" s="26"/>
      <c r="Y185" s="24"/>
      <c r="AA185" s="24"/>
    </row>
    <row r="186" spans="4:27" ht="12.75" customHeight="1">
      <c r="D186" s="26"/>
      <c r="E186" s="26"/>
      <c r="F186" s="30"/>
      <c r="G186" s="26"/>
      <c r="H186" s="26"/>
      <c r="I186" s="26"/>
      <c r="Y186" s="24"/>
      <c r="AA186" s="24"/>
    </row>
    <row r="187" spans="4:27" ht="12.75" customHeight="1">
      <c r="D187" s="26"/>
      <c r="E187" s="26"/>
      <c r="F187" s="30"/>
      <c r="G187" s="26"/>
      <c r="H187" s="26"/>
      <c r="I187" s="26"/>
      <c r="Y187" s="24"/>
      <c r="AA187" s="24"/>
    </row>
    <row r="188" spans="4:27" ht="12.75" customHeight="1">
      <c r="D188" s="26"/>
      <c r="E188" s="26"/>
      <c r="F188" s="30"/>
      <c r="G188" s="26"/>
      <c r="H188" s="26"/>
      <c r="I188" s="26"/>
      <c r="Y188" s="24"/>
      <c r="AA188" s="24"/>
    </row>
    <row r="189" spans="4:27" ht="12.75" customHeight="1">
      <c r="D189" s="26"/>
      <c r="E189" s="26"/>
      <c r="F189" s="30"/>
      <c r="G189" s="26"/>
      <c r="H189" s="26"/>
      <c r="I189" s="26"/>
      <c r="Y189" s="24"/>
      <c r="AA189" s="24"/>
    </row>
    <row r="190" spans="4:27" ht="12.75" customHeight="1">
      <c r="D190" s="26"/>
      <c r="E190" s="26"/>
      <c r="F190" s="30"/>
      <c r="G190" s="26"/>
      <c r="H190" s="26"/>
      <c r="I190" s="26"/>
      <c r="Y190" s="24"/>
      <c r="AA190" s="24"/>
    </row>
    <row r="191" spans="4:27" ht="12.75" customHeight="1">
      <c r="D191" s="26"/>
      <c r="E191" s="26"/>
      <c r="F191" s="30"/>
      <c r="G191" s="26"/>
      <c r="H191" s="26"/>
      <c r="I191" s="26"/>
      <c r="Y191" s="24"/>
      <c r="AA191" s="24"/>
    </row>
    <row r="192" spans="4:27" ht="12.75" customHeight="1">
      <c r="D192" s="26"/>
      <c r="E192" s="26"/>
      <c r="F192" s="30"/>
      <c r="G192" s="26"/>
      <c r="H192" s="26"/>
      <c r="I192" s="26"/>
      <c r="Y192" s="24"/>
      <c r="AA192" s="24"/>
    </row>
    <row r="193" spans="4:27" ht="12.75" customHeight="1">
      <c r="D193" s="26"/>
      <c r="E193" s="26"/>
      <c r="F193" s="30"/>
      <c r="G193" s="26"/>
      <c r="H193" s="26"/>
      <c r="I193" s="26"/>
      <c r="Y193" s="24"/>
      <c r="AA193" s="24"/>
    </row>
    <row r="194" spans="4:27" ht="12.75" customHeight="1">
      <c r="D194" s="26"/>
      <c r="E194" s="26"/>
      <c r="F194" s="30"/>
      <c r="G194" s="26"/>
      <c r="H194" s="26"/>
      <c r="I194" s="26"/>
      <c r="Y194" s="24"/>
      <c r="AA194" s="24"/>
    </row>
    <row r="195" spans="4:27" ht="12.75" customHeight="1">
      <c r="D195" s="26"/>
      <c r="E195" s="26"/>
      <c r="F195" s="30"/>
      <c r="G195" s="26"/>
      <c r="H195" s="26"/>
      <c r="I195" s="26"/>
      <c r="Y195" s="24"/>
      <c r="AA195" s="24"/>
    </row>
    <row r="196" spans="4:27" ht="12.75" customHeight="1">
      <c r="D196" s="26"/>
      <c r="E196" s="26"/>
      <c r="F196" s="30"/>
      <c r="G196" s="26"/>
      <c r="H196" s="26"/>
      <c r="I196" s="26"/>
      <c r="Y196" s="24"/>
      <c r="AA196" s="24"/>
    </row>
    <row r="197" spans="4:27" ht="12.75" customHeight="1">
      <c r="D197" s="26"/>
      <c r="E197" s="26"/>
      <c r="F197" s="30"/>
      <c r="G197" s="26"/>
      <c r="H197" s="26"/>
      <c r="I197" s="26"/>
      <c r="Y197" s="24"/>
      <c r="AA197" s="24"/>
    </row>
    <row r="198" spans="4:27" ht="12.75" customHeight="1">
      <c r="D198" s="26"/>
      <c r="E198" s="26"/>
      <c r="F198" s="30"/>
      <c r="G198" s="26"/>
      <c r="H198" s="26"/>
      <c r="I198" s="26"/>
      <c r="Y198" s="24"/>
      <c r="AA198" s="24"/>
    </row>
    <row r="199" spans="4:27" ht="12.75" customHeight="1">
      <c r="D199" s="26"/>
      <c r="E199" s="26"/>
      <c r="F199" s="30"/>
      <c r="G199" s="26"/>
      <c r="H199" s="26"/>
      <c r="I199" s="26"/>
      <c r="Y199" s="24"/>
      <c r="AA199" s="24"/>
    </row>
    <row r="200" spans="4:27" ht="12.75" customHeight="1">
      <c r="D200" s="26"/>
      <c r="E200" s="26"/>
      <c r="F200" s="30"/>
      <c r="G200" s="26"/>
      <c r="H200" s="26"/>
      <c r="I200" s="26"/>
      <c r="Y200" s="24"/>
      <c r="AA200" s="24"/>
    </row>
    <row r="201" spans="4:27" ht="12.75" customHeight="1">
      <c r="D201" s="26"/>
      <c r="E201" s="26"/>
      <c r="F201" s="30"/>
      <c r="G201" s="26"/>
      <c r="H201" s="26"/>
      <c r="I201" s="26"/>
      <c r="Y201" s="24"/>
      <c r="AA201" s="24"/>
    </row>
    <row r="202" spans="4:27" ht="12.75" customHeight="1">
      <c r="D202" s="26"/>
      <c r="E202" s="26"/>
      <c r="F202" s="30"/>
      <c r="G202" s="26"/>
      <c r="H202" s="26"/>
      <c r="I202" s="26"/>
      <c r="Y202" s="24"/>
      <c r="AA202" s="24"/>
    </row>
    <row r="203" spans="4:27" ht="12.75" customHeight="1">
      <c r="D203" s="26"/>
      <c r="E203" s="26"/>
      <c r="F203" s="30"/>
      <c r="G203" s="26"/>
      <c r="H203" s="26"/>
      <c r="I203" s="26"/>
      <c r="Y203" s="24"/>
      <c r="AA203" s="24"/>
    </row>
    <row r="204" spans="4:27" ht="12.75" customHeight="1">
      <c r="D204" s="26"/>
      <c r="E204" s="26"/>
      <c r="F204" s="30"/>
      <c r="G204" s="26"/>
      <c r="H204" s="26"/>
      <c r="I204" s="26"/>
      <c r="Y204" s="24"/>
      <c r="AA204" s="24"/>
    </row>
    <row r="205" spans="4:27" ht="12.75" customHeight="1">
      <c r="D205" s="26"/>
      <c r="E205" s="26"/>
      <c r="F205" s="30"/>
      <c r="G205" s="26"/>
      <c r="H205" s="26"/>
      <c r="I205" s="26"/>
      <c r="Y205" s="24"/>
      <c r="AA205" s="24"/>
    </row>
    <row r="206" spans="4:27" ht="12.75" customHeight="1">
      <c r="D206" s="26"/>
      <c r="E206" s="26"/>
      <c r="F206" s="30"/>
      <c r="G206" s="26"/>
      <c r="H206" s="26"/>
      <c r="I206" s="26"/>
      <c r="Y206" s="24"/>
      <c r="AA206" s="24"/>
    </row>
    <row r="207" spans="4:27" ht="12.75" customHeight="1">
      <c r="D207" s="26"/>
      <c r="E207" s="26"/>
      <c r="F207" s="30"/>
      <c r="G207" s="26"/>
      <c r="H207" s="26"/>
      <c r="I207" s="26"/>
      <c r="Y207" s="24"/>
      <c r="AA207" s="24"/>
    </row>
    <row r="208" spans="4:27" ht="12.75" customHeight="1">
      <c r="D208" s="26"/>
      <c r="E208" s="26"/>
      <c r="F208" s="30"/>
      <c r="G208" s="26"/>
      <c r="H208" s="26"/>
      <c r="I208" s="26"/>
      <c r="Y208" s="24"/>
      <c r="AA208" s="24"/>
    </row>
    <row r="209" spans="4:27" ht="12.75" customHeight="1">
      <c r="D209" s="26"/>
      <c r="E209" s="26"/>
      <c r="F209" s="30"/>
      <c r="G209" s="26"/>
      <c r="H209" s="26"/>
      <c r="I209" s="26"/>
      <c r="Y209" s="24"/>
      <c r="AA209" s="24"/>
    </row>
    <row r="210" spans="4:27" ht="12.75" customHeight="1">
      <c r="D210" s="26"/>
      <c r="E210" s="26"/>
      <c r="F210" s="30"/>
      <c r="G210" s="26"/>
      <c r="H210" s="26"/>
      <c r="I210" s="26"/>
      <c r="Y210" s="24"/>
      <c r="AA210" s="24"/>
    </row>
    <row r="211" spans="4:27" ht="12.75" customHeight="1">
      <c r="D211" s="26"/>
      <c r="E211" s="26"/>
      <c r="F211" s="30"/>
      <c r="G211" s="26"/>
      <c r="H211" s="26"/>
      <c r="I211" s="26"/>
      <c r="Y211" s="24"/>
      <c r="AA211" s="24"/>
    </row>
    <row r="212" spans="4:27" ht="12.75" customHeight="1">
      <c r="D212" s="26"/>
      <c r="E212" s="26"/>
      <c r="F212" s="30"/>
      <c r="G212" s="26"/>
      <c r="H212" s="26"/>
      <c r="I212" s="26"/>
      <c r="Y212" s="24"/>
      <c r="AA212" s="24"/>
    </row>
    <row r="213" spans="4:27" ht="12.75" customHeight="1">
      <c r="D213" s="26"/>
      <c r="E213" s="26"/>
      <c r="F213" s="30"/>
      <c r="G213" s="26"/>
      <c r="H213" s="26"/>
      <c r="I213" s="26"/>
      <c r="Y213" s="24"/>
      <c r="AA213" s="24"/>
    </row>
    <row r="214" spans="4:27" ht="12.75" customHeight="1">
      <c r="D214" s="26"/>
      <c r="E214" s="26"/>
      <c r="F214" s="30"/>
      <c r="G214" s="26"/>
      <c r="H214" s="26"/>
      <c r="I214" s="26"/>
      <c r="Y214" s="24"/>
      <c r="AA214" s="24"/>
    </row>
    <row r="215" spans="4:27" ht="12.75" customHeight="1">
      <c r="D215" s="26"/>
      <c r="E215" s="26"/>
      <c r="F215" s="30"/>
      <c r="G215" s="26"/>
      <c r="H215" s="26"/>
      <c r="I215" s="26"/>
      <c r="Y215" s="24"/>
      <c r="AA215" s="24"/>
    </row>
    <row r="216" spans="4:27" ht="12.75" customHeight="1">
      <c r="D216" s="26"/>
      <c r="E216" s="26"/>
      <c r="F216" s="30"/>
      <c r="G216" s="26"/>
      <c r="H216" s="26"/>
      <c r="I216" s="26"/>
      <c r="Y216" s="24"/>
      <c r="AA216" s="24"/>
    </row>
    <row r="217" spans="4:27" ht="12.75" customHeight="1">
      <c r="D217" s="26"/>
      <c r="E217" s="26"/>
      <c r="F217" s="30"/>
      <c r="G217" s="26"/>
      <c r="H217" s="26"/>
      <c r="I217" s="26"/>
      <c r="Y217" s="24"/>
      <c r="AA217" s="24"/>
    </row>
    <row r="218" spans="4:27" ht="12.75" customHeight="1">
      <c r="D218" s="26"/>
      <c r="E218" s="26"/>
      <c r="F218" s="30"/>
      <c r="G218" s="26"/>
      <c r="H218" s="26"/>
      <c r="I218" s="26"/>
      <c r="Y218" s="24"/>
      <c r="AA218" s="24"/>
    </row>
    <row r="219" spans="4:27" ht="12.75" customHeight="1">
      <c r="D219" s="26"/>
      <c r="E219" s="26"/>
      <c r="F219" s="30"/>
      <c r="G219" s="26"/>
      <c r="H219" s="26"/>
      <c r="I219" s="26"/>
      <c r="Y219" s="24"/>
      <c r="AA219" s="24"/>
    </row>
    <row r="220" spans="4:27" ht="12.75" customHeight="1">
      <c r="D220" s="26"/>
      <c r="E220" s="26"/>
      <c r="F220" s="30"/>
      <c r="G220" s="26"/>
      <c r="H220" s="26"/>
      <c r="I220" s="26"/>
      <c r="Y220" s="24"/>
      <c r="AA220" s="24"/>
    </row>
    <row r="221" spans="4:27" ht="12.75" customHeight="1">
      <c r="D221" s="26"/>
      <c r="E221" s="26"/>
      <c r="F221" s="30"/>
      <c r="G221" s="26"/>
      <c r="H221" s="26"/>
      <c r="I221" s="26"/>
      <c r="Y221" s="24"/>
      <c r="AA221" s="24"/>
    </row>
    <row r="222" spans="4:27" ht="12.75" customHeight="1">
      <c r="D222" s="26"/>
      <c r="E222" s="26"/>
      <c r="F222" s="30"/>
      <c r="G222" s="26"/>
      <c r="H222" s="26"/>
      <c r="I222" s="26"/>
      <c r="Y222" s="24"/>
      <c r="AA222" s="24"/>
    </row>
    <row r="223" spans="4:27" ht="12.75" customHeight="1">
      <c r="D223" s="26"/>
      <c r="E223" s="26"/>
      <c r="F223" s="30"/>
      <c r="G223" s="26"/>
      <c r="H223" s="26"/>
      <c r="I223" s="26"/>
      <c r="Y223" s="24"/>
      <c r="AA223" s="24"/>
    </row>
    <row r="224" spans="4:27" ht="12.75" customHeight="1">
      <c r="D224" s="26"/>
      <c r="E224" s="26"/>
      <c r="F224" s="30"/>
      <c r="G224" s="26"/>
      <c r="H224" s="26"/>
      <c r="I224" s="26"/>
      <c r="Y224" s="24"/>
      <c r="AA224" s="24"/>
    </row>
    <row r="225" spans="4:27" ht="12.75" customHeight="1">
      <c r="D225" s="26"/>
      <c r="E225" s="26"/>
      <c r="F225" s="30"/>
      <c r="G225" s="26"/>
      <c r="H225" s="26"/>
      <c r="I225" s="26"/>
      <c r="Y225" s="24"/>
      <c r="AA225" s="24"/>
    </row>
    <row r="226" spans="4:27" ht="12.75" customHeight="1">
      <c r="D226" s="26"/>
      <c r="E226" s="26"/>
      <c r="F226" s="30"/>
      <c r="G226" s="26"/>
      <c r="H226" s="26"/>
      <c r="I226" s="26"/>
      <c r="Y226" s="24"/>
      <c r="AA226" s="24"/>
    </row>
    <row r="227" spans="4:27" ht="12.75" customHeight="1">
      <c r="D227" s="26"/>
      <c r="E227" s="26"/>
      <c r="F227" s="30"/>
      <c r="G227" s="26"/>
      <c r="H227" s="26"/>
      <c r="I227" s="26"/>
      <c r="Y227" s="24"/>
      <c r="AA227" s="24"/>
    </row>
    <row r="228" spans="4:27" ht="12.75" customHeight="1">
      <c r="D228" s="26"/>
      <c r="E228" s="26"/>
      <c r="F228" s="30"/>
      <c r="G228" s="26"/>
      <c r="H228" s="26"/>
      <c r="I228" s="26"/>
      <c r="Y228" s="24"/>
      <c r="AA228" s="24"/>
    </row>
    <row r="229" spans="4:27" ht="12.75" customHeight="1">
      <c r="D229" s="26"/>
      <c r="E229" s="26"/>
      <c r="F229" s="30"/>
      <c r="G229" s="26"/>
      <c r="H229" s="26"/>
      <c r="I229" s="26"/>
      <c r="Y229" s="24"/>
      <c r="AA229" s="24"/>
    </row>
    <row r="230" spans="4:27" ht="12.75" customHeight="1">
      <c r="D230" s="26"/>
      <c r="E230" s="26"/>
      <c r="F230" s="30"/>
      <c r="G230" s="26"/>
      <c r="H230" s="26"/>
      <c r="I230" s="26"/>
      <c r="Y230" s="24"/>
      <c r="AA230" s="24"/>
    </row>
    <row r="231" spans="4:27" ht="12.75" customHeight="1">
      <c r="D231" s="26"/>
      <c r="E231" s="26"/>
      <c r="F231" s="30"/>
      <c r="G231" s="26"/>
      <c r="H231" s="26"/>
      <c r="I231" s="26"/>
      <c r="Y231" s="24"/>
      <c r="AA231" s="24"/>
    </row>
    <row r="232" spans="4:27" ht="12.75" customHeight="1">
      <c r="D232" s="26"/>
      <c r="E232" s="26"/>
      <c r="F232" s="30"/>
      <c r="G232" s="26"/>
      <c r="H232" s="26"/>
      <c r="I232" s="26"/>
      <c r="Y232" s="24"/>
      <c r="AA232" s="24"/>
    </row>
    <row r="233" spans="4:27" ht="12.75" customHeight="1">
      <c r="D233" s="26"/>
      <c r="E233" s="26"/>
      <c r="F233" s="30"/>
      <c r="G233" s="26"/>
      <c r="H233" s="26"/>
      <c r="I233" s="26"/>
      <c r="Y233" s="24"/>
      <c r="AA233" s="24"/>
    </row>
    <row r="234" spans="4:27" ht="12.75" customHeight="1">
      <c r="D234" s="26"/>
      <c r="E234" s="26"/>
      <c r="F234" s="30"/>
      <c r="G234" s="26"/>
      <c r="H234" s="26"/>
      <c r="I234" s="26"/>
      <c r="Y234" s="24"/>
      <c r="AA234" s="24"/>
    </row>
    <row r="235" spans="4:27" ht="12.75" customHeight="1">
      <c r="D235" s="26"/>
      <c r="E235" s="26"/>
      <c r="F235" s="30"/>
      <c r="G235" s="26"/>
      <c r="H235" s="26"/>
      <c r="I235" s="26"/>
      <c r="Y235" s="24"/>
      <c r="AA235" s="24"/>
    </row>
    <row r="236" spans="4:27" ht="12.75" customHeight="1">
      <c r="D236" s="26"/>
      <c r="E236" s="26"/>
      <c r="F236" s="30"/>
      <c r="G236" s="26"/>
      <c r="H236" s="26"/>
      <c r="I236" s="26"/>
      <c r="Y236" s="24"/>
      <c r="AA236" s="24"/>
    </row>
    <row r="237" spans="4:27" ht="12.75" customHeight="1">
      <c r="D237" s="26"/>
      <c r="E237" s="26"/>
      <c r="F237" s="30"/>
      <c r="G237" s="26"/>
      <c r="H237" s="26"/>
      <c r="I237" s="26"/>
      <c r="Y237" s="24"/>
      <c r="AA237" s="24"/>
    </row>
    <row r="238" spans="4:27" ht="12.75" customHeight="1">
      <c r="D238" s="26"/>
      <c r="E238" s="26"/>
      <c r="F238" s="30"/>
      <c r="G238" s="26"/>
      <c r="H238" s="26"/>
      <c r="I238" s="26"/>
      <c r="Y238" s="24"/>
      <c r="AA238" s="24"/>
    </row>
    <row r="239" spans="4:27" ht="12.75" customHeight="1">
      <c r="D239" s="26"/>
      <c r="E239" s="26"/>
      <c r="F239" s="30"/>
      <c r="G239" s="26"/>
      <c r="H239" s="26"/>
      <c r="I239" s="26"/>
      <c r="Y239" s="24"/>
      <c r="AA239" s="24"/>
    </row>
    <row r="240" spans="4:27" ht="12.75" customHeight="1">
      <c r="D240" s="26"/>
      <c r="E240" s="26"/>
      <c r="F240" s="30"/>
      <c r="G240" s="26"/>
      <c r="H240" s="26"/>
      <c r="I240" s="26"/>
      <c r="Y240" s="24"/>
      <c r="AA240" s="24"/>
    </row>
    <row r="241" spans="4:27" ht="12.75" customHeight="1">
      <c r="D241" s="26"/>
      <c r="E241" s="26"/>
      <c r="F241" s="30"/>
      <c r="G241" s="26"/>
      <c r="H241" s="26"/>
      <c r="I241" s="26"/>
      <c r="Y241" s="24"/>
      <c r="AA241" s="24"/>
    </row>
    <row r="242" spans="4:27" ht="12.75" customHeight="1">
      <c r="D242" s="26"/>
      <c r="E242" s="26"/>
      <c r="F242" s="30"/>
      <c r="G242" s="26"/>
      <c r="H242" s="26"/>
      <c r="I242" s="26"/>
      <c r="Y242" s="24"/>
      <c r="AA242" s="24"/>
    </row>
    <row r="243" spans="4:27" ht="12.75" customHeight="1">
      <c r="D243" s="26"/>
      <c r="E243" s="26"/>
      <c r="F243" s="30"/>
      <c r="G243" s="26"/>
      <c r="H243" s="26"/>
      <c r="I243" s="26"/>
      <c r="Y243" s="24"/>
      <c r="AA243" s="24"/>
    </row>
    <row r="244" spans="4:27" ht="12.75" customHeight="1">
      <c r="D244" s="26"/>
      <c r="E244" s="26"/>
      <c r="F244" s="30"/>
      <c r="G244" s="26"/>
      <c r="H244" s="26"/>
      <c r="I244" s="26"/>
      <c r="Y244" s="24"/>
      <c r="AA244" s="24"/>
    </row>
    <row r="245" spans="4:27" ht="12.75" customHeight="1">
      <c r="D245" s="26"/>
      <c r="E245" s="26"/>
      <c r="F245" s="30"/>
      <c r="G245" s="26"/>
      <c r="H245" s="26"/>
      <c r="I245" s="26"/>
      <c r="Y245" s="24"/>
      <c r="AA245" s="24"/>
    </row>
    <row r="246" spans="4:27" ht="12.75" customHeight="1">
      <c r="D246" s="26"/>
      <c r="E246" s="26"/>
      <c r="F246" s="30"/>
      <c r="G246" s="26"/>
      <c r="H246" s="26"/>
      <c r="I246" s="26"/>
      <c r="Y246" s="24"/>
      <c r="AA246" s="24"/>
    </row>
    <row r="247" spans="4:27" ht="12.75" customHeight="1">
      <c r="D247" s="26"/>
      <c r="E247" s="26"/>
      <c r="F247" s="30"/>
      <c r="G247" s="26"/>
      <c r="H247" s="26"/>
      <c r="I247" s="26"/>
      <c r="Y247" s="24"/>
      <c r="AA247" s="24"/>
    </row>
    <row r="248" spans="4:27" ht="12.75" customHeight="1">
      <c r="D248" s="26"/>
      <c r="E248" s="26"/>
      <c r="F248" s="30"/>
      <c r="G248" s="26"/>
      <c r="H248" s="26"/>
      <c r="I248" s="26"/>
      <c r="Y248" s="24"/>
      <c r="AA248" s="24"/>
    </row>
    <row r="249" spans="4:27" ht="12.75" customHeight="1">
      <c r="D249" s="26"/>
      <c r="E249" s="26"/>
      <c r="F249" s="30"/>
      <c r="G249" s="26"/>
      <c r="H249" s="26"/>
      <c r="I249" s="26"/>
      <c r="Y249" s="24"/>
      <c r="AA249" s="24"/>
    </row>
    <row r="250" spans="4:27" ht="12.75" customHeight="1">
      <c r="D250" s="26"/>
      <c r="E250" s="26"/>
      <c r="F250" s="30"/>
      <c r="G250" s="26"/>
      <c r="H250" s="26"/>
      <c r="I250" s="26"/>
      <c r="Y250" s="24"/>
      <c r="AA250" s="24"/>
    </row>
    <row r="251" spans="4:27" ht="12.75" customHeight="1">
      <c r="D251" s="26"/>
      <c r="E251" s="26"/>
      <c r="F251" s="30"/>
      <c r="G251" s="26"/>
      <c r="H251" s="26"/>
      <c r="I251" s="26"/>
      <c r="Y251" s="24"/>
      <c r="AA251" s="24"/>
    </row>
    <row r="252" spans="4:27" ht="12.75" customHeight="1">
      <c r="D252" s="26"/>
      <c r="E252" s="26"/>
      <c r="F252" s="30"/>
      <c r="G252" s="26"/>
      <c r="H252" s="26"/>
      <c r="I252" s="26"/>
      <c r="Y252" s="24"/>
      <c r="AA252" s="24"/>
    </row>
    <row r="253" spans="4:27" ht="12.75" customHeight="1">
      <c r="D253" s="26"/>
      <c r="E253" s="26"/>
      <c r="F253" s="30"/>
      <c r="G253" s="26"/>
      <c r="H253" s="26"/>
      <c r="I253" s="26"/>
      <c r="Y253" s="24"/>
      <c r="AA253" s="24"/>
    </row>
    <row r="254" spans="4:27" ht="12.75" customHeight="1">
      <c r="D254" s="26"/>
      <c r="E254" s="26"/>
      <c r="F254" s="30"/>
      <c r="G254" s="26"/>
      <c r="H254" s="26"/>
      <c r="I254" s="26"/>
      <c r="Y254" s="24"/>
      <c r="AA254" s="24"/>
    </row>
    <row r="255" spans="4:27" ht="12.75" customHeight="1">
      <c r="D255" s="26"/>
      <c r="E255" s="26"/>
      <c r="F255" s="30"/>
      <c r="G255" s="26"/>
      <c r="H255" s="26"/>
      <c r="I255" s="26"/>
      <c r="Y255" s="24"/>
      <c r="AA255" s="24"/>
    </row>
    <row r="256" spans="4:27" ht="12.75" customHeight="1">
      <c r="D256" s="26"/>
      <c r="E256" s="26"/>
      <c r="F256" s="30"/>
      <c r="G256" s="26"/>
      <c r="H256" s="26"/>
      <c r="I256" s="26"/>
      <c r="Y256" s="24"/>
      <c r="AA256" s="24"/>
    </row>
    <row r="257" spans="4:27" ht="12.75" customHeight="1">
      <c r="D257" s="26"/>
      <c r="E257" s="26"/>
      <c r="F257" s="30"/>
      <c r="G257" s="26"/>
      <c r="H257" s="26"/>
      <c r="I257" s="26"/>
      <c r="Y257" s="24"/>
      <c r="AA257" s="24"/>
    </row>
    <row r="258" spans="4:27" ht="12.75" customHeight="1">
      <c r="D258" s="26"/>
      <c r="E258" s="26"/>
      <c r="F258" s="30"/>
      <c r="G258" s="26"/>
      <c r="H258" s="26"/>
      <c r="I258" s="26"/>
      <c r="Y258" s="24"/>
      <c r="AA258" s="24"/>
    </row>
    <row r="259" spans="4:27" ht="12.75" customHeight="1">
      <c r="D259" s="26"/>
      <c r="E259" s="26"/>
      <c r="F259" s="30"/>
      <c r="G259" s="26"/>
      <c r="H259" s="26"/>
      <c r="I259" s="26"/>
      <c r="Y259" s="24"/>
      <c r="AA259" s="24"/>
    </row>
    <row r="260" spans="4:27" ht="12.75" customHeight="1">
      <c r="D260" s="26"/>
      <c r="E260" s="26"/>
      <c r="F260" s="30"/>
      <c r="G260" s="26"/>
      <c r="H260" s="26"/>
      <c r="I260" s="26"/>
      <c r="Y260" s="24"/>
      <c r="AA260" s="24"/>
    </row>
    <row r="261" spans="4:27" ht="12.75" customHeight="1">
      <c r="D261" s="26"/>
      <c r="E261" s="26"/>
      <c r="F261" s="30"/>
      <c r="G261" s="26"/>
      <c r="H261" s="26"/>
      <c r="I261" s="26"/>
      <c r="Y261" s="24"/>
      <c r="AA261" s="24"/>
    </row>
    <row r="262" spans="4:27" ht="12.75" customHeight="1">
      <c r="D262" s="26"/>
      <c r="E262" s="26"/>
      <c r="F262" s="30"/>
      <c r="G262" s="26"/>
      <c r="H262" s="26"/>
      <c r="I262" s="26"/>
      <c r="Y262" s="24"/>
      <c r="AA262" s="24"/>
    </row>
    <row r="263" spans="4:27" ht="12.75" customHeight="1">
      <c r="D263" s="26"/>
      <c r="E263" s="26"/>
      <c r="F263" s="30"/>
      <c r="G263" s="26"/>
      <c r="H263" s="26"/>
      <c r="I263" s="26"/>
      <c r="Y263" s="24"/>
      <c r="AA263" s="24"/>
    </row>
    <row r="264" spans="4:27" ht="12.75" customHeight="1">
      <c r="D264" s="26"/>
      <c r="E264" s="26"/>
      <c r="F264" s="30"/>
      <c r="G264" s="26"/>
      <c r="H264" s="26"/>
      <c r="I264" s="26"/>
      <c r="Y264" s="24"/>
      <c r="AA264" s="24"/>
    </row>
    <row r="265" spans="4:27" ht="12.75" customHeight="1">
      <c r="D265" s="26"/>
      <c r="E265" s="26"/>
      <c r="F265" s="30"/>
      <c r="G265" s="26"/>
      <c r="H265" s="26"/>
      <c r="I265" s="26"/>
      <c r="Y265" s="24"/>
      <c r="AA265" s="24"/>
    </row>
    <row r="266" spans="4:27" ht="12.75" customHeight="1">
      <c r="D266" s="26"/>
      <c r="E266" s="26"/>
      <c r="F266" s="30"/>
      <c r="G266" s="26"/>
      <c r="H266" s="26"/>
      <c r="I266" s="26"/>
      <c r="Y266" s="24"/>
      <c r="AA266" s="24"/>
    </row>
    <row r="267" spans="4:27" ht="12.75" customHeight="1">
      <c r="D267" s="26"/>
      <c r="E267" s="26"/>
      <c r="F267" s="30"/>
      <c r="G267" s="26"/>
      <c r="H267" s="26"/>
      <c r="I267" s="26"/>
      <c r="Y267" s="24"/>
      <c r="AA267" s="24"/>
    </row>
    <row r="268" spans="4:27" ht="12.75" customHeight="1">
      <c r="D268" s="26"/>
      <c r="E268" s="26"/>
      <c r="F268" s="30"/>
      <c r="G268" s="26"/>
      <c r="H268" s="26"/>
      <c r="I268" s="26"/>
      <c r="Y268" s="24"/>
      <c r="AA268" s="24"/>
    </row>
    <row r="269" spans="4:27" ht="12.75" customHeight="1">
      <c r="D269" s="26"/>
      <c r="E269" s="26"/>
      <c r="F269" s="30"/>
      <c r="G269" s="26"/>
      <c r="H269" s="26"/>
      <c r="I269" s="26"/>
      <c r="Y269" s="24"/>
      <c r="AA269" s="24"/>
    </row>
    <row r="270" spans="4:27" ht="12.75" customHeight="1">
      <c r="D270" s="26"/>
      <c r="E270" s="26"/>
      <c r="F270" s="30"/>
      <c r="G270" s="26"/>
      <c r="H270" s="26"/>
      <c r="I270" s="26"/>
      <c r="Y270" s="24"/>
      <c r="AA270" s="24"/>
    </row>
    <row r="271" spans="4:27" ht="12.75" customHeight="1">
      <c r="D271" s="26"/>
      <c r="E271" s="26"/>
      <c r="F271" s="30"/>
      <c r="G271" s="26"/>
      <c r="H271" s="26"/>
      <c r="I271" s="26"/>
      <c r="Y271" s="24"/>
      <c r="AA271" s="24"/>
    </row>
    <row r="272" spans="4:27" ht="12.75" customHeight="1">
      <c r="D272" s="26"/>
      <c r="E272" s="26"/>
      <c r="F272" s="30"/>
      <c r="G272" s="26"/>
      <c r="H272" s="26"/>
      <c r="I272" s="26"/>
      <c r="Y272" s="24"/>
      <c r="AA272" s="24"/>
    </row>
    <row r="273" spans="4:27" ht="12.75" customHeight="1">
      <c r="D273" s="26"/>
      <c r="E273" s="26"/>
      <c r="F273" s="30"/>
      <c r="G273" s="26"/>
      <c r="H273" s="26"/>
      <c r="I273" s="26"/>
      <c r="Y273" s="24"/>
      <c r="AA273" s="24"/>
    </row>
    <row r="274" spans="4:27" ht="12.75" customHeight="1">
      <c r="D274" s="26"/>
      <c r="E274" s="26"/>
      <c r="F274" s="30"/>
      <c r="G274" s="26"/>
      <c r="H274" s="26"/>
      <c r="I274" s="26"/>
      <c r="Y274" s="24"/>
      <c r="AA274" s="24"/>
    </row>
    <row r="275" spans="4:27" ht="12.75" customHeight="1">
      <c r="D275" s="26"/>
      <c r="E275" s="26"/>
      <c r="F275" s="30"/>
      <c r="G275" s="26"/>
      <c r="H275" s="26"/>
      <c r="I275" s="26"/>
      <c r="Y275" s="24"/>
      <c r="AA275" s="24"/>
    </row>
    <row r="276" spans="4:27" ht="12.75" customHeight="1">
      <c r="D276" s="26"/>
      <c r="E276" s="26"/>
      <c r="F276" s="30"/>
      <c r="G276" s="26"/>
      <c r="H276" s="26"/>
      <c r="I276" s="26"/>
      <c r="Y276" s="24"/>
      <c r="AA276" s="24"/>
    </row>
    <row r="277" spans="4:27" ht="12.75" customHeight="1">
      <c r="D277" s="26"/>
      <c r="E277" s="26"/>
      <c r="F277" s="30"/>
      <c r="G277" s="26"/>
      <c r="H277" s="26"/>
      <c r="I277" s="26"/>
      <c r="Y277" s="24"/>
      <c r="AA277" s="24"/>
    </row>
    <row r="278" spans="4:27" ht="12.75" customHeight="1">
      <c r="D278" s="26"/>
      <c r="E278" s="26"/>
      <c r="F278" s="30"/>
      <c r="G278" s="26"/>
      <c r="H278" s="26"/>
      <c r="I278" s="26"/>
      <c r="Y278" s="24"/>
      <c r="AA278" s="24"/>
    </row>
    <row r="279" spans="4:27" ht="12.75" customHeight="1">
      <c r="D279" s="26"/>
      <c r="E279" s="26"/>
      <c r="F279" s="30"/>
      <c r="G279" s="26"/>
      <c r="H279" s="26"/>
      <c r="I279" s="26"/>
      <c r="Y279" s="24"/>
      <c r="AA279" s="24"/>
    </row>
    <row r="280" spans="4:27" ht="12.75" customHeight="1">
      <c r="D280" s="26"/>
      <c r="E280" s="26"/>
      <c r="F280" s="30"/>
      <c r="G280" s="26"/>
      <c r="H280" s="26"/>
      <c r="I280" s="26"/>
      <c r="Y280" s="24"/>
      <c r="AA280" s="24"/>
    </row>
    <row r="281" spans="4:27" ht="12.75" customHeight="1">
      <c r="D281" s="26"/>
      <c r="E281" s="26"/>
      <c r="F281" s="30"/>
      <c r="G281" s="26"/>
      <c r="H281" s="26"/>
      <c r="I281" s="26"/>
      <c r="Y281" s="24"/>
      <c r="AA281" s="24"/>
    </row>
    <row r="282" spans="4:27" ht="12.75" customHeight="1">
      <c r="D282" s="26"/>
      <c r="E282" s="26"/>
      <c r="F282" s="30"/>
      <c r="G282" s="26"/>
      <c r="H282" s="26"/>
      <c r="I282" s="26"/>
      <c r="Y282" s="24"/>
      <c r="AA282" s="24"/>
    </row>
    <row r="283" spans="4:27" ht="12.75" customHeight="1">
      <c r="D283" s="26"/>
      <c r="E283" s="26"/>
      <c r="F283" s="30"/>
      <c r="G283" s="26"/>
      <c r="H283" s="26"/>
      <c r="I283" s="26"/>
      <c r="Y283" s="24"/>
      <c r="AA283" s="24"/>
    </row>
    <row r="284" spans="4:27" ht="12.75" customHeight="1">
      <c r="D284" s="26"/>
      <c r="E284" s="26"/>
      <c r="F284" s="30"/>
      <c r="G284" s="26"/>
      <c r="H284" s="26"/>
      <c r="I284" s="26"/>
      <c r="Y284" s="24"/>
      <c r="AA284" s="24"/>
    </row>
    <row r="285" spans="4:27" ht="12.75" customHeight="1">
      <c r="D285" s="26"/>
      <c r="E285" s="26"/>
      <c r="F285" s="30"/>
      <c r="G285" s="26"/>
      <c r="H285" s="26"/>
      <c r="I285" s="26"/>
      <c r="Y285" s="24"/>
      <c r="AA285" s="24"/>
    </row>
    <row r="286" spans="4:27" ht="12.75" customHeight="1">
      <c r="D286" s="26"/>
      <c r="E286" s="26"/>
      <c r="F286" s="30"/>
      <c r="G286" s="26"/>
      <c r="H286" s="26"/>
      <c r="I286" s="26"/>
      <c r="Y286" s="24"/>
      <c r="AA286" s="24"/>
    </row>
    <row r="287" spans="4:27" ht="12.75" customHeight="1">
      <c r="D287" s="26"/>
      <c r="E287" s="26"/>
      <c r="F287" s="30"/>
      <c r="G287" s="26"/>
      <c r="H287" s="26"/>
      <c r="I287" s="26"/>
      <c r="Y287" s="24"/>
      <c r="AA287" s="24"/>
    </row>
    <row r="288" spans="4:27" ht="12.75" customHeight="1">
      <c r="D288" s="26"/>
      <c r="E288" s="26"/>
      <c r="F288" s="30"/>
      <c r="G288" s="26"/>
      <c r="H288" s="26"/>
      <c r="I288" s="26"/>
      <c r="Y288" s="24"/>
      <c r="AA288" s="24"/>
    </row>
    <row r="289" spans="4:27" ht="12.75" customHeight="1">
      <c r="D289" s="26"/>
      <c r="E289" s="26"/>
      <c r="F289" s="30"/>
      <c r="G289" s="26"/>
      <c r="H289" s="26"/>
      <c r="I289" s="26"/>
      <c r="Y289" s="24"/>
      <c r="AA289" s="24"/>
    </row>
    <row r="290" spans="4:27" ht="12.75" customHeight="1">
      <c r="D290" s="26"/>
      <c r="E290" s="26"/>
      <c r="F290" s="30"/>
      <c r="G290" s="26"/>
      <c r="H290" s="26"/>
      <c r="I290" s="26"/>
      <c r="Y290" s="24"/>
      <c r="AA290" s="24"/>
    </row>
    <row r="291" spans="4:27" ht="12.75" customHeight="1">
      <c r="D291" s="26"/>
      <c r="E291" s="26"/>
      <c r="F291" s="30"/>
      <c r="G291" s="26"/>
      <c r="H291" s="26"/>
      <c r="I291" s="26"/>
      <c r="Y291" s="24"/>
      <c r="AA291" s="24"/>
    </row>
    <row r="292" spans="4:27" ht="12.75" customHeight="1">
      <c r="D292" s="26"/>
      <c r="E292" s="26"/>
      <c r="F292" s="30"/>
      <c r="G292" s="26"/>
      <c r="H292" s="26"/>
      <c r="I292" s="26"/>
      <c r="Y292" s="24"/>
      <c r="AA292" s="24"/>
    </row>
    <row r="293" spans="4:27" ht="12.75" customHeight="1">
      <c r="D293" s="26"/>
      <c r="E293" s="26"/>
      <c r="F293" s="30"/>
      <c r="G293" s="26"/>
      <c r="H293" s="26"/>
      <c r="I293" s="26"/>
      <c r="Y293" s="24"/>
      <c r="AA293" s="24"/>
    </row>
    <row r="294" spans="4:27" ht="12.75" customHeight="1">
      <c r="D294" s="26"/>
      <c r="E294" s="26"/>
      <c r="F294" s="30"/>
      <c r="G294" s="26"/>
      <c r="H294" s="26"/>
      <c r="I294" s="26"/>
      <c r="Y294" s="24"/>
      <c r="AA294" s="24"/>
    </row>
    <row r="295" spans="4:27" ht="12.75" customHeight="1">
      <c r="D295" s="26"/>
      <c r="E295" s="26"/>
      <c r="F295" s="30"/>
      <c r="G295" s="26"/>
      <c r="H295" s="26"/>
      <c r="I295" s="26"/>
      <c r="Y295" s="24"/>
      <c r="AA295" s="24"/>
    </row>
    <row r="296" spans="4:27" ht="12.75" customHeight="1">
      <c r="D296" s="26"/>
      <c r="E296" s="26"/>
      <c r="F296" s="30"/>
      <c r="G296" s="26"/>
      <c r="H296" s="26"/>
      <c r="I296" s="26"/>
      <c r="Y296" s="24"/>
      <c r="AA296" s="24"/>
    </row>
    <row r="297" spans="4:27" ht="12.75" customHeight="1">
      <c r="D297" s="26"/>
      <c r="E297" s="26"/>
      <c r="F297" s="30"/>
      <c r="G297" s="26"/>
      <c r="H297" s="26"/>
      <c r="I297" s="26"/>
      <c r="Y297" s="24"/>
      <c r="AA297" s="24"/>
    </row>
    <row r="298" spans="4:27" ht="12.75" customHeight="1">
      <c r="D298" s="26"/>
      <c r="E298" s="26"/>
      <c r="F298" s="30"/>
      <c r="G298" s="26"/>
      <c r="H298" s="26"/>
      <c r="I298" s="26"/>
      <c r="Y298" s="24"/>
      <c r="AA298" s="24"/>
    </row>
    <row r="299" spans="4:27" ht="12.75" customHeight="1">
      <c r="D299" s="26"/>
      <c r="E299" s="26"/>
      <c r="F299" s="30"/>
      <c r="G299" s="26"/>
      <c r="H299" s="26"/>
      <c r="I299" s="26"/>
      <c r="Y299" s="24"/>
      <c r="AA299" s="24"/>
    </row>
    <row r="300" spans="4:27" ht="12.75" customHeight="1">
      <c r="D300" s="26"/>
      <c r="E300" s="26"/>
      <c r="F300" s="30"/>
      <c r="G300" s="26"/>
      <c r="H300" s="26"/>
      <c r="I300" s="26"/>
      <c r="Y300" s="24"/>
      <c r="AA300" s="24"/>
    </row>
    <row r="301" spans="4:27" ht="12.75" customHeight="1">
      <c r="D301" s="26"/>
      <c r="E301" s="26"/>
      <c r="F301" s="30"/>
      <c r="G301" s="26"/>
      <c r="H301" s="26"/>
      <c r="I301" s="26"/>
      <c r="Y301" s="24"/>
      <c r="AA301" s="24"/>
    </row>
    <row r="302" spans="4:27" ht="12.75" customHeight="1">
      <c r="D302" s="26"/>
      <c r="E302" s="26"/>
      <c r="F302" s="30"/>
      <c r="G302" s="26"/>
      <c r="H302" s="26"/>
      <c r="I302" s="26"/>
      <c r="Y302" s="24"/>
      <c r="AA302" s="24"/>
    </row>
    <row r="303" spans="4:27" ht="12.75" customHeight="1">
      <c r="D303" s="26"/>
      <c r="E303" s="26"/>
      <c r="F303" s="30"/>
      <c r="G303" s="26"/>
      <c r="H303" s="26"/>
      <c r="I303" s="26"/>
      <c r="Y303" s="24"/>
      <c r="AA303" s="24"/>
    </row>
    <row r="304" spans="4:27" ht="12.75" customHeight="1">
      <c r="D304" s="26"/>
      <c r="E304" s="26"/>
      <c r="F304" s="30"/>
      <c r="G304" s="26"/>
      <c r="H304" s="26"/>
      <c r="I304" s="26"/>
      <c r="Y304" s="24"/>
      <c r="AA304" s="24"/>
    </row>
    <row r="305" spans="4:27" ht="12.75" customHeight="1">
      <c r="D305" s="26"/>
      <c r="E305" s="26"/>
      <c r="F305" s="30"/>
      <c r="G305" s="26"/>
      <c r="H305" s="26"/>
      <c r="I305" s="26"/>
      <c r="Y305" s="24"/>
      <c r="AA305" s="24"/>
    </row>
    <row r="306" spans="4:27" ht="12.75" customHeight="1">
      <c r="D306" s="26"/>
      <c r="E306" s="26"/>
      <c r="F306" s="30"/>
      <c r="G306" s="26"/>
      <c r="H306" s="26"/>
      <c r="I306" s="26"/>
      <c r="Y306" s="24"/>
      <c r="AA306" s="24"/>
    </row>
    <row r="307" spans="4:27" ht="12.75" customHeight="1">
      <c r="D307" s="26"/>
      <c r="E307" s="26"/>
      <c r="F307" s="30"/>
      <c r="G307" s="26"/>
      <c r="H307" s="26"/>
      <c r="I307" s="26"/>
      <c r="Y307" s="24"/>
      <c r="AA307" s="24"/>
    </row>
    <row r="308" spans="4:27" ht="12.75" customHeight="1">
      <c r="D308" s="26"/>
      <c r="E308" s="26"/>
      <c r="F308" s="30"/>
      <c r="G308" s="26"/>
      <c r="H308" s="26"/>
      <c r="I308" s="26"/>
      <c r="Y308" s="24"/>
      <c r="AA308" s="24"/>
    </row>
    <row r="309" spans="4:27" ht="12.75" customHeight="1">
      <c r="D309" s="26"/>
      <c r="E309" s="26"/>
      <c r="F309" s="30"/>
      <c r="G309" s="26"/>
      <c r="H309" s="26"/>
      <c r="I309" s="26"/>
      <c r="Y309" s="24"/>
      <c r="AA309" s="24"/>
    </row>
    <row r="310" spans="4:27" ht="12.75" customHeight="1">
      <c r="D310" s="26"/>
      <c r="E310" s="26"/>
      <c r="F310" s="30"/>
      <c r="G310" s="26"/>
      <c r="H310" s="26"/>
      <c r="I310" s="26"/>
      <c r="Y310" s="24"/>
      <c r="AA310" s="24"/>
    </row>
    <row r="311" spans="4:27" ht="12.75" customHeight="1">
      <c r="D311" s="26"/>
      <c r="E311" s="26"/>
      <c r="F311" s="30"/>
      <c r="G311" s="26"/>
      <c r="H311" s="26"/>
      <c r="I311" s="26"/>
      <c r="Y311" s="24"/>
      <c r="AA311" s="24"/>
    </row>
    <row r="312" spans="4:27" ht="12.75" customHeight="1">
      <c r="D312" s="26"/>
      <c r="E312" s="26"/>
      <c r="F312" s="30"/>
      <c r="G312" s="26"/>
      <c r="H312" s="26"/>
      <c r="I312" s="26"/>
      <c r="Y312" s="24"/>
      <c r="AA312" s="24"/>
    </row>
    <row r="313" spans="4:27" ht="12.75" customHeight="1">
      <c r="D313" s="26"/>
      <c r="E313" s="26"/>
      <c r="F313" s="30"/>
      <c r="G313" s="26"/>
      <c r="H313" s="26"/>
      <c r="I313" s="26"/>
      <c r="Y313" s="24"/>
      <c r="AA313" s="24"/>
    </row>
    <row r="314" spans="4:27" ht="12.75" customHeight="1">
      <c r="D314" s="26"/>
      <c r="E314" s="26"/>
      <c r="F314" s="30"/>
      <c r="G314" s="26"/>
      <c r="H314" s="26"/>
      <c r="I314" s="26"/>
      <c r="Y314" s="24"/>
      <c r="AA314" s="24"/>
    </row>
    <row r="315" spans="4:27" ht="12.75" customHeight="1">
      <c r="D315" s="26"/>
      <c r="E315" s="26"/>
      <c r="F315" s="30"/>
      <c r="G315" s="26"/>
      <c r="H315" s="26"/>
      <c r="I315" s="26"/>
      <c r="Y315" s="24"/>
      <c r="AA315" s="24"/>
    </row>
    <row r="316" spans="4:27" ht="12.75" customHeight="1">
      <c r="D316" s="26"/>
      <c r="E316" s="26"/>
      <c r="F316" s="30"/>
      <c r="G316" s="26"/>
      <c r="H316" s="26"/>
      <c r="I316" s="26"/>
      <c r="Y316" s="24"/>
      <c r="AA316" s="24"/>
    </row>
    <row r="317" spans="4:27" ht="12.75" customHeight="1">
      <c r="D317" s="26"/>
      <c r="E317" s="26"/>
      <c r="F317" s="30"/>
      <c r="G317" s="26"/>
      <c r="H317" s="26"/>
      <c r="I317" s="26"/>
      <c r="Y317" s="24"/>
      <c r="AA317" s="24"/>
    </row>
    <row r="318" spans="4:27" ht="12.75" customHeight="1">
      <c r="D318" s="26"/>
      <c r="E318" s="26"/>
      <c r="F318" s="30"/>
      <c r="G318" s="26"/>
      <c r="H318" s="26"/>
      <c r="I318" s="26"/>
      <c r="Y318" s="24"/>
      <c r="AA318" s="24"/>
    </row>
    <row r="319" spans="4:27" ht="12.75" customHeight="1">
      <c r="D319" s="26"/>
      <c r="E319" s="26"/>
      <c r="F319" s="30"/>
      <c r="G319" s="26"/>
      <c r="H319" s="26"/>
      <c r="I319" s="26"/>
      <c r="Y319" s="24"/>
      <c r="AA319" s="24"/>
    </row>
    <row r="320" spans="4:27" ht="12.75" customHeight="1">
      <c r="D320" s="26"/>
      <c r="E320" s="26"/>
      <c r="F320" s="30"/>
      <c r="G320" s="26"/>
      <c r="H320" s="26"/>
      <c r="I320" s="26"/>
      <c r="Y320" s="24"/>
      <c r="AA320" s="24"/>
    </row>
    <row r="321" spans="4:27" ht="12.75" customHeight="1">
      <c r="D321" s="26"/>
      <c r="E321" s="26"/>
      <c r="F321" s="30"/>
      <c r="G321" s="26"/>
      <c r="H321" s="26"/>
      <c r="I321" s="26"/>
      <c r="Y321" s="24"/>
      <c r="AA321" s="24"/>
    </row>
    <row r="322" spans="4:27" ht="12.75" customHeight="1">
      <c r="D322" s="26"/>
      <c r="E322" s="26"/>
      <c r="F322" s="30"/>
      <c r="G322" s="26"/>
      <c r="H322" s="26"/>
      <c r="I322" s="26"/>
      <c r="Y322" s="24"/>
      <c r="AA322" s="24"/>
    </row>
    <row r="323" spans="4:27" ht="12.75" customHeight="1">
      <c r="D323" s="26"/>
      <c r="E323" s="26"/>
      <c r="F323" s="30"/>
      <c r="G323" s="26"/>
      <c r="H323" s="26"/>
      <c r="I323" s="26"/>
      <c r="Y323" s="24"/>
      <c r="AA323" s="24"/>
    </row>
    <row r="324" spans="4:27" ht="12.75" customHeight="1">
      <c r="D324" s="26"/>
      <c r="E324" s="26"/>
      <c r="F324" s="30"/>
      <c r="G324" s="26"/>
      <c r="H324" s="26"/>
      <c r="I324" s="26"/>
      <c r="Y324" s="24"/>
      <c r="AA324" s="24"/>
    </row>
    <row r="325" spans="4:27" ht="12.75" customHeight="1">
      <c r="D325" s="26"/>
      <c r="E325" s="26"/>
      <c r="F325" s="30"/>
      <c r="G325" s="26"/>
      <c r="H325" s="26"/>
      <c r="I325" s="26"/>
      <c r="Y325" s="24"/>
      <c r="AA325" s="24"/>
    </row>
    <row r="326" spans="4:27" ht="12.75" customHeight="1">
      <c r="D326" s="26"/>
      <c r="E326" s="26"/>
      <c r="F326" s="30"/>
      <c r="G326" s="26"/>
      <c r="H326" s="26"/>
      <c r="I326" s="26"/>
      <c r="Y326" s="24"/>
      <c r="AA326" s="24"/>
    </row>
    <row r="327" spans="4:27" ht="12.75" customHeight="1">
      <c r="D327" s="26"/>
      <c r="E327" s="26"/>
      <c r="F327" s="30"/>
      <c r="G327" s="26"/>
      <c r="H327" s="26"/>
      <c r="I327" s="26"/>
      <c r="Y327" s="24"/>
      <c r="AA327" s="24"/>
    </row>
    <row r="328" spans="4:27" ht="12.75" customHeight="1">
      <c r="D328" s="26"/>
      <c r="E328" s="26"/>
      <c r="F328" s="30"/>
      <c r="G328" s="26"/>
      <c r="H328" s="26"/>
      <c r="I328" s="26"/>
      <c r="Y328" s="24"/>
      <c r="AA328" s="24"/>
    </row>
    <row r="329" spans="4:27" ht="12.75" customHeight="1">
      <c r="D329" s="26"/>
      <c r="E329" s="26"/>
      <c r="F329" s="30"/>
      <c r="G329" s="26"/>
      <c r="H329" s="26"/>
      <c r="I329" s="26"/>
      <c r="Y329" s="24"/>
      <c r="AA329" s="24"/>
    </row>
    <row r="330" spans="4:27" ht="12.75" customHeight="1">
      <c r="D330" s="26"/>
      <c r="E330" s="26"/>
      <c r="F330" s="30"/>
      <c r="G330" s="26"/>
      <c r="H330" s="26"/>
      <c r="I330" s="26"/>
      <c r="Y330" s="24"/>
      <c r="AA330" s="24"/>
    </row>
    <row r="331" spans="4:27" ht="12.75" customHeight="1">
      <c r="D331" s="26"/>
      <c r="E331" s="26"/>
      <c r="F331" s="30"/>
      <c r="G331" s="26"/>
      <c r="H331" s="26"/>
      <c r="I331" s="26"/>
      <c r="Y331" s="24"/>
      <c r="AA331" s="24"/>
    </row>
    <row r="332" spans="4:27" ht="12.75" customHeight="1">
      <c r="D332" s="26"/>
      <c r="E332" s="26"/>
      <c r="F332" s="30"/>
      <c r="G332" s="26"/>
      <c r="H332" s="26"/>
      <c r="I332" s="26"/>
      <c r="Y332" s="24"/>
      <c r="AA332" s="24"/>
    </row>
    <row r="333" spans="4:27" ht="12.75" customHeight="1">
      <c r="D333" s="26"/>
      <c r="E333" s="26"/>
      <c r="F333" s="30"/>
      <c r="G333" s="26"/>
      <c r="H333" s="26"/>
      <c r="I333" s="26"/>
      <c r="Y333" s="24"/>
      <c r="AA333" s="24"/>
    </row>
    <row r="334" spans="4:27" ht="12.75" customHeight="1">
      <c r="D334" s="26"/>
      <c r="E334" s="26"/>
      <c r="F334" s="30"/>
      <c r="G334" s="26"/>
      <c r="H334" s="26"/>
      <c r="I334" s="26"/>
      <c r="Y334" s="24"/>
      <c r="AA334" s="24"/>
    </row>
    <row r="335" spans="4:27" ht="12.75" customHeight="1">
      <c r="D335" s="26"/>
      <c r="E335" s="26"/>
      <c r="F335" s="30"/>
      <c r="G335" s="26"/>
      <c r="H335" s="26"/>
      <c r="I335" s="26"/>
      <c r="Y335" s="24"/>
      <c r="AA335" s="24"/>
    </row>
    <row r="336" spans="4:27" ht="12.75" customHeight="1">
      <c r="D336" s="26"/>
      <c r="E336" s="26"/>
      <c r="F336" s="30"/>
      <c r="G336" s="26"/>
      <c r="H336" s="26"/>
      <c r="I336" s="26"/>
      <c r="Y336" s="24"/>
      <c r="AA336" s="24"/>
    </row>
    <row r="337" spans="4:27" ht="12.75" customHeight="1">
      <c r="D337" s="26"/>
      <c r="E337" s="26"/>
      <c r="F337" s="30"/>
      <c r="G337" s="26"/>
      <c r="H337" s="26"/>
      <c r="I337" s="26"/>
      <c r="Y337" s="24"/>
      <c r="AA337" s="24"/>
    </row>
    <row r="338" spans="4:27" ht="12.75" customHeight="1">
      <c r="D338" s="26"/>
      <c r="E338" s="26"/>
      <c r="F338" s="30"/>
      <c r="G338" s="26"/>
      <c r="H338" s="26"/>
      <c r="I338" s="26"/>
      <c r="Y338" s="24"/>
      <c r="AA338" s="24"/>
    </row>
    <row r="339" spans="4:27" ht="12.75" customHeight="1">
      <c r="D339" s="26"/>
      <c r="E339" s="26"/>
      <c r="F339" s="30"/>
      <c r="G339" s="26"/>
      <c r="H339" s="26"/>
      <c r="I339" s="26"/>
      <c r="Y339" s="24"/>
      <c r="AA339" s="24"/>
    </row>
    <row r="340" spans="4:27" ht="12.75" customHeight="1">
      <c r="D340" s="26"/>
      <c r="E340" s="26"/>
      <c r="F340" s="30"/>
      <c r="G340" s="26"/>
      <c r="H340" s="26"/>
      <c r="I340" s="26"/>
      <c r="Y340" s="24"/>
      <c r="AA340" s="24"/>
    </row>
    <row r="341" spans="4:27" ht="12.75" customHeight="1">
      <c r="D341" s="26"/>
      <c r="E341" s="26"/>
      <c r="F341" s="30"/>
      <c r="G341" s="26"/>
      <c r="H341" s="26"/>
      <c r="I341" s="26"/>
      <c r="Y341" s="24"/>
      <c r="AA341" s="24"/>
    </row>
    <row r="342" spans="4:27" ht="12.75" customHeight="1">
      <c r="D342" s="26"/>
      <c r="E342" s="26"/>
      <c r="F342" s="30"/>
      <c r="G342" s="26"/>
      <c r="H342" s="26"/>
      <c r="I342" s="26"/>
      <c r="Y342" s="24"/>
      <c r="AA342" s="24"/>
    </row>
    <row r="343" spans="4:27" ht="12.75" customHeight="1">
      <c r="D343" s="26"/>
      <c r="E343" s="26"/>
      <c r="F343" s="30"/>
      <c r="G343" s="26"/>
      <c r="H343" s="26"/>
      <c r="I343" s="26"/>
      <c r="Y343" s="24"/>
      <c r="AA343" s="24"/>
    </row>
    <row r="344" spans="4:27" ht="12.75" customHeight="1">
      <c r="D344" s="26"/>
      <c r="E344" s="26"/>
      <c r="F344" s="30"/>
      <c r="G344" s="26"/>
      <c r="H344" s="26"/>
      <c r="I344" s="26"/>
      <c r="Y344" s="24"/>
      <c r="AA344" s="24"/>
    </row>
    <row r="345" spans="4:27" ht="12.75" customHeight="1">
      <c r="D345" s="26"/>
      <c r="E345" s="26"/>
      <c r="F345" s="30"/>
      <c r="G345" s="26"/>
      <c r="H345" s="26"/>
      <c r="I345" s="26"/>
      <c r="Y345" s="24"/>
      <c r="AA345" s="24"/>
    </row>
    <row r="346" spans="4:27" ht="12.75" customHeight="1">
      <c r="D346" s="26"/>
      <c r="E346" s="26"/>
      <c r="F346" s="30"/>
      <c r="G346" s="26"/>
      <c r="H346" s="26"/>
      <c r="I346" s="26"/>
      <c r="Y346" s="24"/>
      <c r="AA346" s="24"/>
    </row>
    <row r="347" spans="4:27" ht="12.75" customHeight="1">
      <c r="D347" s="26"/>
      <c r="E347" s="26"/>
      <c r="F347" s="30"/>
      <c r="G347" s="26"/>
      <c r="H347" s="26"/>
      <c r="I347" s="26"/>
      <c r="Y347" s="24"/>
      <c r="AA347" s="24"/>
    </row>
    <row r="348" spans="4:27" ht="12.75" customHeight="1">
      <c r="D348" s="26"/>
      <c r="E348" s="26"/>
      <c r="F348" s="30"/>
      <c r="G348" s="26"/>
      <c r="H348" s="26"/>
      <c r="I348" s="26"/>
      <c r="Y348" s="24"/>
      <c r="AA348" s="24"/>
    </row>
    <row r="349" spans="4:27" ht="12.75" customHeight="1">
      <c r="D349" s="26"/>
      <c r="E349" s="26"/>
      <c r="F349" s="30"/>
      <c r="G349" s="26"/>
      <c r="H349" s="26"/>
      <c r="I349" s="26"/>
      <c r="Y349" s="24"/>
      <c r="AA349" s="24"/>
    </row>
    <row r="350" spans="4:27" ht="12.75" customHeight="1">
      <c r="D350" s="26"/>
      <c r="E350" s="26"/>
      <c r="F350" s="30"/>
      <c r="G350" s="26"/>
      <c r="H350" s="26"/>
      <c r="I350" s="26"/>
      <c r="Y350" s="24"/>
      <c r="AA350" s="24"/>
    </row>
    <row r="351" spans="4:27" ht="12.75" customHeight="1">
      <c r="D351" s="26"/>
      <c r="E351" s="26"/>
      <c r="F351" s="30"/>
      <c r="G351" s="26"/>
      <c r="H351" s="26"/>
      <c r="I351" s="26"/>
      <c r="Y351" s="24"/>
      <c r="AA351" s="24"/>
    </row>
    <row r="352" spans="4:27" ht="12.75" customHeight="1">
      <c r="D352" s="26"/>
      <c r="E352" s="26"/>
      <c r="F352" s="30"/>
      <c r="G352" s="26"/>
      <c r="H352" s="26"/>
      <c r="I352" s="26"/>
      <c r="Y352" s="24"/>
      <c r="AA352" s="24"/>
    </row>
    <row r="353" spans="4:27" ht="12.75" customHeight="1">
      <c r="D353" s="26"/>
      <c r="E353" s="26"/>
      <c r="F353" s="30"/>
      <c r="G353" s="26"/>
      <c r="H353" s="26"/>
      <c r="I353" s="26"/>
      <c r="Y353" s="24"/>
      <c r="AA353" s="24"/>
    </row>
    <row r="354" spans="4:27" ht="12.75" customHeight="1">
      <c r="D354" s="26"/>
      <c r="E354" s="26"/>
      <c r="F354" s="30"/>
      <c r="G354" s="26"/>
      <c r="H354" s="26"/>
      <c r="I354" s="26"/>
      <c r="Y354" s="24"/>
      <c r="AA354" s="24"/>
    </row>
    <row r="355" spans="4:27" ht="12.75" customHeight="1">
      <c r="D355" s="26"/>
      <c r="E355" s="26"/>
      <c r="F355" s="30"/>
      <c r="G355" s="26"/>
      <c r="H355" s="26"/>
      <c r="I355" s="26"/>
      <c r="Y355" s="24"/>
      <c r="AA355" s="24"/>
    </row>
    <row r="356" spans="4:27" ht="12.75" customHeight="1">
      <c r="D356" s="26"/>
      <c r="E356" s="26"/>
      <c r="F356" s="30"/>
      <c r="G356" s="26"/>
      <c r="H356" s="26"/>
      <c r="I356" s="26"/>
      <c r="Y356" s="24"/>
      <c r="AA356" s="24"/>
    </row>
    <row r="357" spans="4:27" ht="12.75" customHeight="1">
      <c r="D357" s="26"/>
      <c r="E357" s="26"/>
      <c r="F357" s="30"/>
      <c r="G357" s="26"/>
      <c r="H357" s="26"/>
      <c r="I357" s="26"/>
      <c r="Y357" s="24"/>
      <c r="AA357" s="24"/>
    </row>
    <row r="358" spans="4:27" ht="12.75" customHeight="1">
      <c r="D358" s="26"/>
      <c r="E358" s="26"/>
      <c r="F358" s="30"/>
      <c r="G358" s="26"/>
      <c r="H358" s="26"/>
      <c r="I358" s="26"/>
      <c r="Y358" s="24"/>
      <c r="AA358" s="24"/>
    </row>
    <row r="359" spans="4:27" ht="12.75" customHeight="1">
      <c r="D359" s="26"/>
      <c r="E359" s="26"/>
      <c r="F359" s="30"/>
      <c r="G359" s="26"/>
      <c r="H359" s="26"/>
      <c r="I359" s="26"/>
      <c r="Y359" s="24"/>
      <c r="AA359" s="24"/>
    </row>
    <row r="360" spans="4:27" ht="12.75" customHeight="1">
      <c r="D360" s="26"/>
      <c r="E360" s="26"/>
      <c r="F360" s="30"/>
      <c r="G360" s="26"/>
      <c r="H360" s="26"/>
      <c r="I360" s="26"/>
      <c r="Y360" s="24"/>
      <c r="AA360" s="24"/>
    </row>
    <row r="361" spans="4:27" ht="12.75" customHeight="1">
      <c r="D361" s="26"/>
      <c r="E361" s="26"/>
      <c r="F361" s="30"/>
      <c r="G361" s="26"/>
      <c r="H361" s="26"/>
      <c r="I361" s="26"/>
      <c r="Y361" s="24"/>
      <c r="AA361" s="24"/>
    </row>
    <row r="362" spans="4:27" ht="12.75" customHeight="1">
      <c r="D362" s="26"/>
      <c r="E362" s="26"/>
      <c r="F362" s="30"/>
      <c r="G362" s="26"/>
      <c r="H362" s="26"/>
      <c r="I362" s="26"/>
      <c r="Y362" s="24"/>
      <c r="AA362" s="24"/>
    </row>
    <row r="363" spans="4:27" ht="12.75" customHeight="1">
      <c r="D363" s="26"/>
      <c r="E363" s="26"/>
      <c r="F363" s="30"/>
      <c r="G363" s="26"/>
      <c r="H363" s="26"/>
      <c r="I363" s="26"/>
      <c r="Y363" s="24"/>
      <c r="AA363" s="24"/>
    </row>
    <row r="364" spans="4:27" ht="12.75" customHeight="1">
      <c r="D364" s="26"/>
      <c r="E364" s="26"/>
      <c r="F364" s="30"/>
      <c r="G364" s="26"/>
      <c r="H364" s="26"/>
      <c r="I364" s="26"/>
      <c r="Y364" s="24"/>
      <c r="AA364" s="24"/>
    </row>
    <row r="365" spans="4:27" ht="12.75" customHeight="1">
      <c r="D365" s="26"/>
      <c r="E365" s="26"/>
      <c r="F365" s="30"/>
      <c r="G365" s="26"/>
      <c r="H365" s="26"/>
      <c r="I365" s="26"/>
      <c r="Y365" s="24"/>
      <c r="AA365" s="24"/>
    </row>
    <row r="366" spans="4:27" ht="12.75" customHeight="1">
      <c r="D366" s="26"/>
      <c r="E366" s="26"/>
      <c r="F366" s="30"/>
      <c r="G366" s="26"/>
      <c r="H366" s="26"/>
      <c r="I366" s="26"/>
      <c r="Y366" s="24"/>
      <c r="AA366" s="24"/>
    </row>
    <row r="367" spans="4:27" ht="12.75" customHeight="1">
      <c r="D367" s="26"/>
      <c r="E367" s="26"/>
      <c r="F367" s="30"/>
      <c r="G367" s="26"/>
      <c r="H367" s="26"/>
      <c r="I367" s="26"/>
      <c r="Y367" s="24"/>
      <c r="AA367" s="24"/>
    </row>
    <row r="368" spans="4:27" ht="12.75" customHeight="1">
      <c r="D368" s="26"/>
      <c r="E368" s="26"/>
      <c r="F368" s="30"/>
      <c r="G368" s="26"/>
      <c r="H368" s="26"/>
      <c r="I368" s="26"/>
      <c r="Y368" s="24"/>
      <c r="AA368" s="24"/>
    </row>
    <row r="369" spans="4:27" ht="12.75" customHeight="1">
      <c r="D369" s="26"/>
      <c r="E369" s="26"/>
      <c r="F369" s="30"/>
      <c r="G369" s="26"/>
      <c r="H369" s="26"/>
      <c r="I369" s="26"/>
      <c r="Y369" s="24"/>
      <c r="AA369" s="24"/>
    </row>
    <row r="370" spans="4:27" ht="12.75" customHeight="1">
      <c r="D370" s="26"/>
      <c r="E370" s="26"/>
      <c r="F370" s="30"/>
      <c r="G370" s="26"/>
      <c r="H370" s="26"/>
      <c r="I370" s="26"/>
      <c r="Y370" s="24"/>
      <c r="AA370" s="24"/>
    </row>
    <row r="371" spans="4:27" ht="12.75" customHeight="1">
      <c r="D371" s="26"/>
      <c r="E371" s="26"/>
      <c r="F371" s="30"/>
      <c r="G371" s="26"/>
      <c r="H371" s="26"/>
      <c r="I371" s="26"/>
      <c r="Y371" s="24"/>
      <c r="AA371" s="24"/>
    </row>
    <row r="372" spans="4:27" ht="12.75" customHeight="1">
      <c r="D372" s="26"/>
      <c r="E372" s="26"/>
      <c r="F372" s="30"/>
      <c r="G372" s="26"/>
      <c r="H372" s="26"/>
      <c r="I372" s="26"/>
      <c r="Y372" s="24"/>
      <c r="AA372" s="24"/>
    </row>
    <row r="373" spans="4:27" ht="12.75" customHeight="1">
      <c r="D373" s="26"/>
      <c r="E373" s="26"/>
      <c r="F373" s="30"/>
      <c r="G373" s="26"/>
      <c r="H373" s="26"/>
      <c r="I373" s="26"/>
      <c r="Y373" s="24"/>
      <c r="AA373" s="24"/>
    </row>
    <row r="374" spans="4:27" ht="12.75" customHeight="1">
      <c r="D374" s="26"/>
      <c r="E374" s="26"/>
      <c r="F374" s="30"/>
      <c r="G374" s="26"/>
      <c r="H374" s="26"/>
      <c r="I374" s="26"/>
      <c r="Y374" s="24"/>
      <c r="AA374" s="24"/>
    </row>
    <row r="375" spans="4:27" ht="12.75" customHeight="1">
      <c r="D375" s="26"/>
      <c r="E375" s="26"/>
      <c r="F375" s="30"/>
      <c r="G375" s="26"/>
      <c r="H375" s="26"/>
      <c r="I375" s="26"/>
      <c r="Y375" s="24"/>
      <c r="AA375" s="24"/>
    </row>
    <row r="376" spans="4:27" ht="12.75" customHeight="1">
      <c r="D376" s="26"/>
      <c r="E376" s="26"/>
      <c r="F376" s="30"/>
      <c r="G376" s="26"/>
      <c r="H376" s="26"/>
      <c r="I376" s="26"/>
      <c r="Y376" s="24"/>
      <c r="AA376" s="24"/>
    </row>
    <row r="377" spans="4:27" ht="12.75" customHeight="1">
      <c r="D377" s="26"/>
      <c r="E377" s="26"/>
      <c r="F377" s="30"/>
      <c r="G377" s="26"/>
      <c r="H377" s="26"/>
      <c r="I377" s="26"/>
      <c r="Y377" s="24"/>
      <c r="AA377" s="24"/>
    </row>
    <row r="378" spans="4:27" ht="12.75" customHeight="1">
      <c r="D378" s="26"/>
      <c r="E378" s="26"/>
      <c r="F378" s="30"/>
      <c r="G378" s="26"/>
      <c r="H378" s="26"/>
      <c r="I378" s="26"/>
      <c r="Y378" s="24"/>
      <c r="AA378" s="24"/>
    </row>
    <row r="379" spans="4:27" ht="12.75" customHeight="1">
      <c r="D379" s="26"/>
      <c r="E379" s="26"/>
      <c r="F379" s="30"/>
      <c r="G379" s="26"/>
      <c r="H379" s="26"/>
      <c r="I379" s="26"/>
      <c r="Y379" s="24"/>
      <c r="AA379" s="24"/>
    </row>
    <row r="380" spans="4:27" ht="12.75" customHeight="1">
      <c r="D380" s="26"/>
      <c r="E380" s="26"/>
      <c r="F380" s="30"/>
      <c r="G380" s="26"/>
      <c r="H380" s="26"/>
      <c r="I380" s="26"/>
      <c r="Y380" s="24"/>
      <c r="AA380" s="24"/>
    </row>
    <row r="381" spans="4:27" ht="12.75" customHeight="1">
      <c r="D381" s="26"/>
      <c r="E381" s="26"/>
      <c r="F381" s="30"/>
      <c r="G381" s="26"/>
      <c r="H381" s="26"/>
      <c r="I381" s="26"/>
      <c r="Y381" s="24"/>
      <c r="AA381" s="24"/>
    </row>
    <row r="382" spans="4:27" ht="12.75" customHeight="1">
      <c r="D382" s="26"/>
      <c r="E382" s="26"/>
      <c r="F382" s="30"/>
      <c r="G382" s="26"/>
      <c r="H382" s="26"/>
      <c r="I382" s="26"/>
      <c r="Y382" s="24"/>
      <c r="AA382" s="24"/>
    </row>
    <row r="383" spans="4:27" ht="12.75" customHeight="1">
      <c r="D383" s="26"/>
      <c r="E383" s="26"/>
      <c r="F383" s="30"/>
      <c r="G383" s="26"/>
      <c r="H383" s="26"/>
      <c r="I383" s="26"/>
      <c r="Y383" s="24"/>
      <c r="AA383" s="24"/>
    </row>
    <row r="384" spans="4:27" ht="12.75" customHeight="1">
      <c r="D384" s="26"/>
      <c r="E384" s="26"/>
      <c r="F384" s="30"/>
      <c r="G384" s="26"/>
      <c r="H384" s="26"/>
      <c r="I384" s="26"/>
      <c r="Y384" s="24"/>
      <c r="AA384" s="24"/>
    </row>
    <row r="385" spans="4:27" ht="12.75" customHeight="1">
      <c r="D385" s="26"/>
      <c r="E385" s="26"/>
      <c r="F385" s="30"/>
      <c r="G385" s="26"/>
      <c r="H385" s="26"/>
      <c r="I385" s="26"/>
      <c r="Y385" s="24"/>
      <c r="AA385" s="24"/>
    </row>
    <row r="386" spans="4:27" ht="12.75" customHeight="1">
      <c r="D386" s="26"/>
      <c r="E386" s="26"/>
      <c r="F386" s="30"/>
      <c r="G386" s="26"/>
      <c r="H386" s="26"/>
      <c r="I386" s="26"/>
      <c r="Y386" s="24"/>
      <c r="AA386" s="24"/>
    </row>
    <row r="387" spans="4:27" ht="12.75" customHeight="1">
      <c r="D387" s="26"/>
      <c r="E387" s="26"/>
      <c r="F387" s="30"/>
      <c r="G387" s="26"/>
      <c r="H387" s="26"/>
      <c r="I387" s="26"/>
      <c r="Y387" s="24"/>
      <c r="AA387" s="24"/>
    </row>
    <row r="388" spans="4:27" ht="12.75" customHeight="1">
      <c r="D388" s="26"/>
      <c r="E388" s="26"/>
      <c r="F388" s="30"/>
      <c r="G388" s="26"/>
      <c r="H388" s="26"/>
      <c r="I388" s="26"/>
      <c r="Y388" s="24"/>
      <c r="AA388" s="24"/>
    </row>
    <row r="389" spans="4:27" ht="12.75" customHeight="1">
      <c r="D389" s="26"/>
      <c r="E389" s="26"/>
      <c r="F389" s="30"/>
      <c r="G389" s="26"/>
      <c r="H389" s="26"/>
      <c r="I389" s="26"/>
      <c r="Y389" s="24"/>
      <c r="AA389" s="24"/>
    </row>
    <row r="390" spans="4:27" ht="12.75" customHeight="1">
      <c r="D390" s="26"/>
      <c r="E390" s="26"/>
      <c r="F390" s="30"/>
      <c r="G390" s="26"/>
      <c r="H390" s="26"/>
      <c r="I390" s="26"/>
      <c r="Y390" s="24"/>
      <c r="AA390" s="24"/>
    </row>
    <row r="391" spans="4:27" ht="12.75" customHeight="1">
      <c r="D391" s="26"/>
      <c r="E391" s="26"/>
      <c r="F391" s="30"/>
      <c r="G391" s="26"/>
      <c r="H391" s="26"/>
      <c r="I391" s="26"/>
      <c r="Y391" s="24"/>
      <c r="AA391" s="24"/>
    </row>
    <row r="392" spans="4:27" ht="12.75" customHeight="1">
      <c r="D392" s="26"/>
      <c r="E392" s="26"/>
      <c r="F392" s="30"/>
      <c r="G392" s="26"/>
      <c r="H392" s="26"/>
      <c r="I392" s="26"/>
      <c r="Y392" s="24"/>
      <c r="AA392" s="24"/>
    </row>
    <row r="393" spans="4:27" ht="12.75" customHeight="1">
      <c r="D393" s="26"/>
      <c r="E393" s="26"/>
      <c r="F393" s="30"/>
      <c r="G393" s="26"/>
      <c r="H393" s="26"/>
      <c r="I393" s="26"/>
      <c r="Y393" s="24"/>
      <c r="AA393" s="24"/>
    </row>
    <row r="394" spans="4:27" ht="12.75" customHeight="1">
      <c r="D394" s="26"/>
      <c r="E394" s="26"/>
      <c r="F394" s="30"/>
      <c r="G394" s="26"/>
      <c r="H394" s="26"/>
      <c r="I394" s="26"/>
      <c r="Y394" s="24"/>
      <c r="AA394" s="24"/>
    </row>
    <row r="395" spans="4:27" ht="12.75" customHeight="1">
      <c r="D395" s="26"/>
      <c r="E395" s="26"/>
      <c r="F395" s="30"/>
      <c r="G395" s="26"/>
      <c r="H395" s="26"/>
      <c r="I395" s="26"/>
      <c r="Y395" s="24"/>
      <c r="AA395" s="24"/>
    </row>
    <row r="396" spans="4:27" ht="12.75" customHeight="1">
      <c r="D396" s="26"/>
      <c r="E396" s="26"/>
      <c r="F396" s="30"/>
      <c r="G396" s="26"/>
      <c r="H396" s="26"/>
      <c r="I396" s="26"/>
      <c r="Y396" s="24"/>
      <c r="AA396" s="24"/>
    </row>
    <row r="397" spans="4:27" ht="12.75" customHeight="1">
      <c r="D397" s="26"/>
      <c r="E397" s="26"/>
      <c r="F397" s="30"/>
      <c r="G397" s="26"/>
      <c r="H397" s="26"/>
      <c r="I397" s="26"/>
      <c r="Y397" s="24"/>
      <c r="AA397" s="24"/>
    </row>
    <row r="398" spans="4:27" ht="12.75" customHeight="1">
      <c r="D398" s="26"/>
      <c r="E398" s="26"/>
      <c r="F398" s="30"/>
      <c r="G398" s="26"/>
      <c r="H398" s="26"/>
      <c r="I398" s="26"/>
      <c r="Y398" s="24"/>
      <c r="AA398" s="24"/>
    </row>
    <row r="399" spans="4:27" ht="12.75" customHeight="1">
      <c r="D399" s="26"/>
      <c r="E399" s="26"/>
      <c r="F399" s="30"/>
      <c r="G399" s="26"/>
      <c r="H399" s="26"/>
      <c r="I399" s="26"/>
      <c r="Y399" s="24"/>
      <c r="AA399" s="24"/>
    </row>
    <row r="400" spans="4:27" ht="12.75" customHeight="1">
      <c r="D400" s="26"/>
      <c r="E400" s="26"/>
      <c r="F400" s="30"/>
      <c r="G400" s="26"/>
      <c r="H400" s="26"/>
      <c r="I400" s="26"/>
      <c r="Y400" s="24"/>
      <c r="AA400" s="24"/>
    </row>
    <row r="401" spans="4:27" ht="12.75" customHeight="1">
      <c r="D401" s="26"/>
      <c r="E401" s="26"/>
      <c r="F401" s="30"/>
      <c r="G401" s="26"/>
      <c r="H401" s="26"/>
      <c r="I401" s="26"/>
      <c r="Y401" s="24"/>
      <c r="AA401" s="24"/>
    </row>
    <row r="402" spans="4:27" ht="12.75" customHeight="1">
      <c r="D402" s="26"/>
      <c r="E402" s="26"/>
      <c r="F402" s="30"/>
      <c r="G402" s="26"/>
      <c r="H402" s="26"/>
      <c r="I402" s="26"/>
      <c r="Y402" s="24"/>
      <c r="AA402" s="24"/>
    </row>
    <row r="403" spans="4:27" ht="12.75" customHeight="1">
      <c r="D403" s="26"/>
      <c r="E403" s="26"/>
      <c r="F403" s="30"/>
      <c r="G403" s="26"/>
      <c r="H403" s="26"/>
      <c r="I403" s="26"/>
      <c r="Y403" s="24"/>
      <c r="AA403" s="24"/>
    </row>
    <row r="404" spans="4:27" ht="12.75" customHeight="1">
      <c r="D404" s="26"/>
      <c r="E404" s="26"/>
      <c r="F404" s="30"/>
      <c r="G404" s="26"/>
      <c r="H404" s="26"/>
      <c r="I404" s="26"/>
      <c r="Y404" s="24"/>
      <c r="AA404" s="24"/>
    </row>
    <row r="405" spans="4:27" ht="12.75" customHeight="1">
      <c r="D405" s="26"/>
      <c r="E405" s="26"/>
      <c r="F405" s="30"/>
      <c r="G405" s="26"/>
      <c r="H405" s="26"/>
      <c r="I405" s="26"/>
      <c r="Y405" s="24"/>
      <c r="AA405" s="24"/>
    </row>
    <row r="406" spans="4:27" ht="12.75" customHeight="1">
      <c r="D406" s="26"/>
      <c r="E406" s="26"/>
      <c r="F406" s="30"/>
      <c r="G406" s="26"/>
      <c r="H406" s="26"/>
      <c r="I406" s="26"/>
      <c r="Y406" s="24"/>
      <c r="AA406" s="24"/>
    </row>
    <row r="407" spans="4:27" ht="12.75" customHeight="1">
      <c r="D407" s="26"/>
      <c r="E407" s="26"/>
      <c r="F407" s="30"/>
      <c r="G407" s="26"/>
      <c r="H407" s="26"/>
      <c r="I407" s="26"/>
      <c r="Y407" s="24"/>
      <c r="AA407" s="24"/>
    </row>
    <row r="408" spans="4:27" ht="12.75" customHeight="1">
      <c r="D408" s="26"/>
      <c r="E408" s="26"/>
      <c r="F408" s="30"/>
      <c r="G408" s="26"/>
      <c r="H408" s="26"/>
      <c r="I408" s="26"/>
      <c r="Y408" s="24"/>
      <c r="AA408" s="24"/>
    </row>
    <row r="409" spans="4:27" ht="12.75" customHeight="1">
      <c r="D409" s="26"/>
      <c r="E409" s="26"/>
      <c r="F409" s="30"/>
      <c r="G409" s="26"/>
      <c r="H409" s="26"/>
      <c r="I409" s="26"/>
      <c r="Y409" s="24"/>
      <c r="AA409" s="24"/>
    </row>
    <row r="410" spans="4:27" ht="12.75" customHeight="1">
      <c r="D410" s="26"/>
      <c r="E410" s="26"/>
      <c r="F410" s="30"/>
      <c r="G410" s="26"/>
      <c r="H410" s="26"/>
      <c r="I410" s="26"/>
      <c r="Y410" s="24"/>
      <c r="AA410" s="24"/>
    </row>
    <row r="411" spans="4:27" ht="12.75" customHeight="1">
      <c r="D411" s="26"/>
      <c r="E411" s="26"/>
      <c r="F411" s="30"/>
      <c r="G411" s="26"/>
      <c r="H411" s="26"/>
      <c r="I411" s="26"/>
      <c r="Y411" s="24"/>
      <c r="AA411" s="24"/>
    </row>
    <row r="412" spans="4:27" ht="12.75" customHeight="1">
      <c r="D412" s="26"/>
      <c r="E412" s="26"/>
      <c r="F412" s="30"/>
      <c r="G412" s="26"/>
      <c r="H412" s="26"/>
      <c r="I412" s="26"/>
      <c r="Y412" s="24"/>
      <c r="AA412" s="24"/>
    </row>
    <row r="413" spans="4:27" ht="12.75" customHeight="1">
      <c r="D413" s="26"/>
      <c r="E413" s="26"/>
      <c r="F413" s="30"/>
      <c r="G413" s="26"/>
      <c r="H413" s="26"/>
      <c r="I413" s="26"/>
      <c r="Y413" s="24"/>
      <c r="AA413" s="24"/>
    </row>
    <row r="414" spans="4:27" ht="12.75" customHeight="1">
      <c r="D414" s="26"/>
      <c r="E414" s="26"/>
      <c r="F414" s="30"/>
      <c r="G414" s="26"/>
      <c r="H414" s="26"/>
      <c r="I414" s="26"/>
      <c r="Y414" s="24"/>
      <c r="AA414" s="24"/>
    </row>
    <row r="415" spans="4:27" ht="12.75" customHeight="1">
      <c r="D415" s="26"/>
      <c r="E415" s="26"/>
      <c r="F415" s="30"/>
      <c r="G415" s="26"/>
      <c r="H415" s="26"/>
      <c r="I415" s="26"/>
      <c r="Y415" s="24"/>
      <c r="AA415" s="24"/>
    </row>
    <row r="416" spans="4:27" ht="12.75" customHeight="1">
      <c r="D416" s="26"/>
      <c r="E416" s="26"/>
      <c r="F416" s="30"/>
      <c r="G416" s="26"/>
      <c r="H416" s="26"/>
      <c r="I416" s="26"/>
      <c r="Y416" s="24"/>
      <c r="AA416" s="24"/>
    </row>
    <row r="417" spans="4:27" ht="12.75" customHeight="1">
      <c r="D417" s="26"/>
      <c r="E417" s="26"/>
      <c r="F417" s="30"/>
      <c r="G417" s="26"/>
      <c r="H417" s="26"/>
      <c r="I417" s="26"/>
      <c r="Y417" s="24"/>
      <c r="AA417" s="24"/>
    </row>
    <row r="418" spans="4:27" ht="12.75" customHeight="1">
      <c r="D418" s="26"/>
      <c r="E418" s="26"/>
      <c r="F418" s="30"/>
      <c r="G418" s="26"/>
      <c r="H418" s="26"/>
      <c r="I418" s="26"/>
      <c r="Y418" s="24"/>
      <c r="AA418" s="24"/>
    </row>
    <row r="419" spans="4:27" ht="12.75" customHeight="1">
      <c r="D419" s="26"/>
      <c r="E419" s="26"/>
      <c r="F419" s="30"/>
      <c r="G419" s="26"/>
      <c r="H419" s="26"/>
      <c r="I419" s="26"/>
      <c r="Y419" s="24"/>
      <c r="AA419" s="24"/>
    </row>
    <row r="420" spans="4:27" ht="12.75" customHeight="1">
      <c r="D420" s="26"/>
      <c r="E420" s="26"/>
      <c r="F420" s="30"/>
      <c r="G420" s="26"/>
      <c r="H420" s="26"/>
      <c r="I420" s="26"/>
      <c r="Y420" s="24"/>
      <c r="AA420" s="24"/>
    </row>
    <row r="421" spans="4:27" ht="12.75" customHeight="1">
      <c r="D421" s="26"/>
      <c r="E421" s="26"/>
      <c r="F421" s="30"/>
      <c r="G421" s="26"/>
      <c r="H421" s="26"/>
      <c r="I421" s="26"/>
      <c r="Y421" s="24"/>
      <c r="AA421" s="24"/>
    </row>
    <row r="422" spans="4:27" ht="12.75" customHeight="1">
      <c r="D422" s="26"/>
      <c r="E422" s="26"/>
      <c r="F422" s="30"/>
      <c r="G422" s="26"/>
      <c r="H422" s="26"/>
      <c r="I422" s="26"/>
      <c r="Y422" s="24"/>
      <c r="AA422" s="24"/>
    </row>
    <row r="423" spans="4:27" ht="12.75" customHeight="1">
      <c r="D423" s="26"/>
      <c r="E423" s="26"/>
      <c r="F423" s="30"/>
      <c r="G423" s="26"/>
      <c r="H423" s="26"/>
      <c r="I423" s="26"/>
      <c r="Y423" s="24"/>
      <c r="AA423" s="24"/>
    </row>
    <row r="424" spans="4:27" ht="12.75" customHeight="1">
      <c r="D424" s="26"/>
      <c r="E424" s="26"/>
      <c r="F424" s="30"/>
      <c r="G424" s="26"/>
      <c r="H424" s="26"/>
      <c r="I424" s="26"/>
      <c r="Y424" s="24"/>
      <c r="AA424" s="24"/>
    </row>
    <row r="425" spans="4:27" ht="12.75" customHeight="1">
      <c r="D425" s="26"/>
      <c r="E425" s="26"/>
      <c r="F425" s="30"/>
      <c r="G425" s="26"/>
      <c r="H425" s="26"/>
      <c r="I425" s="26"/>
      <c r="Y425" s="24"/>
      <c r="AA425" s="24"/>
    </row>
    <row r="426" spans="4:27" ht="12.75" customHeight="1">
      <c r="D426" s="26"/>
      <c r="E426" s="26"/>
      <c r="F426" s="30"/>
      <c r="G426" s="26"/>
      <c r="H426" s="26"/>
      <c r="I426" s="26"/>
      <c r="Y426" s="24"/>
      <c r="AA426" s="24"/>
    </row>
    <row r="427" spans="4:27" ht="12.75" customHeight="1">
      <c r="D427" s="26"/>
      <c r="E427" s="26"/>
      <c r="F427" s="30"/>
      <c r="G427" s="26"/>
      <c r="H427" s="26"/>
      <c r="I427" s="26"/>
      <c r="Y427" s="24"/>
      <c r="AA427" s="24"/>
    </row>
    <row r="428" spans="4:27" ht="12.75" customHeight="1">
      <c r="D428" s="26"/>
      <c r="E428" s="26"/>
      <c r="F428" s="30"/>
      <c r="G428" s="26"/>
      <c r="H428" s="26"/>
      <c r="I428" s="26"/>
      <c r="Y428" s="24"/>
      <c r="AA428" s="24"/>
    </row>
    <row r="429" spans="4:27" ht="12.75" customHeight="1">
      <c r="D429" s="26"/>
      <c r="E429" s="26"/>
      <c r="F429" s="30"/>
      <c r="G429" s="26"/>
      <c r="H429" s="26"/>
      <c r="I429" s="26"/>
      <c r="Y429" s="24"/>
      <c r="AA429" s="24"/>
    </row>
    <row r="430" spans="4:27" ht="12.75" customHeight="1">
      <c r="D430" s="26"/>
      <c r="E430" s="26"/>
      <c r="F430" s="30"/>
      <c r="G430" s="26"/>
      <c r="H430" s="26"/>
      <c r="I430" s="26"/>
      <c r="Y430" s="24"/>
      <c r="AA430" s="24"/>
    </row>
    <row r="431" spans="4:27" ht="12.75" customHeight="1">
      <c r="D431" s="26"/>
      <c r="E431" s="26"/>
      <c r="F431" s="30"/>
      <c r="G431" s="26"/>
      <c r="H431" s="26"/>
      <c r="I431" s="26"/>
      <c r="Y431" s="24"/>
      <c r="AA431" s="24"/>
    </row>
    <row r="432" spans="4:27" ht="12.75" customHeight="1">
      <c r="D432" s="26"/>
      <c r="E432" s="26"/>
      <c r="F432" s="30"/>
      <c r="G432" s="26"/>
      <c r="H432" s="26"/>
      <c r="I432" s="26"/>
      <c r="Y432" s="24"/>
      <c r="AA432" s="24"/>
    </row>
    <row r="433" spans="4:27" ht="12.75" customHeight="1">
      <c r="D433" s="26"/>
      <c r="E433" s="26"/>
      <c r="F433" s="30"/>
      <c r="G433" s="26"/>
      <c r="H433" s="26"/>
      <c r="I433" s="26"/>
      <c r="Y433" s="24"/>
      <c r="AA433" s="24"/>
    </row>
    <row r="434" spans="4:27" ht="12.75" customHeight="1">
      <c r="D434" s="26"/>
      <c r="E434" s="26"/>
      <c r="F434" s="30"/>
      <c r="G434" s="26"/>
      <c r="H434" s="26"/>
      <c r="I434" s="26"/>
      <c r="Y434" s="24"/>
      <c r="AA434" s="24"/>
    </row>
    <row r="435" spans="4:27" ht="12.75" customHeight="1">
      <c r="D435" s="26"/>
      <c r="E435" s="26"/>
      <c r="F435" s="30"/>
      <c r="G435" s="26"/>
      <c r="H435" s="26"/>
      <c r="I435" s="26"/>
      <c r="Y435" s="24"/>
      <c r="AA435" s="24"/>
    </row>
    <row r="436" spans="4:27" ht="12.75" customHeight="1">
      <c r="D436" s="26"/>
      <c r="E436" s="26"/>
      <c r="F436" s="30"/>
      <c r="G436" s="26"/>
      <c r="H436" s="26"/>
      <c r="I436" s="26"/>
      <c r="Y436" s="24"/>
      <c r="AA436" s="24"/>
    </row>
    <row r="437" spans="4:27" ht="12.75" customHeight="1">
      <c r="D437" s="26"/>
      <c r="E437" s="26"/>
      <c r="F437" s="30"/>
      <c r="G437" s="26"/>
      <c r="H437" s="26"/>
      <c r="I437" s="26"/>
      <c r="Y437" s="24"/>
      <c r="AA437" s="24"/>
    </row>
    <row r="438" spans="4:27" ht="12.75" customHeight="1">
      <c r="D438" s="26"/>
      <c r="E438" s="26"/>
      <c r="F438" s="30"/>
      <c r="G438" s="26"/>
      <c r="H438" s="26"/>
      <c r="I438" s="26"/>
      <c r="Y438" s="24"/>
      <c r="AA438" s="24"/>
    </row>
    <row r="439" spans="4:27" ht="12.75" customHeight="1">
      <c r="D439" s="26"/>
      <c r="E439" s="26"/>
      <c r="F439" s="30"/>
      <c r="G439" s="26"/>
      <c r="H439" s="26"/>
      <c r="I439" s="26"/>
      <c r="Y439" s="24"/>
      <c r="AA439" s="24"/>
    </row>
    <row r="440" spans="4:27" ht="12.75" customHeight="1">
      <c r="D440" s="26"/>
      <c r="E440" s="26"/>
      <c r="F440" s="30"/>
      <c r="G440" s="26"/>
      <c r="H440" s="26"/>
      <c r="I440" s="26"/>
      <c r="Y440" s="24"/>
      <c r="AA440" s="24"/>
    </row>
    <row r="441" spans="4:27" ht="12.75" customHeight="1">
      <c r="D441" s="26"/>
      <c r="E441" s="26"/>
      <c r="F441" s="30"/>
      <c r="G441" s="26"/>
      <c r="H441" s="26"/>
      <c r="I441" s="26"/>
      <c r="Y441" s="24"/>
      <c r="AA441" s="24"/>
    </row>
    <row r="442" spans="4:27" ht="12.75" customHeight="1">
      <c r="D442" s="26"/>
      <c r="E442" s="26"/>
      <c r="F442" s="30"/>
      <c r="G442" s="26"/>
      <c r="H442" s="26"/>
      <c r="I442" s="26"/>
      <c r="Y442" s="24"/>
      <c r="AA442" s="24"/>
    </row>
    <row r="443" spans="4:27" ht="12.75" customHeight="1">
      <c r="D443" s="26"/>
      <c r="E443" s="26"/>
      <c r="F443" s="30"/>
      <c r="G443" s="26"/>
      <c r="H443" s="26"/>
      <c r="I443" s="26"/>
      <c r="Y443" s="24"/>
      <c r="AA443" s="24"/>
    </row>
    <row r="444" spans="4:27" ht="12.75" customHeight="1">
      <c r="D444" s="26"/>
      <c r="E444" s="26"/>
      <c r="F444" s="30"/>
      <c r="G444" s="26"/>
      <c r="H444" s="26"/>
      <c r="I444" s="26"/>
      <c r="Y444" s="24"/>
      <c r="AA444" s="24"/>
    </row>
    <row r="445" spans="4:27" ht="12.75" customHeight="1">
      <c r="D445" s="26"/>
      <c r="E445" s="26"/>
      <c r="F445" s="30"/>
      <c r="G445" s="26"/>
      <c r="H445" s="26"/>
      <c r="I445" s="26"/>
      <c r="Y445" s="24"/>
      <c r="AA445" s="24"/>
    </row>
    <row r="446" spans="4:27" ht="12.75" customHeight="1">
      <c r="D446" s="26"/>
      <c r="E446" s="26"/>
      <c r="F446" s="30"/>
      <c r="G446" s="26"/>
      <c r="H446" s="26"/>
      <c r="I446" s="26"/>
      <c r="Y446" s="24"/>
      <c r="AA446" s="24"/>
    </row>
    <row r="447" spans="4:27" ht="12.75" customHeight="1">
      <c r="D447" s="26"/>
      <c r="E447" s="26"/>
      <c r="F447" s="30"/>
      <c r="G447" s="26"/>
      <c r="H447" s="26"/>
      <c r="I447" s="26"/>
      <c r="Y447" s="24"/>
      <c r="AA447" s="24"/>
    </row>
    <row r="448" spans="4:27" ht="12.75" customHeight="1">
      <c r="D448" s="26"/>
      <c r="E448" s="26"/>
      <c r="F448" s="30"/>
      <c r="G448" s="26"/>
      <c r="H448" s="26"/>
      <c r="I448" s="26"/>
      <c r="Y448" s="24"/>
      <c r="AA448" s="24"/>
    </row>
    <row r="449" spans="4:27" ht="12.75" customHeight="1">
      <c r="D449" s="26"/>
      <c r="E449" s="26"/>
      <c r="F449" s="30"/>
      <c r="G449" s="26"/>
      <c r="H449" s="26"/>
      <c r="I449" s="26"/>
      <c r="Y449" s="24"/>
      <c r="AA449" s="24"/>
    </row>
    <row r="450" spans="4:27" ht="12.75" customHeight="1">
      <c r="D450" s="26"/>
      <c r="E450" s="26"/>
      <c r="F450" s="30"/>
      <c r="G450" s="26"/>
      <c r="H450" s="26"/>
      <c r="I450" s="26"/>
      <c r="Y450" s="24"/>
      <c r="AA450" s="24"/>
    </row>
    <row r="451" spans="4:27" ht="12.75" customHeight="1">
      <c r="D451" s="26"/>
      <c r="E451" s="26"/>
      <c r="F451" s="30"/>
      <c r="G451" s="26"/>
      <c r="H451" s="26"/>
      <c r="I451" s="26"/>
      <c r="Y451" s="24"/>
      <c r="AA451" s="24"/>
    </row>
    <row r="452" spans="4:27" ht="12.75" customHeight="1">
      <c r="D452" s="26"/>
      <c r="E452" s="26"/>
      <c r="F452" s="30"/>
      <c r="G452" s="26"/>
      <c r="H452" s="26"/>
      <c r="I452" s="26"/>
      <c r="Y452" s="24"/>
      <c r="AA452" s="24"/>
    </row>
    <row r="453" spans="4:27" ht="12.75" customHeight="1">
      <c r="D453" s="26"/>
      <c r="E453" s="26"/>
      <c r="F453" s="30"/>
      <c r="G453" s="26"/>
      <c r="H453" s="26"/>
      <c r="I453" s="26"/>
      <c r="Y453" s="24"/>
      <c r="AA453" s="24"/>
    </row>
    <row r="454" spans="4:27" ht="12.75" customHeight="1">
      <c r="D454" s="26"/>
      <c r="E454" s="26"/>
      <c r="F454" s="30"/>
      <c r="G454" s="26"/>
      <c r="H454" s="26"/>
      <c r="I454" s="26"/>
      <c r="Y454" s="24"/>
      <c r="AA454" s="24"/>
    </row>
    <row r="455" spans="4:27" ht="12.75" customHeight="1">
      <c r="D455" s="26"/>
      <c r="E455" s="26"/>
      <c r="F455" s="30"/>
      <c r="G455" s="26"/>
      <c r="H455" s="26"/>
      <c r="I455" s="26"/>
      <c r="Y455" s="24"/>
      <c r="AA455" s="24"/>
    </row>
    <row r="456" spans="4:27" ht="12.75" customHeight="1">
      <c r="D456" s="26"/>
      <c r="E456" s="26"/>
      <c r="F456" s="30"/>
      <c r="G456" s="26"/>
      <c r="H456" s="26"/>
      <c r="I456" s="26"/>
      <c r="Y456" s="24"/>
      <c r="AA456" s="24"/>
    </row>
    <row r="457" spans="4:27" ht="12.75" customHeight="1">
      <c r="D457" s="26"/>
      <c r="E457" s="26"/>
      <c r="F457" s="30"/>
      <c r="G457" s="26"/>
      <c r="H457" s="26"/>
      <c r="I457" s="26"/>
      <c r="Y457" s="24"/>
      <c r="AA457" s="24"/>
    </row>
    <row r="458" spans="4:27" ht="12.75" customHeight="1">
      <c r="D458" s="26"/>
      <c r="E458" s="26"/>
      <c r="F458" s="30"/>
      <c r="G458" s="26"/>
      <c r="H458" s="26"/>
      <c r="I458" s="26"/>
      <c r="Y458" s="24"/>
      <c r="AA458" s="24"/>
    </row>
    <row r="459" spans="4:27" ht="12.75" customHeight="1">
      <c r="D459" s="26"/>
      <c r="E459" s="26"/>
      <c r="F459" s="30"/>
      <c r="G459" s="26"/>
      <c r="H459" s="26"/>
      <c r="I459" s="26"/>
      <c r="Y459" s="24"/>
      <c r="AA459" s="24"/>
    </row>
    <row r="460" spans="4:27" ht="12.75" customHeight="1">
      <c r="D460" s="26"/>
      <c r="E460" s="26"/>
      <c r="F460" s="30"/>
      <c r="G460" s="26"/>
      <c r="H460" s="26"/>
      <c r="I460" s="26"/>
      <c r="Y460" s="24"/>
      <c r="AA460" s="24"/>
    </row>
    <row r="461" spans="4:27" ht="12.75" customHeight="1">
      <c r="D461" s="26"/>
      <c r="E461" s="26"/>
      <c r="F461" s="30"/>
      <c r="G461" s="26"/>
      <c r="H461" s="26"/>
      <c r="I461" s="26"/>
      <c r="Y461" s="24"/>
      <c r="AA461" s="24"/>
    </row>
    <row r="462" spans="4:27" ht="12.75" customHeight="1">
      <c r="D462" s="26"/>
      <c r="E462" s="26"/>
      <c r="F462" s="30"/>
      <c r="G462" s="26"/>
      <c r="H462" s="26"/>
      <c r="I462" s="26"/>
      <c r="Y462" s="24"/>
      <c r="AA462" s="24"/>
    </row>
    <row r="463" spans="4:27" ht="12.75" customHeight="1">
      <c r="D463" s="26"/>
      <c r="E463" s="26"/>
      <c r="F463" s="30"/>
      <c r="G463" s="26"/>
      <c r="H463" s="26"/>
      <c r="I463" s="26"/>
      <c r="Y463" s="24"/>
      <c r="AA463" s="24"/>
    </row>
    <row r="464" spans="4:27" ht="12.75" customHeight="1">
      <c r="D464" s="26"/>
      <c r="E464" s="26"/>
      <c r="F464" s="30"/>
      <c r="G464" s="26"/>
      <c r="H464" s="26"/>
      <c r="I464" s="26"/>
      <c r="Y464" s="24"/>
      <c r="AA464" s="24"/>
    </row>
    <row r="465" spans="4:27" ht="12.75" customHeight="1">
      <c r="D465" s="26"/>
      <c r="E465" s="26"/>
      <c r="F465" s="30"/>
      <c r="G465" s="26"/>
      <c r="H465" s="26"/>
      <c r="I465" s="26"/>
      <c r="Y465" s="24"/>
      <c r="AA465" s="24"/>
    </row>
    <row r="466" spans="4:27" ht="12.75" customHeight="1">
      <c r="D466" s="26"/>
      <c r="E466" s="26"/>
      <c r="F466" s="30"/>
      <c r="G466" s="26"/>
      <c r="H466" s="26"/>
      <c r="I466" s="26"/>
      <c r="Y466" s="24"/>
      <c r="AA466" s="24"/>
    </row>
    <row r="467" spans="4:27" ht="12.75" customHeight="1">
      <c r="D467" s="26"/>
      <c r="E467" s="26"/>
      <c r="F467" s="30"/>
      <c r="G467" s="26"/>
      <c r="H467" s="26"/>
      <c r="I467" s="26"/>
      <c r="Y467" s="24"/>
      <c r="AA467" s="24"/>
    </row>
    <row r="468" spans="4:27" ht="12.75" customHeight="1">
      <c r="D468" s="26"/>
      <c r="E468" s="26"/>
      <c r="F468" s="30"/>
      <c r="G468" s="26"/>
      <c r="H468" s="26"/>
      <c r="I468" s="26"/>
      <c r="Y468" s="24"/>
      <c r="AA468" s="24"/>
    </row>
    <row r="469" spans="4:27" ht="12.75" customHeight="1">
      <c r="D469" s="26"/>
      <c r="E469" s="26"/>
      <c r="F469" s="30"/>
      <c r="G469" s="26"/>
      <c r="H469" s="26"/>
      <c r="I469" s="26"/>
      <c r="Y469" s="24"/>
      <c r="AA469" s="24"/>
    </row>
    <row r="470" spans="4:27" ht="12.75" customHeight="1">
      <c r="D470" s="26"/>
      <c r="E470" s="26"/>
      <c r="F470" s="30"/>
      <c r="G470" s="26"/>
      <c r="H470" s="26"/>
      <c r="I470" s="26"/>
      <c r="Y470" s="24"/>
      <c r="AA470" s="24"/>
    </row>
    <row r="471" spans="4:27" ht="12.75" customHeight="1">
      <c r="D471" s="26"/>
      <c r="E471" s="26"/>
      <c r="F471" s="30"/>
      <c r="G471" s="26"/>
      <c r="H471" s="26"/>
      <c r="I471" s="26"/>
      <c r="Y471" s="24"/>
      <c r="AA471" s="24"/>
    </row>
    <row r="472" spans="4:27" ht="12.75" customHeight="1">
      <c r="D472" s="26"/>
      <c r="E472" s="26"/>
      <c r="F472" s="30"/>
      <c r="G472" s="26"/>
      <c r="H472" s="26"/>
      <c r="I472" s="26"/>
      <c r="Y472" s="24"/>
      <c r="AA472" s="24"/>
    </row>
    <row r="473" spans="4:27" ht="12.75" customHeight="1">
      <c r="D473" s="26"/>
      <c r="E473" s="26"/>
      <c r="F473" s="30"/>
      <c r="G473" s="26"/>
      <c r="H473" s="26"/>
      <c r="I473" s="26"/>
      <c r="Y473" s="24"/>
      <c r="AA473" s="24"/>
    </row>
    <row r="474" spans="4:27" ht="12.75" customHeight="1">
      <c r="D474" s="26"/>
      <c r="E474" s="26"/>
      <c r="F474" s="30"/>
      <c r="G474" s="26"/>
      <c r="H474" s="26"/>
      <c r="I474" s="26"/>
      <c r="Y474" s="24"/>
      <c r="AA474" s="24"/>
    </row>
    <row r="475" spans="4:27" ht="12.75" customHeight="1">
      <c r="D475" s="26"/>
      <c r="E475" s="26"/>
      <c r="F475" s="30"/>
      <c r="G475" s="26"/>
      <c r="H475" s="26"/>
      <c r="I475" s="26"/>
      <c r="Y475" s="24"/>
      <c r="AA475" s="24"/>
    </row>
    <row r="476" spans="4:27" ht="12.75" customHeight="1">
      <c r="D476" s="26"/>
      <c r="E476" s="26"/>
      <c r="F476" s="30"/>
      <c r="G476" s="26"/>
      <c r="H476" s="26"/>
      <c r="I476" s="26"/>
      <c r="Y476" s="24"/>
      <c r="AA476" s="24"/>
    </row>
    <row r="477" spans="4:27" ht="12.75" customHeight="1">
      <c r="D477" s="26"/>
      <c r="E477" s="26"/>
      <c r="F477" s="30"/>
      <c r="G477" s="26"/>
      <c r="H477" s="26"/>
      <c r="I477" s="26"/>
      <c r="Y477" s="24"/>
      <c r="AA477" s="24"/>
    </row>
    <row r="478" spans="4:27" ht="12.75" customHeight="1">
      <c r="D478" s="26"/>
      <c r="E478" s="26"/>
      <c r="F478" s="30"/>
      <c r="G478" s="26"/>
      <c r="H478" s="26"/>
      <c r="I478" s="26"/>
      <c r="Y478" s="24"/>
      <c r="AA478" s="24"/>
    </row>
    <row r="479" spans="4:27" ht="12.75" customHeight="1">
      <c r="D479" s="26"/>
      <c r="E479" s="26"/>
      <c r="F479" s="30"/>
      <c r="G479" s="26"/>
      <c r="H479" s="26"/>
      <c r="I479" s="26"/>
      <c r="Y479" s="24"/>
      <c r="AA479" s="24"/>
    </row>
    <row r="480" spans="4:27" ht="12.75" customHeight="1">
      <c r="D480" s="26"/>
      <c r="E480" s="26"/>
      <c r="F480" s="30"/>
      <c r="G480" s="26"/>
      <c r="H480" s="26"/>
      <c r="I480" s="26"/>
      <c r="Y480" s="24"/>
      <c r="AA480" s="24"/>
    </row>
    <row r="481" spans="4:27" ht="12.75" customHeight="1">
      <c r="D481" s="26"/>
      <c r="E481" s="26"/>
      <c r="F481" s="30"/>
      <c r="G481" s="26"/>
      <c r="H481" s="26"/>
      <c r="I481" s="26"/>
      <c r="Y481" s="24"/>
      <c r="AA481" s="24"/>
    </row>
    <row r="482" spans="4:27" ht="12.75" customHeight="1">
      <c r="D482" s="26"/>
      <c r="E482" s="26"/>
      <c r="F482" s="30"/>
      <c r="G482" s="26"/>
      <c r="H482" s="26"/>
      <c r="I482" s="26"/>
      <c r="Y482" s="24"/>
      <c r="AA482" s="24"/>
    </row>
    <row r="483" spans="4:27" ht="12.75" customHeight="1">
      <c r="D483" s="26"/>
      <c r="E483" s="26"/>
      <c r="F483" s="30"/>
      <c r="G483" s="26"/>
      <c r="H483" s="26"/>
      <c r="I483" s="26"/>
      <c r="Y483" s="24"/>
      <c r="AA483" s="24"/>
    </row>
    <row r="484" spans="4:27" ht="12.75" customHeight="1">
      <c r="D484" s="26"/>
      <c r="E484" s="26"/>
      <c r="F484" s="30"/>
      <c r="G484" s="26"/>
      <c r="H484" s="26"/>
      <c r="I484" s="26"/>
      <c r="Y484" s="24"/>
      <c r="AA484" s="24"/>
    </row>
    <row r="485" spans="4:27" ht="12.75" customHeight="1">
      <c r="D485" s="26"/>
      <c r="E485" s="26"/>
      <c r="F485" s="30"/>
      <c r="G485" s="26"/>
      <c r="H485" s="26"/>
      <c r="I485" s="26"/>
      <c r="Y485" s="24"/>
      <c r="AA485" s="24"/>
    </row>
    <row r="486" spans="4:27" ht="12.75" customHeight="1">
      <c r="D486" s="26"/>
      <c r="E486" s="26"/>
      <c r="F486" s="30"/>
      <c r="G486" s="26"/>
      <c r="H486" s="26"/>
      <c r="I486" s="26"/>
      <c r="Y486" s="24"/>
      <c r="AA486" s="24"/>
    </row>
    <row r="487" spans="4:27" ht="12.75" customHeight="1">
      <c r="D487" s="26"/>
      <c r="E487" s="26"/>
      <c r="F487" s="30"/>
      <c r="G487" s="26"/>
      <c r="H487" s="26"/>
      <c r="I487" s="26"/>
      <c r="Y487" s="24"/>
      <c r="AA487" s="24"/>
    </row>
    <row r="488" spans="4:27" ht="12.75" customHeight="1">
      <c r="D488" s="26"/>
      <c r="E488" s="26"/>
      <c r="F488" s="30"/>
      <c r="G488" s="26"/>
      <c r="H488" s="26"/>
      <c r="I488" s="26"/>
      <c r="Y488" s="24"/>
      <c r="AA488" s="24"/>
    </row>
    <row r="489" spans="4:27" ht="12.75" customHeight="1">
      <c r="D489" s="26"/>
      <c r="E489" s="26"/>
      <c r="F489" s="30"/>
      <c r="G489" s="26"/>
      <c r="H489" s="26"/>
      <c r="I489" s="26"/>
      <c r="Y489" s="24"/>
      <c r="AA489" s="24"/>
    </row>
    <row r="490" spans="4:27" ht="12.75" customHeight="1">
      <c r="D490" s="26"/>
      <c r="E490" s="26"/>
      <c r="F490" s="30"/>
      <c r="G490" s="26"/>
      <c r="H490" s="26"/>
      <c r="I490" s="26"/>
      <c r="Y490" s="24"/>
      <c r="AA490" s="24"/>
    </row>
    <row r="491" spans="4:27" ht="12.75" customHeight="1">
      <c r="D491" s="26"/>
      <c r="E491" s="26"/>
      <c r="F491" s="30"/>
      <c r="G491" s="26"/>
      <c r="H491" s="26"/>
      <c r="I491" s="26"/>
      <c r="Y491" s="24"/>
      <c r="AA491" s="24"/>
    </row>
    <row r="492" spans="4:27" ht="12.75" customHeight="1">
      <c r="D492" s="26"/>
      <c r="E492" s="26"/>
      <c r="F492" s="30"/>
      <c r="G492" s="26"/>
      <c r="H492" s="26"/>
      <c r="I492" s="26"/>
      <c r="Y492" s="24"/>
      <c r="AA492" s="24"/>
    </row>
    <row r="493" spans="4:27" ht="12.75" customHeight="1">
      <c r="D493" s="26"/>
      <c r="E493" s="26"/>
      <c r="F493" s="30"/>
      <c r="G493" s="26"/>
      <c r="H493" s="26"/>
      <c r="I493" s="26"/>
      <c r="Y493" s="24"/>
      <c r="AA493" s="24"/>
    </row>
    <row r="494" spans="4:27" ht="12.75" customHeight="1">
      <c r="D494" s="26"/>
      <c r="E494" s="26"/>
      <c r="F494" s="30"/>
      <c r="G494" s="26"/>
      <c r="H494" s="26"/>
      <c r="I494" s="26"/>
      <c r="Y494" s="24"/>
      <c r="AA494" s="24"/>
    </row>
    <row r="495" spans="4:27" ht="12.75" customHeight="1">
      <c r="D495" s="26"/>
      <c r="E495" s="26"/>
      <c r="F495" s="30"/>
      <c r="G495" s="26"/>
      <c r="H495" s="26"/>
      <c r="I495" s="26"/>
      <c r="Y495" s="24"/>
      <c r="AA495" s="24"/>
    </row>
    <row r="496" spans="4:27" ht="12.75" customHeight="1">
      <c r="D496" s="26"/>
      <c r="E496" s="26"/>
      <c r="F496" s="30"/>
      <c r="G496" s="26"/>
      <c r="H496" s="26"/>
      <c r="I496" s="26"/>
      <c r="Y496" s="24"/>
      <c r="AA496" s="24"/>
    </row>
    <row r="497" spans="4:27" ht="12.75" customHeight="1">
      <c r="D497" s="26"/>
      <c r="E497" s="26"/>
      <c r="F497" s="30"/>
      <c r="G497" s="26"/>
      <c r="H497" s="26"/>
      <c r="I497" s="26"/>
      <c r="Y497" s="24"/>
      <c r="AA497" s="24"/>
    </row>
    <row r="498" spans="4:27" ht="12.75" customHeight="1">
      <c r="D498" s="26"/>
      <c r="E498" s="26"/>
      <c r="F498" s="30"/>
      <c r="G498" s="26"/>
      <c r="H498" s="26"/>
      <c r="I498" s="26"/>
      <c r="Y498" s="24"/>
      <c r="AA498" s="24"/>
    </row>
    <row r="499" spans="4:27" ht="12.75" customHeight="1">
      <c r="D499" s="26"/>
      <c r="E499" s="26"/>
      <c r="F499" s="30"/>
      <c r="G499" s="26"/>
      <c r="H499" s="26"/>
      <c r="I499" s="26"/>
      <c r="Y499" s="24"/>
      <c r="AA499" s="24"/>
    </row>
    <row r="500" spans="4:27" ht="12.75" customHeight="1">
      <c r="D500" s="26"/>
      <c r="E500" s="26"/>
      <c r="F500" s="30"/>
      <c r="G500" s="26"/>
      <c r="H500" s="26"/>
      <c r="I500" s="26"/>
      <c r="Y500" s="24"/>
      <c r="AA500" s="24"/>
    </row>
    <row r="501" spans="4:27" ht="12.75" customHeight="1">
      <c r="D501" s="26"/>
      <c r="E501" s="26"/>
      <c r="F501" s="30"/>
      <c r="G501" s="26"/>
      <c r="H501" s="26"/>
      <c r="I501" s="26"/>
      <c r="Y501" s="24"/>
      <c r="AA501" s="24"/>
    </row>
    <row r="502" spans="4:27" ht="12.75" customHeight="1">
      <c r="D502" s="26"/>
      <c r="E502" s="26"/>
      <c r="F502" s="30"/>
      <c r="G502" s="26"/>
      <c r="H502" s="26"/>
      <c r="I502" s="26"/>
      <c r="Y502" s="24"/>
      <c r="AA502" s="24"/>
    </row>
    <row r="503" spans="4:27" ht="12.75" customHeight="1">
      <c r="D503" s="26"/>
      <c r="E503" s="26"/>
      <c r="F503" s="30"/>
      <c r="G503" s="26"/>
      <c r="H503" s="26"/>
      <c r="I503" s="26"/>
      <c r="Y503" s="24"/>
      <c r="AA503" s="24"/>
    </row>
    <row r="504" spans="4:27" ht="12.75" customHeight="1">
      <c r="D504" s="26"/>
      <c r="E504" s="26"/>
      <c r="F504" s="30"/>
      <c r="G504" s="26"/>
      <c r="H504" s="26"/>
      <c r="I504" s="26"/>
      <c r="Y504" s="24"/>
      <c r="AA504" s="24"/>
    </row>
    <row r="505" spans="4:27" ht="12.75" customHeight="1">
      <c r="D505" s="26"/>
      <c r="E505" s="26"/>
      <c r="F505" s="30"/>
      <c r="G505" s="26"/>
      <c r="H505" s="26"/>
      <c r="I505" s="26"/>
      <c r="Y505" s="24"/>
      <c r="AA505" s="24"/>
    </row>
    <row r="506" spans="4:27" ht="12.75" customHeight="1">
      <c r="D506" s="26"/>
      <c r="E506" s="26"/>
      <c r="F506" s="30"/>
      <c r="G506" s="26"/>
      <c r="H506" s="26"/>
      <c r="I506" s="26"/>
      <c r="Y506" s="24"/>
      <c r="AA506" s="24"/>
    </row>
    <row r="507" spans="4:27" ht="12.75" customHeight="1">
      <c r="D507" s="26"/>
      <c r="E507" s="26"/>
      <c r="F507" s="30"/>
      <c r="G507" s="26"/>
      <c r="H507" s="26"/>
      <c r="I507" s="26"/>
      <c r="Y507" s="24"/>
      <c r="AA507" s="24"/>
    </row>
    <row r="508" spans="4:27" ht="12.75" customHeight="1">
      <c r="D508" s="26"/>
      <c r="E508" s="26"/>
      <c r="F508" s="30"/>
      <c r="G508" s="26"/>
      <c r="H508" s="26"/>
      <c r="I508" s="26"/>
      <c r="Y508" s="24"/>
      <c r="AA508" s="24"/>
    </row>
    <row r="509" spans="4:27" ht="12.75" customHeight="1">
      <c r="D509" s="26"/>
      <c r="E509" s="26"/>
      <c r="F509" s="30"/>
      <c r="G509" s="26"/>
      <c r="H509" s="26"/>
      <c r="I509" s="26"/>
      <c r="Y509" s="24"/>
      <c r="AA509" s="24"/>
    </row>
    <row r="510" spans="4:27" ht="12.75" customHeight="1">
      <c r="D510" s="26"/>
      <c r="E510" s="26"/>
      <c r="F510" s="30"/>
      <c r="G510" s="26"/>
      <c r="H510" s="26"/>
      <c r="I510" s="26"/>
      <c r="Y510" s="24"/>
      <c r="AA510" s="24"/>
    </row>
    <row r="511" spans="4:27" ht="12.75" customHeight="1">
      <c r="D511" s="26"/>
      <c r="E511" s="26"/>
      <c r="F511" s="30"/>
      <c r="G511" s="26"/>
      <c r="H511" s="26"/>
      <c r="I511" s="26"/>
      <c r="Y511" s="24"/>
      <c r="AA511" s="24"/>
    </row>
    <row r="512" spans="4:27" ht="12.75" customHeight="1">
      <c r="D512" s="26"/>
      <c r="E512" s="26"/>
      <c r="F512" s="30"/>
      <c r="G512" s="26"/>
      <c r="H512" s="26"/>
      <c r="I512" s="26"/>
      <c r="Y512" s="24"/>
      <c r="AA512" s="24"/>
    </row>
    <row r="513" spans="4:27" ht="12.75" customHeight="1">
      <c r="D513" s="26"/>
      <c r="E513" s="26"/>
      <c r="F513" s="30"/>
      <c r="G513" s="26"/>
      <c r="H513" s="26"/>
      <c r="I513" s="26"/>
      <c r="Y513" s="24"/>
      <c r="AA513" s="24"/>
    </row>
    <row r="514" spans="4:27" ht="12.75" customHeight="1">
      <c r="D514" s="26"/>
      <c r="E514" s="26"/>
      <c r="F514" s="30"/>
      <c r="G514" s="26"/>
      <c r="H514" s="26"/>
      <c r="I514" s="26"/>
      <c r="Y514" s="24"/>
      <c r="AA514" s="24"/>
    </row>
    <row r="515" spans="4:27" ht="12.75" customHeight="1">
      <c r="D515" s="26"/>
      <c r="E515" s="26"/>
      <c r="F515" s="30"/>
      <c r="G515" s="26"/>
      <c r="H515" s="26"/>
      <c r="I515" s="26"/>
      <c r="Y515" s="24"/>
      <c r="AA515" s="24"/>
    </row>
    <row r="516" spans="4:27" ht="12.75" customHeight="1">
      <c r="D516" s="26"/>
      <c r="E516" s="26"/>
      <c r="F516" s="30"/>
      <c r="G516" s="26"/>
      <c r="H516" s="26"/>
      <c r="I516" s="26"/>
      <c r="Y516" s="24"/>
      <c r="AA516" s="24"/>
    </row>
    <row r="517" spans="4:27" ht="12.75" customHeight="1">
      <c r="D517" s="26"/>
      <c r="E517" s="26"/>
      <c r="F517" s="30"/>
      <c r="G517" s="26"/>
      <c r="H517" s="26"/>
      <c r="I517" s="26"/>
      <c r="Y517" s="24"/>
      <c r="AA517" s="24"/>
    </row>
    <row r="518" spans="4:27" ht="12.75" customHeight="1">
      <c r="D518" s="26"/>
      <c r="E518" s="26"/>
      <c r="F518" s="30"/>
      <c r="G518" s="26"/>
      <c r="H518" s="26"/>
      <c r="I518" s="26"/>
      <c r="Y518" s="24"/>
      <c r="AA518" s="24"/>
    </row>
    <row r="519" spans="4:27" ht="12.75" customHeight="1">
      <c r="D519" s="26"/>
      <c r="E519" s="26"/>
      <c r="F519" s="30"/>
      <c r="G519" s="26"/>
      <c r="H519" s="26"/>
      <c r="I519" s="26"/>
      <c r="Y519" s="24"/>
      <c r="AA519" s="24"/>
    </row>
    <row r="520" spans="4:27" ht="12.75" customHeight="1">
      <c r="D520" s="26"/>
      <c r="E520" s="26"/>
      <c r="F520" s="30"/>
      <c r="G520" s="26"/>
      <c r="H520" s="26"/>
      <c r="I520" s="26"/>
      <c r="Y520" s="24"/>
      <c r="AA520" s="24"/>
    </row>
    <row r="521" spans="4:27" ht="12.75" customHeight="1">
      <c r="D521" s="26"/>
      <c r="E521" s="26"/>
      <c r="F521" s="30"/>
      <c r="G521" s="26"/>
      <c r="H521" s="26"/>
      <c r="I521" s="26"/>
      <c r="Y521" s="24"/>
      <c r="AA521" s="24"/>
    </row>
    <row r="522" spans="4:27" ht="12.75" customHeight="1">
      <c r="D522" s="26"/>
      <c r="E522" s="26"/>
      <c r="F522" s="30"/>
      <c r="G522" s="26"/>
      <c r="H522" s="26"/>
      <c r="I522" s="26"/>
      <c r="Y522" s="24"/>
      <c r="AA522" s="24"/>
    </row>
    <row r="523" spans="4:27" ht="12.75" customHeight="1">
      <c r="D523" s="26"/>
      <c r="E523" s="26"/>
      <c r="F523" s="30"/>
      <c r="G523" s="26"/>
      <c r="H523" s="26"/>
      <c r="I523" s="26"/>
      <c r="Y523" s="24"/>
      <c r="AA523" s="24"/>
    </row>
    <row r="524" spans="4:27" ht="12.75" customHeight="1">
      <c r="D524" s="26"/>
      <c r="E524" s="26"/>
      <c r="F524" s="30"/>
      <c r="G524" s="26"/>
      <c r="H524" s="26"/>
      <c r="I524" s="26"/>
      <c r="Y524" s="24"/>
      <c r="AA524" s="24"/>
    </row>
    <row r="525" spans="4:27" ht="12.75" customHeight="1">
      <c r="D525" s="26"/>
      <c r="E525" s="26"/>
      <c r="F525" s="30"/>
      <c r="G525" s="26"/>
      <c r="H525" s="26"/>
      <c r="I525" s="26"/>
      <c r="Y525" s="24"/>
      <c r="AA525" s="24"/>
    </row>
    <row r="526" spans="4:27" ht="12.75" customHeight="1">
      <c r="D526" s="26"/>
      <c r="E526" s="26"/>
      <c r="F526" s="30"/>
      <c r="G526" s="26"/>
      <c r="H526" s="26"/>
      <c r="I526" s="26"/>
      <c r="Y526" s="24"/>
      <c r="AA526" s="24"/>
    </row>
    <row r="527" spans="4:27" ht="12.75" customHeight="1">
      <c r="D527" s="26"/>
      <c r="E527" s="26"/>
      <c r="F527" s="30"/>
      <c r="G527" s="26"/>
      <c r="H527" s="26"/>
      <c r="I527" s="26"/>
      <c r="Y527" s="24"/>
      <c r="AA527" s="24"/>
    </row>
    <row r="528" spans="4:27" ht="12.75" customHeight="1">
      <c r="D528" s="26"/>
      <c r="E528" s="26"/>
      <c r="F528" s="30"/>
      <c r="G528" s="26"/>
      <c r="H528" s="26"/>
      <c r="I528" s="26"/>
      <c r="Y528" s="24"/>
      <c r="AA528" s="24"/>
    </row>
    <row r="529" spans="4:27" ht="12.75" customHeight="1">
      <c r="D529" s="26"/>
      <c r="E529" s="26"/>
      <c r="F529" s="30"/>
      <c r="G529" s="26"/>
      <c r="H529" s="26"/>
      <c r="I529" s="26"/>
      <c r="Y529" s="24"/>
      <c r="AA529" s="24"/>
    </row>
    <row r="530" spans="4:27" ht="12.75" customHeight="1">
      <c r="D530" s="26"/>
      <c r="E530" s="26"/>
      <c r="F530" s="30"/>
      <c r="G530" s="26"/>
      <c r="H530" s="26"/>
      <c r="I530" s="26"/>
      <c r="Y530" s="24"/>
      <c r="AA530" s="24"/>
    </row>
    <row r="531" spans="4:27" ht="12.75" customHeight="1">
      <c r="D531" s="26"/>
      <c r="E531" s="26"/>
      <c r="F531" s="30"/>
      <c r="G531" s="26"/>
      <c r="H531" s="26"/>
      <c r="I531" s="26"/>
      <c r="Y531" s="24"/>
      <c r="AA531" s="24"/>
    </row>
    <row r="532" spans="4:27" ht="12.75" customHeight="1">
      <c r="D532" s="26"/>
      <c r="E532" s="26"/>
      <c r="F532" s="30"/>
      <c r="G532" s="26"/>
      <c r="H532" s="26"/>
      <c r="I532" s="26"/>
      <c r="Y532" s="24"/>
      <c r="AA532" s="24"/>
    </row>
    <row r="533" spans="4:27" ht="12.75" customHeight="1">
      <c r="D533" s="26"/>
      <c r="E533" s="26"/>
      <c r="F533" s="30"/>
      <c r="G533" s="26"/>
      <c r="H533" s="26"/>
      <c r="I533" s="26"/>
      <c r="Y533" s="24"/>
      <c r="AA533" s="24"/>
    </row>
    <row r="534" spans="4:27" ht="12.75" customHeight="1">
      <c r="D534" s="26"/>
      <c r="E534" s="26"/>
      <c r="F534" s="30"/>
      <c r="G534" s="26"/>
      <c r="H534" s="26"/>
      <c r="I534" s="26"/>
      <c r="Y534" s="24"/>
      <c r="AA534" s="24"/>
    </row>
    <row r="535" spans="4:27" ht="12.75" customHeight="1">
      <c r="D535" s="26"/>
      <c r="E535" s="26"/>
      <c r="F535" s="30"/>
      <c r="G535" s="26"/>
      <c r="H535" s="26"/>
      <c r="I535" s="26"/>
      <c r="Y535" s="24"/>
      <c r="AA535" s="24"/>
    </row>
    <row r="536" spans="4:27" ht="12.75" customHeight="1">
      <c r="D536" s="26"/>
      <c r="E536" s="26"/>
      <c r="F536" s="30"/>
      <c r="G536" s="26"/>
      <c r="H536" s="26"/>
      <c r="I536" s="26"/>
      <c r="Y536" s="24"/>
      <c r="AA536" s="24"/>
    </row>
    <row r="537" spans="4:27" ht="12.75" customHeight="1">
      <c r="D537" s="26"/>
      <c r="E537" s="26"/>
      <c r="F537" s="30"/>
      <c r="G537" s="26"/>
      <c r="H537" s="26"/>
      <c r="I537" s="26"/>
      <c r="Y537" s="24"/>
      <c r="AA537" s="24"/>
    </row>
    <row r="538" spans="4:27" ht="12.75" customHeight="1">
      <c r="D538" s="26"/>
      <c r="E538" s="26"/>
      <c r="F538" s="30"/>
      <c r="G538" s="26"/>
      <c r="H538" s="26"/>
      <c r="I538" s="26"/>
      <c r="Y538" s="24"/>
      <c r="AA538" s="24"/>
    </row>
    <row r="539" spans="4:27" ht="12.75" customHeight="1">
      <c r="D539" s="26"/>
      <c r="E539" s="26"/>
      <c r="F539" s="30"/>
      <c r="G539" s="26"/>
      <c r="H539" s="26"/>
      <c r="I539" s="26"/>
      <c r="Y539" s="24"/>
      <c r="AA539" s="24"/>
    </row>
    <row r="540" spans="4:27" ht="12.75" customHeight="1">
      <c r="D540" s="26"/>
      <c r="E540" s="26"/>
      <c r="F540" s="30"/>
      <c r="G540" s="26"/>
      <c r="H540" s="26"/>
      <c r="I540" s="26"/>
      <c r="Y540" s="24"/>
      <c r="AA540" s="24"/>
    </row>
    <row r="541" spans="4:27" ht="12.75" customHeight="1">
      <c r="D541" s="26"/>
      <c r="E541" s="26"/>
      <c r="F541" s="30"/>
      <c r="G541" s="26"/>
      <c r="H541" s="26"/>
      <c r="I541" s="26"/>
      <c r="Y541" s="24"/>
      <c r="AA541" s="24"/>
    </row>
    <row r="542" spans="4:27" ht="12.75" customHeight="1">
      <c r="D542" s="26"/>
      <c r="E542" s="26"/>
      <c r="F542" s="30"/>
      <c r="G542" s="26"/>
      <c r="H542" s="26"/>
      <c r="I542" s="26"/>
      <c r="Y542" s="24"/>
      <c r="AA542" s="24"/>
    </row>
    <row r="543" spans="4:27" ht="12.75" customHeight="1">
      <c r="D543" s="26"/>
      <c r="E543" s="26"/>
      <c r="F543" s="30"/>
      <c r="G543" s="26"/>
      <c r="H543" s="26"/>
      <c r="I543" s="26"/>
      <c r="Y543" s="24"/>
      <c r="AA543" s="24"/>
    </row>
    <row r="544" spans="4:27" ht="12.75" customHeight="1">
      <c r="D544" s="26"/>
      <c r="E544" s="26"/>
      <c r="F544" s="30"/>
      <c r="G544" s="26"/>
      <c r="H544" s="26"/>
      <c r="I544" s="26"/>
      <c r="Y544" s="24"/>
      <c r="AA544" s="24"/>
    </row>
    <row r="545" spans="4:27" ht="12.75" customHeight="1">
      <c r="D545" s="26"/>
      <c r="E545" s="26"/>
      <c r="F545" s="30"/>
      <c r="G545" s="26"/>
      <c r="H545" s="26"/>
      <c r="I545" s="26"/>
      <c r="Y545" s="24"/>
      <c r="AA545" s="24"/>
    </row>
    <row r="546" spans="4:27" ht="12.75" customHeight="1">
      <c r="D546" s="26"/>
      <c r="E546" s="26"/>
      <c r="F546" s="30"/>
      <c r="G546" s="26"/>
      <c r="H546" s="26"/>
      <c r="I546" s="26"/>
      <c r="Y546" s="24"/>
      <c r="AA546" s="24"/>
    </row>
    <row r="547" spans="4:27" ht="12.75" customHeight="1">
      <c r="D547" s="26"/>
      <c r="E547" s="26"/>
      <c r="F547" s="30"/>
      <c r="G547" s="26"/>
      <c r="H547" s="26"/>
      <c r="I547" s="26"/>
      <c r="Y547" s="24"/>
      <c r="AA547" s="24"/>
    </row>
    <row r="548" spans="4:27" ht="12.75" customHeight="1">
      <c r="D548" s="26"/>
      <c r="E548" s="26"/>
      <c r="F548" s="30"/>
      <c r="G548" s="26"/>
      <c r="H548" s="26"/>
      <c r="I548" s="26"/>
      <c r="Y548" s="24"/>
      <c r="AA548" s="24"/>
    </row>
    <row r="549" spans="4:27" ht="12.75" customHeight="1">
      <c r="D549" s="26"/>
      <c r="E549" s="26"/>
      <c r="F549" s="30"/>
      <c r="G549" s="26"/>
      <c r="H549" s="26"/>
      <c r="I549" s="26"/>
      <c r="Y549" s="24"/>
      <c r="AA549" s="24"/>
    </row>
    <row r="550" spans="4:27" ht="12.75" customHeight="1">
      <c r="D550" s="26"/>
      <c r="E550" s="26"/>
      <c r="F550" s="30"/>
      <c r="G550" s="26"/>
      <c r="H550" s="26"/>
      <c r="I550" s="26"/>
      <c r="Y550" s="24"/>
      <c r="AA550" s="24"/>
    </row>
    <row r="551" spans="4:27" ht="12.75" customHeight="1">
      <c r="D551" s="26"/>
      <c r="E551" s="26"/>
      <c r="F551" s="30"/>
      <c r="G551" s="26"/>
      <c r="H551" s="26"/>
      <c r="I551" s="26"/>
      <c r="Y551" s="24"/>
      <c r="AA551" s="24"/>
    </row>
    <row r="552" spans="4:27" ht="12.75" customHeight="1">
      <c r="D552" s="26"/>
      <c r="E552" s="26"/>
      <c r="F552" s="30"/>
      <c r="G552" s="26"/>
      <c r="H552" s="26"/>
      <c r="I552" s="26"/>
      <c r="Y552" s="24"/>
      <c r="AA552" s="24"/>
    </row>
    <row r="553" spans="4:27" ht="12.75" customHeight="1">
      <c r="D553" s="26"/>
      <c r="E553" s="26"/>
      <c r="F553" s="30"/>
      <c r="G553" s="26"/>
      <c r="H553" s="26"/>
      <c r="I553" s="26"/>
      <c r="Y553" s="24"/>
      <c r="AA553" s="24"/>
    </row>
    <row r="554" spans="4:27" ht="12.75" customHeight="1">
      <c r="D554" s="26"/>
      <c r="E554" s="26"/>
      <c r="F554" s="30"/>
      <c r="G554" s="26"/>
      <c r="H554" s="26"/>
      <c r="I554" s="26"/>
      <c r="Y554" s="24"/>
      <c r="AA554" s="24"/>
    </row>
    <row r="555" spans="4:27" ht="12.75" customHeight="1">
      <c r="D555" s="26"/>
      <c r="E555" s="26"/>
      <c r="F555" s="30"/>
      <c r="G555" s="26"/>
      <c r="H555" s="26"/>
      <c r="I555" s="26"/>
      <c r="Y555" s="24"/>
      <c r="AA555" s="24"/>
    </row>
    <row r="556" spans="4:27" ht="12.75" customHeight="1">
      <c r="D556" s="26"/>
      <c r="E556" s="26"/>
      <c r="F556" s="30"/>
      <c r="G556" s="26"/>
      <c r="H556" s="26"/>
      <c r="I556" s="26"/>
      <c r="Y556" s="24"/>
      <c r="AA556" s="24"/>
    </row>
    <row r="557" spans="4:27" ht="12.75" customHeight="1">
      <c r="D557" s="26"/>
      <c r="E557" s="26"/>
      <c r="F557" s="30"/>
      <c r="G557" s="26"/>
      <c r="H557" s="26"/>
      <c r="I557" s="26"/>
      <c r="Y557" s="24"/>
      <c r="AA557" s="24"/>
    </row>
    <row r="558" spans="4:27" ht="12.75" customHeight="1">
      <c r="D558" s="26"/>
      <c r="E558" s="26"/>
      <c r="F558" s="30"/>
      <c r="G558" s="26"/>
      <c r="H558" s="26"/>
      <c r="I558" s="26"/>
      <c r="Y558" s="24"/>
      <c r="AA558" s="24"/>
    </row>
    <row r="559" spans="4:27" ht="12.75" customHeight="1">
      <c r="D559" s="26"/>
      <c r="E559" s="26"/>
      <c r="F559" s="30"/>
      <c r="G559" s="26"/>
      <c r="H559" s="26"/>
      <c r="I559" s="26"/>
      <c r="Y559" s="24"/>
      <c r="AA559" s="24"/>
    </row>
    <row r="560" spans="4:27" ht="12.75" customHeight="1">
      <c r="D560" s="26"/>
      <c r="E560" s="26"/>
      <c r="F560" s="30"/>
      <c r="G560" s="26"/>
      <c r="H560" s="26"/>
      <c r="I560" s="26"/>
      <c r="Y560" s="24"/>
      <c r="AA560" s="24"/>
    </row>
    <row r="561" spans="4:27" ht="12.75" customHeight="1">
      <c r="D561" s="26"/>
      <c r="E561" s="26"/>
      <c r="F561" s="30"/>
      <c r="G561" s="26"/>
      <c r="H561" s="26"/>
      <c r="I561" s="26"/>
      <c r="Y561" s="24"/>
      <c r="AA561" s="24"/>
    </row>
    <row r="562" spans="4:27" ht="12.75" customHeight="1">
      <c r="D562" s="26"/>
      <c r="E562" s="26"/>
      <c r="F562" s="30"/>
      <c r="G562" s="26"/>
      <c r="H562" s="26"/>
      <c r="I562" s="26"/>
      <c r="Y562" s="24"/>
      <c r="AA562" s="24"/>
    </row>
    <row r="563" spans="4:27" ht="12.75" customHeight="1">
      <c r="D563" s="26"/>
      <c r="E563" s="26"/>
      <c r="F563" s="30"/>
      <c r="G563" s="26"/>
      <c r="H563" s="26"/>
      <c r="I563" s="26"/>
      <c r="Y563" s="24"/>
      <c r="AA563" s="24"/>
    </row>
    <row r="564" spans="4:27" ht="12.75" customHeight="1">
      <c r="D564" s="26"/>
      <c r="E564" s="26"/>
      <c r="F564" s="30"/>
      <c r="G564" s="26"/>
      <c r="H564" s="26"/>
      <c r="I564" s="26"/>
      <c r="Y564" s="24"/>
      <c r="AA564" s="24"/>
    </row>
    <row r="565" spans="4:27" ht="12.75" customHeight="1">
      <c r="D565" s="26"/>
      <c r="E565" s="26"/>
      <c r="F565" s="30"/>
      <c r="G565" s="26"/>
      <c r="H565" s="26"/>
      <c r="I565" s="26"/>
      <c r="Y565" s="24"/>
      <c r="AA565" s="24"/>
    </row>
    <row r="566" spans="4:27" ht="12.75" customHeight="1">
      <c r="D566" s="26"/>
      <c r="E566" s="26"/>
      <c r="F566" s="30"/>
      <c r="G566" s="26"/>
      <c r="H566" s="26"/>
      <c r="I566" s="26"/>
      <c r="Y566" s="24"/>
      <c r="AA566" s="24"/>
    </row>
    <row r="567" spans="4:27" ht="12.75" customHeight="1">
      <c r="D567" s="26"/>
      <c r="E567" s="26"/>
      <c r="F567" s="30"/>
      <c r="G567" s="26"/>
      <c r="H567" s="26"/>
      <c r="I567" s="26"/>
      <c r="Y567" s="24"/>
      <c r="AA567" s="24"/>
    </row>
    <row r="568" spans="4:27" ht="12.75" customHeight="1">
      <c r="D568" s="26"/>
      <c r="E568" s="26"/>
      <c r="F568" s="30"/>
      <c r="G568" s="26"/>
      <c r="H568" s="26"/>
      <c r="I568" s="26"/>
      <c r="Y568" s="24"/>
      <c r="AA568" s="24"/>
    </row>
    <row r="569" spans="4:27" ht="12.75" customHeight="1">
      <c r="D569" s="26"/>
      <c r="E569" s="26"/>
      <c r="F569" s="30"/>
      <c r="G569" s="26"/>
      <c r="H569" s="26"/>
      <c r="I569" s="26"/>
      <c r="Y569" s="24"/>
      <c r="AA569" s="24"/>
    </row>
    <row r="570" spans="4:27" ht="12.75" customHeight="1">
      <c r="D570" s="26"/>
      <c r="E570" s="26"/>
      <c r="F570" s="30"/>
      <c r="G570" s="26"/>
      <c r="H570" s="26"/>
      <c r="I570" s="26"/>
      <c r="Y570" s="24"/>
      <c r="AA570" s="24"/>
    </row>
    <row r="571" spans="4:27" ht="12.75" customHeight="1">
      <c r="D571" s="26"/>
      <c r="E571" s="26"/>
      <c r="F571" s="30"/>
      <c r="G571" s="26"/>
      <c r="H571" s="26"/>
      <c r="I571" s="26"/>
      <c r="Y571" s="24"/>
      <c r="AA571" s="24"/>
    </row>
    <row r="572" spans="4:27" ht="12.75" customHeight="1">
      <c r="D572" s="26"/>
      <c r="E572" s="26"/>
      <c r="F572" s="30"/>
      <c r="G572" s="26"/>
      <c r="H572" s="26"/>
      <c r="I572" s="26"/>
      <c r="Y572" s="24"/>
      <c r="AA572" s="24"/>
    </row>
    <row r="573" spans="4:27" ht="12.75" customHeight="1">
      <c r="D573" s="26"/>
      <c r="E573" s="26"/>
      <c r="F573" s="30"/>
      <c r="G573" s="26"/>
      <c r="H573" s="26"/>
      <c r="I573" s="26"/>
      <c r="Y573" s="24"/>
      <c r="AA573" s="24"/>
    </row>
    <row r="574" spans="4:27" ht="12.75" customHeight="1">
      <c r="D574" s="26"/>
      <c r="E574" s="26"/>
      <c r="F574" s="30"/>
      <c r="G574" s="26"/>
      <c r="H574" s="26"/>
      <c r="I574" s="26"/>
      <c r="Y574" s="24"/>
      <c r="AA574" s="24"/>
    </row>
    <row r="575" spans="4:27" ht="12.75" customHeight="1">
      <c r="D575" s="26"/>
      <c r="E575" s="26"/>
      <c r="F575" s="30"/>
      <c r="G575" s="26"/>
      <c r="H575" s="26"/>
      <c r="I575" s="26"/>
      <c r="Y575" s="24"/>
      <c r="AA575" s="24"/>
    </row>
    <row r="576" spans="4:27" ht="12.75" customHeight="1">
      <c r="D576" s="26"/>
      <c r="E576" s="26"/>
      <c r="F576" s="30"/>
      <c r="G576" s="26"/>
      <c r="H576" s="26"/>
      <c r="I576" s="26"/>
      <c r="Y576" s="24"/>
      <c r="AA576" s="24"/>
    </row>
    <row r="577" spans="4:27" ht="12.75" customHeight="1">
      <c r="D577" s="26"/>
      <c r="E577" s="26"/>
      <c r="F577" s="30"/>
      <c r="G577" s="26"/>
      <c r="H577" s="26"/>
      <c r="I577" s="26"/>
      <c r="Y577" s="24"/>
      <c r="AA577" s="24"/>
    </row>
    <row r="578" spans="4:27" ht="12.75" customHeight="1">
      <c r="D578" s="26"/>
      <c r="E578" s="26"/>
      <c r="F578" s="30"/>
      <c r="G578" s="26"/>
      <c r="H578" s="26"/>
      <c r="I578" s="26"/>
      <c r="Y578" s="24"/>
      <c r="AA578" s="24"/>
    </row>
    <row r="579" spans="4:27" ht="12.75" customHeight="1">
      <c r="D579" s="26"/>
      <c r="E579" s="26"/>
      <c r="F579" s="30"/>
      <c r="G579" s="26"/>
      <c r="H579" s="26"/>
      <c r="I579" s="26"/>
      <c r="Y579" s="24"/>
      <c r="AA579" s="24"/>
    </row>
    <row r="580" spans="4:27" ht="12.75" customHeight="1">
      <c r="D580" s="26"/>
      <c r="E580" s="26"/>
      <c r="F580" s="30"/>
      <c r="G580" s="26"/>
      <c r="H580" s="26"/>
      <c r="I580" s="26"/>
      <c r="Y580" s="24"/>
      <c r="AA580" s="24"/>
    </row>
    <row r="581" spans="4:27" ht="12.75" customHeight="1">
      <c r="D581" s="26"/>
      <c r="E581" s="26"/>
      <c r="F581" s="30"/>
      <c r="G581" s="26"/>
      <c r="H581" s="26"/>
      <c r="I581" s="26"/>
      <c r="Y581" s="24"/>
      <c r="AA581" s="24"/>
    </row>
    <row r="582" spans="4:27" ht="12.75" customHeight="1">
      <c r="D582" s="26"/>
      <c r="E582" s="26"/>
      <c r="F582" s="30"/>
      <c r="G582" s="26"/>
      <c r="H582" s="26"/>
      <c r="I582" s="26"/>
      <c r="Y582" s="24"/>
      <c r="AA582" s="24"/>
    </row>
    <row r="583" spans="4:27" ht="12.75" customHeight="1">
      <c r="D583" s="26"/>
      <c r="E583" s="26"/>
      <c r="F583" s="30"/>
      <c r="G583" s="26"/>
      <c r="H583" s="26"/>
      <c r="I583" s="26"/>
      <c r="Y583" s="24"/>
      <c r="AA583" s="24"/>
    </row>
    <row r="584" spans="4:27" ht="12.75" customHeight="1">
      <c r="D584" s="26"/>
      <c r="E584" s="26"/>
      <c r="F584" s="30"/>
      <c r="G584" s="26"/>
      <c r="H584" s="26"/>
      <c r="I584" s="26"/>
      <c r="Y584" s="24"/>
      <c r="AA584" s="24"/>
    </row>
    <row r="585" spans="4:27" ht="12.75" customHeight="1">
      <c r="D585" s="26"/>
      <c r="E585" s="26"/>
      <c r="F585" s="30"/>
      <c r="G585" s="26"/>
      <c r="H585" s="26"/>
      <c r="I585" s="26"/>
      <c r="Y585" s="24"/>
      <c r="AA585" s="24"/>
    </row>
    <row r="586" spans="4:27" ht="12.75" customHeight="1">
      <c r="D586" s="26"/>
      <c r="E586" s="26"/>
      <c r="F586" s="30"/>
      <c r="G586" s="26"/>
      <c r="H586" s="26"/>
      <c r="I586" s="26"/>
      <c r="Y586" s="24"/>
      <c r="AA586" s="24"/>
    </row>
    <row r="587" spans="4:27" ht="12.75" customHeight="1">
      <c r="D587" s="26"/>
      <c r="E587" s="26"/>
      <c r="F587" s="30"/>
      <c r="G587" s="26"/>
      <c r="H587" s="26"/>
      <c r="I587" s="26"/>
      <c r="Y587" s="24"/>
      <c r="AA587" s="24"/>
    </row>
    <row r="588" spans="4:27" ht="12.75" customHeight="1">
      <c r="D588" s="26"/>
      <c r="E588" s="26"/>
      <c r="F588" s="30"/>
      <c r="G588" s="26"/>
      <c r="H588" s="26"/>
      <c r="I588" s="26"/>
      <c r="Y588" s="24"/>
      <c r="AA588" s="24"/>
    </row>
    <row r="589" spans="4:27" ht="12.75" customHeight="1">
      <c r="D589" s="26"/>
      <c r="E589" s="26"/>
      <c r="F589" s="30"/>
      <c r="G589" s="26"/>
      <c r="H589" s="26"/>
      <c r="I589" s="26"/>
      <c r="Y589" s="24"/>
      <c r="AA589" s="24"/>
    </row>
    <row r="590" spans="4:27" ht="12.75" customHeight="1">
      <c r="D590" s="26"/>
      <c r="E590" s="26"/>
      <c r="F590" s="30"/>
      <c r="G590" s="26"/>
      <c r="H590" s="26"/>
      <c r="I590" s="26"/>
      <c r="Y590" s="24"/>
      <c r="AA590" s="24"/>
    </row>
    <row r="591" spans="4:27" ht="12.75" customHeight="1">
      <c r="D591" s="26"/>
      <c r="E591" s="26"/>
      <c r="F591" s="30"/>
      <c r="G591" s="26"/>
      <c r="H591" s="26"/>
      <c r="I591" s="26"/>
      <c r="Y591" s="24"/>
      <c r="AA591" s="24"/>
    </row>
    <row r="592" spans="4:27" ht="12.75" customHeight="1">
      <c r="D592" s="26"/>
      <c r="E592" s="26"/>
      <c r="F592" s="30"/>
      <c r="G592" s="26"/>
      <c r="H592" s="26"/>
      <c r="I592" s="26"/>
      <c r="Y592" s="24"/>
      <c r="AA592" s="24"/>
    </row>
    <row r="593" spans="4:27" ht="12.75" customHeight="1">
      <c r="D593" s="26"/>
      <c r="E593" s="26"/>
      <c r="F593" s="30"/>
      <c r="G593" s="26"/>
      <c r="H593" s="26"/>
      <c r="I593" s="26"/>
      <c r="Y593" s="24"/>
      <c r="AA593" s="24"/>
    </row>
    <row r="594" spans="4:27" ht="12.75" customHeight="1">
      <c r="D594" s="26"/>
      <c r="E594" s="26"/>
      <c r="F594" s="30"/>
      <c r="G594" s="26"/>
      <c r="H594" s="26"/>
      <c r="I594" s="26"/>
      <c r="Y594" s="24"/>
      <c r="AA594" s="24"/>
    </row>
    <row r="595" spans="4:27" ht="12.75" customHeight="1">
      <c r="D595" s="26"/>
      <c r="E595" s="26"/>
      <c r="F595" s="30"/>
      <c r="G595" s="26"/>
      <c r="H595" s="26"/>
      <c r="I595" s="26"/>
      <c r="Y595" s="24"/>
      <c r="AA595" s="24"/>
    </row>
    <row r="596" spans="4:27" ht="12.75" customHeight="1">
      <c r="D596" s="26"/>
      <c r="E596" s="26"/>
      <c r="F596" s="30"/>
      <c r="G596" s="26"/>
      <c r="H596" s="26"/>
      <c r="I596" s="26"/>
      <c r="Y596" s="24"/>
      <c r="AA596" s="24"/>
    </row>
    <row r="597" spans="4:27" ht="12.75" customHeight="1">
      <c r="D597" s="26"/>
      <c r="E597" s="26"/>
      <c r="F597" s="30"/>
      <c r="G597" s="26"/>
      <c r="H597" s="26"/>
      <c r="I597" s="26"/>
      <c r="Y597" s="24"/>
      <c r="AA597" s="24"/>
    </row>
    <row r="598" spans="4:27" ht="12.75" customHeight="1">
      <c r="D598" s="26"/>
      <c r="E598" s="26"/>
      <c r="F598" s="30"/>
      <c r="G598" s="26"/>
      <c r="H598" s="26"/>
      <c r="I598" s="26"/>
      <c r="Y598" s="24"/>
      <c r="AA598" s="24"/>
    </row>
    <row r="599" spans="4:27" ht="12.75" customHeight="1">
      <c r="D599" s="26"/>
      <c r="E599" s="26"/>
      <c r="F599" s="30"/>
      <c r="G599" s="26"/>
      <c r="H599" s="26"/>
      <c r="I599" s="26"/>
      <c r="Y599" s="24"/>
      <c r="AA599" s="24"/>
    </row>
    <row r="600" spans="4:27" ht="12.75" customHeight="1">
      <c r="D600" s="26"/>
      <c r="E600" s="26"/>
      <c r="F600" s="30"/>
      <c r="G600" s="26"/>
      <c r="H600" s="26"/>
      <c r="I600" s="26"/>
      <c r="Y600" s="24"/>
      <c r="AA600" s="24"/>
    </row>
    <row r="601" spans="4:27" ht="12.75" customHeight="1">
      <c r="D601" s="26"/>
      <c r="E601" s="26"/>
      <c r="F601" s="30"/>
      <c r="G601" s="26"/>
      <c r="H601" s="26"/>
      <c r="I601" s="26"/>
      <c r="Y601" s="24"/>
      <c r="AA601" s="24"/>
    </row>
    <row r="602" spans="4:27" ht="12.75" customHeight="1">
      <c r="D602" s="26"/>
      <c r="E602" s="26"/>
      <c r="F602" s="30"/>
      <c r="G602" s="26"/>
      <c r="H602" s="26"/>
      <c r="I602" s="26"/>
      <c r="Y602" s="24"/>
      <c r="AA602" s="24"/>
    </row>
    <row r="603" spans="4:27" ht="12.75" customHeight="1">
      <c r="D603" s="26"/>
      <c r="E603" s="26"/>
      <c r="F603" s="30"/>
      <c r="G603" s="26"/>
      <c r="H603" s="26"/>
      <c r="I603" s="26"/>
      <c r="Y603" s="24"/>
      <c r="AA603" s="24"/>
    </row>
    <row r="604" spans="4:27" ht="12.75" customHeight="1">
      <c r="D604" s="26"/>
      <c r="E604" s="26"/>
      <c r="F604" s="30"/>
      <c r="G604" s="26"/>
      <c r="H604" s="26"/>
      <c r="I604" s="26"/>
      <c r="Y604" s="24"/>
      <c r="AA604" s="24"/>
    </row>
    <row r="605" spans="4:27" ht="12.75" customHeight="1">
      <c r="D605" s="26"/>
      <c r="E605" s="26"/>
      <c r="F605" s="30"/>
      <c r="G605" s="26"/>
      <c r="H605" s="26"/>
      <c r="I605" s="26"/>
      <c r="Y605" s="24"/>
      <c r="AA605" s="24"/>
    </row>
    <row r="606" spans="4:27" ht="12.75" customHeight="1">
      <c r="D606" s="26"/>
      <c r="E606" s="26"/>
      <c r="F606" s="30"/>
      <c r="G606" s="26"/>
      <c r="H606" s="26"/>
      <c r="I606" s="26"/>
      <c r="Y606" s="24"/>
      <c r="AA606" s="24"/>
    </row>
    <row r="607" spans="4:27" ht="12.75" customHeight="1">
      <c r="D607" s="26"/>
      <c r="E607" s="26"/>
      <c r="F607" s="30"/>
      <c r="G607" s="26"/>
      <c r="H607" s="26"/>
      <c r="I607" s="26"/>
      <c r="Y607" s="24"/>
      <c r="AA607" s="24"/>
    </row>
    <row r="608" spans="4:27" ht="12.75" customHeight="1">
      <c r="D608" s="26"/>
      <c r="E608" s="26"/>
      <c r="F608" s="30"/>
      <c r="G608" s="26"/>
      <c r="H608" s="26"/>
      <c r="I608" s="26"/>
      <c r="Y608" s="24"/>
      <c r="AA608" s="24"/>
    </row>
    <row r="609" spans="4:27" ht="12.75" customHeight="1">
      <c r="D609" s="26"/>
      <c r="E609" s="26"/>
      <c r="F609" s="30"/>
      <c r="G609" s="26"/>
      <c r="H609" s="26"/>
      <c r="I609" s="26"/>
      <c r="Y609" s="24"/>
      <c r="AA609" s="24"/>
    </row>
    <row r="610" spans="4:27" ht="12.75" customHeight="1">
      <c r="D610" s="26"/>
      <c r="E610" s="26"/>
      <c r="F610" s="30"/>
      <c r="G610" s="26"/>
      <c r="H610" s="26"/>
      <c r="I610" s="26"/>
      <c r="Y610" s="24"/>
      <c r="AA610" s="24"/>
    </row>
    <row r="611" spans="4:27" ht="12.75" customHeight="1">
      <c r="D611" s="26"/>
      <c r="E611" s="26"/>
      <c r="F611" s="30"/>
      <c r="G611" s="26"/>
      <c r="H611" s="26"/>
      <c r="I611" s="26"/>
      <c r="Y611" s="24"/>
      <c r="AA611" s="24"/>
    </row>
    <row r="612" spans="4:27" ht="12.75" customHeight="1">
      <c r="D612" s="26"/>
      <c r="E612" s="26"/>
      <c r="F612" s="30"/>
      <c r="G612" s="26"/>
      <c r="H612" s="26"/>
      <c r="I612" s="26"/>
      <c r="Y612" s="24"/>
      <c r="AA612" s="24"/>
    </row>
    <row r="613" spans="4:27" ht="12.75" customHeight="1">
      <c r="D613" s="26"/>
      <c r="E613" s="26"/>
      <c r="F613" s="30"/>
      <c r="G613" s="26"/>
      <c r="H613" s="26"/>
      <c r="I613" s="26"/>
      <c r="Y613" s="24"/>
      <c r="AA613" s="24"/>
    </row>
    <row r="614" spans="4:27" ht="12.75" customHeight="1">
      <c r="D614" s="26"/>
      <c r="E614" s="26"/>
      <c r="F614" s="30"/>
      <c r="G614" s="26"/>
      <c r="H614" s="26"/>
      <c r="I614" s="26"/>
      <c r="Y614" s="24"/>
      <c r="AA614" s="24"/>
    </row>
    <row r="615" spans="4:27" ht="12.75" customHeight="1">
      <c r="D615" s="26"/>
      <c r="E615" s="26"/>
      <c r="F615" s="30"/>
      <c r="G615" s="26"/>
      <c r="H615" s="26"/>
      <c r="I615" s="26"/>
      <c r="Y615" s="24"/>
      <c r="AA615" s="24"/>
    </row>
    <row r="616" spans="4:27" ht="12.75" customHeight="1">
      <c r="D616" s="26"/>
      <c r="E616" s="26"/>
      <c r="F616" s="30"/>
      <c r="G616" s="26"/>
      <c r="H616" s="26"/>
      <c r="I616" s="26"/>
      <c r="Y616" s="24"/>
      <c r="AA616" s="24"/>
    </row>
    <row r="617" spans="4:27" ht="12.75" customHeight="1">
      <c r="D617" s="26"/>
      <c r="E617" s="26"/>
      <c r="F617" s="30"/>
      <c r="G617" s="26"/>
      <c r="H617" s="26"/>
      <c r="I617" s="26"/>
      <c r="Y617" s="24"/>
      <c r="AA617" s="24"/>
    </row>
    <row r="618" spans="4:27" ht="12.75" customHeight="1">
      <c r="D618" s="26"/>
      <c r="E618" s="26"/>
      <c r="F618" s="30"/>
      <c r="G618" s="26"/>
      <c r="H618" s="26"/>
      <c r="I618" s="26"/>
      <c r="Y618" s="24"/>
      <c r="AA618" s="24"/>
    </row>
    <row r="619" spans="4:27" ht="12.75" customHeight="1">
      <c r="D619" s="26"/>
      <c r="E619" s="26"/>
      <c r="F619" s="30"/>
      <c r="G619" s="26"/>
      <c r="H619" s="26"/>
      <c r="I619" s="26"/>
      <c r="Y619" s="24"/>
      <c r="AA619" s="24"/>
    </row>
    <row r="620" spans="4:27" ht="12.75" customHeight="1">
      <c r="D620" s="26"/>
      <c r="E620" s="26"/>
      <c r="F620" s="30"/>
      <c r="G620" s="26"/>
      <c r="H620" s="26"/>
      <c r="I620" s="26"/>
      <c r="Y620" s="24"/>
      <c r="AA620" s="24"/>
    </row>
    <row r="621" spans="4:27" ht="12.75" customHeight="1">
      <c r="D621" s="26"/>
      <c r="E621" s="26"/>
      <c r="F621" s="30"/>
      <c r="G621" s="26"/>
      <c r="H621" s="26"/>
      <c r="I621" s="26"/>
      <c r="Y621" s="24"/>
      <c r="AA621" s="24"/>
    </row>
    <row r="622" spans="4:27" ht="12.75" customHeight="1">
      <c r="D622" s="26"/>
      <c r="E622" s="26"/>
      <c r="F622" s="30"/>
      <c r="G622" s="26"/>
      <c r="H622" s="26"/>
      <c r="I622" s="26"/>
      <c r="Y622" s="24"/>
      <c r="AA622" s="24"/>
    </row>
    <row r="623" spans="4:27" ht="12.75" customHeight="1">
      <c r="D623" s="26"/>
      <c r="E623" s="26"/>
      <c r="F623" s="30"/>
      <c r="G623" s="26"/>
      <c r="H623" s="26"/>
      <c r="I623" s="26"/>
      <c r="Y623" s="24"/>
      <c r="AA623" s="24"/>
    </row>
    <row r="624" spans="4:27" ht="12.75" customHeight="1">
      <c r="D624" s="26"/>
      <c r="E624" s="26"/>
      <c r="F624" s="30"/>
      <c r="G624" s="26"/>
      <c r="H624" s="26"/>
      <c r="I624" s="26"/>
      <c r="Y624" s="24"/>
      <c r="AA624" s="24"/>
    </row>
    <row r="625" spans="4:27" ht="12.75" customHeight="1">
      <c r="D625" s="26"/>
      <c r="E625" s="26"/>
      <c r="F625" s="30"/>
      <c r="G625" s="26"/>
      <c r="H625" s="26"/>
      <c r="I625" s="26"/>
      <c r="Y625" s="24"/>
      <c r="AA625" s="24"/>
    </row>
    <row r="626" spans="4:27" ht="12.75" customHeight="1">
      <c r="D626" s="26"/>
      <c r="E626" s="26"/>
      <c r="F626" s="30"/>
      <c r="G626" s="26"/>
      <c r="H626" s="26"/>
      <c r="I626" s="26"/>
      <c r="Y626" s="24"/>
      <c r="AA626" s="24"/>
    </row>
    <row r="627" spans="4:27" ht="12.75" customHeight="1">
      <c r="D627" s="26"/>
      <c r="E627" s="26"/>
      <c r="F627" s="30"/>
      <c r="G627" s="26"/>
      <c r="H627" s="26"/>
      <c r="I627" s="26"/>
      <c r="Y627" s="24"/>
      <c r="AA627" s="24"/>
    </row>
    <row r="628" spans="4:27" ht="12.75" customHeight="1">
      <c r="D628" s="26"/>
      <c r="E628" s="26"/>
      <c r="F628" s="30"/>
      <c r="G628" s="26"/>
      <c r="H628" s="26"/>
      <c r="I628" s="26"/>
      <c r="Y628" s="24"/>
      <c r="AA628" s="24"/>
    </row>
    <row r="629" spans="4:27" ht="12.75" customHeight="1">
      <c r="D629" s="26"/>
      <c r="E629" s="26"/>
      <c r="F629" s="30"/>
      <c r="G629" s="26"/>
      <c r="H629" s="26"/>
      <c r="I629" s="26"/>
      <c r="Y629" s="24"/>
      <c r="AA629" s="24"/>
    </row>
    <row r="630" spans="4:27" ht="12.75" customHeight="1">
      <c r="D630" s="26"/>
      <c r="E630" s="26"/>
      <c r="F630" s="30"/>
      <c r="G630" s="26"/>
      <c r="H630" s="26"/>
      <c r="I630" s="26"/>
      <c r="Y630" s="24"/>
      <c r="AA630" s="24"/>
    </row>
    <row r="631" spans="4:27" ht="12.75" customHeight="1">
      <c r="D631" s="26"/>
      <c r="E631" s="26"/>
      <c r="F631" s="30"/>
      <c r="G631" s="26"/>
      <c r="H631" s="26"/>
      <c r="I631" s="26"/>
      <c r="Y631" s="24"/>
      <c r="AA631" s="24"/>
    </row>
    <row r="632" spans="4:27" ht="12.75" customHeight="1">
      <c r="D632" s="26"/>
      <c r="E632" s="26"/>
      <c r="F632" s="30"/>
      <c r="G632" s="26"/>
      <c r="H632" s="26"/>
      <c r="I632" s="26"/>
      <c r="Y632" s="24"/>
      <c r="AA632" s="24"/>
    </row>
    <row r="633" spans="4:27" ht="12.75" customHeight="1">
      <c r="D633" s="26"/>
      <c r="E633" s="26"/>
      <c r="F633" s="30"/>
      <c r="G633" s="26"/>
      <c r="H633" s="26"/>
      <c r="I633" s="26"/>
      <c r="Y633" s="24"/>
      <c r="AA633" s="24"/>
    </row>
    <row r="634" spans="4:27" ht="12.75" customHeight="1">
      <c r="D634" s="26"/>
      <c r="E634" s="26"/>
      <c r="F634" s="30"/>
      <c r="G634" s="26"/>
      <c r="H634" s="26"/>
      <c r="I634" s="26"/>
      <c r="Y634" s="24"/>
      <c r="AA634" s="24"/>
    </row>
    <row r="635" spans="4:27" ht="12.75" customHeight="1">
      <c r="D635" s="26"/>
      <c r="E635" s="26"/>
      <c r="F635" s="30"/>
      <c r="G635" s="26"/>
      <c r="H635" s="26"/>
      <c r="I635" s="26"/>
      <c r="Y635" s="24"/>
      <c r="AA635" s="24"/>
    </row>
    <row r="636" spans="4:27" ht="12.75" customHeight="1">
      <c r="D636" s="26"/>
      <c r="E636" s="26"/>
      <c r="F636" s="30"/>
      <c r="G636" s="26"/>
      <c r="H636" s="26"/>
      <c r="I636" s="26"/>
      <c r="Y636" s="24"/>
      <c r="AA636" s="24"/>
    </row>
    <row r="637" spans="4:27" ht="12.75" customHeight="1">
      <c r="D637" s="26"/>
      <c r="E637" s="26"/>
      <c r="F637" s="30"/>
      <c r="G637" s="26"/>
      <c r="H637" s="26"/>
      <c r="I637" s="26"/>
      <c r="Y637" s="24"/>
      <c r="AA637" s="24"/>
    </row>
    <row r="638" spans="4:27" ht="12.75" customHeight="1">
      <c r="D638" s="26"/>
      <c r="E638" s="26"/>
      <c r="F638" s="30"/>
      <c r="G638" s="26"/>
      <c r="H638" s="26"/>
      <c r="I638" s="26"/>
      <c r="Y638" s="24"/>
      <c r="AA638" s="24"/>
    </row>
    <row r="639" spans="4:27" ht="12.75" customHeight="1">
      <c r="D639" s="26"/>
      <c r="E639" s="26"/>
      <c r="F639" s="30"/>
      <c r="G639" s="26"/>
      <c r="H639" s="26"/>
      <c r="I639" s="26"/>
      <c r="Y639" s="24"/>
      <c r="AA639" s="24"/>
    </row>
    <row r="640" spans="4:27" ht="12.75" customHeight="1">
      <c r="D640" s="26"/>
      <c r="E640" s="26"/>
      <c r="F640" s="30"/>
      <c r="G640" s="26"/>
      <c r="H640" s="26"/>
      <c r="I640" s="26"/>
      <c r="Y640" s="24"/>
      <c r="AA640" s="24"/>
    </row>
    <row r="641" spans="4:27" ht="12.75" customHeight="1">
      <c r="D641" s="26"/>
      <c r="E641" s="26"/>
      <c r="F641" s="30"/>
      <c r="G641" s="26"/>
      <c r="H641" s="26"/>
      <c r="I641" s="26"/>
      <c r="Y641" s="24"/>
      <c r="AA641" s="24"/>
    </row>
    <row r="642" spans="4:27" ht="12.75" customHeight="1">
      <c r="D642" s="26"/>
      <c r="E642" s="26"/>
      <c r="F642" s="30"/>
      <c r="G642" s="26"/>
      <c r="H642" s="26"/>
      <c r="I642" s="26"/>
      <c r="Y642" s="24"/>
      <c r="AA642" s="24"/>
    </row>
    <row r="643" spans="4:27" ht="12.75" customHeight="1">
      <c r="D643" s="26"/>
      <c r="E643" s="26"/>
      <c r="F643" s="30"/>
      <c r="G643" s="26"/>
      <c r="H643" s="26"/>
      <c r="I643" s="26"/>
      <c r="Y643" s="24"/>
      <c r="AA643" s="24"/>
    </row>
    <row r="644" spans="4:27" ht="12.75" customHeight="1">
      <c r="D644" s="26"/>
      <c r="E644" s="26"/>
      <c r="F644" s="30"/>
      <c r="G644" s="26"/>
      <c r="H644" s="26"/>
      <c r="I644" s="26"/>
      <c r="Y644" s="24"/>
      <c r="AA644" s="24"/>
    </row>
    <row r="645" spans="4:27" ht="12.75" customHeight="1">
      <c r="D645" s="26"/>
      <c r="E645" s="26"/>
      <c r="F645" s="30"/>
      <c r="G645" s="26"/>
      <c r="H645" s="26"/>
      <c r="I645" s="26"/>
      <c r="Y645" s="24"/>
      <c r="AA645" s="24"/>
    </row>
    <row r="646" spans="4:27" ht="12.75" customHeight="1">
      <c r="D646" s="26"/>
      <c r="E646" s="26"/>
      <c r="F646" s="30"/>
      <c r="G646" s="26"/>
      <c r="H646" s="26"/>
      <c r="I646" s="26"/>
      <c r="Y646" s="24"/>
      <c r="AA646" s="24"/>
    </row>
    <row r="647" spans="4:27" ht="12.75" customHeight="1">
      <c r="D647" s="26"/>
      <c r="E647" s="26"/>
      <c r="F647" s="30"/>
      <c r="G647" s="26"/>
      <c r="H647" s="26"/>
      <c r="I647" s="26"/>
      <c r="Y647" s="24"/>
      <c r="AA647" s="24"/>
    </row>
    <row r="648" spans="4:27" ht="12.75" customHeight="1">
      <c r="D648" s="26"/>
      <c r="E648" s="26"/>
      <c r="F648" s="30"/>
      <c r="G648" s="26"/>
      <c r="H648" s="26"/>
      <c r="I648" s="26"/>
      <c r="Y648" s="24"/>
      <c r="AA648" s="24"/>
    </row>
    <row r="649" spans="4:27" ht="12.75" customHeight="1">
      <c r="D649" s="26"/>
      <c r="E649" s="26"/>
      <c r="F649" s="30"/>
      <c r="G649" s="26"/>
      <c r="H649" s="26"/>
      <c r="I649" s="26"/>
      <c r="Y649" s="24"/>
      <c r="AA649" s="24"/>
    </row>
    <row r="650" spans="4:27" ht="12.75" customHeight="1">
      <c r="D650" s="26"/>
      <c r="E650" s="26"/>
      <c r="F650" s="30"/>
      <c r="G650" s="26"/>
      <c r="H650" s="26"/>
      <c r="I650" s="26"/>
      <c r="Y650" s="24"/>
      <c r="AA650" s="24"/>
    </row>
    <row r="651" spans="4:27" ht="12.75" customHeight="1">
      <c r="D651" s="26"/>
      <c r="E651" s="26"/>
      <c r="F651" s="30"/>
      <c r="G651" s="26"/>
      <c r="H651" s="26"/>
      <c r="I651" s="26"/>
      <c r="Y651" s="24"/>
      <c r="AA651" s="24"/>
    </row>
    <row r="652" spans="4:27" ht="12.75" customHeight="1">
      <c r="D652" s="26"/>
      <c r="E652" s="26"/>
      <c r="F652" s="30"/>
      <c r="G652" s="26"/>
      <c r="H652" s="26"/>
      <c r="I652" s="26"/>
      <c r="Y652" s="24"/>
      <c r="AA652" s="24"/>
    </row>
    <row r="653" spans="4:27" ht="12.75" customHeight="1">
      <c r="D653" s="26"/>
      <c r="E653" s="26"/>
      <c r="F653" s="30"/>
      <c r="G653" s="26"/>
      <c r="H653" s="26"/>
      <c r="I653" s="26"/>
      <c r="Y653" s="24"/>
      <c r="AA653" s="24"/>
    </row>
    <row r="654" spans="4:27" ht="12.75" customHeight="1">
      <c r="D654" s="26"/>
      <c r="E654" s="26"/>
      <c r="F654" s="30"/>
      <c r="G654" s="26"/>
      <c r="H654" s="26"/>
      <c r="I654" s="26"/>
      <c r="Y654" s="24"/>
      <c r="AA654" s="24"/>
    </row>
    <row r="655" spans="4:27" ht="12.75" customHeight="1">
      <c r="D655" s="26"/>
      <c r="E655" s="26"/>
      <c r="F655" s="30"/>
      <c r="G655" s="26"/>
      <c r="H655" s="26"/>
      <c r="I655" s="26"/>
      <c r="Y655" s="24"/>
      <c r="AA655" s="24"/>
    </row>
    <row r="656" spans="4:27" ht="12.75" customHeight="1">
      <c r="D656" s="26"/>
      <c r="E656" s="26"/>
      <c r="F656" s="30"/>
      <c r="G656" s="26"/>
      <c r="H656" s="26"/>
      <c r="I656" s="26"/>
      <c r="Y656" s="24"/>
      <c r="AA656" s="24"/>
    </row>
    <row r="657" spans="4:27" ht="12.75" customHeight="1">
      <c r="D657" s="26"/>
      <c r="E657" s="26"/>
      <c r="F657" s="30"/>
      <c r="G657" s="26"/>
      <c r="H657" s="26"/>
      <c r="I657" s="26"/>
      <c r="Y657" s="24"/>
      <c r="AA657" s="24"/>
    </row>
    <row r="658" spans="4:27" ht="12.75" customHeight="1">
      <c r="D658" s="26"/>
      <c r="E658" s="26"/>
      <c r="F658" s="30"/>
      <c r="G658" s="26"/>
      <c r="H658" s="26"/>
      <c r="I658" s="26"/>
      <c r="Y658" s="24"/>
      <c r="AA658" s="24"/>
    </row>
    <row r="659" spans="4:27" ht="12.75" customHeight="1">
      <c r="D659" s="26"/>
      <c r="E659" s="26"/>
      <c r="F659" s="30"/>
      <c r="G659" s="26"/>
      <c r="H659" s="26"/>
      <c r="I659" s="26"/>
      <c r="Y659" s="24"/>
      <c r="AA659" s="24"/>
    </row>
    <row r="660" spans="4:27" ht="12.75" customHeight="1">
      <c r="D660" s="26"/>
      <c r="E660" s="26"/>
      <c r="F660" s="30"/>
      <c r="G660" s="26"/>
      <c r="H660" s="26"/>
      <c r="I660" s="26"/>
      <c r="Y660" s="24"/>
      <c r="AA660" s="24"/>
    </row>
    <row r="661" spans="4:27" ht="12.75" customHeight="1">
      <c r="D661" s="26"/>
      <c r="E661" s="26"/>
      <c r="F661" s="30"/>
      <c r="G661" s="26"/>
      <c r="H661" s="26"/>
      <c r="I661" s="26"/>
      <c r="Y661" s="24"/>
      <c r="AA661" s="24"/>
    </row>
    <row r="662" spans="4:27" ht="12.75" customHeight="1">
      <c r="D662" s="26"/>
      <c r="E662" s="26"/>
      <c r="F662" s="30"/>
      <c r="G662" s="26"/>
      <c r="H662" s="26"/>
      <c r="I662" s="26"/>
      <c r="Y662" s="24"/>
      <c r="AA662" s="24"/>
    </row>
    <row r="663" spans="4:27" ht="12.75" customHeight="1">
      <c r="D663" s="26"/>
      <c r="E663" s="26"/>
      <c r="F663" s="30"/>
      <c r="G663" s="26"/>
      <c r="H663" s="26"/>
      <c r="I663" s="26"/>
      <c r="Y663" s="24"/>
      <c r="AA663" s="24"/>
    </row>
    <row r="664" spans="4:27" ht="12.75" customHeight="1">
      <c r="D664" s="26"/>
      <c r="E664" s="26"/>
      <c r="F664" s="30"/>
      <c r="G664" s="26"/>
      <c r="H664" s="26"/>
      <c r="I664" s="26"/>
      <c r="Y664" s="24"/>
      <c r="AA664" s="24"/>
    </row>
    <row r="665" spans="4:27" ht="12.75" customHeight="1">
      <c r="D665" s="26"/>
      <c r="E665" s="26"/>
      <c r="F665" s="30"/>
      <c r="G665" s="26"/>
      <c r="H665" s="26"/>
      <c r="I665" s="26"/>
      <c r="Y665" s="24"/>
      <c r="AA665" s="24"/>
    </row>
    <row r="666" spans="4:27" ht="12.75" customHeight="1">
      <c r="D666" s="26"/>
      <c r="E666" s="26"/>
      <c r="F666" s="30"/>
      <c r="G666" s="26"/>
      <c r="H666" s="26"/>
      <c r="I666" s="26"/>
      <c r="Y666" s="24"/>
      <c r="AA666" s="24"/>
    </row>
    <row r="667" spans="4:27" ht="12.75" customHeight="1">
      <c r="D667" s="26"/>
      <c r="E667" s="26"/>
      <c r="F667" s="30"/>
      <c r="G667" s="26"/>
      <c r="H667" s="26"/>
      <c r="I667" s="26"/>
      <c r="Y667" s="24"/>
      <c r="AA667" s="24"/>
    </row>
    <row r="668" spans="4:27" ht="12.75" customHeight="1">
      <c r="D668" s="26"/>
      <c r="E668" s="26"/>
      <c r="F668" s="30"/>
      <c r="G668" s="26"/>
      <c r="H668" s="26"/>
      <c r="I668" s="26"/>
      <c r="Y668" s="24"/>
      <c r="AA668" s="24"/>
    </row>
    <row r="669" spans="4:27" ht="12.75" customHeight="1">
      <c r="D669" s="26"/>
      <c r="E669" s="26"/>
      <c r="F669" s="30"/>
      <c r="G669" s="26"/>
      <c r="H669" s="26"/>
      <c r="I669" s="26"/>
      <c r="Y669" s="24"/>
      <c r="AA669" s="24"/>
    </row>
    <row r="670" spans="4:27" ht="12.75" customHeight="1">
      <c r="D670" s="26"/>
      <c r="E670" s="26"/>
      <c r="F670" s="30"/>
      <c r="G670" s="26"/>
      <c r="H670" s="26"/>
      <c r="I670" s="26"/>
      <c r="Y670" s="24"/>
      <c r="AA670" s="24"/>
    </row>
    <row r="671" spans="4:27" ht="12.75" customHeight="1">
      <c r="D671" s="26"/>
      <c r="E671" s="26"/>
      <c r="F671" s="30"/>
      <c r="G671" s="26"/>
      <c r="H671" s="26"/>
      <c r="I671" s="26"/>
      <c r="Y671" s="24"/>
      <c r="AA671" s="24"/>
    </row>
    <row r="672" spans="4:27" ht="12.75" customHeight="1">
      <c r="D672" s="26"/>
      <c r="E672" s="26"/>
      <c r="F672" s="30"/>
      <c r="G672" s="26"/>
      <c r="H672" s="26"/>
      <c r="I672" s="26"/>
      <c r="Y672" s="24"/>
      <c r="AA672" s="24"/>
    </row>
    <row r="673" spans="4:27" ht="12.75" customHeight="1">
      <c r="D673" s="26"/>
      <c r="E673" s="26"/>
      <c r="F673" s="30"/>
      <c r="G673" s="26"/>
      <c r="H673" s="26"/>
      <c r="I673" s="26"/>
      <c r="Y673" s="24"/>
      <c r="AA673" s="24"/>
    </row>
    <row r="674" spans="4:27" ht="12.75" customHeight="1">
      <c r="D674" s="26"/>
      <c r="E674" s="26"/>
      <c r="F674" s="30"/>
      <c r="G674" s="26"/>
      <c r="H674" s="26"/>
      <c r="I674" s="26"/>
      <c r="Y674" s="24"/>
      <c r="AA674" s="24"/>
    </row>
    <row r="675" spans="4:27" ht="12.75" customHeight="1">
      <c r="D675" s="26"/>
      <c r="E675" s="26"/>
      <c r="F675" s="30"/>
      <c r="G675" s="26"/>
      <c r="H675" s="26"/>
      <c r="I675" s="26"/>
      <c r="Y675" s="24"/>
      <c r="AA675" s="24"/>
    </row>
    <row r="676" spans="4:27" ht="12.75" customHeight="1">
      <c r="D676" s="26"/>
      <c r="E676" s="26"/>
      <c r="F676" s="30"/>
      <c r="G676" s="26"/>
      <c r="H676" s="26"/>
      <c r="I676" s="26"/>
      <c r="Y676" s="24"/>
      <c r="AA676" s="24"/>
    </row>
    <row r="677" spans="4:27" ht="12.75" customHeight="1">
      <c r="D677" s="26"/>
      <c r="E677" s="26"/>
      <c r="F677" s="30"/>
      <c r="G677" s="26"/>
      <c r="H677" s="26"/>
      <c r="I677" s="26"/>
      <c r="Y677" s="24"/>
      <c r="AA677" s="24"/>
    </row>
    <row r="678" spans="4:27" ht="12.75" customHeight="1">
      <c r="D678" s="26"/>
      <c r="E678" s="26"/>
      <c r="F678" s="30"/>
      <c r="G678" s="26"/>
      <c r="H678" s="26"/>
      <c r="I678" s="26"/>
      <c r="Y678" s="24"/>
      <c r="AA678" s="24"/>
    </row>
    <row r="679" spans="4:27" ht="12.75" customHeight="1">
      <c r="D679" s="26"/>
      <c r="E679" s="26"/>
      <c r="F679" s="30"/>
      <c r="G679" s="26"/>
      <c r="H679" s="26"/>
      <c r="I679" s="26"/>
      <c r="Y679" s="24"/>
      <c r="AA679" s="24"/>
    </row>
    <row r="680" spans="4:27" ht="12.75" customHeight="1">
      <c r="D680" s="26"/>
      <c r="E680" s="26"/>
      <c r="F680" s="30"/>
      <c r="G680" s="26"/>
      <c r="H680" s="26"/>
      <c r="I680" s="26"/>
      <c r="Y680" s="24"/>
      <c r="AA680" s="24"/>
    </row>
    <row r="681" spans="4:27" ht="12.75" customHeight="1">
      <c r="D681" s="26"/>
      <c r="E681" s="26"/>
      <c r="F681" s="30"/>
      <c r="G681" s="26"/>
      <c r="H681" s="26"/>
      <c r="I681" s="26"/>
      <c r="Y681" s="24"/>
      <c r="AA681" s="24"/>
    </row>
    <row r="682" spans="4:27" ht="12.75" customHeight="1">
      <c r="D682" s="26"/>
      <c r="E682" s="26"/>
      <c r="F682" s="30"/>
      <c r="G682" s="26"/>
      <c r="H682" s="26"/>
      <c r="I682" s="26"/>
      <c r="Y682" s="24"/>
      <c r="AA682" s="24"/>
    </row>
    <row r="683" spans="4:27" ht="12.75" customHeight="1">
      <c r="D683" s="26"/>
      <c r="E683" s="26"/>
      <c r="F683" s="30"/>
      <c r="G683" s="26"/>
      <c r="H683" s="26"/>
      <c r="I683" s="26"/>
      <c r="Y683" s="24"/>
      <c r="AA683" s="24"/>
    </row>
    <row r="684" spans="4:27" ht="12.75" customHeight="1">
      <c r="D684" s="26"/>
      <c r="E684" s="26"/>
      <c r="F684" s="30"/>
      <c r="G684" s="26"/>
      <c r="H684" s="26"/>
      <c r="I684" s="26"/>
      <c r="Y684" s="24"/>
      <c r="AA684" s="24"/>
    </row>
    <row r="685" spans="4:27" ht="12.75" customHeight="1">
      <c r="D685" s="26"/>
      <c r="E685" s="26"/>
      <c r="F685" s="30"/>
      <c r="G685" s="26"/>
      <c r="H685" s="26"/>
      <c r="I685" s="26"/>
      <c r="Y685" s="24"/>
      <c r="AA685" s="24"/>
    </row>
    <row r="686" spans="4:27" ht="12.75" customHeight="1">
      <c r="D686" s="26"/>
      <c r="E686" s="26"/>
      <c r="F686" s="30"/>
      <c r="G686" s="26"/>
      <c r="H686" s="26"/>
      <c r="I686" s="26"/>
      <c r="Y686" s="24"/>
      <c r="AA686" s="24"/>
    </row>
    <row r="687" spans="4:27" ht="12.75" customHeight="1">
      <c r="D687" s="26"/>
      <c r="E687" s="26"/>
      <c r="F687" s="30"/>
      <c r="G687" s="26"/>
      <c r="H687" s="26"/>
      <c r="I687" s="26"/>
      <c r="Y687" s="24"/>
      <c r="AA687" s="24"/>
    </row>
    <row r="688" spans="4:27" ht="12.75" customHeight="1">
      <c r="D688" s="26"/>
      <c r="E688" s="26"/>
      <c r="F688" s="30"/>
      <c r="G688" s="26"/>
      <c r="H688" s="26"/>
      <c r="I688" s="26"/>
      <c r="Y688" s="24"/>
      <c r="AA688" s="24"/>
    </row>
    <row r="689" spans="4:27" ht="12.75" customHeight="1">
      <c r="D689" s="26"/>
      <c r="E689" s="26"/>
      <c r="F689" s="30"/>
      <c r="G689" s="26"/>
      <c r="H689" s="26"/>
      <c r="I689" s="26"/>
      <c r="Y689" s="24"/>
      <c r="AA689" s="24"/>
    </row>
    <row r="690" spans="4:27" ht="12.75" customHeight="1">
      <c r="D690" s="26"/>
      <c r="E690" s="26"/>
      <c r="F690" s="30"/>
      <c r="G690" s="26"/>
      <c r="H690" s="26"/>
      <c r="I690" s="26"/>
      <c r="Y690" s="24"/>
      <c r="AA690" s="24"/>
    </row>
    <row r="691" spans="4:27" ht="12.75" customHeight="1">
      <c r="D691" s="26"/>
      <c r="E691" s="26"/>
      <c r="F691" s="30"/>
      <c r="G691" s="26"/>
      <c r="H691" s="26"/>
      <c r="I691" s="26"/>
      <c r="Y691" s="24"/>
      <c r="AA691" s="24"/>
    </row>
    <row r="692" spans="4:27" ht="12.75" customHeight="1">
      <c r="D692" s="26"/>
      <c r="E692" s="26"/>
      <c r="F692" s="30"/>
      <c r="G692" s="26"/>
      <c r="H692" s="26"/>
      <c r="I692" s="26"/>
      <c r="Y692" s="24"/>
      <c r="AA692" s="24"/>
    </row>
    <row r="693" spans="4:27" ht="12.75" customHeight="1">
      <c r="D693" s="26"/>
      <c r="E693" s="26"/>
      <c r="F693" s="30"/>
      <c r="G693" s="26"/>
      <c r="H693" s="26"/>
      <c r="I693" s="26"/>
      <c r="Y693" s="24"/>
      <c r="AA693" s="24"/>
    </row>
    <row r="694" spans="4:27" ht="12.75" customHeight="1">
      <c r="D694" s="26"/>
      <c r="E694" s="26"/>
      <c r="F694" s="30"/>
      <c r="G694" s="26"/>
      <c r="H694" s="26"/>
      <c r="I694" s="26"/>
      <c r="Y694" s="24"/>
      <c r="AA694" s="24"/>
    </row>
    <row r="695" spans="4:27" ht="12.75" customHeight="1">
      <c r="D695" s="26"/>
      <c r="E695" s="26"/>
      <c r="F695" s="30"/>
      <c r="G695" s="26"/>
      <c r="H695" s="26"/>
      <c r="I695" s="26"/>
      <c r="Y695" s="24"/>
      <c r="AA695" s="24"/>
    </row>
    <row r="696" spans="4:27" ht="12.75" customHeight="1">
      <c r="D696" s="26"/>
      <c r="E696" s="26"/>
      <c r="F696" s="30"/>
      <c r="G696" s="26"/>
      <c r="H696" s="26"/>
      <c r="I696" s="26"/>
      <c r="Y696" s="24"/>
      <c r="AA696" s="24"/>
    </row>
    <row r="697" spans="4:27" ht="12.75" customHeight="1">
      <c r="D697" s="26"/>
      <c r="E697" s="26"/>
      <c r="F697" s="30"/>
      <c r="G697" s="26"/>
      <c r="H697" s="26"/>
      <c r="I697" s="26"/>
      <c r="Y697" s="24"/>
      <c r="AA697" s="24"/>
    </row>
    <row r="698" spans="4:27" ht="12.75" customHeight="1">
      <c r="D698" s="26"/>
      <c r="E698" s="26"/>
      <c r="F698" s="30"/>
      <c r="G698" s="26"/>
      <c r="H698" s="26"/>
      <c r="I698" s="26"/>
      <c r="Y698" s="24"/>
      <c r="AA698" s="24"/>
    </row>
    <row r="699" spans="4:27" ht="12.75" customHeight="1">
      <c r="D699" s="26"/>
      <c r="E699" s="26"/>
      <c r="F699" s="30"/>
      <c r="G699" s="26"/>
      <c r="H699" s="26"/>
      <c r="I699" s="26"/>
      <c r="Y699" s="24"/>
      <c r="AA699" s="24"/>
    </row>
    <row r="700" spans="4:27" ht="12.75" customHeight="1">
      <c r="D700" s="26"/>
      <c r="E700" s="26"/>
      <c r="F700" s="30"/>
      <c r="G700" s="26"/>
      <c r="H700" s="26"/>
      <c r="I700" s="26"/>
      <c r="Y700" s="24"/>
      <c r="AA700" s="24"/>
    </row>
    <row r="701" spans="4:27" ht="12.75" customHeight="1">
      <c r="D701" s="26"/>
      <c r="E701" s="26"/>
      <c r="F701" s="30"/>
      <c r="G701" s="26"/>
      <c r="H701" s="26"/>
      <c r="I701" s="26"/>
      <c r="Y701" s="24"/>
      <c r="AA701" s="24"/>
    </row>
    <row r="702" spans="4:27" ht="12.75" customHeight="1">
      <c r="D702" s="26"/>
      <c r="E702" s="26"/>
      <c r="F702" s="30"/>
      <c r="G702" s="26"/>
      <c r="H702" s="26"/>
      <c r="I702" s="26"/>
      <c r="Y702" s="24"/>
      <c r="AA702" s="24"/>
    </row>
    <row r="703" spans="4:27" ht="12.75" customHeight="1">
      <c r="D703" s="26"/>
      <c r="E703" s="26"/>
      <c r="F703" s="30"/>
      <c r="G703" s="26"/>
      <c r="H703" s="26"/>
      <c r="I703" s="26"/>
      <c r="Y703" s="24"/>
      <c r="AA703" s="24"/>
    </row>
    <row r="704" spans="4:27" ht="12.75" customHeight="1">
      <c r="D704" s="26"/>
      <c r="E704" s="26"/>
      <c r="F704" s="30"/>
      <c r="G704" s="26"/>
      <c r="H704" s="26"/>
      <c r="I704" s="26"/>
      <c r="Y704" s="24"/>
      <c r="AA704" s="24"/>
    </row>
    <row r="705" spans="4:27" ht="12.75" customHeight="1">
      <c r="D705" s="26"/>
      <c r="E705" s="26"/>
      <c r="F705" s="30"/>
      <c r="G705" s="26"/>
      <c r="H705" s="26"/>
      <c r="I705" s="26"/>
      <c r="Y705" s="24"/>
      <c r="AA705" s="24"/>
    </row>
    <row r="706" spans="4:27" ht="12.75" customHeight="1">
      <c r="D706" s="26"/>
      <c r="E706" s="26"/>
      <c r="F706" s="30"/>
      <c r="G706" s="26"/>
      <c r="H706" s="26"/>
      <c r="I706" s="26"/>
      <c r="Y706" s="24"/>
      <c r="AA706" s="24"/>
    </row>
    <row r="707" spans="4:27" ht="12.75" customHeight="1">
      <c r="D707" s="26"/>
      <c r="E707" s="26"/>
      <c r="F707" s="30"/>
      <c r="G707" s="26"/>
      <c r="H707" s="26"/>
      <c r="I707" s="26"/>
      <c r="Y707" s="24"/>
      <c r="AA707" s="24"/>
    </row>
    <row r="708" spans="4:27" ht="12.75" customHeight="1">
      <c r="D708" s="26"/>
      <c r="E708" s="26"/>
      <c r="F708" s="30"/>
      <c r="G708" s="26"/>
      <c r="H708" s="26"/>
      <c r="I708" s="26"/>
      <c r="Y708" s="24"/>
      <c r="AA708" s="24"/>
    </row>
    <row r="709" spans="4:27" ht="12.75" customHeight="1">
      <c r="D709" s="26"/>
      <c r="E709" s="26"/>
      <c r="F709" s="30"/>
      <c r="G709" s="26"/>
      <c r="H709" s="26"/>
      <c r="I709" s="26"/>
      <c r="Y709" s="24"/>
      <c r="AA709" s="24"/>
    </row>
    <row r="710" spans="4:27" ht="12.75" customHeight="1">
      <c r="D710" s="26"/>
      <c r="E710" s="26"/>
      <c r="F710" s="30"/>
      <c r="G710" s="26"/>
      <c r="H710" s="26"/>
      <c r="I710" s="26"/>
      <c r="Y710" s="24"/>
      <c r="AA710" s="24"/>
    </row>
    <row r="711" spans="4:27" ht="12.75" customHeight="1">
      <c r="D711" s="26"/>
      <c r="E711" s="26"/>
      <c r="F711" s="30"/>
      <c r="G711" s="26"/>
      <c r="H711" s="26"/>
      <c r="I711" s="26"/>
      <c r="Y711" s="24"/>
      <c r="AA711" s="24"/>
    </row>
    <row r="712" spans="4:27" ht="12.75" customHeight="1">
      <c r="D712" s="26"/>
      <c r="E712" s="26"/>
      <c r="F712" s="30"/>
      <c r="G712" s="26"/>
      <c r="H712" s="26"/>
      <c r="I712" s="26"/>
      <c r="Y712" s="24"/>
      <c r="AA712" s="24"/>
    </row>
    <row r="713" spans="4:27" ht="12.75" customHeight="1">
      <c r="D713" s="26"/>
      <c r="E713" s="26"/>
      <c r="F713" s="30"/>
      <c r="G713" s="26"/>
      <c r="H713" s="26"/>
      <c r="I713" s="26"/>
      <c r="Y713" s="24"/>
      <c r="AA713" s="24"/>
    </row>
    <row r="714" spans="4:27" ht="12.75" customHeight="1">
      <c r="D714" s="26"/>
      <c r="E714" s="26"/>
      <c r="F714" s="30"/>
      <c r="G714" s="26"/>
      <c r="H714" s="26"/>
      <c r="I714" s="26"/>
      <c r="Y714" s="24"/>
      <c r="AA714" s="24"/>
    </row>
    <row r="715" spans="4:27" ht="12.75" customHeight="1">
      <c r="D715" s="26"/>
      <c r="E715" s="26"/>
      <c r="F715" s="30"/>
      <c r="G715" s="26"/>
      <c r="H715" s="26"/>
      <c r="I715" s="26"/>
      <c r="Y715" s="24"/>
      <c r="AA715" s="24"/>
    </row>
    <row r="716" spans="4:27" ht="12.75" customHeight="1">
      <c r="D716" s="26"/>
      <c r="E716" s="26"/>
      <c r="F716" s="30"/>
      <c r="G716" s="26"/>
      <c r="H716" s="26"/>
      <c r="I716" s="26"/>
      <c r="Y716" s="24"/>
      <c r="AA716" s="24"/>
    </row>
    <row r="717" spans="4:27" ht="12.75" customHeight="1">
      <c r="D717" s="26"/>
      <c r="E717" s="26"/>
      <c r="F717" s="30"/>
      <c r="G717" s="26"/>
      <c r="H717" s="26"/>
      <c r="I717" s="26"/>
      <c r="Y717" s="24"/>
      <c r="AA717" s="24"/>
    </row>
    <row r="718" spans="4:27" ht="12.75" customHeight="1">
      <c r="D718" s="26"/>
      <c r="E718" s="26"/>
      <c r="F718" s="30"/>
      <c r="G718" s="26"/>
      <c r="H718" s="26"/>
      <c r="I718" s="26"/>
      <c r="Y718" s="24"/>
      <c r="AA718" s="24"/>
    </row>
    <row r="719" spans="4:27" ht="12.75" customHeight="1">
      <c r="D719" s="26"/>
      <c r="E719" s="26"/>
      <c r="F719" s="30"/>
      <c r="G719" s="26"/>
      <c r="H719" s="26"/>
      <c r="I719" s="26"/>
      <c r="Y719" s="24"/>
      <c r="AA719" s="24"/>
    </row>
    <row r="720" spans="4:27" ht="12.75" customHeight="1">
      <c r="D720" s="26"/>
      <c r="E720" s="26"/>
      <c r="F720" s="30"/>
      <c r="G720" s="26"/>
      <c r="H720" s="26"/>
      <c r="I720" s="26"/>
      <c r="Y720" s="24"/>
      <c r="AA720" s="24"/>
    </row>
    <row r="721" spans="4:27" ht="12.75" customHeight="1">
      <c r="D721" s="26"/>
      <c r="E721" s="26"/>
      <c r="F721" s="30"/>
      <c r="G721" s="26"/>
      <c r="H721" s="26"/>
      <c r="I721" s="26"/>
      <c r="Y721" s="24"/>
      <c r="AA721" s="24"/>
    </row>
    <row r="722" spans="4:27" ht="12.75" customHeight="1">
      <c r="D722" s="26"/>
      <c r="E722" s="26"/>
      <c r="F722" s="30"/>
      <c r="G722" s="26"/>
      <c r="H722" s="26"/>
      <c r="I722" s="26"/>
      <c r="Y722" s="24"/>
      <c r="AA722" s="24"/>
    </row>
    <row r="723" spans="4:27" ht="12.75" customHeight="1">
      <c r="D723" s="26"/>
      <c r="E723" s="26"/>
      <c r="F723" s="30"/>
      <c r="G723" s="26"/>
      <c r="H723" s="26"/>
      <c r="I723" s="26"/>
      <c r="Y723" s="24"/>
      <c r="AA723" s="24"/>
    </row>
    <row r="724" spans="4:27" ht="12.75" customHeight="1">
      <c r="D724" s="26"/>
      <c r="E724" s="26"/>
      <c r="F724" s="30"/>
      <c r="G724" s="26"/>
      <c r="H724" s="26"/>
      <c r="I724" s="26"/>
      <c r="Y724" s="24"/>
      <c r="AA724" s="24"/>
    </row>
    <row r="725" spans="4:27" ht="12.75" customHeight="1">
      <c r="D725" s="26"/>
      <c r="E725" s="26"/>
      <c r="F725" s="30"/>
      <c r="G725" s="26"/>
      <c r="H725" s="26"/>
      <c r="I725" s="26"/>
      <c r="Y725" s="24"/>
      <c r="AA725" s="24"/>
    </row>
    <row r="726" spans="4:27" ht="12.75" customHeight="1">
      <c r="D726" s="26"/>
      <c r="E726" s="26"/>
      <c r="F726" s="30"/>
      <c r="G726" s="26"/>
      <c r="H726" s="26"/>
      <c r="I726" s="26"/>
      <c r="Y726" s="24"/>
      <c r="AA726" s="24"/>
    </row>
    <row r="727" spans="4:27" ht="12.75" customHeight="1">
      <c r="D727" s="26"/>
      <c r="E727" s="26"/>
      <c r="F727" s="30"/>
      <c r="G727" s="26"/>
      <c r="H727" s="26"/>
      <c r="I727" s="26"/>
      <c r="Y727" s="24"/>
      <c r="AA727" s="24"/>
    </row>
    <row r="728" spans="4:27" ht="12.75" customHeight="1">
      <c r="D728" s="26"/>
      <c r="E728" s="26"/>
      <c r="F728" s="30"/>
      <c r="G728" s="26"/>
      <c r="H728" s="26"/>
      <c r="I728" s="26"/>
      <c r="Y728" s="24"/>
      <c r="AA728" s="24"/>
    </row>
    <row r="729" spans="4:27" ht="12.75" customHeight="1">
      <c r="D729" s="26"/>
      <c r="E729" s="26"/>
      <c r="F729" s="30"/>
      <c r="G729" s="26"/>
      <c r="H729" s="26"/>
      <c r="I729" s="26"/>
      <c r="Y729" s="24"/>
      <c r="AA729" s="24"/>
    </row>
    <row r="730" spans="4:27" ht="12.75" customHeight="1">
      <c r="D730" s="26"/>
      <c r="E730" s="26"/>
      <c r="F730" s="30"/>
      <c r="G730" s="26"/>
      <c r="H730" s="26"/>
      <c r="I730" s="26"/>
      <c r="Y730" s="24"/>
      <c r="AA730" s="24"/>
    </row>
    <row r="731" spans="4:27" ht="12.75" customHeight="1">
      <c r="D731" s="26"/>
      <c r="E731" s="26"/>
      <c r="F731" s="30"/>
      <c r="G731" s="26"/>
      <c r="H731" s="26"/>
      <c r="I731" s="26"/>
      <c r="Y731" s="24"/>
      <c r="AA731" s="24"/>
    </row>
    <row r="732" spans="4:27" ht="12.75" customHeight="1">
      <c r="D732" s="26"/>
      <c r="E732" s="26"/>
      <c r="F732" s="30"/>
      <c r="G732" s="26"/>
      <c r="H732" s="26"/>
      <c r="I732" s="26"/>
      <c r="Y732" s="24"/>
      <c r="AA732" s="24"/>
    </row>
    <row r="733" spans="4:27" ht="12.75" customHeight="1">
      <c r="D733" s="26"/>
      <c r="E733" s="26"/>
      <c r="F733" s="30"/>
      <c r="G733" s="26"/>
      <c r="H733" s="26"/>
      <c r="I733" s="26"/>
      <c r="Y733" s="24"/>
      <c r="AA733" s="24"/>
    </row>
    <row r="734" spans="4:27" ht="12.75" customHeight="1">
      <c r="D734" s="26"/>
      <c r="E734" s="26"/>
      <c r="F734" s="30"/>
      <c r="G734" s="26"/>
      <c r="H734" s="26"/>
      <c r="I734" s="26"/>
      <c r="Y734" s="24"/>
      <c r="AA734" s="24"/>
    </row>
    <row r="735" spans="4:27" ht="12.75" customHeight="1">
      <c r="D735" s="26"/>
      <c r="E735" s="26"/>
      <c r="F735" s="30"/>
      <c r="G735" s="26"/>
      <c r="H735" s="26"/>
      <c r="I735" s="26"/>
      <c r="Y735" s="24"/>
      <c r="AA735" s="24"/>
    </row>
    <row r="736" spans="4:27" ht="12.75" customHeight="1">
      <c r="D736" s="26"/>
      <c r="E736" s="26"/>
      <c r="F736" s="30"/>
      <c r="G736" s="26"/>
      <c r="H736" s="26"/>
      <c r="I736" s="26"/>
      <c r="Y736" s="24"/>
      <c r="AA736" s="24"/>
    </row>
    <row r="737" spans="4:27" ht="12.75" customHeight="1">
      <c r="D737" s="26"/>
      <c r="E737" s="26"/>
      <c r="F737" s="30"/>
      <c r="G737" s="26"/>
      <c r="H737" s="26"/>
      <c r="I737" s="26"/>
      <c r="Y737" s="24"/>
      <c r="AA737" s="24"/>
    </row>
    <row r="738" spans="4:27" ht="12.75" customHeight="1">
      <c r="D738" s="26"/>
      <c r="E738" s="26"/>
      <c r="F738" s="30"/>
      <c r="G738" s="26"/>
      <c r="H738" s="26"/>
      <c r="I738" s="26"/>
      <c r="Y738" s="24"/>
      <c r="AA738" s="24"/>
    </row>
    <row r="739" spans="4:27" ht="12.75" customHeight="1">
      <c r="D739" s="26"/>
      <c r="E739" s="26"/>
      <c r="F739" s="30"/>
      <c r="G739" s="26"/>
      <c r="H739" s="26"/>
      <c r="I739" s="26"/>
      <c r="Y739" s="24"/>
      <c r="AA739" s="24"/>
    </row>
    <row r="740" spans="4:27" ht="12.75" customHeight="1">
      <c r="D740" s="26"/>
      <c r="E740" s="26"/>
      <c r="F740" s="30"/>
      <c r="G740" s="26"/>
      <c r="H740" s="26"/>
      <c r="I740" s="26"/>
      <c r="Y740" s="24"/>
      <c r="AA740" s="24"/>
    </row>
    <row r="741" spans="4:27" ht="12.75" customHeight="1">
      <c r="D741" s="26"/>
      <c r="E741" s="26"/>
      <c r="F741" s="30"/>
      <c r="G741" s="26"/>
      <c r="H741" s="26"/>
      <c r="I741" s="26"/>
      <c r="Y741" s="24"/>
      <c r="AA741" s="24"/>
    </row>
    <row r="742" spans="4:27" ht="12.75" customHeight="1">
      <c r="D742" s="26"/>
      <c r="E742" s="26"/>
      <c r="F742" s="30"/>
      <c r="G742" s="26"/>
      <c r="H742" s="26"/>
      <c r="I742" s="26"/>
      <c r="Y742" s="24"/>
      <c r="AA742" s="24"/>
    </row>
    <row r="743" spans="4:27" ht="12.75" customHeight="1">
      <c r="D743" s="26"/>
      <c r="E743" s="26"/>
      <c r="F743" s="30"/>
      <c r="G743" s="26"/>
      <c r="H743" s="26"/>
      <c r="I743" s="26"/>
      <c r="Y743" s="24"/>
      <c r="AA743" s="24"/>
    </row>
    <row r="744" spans="4:27" ht="12.75" customHeight="1">
      <c r="D744" s="26"/>
      <c r="E744" s="26"/>
      <c r="F744" s="30"/>
      <c r="G744" s="26"/>
      <c r="H744" s="26"/>
      <c r="I744" s="26"/>
      <c r="Y744" s="24"/>
      <c r="AA744" s="24"/>
    </row>
    <row r="745" spans="4:27" ht="12.75" customHeight="1">
      <c r="D745" s="26"/>
      <c r="E745" s="26"/>
      <c r="F745" s="30"/>
      <c r="G745" s="26"/>
      <c r="H745" s="26"/>
      <c r="I745" s="26"/>
      <c r="Y745" s="24"/>
      <c r="AA745" s="24"/>
    </row>
    <row r="746" spans="4:27" ht="12.75" customHeight="1">
      <c r="D746" s="26"/>
      <c r="E746" s="26"/>
      <c r="F746" s="30"/>
      <c r="G746" s="26"/>
      <c r="H746" s="26"/>
      <c r="I746" s="26"/>
      <c r="Y746" s="24"/>
      <c r="AA746" s="24"/>
    </row>
    <row r="747" spans="4:27" ht="12.75" customHeight="1">
      <c r="D747" s="26"/>
      <c r="E747" s="26"/>
      <c r="F747" s="30"/>
      <c r="G747" s="26"/>
      <c r="H747" s="26"/>
      <c r="I747" s="26"/>
      <c r="Y747" s="24"/>
      <c r="AA747" s="24"/>
    </row>
    <row r="748" spans="4:27" ht="12.75" customHeight="1">
      <c r="D748" s="26"/>
      <c r="E748" s="26"/>
      <c r="F748" s="30"/>
      <c r="G748" s="26"/>
      <c r="H748" s="26"/>
      <c r="I748" s="26"/>
      <c r="Y748" s="24"/>
      <c r="AA748" s="24"/>
    </row>
    <row r="749" spans="4:27" ht="12.75" customHeight="1">
      <c r="D749" s="26"/>
      <c r="E749" s="26"/>
      <c r="F749" s="30"/>
      <c r="G749" s="26"/>
      <c r="H749" s="26"/>
      <c r="I749" s="26"/>
      <c r="Y749" s="24"/>
      <c r="AA749" s="24"/>
    </row>
    <row r="750" spans="4:27" ht="12.75" customHeight="1">
      <c r="D750" s="26"/>
      <c r="E750" s="26"/>
      <c r="F750" s="30"/>
      <c r="G750" s="26"/>
      <c r="H750" s="26"/>
      <c r="I750" s="26"/>
      <c r="Y750" s="24"/>
      <c r="AA750" s="24"/>
    </row>
    <row r="751" spans="4:27" ht="12.75" customHeight="1">
      <c r="D751" s="26"/>
      <c r="E751" s="26"/>
      <c r="F751" s="30"/>
      <c r="G751" s="26"/>
      <c r="H751" s="26"/>
      <c r="I751" s="26"/>
      <c r="Y751" s="24"/>
      <c r="AA751" s="24"/>
    </row>
    <row r="752" spans="4:27" ht="12.75" customHeight="1">
      <c r="D752" s="26"/>
      <c r="E752" s="26"/>
      <c r="F752" s="30"/>
      <c r="G752" s="26"/>
      <c r="H752" s="26"/>
      <c r="I752" s="26"/>
      <c r="Y752" s="24"/>
      <c r="AA752" s="24"/>
    </row>
    <row r="753" spans="4:27" ht="12.75" customHeight="1">
      <c r="D753" s="26"/>
      <c r="E753" s="26"/>
      <c r="F753" s="30"/>
      <c r="G753" s="26"/>
      <c r="H753" s="26"/>
      <c r="I753" s="26"/>
      <c r="Y753" s="24"/>
      <c r="AA753" s="24"/>
    </row>
    <row r="754" spans="4:27" ht="12.75" customHeight="1">
      <c r="D754" s="26"/>
      <c r="E754" s="26"/>
      <c r="F754" s="30"/>
      <c r="G754" s="26"/>
      <c r="H754" s="26"/>
      <c r="I754" s="26"/>
      <c r="Y754" s="24"/>
      <c r="AA754" s="24"/>
    </row>
    <row r="755" spans="4:27" ht="12.75" customHeight="1">
      <c r="D755" s="26"/>
      <c r="E755" s="26"/>
      <c r="F755" s="30"/>
      <c r="G755" s="26"/>
      <c r="H755" s="26"/>
      <c r="I755" s="26"/>
      <c r="Y755" s="24"/>
      <c r="AA755" s="24"/>
    </row>
    <row r="756" spans="4:27" ht="12.75" customHeight="1">
      <c r="D756" s="26"/>
      <c r="E756" s="26"/>
      <c r="F756" s="30"/>
      <c r="G756" s="26"/>
      <c r="H756" s="26"/>
      <c r="I756" s="26"/>
      <c r="Y756" s="24"/>
      <c r="AA756" s="24"/>
    </row>
    <row r="757" spans="4:27" ht="12.75" customHeight="1">
      <c r="D757" s="26"/>
      <c r="E757" s="26"/>
      <c r="F757" s="30"/>
      <c r="G757" s="26"/>
      <c r="H757" s="26"/>
      <c r="I757" s="26"/>
      <c r="Y757" s="24"/>
      <c r="AA757" s="24"/>
    </row>
    <row r="758" spans="4:27" ht="12.75" customHeight="1">
      <c r="D758" s="26"/>
      <c r="E758" s="26"/>
      <c r="F758" s="30"/>
      <c r="G758" s="26"/>
      <c r="H758" s="26"/>
      <c r="I758" s="26"/>
      <c r="Y758" s="24"/>
      <c r="AA758" s="24"/>
    </row>
    <row r="759" spans="4:27" ht="12.75" customHeight="1">
      <c r="D759" s="26"/>
      <c r="E759" s="26"/>
      <c r="F759" s="30"/>
      <c r="G759" s="26"/>
      <c r="H759" s="26"/>
      <c r="I759" s="26"/>
      <c r="Y759" s="24"/>
      <c r="AA759" s="24"/>
    </row>
    <row r="760" spans="4:27" ht="12.75" customHeight="1">
      <c r="D760" s="26"/>
      <c r="E760" s="26"/>
      <c r="F760" s="30"/>
      <c r="G760" s="26"/>
      <c r="H760" s="26"/>
      <c r="I760" s="26"/>
      <c r="Y760" s="24"/>
      <c r="AA760" s="24"/>
    </row>
    <row r="761" spans="4:27" ht="12.75" customHeight="1">
      <c r="D761" s="26"/>
      <c r="E761" s="26"/>
      <c r="F761" s="30"/>
      <c r="G761" s="26"/>
      <c r="H761" s="26"/>
      <c r="I761" s="26"/>
      <c r="Y761" s="24"/>
      <c r="AA761" s="24"/>
    </row>
    <row r="762" spans="4:27" ht="12.75" customHeight="1">
      <c r="D762" s="26"/>
      <c r="E762" s="26"/>
      <c r="F762" s="30"/>
      <c r="G762" s="26"/>
      <c r="H762" s="26"/>
      <c r="I762" s="26"/>
      <c r="Y762" s="24"/>
      <c r="AA762" s="24"/>
    </row>
    <row r="763" spans="4:27" ht="12.75" customHeight="1">
      <c r="D763" s="26"/>
      <c r="E763" s="26"/>
      <c r="F763" s="30"/>
      <c r="G763" s="26"/>
      <c r="H763" s="26"/>
      <c r="I763" s="26"/>
      <c r="Y763" s="24"/>
      <c r="AA763" s="24"/>
    </row>
    <row r="764" spans="4:27" ht="12.75" customHeight="1">
      <c r="D764" s="26"/>
      <c r="E764" s="26"/>
      <c r="F764" s="30"/>
      <c r="G764" s="26"/>
      <c r="H764" s="26"/>
      <c r="I764" s="26"/>
      <c r="Y764" s="24"/>
      <c r="AA764" s="24"/>
    </row>
    <row r="765" spans="4:27" ht="12.75" customHeight="1">
      <c r="D765" s="26"/>
      <c r="E765" s="26"/>
      <c r="F765" s="30"/>
      <c r="G765" s="26"/>
      <c r="H765" s="26"/>
      <c r="I765" s="26"/>
      <c r="Y765" s="24"/>
      <c r="AA765" s="24"/>
    </row>
    <row r="766" spans="4:27" ht="12.75" customHeight="1">
      <c r="D766" s="26"/>
      <c r="E766" s="26"/>
      <c r="F766" s="30"/>
      <c r="G766" s="26"/>
      <c r="H766" s="26"/>
      <c r="I766" s="26"/>
      <c r="Y766" s="24"/>
      <c r="AA766" s="24"/>
    </row>
    <row r="767" spans="4:27" ht="12.75" customHeight="1">
      <c r="D767" s="26"/>
      <c r="E767" s="26"/>
      <c r="F767" s="30"/>
      <c r="G767" s="26"/>
      <c r="H767" s="26"/>
      <c r="I767" s="26"/>
      <c r="Y767" s="24"/>
      <c r="AA767" s="24"/>
    </row>
    <row r="768" spans="4:27" ht="12.75" customHeight="1">
      <c r="D768" s="26"/>
      <c r="E768" s="26"/>
      <c r="F768" s="30"/>
      <c r="G768" s="26"/>
      <c r="H768" s="26"/>
      <c r="I768" s="26"/>
      <c r="Y768" s="24"/>
      <c r="AA768" s="24"/>
    </row>
    <row r="769" spans="4:27" ht="12.75" customHeight="1">
      <c r="D769" s="26"/>
      <c r="E769" s="26"/>
      <c r="F769" s="30"/>
      <c r="G769" s="26"/>
      <c r="H769" s="26"/>
      <c r="I769" s="26"/>
      <c r="Y769" s="24"/>
      <c r="AA769" s="24"/>
    </row>
    <row r="770" spans="4:27" ht="12.75" customHeight="1">
      <c r="D770" s="26"/>
      <c r="E770" s="26"/>
      <c r="F770" s="30"/>
      <c r="G770" s="26"/>
      <c r="H770" s="26"/>
      <c r="I770" s="26"/>
      <c r="Y770" s="24"/>
      <c r="AA770" s="24"/>
    </row>
    <row r="771" spans="4:27" ht="12.75" customHeight="1">
      <c r="D771" s="26"/>
      <c r="E771" s="26"/>
      <c r="F771" s="30"/>
      <c r="G771" s="26"/>
      <c r="H771" s="26"/>
      <c r="I771" s="26"/>
      <c r="Y771" s="24"/>
      <c r="AA771" s="24"/>
    </row>
    <row r="772" spans="4:27" ht="12.75" customHeight="1">
      <c r="D772" s="26"/>
      <c r="E772" s="26"/>
      <c r="F772" s="30"/>
      <c r="G772" s="26"/>
      <c r="H772" s="26"/>
      <c r="I772" s="26"/>
      <c r="Y772" s="24"/>
      <c r="AA772" s="24"/>
    </row>
    <row r="773" spans="4:27" ht="12.75" customHeight="1">
      <c r="D773" s="26"/>
      <c r="E773" s="26"/>
      <c r="F773" s="30"/>
      <c r="G773" s="26"/>
      <c r="H773" s="26"/>
      <c r="I773" s="26"/>
      <c r="Y773" s="24"/>
      <c r="AA773" s="24"/>
    </row>
    <row r="774" spans="4:27" ht="12.75" customHeight="1">
      <c r="D774" s="26"/>
      <c r="E774" s="26"/>
      <c r="F774" s="30"/>
      <c r="G774" s="26"/>
      <c r="H774" s="26"/>
      <c r="I774" s="26"/>
      <c r="Y774" s="24"/>
      <c r="AA774" s="24"/>
    </row>
    <row r="775" spans="4:27" ht="12.75" customHeight="1">
      <c r="D775" s="26"/>
      <c r="E775" s="26"/>
      <c r="F775" s="30"/>
      <c r="G775" s="26"/>
      <c r="H775" s="26"/>
      <c r="I775" s="26"/>
      <c r="Y775" s="24"/>
      <c r="AA775" s="24"/>
    </row>
    <row r="776" spans="4:27" ht="12.75" customHeight="1">
      <c r="D776" s="26"/>
      <c r="E776" s="26"/>
      <c r="F776" s="30"/>
      <c r="G776" s="26"/>
      <c r="H776" s="26"/>
      <c r="I776" s="26"/>
      <c r="Y776" s="24"/>
      <c r="AA776" s="24"/>
    </row>
    <row r="777" spans="4:27" ht="12.75" customHeight="1">
      <c r="D777" s="26"/>
      <c r="E777" s="26"/>
      <c r="F777" s="30"/>
      <c r="G777" s="26"/>
      <c r="H777" s="26"/>
      <c r="I777" s="26"/>
      <c r="Y777" s="24"/>
      <c r="AA777" s="24"/>
    </row>
    <row r="778" spans="4:27" ht="12.75" customHeight="1">
      <c r="D778" s="26"/>
      <c r="E778" s="26"/>
      <c r="F778" s="30"/>
      <c r="G778" s="26"/>
      <c r="H778" s="26"/>
      <c r="I778" s="26"/>
      <c r="Y778" s="24"/>
      <c r="AA778" s="24"/>
    </row>
    <row r="779" spans="4:27" ht="12.75" customHeight="1">
      <c r="D779" s="26"/>
      <c r="E779" s="26"/>
      <c r="F779" s="30"/>
      <c r="G779" s="26"/>
      <c r="H779" s="26"/>
      <c r="I779" s="26"/>
      <c r="Y779" s="24"/>
      <c r="AA779" s="24"/>
    </row>
    <row r="780" spans="4:27" ht="12.75" customHeight="1">
      <c r="D780" s="26"/>
      <c r="E780" s="26"/>
      <c r="F780" s="30"/>
      <c r="G780" s="26"/>
      <c r="H780" s="26"/>
      <c r="I780" s="26"/>
      <c r="Y780" s="24"/>
      <c r="AA780" s="24"/>
    </row>
    <row r="781" spans="4:27" ht="12.75" customHeight="1">
      <c r="D781" s="26"/>
      <c r="E781" s="26"/>
      <c r="F781" s="30"/>
      <c r="G781" s="26"/>
      <c r="H781" s="26"/>
      <c r="I781" s="26"/>
      <c r="Y781" s="24"/>
      <c r="AA781" s="24"/>
    </row>
    <row r="782" spans="4:27" ht="12.75" customHeight="1">
      <c r="D782" s="26"/>
      <c r="E782" s="26"/>
      <c r="F782" s="30"/>
      <c r="G782" s="26"/>
      <c r="H782" s="26"/>
      <c r="I782" s="26"/>
      <c r="Y782" s="24"/>
      <c r="AA782" s="24"/>
    </row>
    <row r="783" spans="4:27" ht="12.75" customHeight="1">
      <c r="D783" s="26"/>
      <c r="E783" s="26"/>
      <c r="F783" s="30"/>
      <c r="G783" s="26"/>
      <c r="H783" s="26"/>
      <c r="I783" s="26"/>
      <c r="Y783" s="24"/>
      <c r="AA783" s="24"/>
    </row>
    <row r="784" spans="4:27" ht="12.75" customHeight="1">
      <c r="D784" s="26"/>
      <c r="E784" s="26"/>
      <c r="F784" s="30"/>
      <c r="G784" s="26"/>
      <c r="H784" s="26"/>
      <c r="I784" s="26"/>
      <c r="Y784" s="24"/>
      <c r="AA784" s="24"/>
    </row>
    <row r="785" spans="4:27" ht="12.75" customHeight="1">
      <c r="D785" s="26"/>
      <c r="E785" s="26"/>
      <c r="F785" s="30"/>
      <c r="G785" s="26"/>
      <c r="H785" s="26"/>
      <c r="I785" s="26"/>
      <c r="Y785" s="24"/>
      <c r="AA785" s="24"/>
    </row>
    <row r="786" spans="4:27" ht="12.75" customHeight="1">
      <c r="D786" s="26"/>
      <c r="E786" s="26"/>
      <c r="F786" s="30"/>
      <c r="G786" s="26"/>
      <c r="H786" s="26"/>
      <c r="I786" s="26"/>
      <c r="Y786" s="24"/>
      <c r="AA786" s="24"/>
    </row>
    <row r="787" spans="4:27" ht="12.75" customHeight="1">
      <c r="D787" s="26"/>
      <c r="E787" s="26"/>
      <c r="F787" s="30"/>
      <c r="G787" s="26"/>
      <c r="H787" s="26"/>
      <c r="I787" s="26"/>
      <c r="Y787" s="24"/>
      <c r="AA787" s="24"/>
    </row>
    <row r="788" spans="4:27" ht="12.75" customHeight="1">
      <c r="D788" s="26"/>
      <c r="E788" s="26"/>
      <c r="F788" s="30"/>
      <c r="G788" s="26"/>
      <c r="H788" s="26"/>
      <c r="I788" s="26"/>
      <c r="Y788" s="24"/>
      <c r="AA788" s="24"/>
    </row>
    <row r="789" spans="4:27" ht="12.75" customHeight="1">
      <c r="D789" s="26"/>
      <c r="E789" s="26"/>
      <c r="F789" s="30"/>
      <c r="G789" s="26"/>
      <c r="H789" s="26"/>
      <c r="I789" s="26"/>
      <c r="Y789" s="24"/>
      <c r="AA789" s="24"/>
    </row>
    <row r="790" spans="4:27" ht="12.75" customHeight="1">
      <c r="D790" s="26"/>
      <c r="E790" s="26"/>
      <c r="F790" s="30"/>
      <c r="G790" s="26"/>
      <c r="H790" s="26"/>
      <c r="I790" s="26"/>
      <c r="Y790" s="24"/>
      <c r="AA790" s="24"/>
    </row>
    <row r="791" spans="4:27" ht="12.75" customHeight="1">
      <c r="D791" s="26"/>
      <c r="E791" s="26"/>
      <c r="F791" s="30"/>
      <c r="G791" s="26"/>
      <c r="H791" s="26"/>
      <c r="I791" s="26"/>
      <c r="Y791" s="24"/>
      <c r="AA791" s="24"/>
    </row>
    <row r="792" spans="4:27" ht="12.75" customHeight="1">
      <c r="D792" s="26"/>
      <c r="E792" s="26"/>
      <c r="F792" s="30"/>
      <c r="G792" s="26"/>
      <c r="H792" s="26"/>
      <c r="I792" s="26"/>
      <c r="Y792" s="24"/>
      <c r="AA792" s="24"/>
    </row>
    <row r="793" spans="4:27" ht="12.75" customHeight="1">
      <c r="D793" s="26"/>
      <c r="E793" s="26"/>
      <c r="F793" s="30"/>
      <c r="G793" s="26"/>
      <c r="H793" s="26"/>
      <c r="I793" s="26"/>
      <c r="Y793" s="24"/>
      <c r="AA793" s="24"/>
    </row>
    <row r="794" spans="4:27" ht="12.75" customHeight="1">
      <c r="D794" s="26"/>
      <c r="E794" s="26"/>
      <c r="F794" s="30"/>
      <c r="G794" s="26"/>
      <c r="H794" s="26"/>
      <c r="I794" s="26"/>
      <c r="Y794" s="24"/>
      <c r="AA794" s="24"/>
    </row>
    <row r="795" spans="4:27" ht="12.75" customHeight="1">
      <c r="D795" s="26"/>
      <c r="E795" s="26"/>
      <c r="F795" s="30"/>
      <c r="G795" s="26"/>
      <c r="H795" s="26"/>
      <c r="I795" s="26"/>
      <c r="Y795" s="24"/>
      <c r="AA795" s="24"/>
    </row>
    <row r="796" spans="4:27" ht="12.75" customHeight="1">
      <c r="D796" s="26"/>
      <c r="E796" s="26"/>
      <c r="F796" s="30"/>
      <c r="G796" s="26"/>
      <c r="H796" s="26"/>
      <c r="I796" s="26"/>
      <c r="Y796" s="24"/>
      <c r="AA796" s="24"/>
    </row>
    <row r="797" spans="4:27" ht="12.75" customHeight="1">
      <c r="D797" s="26"/>
      <c r="E797" s="26"/>
      <c r="F797" s="30"/>
      <c r="G797" s="26"/>
      <c r="H797" s="26"/>
      <c r="I797" s="26"/>
      <c r="Y797" s="24"/>
      <c r="AA797" s="24"/>
    </row>
    <row r="798" spans="4:27" ht="12.75" customHeight="1">
      <c r="D798" s="26"/>
      <c r="E798" s="26"/>
      <c r="F798" s="30"/>
      <c r="G798" s="26"/>
      <c r="H798" s="26"/>
      <c r="I798" s="26"/>
      <c r="Y798" s="24"/>
      <c r="AA798" s="24"/>
    </row>
    <row r="799" spans="4:27" ht="12.75" customHeight="1">
      <c r="D799" s="26"/>
      <c r="E799" s="26"/>
      <c r="F799" s="30"/>
      <c r="G799" s="26"/>
      <c r="H799" s="26"/>
      <c r="I799" s="26"/>
      <c r="Y799" s="24"/>
      <c r="AA799" s="24"/>
    </row>
    <row r="800" spans="4:27" ht="12.75" customHeight="1">
      <c r="D800" s="26"/>
      <c r="E800" s="26"/>
      <c r="F800" s="30"/>
      <c r="G800" s="26"/>
      <c r="H800" s="26"/>
      <c r="I800" s="26"/>
      <c r="Y800" s="24"/>
      <c r="AA800" s="24"/>
    </row>
    <row r="801" spans="4:27" ht="12.75" customHeight="1">
      <c r="D801" s="26"/>
      <c r="E801" s="26"/>
      <c r="F801" s="30"/>
      <c r="G801" s="26"/>
      <c r="H801" s="26"/>
      <c r="I801" s="26"/>
      <c r="Y801" s="24"/>
      <c r="AA801" s="24"/>
    </row>
    <row r="802" spans="4:27" ht="12.75" customHeight="1">
      <c r="D802" s="26"/>
      <c r="E802" s="26"/>
      <c r="F802" s="30"/>
      <c r="G802" s="26"/>
      <c r="H802" s="26"/>
      <c r="I802" s="26"/>
      <c r="Y802" s="24"/>
      <c r="AA802" s="24"/>
    </row>
    <row r="803" spans="4:27" ht="12.75" customHeight="1">
      <c r="D803" s="26"/>
      <c r="E803" s="26"/>
      <c r="F803" s="30"/>
      <c r="G803" s="26"/>
      <c r="H803" s="26"/>
      <c r="I803" s="26"/>
      <c r="Y803" s="24"/>
      <c r="AA803" s="24"/>
    </row>
    <row r="804" spans="4:27" ht="12.75" customHeight="1">
      <c r="D804" s="26"/>
      <c r="E804" s="26"/>
      <c r="F804" s="30"/>
      <c r="G804" s="26"/>
      <c r="H804" s="26"/>
      <c r="I804" s="26"/>
      <c r="Y804" s="24"/>
      <c r="AA804" s="24"/>
    </row>
    <row r="805" spans="4:27" ht="12.75" customHeight="1">
      <c r="D805" s="26"/>
      <c r="E805" s="26"/>
      <c r="F805" s="30"/>
      <c r="G805" s="26"/>
      <c r="H805" s="26"/>
      <c r="I805" s="26"/>
      <c r="Y805" s="24"/>
      <c r="AA805" s="24"/>
    </row>
    <row r="806" spans="4:27" ht="12.75" customHeight="1">
      <c r="D806" s="26"/>
      <c r="E806" s="26"/>
      <c r="F806" s="30"/>
      <c r="G806" s="26"/>
      <c r="H806" s="26"/>
      <c r="I806" s="26"/>
      <c r="Y806" s="24"/>
      <c r="AA806" s="24"/>
    </row>
    <row r="807" spans="4:27" ht="12.75" customHeight="1">
      <c r="D807" s="26"/>
      <c r="E807" s="26"/>
      <c r="F807" s="30"/>
      <c r="G807" s="26"/>
      <c r="H807" s="26"/>
      <c r="I807" s="26"/>
      <c r="Y807" s="24"/>
      <c r="AA807" s="24"/>
    </row>
    <row r="808" spans="4:27" ht="12.75" customHeight="1">
      <c r="D808" s="26"/>
      <c r="E808" s="26"/>
      <c r="F808" s="30"/>
      <c r="G808" s="26"/>
      <c r="H808" s="26"/>
      <c r="I808" s="26"/>
      <c r="Y808" s="24"/>
      <c r="AA808" s="24"/>
    </row>
    <row r="809" spans="4:27" ht="12.75" customHeight="1">
      <c r="D809" s="26"/>
      <c r="E809" s="26"/>
      <c r="F809" s="30"/>
      <c r="G809" s="26"/>
      <c r="H809" s="26"/>
      <c r="I809" s="26"/>
      <c r="Y809" s="24"/>
      <c r="AA809" s="24"/>
    </row>
    <row r="810" spans="4:27" ht="12.75" customHeight="1">
      <c r="D810" s="26"/>
      <c r="E810" s="26"/>
      <c r="F810" s="30"/>
      <c r="G810" s="26"/>
      <c r="H810" s="26"/>
      <c r="I810" s="26"/>
      <c r="Y810" s="24"/>
      <c r="AA810" s="24"/>
    </row>
    <row r="811" spans="4:27" ht="12.75" customHeight="1">
      <c r="D811" s="26"/>
      <c r="E811" s="26"/>
      <c r="F811" s="30"/>
      <c r="G811" s="26"/>
      <c r="H811" s="26"/>
      <c r="I811" s="26"/>
      <c r="Y811" s="24"/>
      <c r="AA811" s="24"/>
    </row>
    <row r="812" spans="4:27" ht="12.75" customHeight="1">
      <c r="D812" s="26"/>
      <c r="E812" s="26"/>
      <c r="F812" s="30"/>
      <c r="G812" s="26"/>
      <c r="H812" s="26"/>
      <c r="I812" s="26"/>
      <c r="Y812" s="24"/>
      <c r="AA812" s="24"/>
    </row>
    <row r="813" spans="4:27" ht="12.75" customHeight="1">
      <c r="D813" s="26"/>
      <c r="E813" s="26"/>
      <c r="F813" s="30"/>
      <c r="G813" s="26"/>
      <c r="H813" s="26"/>
      <c r="I813" s="26"/>
      <c r="Y813" s="24"/>
      <c r="AA813" s="24"/>
    </row>
    <row r="814" spans="4:27" ht="12.75" customHeight="1">
      <c r="D814" s="26"/>
      <c r="E814" s="26"/>
      <c r="F814" s="30"/>
      <c r="G814" s="26"/>
      <c r="H814" s="26"/>
      <c r="I814" s="26"/>
      <c r="Y814" s="24"/>
      <c r="AA814" s="24"/>
    </row>
    <row r="815" spans="4:27" ht="12.75" customHeight="1">
      <c r="D815" s="26"/>
      <c r="E815" s="26"/>
      <c r="F815" s="30"/>
      <c r="G815" s="26"/>
      <c r="H815" s="26"/>
      <c r="I815" s="26"/>
      <c r="Y815" s="24"/>
      <c r="AA815" s="24"/>
    </row>
    <row r="816" spans="4:27" ht="12.75" customHeight="1">
      <c r="D816" s="26"/>
      <c r="E816" s="26"/>
      <c r="F816" s="30"/>
      <c r="G816" s="26"/>
      <c r="H816" s="26"/>
      <c r="I816" s="26"/>
      <c r="Y816" s="24"/>
      <c r="AA816" s="24"/>
    </row>
    <row r="817" spans="4:27" ht="12.75" customHeight="1">
      <c r="D817" s="26"/>
      <c r="E817" s="26"/>
      <c r="F817" s="30"/>
      <c r="G817" s="26"/>
      <c r="H817" s="26"/>
      <c r="I817" s="26"/>
      <c r="Y817" s="24"/>
      <c r="AA817" s="24"/>
    </row>
    <row r="818" spans="4:27" ht="12.75" customHeight="1">
      <c r="D818" s="26"/>
      <c r="E818" s="26"/>
      <c r="F818" s="30"/>
      <c r="G818" s="26"/>
      <c r="H818" s="26"/>
      <c r="I818" s="26"/>
      <c r="Y818" s="24"/>
      <c r="AA818" s="24"/>
    </row>
    <row r="819" spans="4:27" ht="12.75" customHeight="1">
      <c r="D819" s="26"/>
      <c r="E819" s="26"/>
      <c r="F819" s="30"/>
      <c r="G819" s="26"/>
      <c r="H819" s="26"/>
      <c r="I819" s="26"/>
      <c r="Y819" s="24"/>
      <c r="AA819" s="24"/>
    </row>
    <row r="820" spans="4:27" ht="12.75" customHeight="1">
      <c r="D820" s="26"/>
      <c r="E820" s="26"/>
      <c r="F820" s="30"/>
      <c r="G820" s="26"/>
      <c r="H820" s="26"/>
      <c r="I820" s="26"/>
      <c r="Y820" s="24"/>
      <c r="AA820" s="24"/>
    </row>
    <row r="821" spans="4:27" ht="12.75" customHeight="1">
      <c r="D821" s="26"/>
      <c r="E821" s="26"/>
      <c r="F821" s="30"/>
      <c r="G821" s="26"/>
      <c r="H821" s="26"/>
      <c r="I821" s="26"/>
      <c r="Y821" s="24"/>
      <c r="AA821" s="24"/>
    </row>
    <row r="822" spans="4:27" ht="12.75" customHeight="1">
      <c r="D822" s="26"/>
      <c r="E822" s="26"/>
      <c r="F822" s="30"/>
      <c r="G822" s="26"/>
      <c r="H822" s="26"/>
      <c r="I822" s="26"/>
      <c r="Y822" s="24"/>
      <c r="AA822" s="24"/>
    </row>
    <row r="823" spans="4:27" ht="12.75" customHeight="1">
      <c r="D823" s="26"/>
      <c r="E823" s="26"/>
      <c r="F823" s="30"/>
      <c r="G823" s="26"/>
      <c r="H823" s="26"/>
      <c r="I823" s="26"/>
      <c r="Y823" s="24"/>
      <c r="AA823" s="24"/>
    </row>
    <row r="824" spans="4:27" ht="12.75" customHeight="1">
      <c r="D824" s="26"/>
      <c r="E824" s="26"/>
      <c r="F824" s="30"/>
      <c r="G824" s="26"/>
      <c r="H824" s="26"/>
      <c r="I824" s="26"/>
      <c r="Y824" s="24"/>
      <c r="AA824" s="24"/>
    </row>
    <row r="825" spans="4:27" ht="12.75" customHeight="1">
      <c r="D825" s="26"/>
      <c r="E825" s="26"/>
      <c r="F825" s="30"/>
      <c r="G825" s="26"/>
      <c r="H825" s="26"/>
      <c r="I825" s="26"/>
      <c r="Y825" s="24"/>
      <c r="AA825" s="24"/>
    </row>
    <row r="826" spans="4:27" ht="12.75" customHeight="1">
      <c r="D826" s="26"/>
      <c r="E826" s="26"/>
      <c r="F826" s="30"/>
      <c r="G826" s="26"/>
      <c r="H826" s="26"/>
      <c r="I826" s="26"/>
      <c r="Y826" s="24"/>
      <c r="AA826" s="24"/>
    </row>
    <row r="827" spans="4:27" ht="12.75" customHeight="1">
      <c r="D827" s="26"/>
      <c r="E827" s="26"/>
      <c r="F827" s="30"/>
      <c r="G827" s="26"/>
      <c r="H827" s="26"/>
      <c r="I827" s="26"/>
      <c r="Y827" s="24"/>
      <c r="AA827" s="24"/>
    </row>
    <row r="828" spans="4:27" ht="12.75" customHeight="1">
      <c r="D828" s="26"/>
      <c r="E828" s="26"/>
      <c r="F828" s="30"/>
      <c r="G828" s="26"/>
      <c r="H828" s="26"/>
      <c r="I828" s="26"/>
      <c r="Y828" s="24"/>
      <c r="AA828" s="24"/>
    </row>
    <row r="829" spans="4:27" ht="12.75" customHeight="1">
      <c r="D829" s="26"/>
      <c r="E829" s="26"/>
      <c r="F829" s="30"/>
      <c r="G829" s="26"/>
      <c r="H829" s="26"/>
      <c r="I829" s="26"/>
      <c r="Y829" s="24"/>
      <c r="AA829" s="24"/>
    </row>
    <row r="830" spans="4:27" ht="12.75" customHeight="1">
      <c r="D830" s="26"/>
      <c r="E830" s="26"/>
      <c r="F830" s="30"/>
      <c r="G830" s="26"/>
      <c r="H830" s="26"/>
      <c r="I830" s="26"/>
      <c r="Y830" s="24"/>
      <c r="AA830" s="24"/>
    </row>
    <row r="831" spans="4:27" ht="12.75" customHeight="1">
      <c r="D831" s="26"/>
      <c r="E831" s="26"/>
      <c r="F831" s="30"/>
      <c r="G831" s="26"/>
      <c r="H831" s="26"/>
      <c r="I831" s="26"/>
      <c r="Y831" s="24"/>
      <c r="AA831" s="24"/>
    </row>
    <row r="832" spans="4:27" ht="12.75" customHeight="1">
      <c r="D832" s="26"/>
      <c r="E832" s="26"/>
      <c r="F832" s="30"/>
      <c r="G832" s="26"/>
      <c r="H832" s="26"/>
      <c r="I832" s="26"/>
      <c r="Y832" s="24"/>
      <c r="AA832" s="24"/>
    </row>
    <row r="833" spans="4:27" ht="12.75" customHeight="1">
      <c r="D833" s="26"/>
      <c r="E833" s="26"/>
      <c r="F833" s="30"/>
      <c r="G833" s="26"/>
      <c r="H833" s="26"/>
      <c r="I833" s="26"/>
      <c r="Y833" s="24"/>
      <c r="AA833" s="24"/>
    </row>
    <row r="834" spans="4:27" ht="12.75" customHeight="1">
      <c r="D834" s="26"/>
      <c r="E834" s="26"/>
      <c r="F834" s="30"/>
      <c r="G834" s="26"/>
      <c r="H834" s="26"/>
      <c r="I834" s="26"/>
      <c r="Y834" s="24"/>
      <c r="AA834" s="24"/>
    </row>
    <row r="835" spans="4:27" ht="12.75" customHeight="1">
      <c r="D835" s="26"/>
      <c r="E835" s="26"/>
      <c r="F835" s="30"/>
      <c r="G835" s="26"/>
      <c r="H835" s="26"/>
      <c r="I835" s="26"/>
      <c r="Y835" s="24"/>
      <c r="AA835" s="24"/>
    </row>
    <row r="836" spans="4:27" ht="12.75" customHeight="1">
      <c r="D836" s="26"/>
      <c r="E836" s="26"/>
      <c r="F836" s="30"/>
      <c r="G836" s="26"/>
      <c r="H836" s="26"/>
      <c r="I836" s="26"/>
      <c r="Y836" s="24"/>
      <c r="AA836" s="24"/>
    </row>
    <row r="837" spans="4:27" ht="12.75" customHeight="1">
      <c r="D837" s="26"/>
      <c r="E837" s="26"/>
      <c r="F837" s="30"/>
      <c r="G837" s="26"/>
      <c r="H837" s="26"/>
      <c r="I837" s="26"/>
      <c r="Y837" s="24"/>
      <c r="AA837" s="24"/>
    </row>
    <row r="838" spans="4:27" ht="12.75" customHeight="1">
      <c r="D838" s="26"/>
      <c r="E838" s="26"/>
      <c r="F838" s="30"/>
      <c r="G838" s="26"/>
      <c r="H838" s="26"/>
      <c r="I838" s="26"/>
      <c r="Y838" s="24"/>
      <c r="AA838" s="24"/>
    </row>
    <row r="839" spans="4:27" ht="12.75" customHeight="1">
      <c r="D839" s="26"/>
      <c r="E839" s="26"/>
      <c r="F839" s="30"/>
      <c r="G839" s="26"/>
      <c r="H839" s="26"/>
      <c r="I839" s="26"/>
      <c r="Y839" s="24"/>
      <c r="AA839" s="24"/>
    </row>
    <row r="840" spans="4:27" ht="12.75" customHeight="1">
      <c r="D840" s="26"/>
      <c r="E840" s="26"/>
      <c r="F840" s="30"/>
      <c r="G840" s="26"/>
      <c r="H840" s="26"/>
      <c r="I840" s="26"/>
      <c r="Y840" s="24"/>
      <c r="AA840" s="24"/>
    </row>
    <row r="841" spans="4:27" ht="12.75" customHeight="1">
      <c r="D841" s="26"/>
      <c r="E841" s="26"/>
      <c r="F841" s="30"/>
      <c r="G841" s="26"/>
      <c r="H841" s="26"/>
      <c r="I841" s="26"/>
      <c r="Y841" s="24"/>
      <c r="AA841" s="24"/>
    </row>
    <row r="842" spans="4:27" ht="12.75" customHeight="1">
      <c r="D842" s="26"/>
      <c r="E842" s="26"/>
      <c r="F842" s="30"/>
      <c r="G842" s="26"/>
      <c r="H842" s="26"/>
      <c r="I842" s="26"/>
      <c r="Y842" s="24"/>
      <c r="AA842" s="24"/>
    </row>
    <row r="843" spans="4:27" ht="12.75" customHeight="1">
      <c r="D843" s="26"/>
      <c r="E843" s="26"/>
      <c r="F843" s="30"/>
      <c r="G843" s="26"/>
      <c r="H843" s="26"/>
      <c r="I843" s="26"/>
      <c r="Y843" s="24"/>
      <c r="AA843" s="24"/>
    </row>
    <row r="844" spans="4:27" ht="12.75" customHeight="1">
      <c r="D844" s="26"/>
      <c r="E844" s="26"/>
      <c r="F844" s="30"/>
      <c r="G844" s="26"/>
      <c r="H844" s="26"/>
      <c r="I844" s="26"/>
      <c r="Y844" s="24"/>
      <c r="AA844" s="24"/>
    </row>
    <row r="845" spans="4:27" ht="12.75" customHeight="1">
      <c r="D845" s="26"/>
      <c r="E845" s="26"/>
      <c r="F845" s="30"/>
      <c r="G845" s="26"/>
      <c r="H845" s="26"/>
      <c r="I845" s="26"/>
      <c r="Y845" s="24"/>
      <c r="AA845" s="24"/>
    </row>
    <row r="846" spans="4:27" ht="12.75" customHeight="1">
      <c r="D846" s="26"/>
      <c r="E846" s="26"/>
      <c r="F846" s="30"/>
      <c r="G846" s="26"/>
      <c r="H846" s="26"/>
      <c r="I846" s="26"/>
      <c r="Y846" s="24"/>
      <c r="AA846" s="24"/>
    </row>
    <row r="847" spans="4:27" ht="12.75" customHeight="1">
      <c r="D847" s="26"/>
      <c r="E847" s="26"/>
      <c r="F847" s="30"/>
      <c r="G847" s="26"/>
      <c r="H847" s="26"/>
      <c r="I847" s="26"/>
      <c r="Y847" s="24"/>
      <c r="AA847" s="24"/>
    </row>
    <row r="848" spans="4:27" ht="12.75" customHeight="1">
      <c r="D848" s="26"/>
      <c r="E848" s="26"/>
      <c r="F848" s="30"/>
      <c r="G848" s="26"/>
      <c r="H848" s="26"/>
      <c r="I848" s="26"/>
      <c r="Y848" s="24"/>
      <c r="AA848" s="24"/>
    </row>
    <row r="849" spans="4:27" ht="12.75" customHeight="1">
      <c r="D849" s="26"/>
      <c r="E849" s="26"/>
      <c r="F849" s="30"/>
      <c r="G849" s="26"/>
      <c r="H849" s="26"/>
      <c r="I849" s="26"/>
      <c r="Y849" s="24"/>
      <c r="AA849" s="24"/>
    </row>
    <row r="850" spans="4:27" ht="12.75" customHeight="1">
      <c r="D850" s="26"/>
      <c r="E850" s="26"/>
      <c r="F850" s="30"/>
      <c r="G850" s="26"/>
      <c r="H850" s="26"/>
      <c r="I850" s="26"/>
      <c r="Y850" s="24"/>
      <c r="AA850" s="24"/>
    </row>
    <row r="851" spans="4:27" ht="12.75" customHeight="1">
      <c r="D851" s="26"/>
      <c r="E851" s="26"/>
      <c r="F851" s="30"/>
      <c r="G851" s="26"/>
      <c r="H851" s="26"/>
      <c r="I851" s="26"/>
      <c r="Y851" s="24"/>
      <c r="AA851" s="24"/>
    </row>
    <row r="852" spans="4:27" ht="12.75" customHeight="1">
      <c r="D852" s="26"/>
      <c r="E852" s="26"/>
      <c r="F852" s="30"/>
      <c r="G852" s="26"/>
      <c r="H852" s="26"/>
      <c r="I852" s="26"/>
      <c r="Y852" s="24"/>
      <c r="AA852" s="24"/>
    </row>
    <row r="853" spans="4:27" ht="12.75" customHeight="1">
      <c r="D853" s="26"/>
      <c r="E853" s="26"/>
      <c r="F853" s="30"/>
      <c r="G853" s="26"/>
      <c r="H853" s="26"/>
      <c r="I853" s="26"/>
      <c r="Y853" s="24"/>
      <c r="AA853" s="24"/>
    </row>
    <row r="854" spans="4:27" ht="12.75" customHeight="1">
      <c r="D854" s="26"/>
      <c r="E854" s="26"/>
      <c r="F854" s="30"/>
      <c r="G854" s="26"/>
      <c r="H854" s="26"/>
      <c r="I854" s="26"/>
      <c r="Y854" s="24"/>
      <c r="AA854" s="24"/>
    </row>
    <row r="855" spans="4:27" ht="12.75" customHeight="1">
      <c r="D855" s="26"/>
      <c r="E855" s="26"/>
      <c r="F855" s="30"/>
      <c r="G855" s="26"/>
      <c r="H855" s="26"/>
      <c r="I855" s="26"/>
      <c r="Y855" s="24"/>
      <c r="AA855" s="24"/>
    </row>
    <row r="856" spans="4:27" ht="12.75" customHeight="1">
      <c r="D856" s="26"/>
      <c r="E856" s="26"/>
      <c r="F856" s="30"/>
      <c r="G856" s="26"/>
      <c r="H856" s="26"/>
      <c r="I856" s="26"/>
      <c r="Y856" s="24"/>
      <c r="AA856" s="24"/>
    </row>
    <row r="857" spans="4:27" ht="12.75" customHeight="1">
      <c r="D857" s="26"/>
      <c r="E857" s="26"/>
      <c r="F857" s="30"/>
      <c r="G857" s="26"/>
      <c r="H857" s="26"/>
      <c r="I857" s="26"/>
      <c r="Y857" s="24"/>
      <c r="AA857" s="24"/>
    </row>
    <row r="858" spans="4:27" ht="12.75" customHeight="1">
      <c r="D858" s="26"/>
      <c r="E858" s="26"/>
      <c r="F858" s="30"/>
      <c r="G858" s="26"/>
      <c r="H858" s="26"/>
      <c r="I858" s="26"/>
      <c r="Y858" s="24"/>
      <c r="AA858" s="24"/>
    </row>
    <row r="859" spans="4:27" ht="12.75" customHeight="1">
      <c r="D859" s="26"/>
      <c r="E859" s="26"/>
      <c r="F859" s="30"/>
      <c r="G859" s="26"/>
      <c r="H859" s="26"/>
      <c r="I859" s="26"/>
      <c r="Y859" s="24"/>
      <c r="AA859" s="24"/>
    </row>
    <row r="860" spans="4:27" ht="12.75" customHeight="1">
      <c r="D860" s="26"/>
      <c r="E860" s="26"/>
      <c r="F860" s="30"/>
      <c r="G860" s="26"/>
      <c r="H860" s="26"/>
      <c r="I860" s="26"/>
      <c r="Y860" s="24"/>
      <c r="AA860" s="24"/>
    </row>
    <row r="861" spans="4:27" ht="12.75" customHeight="1">
      <c r="D861" s="26"/>
      <c r="E861" s="26"/>
      <c r="F861" s="30"/>
      <c r="G861" s="26"/>
      <c r="H861" s="26"/>
      <c r="I861" s="26"/>
      <c r="Y861" s="24"/>
      <c r="AA861" s="24"/>
    </row>
    <row r="862" spans="4:27" ht="12.75" customHeight="1">
      <c r="D862" s="26"/>
      <c r="E862" s="26"/>
      <c r="F862" s="30"/>
      <c r="G862" s="26"/>
      <c r="H862" s="26"/>
      <c r="I862" s="26"/>
      <c r="Y862" s="24"/>
      <c r="AA862" s="24"/>
    </row>
    <row r="863" spans="4:27" ht="12.75" customHeight="1">
      <c r="D863" s="26"/>
      <c r="E863" s="26"/>
      <c r="F863" s="30"/>
      <c r="G863" s="26"/>
      <c r="H863" s="26"/>
      <c r="I863" s="26"/>
      <c r="Y863" s="24"/>
      <c r="AA863" s="24"/>
    </row>
    <row r="864" spans="4:27" ht="12.75" customHeight="1">
      <c r="D864" s="26"/>
      <c r="E864" s="26"/>
      <c r="F864" s="30"/>
      <c r="G864" s="26"/>
      <c r="H864" s="26"/>
      <c r="I864" s="26"/>
      <c r="Y864" s="24"/>
      <c r="AA864" s="24"/>
    </row>
    <row r="865" spans="4:27" ht="12.75" customHeight="1">
      <c r="D865" s="26"/>
      <c r="E865" s="26"/>
      <c r="F865" s="30"/>
      <c r="G865" s="26"/>
      <c r="H865" s="26"/>
      <c r="I865" s="26"/>
      <c r="Y865" s="24"/>
      <c r="AA865" s="24"/>
    </row>
    <row r="866" spans="4:27" ht="12.75" customHeight="1">
      <c r="D866" s="26"/>
      <c r="E866" s="26"/>
      <c r="F866" s="30"/>
      <c r="G866" s="26"/>
      <c r="H866" s="26"/>
      <c r="I866" s="26"/>
      <c r="Y866" s="24"/>
      <c r="AA866" s="24"/>
    </row>
    <row r="867" spans="4:27" ht="12.75" customHeight="1">
      <c r="D867" s="26"/>
      <c r="E867" s="26"/>
      <c r="F867" s="30"/>
      <c r="G867" s="26"/>
      <c r="H867" s="26"/>
      <c r="I867" s="26"/>
      <c r="Y867" s="24"/>
      <c r="AA867" s="24"/>
    </row>
    <row r="868" spans="4:27" ht="12.75" customHeight="1">
      <c r="D868" s="26"/>
      <c r="E868" s="26"/>
      <c r="F868" s="30"/>
      <c r="G868" s="26"/>
      <c r="H868" s="26"/>
      <c r="I868" s="26"/>
      <c r="Y868" s="24"/>
      <c r="AA868" s="24"/>
    </row>
    <row r="869" spans="4:27" ht="12.75" customHeight="1">
      <c r="D869" s="26"/>
      <c r="E869" s="26"/>
      <c r="F869" s="30"/>
      <c r="G869" s="26"/>
      <c r="H869" s="26"/>
      <c r="I869" s="26"/>
      <c r="Y869" s="24"/>
      <c r="AA869" s="24"/>
    </row>
    <row r="870" spans="4:27" ht="12.75" customHeight="1">
      <c r="D870" s="26"/>
      <c r="E870" s="26"/>
      <c r="F870" s="30"/>
      <c r="G870" s="26"/>
      <c r="H870" s="26"/>
      <c r="I870" s="26"/>
      <c r="Y870" s="24"/>
      <c r="AA870" s="24"/>
    </row>
    <row r="871" spans="4:27" ht="12.75" customHeight="1">
      <c r="D871" s="26"/>
      <c r="E871" s="26"/>
      <c r="F871" s="30"/>
      <c r="G871" s="26"/>
      <c r="H871" s="26"/>
      <c r="I871" s="26"/>
      <c r="Y871" s="24"/>
      <c r="AA871" s="24"/>
    </row>
    <row r="872" spans="4:27" ht="12.75" customHeight="1">
      <c r="D872" s="26"/>
      <c r="E872" s="26"/>
      <c r="F872" s="30"/>
      <c r="G872" s="26"/>
      <c r="H872" s="26"/>
      <c r="I872" s="26"/>
      <c r="Y872" s="24"/>
      <c r="AA872" s="24"/>
    </row>
    <row r="873" spans="4:27" ht="12.75" customHeight="1">
      <c r="D873" s="26"/>
      <c r="E873" s="26"/>
      <c r="F873" s="30"/>
      <c r="G873" s="26"/>
      <c r="H873" s="26"/>
      <c r="I873" s="26"/>
      <c r="Y873" s="24"/>
      <c r="AA873" s="24"/>
    </row>
    <row r="874" spans="4:27" ht="12.75" customHeight="1">
      <c r="D874" s="26"/>
      <c r="E874" s="26"/>
      <c r="F874" s="30"/>
      <c r="G874" s="26"/>
      <c r="H874" s="26"/>
      <c r="I874" s="26"/>
      <c r="Y874" s="24"/>
      <c r="AA874" s="24"/>
    </row>
    <row r="875" spans="4:27" ht="12.75" customHeight="1">
      <c r="D875" s="26"/>
      <c r="E875" s="26"/>
      <c r="F875" s="30"/>
      <c r="G875" s="26"/>
      <c r="H875" s="26"/>
      <c r="I875" s="26"/>
      <c r="Y875" s="24"/>
      <c r="AA875" s="24"/>
    </row>
    <row r="876" spans="4:27" ht="12.75" customHeight="1">
      <c r="D876" s="26"/>
      <c r="E876" s="26"/>
      <c r="F876" s="30"/>
      <c r="G876" s="26"/>
      <c r="H876" s="26"/>
      <c r="I876" s="26"/>
      <c r="Y876" s="24"/>
      <c r="AA876" s="24"/>
    </row>
    <row r="877" spans="4:27" ht="12.75" customHeight="1">
      <c r="D877" s="26"/>
      <c r="E877" s="26"/>
      <c r="F877" s="30"/>
      <c r="G877" s="26"/>
      <c r="H877" s="26"/>
      <c r="I877" s="26"/>
      <c r="Y877" s="24"/>
      <c r="AA877" s="24"/>
    </row>
    <row r="878" spans="4:27" ht="12.75" customHeight="1">
      <c r="D878" s="26"/>
      <c r="E878" s="26"/>
      <c r="F878" s="30"/>
      <c r="G878" s="26"/>
      <c r="H878" s="26"/>
      <c r="I878" s="26"/>
      <c r="Y878" s="24"/>
      <c r="AA878" s="24"/>
    </row>
    <row r="879" spans="4:27" ht="12.75" customHeight="1">
      <c r="D879" s="26"/>
      <c r="E879" s="26"/>
      <c r="F879" s="30"/>
      <c r="G879" s="26"/>
      <c r="H879" s="26"/>
      <c r="I879" s="26"/>
      <c r="Y879" s="24"/>
      <c r="AA879" s="24"/>
    </row>
    <row r="880" spans="4:27" ht="12.75" customHeight="1">
      <c r="D880" s="26"/>
      <c r="E880" s="26"/>
      <c r="F880" s="30"/>
      <c r="G880" s="26"/>
      <c r="H880" s="26"/>
      <c r="I880" s="26"/>
      <c r="Y880" s="24"/>
      <c r="AA880" s="24"/>
    </row>
    <row r="881" spans="4:27" ht="12.75" customHeight="1">
      <c r="D881" s="26"/>
      <c r="E881" s="26"/>
      <c r="F881" s="30"/>
      <c r="G881" s="26"/>
      <c r="H881" s="26"/>
      <c r="I881" s="26"/>
      <c r="Y881" s="24"/>
      <c r="AA881" s="24"/>
    </row>
    <row r="882" spans="4:27" ht="12.75" customHeight="1">
      <c r="D882" s="26"/>
      <c r="E882" s="26"/>
      <c r="F882" s="30"/>
      <c r="G882" s="26"/>
      <c r="H882" s="26"/>
      <c r="I882" s="26"/>
      <c r="Y882" s="24"/>
      <c r="AA882" s="24"/>
    </row>
    <row r="883" spans="4:27" ht="12.75" customHeight="1">
      <c r="D883" s="26"/>
      <c r="E883" s="26"/>
      <c r="F883" s="30"/>
      <c r="G883" s="26"/>
      <c r="H883" s="26"/>
      <c r="I883" s="26"/>
      <c r="Y883" s="24"/>
      <c r="AA883" s="24"/>
    </row>
    <row r="884" spans="4:27" ht="12.75" customHeight="1">
      <c r="D884" s="26"/>
      <c r="E884" s="26"/>
      <c r="F884" s="30"/>
      <c r="G884" s="26"/>
      <c r="H884" s="26"/>
      <c r="I884" s="26"/>
      <c r="Y884" s="24"/>
      <c r="AA884" s="24"/>
    </row>
    <row r="885" spans="4:27" ht="12.75" customHeight="1">
      <c r="D885" s="26"/>
      <c r="E885" s="26"/>
      <c r="F885" s="30"/>
      <c r="G885" s="26"/>
      <c r="H885" s="26"/>
      <c r="I885" s="26"/>
      <c r="Y885" s="24"/>
      <c r="AA885" s="24"/>
    </row>
    <row r="886" spans="4:27" ht="12.75" customHeight="1">
      <c r="D886" s="26"/>
      <c r="E886" s="26"/>
      <c r="F886" s="30"/>
      <c r="G886" s="26"/>
      <c r="H886" s="26"/>
      <c r="I886" s="26"/>
      <c r="Y886" s="24"/>
      <c r="AA886" s="24"/>
    </row>
    <row r="887" spans="4:27" ht="12.75" customHeight="1">
      <c r="D887" s="26"/>
      <c r="E887" s="26"/>
      <c r="F887" s="30"/>
      <c r="G887" s="26"/>
      <c r="H887" s="26"/>
      <c r="I887" s="26"/>
      <c r="Y887" s="24"/>
      <c r="AA887" s="24"/>
    </row>
    <row r="888" spans="4:27" ht="12.75" customHeight="1">
      <c r="D888" s="26"/>
      <c r="E888" s="26"/>
      <c r="F888" s="30"/>
      <c r="G888" s="26"/>
      <c r="H888" s="26"/>
      <c r="I888" s="26"/>
      <c r="Y888" s="24"/>
      <c r="AA888" s="24"/>
    </row>
    <row r="889" spans="4:27" ht="12.75" customHeight="1">
      <c r="D889" s="26"/>
      <c r="E889" s="26"/>
      <c r="F889" s="30"/>
      <c r="G889" s="26"/>
      <c r="H889" s="26"/>
      <c r="I889" s="26"/>
      <c r="Y889" s="24"/>
      <c r="AA889" s="24"/>
    </row>
    <row r="890" spans="4:27" ht="12.75" customHeight="1">
      <c r="D890" s="26"/>
      <c r="E890" s="26"/>
      <c r="F890" s="30"/>
      <c r="G890" s="26"/>
      <c r="H890" s="26"/>
      <c r="I890" s="26"/>
      <c r="Y890" s="24"/>
      <c r="AA890" s="24"/>
    </row>
    <row r="891" spans="4:27" ht="12.75" customHeight="1">
      <c r="D891" s="26"/>
      <c r="E891" s="26"/>
      <c r="F891" s="30"/>
      <c r="G891" s="26"/>
      <c r="H891" s="26"/>
      <c r="I891" s="26"/>
      <c r="Y891" s="24"/>
      <c r="AA891" s="24"/>
    </row>
    <row r="892" spans="4:27" ht="12.75" customHeight="1">
      <c r="D892" s="26"/>
      <c r="E892" s="26"/>
      <c r="F892" s="30"/>
      <c r="G892" s="26"/>
      <c r="H892" s="26"/>
      <c r="I892" s="26"/>
      <c r="Y892" s="24"/>
      <c r="AA892" s="24"/>
    </row>
    <row r="893" spans="4:27" ht="12.75" customHeight="1">
      <c r="D893" s="26"/>
      <c r="E893" s="26"/>
      <c r="F893" s="30"/>
      <c r="G893" s="26"/>
      <c r="H893" s="26"/>
      <c r="I893" s="26"/>
      <c r="Y893" s="24"/>
      <c r="AA893" s="24"/>
    </row>
    <row r="894" spans="4:27" ht="12.75" customHeight="1">
      <c r="D894" s="26"/>
      <c r="E894" s="26"/>
      <c r="F894" s="30"/>
      <c r="G894" s="26"/>
      <c r="H894" s="26"/>
      <c r="I894" s="26"/>
      <c r="Y894" s="24"/>
      <c r="AA894" s="24"/>
    </row>
    <row r="895" spans="4:27" ht="12.75" customHeight="1">
      <c r="D895" s="26"/>
      <c r="E895" s="26"/>
      <c r="F895" s="30"/>
      <c r="G895" s="26"/>
      <c r="H895" s="26"/>
      <c r="I895" s="26"/>
      <c r="Y895" s="24"/>
      <c r="AA895" s="24"/>
    </row>
    <row r="896" spans="4:27" ht="12.75" customHeight="1">
      <c r="D896" s="26"/>
      <c r="E896" s="26"/>
      <c r="F896" s="30"/>
      <c r="G896" s="26"/>
      <c r="H896" s="26"/>
      <c r="I896" s="26"/>
      <c r="Y896" s="24"/>
      <c r="AA896" s="24"/>
    </row>
    <row r="897" spans="4:27" ht="12.75" customHeight="1">
      <c r="D897" s="26"/>
      <c r="E897" s="26"/>
      <c r="F897" s="30"/>
      <c r="G897" s="26"/>
      <c r="H897" s="26"/>
      <c r="I897" s="26"/>
      <c r="Y897" s="24"/>
      <c r="AA897" s="24"/>
    </row>
    <row r="898" spans="4:27" ht="12.75" customHeight="1">
      <c r="D898" s="26"/>
      <c r="E898" s="26"/>
      <c r="F898" s="30"/>
      <c r="G898" s="26"/>
      <c r="H898" s="26"/>
      <c r="I898" s="26"/>
      <c r="Y898" s="24"/>
      <c r="AA898" s="24"/>
    </row>
    <row r="899" spans="4:27" ht="12.75" customHeight="1">
      <c r="D899" s="26"/>
      <c r="E899" s="26"/>
      <c r="F899" s="30"/>
      <c r="G899" s="26"/>
      <c r="H899" s="26"/>
      <c r="I899" s="26"/>
      <c r="Y899" s="24"/>
      <c r="AA899" s="24"/>
    </row>
    <row r="900" spans="4:27" ht="12.75" customHeight="1">
      <c r="D900" s="26"/>
      <c r="E900" s="26"/>
      <c r="F900" s="30"/>
      <c r="G900" s="26"/>
      <c r="H900" s="26"/>
      <c r="I900" s="26"/>
      <c r="Y900" s="24"/>
      <c r="AA900" s="24"/>
    </row>
    <row r="901" spans="4:27" ht="12.75" customHeight="1">
      <c r="D901" s="26"/>
      <c r="E901" s="26"/>
      <c r="F901" s="30"/>
      <c r="G901" s="26"/>
      <c r="H901" s="26"/>
      <c r="I901" s="26"/>
      <c r="Y901" s="24"/>
      <c r="AA901" s="24"/>
    </row>
    <row r="902" spans="4:27" ht="12.75" customHeight="1">
      <c r="D902" s="26"/>
      <c r="E902" s="26"/>
      <c r="F902" s="30"/>
      <c r="G902" s="26"/>
      <c r="H902" s="26"/>
      <c r="I902" s="26"/>
      <c r="Y902" s="24"/>
      <c r="AA902" s="24"/>
    </row>
    <row r="903" spans="4:27" ht="12.75" customHeight="1">
      <c r="D903" s="26"/>
      <c r="E903" s="26"/>
      <c r="F903" s="30"/>
      <c r="G903" s="26"/>
      <c r="H903" s="26"/>
      <c r="I903" s="26"/>
      <c r="Y903" s="24"/>
      <c r="AA903" s="24"/>
    </row>
    <row r="904" spans="4:27" ht="12.75" customHeight="1">
      <c r="D904" s="26"/>
      <c r="E904" s="26"/>
      <c r="F904" s="30"/>
      <c r="G904" s="26"/>
      <c r="H904" s="26"/>
      <c r="I904" s="26"/>
      <c r="Y904" s="24"/>
      <c r="AA904" s="24"/>
    </row>
    <row r="905" spans="4:27" ht="12.75" customHeight="1">
      <c r="D905" s="26"/>
      <c r="E905" s="26"/>
      <c r="F905" s="30"/>
      <c r="G905" s="26"/>
      <c r="H905" s="26"/>
      <c r="I905" s="26"/>
      <c r="Y905" s="24"/>
      <c r="AA905" s="24"/>
    </row>
    <row r="906" spans="4:27" ht="12.75" customHeight="1">
      <c r="D906" s="26"/>
      <c r="E906" s="26"/>
      <c r="F906" s="30"/>
      <c r="G906" s="26"/>
      <c r="H906" s="26"/>
      <c r="I906" s="26"/>
      <c r="Y906" s="24"/>
      <c r="AA906" s="24"/>
    </row>
    <row r="907" spans="4:27" ht="12.75" customHeight="1">
      <c r="D907" s="26"/>
      <c r="E907" s="26"/>
      <c r="F907" s="30"/>
      <c r="G907" s="26"/>
      <c r="H907" s="26"/>
      <c r="I907" s="26"/>
      <c r="Y907" s="24"/>
      <c r="AA907" s="24"/>
    </row>
    <row r="908" spans="4:27" ht="12.75" customHeight="1">
      <c r="D908" s="26"/>
      <c r="E908" s="26"/>
      <c r="F908" s="30"/>
      <c r="G908" s="26"/>
      <c r="H908" s="26"/>
      <c r="I908" s="26"/>
      <c r="Y908" s="24"/>
      <c r="AA908" s="24"/>
    </row>
    <row r="909" spans="4:27" ht="12.75" customHeight="1">
      <c r="D909" s="26"/>
      <c r="E909" s="26"/>
      <c r="F909" s="30"/>
      <c r="G909" s="26"/>
      <c r="H909" s="26"/>
      <c r="I909" s="26"/>
      <c r="Y909" s="24"/>
      <c r="AA909" s="24"/>
    </row>
    <row r="910" spans="4:27" ht="12.75" customHeight="1">
      <c r="D910" s="26"/>
      <c r="E910" s="26"/>
      <c r="F910" s="30"/>
      <c r="G910" s="26"/>
      <c r="H910" s="26"/>
      <c r="I910" s="26"/>
      <c r="Y910" s="24"/>
      <c r="AA910" s="24"/>
    </row>
    <row r="911" spans="4:27" ht="12.75" customHeight="1">
      <c r="D911" s="26"/>
      <c r="E911" s="26"/>
      <c r="F911" s="30"/>
      <c r="G911" s="26"/>
      <c r="H911" s="26"/>
      <c r="I911" s="26"/>
      <c r="Y911" s="24"/>
      <c r="AA911" s="24"/>
    </row>
    <row r="912" spans="4:27" ht="12.75" customHeight="1">
      <c r="D912" s="26"/>
      <c r="E912" s="26"/>
      <c r="F912" s="30"/>
      <c r="G912" s="26"/>
      <c r="H912" s="26"/>
      <c r="I912" s="26"/>
      <c r="Y912" s="24"/>
      <c r="AA912" s="24"/>
    </row>
    <row r="913" spans="4:27" ht="12.75" customHeight="1">
      <c r="D913" s="26"/>
      <c r="E913" s="26"/>
      <c r="F913" s="30"/>
      <c r="G913" s="26"/>
      <c r="H913" s="26"/>
      <c r="I913" s="26"/>
      <c r="Y913" s="24"/>
      <c r="AA913" s="24"/>
    </row>
    <row r="914" spans="4:27" ht="12.75" customHeight="1">
      <c r="D914" s="26"/>
      <c r="E914" s="26"/>
      <c r="F914" s="30"/>
      <c r="G914" s="26"/>
      <c r="H914" s="26"/>
      <c r="I914" s="26"/>
      <c r="Y914" s="24"/>
      <c r="AA914" s="24"/>
    </row>
    <row r="915" spans="4:27" ht="12.75" customHeight="1">
      <c r="D915" s="26"/>
      <c r="E915" s="26"/>
      <c r="F915" s="30"/>
      <c r="G915" s="26"/>
      <c r="H915" s="26"/>
      <c r="I915" s="26"/>
      <c r="Y915" s="24"/>
      <c r="AA915" s="24"/>
    </row>
    <row r="916" spans="4:27" ht="12.75" customHeight="1">
      <c r="D916" s="26"/>
      <c r="E916" s="26"/>
      <c r="F916" s="30"/>
      <c r="G916" s="26"/>
      <c r="H916" s="26"/>
      <c r="I916" s="26"/>
      <c r="Y916" s="24"/>
      <c r="AA916" s="24"/>
    </row>
    <row r="917" spans="4:27" ht="12.75" customHeight="1">
      <c r="D917" s="26"/>
      <c r="E917" s="26"/>
      <c r="F917" s="30"/>
      <c r="G917" s="26"/>
      <c r="H917" s="26"/>
      <c r="I917" s="26"/>
      <c r="Y917" s="24"/>
      <c r="AA917" s="24"/>
    </row>
    <row r="918" spans="4:27" ht="12.75" customHeight="1">
      <c r="D918" s="26"/>
      <c r="E918" s="26"/>
      <c r="F918" s="30"/>
      <c r="G918" s="26"/>
      <c r="H918" s="26"/>
      <c r="I918" s="26"/>
      <c r="Y918" s="24"/>
      <c r="AA918" s="24"/>
    </row>
    <row r="919" spans="4:27" ht="12.75" customHeight="1">
      <c r="D919" s="26"/>
      <c r="E919" s="26"/>
      <c r="F919" s="30"/>
      <c r="G919" s="26"/>
      <c r="H919" s="26"/>
      <c r="I919" s="26"/>
      <c r="Y919" s="24"/>
      <c r="AA919" s="24"/>
    </row>
    <row r="920" spans="4:27" ht="12.75" customHeight="1">
      <c r="D920" s="26"/>
      <c r="E920" s="26"/>
      <c r="F920" s="30"/>
      <c r="G920" s="26"/>
      <c r="H920" s="26"/>
      <c r="I920" s="26"/>
      <c r="Y920" s="24"/>
      <c r="AA920" s="24"/>
    </row>
    <row r="921" spans="4:27" ht="12.75" customHeight="1">
      <c r="D921" s="26"/>
      <c r="E921" s="26"/>
      <c r="F921" s="30"/>
      <c r="G921" s="26"/>
      <c r="H921" s="26"/>
      <c r="I921" s="26"/>
      <c r="Y921" s="24"/>
      <c r="AA921" s="24"/>
    </row>
    <row r="922" spans="4:27" ht="12.75" customHeight="1">
      <c r="D922" s="26"/>
      <c r="E922" s="26"/>
      <c r="F922" s="30"/>
      <c r="G922" s="26"/>
      <c r="H922" s="26"/>
      <c r="I922" s="26"/>
      <c r="Y922" s="24"/>
      <c r="AA922" s="24"/>
    </row>
    <row r="923" spans="4:27" ht="12.75" customHeight="1">
      <c r="D923" s="26"/>
      <c r="E923" s="26"/>
      <c r="F923" s="30"/>
      <c r="G923" s="26"/>
      <c r="H923" s="26"/>
      <c r="I923" s="26"/>
      <c r="Y923" s="24"/>
      <c r="AA923" s="24"/>
    </row>
    <row r="924" spans="4:27" ht="12.75" customHeight="1">
      <c r="D924" s="26"/>
      <c r="E924" s="26"/>
      <c r="F924" s="30"/>
      <c r="G924" s="26"/>
      <c r="H924" s="26"/>
      <c r="I924" s="26"/>
      <c r="Y924" s="24"/>
      <c r="AA924" s="24"/>
    </row>
    <row r="925" spans="4:27" ht="12.75" customHeight="1">
      <c r="D925" s="26"/>
      <c r="E925" s="26"/>
      <c r="F925" s="30"/>
      <c r="G925" s="26"/>
      <c r="H925" s="26"/>
      <c r="I925" s="26"/>
      <c r="Y925" s="24"/>
      <c r="AA925" s="24"/>
    </row>
    <row r="926" spans="4:27" ht="12.75" customHeight="1">
      <c r="D926" s="26"/>
      <c r="E926" s="26"/>
      <c r="F926" s="30"/>
      <c r="G926" s="26"/>
      <c r="H926" s="26"/>
      <c r="I926" s="26"/>
      <c r="Y926" s="24"/>
      <c r="AA926" s="24"/>
    </row>
    <row r="927" spans="4:27" ht="12.75" customHeight="1">
      <c r="D927" s="26"/>
      <c r="E927" s="26"/>
      <c r="F927" s="30"/>
      <c r="G927" s="26"/>
      <c r="H927" s="26"/>
      <c r="I927" s="26"/>
      <c r="Y927" s="24"/>
      <c r="AA927" s="24"/>
    </row>
    <row r="928" spans="4:27" ht="12.75" customHeight="1">
      <c r="D928" s="26"/>
      <c r="E928" s="26"/>
      <c r="F928" s="30"/>
      <c r="G928" s="26"/>
      <c r="H928" s="26"/>
      <c r="I928" s="26"/>
      <c r="Y928" s="24"/>
      <c r="AA928" s="24"/>
    </row>
    <row r="929" spans="4:27" ht="12.75" customHeight="1">
      <c r="D929" s="26"/>
      <c r="E929" s="26"/>
      <c r="F929" s="30"/>
      <c r="G929" s="26"/>
      <c r="H929" s="26"/>
      <c r="I929" s="26"/>
      <c r="Y929" s="24"/>
      <c r="AA929" s="24"/>
    </row>
    <row r="930" spans="4:27" ht="12.75" customHeight="1">
      <c r="D930" s="26"/>
      <c r="E930" s="26"/>
      <c r="F930" s="30"/>
      <c r="G930" s="26"/>
      <c r="H930" s="26"/>
      <c r="I930" s="26"/>
      <c r="Y930" s="24"/>
      <c r="AA930" s="24"/>
    </row>
    <row r="931" spans="4:27" ht="12.75" customHeight="1">
      <c r="D931" s="26"/>
      <c r="E931" s="26"/>
      <c r="F931" s="30"/>
      <c r="G931" s="26"/>
      <c r="H931" s="26"/>
      <c r="I931" s="26"/>
      <c r="Y931" s="24"/>
      <c r="AA931" s="24"/>
    </row>
    <row r="932" spans="4:27" ht="12.75" customHeight="1">
      <c r="D932" s="26"/>
      <c r="E932" s="26"/>
      <c r="F932" s="30"/>
      <c r="G932" s="26"/>
      <c r="H932" s="26"/>
      <c r="I932" s="26"/>
      <c r="Y932" s="24"/>
      <c r="AA932" s="24"/>
    </row>
    <row r="933" spans="4:27" ht="12.75" customHeight="1">
      <c r="D933" s="26"/>
      <c r="E933" s="26"/>
      <c r="F933" s="30"/>
      <c r="G933" s="26"/>
      <c r="H933" s="26"/>
      <c r="I933" s="26"/>
      <c r="Y933" s="24"/>
      <c r="AA933" s="24"/>
    </row>
    <row r="934" spans="4:27" ht="12.75" customHeight="1">
      <c r="D934" s="26"/>
      <c r="E934" s="26"/>
      <c r="F934" s="30"/>
      <c r="G934" s="26"/>
      <c r="H934" s="26"/>
      <c r="I934" s="26"/>
      <c r="Y934" s="24"/>
      <c r="AA934" s="24"/>
    </row>
    <row r="935" spans="4:27" ht="12.75" customHeight="1">
      <c r="D935" s="26"/>
      <c r="E935" s="26"/>
      <c r="F935" s="30"/>
      <c r="G935" s="26"/>
      <c r="H935" s="26"/>
      <c r="I935" s="26"/>
      <c r="Y935" s="24"/>
      <c r="AA935" s="24"/>
    </row>
    <row r="936" spans="4:27" ht="12.75" customHeight="1">
      <c r="D936" s="26"/>
      <c r="E936" s="26"/>
      <c r="F936" s="30"/>
      <c r="G936" s="26"/>
      <c r="H936" s="26"/>
      <c r="I936" s="26"/>
      <c r="Y936" s="24"/>
      <c r="AA936" s="24"/>
    </row>
    <row r="937" spans="4:27" ht="12.75" customHeight="1">
      <c r="D937" s="26"/>
      <c r="E937" s="26"/>
      <c r="F937" s="30"/>
      <c r="G937" s="26"/>
      <c r="H937" s="26"/>
      <c r="I937" s="26"/>
      <c r="Y937" s="24"/>
      <c r="AA937" s="24"/>
    </row>
    <row r="938" spans="4:27" ht="12.75" customHeight="1">
      <c r="D938" s="26"/>
      <c r="E938" s="26"/>
      <c r="F938" s="30"/>
      <c r="G938" s="26"/>
      <c r="H938" s="26"/>
      <c r="I938" s="26"/>
      <c r="Y938" s="24"/>
      <c r="AA938" s="24"/>
    </row>
    <row r="939" spans="4:27" ht="12.75" customHeight="1">
      <c r="D939" s="26"/>
      <c r="E939" s="26"/>
      <c r="F939" s="30"/>
      <c r="G939" s="26"/>
      <c r="H939" s="26"/>
      <c r="I939" s="26"/>
      <c r="Y939" s="24"/>
      <c r="AA939" s="24"/>
    </row>
    <row r="940" spans="4:27" ht="12.75" customHeight="1">
      <c r="D940" s="26"/>
      <c r="E940" s="26"/>
      <c r="F940" s="30"/>
      <c r="G940" s="26"/>
      <c r="H940" s="26"/>
      <c r="I940" s="26"/>
      <c r="Y940" s="24"/>
      <c r="AA940" s="24"/>
    </row>
    <row r="941" spans="4:27" ht="12.75" customHeight="1">
      <c r="D941" s="26"/>
      <c r="E941" s="26"/>
      <c r="F941" s="30"/>
      <c r="G941" s="26"/>
      <c r="H941" s="26"/>
      <c r="I941" s="26"/>
      <c r="Y941" s="24"/>
      <c r="AA941" s="24"/>
    </row>
    <row r="942" spans="4:27" ht="12.75" customHeight="1">
      <c r="D942" s="26"/>
      <c r="E942" s="26"/>
      <c r="F942" s="30"/>
      <c r="G942" s="26"/>
      <c r="H942" s="26"/>
      <c r="I942" s="26"/>
      <c r="Y942" s="24"/>
      <c r="AA942" s="24"/>
    </row>
    <row r="943" spans="4:27" ht="12.75" customHeight="1">
      <c r="D943" s="26"/>
      <c r="E943" s="26"/>
      <c r="F943" s="30"/>
      <c r="G943" s="26"/>
      <c r="H943" s="26"/>
      <c r="I943" s="26"/>
      <c r="Y943" s="24"/>
      <c r="AA943" s="24"/>
    </row>
    <row r="944" spans="4:27" ht="12.75" customHeight="1">
      <c r="D944" s="26"/>
      <c r="E944" s="26"/>
      <c r="F944" s="30"/>
      <c r="G944" s="26"/>
      <c r="H944" s="26"/>
      <c r="I944" s="26"/>
      <c r="Y944" s="24"/>
      <c r="AA944" s="24"/>
    </row>
    <row r="945" spans="4:27" ht="12.75" customHeight="1">
      <c r="D945" s="26"/>
      <c r="E945" s="26"/>
      <c r="F945" s="30"/>
      <c r="G945" s="26"/>
      <c r="H945" s="26"/>
      <c r="I945" s="26"/>
      <c r="Y945" s="24"/>
      <c r="AA945" s="24"/>
    </row>
    <row r="946" spans="4:27" ht="12.75" customHeight="1">
      <c r="D946" s="26"/>
      <c r="E946" s="26"/>
      <c r="F946" s="30"/>
      <c r="G946" s="26"/>
      <c r="H946" s="26"/>
      <c r="I946" s="26"/>
      <c r="Y946" s="24"/>
      <c r="AA946" s="24"/>
    </row>
    <row r="947" spans="4:27" ht="12.75" customHeight="1">
      <c r="D947" s="26"/>
      <c r="E947" s="26"/>
      <c r="F947" s="30"/>
      <c r="G947" s="26"/>
      <c r="H947" s="26"/>
      <c r="I947" s="26"/>
      <c r="Y947" s="24"/>
      <c r="AA947" s="24"/>
    </row>
    <row r="948" spans="4:27" ht="12.75" customHeight="1">
      <c r="D948" s="26"/>
      <c r="E948" s="26"/>
      <c r="F948" s="30"/>
      <c r="G948" s="26"/>
      <c r="H948" s="26"/>
      <c r="I948" s="26"/>
      <c r="Y948" s="24"/>
      <c r="AA948" s="24"/>
    </row>
    <row r="949" spans="4:27" ht="12.75" customHeight="1">
      <c r="D949" s="26"/>
      <c r="E949" s="26"/>
      <c r="F949" s="30"/>
      <c r="G949" s="26"/>
      <c r="H949" s="26"/>
      <c r="I949" s="26"/>
      <c r="Y949" s="24"/>
      <c r="AA949" s="24"/>
    </row>
    <row r="950" spans="4:27" ht="12.75" customHeight="1">
      <c r="D950" s="26"/>
      <c r="E950" s="26"/>
      <c r="F950" s="30"/>
      <c r="G950" s="26"/>
      <c r="H950" s="26"/>
      <c r="I950" s="26"/>
      <c r="Y950" s="24"/>
      <c r="AA950" s="24"/>
    </row>
    <row r="951" spans="4:27" ht="12.75" customHeight="1">
      <c r="D951" s="26"/>
      <c r="E951" s="26"/>
      <c r="F951" s="30"/>
      <c r="G951" s="26"/>
      <c r="H951" s="26"/>
      <c r="I951" s="26"/>
      <c r="Y951" s="24"/>
      <c r="AA951" s="24"/>
    </row>
    <row r="952" spans="4:27" ht="12.75" customHeight="1">
      <c r="D952" s="26"/>
      <c r="E952" s="26"/>
      <c r="F952" s="30"/>
      <c r="G952" s="26"/>
      <c r="H952" s="26"/>
      <c r="I952" s="26"/>
      <c r="Y952" s="24"/>
      <c r="AA952" s="24"/>
    </row>
    <row r="953" spans="4:27" ht="12.75" customHeight="1">
      <c r="D953" s="26"/>
      <c r="E953" s="26"/>
      <c r="F953" s="30"/>
      <c r="G953" s="26"/>
      <c r="H953" s="26"/>
      <c r="I953" s="26"/>
      <c r="Y953" s="24"/>
      <c r="AA953" s="24"/>
    </row>
    <row r="954" spans="4:27" ht="12.75" customHeight="1">
      <c r="D954" s="26"/>
      <c r="E954" s="26"/>
      <c r="F954" s="30"/>
      <c r="G954" s="26"/>
      <c r="H954" s="26"/>
      <c r="I954" s="26"/>
      <c r="Y954" s="24"/>
      <c r="AA954" s="24"/>
    </row>
    <row r="955" spans="4:27" ht="12.75" customHeight="1">
      <c r="D955" s="26"/>
      <c r="E955" s="26"/>
      <c r="F955" s="30"/>
      <c r="G955" s="26"/>
      <c r="H955" s="26"/>
      <c r="I955" s="26"/>
      <c r="Y955" s="24"/>
      <c r="AA955" s="24"/>
    </row>
    <row r="956" spans="4:27" ht="12.75" customHeight="1">
      <c r="D956" s="26"/>
      <c r="E956" s="26"/>
      <c r="F956" s="30"/>
      <c r="G956" s="26"/>
      <c r="H956" s="26"/>
      <c r="I956" s="26"/>
      <c r="Y956" s="24"/>
      <c r="AA956" s="24"/>
    </row>
    <row r="957" spans="4:27" ht="12.75" customHeight="1">
      <c r="D957" s="26"/>
      <c r="E957" s="26"/>
      <c r="F957" s="30"/>
      <c r="G957" s="26"/>
      <c r="H957" s="26"/>
      <c r="I957" s="26"/>
      <c r="Y957" s="24"/>
      <c r="AA957" s="24"/>
    </row>
    <row r="958" spans="4:27" ht="12.75" customHeight="1">
      <c r="D958" s="26"/>
      <c r="E958" s="26"/>
      <c r="F958" s="30"/>
      <c r="G958" s="26"/>
      <c r="H958" s="26"/>
      <c r="I958" s="26"/>
      <c r="Y958" s="24"/>
      <c r="AA958" s="24"/>
    </row>
    <row r="959" spans="4:27" ht="12.75" customHeight="1">
      <c r="D959" s="26"/>
      <c r="E959" s="26"/>
      <c r="F959" s="30"/>
      <c r="G959" s="26"/>
      <c r="H959" s="26"/>
      <c r="I959" s="26"/>
      <c r="Y959" s="24"/>
      <c r="AA959" s="24"/>
    </row>
    <row r="960" spans="4:27" ht="12.75" customHeight="1">
      <c r="D960" s="26"/>
      <c r="E960" s="26"/>
      <c r="F960" s="30"/>
      <c r="G960" s="26"/>
      <c r="H960" s="26"/>
      <c r="I960" s="26"/>
      <c r="Y960" s="24"/>
      <c r="AA960" s="24"/>
    </row>
    <row r="961" spans="4:27" ht="12.75" customHeight="1">
      <c r="D961" s="26"/>
      <c r="E961" s="26"/>
      <c r="F961" s="30"/>
      <c r="G961" s="26"/>
      <c r="H961" s="26"/>
      <c r="I961" s="26"/>
      <c r="Y961" s="24"/>
      <c r="AA961" s="24"/>
    </row>
    <row r="962" spans="4:27" ht="12.75" customHeight="1">
      <c r="D962" s="26"/>
      <c r="E962" s="26"/>
      <c r="F962" s="30"/>
      <c r="G962" s="26"/>
      <c r="H962" s="26"/>
      <c r="I962" s="26"/>
      <c r="Y962" s="24"/>
      <c r="AA962" s="24"/>
    </row>
    <row r="963" spans="4:27" ht="12.75" customHeight="1">
      <c r="D963" s="26"/>
      <c r="E963" s="26"/>
      <c r="F963" s="30"/>
      <c r="G963" s="26"/>
      <c r="H963" s="26"/>
      <c r="I963" s="26"/>
      <c r="Y963" s="24"/>
      <c r="AA963" s="24"/>
    </row>
    <row r="964" spans="4:27" ht="12.75" customHeight="1">
      <c r="D964" s="26"/>
      <c r="E964" s="26"/>
      <c r="F964" s="30"/>
      <c r="G964" s="26"/>
      <c r="H964" s="26"/>
      <c r="I964" s="26"/>
      <c r="Y964" s="24"/>
      <c r="AA964" s="24"/>
    </row>
    <row r="965" spans="4:27" ht="12.75" customHeight="1">
      <c r="D965" s="26"/>
      <c r="E965" s="26"/>
      <c r="F965" s="30"/>
      <c r="G965" s="26"/>
      <c r="H965" s="26"/>
      <c r="I965" s="26"/>
      <c r="Y965" s="24"/>
      <c r="AA965" s="24"/>
    </row>
    <row r="966" spans="4:27" ht="12.75" customHeight="1">
      <c r="D966" s="26"/>
      <c r="E966" s="26"/>
      <c r="F966" s="30"/>
      <c r="G966" s="26"/>
      <c r="H966" s="26"/>
      <c r="I966" s="26"/>
      <c r="Y966" s="24"/>
      <c r="AA966" s="24"/>
    </row>
    <row r="967" spans="4:27" ht="12.75" customHeight="1">
      <c r="D967" s="26"/>
      <c r="E967" s="26"/>
      <c r="F967" s="30"/>
      <c r="G967" s="26"/>
      <c r="H967" s="26"/>
      <c r="I967" s="26"/>
      <c r="Y967" s="24"/>
      <c r="AA967" s="24"/>
    </row>
    <row r="968" spans="4:27" ht="12.75" customHeight="1">
      <c r="D968" s="26"/>
      <c r="E968" s="26"/>
      <c r="F968" s="30"/>
      <c r="G968" s="26"/>
      <c r="H968" s="26"/>
      <c r="I968" s="26"/>
      <c r="Y968" s="24"/>
      <c r="AA968" s="24"/>
    </row>
    <row r="969" spans="4:27" ht="12.75" customHeight="1">
      <c r="D969" s="26"/>
      <c r="E969" s="26"/>
      <c r="F969" s="30"/>
      <c r="G969" s="26"/>
      <c r="H969" s="26"/>
      <c r="I969" s="26"/>
      <c r="Y969" s="24"/>
      <c r="AA969" s="24"/>
    </row>
    <row r="970" spans="4:27" ht="12.75" customHeight="1">
      <c r="D970" s="26"/>
      <c r="E970" s="26"/>
      <c r="F970" s="30"/>
      <c r="G970" s="26"/>
      <c r="H970" s="26"/>
      <c r="I970" s="26"/>
      <c r="Y970" s="24"/>
      <c r="AA970" s="24"/>
    </row>
    <row r="971" spans="4:27" ht="12.75" customHeight="1">
      <c r="D971" s="26"/>
      <c r="E971" s="26"/>
      <c r="F971" s="30"/>
      <c r="G971" s="26"/>
      <c r="H971" s="26"/>
      <c r="I971" s="26"/>
      <c r="Y971" s="24"/>
      <c r="AA971" s="24"/>
    </row>
    <row r="972" spans="4:27" ht="12.75" customHeight="1">
      <c r="D972" s="26"/>
      <c r="E972" s="26"/>
      <c r="F972" s="30"/>
      <c r="G972" s="26"/>
      <c r="H972" s="26"/>
      <c r="I972" s="26"/>
      <c r="Y972" s="24"/>
      <c r="AA972" s="24"/>
    </row>
    <row r="973" spans="4:27" ht="12.75" customHeight="1">
      <c r="D973" s="26"/>
      <c r="E973" s="26"/>
      <c r="F973" s="30"/>
      <c r="G973" s="26"/>
      <c r="H973" s="26"/>
      <c r="I973" s="26"/>
      <c r="Y973" s="24"/>
      <c r="AA973" s="24"/>
    </row>
    <row r="974" spans="4:27" ht="12.75" customHeight="1">
      <c r="D974" s="26"/>
      <c r="E974" s="26"/>
      <c r="F974" s="30"/>
      <c r="G974" s="26"/>
      <c r="H974" s="26"/>
      <c r="I974" s="26"/>
      <c r="Y974" s="24"/>
      <c r="AA974" s="24"/>
    </row>
    <row r="975" spans="4:27" ht="12.75" customHeight="1">
      <c r="D975" s="26"/>
      <c r="E975" s="26"/>
      <c r="F975" s="30"/>
      <c r="G975" s="26"/>
      <c r="H975" s="26"/>
      <c r="I975" s="26"/>
      <c r="Y975" s="24"/>
      <c r="AA975" s="24"/>
    </row>
    <row r="976" spans="4:27" ht="12.75" customHeight="1">
      <c r="D976" s="26"/>
      <c r="E976" s="26"/>
      <c r="F976" s="30"/>
      <c r="G976" s="26"/>
      <c r="H976" s="26"/>
      <c r="I976" s="26"/>
      <c r="Y976" s="24"/>
      <c r="AA976" s="24"/>
    </row>
    <row r="977" spans="4:27" ht="12.75" customHeight="1">
      <c r="D977" s="26"/>
      <c r="E977" s="26"/>
      <c r="F977" s="30"/>
      <c r="G977" s="26"/>
      <c r="H977" s="26"/>
      <c r="I977" s="26"/>
      <c r="Y977" s="24"/>
      <c r="AA977" s="24"/>
    </row>
    <row r="978" spans="4:27" ht="12.75" customHeight="1">
      <c r="D978" s="26"/>
      <c r="E978" s="26"/>
      <c r="F978" s="30"/>
      <c r="G978" s="26"/>
      <c r="H978" s="26"/>
      <c r="I978" s="26"/>
      <c r="Y978" s="24"/>
      <c r="AA978" s="24"/>
    </row>
    <row r="979" spans="4:27" ht="12.75" customHeight="1">
      <c r="D979" s="26"/>
      <c r="E979" s="26"/>
      <c r="F979" s="30"/>
      <c r="G979" s="26"/>
      <c r="H979" s="26"/>
      <c r="I979" s="26"/>
      <c r="Y979" s="24"/>
      <c r="AA979" s="24"/>
    </row>
    <row r="980" spans="4:27" ht="12.75" customHeight="1">
      <c r="D980" s="26"/>
      <c r="E980" s="26"/>
      <c r="F980" s="30"/>
      <c r="G980" s="26"/>
      <c r="H980" s="26"/>
      <c r="I980" s="26"/>
      <c r="Y980" s="24"/>
      <c r="AA980" s="24"/>
    </row>
    <row r="981" spans="4:27" ht="12.75" customHeight="1">
      <c r="D981" s="26"/>
      <c r="E981" s="26"/>
      <c r="F981" s="30"/>
      <c r="G981" s="26"/>
      <c r="H981" s="26"/>
      <c r="I981" s="26"/>
      <c r="Y981" s="24"/>
      <c r="AA981" s="24"/>
    </row>
    <row r="982" spans="4:27" ht="12.75" customHeight="1">
      <c r="D982" s="26"/>
      <c r="E982" s="26"/>
      <c r="F982" s="30"/>
      <c r="G982" s="26"/>
      <c r="H982" s="26"/>
      <c r="I982" s="26"/>
      <c r="Y982" s="24"/>
      <c r="AA982" s="24"/>
    </row>
    <row r="983" spans="4:27" ht="12.75" customHeight="1">
      <c r="D983" s="26"/>
      <c r="E983" s="26"/>
      <c r="F983" s="30"/>
      <c r="G983" s="26"/>
      <c r="H983" s="26"/>
      <c r="I983" s="26"/>
      <c r="Y983" s="24"/>
      <c r="AA983" s="24"/>
    </row>
    <row r="984" spans="4:27" ht="12.75" customHeight="1">
      <c r="D984" s="26"/>
      <c r="E984" s="26"/>
      <c r="F984" s="30"/>
      <c r="G984" s="26"/>
      <c r="H984" s="26"/>
      <c r="I984" s="26"/>
      <c r="Y984" s="24"/>
      <c r="AA984" s="24"/>
    </row>
    <row r="985" spans="4:27" ht="12.75" customHeight="1">
      <c r="D985" s="26"/>
      <c r="E985" s="26"/>
      <c r="F985" s="30"/>
      <c r="G985" s="26"/>
      <c r="H985" s="26"/>
      <c r="I985" s="26"/>
      <c r="Y985" s="24"/>
      <c r="AA985" s="24"/>
    </row>
    <row r="986" spans="4:27" ht="12.75" customHeight="1">
      <c r="D986" s="26"/>
      <c r="E986" s="26"/>
      <c r="F986" s="30"/>
      <c r="G986" s="26"/>
      <c r="H986" s="26"/>
      <c r="I986" s="26"/>
      <c r="Y986" s="24"/>
      <c r="AA986" s="24"/>
    </row>
    <row r="987" spans="4:27" ht="12.75" customHeight="1">
      <c r="D987" s="26"/>
      <c r="E987" s="26"/>
      <c r="F987" s="30"/>
      <c r="G987" s="26"/>
      <c r="H987" s="26"/>
      <c r="I987" s="26"/>
      <c r="Y987" s="24"/>
      <c r="AA987" s="24"/>
    </row>
    <row r="988" spans="4:27" ht="12.75" customHeight="1">
      <c r="D988" s="26"/>
      <c r="E988" s="26"/>
      <c r="F988" s="30"/>
      <c r="G988" s="26"/>
      <c r="H988" s="26"/>
      <c r="I988" s="26"/>
      <c r="Y988" s="24"/>
      <c r="AA988" s="24"/>
    </row>
    <row r="989" spans="4:27" ht="12.75" customHeight="1">
      <c r="D989" s="26"/>
      <c r="E989" s="26"/>
      <c r="F989" s="30"/>
      <c r="G989" s="26"/>
      <c r="H989" s="26"/>
      <c r="I989" s="26"/>
      <c r="Y989" s="24"/>
      <c r="AA989" s="24"/>
    </row>
    <row r="990" spans="4:27" ht="12.75" customHeight="1">
      <c r="D990" s="26"/>
      <c r="E990" s="26"/>
      <c r="F990" s="30"/>
      <c r="G990" s="26"/>
      <c r="H990" s="26"/>
      <c r="I990" s="26"/>
      <c r="Y990" s="24"/>
      <c r="AA990" s="24"/>
    </row>
    <row r="991" spans="4:27" ht="12.75" customHeight="1">
      <c r="D991" s="26"/>
      <c r="E991" s="26"/>
      <c r="F991" s="30"/>
      <c r="G991" s="26"/>
      <c r="H991" s="26"/>
      <c r="I991" s="26"/>
      <c r="Y991" s="24"/>
      <c r="AA991" s="24"/>
    </row>
    <row r="992" spans="4:27" ht="12.75" customHeight="1">
      <c r="D992" s="26"/>
      <c r="E992" s="26"/>
      <c r="F992" s="30"/>
      <c r="G992" s="26"/>
      <c r="H992" s="26"/>
      <c r="I992" s="26"/>
      <c r="Y992" s="24"/>
      <c r="AA992" s="24"/>
    </row>
    <row r="993" spans="4:27" ht="12.75" customHeight="1">
      <c r="D993" s="26"/>
      <c r="E993" s="26"/>
      <c r="F993" s="30"/>
      <c r="G993" s="26"/>
      <c r="H993" s="26"/>
      <c r="I993" s="26"/>
      <c r="Y993" s="24"/>
      <c r="AA993" s="24"/>
    </row>
    <row r="994" spans="4:27" ht="12.75" customHeight="1">
      <c r="D994" s="26"/>
      <c r="E994" s="26"/>
      <c r="F994" s="30"/>
      <c r="G994" s="26"/>
      <c r="H994" s="26"/>
      <c r="I994" s="26"/>
      <c r="Y994" s="24"/>
      <c r="AA994" s="24"/>
    </row>
    <row r="995" spans="4:27" ht="12.75" customHeight="1">
      <c r="D995" s="26"/>
      <c r="E995" s="26"/>
      <c r="F995" s="30"/>
      <c r="G995" s="26"/>
      <c r="H995" s="26"/>
      <c r="I995" s="26"/>
      <c r="Y995" s="24"/>
      <c r="AA995" s="24"/>
    </row>
    <row r="996" spans="4:27" ht="12.75" customHeight="1">
      <c r="D996" s="26"/>
      <c r="E996" s="26"/>
      <c r="F996" s="30"/>
      <c r="G996" s="26"/>
      <c r="H996" s="26"/>
      <c r="I996" s="26"/>
      <c r="Y996" s="24"/>
      <c r="AA996" s="24"/>
    </row>
    <row r="997" spans="4:27" ht="12.75" customHeight="1">
      <c r="D997" s="26"/>
      <c r="E997" s="26"/>
      <c r="F997" s="30"/>
      <c r="G997" s="26"/>
      <c r="H997" s="26"/>
      <c r="I997" s="26"/>
      <c r="Y997" s="24"/>
      <c r="AA997" s="24"/>
    </row>
    <row r="998" spans="4:27" ht="12.75" customHeight="1">
      <c r="D998" s="26"/>
      <c r="E998" s="26"/>
      <c r="F998" s="30"/>
      <c r="G998" s="26"/>
      <c r="H998" s="26"/>
      <c r="I998" s="26"/>
      <c r="Y998" s="24"/>
      <c r="AA998" s="24"/>
    </row>
    <row r="999" spans="4:27" ht="12.75" customHeight="1">
      <c r="D999" s="26"/>
      <c r="E999" s="26"/>
      <c r="F999" s="30"/>
      <c r="G999" s="26"/>
      <c r="H999" s="26"/>
      <c r="I999" s="26"/>
      <c r="Y999" s="24"/>
      <c r="AA999" s="24"/>
    </row>
    <row r="1000" spans="4:27" ht="12.75" customHeight="1">
      <c r="D1000" s="26"/>
      <c r="E1000" s="26"/>
      <c r="F1000" s="30"/>
      <c r="G1000" s="26"/>
      <c r="H1000" s="26"/>
      <c r="I1000" s="26"/>
      <c r="Y1000" s="24"/>
      <c r="AA1000" s="24"/>
    </row>
  </sheetData>
  <autoFilter ref="A1:AO118" xr:uid="{00000000-0009-0000-0000-00000D000000}"/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O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/>
  <cols>
    <col min="1" max="1" width="19" customWidth="1"/>
    <col min="2" max="2" width="10" customWidth="1"/>
    <col min="3" max="3" width="16" customWidth="1"/>
    <col min="4" max="4" width="9" customWidth="1"/>
    <col min="5" max="5" width="7.85546875" customWidth="1"/>
    <col min="6" max="6" width="6.140625" customWidth="1"/>
    <col min="7" max="7" width="6" customWidth="1"/>
    <col min="8" max="8" width="7" customWidth="1"/>
    <col min="9" max="9" width="8.140625" customWidth="1"/>
    <col min="10" max="10" width="14" customWidth="1"/>
    <col min="11" max="11" width="5.5703125" customWidth="1"/>
    <col min="12" max="12" width="6.140625" customWidth="1"/>
    <col min="13" max="13" width="9.28515625" customWidth="1"/>
    <col min="14" max="14" width="8.5703125" customWidth="1"/>
    <col min="15" max="15" width="18.5703125" customWidth="1"/>
    <col min="16" max="16" width="9.5703125" customWidth="1"/>
    <col min="17" max="17" width="9.7109375" customWidth="1"/>
    <col min="18" max="18" width="14.5703125" customWidth="1"/>
    <col min="19" max="19" width="14.85546875" customWidth="1"/>
    <col min="20" max="20" width="14.140625" customWidth="1"/>
    <col min="21" max="21" width="14" customWidth="1"/>
    <col min="22" max="23" width="11.7109375" customWidth="1"/>
    <col min="24" max="24" width="12.42578125" customWidth="1"/>
    <col min="25" max="27" width="8.7109375" customWidth="1"/>
    <col min="28" max="28" width="10.85546875" customWidth="1"/>
    <col min="29" max="29" width="12.7109375" customWidth="1"/>
    <col min="30" max="30" width="14.140625" customWidth="1"/>
    <col min="31" max="31" width="12.7109375" customWidth="1"/>
    <col min="32" max="32" width="9.85546875" customWidth="1"/>
    <col min="33" max="33" width="11.5703125" customWidth="1"/>
    <col min="34" max="34" width="12.42578125" customWidth="1"/>
    <col min="35" max="35" width="12.28515625" customWidth="1"/>
    <col min="36" max="36" width="13.28515625" customWidth="1"/>
    <col min="37" max="37" width="11.85546875" customWidth="1"/>
    <col min="38" max="38" width="12.140625" customWidth="1"/>
    <col min="39" max="39" width="12.42578125" customWidth="1"/>
    <col min="40" max="40" width="11.5703125" customWidth="1"/>
    <col min="41" max="41" width="54.85546875" customWidth="1"/>
  </cols>
  <sheetData>
    <row r="1" spans="1:41" ht="32.25" customHeight="1">
      <c r="A1" s="2" t="s">
        <v>0</v>
      </c>
      <c r="B1" s="2" t="s">
        <v>1</v>
      </c>
      <c r="C1" s="2" t="s">
        <v>2</v>
      </c>
      <c r="D1" s="124" t="s">
        <v>3</v>
      </c>
      <c r="E1" s="124" t="s">
        <v>4</v>
      </c>
      <c r="F1" s="125" t="s">
        <v>5</v>
      </c>
      <c r="G1" s="124" t="s">
        <v>7</v>
      </c>
      <c r="H1" s="124" t="s">
        <v>8</v>
      </c>
      <c r="I1" s="124" t="s">
        <v>9</v>
      </c>
      <c r="J1" s="126" t="s">
        <v>10</v>
      </c>
      <c r="K1" s="2" t="s">
        <v>9123</v>
      </c>
      <c r="L1" s="2" t="s">
        <v>13</v>
      </c>
      <c r="M1" s="2" t="s">
        <v>14</v>
      </c>
      <c r="N1" s="2" t="s">
        <v>15</v>
      </c>
      <c r="O1" s="127" t="s">
        <v>16</v>
      </c>
      <c r="P1" s="127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34</v>
      </c>
      <c r="X1" s="2" t="s">
        <v>35</v>
      </c>
      <c r="Y1" s="128" t="s">
        <v>36</v>
      </c>
      <c r="Z1" s="129" t="s">
        <v>37</v>
      </c>
      <c r="AA1" s="128" t="s">
        <v>38</v>
      </c>
      <c r="AB1" s="129" t="s">
        <v>39</v>
      </c>
      <c r="AC1" s="124" t="s">
        <v>40</v>
      </c>
      <c r="AD1" s="124" t="s">
        <v>41</v>
      </c>
      <c r="AE1" s="124" t="s">
        <v>42</v>
      </c>
      <c r="AF1" s="124" t="s">
        <v>43</v>
      </c>
      <c r="AG1" s="124" t="s">
        <v>9128</v>
      </c>
      <c r="AH1" s="130" t="s">
        <v>47</v>
      </c>
      <c r="AI1" s="130" t="s">
        <v>48</v>
      </c>
      <c r="AJ1" s="130" t="s">
        <v>49</v>
      </c>
      <c r="AK1" s="130" t="s">
        <v>50</v>
      </c>
      <c r="AL1" s="124" t="s">
        <v>55</v>
      </c>
      <c r="AM1" s="2" t="s">
        <v>56</v>
      </c>
      <c r="AN1" s="125" t="s">
        <v>57</v>
      </c>
      <c r="AO1" s="131" t="s">
        <v>58</v>
      </c>
    </row>
    <row r="2" spans="1:41" ht="12.75" customHeight="1">
      <c r="A2" s="42" t="s">
        <v>233</v>
      </c>
      <c r="B2" s="47" t="s">
        <v>60</v>
      </c>
      <c r="C2" s="42" t="s">
        <v>8282</v>
      </c>
      <c r="D2" s="48">
        <v>124.3</v>
      </c>
      <c r="E2" s="48">
        <v>104.9</v>
      </c>
      <c r="F2" s="48">
        <v>10.1</v>
      </c>
      <c r="G2" s="48">
        <v>83.2</v>
      </c>
      <c r="H2" s="48">
        <v>40.6</v>
      </c>
      <c r="I2" s="48">
        <v>58.5</v>
      </c>
      <c r="J2" s="48">
        <f t="shared" ref="J2:J206" si="0">H2/G2</f>
        <v>0.48798076923076922</v>
      </c>
      <c r="K2" s="47"/>
      <c r="L2" s="48" t="s">
        <v>60</v>
      </c>
      <c r="M2" s="48" t="s">
        <v>8283</v>
      </c>
      <c r="N2" s="48" t="s">
        <v>8284</v>
      </c>
      <c r="O2" s="47" t="s">
        <v>8285</v>
      </c>
      <c r="P2" s="48" t="s">
        <v>435</v>
      </c>
      <c r="Q2" s="48">
        <v>54426</v>
      </c>
      <c r="R2" s="48" t="s">
        <v>8286</v>
      </c>
      <c r="S2" s="47" t="s">
        <v>435</v>
      </c>
      <c r="T2" s="48"/>
      <c r="U2" s="48"/>
      <c r="V2" s="48"/>
      <c r="W2" s="48">
        <v>6</v>
      </c>
      <c r="X2" s="48">
        <v>50</v>
      </c>
      <c r="Y2" s="49">
        <v>43616</v>
      </c>
      <c r="Z2" s="50">
        <v>0.35416666666666669</v>
      </c>
      <c r="AA2" s="51">
        <v>43616</v>
      </c>
      <c r="AB2" s="50">
        <v>0.39861111111111114</v>
      </c>
      <c r="AC2" s="48">
        <v>32.6</v>
      </c>
      <c r="AD2" s="48">
        <v>39.9</v>
      </c>
      <c r="AE2" s="48">
        <f t="shared" ref="AE2:AE74" si="1">(AC2+AD2)/2</f>
        <v>36.25</v>
      </c>
      <c r="AF2" s="48">
        <v>13.4</v>
      </c>
      <c r="AG2" s="48">
        <v>11.2</v>
      </c>
      <c r="AH2" s="48">
        <v>4947604</v>
      </c>
      <c r="AI2" s="48">
        <v>514501</v>
      </c>
      <c r="AJ2" s="48">
        <v>4947543</v>
      </c>
      <c r="AK2" s="48">
        <v>514520</v>
      </c>
      <c r="AL2" s="48" t="s">
        <v>71</v>
      </c>
      <c r="AM2" s="48" t="s">
        <v>3065</v>
      </c>
      <c r="AN2" s="50">
        <f t="shared" ref="AN2:AN74" si="2">AB2-Z2</f>
        <v>4.4444444444444453E-2</v>
      </c>
      <c r="AO2" s="52" t="s">
        <v>8287</v>
      </c>
    </row>
    <row r="3" spans="1:41" ht="12.75" customHeight="1">
      <c r="A3" s="42" t="s">
        <v>233</v>
      </c>
      <c r="B3" s="47" t="s">
        <v>60</v>
      </c>
      <c r="C3" s="42" t="s">
        <v>8288</v>
      </c>
      <c r="D3" s="48">
        <v>105</v>
      </c>
      <c r="E3" s="48">
        <v>87.9</v>
      </c>
      <c r="F3" s="48">
        <v>5.35</v>
      </c>
      <c r="G3" s="48">
        <v>64.3</v>
      </c>
      <c r="H3" s="48">
        <v>28.9</v>
      </c>
      <c r="I3" s="48">
        <v>46</v>
      </c>
      <c r="J3" s="48">
        <f t="shared" si="0"/>
        <v>0.44945567651632973</v>
      </c>
      <c r="K3" s="47"/>
      <c r="L3" s="48" t="s">
        <v>60</v>
      </c>
      <c r="M3" s="48" t="s">
        <v>8289</v>
      </c>
      <c r="N3" s="48" t="s">
        <v>8290</v>
      </c>
      <c r="O3" s="47" t="s">
        <v>8291</v>
      </c>
      <c r="P3" s="48" t="s">
        <v>435</v>
      </c>
      <c r="Q3" s="48">
        <v>54427</v>
      </c>
      <c r="R3" s="48" t="s">
        <v>8286</v>
      </c>
      <c r="S3" s="47" t="s">
        <v>435</v>
      </c>
      <c r="T3" s="48"/>
      <c r="U3" s="48"/>
      <c r="V3" s="48"/>
      <c r="W3" s="48">
        <v>6</v>
      </c>
      <c r="X3" s="48">
        <v>50</v>
      </c>
      <c r="Y3" s="49">
        <v>43616</v>
      </c>
      <c r="Z3" s="50">
        <v>0.35416666666666669</v>
      </c>
      <c r="AA3" s="51">
        <v>43616</v>
      </c>
      <c r="AB3" s="50">
        <v>0.39861111111111114</v>
      </c>
      <c r="AC3" s="48">
        <v>32.6</v>
      </c>
      <c r="AD3" s="48">
        <v>39.9</v>
      </c>
      <c r="AE3" s="48">
        <f t="shared" si="1"/>
        <v>36.25</v>
      </c>
      <c r="AF3" s="48">
        <v>13.4</v>
      </c>
      <c r="AG3" s="48">
        <v>11.2</v>
      </c>
      <c r="AH3" s="48">
        <v>4947604</v>
      </c>
      <c r="AI3" s="48">
        <v>514501</v>
      </c>
      <c r="AJ3" s="48">
        <v>4947543</v>
      </c>
      <c r="AK3" s="48">
        <v>514520</v>
      </c>
      <c r="AL3" s="48" t="s">
        <v>71</v>
      </c>
      <c r="AM3" s="48" t="s">
        <v>3065</v>
      </c>
      <c r="AN3" s="50">
        <f t="shared" si="2"/>
        <v>4.4444444444444453E-2</v>
      </c>
      <c r="AO3" s="52" t="s">
        <v>8292</v>
      </c>
    </row>
    <row r="4" spans="1:41" ht="12.75" customHeight="1">
      <c r="A4" s="42" t="s">
        <v>233</v>
      </c>
      <c r="B4" s="47" t="s">
        <v>60</v>
      </c>
      <c r="C4" s="42" t="s">
        <v>8293</v>
      </c>
      <c r="D4" s="48">
        <v>130.5</v>
      </c>
      <c r="E4" s="48">
        <v>110.6</v>
      </c>
      <c r="F4" s="48">
        <v>12.6</v>
      </c>
      <c r="G4" s="48">
        <v>87.5</v>
      </c>
      <c r="H4" s="48">
        <v>44.8</v>
      </c>
      <c r="I4" s="48">
        <v>65.400000000000006</v>
      </c>
      <c r="J4" s="48">
        <f t="shared" si="0"/>
        <v>0.51200000000000001</v>
      </c>
      <c r="K4" s="47"/>
      <c r="L4" s="48" t="s">
        <v>60</v>
      </c>
      <c r="M4" s="48" t="s">
        <v>8294</v>
      </c>
      <c r="N4" s="48" t="s">
        <v>8295</v>
      </c>
      <c r="O4" s="47" t="s">
        <v>8296</v>
      </c>
      <c r="P4" s="48" t="s">
        <v>435</v>
      </c>
      <c r="Q4" s="48">
        <v>54428</v>
      </c>
      <c r="R4" s="48" t="s">
        <v>8286</v>
      </c>
      <c r="S4" s="47" t="s">
        <v>435</v>
      </c>
      <c r="T4" s="48"/>
      <c r="U4" s="48"/>
      <c r="V4" s="48"/>
      <c r="W4" s="48">
        <v>6</v>
      </c>
      <c r="X4" s="48">
        <v>50</v>
      </c>
      <c r="Y4" s="49">
        <v>43620</v>
      </c>
      <c r="Z4" s="50">
        <v>0.43888888888888888</v>
      </c>
      <c r="AA4" s="49">
        <v>43620</v>
      </c>
      <c r="AB4" s="50">
        <v>0.48333333333333334</v>
      </c>
      <c r="AC4" s="48">
        <v>33.5</v>
      </c>
      <c r="AD4" s="48">
        <v>34.9</v>
      </c>
      <c r="AE4" s="48">
        <f t="shared" si="1"/>
        <v>34.200000000000003</v>
      </c>
      <c r="AF4" s="48">
        <v>15.5</v>
      </c>
      <c r="AG4" s="48">
        <v>12.3</v>
      </c>
      <c r="AH4" s="48">
        <v>4947539</v>
      </c>
      <c r="AI4" s="48">
        <v>514501</v>
      </c>
      <c r="AJ4" s="48">
        <v>4947472</v>
      </c>
      <c r="AK4" s="48">
        <v>514503</v>
      </c>
      <c r="AL4" s="48" t="s">
        <v>71</v>
      </c>
      <c r="AM4" s="48" t="s">
        <v>3065</v>
      </c>
      <c r="AN4" s="50">
        <f t="shared" si="2"/>
        <v>4.4444444444444453E-2</v>
      </c>
      <c r="AO4" s="52" t="s">
        <v>8297</v>
      </c>
    </row>
    <row r="5" spans="1:41" ht="12.75" customHeight="1">
      <c r="A5" s="42" t="s">
        <v>59</v>
      </c>
      <c r="B5" s="47" t="s">
        <v>60</v>
      </c>
      <c r="C5" s="42" t="s">
        <v>8298</v>
      </c>
      <c r="D5" s="48">
        <v>72.3</v>
      </c>
      <c r="E5" s="48">
        <v>61.7</v>
      </c>
      <c r="F5" s="48">
        <v>2.2999999999999998</v>
      </c>
      <c r="G5" s="48">
        <v>51.2</v>
      </c>
      <c r="H5" s="48">
        <v>33</v>
      </c>
      <c r="I5" s="48">
        <v>43.3</v>
      </c>
      <c r="J5" s="48">
        <f t="shared" si="0"/>
        <v>0.64453125</v>
      </c>
      <c r="K5" s="47" t="s">
        <v>1503</v>
      </c>
      <c r="L5" s="48" t="s">
        <v>60</v>
      </c>
      <c r="M5" s="48" t="s">
        <v>8299</v>
      </c>
      <c r="N5" s="48" t="s">
        <v>8300</v>
      </c>
      <c r="O5" s="47" t="s">
        <v>8301</v>
      </c>
      <c r="P5" s="48" t="s">
        <v>435</v>
      </c>
      <c r="Q5" s="48">
        <v>54429</v>
      </c>
      <c r="R5" s="48" t="s">
        <v>8286</v>
      </c>
      <c r="S5" s="47" t="s">
        <v>435</v>
      </c>
      <c r="T5" s="48"/>
      <c r="U5" s="48"/>
      <c r="V5" s="48"/>
      <c r="W5" s="48">
        <v>6</v>
      </c>
      <c r="X5" s="48">
        <v>100</v>
      </c>
      <c r="Y5" s="49">
        <v>43620</v>
      </c>
      <c r="Z5" s="50">
        <v>0.44305555555555554</v>
      </c>
      <c r="AA5" s="49">
        <v>43620</v>
      </c>
      <c r="AB5" s="50">
        <v>0.4909722222222222</v>
      </c>
      <c r="AC5" s="48">
        <v>16.600000000000001</v>
      </c>
      <c r="AD5" s="48">
        <v>11.7</v>
      </c>
      <c r="AE5" s="48">
        <f t="shared" si="1"/>
        <v>14.15</v>
      </c>
      <c r="AF5" s="48">
        <v>15.5</v>
      </c>
      <c r="AG5" s="48">
        <v>12.3</v>
      </c>
      <c r="AH5" s="48">
        <v>4947616</v>
      </c>
      <c r="AI5" s="48">
        <v>514460</v>
      </c>
      <c r="AJ5" s="48">
        <v>4947511</v>
      </c>
      <c r="AK5" s="48">
        <v>514443</v>
      </c>
      <c r="AL5" s="48" t="s">
        <v>71</v>
      </c>
      <c r="AM5" s="48" t="s">
        <v>3065</v>
      </c>
      <c r="AN5" s="50">
        <f t="shared" si="2"/>
        <v>4.7916666666666663E-2</v>
      </c>
      <c r="AO5" s="52"/>
    </row>
    <row r="6" spans="1:41" ht="12.75" customHeight="1">
      <c r="A6" s="42" t="s">
        <v>233</v>
      </c>
      <c r="B6" s="47" t="s">
        <v>60</v>
      </c>
      <c r="C6" s="42" t="s">
        <v>8302</v>
      </c>
      <c r="D6" s="48">
        <v>128.4</v>
      </c>
      <c r="E6" s="48">
        <v>111.5</v>
      </c>
      <c r="F6" s="48">
        <v>13</v>
      </c>
      <c r="G6" s="48">
        <v>87</v>
      </c>
      <c r="H6" s="48">
        <v>39.6</v>
      </c>
      <c r="I6" s="48">
        <v>61.6</v>
      </c>
      <c r="J6" s="48">
        <f t="shared" si="0"/>
        <v>0.45517241379310347</v>
      </c>
      <c r="K6" s="47"/>
      <c r="L6" s="48" t="s">
        <v>60</v>
      </c>
      <c r="M6" s="48" t="s">
        <v>8303</v>
      </c>
      <c r="N6" s="48" t="s">
        <v>8304</v>
      </c>
      <c r="O6" s="47" t="s">
        <v>8305</v>
      </c>
      <c r="P6" s="48" t="s">
        <v>435</v>
      </c>
      <c r="Q6" s="48">
        <v>54431</v>
      </c>
      <c r="R6" s="48" t="s">
        <v>8286</v>
      </c>
      <c r="S6" s="47" t="s">
        <v>435</v>
      </c>
      <c r="T6" s="48"/>
      <c r="U6" s="48"/>
      <c r="V6" s="48"/>
      <c r="W6" s="48">
        <v>6</v>
      </c>
      <c r="X6" s="48">
        <v>50</v>
      </c>
      <c r="Y6" s="49">
        <v>43620</v>
      </c>
      <c r="Z6" s="50">
        <v>0.48333333333333334</v>
      </c>
      <c r="AA6" s="49">
        <v>43620</v>
      </c>
      <c r="AB6" s="50">
        <v>0.52916666666666667</v>
      </c>
      <c r="AC6" s="48">
        <v>33.5</v>
      </c>
      <c r="AD6" s="48">
        <v>34.9</v>
      </c>
      <c r="AE6" s="48">
        <f t="shared" si="1"/>
        <v>34.200000000000003</v>
      </c>
      <c r="AF6" s="48">
        <v>15.5</v>
      </c>
      <c r="AG6" s="48">
        <v>12.3</v>
      </c>
      <c r="AH6" s="48">
        <v>4947539</v>
      </c>
      <c r="AI6" s="48">
        <v>514501</v>
      </c>
      <c r="AJ6" s="48">
        <v>4947472</v>
      </c>
      <c r="AK6" s="48">
        <v>514503</v>
      </c>
      <c r="AL6" s="48" t="s">
        <v>71</v>
      </c>
      <c r="AM6" s="48" t="s">
        <v>3065</v>
      </c>
      <c r="AN6" s="50">
        <f t="shared" si="2"/>
        <v>4.5833333333333337E-2</v>
      </c>
      <c r="AO6" s="52"/>
    </row>
    <row r="7" spans="1:41" ht="12.75" customHeight="1">
      <c r="A7" s="42" t="s">
        <v>59</v>
      </c>
      <c r="B7" s="47" t="s">
        <v>115</v>
      </c>
      <c r="C7" s="14" t="s">
        <v>8096</v>
      </c>
      <c r="D7" s="48">
        <v>106.2</v>
      </c>
      <c r="E7" s="48">
        <v>88.8</v>
      </c>
      <c r="F7" s="48">
        <v>6.5</v>
      </c>
      <c r="G7" s="48">
        <v>64.7</v>
      </c>
      <c r="H7" s="48">
        <v>44.6</v>
      </c>
      <c r="I7" s="48">
        <v>58.2</v>
      </c>
      <c r="J7" s="48">
        <f t="shared" si="0"/>
        <v>0.68933539412673883</v>
      </c>
      <c r="K7" s="47" t="s">
        <v>61</v>
      </c>
      <c r="L7" s="48" t="s">
        <v>60</v>
      </c>
      <c r="M7" s="48" t="s">
        <v>8306</v>
      </c>
      <c r="N7" s="48"/>
      <c r="O7" s="47" t="s">
        <v>8307</v>
      </c>
      <c r="P7" s="48" t="s">
        <v>435</v>
      </c>
      <c r="Q7" s="48">
        <v>54354</v>
      </c>
      <c r="R7" s="48" t="s">
        <v>8286</v>
      </c>
      <c r="S7" s="47" t="s">
        <v>1584</v>
      </c>
      <c r="T7" s="48"/>
      <c r="U7" s="48"/>
      <c r="V7" s="48"/>
      <c r="W7" s="48">
        <v>6</v>
      </c>
      <c r="X7" s="48">
        <v>100</v>
      </c>
      <c r="Y7" s="49">
        <v>43620</v>
      </c>
      <c r="Z7" s="50">
        <v>0.4909722222222222</v>
      </c>
      <c r="AA7" s="49">
        <v>43620</v>
      </c>
      <c r="AB7" s="50">
        <v>0.53402777777777777</v>
      </c>
      <c r="AC7" s="48">
        <v>16.600000000000001</v>
      </c>
      <c r="AD7" s="48">
        <v>11.7</v>
      </c>
      <c r="AE7" s="48">
        <f t="shared" si="1"/>
        <v>14.15</v>
      </c>
      <c r="AF7" s="48">
        <v>15.5</v>
      </c>
      <c r="AG7" s="48">
        <v>12.3</v>
      </c>
      <c r="AH7" s="48">
        <v>4947616</v>
      </c>
      <c r="AI7" s="48">
        <v>514460</v>
      </c>
      <c r="AJ7" s="48">
        <v>4947511</v>
      </c>
      <c r="AK7" s="48">
        <v>514443</v>
      </c>
      <c r="AL7" s="48" t="s">
        <v>71</v>
      </c>
      <c r="AM7" s="48" t="s">
        <v>3065</v>
      </c>
      <c r="AN7" s="50">
        <f t="shared" si="2"/>
        <v>4.3055555555555569E-2</v>
      </c>
      <c r="AO7" s="52" t="s">
        <v>7732</v>
      </c>
    </row>
    <row r="8" spans="1:41" ht="12.75" customHeight="1">
      <c r="A8" s="42" t="s">
        <v>59</v>
      </c>
      <c r="B8" s="47" t="s">
        <v>115</v>
      </c>
      <c r="C8" s="31" t="s">
        <v>4189</v>
      </c>
      <c r="D8" s="48">
        <v>102.7</v>
      </c>
      <c r="E8" s="48">
        <v>87</v>
      </c>
      <c r="F8" s="48">
        <v>6.85</v>
      </c>
      <c r="G8" s="48">
        <v>70</v>
      </c>
      <c r="H8" s="48">
        <v>44.9</v>
      </c>
      <c r="I8" s="48">
        <v>63</v>
      </c>
      <c r="J8" s="48">
        <f t="shared" si="0"/>
        <v>0.64142857142857146</v>
      </c>
      <c r="K8" s="47" t="s">
        <v>61</v>
      </c>
      <c r="L8" s="48" t="s">
        <v>60</v>
      </c>
      <c r="M8" s="48" t="s">
        <v>8308</v>
      </c>
      <c r="N8" s="48"/>
      <c r="O8" s="47" t="s">
        <v>4192</v>
      </c>
      <c r="P8" s="48" t="s">
        <v>1584</v>
      </c>
      <c r="Q8" s="48">
        <v>54432</v>
      </c>
      <c r="R8" s="48" t="s">
        <v>8286</v>
      </c>
      <c r="S8" s="47" t="s">
        <v>435</v>
      </c>
      <c r="T8" s="48"/>
      <c r="U8" s="48"/>
      <c r="V8" s="48"/>
      <c r="W8" s="48">
        <v>6</v>
      </c>
      <c r="X8" s="48">
        <v>50</v>
      </c>
      <c r="Y8" s="49">
        <v>43623</v>
      </c>
      <c r="Z8" s="50">
        <v>0.36249999999999999</v>
      </c>
      <c r="AA8" s="49">
        <v>43623</v>
      </c>
      <c r="AB8" s="50">
        <v>0.41597222222222224</v>
      </c>
      <c r="AC8" s="48">
        <v>27.13</v>
      </c>
      <c r="AD8" s="48">
        <v>25.91</v>
      </c>
      <c r="AE8" s="48">
        <f t="shared" si="1"/>
        <v>26.52</v>
      </c>
      <c r="AF8" s="48">
        <v>17.100000000000001</v>
      </c>
      <c r="AG8" s="48">
        <v>10.6</v>
      </c>
      <c r="AH8" s="48">
        <v>4947446</v>
      </c>
      <c r="AI8" s="48">
        <v>514531</v>
      </c>
      <c r="AJ8" s="48">
        <v>4947388</v>
      </c>
      <c r="AK8" s="48">
        <v>514501</v>
      </c>
      <c r="AL8" s="48" t="s">
        <v>71</v>
      </c>
      <c r="AM8" s="48" t="s">
        <v>3065</v>
      </c>
      <c r="AN8" s="50">
        <f t="shared" si="2"/>
        <v>5.3472222222222254E-2</v>
      </c>
      <c r="AO8" s="52"/>
    </row>
    <row r="9" spans="1:41" ht="12.75" customHeight="1">
      <c r="A9" s="42" t="s">
        <v>59</v>
      </c>
      <c r="B9" s="47" t="s">
        <v>115</v>
      </c>
      <c r="C9" s="42" t="s">
        <v>7573</v>
      </c>
      <c r="D9" s="48">
        <v>89.1</v>
      </c>
      <c r="E9" s="48">
        <v>74.2</v>
      </c>
      <c r="F9" s="48">
        <v>3.6</v>
      </c>
      <c r="G9" s="48">
        <v>53.2</v>
      </c>
      <c r="H9" s="48">
        <v>39.1</v>
      </c>
      <c r="I9" s="48">
        <v>45.2</v>
      </c>
      <c r="J9" s="48">
        <f t="shared" si="0"/>
        <v>0.73496240601503759</v>
      </c>
      <c r="K9" s="47" t="s">
        <v>1503</v>
      </c>
      <c r="L9" s="48" t="s">
        <v>60</v>
      </c>
      <c r="M9" s="48" t="s">
        <v>8309</v>
      </c>
      <c r="N9" s="48"/>
      <c r="O9" s="47" t="s">
        <v>7575</v>
      </c>
      <c r="P9" s="48" t="s">
        <v>1584</v>
      </c>
      <c r="Q9" s="48">
        <v>54433</v>
      </c>
      <c r="R9" s="48" t="s">
        <v>8286</v>
      </c>
      <c r="S9" s="47" t="s">
        <v>435</v>
      </c>
      <c r="T9" s="48"/>
      <c r="U9" s="48"/>
      <c r="V9" s="48"/>
      <c r="W9" s="48">
        <v>6</v>
      </c>
      <c r="X9" s="48">
        <v>50</v>
      </c>
      <c r="Y9" s="49">
        <v>43623</v>
      </c>
      <c r="Z9" s="50">
        <v>0.36249999999999999</v>
      </c>
      <c r="AA9" s="49">
        <v>43623</v>
      </c>
      <c r="AB9" s="50">
        <v>0.41597222222222224</v>
      </c>
      <c r="AC9" s="48">
        <v>27.13</v>
      </c>
      <c r="AD9" s="48">
        <v>25.91</v>
      </c>
      <c r="AE9" s="48">
        <f t="shared" si="1"/>
        <v>26.52</v>
      </c>
      <c r="AF9" s="48">
        <v>17.100000000000001</v>
      </c>
      <c r="AG9" s="48">
        <v>10.6</v>
      </c>
      <c r="AH9" s="48">
        <v>4947446</v>
      </c>
      <c r="AI9" s="48">
        <v>514531</v>
      </c>
      <c r="AJ9" s="48">
        <v>4947388</v>
      </c>
      <c r="AK9" s="48">
        <v>514501</v>
      </c>
      <c r="AL9" s="48" t="s">
        <v>71</v>
      </c>
      <c r="AM9" s="48" t="s">
        <v>3065</v>
      </c>
      <c r="AN9" s="50">
        <f t="shared" si="2"/>
        <v>5.3472222222222254E-2</v>
      </c>
      <c r="AO9" s="52"/>
    </row>
    <row r="10" spans="1:41" ht="12.75" customHeight="1">
      <c r="A10" s="42" t="s">
        <v>233</v>
      </c>
      <c r="B10" s="47" t="s">
        <v>60</v>
      </c>
      <c r="C10" s="42" t="s">
        <v>8310</v>
      </c>
      <c r="D10" s="48">
        <v>200.7</v>
      </c>
      <c r="E10" s="48">
        <v>172.4</v>
      </c>
      <c r="F10" s="48" t="s">
        <v>8311</v>
      </c>
      <c r="G10" s="48">
        <v>136.5</v>
      </c>
      <c r="H10" s="48">
        <v>51</v>
      </c>
      <c r="I10" s="48">
        <v>92</v>
      </c>
      <c r="J10" s="48">
        <f t="shared" si="0"/>
        <v>0.37362637362637363</v>
      </c>
      <c r="K10" s="47"/>
      <c r="L10" s="48" t="s">
        <v>60</v>
      </c>
      <c r="M10" s="48" t="s">
        <v>8312</v>
      </c>
      <c r="N10" s="48" t="s">
        <v>8313</v>
      </c>
      <c r="O10" s="47" t="s">
        <v>8314</v>
      </c>
      <c r="P10" s="48" t="s">
        <v>435</v>
      </c>
      <c r="Q10" s="48">
        <v>54434</v>
      </c>
      <c r="R10" s="48" t="s">
        <v>8286</v>
      </c>
      <c r="S10" s="47" t="s">
        <v>435</v>
      </c>
      <c r="T10" s="48"/>
      <c r="U10" s="48"/>
      <c r="V10" s="48"/>
      <c r="W10" s="48">
        <v>6</v>
      </c>
      <c r="X10" s="48">
        <v>50</v>
      </c>
      <c r="Y10" s="49">
        <v>43623</v>
      </c>
      <c r="Z10" s="50">
        <v>0.36249999999999999</v>
      </c>
      <c r="AA10" s="49">
        <v>43623</v>
      </c>
      <c r="AB10" s="50">
        <v>0.41597222222222224</v>
      </c>
      <c r="AC10" s="48">
        <v>27.13</v>
      </c>
      <c r="AD10" s="48">
        <v>25.91</v>
      </c>
      <c r="AE10" s="48">
        <f t="shared" si="1"/>
        <v>26.52</v>
      </c>
      <c r="AF10" s="48">
        <v>17.100000000000001</v>
      </c>
      <c r="AG10" s="48">
        <v>10.6</v>
      </c>
      <c r="AH10" s="48">
        <v>4947446</v>
      </c>
      <c r="AI10" s="48">
        <v>514531</v>
      </c>
      <c r="AJ10" s="48">
        <v>4947388</v>
      </c>
      <c r="AK10" s="48">
        <v>514501</v>
      </c>
      <c r="AL10" s="48" t="s">
        <v>71</v>
      </c>
      <c r="AM10" s="48" t="s">
        <v>3065</v>
      </c>
      <c r="AN10" s="50">
        <f t="shared" si="2"/>
        <v>5.3472222222222254E-2</v>
      </c>
      <c r="AO10" s="52" t="s">
        <v>8315</v>
      </c>
    </row>
    <row r="11" spans="1:41" ht="12.75" customHeight="1">
      <c r="A11" s="42" t="s">
        <v>59</v>
      </c>
      <c r="B11" s="47" t="s">
        <v>60</v>
      </c>
      <c r="C11" s="42" t="s">
        <v>8316</v>
      </c>
      <c r="D11" s="48">
        <v>93.6</v>
      </c>
      <c r="E11" s="48">
        <v>80.900000000000006</v>
      </c>
      <c r="F11" s="48">
        <v>4.4000000000000004</v>
      </c>
      <c r="G11" s="48">
        <v>59</v>
      </c>
      <c r="H11" s="48">
        <v>43.8</v>
      </c>
      <c r="I11" s="48">
        <v>49.5</v>
      </c>
      <c r="J11" s="48">
        <f t="shared" si="0"/>
        <v>0.74237288135593216</v>
      </c>
      <c r="K11" s="47" t="s">
        <v>1477</v>
      </c>
      <c r="L11" s="48" t="s">
        <v>60</v>
      </c>
      <c r="M11" s="48" t="s">
        <v>8317</v>
      </c>
      <c r="N11" s="48" t="s">
        <v>8318</v>
      </c>
      <c r="O11" s="47" t="s">
        <v>8319</v>
      </c>
      <c r="P11" s="48" t="s">
        <v>435</v>
      </c>
      <c r="Q11" s="48">
        <v>54435</v>
      </c>
      <c r="R11" s="48" t="s">
        <v>8286</v>
      </c>
      <c r="S11" s="47" t="s">
        <v>435</v>
      </c>
      <c r="T11" s="48"/>
      <c r="U11" s="48"/>
      <c r="V11" s="48"/>
      <c r="W11" s="48">
        <v>6</v>
      </c>
      <c r="X11" s="48">
        <v>50</v>
      </c>
      <c r="Y11" s="49">
        <v>43623</v>
      </c>
      <c r="Z11" s="50">
        <v>0.41597222222222224</v>
      </c>
      <c r="AA11" s="49">
        <v>43623</v>
      </c>
      <c r="AB11" s="50">
        <v>0.45694444444444443</v>
      </c>
      <c r="AC11" s="48">
        <v>27.13</v>
      </c>
      <c r="AD11" s="48">
        <v>25.91</v>
      </c>
      <c r="AE11" s="48">
        <f t="shared" si="1"/>
        <v>26.52</v>
      </c>
      <c r="AF11" s="48">
        <v>17.100000000000001</v>
      </c>
      <c r="AG11" s="48">
        <v>10.6</v>
      </c>
      <c r="AH11" s="48">
        <v>4947446</v>
      </c>
      <c r="AI11" s="48">
        <v>514531</v>
      </c>
      <c r="AJ11" s="48">
        <v>4947388</v>
      </c>
      <c r="AK11" s="48">
        <v>514501</v>
      </c>
      <c r="AL11" s="48" t="s">
        <v>71</v>
      </c>
      <c r="AM11" s="48" t="s">
        <v>3065</v>
      </c>
      <c r="AN11" s="50">
        <f t="shared" si="2"/>
        <v>4.0972222222222188E-2</v>
      </c>
      <c r="AO11" s="52" t="s">
        <v>8320</v>
      </c>
    </row>
    <row r="12" spans="1:41" ht="12.75" customHeight="1">
      <c r="A12" s="42" t="s">
        <v>59</v>
      </c>
      <c r="B12" s="47" t="s">
        <v>115</v>
      </c>
      <c r="C12" s="31" t="s">
        <v>881</v>
      </c>
      <c r="D12" s="48">
        <v>112</v>
      </c>
      <c r="E12" s="48">
        <v>97.5</v>
      </c>
      <c r="F12" s="48">
        <v>8.1999999999999993</v>
      </c>
      <c r="G12" s="48">
        <v>69.5</v>
      </c>
      <c r="H12" s="48">
        <v>54.5</v>
      </c>
      <c r="I12" s="48">
        <v>66</v>
      </c>
      <c r="J12" s="48">
        <f t="shared" si="0"/>
        <v>0.78417266187050361</v>
      </c>
      <c r="K12" s="47" t="s">
        <v>61</v>
      </c>
      <c r="L12" s="48" t="s">
        <v>60</v>
      </c>
      <c r="M12" s="48" t="s">
        <v>8321</v>
      </c>
      <c r="N12" s="48"/>
      <c r="O12" s="47" t="s">
        <v>888</v>
      </c>
      <c r="P12" s="48" t="s">
        <v>1584</v>
      </c>
      <c r="Q12" s="48">
        <v>102624</v>
      </c>
      <c r="R12" s="48" t="s">
        <v>4007</v>
      </c>
      <c r="S12" s="47" t="s">
        <v>1584</v>
      </c>
      <c r="T12" s="48"/>
      <c r="U12" s="48"/>
      <c r="V12" s="48"/>
      <c r="W12" s="48">
        <v>6</v>
      </c>
      <c r="X12" s="48">
        <v>100</v>
      </c>
      <c r="Y12" s="49">
        <v>43623</v>
      </c>
      <c r="Z12" s="50">
        <v>0.45208333333333334</v>
      </c>
      <c r="AA12" s="49">
        <v>43623</v>
      </c>
      <c r="AB12" s="50">
        <v>0.49791666666666667</v>
      </c>
      <c r="AC12" s="48">
        <v>26.26</v>
      </c>
      <c r="AD12" s="48">
        <v>25.07</v>
      </c>
      <c r="AE12" s="48">
        <f t="shared" si="1"/>
        <v>25.664999999999999</v>
      </c>
      <c r="AF12" s="48">
        <v>17.100000000000001</v>
      </c>
      <c r="AG12" s="48">
        <v>10.6</v>
      </c>
      <c r="AH12" s="48">
        <v>4947624</v>
      </c>
      <c r="AI12" s="48">
        <v>514516</v>
      </c>
      <c r="AJ12" s="48">
        <v>4947512</v>
      </c>
      <c r="AK12" s="48">
        <v>514507</v>
      </c>
      <c r="AL12" s="48" t="s">
        <v>71</v>
      </c>
      <c r="AM12" s="48" t="s">
        <v>3065</v>
      </c>
      <c r="AN12" s="50">
        <f t="shared" si="2"/>
        <v>4.5833333333333337E-2</v>
      </c>
      <c r="AO12" s="52" t="s">
        <v>7358</v>
      </c>
    </row>
    <row r="13" spans="1:41" ht="14.25" customHeight="1">
      <c r="A13" s="42" t="s">
        <v>233</v>
      </c>
      <c r="B13" s="47" t="s">
        <v>60</v>
      </c>
      <c r="C13" s="42" t="s">
        <v>8322</v>
      </c>
      <c r="D13" s="48">
        <v>123.8</v>
      </c>
      <c r="E13" s="48">
        <v>116.1</v>
      </c>
      <c r="F13" s="48">
        <v>12.25</v>
      </c>
      <c r="G13" s="48">
        <v>92.4</v>
      </c>
      <c r="H13" s="48">
        <v>47.7</v>
      </c>
      <c r="I13" s="48">
        <v>69.8</v>
      </c>
      <c r="J13" s="48">
        <f t="shared" si="0"/>
        <v>0.51623376623376627</v>
      </c>
      <c r="K13" s="47"/>
      <c r="L13" s="48" t="s">
        <v>60</v>
      </c>
      <c r="M13" s="48" t="s">
        <v>8323</v>
      </c>
      <c r="N13" s="48" t="s">
        <v>8324</v>
      </c>
      <c r="O13" s="47" t="s">
        <v>8325</v>
      </c>
      <c r="P13" s="48" t="s">
        <v>435</v>
      </c>
      <c r="Q13" s="48">
        <v>54437</v>
      </c>
      <c r="R13" s="48" t="s">
        <v>8286</v>
      </c>
      <c r="S13" s="47" t="s">
        <v>435</v>
      </c>
      <c r="W13" s="48">
        <v>6</v>
      </c>
      <c r="X13" s="48">
        <v>100</v>
      </c>
      <c r="Y13" s="49">
        <v>43628</v>
      </c>
      <c r="Z13" s="50">
        <v>0.39305555555555555</v>
      </c>
      <c r="AA13" s="49">
        <v>43628</v>
      </c>
      <c r="AB13" s="50">
        <v>0.43611111111111112</v>
      </c>
      <c r="AC13" s="48">
        <v>14.97</v>
      </c>
      <c r="AD13" s="48"/>
      <c r="AE13" s="48">
        <f t="shared" si="1"/>
        <v>7.4850000000000003</v>
      </c>
      <c r="AF13" s="48">
        <v>18</v>
      </c>
      <c r="AG13" s="48">
        <v>9.6</v>
      </c>
      <c r="AH13" s="48">
        <v>4947545</v>
      </c>
      <c r="AI13" s="48">
        <v>514459</v>
      </c>
      <c r="AJ13" s="48">
        <v>4947439</v>
      </c>
      <c r="AK13" s="48">
        <v>514587</v>
      </c>
      <c r="AL13" s="48" t="s">
        <v>71</v>
      </c>
      <c r="AM13" s="48" t="s">
        <v>3065</v>
      </c>
      <c r="AN13" s="50">
        <f t="shared" si="2"/>
        <v>4.3055555555555569E-2</v>
      </c>
      <c r="AO13" s="52" t="s">
        <v>8326</v>
      </c>
    </row>
    <row r="14" spans="1:41" ht="12.75" customHeight="1">
      <c r="A14" s="42" t="s">
        <v>59</v>
      </c>
      <c r="B14" s="47" t="s">
        <v>60</v>
      </c>
      <c r="C14" s="42" t="s">
        <v>8327</v>
      </c>
      <c r="D14" s="48">
        <v>106.7</v>
      </c>
      <c r="E14" s="48">
        <v>90.8</v>
      </c>
      <c r="F14" s="48">
        <v>5.4</v>
      </c>
      <c r="G14" s="48">
        <v>66.3</v>
      </c>
      <c r="H14" s="48">
        <v>47.8</v>
      </c>
      <c r="I14" s="48">
        <v>58.3</v>
      </c>
      <c r="J14" s="48">
        <f t="shared" si="0"/>
        <v>0.72096530920060331</v>
      </c>
      <c r="K14" s="47" t="s">
        <v>1477</v>
      </c>
      <c r="L14" s="48" t="s">
        <v>60</v>
      </c>
      <c r="M14" s="48" t="s">
        <v>8328</v>
      </c>
      <c r="N14" s="48" t="s">
        <v>8329</v>
      </c>
      <c r="O14" s="47" t="s">
        <v>8330</v>
      </c>
      <c r="P14" s="48" t="s">
        <v>435</v>
      </c>
      <c r="Q14" s="48">
        <v>54438</v>
      </c>
      <c r="R14" s="48" t="s">
        <v>8286</v>
      </c>
      <c r="S14" s="47" t="s">
        <v>435</v>
      </c>
      <c r="T14" s="48"/>
      <c r="U14" s="48"/>
      <c r="V14" s="48"/>
      <c r="W14" s="48">
        <v>6</v>
      </c>
      <c r="X14" s="48">
        <v>100</v>
      </c>
      <c r="Y14" s="49">
        <v>43628</v>
      </c>
      <c r="Z14" s="50">
        <v>0.43611111111111112</v>
      </c>
      <c r="AA14" s="49">
        <v>43628</v>
      </c>
      <c r="AB14" s="50">
        <v>0.4777777777777778</v>
      </c>
      <c r="AC14" s="48">
        <v>14.97</v>
      </c>
      <c r="AD14" s="48"/>
      <c r="AE14" s="48">
        <f t="shared" si="1"/>
        <v>7.4850000000000003</v>
      </c>
      <c r="AF14" s="48">
        <v>18</v>
      </c>
      <c r="AG14" s="48">
        <v>9.6</v>
      </c>
      <c r="AH14" s="48">
        <v>4947545</v>
      </c>
      <c r="AI14" s="48">
        <v>514459</v>
      </c>
      <c r="AJ14" s="48">
        <v>4947439</v>
      </c>
      <c r="AK14" s="48">
        <v>514587</v>
      </c>
      <c r="AL14" s="48" t="s">
        <v>71</v>
      </c>
      <c r="AM14" s="48" t="s">
        <v>3065</v>
      </c>
      <c r="AN14" s="50">
        <f t="shared" si="2"/>
        <v>4.1666666666666685E-2</v>
      </c>
      <c r="AO14" s="52" t="s">
        <v>7358</v>
      </c>
    </row>
    <row r="15" spans="1:41" ht="12.75" customHeight="1">
      <c r="A15" s="42" t="s">
        <v>59</v>
      </c>
      <c r="B15" s="47" t="s">
        <v>115</v>
      </c>
      <c r="C15" s="31" t="s">
        <v>4387</v>
      </c>
      <c r="D15" s="48">
        <v>95.1</v>
      </c>
      <c r="E15" s="48">
        <v>81.900000000000006</v>
      </c>
      <c r="F15" s="48">
        <v>4.1500000000000004</v>
      </c>
      <c r="G15" s="48">
        <v>64.099999999999994</v>
      </c>
      <c r="H15" s="48">
        <v>41.3</v>
      </c>
      <c r="I15" s="48">
        <v>51.7</v>
      </c>
      <c r="J15" s="48">
        <f t="shared" si="0"/>
        <v>0.64430577223088925</v>
      </c>
      <c r="K15" s="47" t="s">
        <v>1503</v>
      </c>
      <c r="L15" s="48" t="s">
        <v>60</v>
      </c>
      <c r="M15" s="48" t="s">
        <v>8331</v>
      </c>
      <c r="N15" s="48"/>
      <c r="O15" s="47" t="s">
        <v>4390</v>
      </c>
      <c r="P15" s="48" t="s">
        <v>1584</v>
      </c>
      <c r="Q15" s="48">
        <v>54439</v>
      </c>
      <c r="R15" s="48" t="s">
        <v>8286</v>
      </c>
      <c r="S15" s="47" t="s">
        <v>435</v>
      </c>
      <c r="T15" s="48"/>
      <c r="U15" s="48"/>
      <c r="V15" s="48"/>
      <c r="W15" s="48">
        <v>6</v>
      </c>
      <c r="X15" s="48">
        <v>100</v>
      </c>
      <c r="Y15" s="49">
        <v>43628</v>
      </c>
      <c r="Z15" s="50">
        <v>0.43611111111111112</v>
      </c>
      <c r="AA15" s="49">
        <v>43628</v>
      </c>
      <c r="AB15" s="50">
        <v>0.4777777777777778</v>
      </c>
      <c r="AC15" s="48">
        <v>14.97</v>
      </c>
      <c r="AD15" s="48"/>
      <c r="AE15" s="48">
        <f t="shared" si="1"/>
        <v>7.4850000000000003</v>
      </c>
      <c r="AF15" s="48">
        <v>18</v>
      </c>
      <c r="AG15" s="48">
        <v>9.6</v>
      </c>
      <c r="AH15" s="48">
        <v>4947545</v>
      </c>
      <c r="AI15" s="48">
        <v>514459</v>
      </c>
      <c r="AJ15" s="48">
        <v>4947439</v>
      </c>
      <c r="AK15" s="48">
        <v>514587</v>
      </c>
      <c r="AL15" s="48" t="s">
        <v>71</v>
      </c>
      <c r="AM15" s="48" t="s">
        <v>3065</v>
      </c>
      <c r="AN15" s="50">
        <f t="shared" si="2"/>
        <v>4.1666666666666685E-2</v>
      </c>
      <c r="AO15" s="52" t="s">
        <v>7358</v>
      </c>
    </row>
    <row r="16" spans="1:41" ht="12.75" customHeight="1">
      <c r="A16" s="42" t="s">
        <v>59</v>
      </c>
      <c r="B16" s="47" t="s">
        <v>60</v>
      </c>
      <c r="C16" s="42" t="s">
        <v>8332</v>
      </c>
      <c r="D16" s="48">
        <v>71</v>
      </c>
      <c r="E16" s="48">
        <v>59.7</v>
      </c>
      <c r="F16" s="48">
        <v>1.6</v>
      </c>
      <c r="G16" s="48">
        <v>42.3</v>
      </c>
      <c r="H16" s="48">
        <v>33.200000000000003</v>
      </c>
      <c r="I16" s="48">
        <v>40</v>
      </c>
      <c r="J16" s="48">
        <f t="shared" si="0"/>
        <v>0.7848699763593382</v>
      </c>
      <c r="K16" s="47"/>
      <c r="L16" s="48" t="s">
        <v>60</v>
      </c>
      <c r="M16" s="48" t="s">
        <v>8333</v>
      </c>
      <c r="N16" s="48" t="s">
        <v>8334</v>
      </c>
      <c r="O16" s="47" t="s">
        <v>8335</v>
      </c>
      <c r="P16" s="48" t="s">
        <v>435</v>
      </c>
      <c r="Q16" s="48">
        <v>54440</v>
      </c>
      <c r="R16" s="48" t="s">
        <v>8286</v>
      </c>
      <c r="S16" s="47" t="s">
        <v>435</v>
      </c>
      <c r="T16" s="48"/>
      <c r="U16" s="48"/>
      <c r="V16" s="48"/>
      <c r="W16" s="48">
        <v>6</v>
      </c>
      <c r="X16" s="48">
        <v>50</v>
      </c>
      <c r="Y16" s="49">
        <v>43633</v>
      </c>
      <c r="Z16" s="50">
        <v>0.40972222222222221</v>
      </c>
      <c r="AA16" s="49">
        <v>43633</v>
      </c>
      <c r="AB16" s="50">
        <v>0.45416666666666666</v>
      </c>
      <c r="AC16" s="48">
        <v>19.93</v>
      </c>
      <c r="AD16" s="48">
        <v>19.559999999999999</v>
      </c>
      <c r="AE16" s="48">
        <f t="shared" si="1"/>
        <v>19.744999999999997</v>
      </c>
      <c r="AF16" s="48">
        <v>19.7</v>
      </c>
      <c r="AG16" s="48">
        <v>10.7</v>
      </c>
      <c r="AH16" s="48">
        <v>4947442</v>
      </c>
      <c r="AI16" s="48">
        <v>514456</v>
      </c>
      <c r="AJ16" s="48">
        <v>4947380</v>
      </c>
      <c r="AK16" s="48">
        <v>514465</v>
      </c>
      <c r="AL16" s="48" t="s">
        <v>71</v>
      </c>
      <c r="AM16" s="48" t="s">
        <v>3065</v>
      </c>
      <c r="AN16" s="50">
        <f t="shared" si="2"/>
        <v>4.4444444444444453E-2</v>
      </c>
      <c r="AO16" s="52"/>
    </row>
    <row r="17" spans="1:41" ht="12.75" customHeight="1">
      <c r="A17" s="42" t="s">
        <v>59</v>
      </c>
      <c r="B17" s="47" t="s">
        <v>60</v>
      </c>
      <c r="C17" s="42" t="s">
        <v>8336</v>
      </c>
      <c r="D17" s="48">
        <v>94.1</v>
      </c>
      <c r="E17" s="48">
        <v>78.900000000000006</v>
      </c>
      <c r="F17" s="48">
        <v>3.85</v>
      </c>
      <c r="G17" s="48">
        <v>57.5</v>
      </c>
      <c r="H17" s="48">
        <v>39</v>
      </c>
      <c r="I17" s="48">
        <v>52</v>
      </c>
      <c r="J17" s="48">
        <f t="shared" si="0"/>
        <v>0.67826086956521736</v>
      </c>
      <c r="K17" s="47"/>
      <c r="L17" s="48" t="s">
        <v>60</v>
      </c>
      <c r="M17" s="48" t="s">
        <v>8337</v>
      </c>
      <c r="N17" s="48" t="s">
        <v>8338</v>
      </c>
      <c r="O17" s="47" t="s">
        <v>8339</v>
      </c>
      <c r="P17" s="48" t="s">
        <v>435</v>
      </c>
      <c r="Q17" s="48">
        <v>54441</v>
      </c>
      <c r="R17" s="48" t="s">
        <v>8286</v>
      </c>
      <c r="S17" s="47" t="s">
        <v>435</v>
      </c>
      <c r="T17" s="48"/>
      <c r="U17" s="48"/>
      <c r="V17" s="48"/>
      <c r="W17" s="48">
        <v>6</v>
      </c>
      <c r="X17" s="48">
        <v>50</v>
      </c>
      <c r="Y17" s="49">
        <v>43633</v>
      </c>
      <c r="Z17" s="50">
        <v>0.40972222222222221</v>
      </c>
      <c r="AA17" s="49">
        <v>43633</v>
      </c>
      <c r="AB17" s="50">
        <v>0.45416666666666666</v>
      </c>
      <c r="AC17" s="48">
        <v>19.93</v>
      </c>
      <c r="AD17" s="48">
        <v>19.559999999999999</v>
      </c>
      <c r="AE17" s="48">
        <f t="shared" si="1"/>
        <v>19.744999999999997</v>
      </c>
      <c r="AF17" s="48">
        <v>19.7</v>
      </c>
      <c r="AG17" s="48">
        <v>10.7</v>
      </c>
      <c r="AH17" s="48">
        <v>4947442</v>
      </c>
      <c r="AI17" s="48">
        <v>514456</v>
      </c>
      <c r="AJ17" s="48">
        <v>4947380</v>
      </c>
      <c r="AK17" s="48">
        <v>514465</v>
      </c>
      <c r="AL17" s="48" t="s">
        <v>71</v>
      </c>
      <c r="AM17" s="48" t="s">
        <v>3065</v>
      </c>
      <c r="AN17" s="50">
        <f t="shared" si="2"/>
        <v>4.4444444444444453E-2</v>
      </c>
      <c r="AO17" s="52"/>
    </row>
    <row r="18" spans="1:41" ht="12.75" customHeight="1">
      <c r="A18" s="42" t="s">
        <v>59</v>
      </c>
      <c r="B18" s="47" t="s">
        <v>60</v>
      </c>
      <c r="C18" s="42" t="s">
        <v>8340</v>
      </c>
      <c r="D18" s="48">
        <v>96.7</v>
      </c>
      <c r="E18" s="48">
        <v>85.1</v>
      </c>
      <c r="F18" s="48">
        <v>3.85</v>
      </c>
      <c r="G18" s="48">
        <v>56.6</v>
      </c>
      <c r="H18" s="48">
        <v>42.2</v>
      </c>
      <c r="I18" s="48">
        <v>49.8</v>
      </c>
      <c r="J18" s="48">
        <f t="shared" si="0"/>
        <v>0.74558303886925803</v>
      </c>
      <c r="K18" s="47"/>
      <c r="L18" s="48" t="s">
        <v>60</v>
      </c>
      <c r="M18" s="48" t="s">
        <v>8341</v>
      </c>
      <c r="N18" s="48" t="s">
        <v>8342</v>
      </c>
      <c r="O18" s="47" t="s">
        <v>8343</v>
      </c>
      <c r="P18" s="48" t="s">
        <v>435</v>
      </c>
      <c r="Q18" s="48">
        <v>54442</v>
      </c>
      <c r="R18" s="48" t="s">
        <v>8286</v>
      </c>
      <c r="S18" s="47" t="s">
        <v>435</v>
      </c>
      <c r="T18" s="48"/>
      <c r="U18" s="48"/>
      <c r="V18" s="48"/>
      <c r="W18" s="48">
        <v>6</v>
      </c>
      <c r="X18" s="48">
        <v>100</v>
      </c>
      <c r="Y18" s="49">
        <v>43633</v>
      </c>
      <c r="Z18" s="50">
        <v>0.41666666666666669</v>
      </c>
      <c r="AA18" s="49">
        <v>43633</v>
      </c>
      <c r="AB18" s="50">
        <v>0.46805555555555556</v>
      </c>
      <c r="AC18" s="48">
        <v>11.79</v>
      </c>
      <c r="AD18" s="48">
        <v>30.94</v>
      </c>
      <c r="AE18" s="48">
        <f t="shared" si="1"/>
        <v>21.365000000000002</v>
      </c>
      <c r="AF18" s="48">
        <v>19.7</v>
      </c>
      <c r="AG18" s="48">
        <v>10.7</v>
      </c>
      <c r="AH18" s="48">
        <v>4947611</v>
      </c>
      <c r="AI18" s="48">
        <v>514452</v>
      </c>
      <c r="AJ18" s="48">
        <v>4947493</v>
      </c>
      <c r="AK18" s="48">
        <v>514483</v>
      </c>
      <c r="AL18" s="48" t="s">
        <v>71</v>
      </c>
      <c r="AM18" s="48" t="s">
        <v>3065</v>
      </c>
      <c r="AN18" s="50">
        <f t="shared" si="2"/>
        <v>5.1388888888888873E-2</v>
      </c>
      <c r="AO18" s="52"/>
    </row>
    <row r="19" spans="1:41" ht="12.75" customHeight="1">
      <c r="A19" s="42" t="s">
        <v>59</v>
      </c>
      <c r="B19" s="47" t="s">
        <v>60</v>
      </c>
      <c r="C19" s="42" t="s">
        <v>8344</v>
      </c>
      <c r="D19" s="48">
        <v>96.2</v>
      </c>
      <c r="E19" s="48">
        <v>80.8</v>
      </c>
      <c r="F19" s="48">
        <v>3.95</v>
      </c>
      <c r="G19" s="48">
        <v>54.2</v>
      </c>
      <c r="H19" s="48">
        <v>35.4</v>
      </c>
      <c r="I19" s="48">
        <v>53.4</v>
      </c>
      <c r="J19" s="48">
        <f t="shared" si="0"/>
        <v>0.65313653136531358</v>
      </c>
      <c r="K19" s="47"/>
      <c r="L19" s="48" t="s">
        <v>60</v>
      </c>
      <c r="M19" s="48" t="s">
        <v>8345</v>
      </c>
      <c r="N19" s="48" t="s">
        <v>8346</v>
      </c>
      <c r="O19" s="47" t="s">
        <v>8347</v>
      </c>
      <c r="P19" s="48" t="s">
        <v>435</v>
      </c>
      <c r="Q19" s="48">
        <v>54443</v>
      </c>
      <c r="R19" s="48" t="s">
        <v>8286</v>
      </c>
      <c r="S19" s="47" t="s">
        <v>435</v>
      </c>
      <c r="T19" s="48"/>
      <c r="U19" s="48"/>
      <c r="V19" s="48"/>
      <c r="W19" s="48">
        <v>6</v>
      </c>
      <c r="X19" s="48">
        <v>100</v>
      </c>
      <c r="Y19" s="49">
        <v>43633</v>
      </c>
      <c r="Z19" s="50">
        <v>0.41666666666666669</v>
      </c>
      <c r="AA19" s="49">
        <v>43633</v>
      </c>
      <c r="AB19" s="50">
        <v>0.46805555555555556</v>
      </c>
      <c r="AC19" s="48">
        <v>11.79</v>
      </c>
      <c r="AD19" s="48">
        <v>30.94</v>
      </c>
      <c r="AE19" s="48">
        <f t="shared" si="1"/>
        <v>21.365000000000002</v>
      </c>
      <c r="AF19" s="48">
        <v>19.7</v>
      </c>
      <c r="AG19" s="48">
        <v>10.7</v>
      </c>
      <c r="AH19" s="48">
        <v>4947611</v>
      </c>
      <c r="AI19" s="48">
        <v>514452</v>
      </c>
      <c r="AJ19" s="48">
        <v>4947493</v>
      </c>
      <c r="AK19" s="48">
        <v>514483</v>
      </c>
      <c r="AL19" s="48" t="s">
        <v>71</v>
      </c>
      <c r="AM19" s="48" t="s">
        <v>3065</v>
      </c>
      <c r="AN19" s="50">
        <f t="shared" si="2"/>
        <v>5.1388888888888873E-2</v>
      </c>
      <c r="AO19" s="52"/>
    </row>
    <row r="20" spans="1:41" ht="12.75" customHeight="1">
      <c r="A20" s="42" t="s">
        <v>59</v>
      </c>
      <c r="B20" s="47" t="s">
        <v>60</v>
      </c>
      <c r="C20" s="42" t="s">
        <v>8348</v>
      </c>
      <c r="D20" s="48">
        <v>99.1</v>
      </c>
      <c r="E20" s="48">
        <v>87.3</v>
      </c>
      <c r="F20" s="48">
        <v>5.7</v>
      </c>
      <c r="G20" s="48">
        <v>58.9</v>
      </c>
      <c r="H20" s="48">
        <v>41.7</v>
      </c>
      <c r="I20" s="48">
        <v>55.7</v>
      </c>
      <c r="J20" s="48">
        <f t="shared" si="0"/>
        <v>0.70797962648556878</v>
      </c>
      <c r="K20" s="47"/>
      <c r="L20" s="48" t="s">
        <v>60</v>
      </c>
      <c r="M20" s="48" t="s">
        <v>8349</v>
      </c>
      <c r="N20" s="48" t="s">
        <v>8350</v>
      </c>
      <c r="O20" s="47" t="s">
        <v>8351</v>
      </c>
      <c r="P20" s="48" t="s">
        <v>435</v>
      </c>
      <c r="Q20" s="48">
        <v>54444</v>
      </c>
      <c r="R20" s="48" t="s">
        <v>8286</v>
      </c>
      <c r="S20" s="47" t="s">
        <v>435</v>
      </c>
      <c r="T20" s="48"/>
      <c r="U20" s="48"/>
      <c r="V20" s="48"/>
      <c r="W20" s="48">
        <v>6</v>
      </c>
      <c r="X20" s="48">
        <v>100</v>
      </c>
      <c r="Y20" s="49">
        <v>43633</v>
      </c>
      <c r="Z20" s="50">
        <v>0.41666666666666669</v>
      </c>
      <c r="AA20" s="49">
        <v>43633</v>
      </c>
      <c r="AB20" s="50">
        <v>0.46805555555555556</v>
      </c>
      <c r="AC20" s="48">
        <v>11.79</v>
      </c>
      <c r="AD20" s="48">
        <v>30.94</v>
      </c>
      <c r="AE20" s="48">
        <f t="shared" si="1"/>
        <v>21.365000000000002</v>
      </c>
      <c r="AF20" s="48">
        <v>19.7</v>
      </c>
      <c r="AG20" s="48">
        <v>10.7</v>
      </c>
      <c r="AH20" s="48">
        <v>4947611</v>
      </c>
      <c r="AI20" s="48">
        <v>514452</v>
      </c>
      <c r="AJ20" s="48">
        <v>4947493</v>
      </c>
      <c r="AK20" s="48">
        <v>514483</v>
      </c>
      <c r="AL20" s="48" t="s">
        <v>71</v>
      </c>
      <c r="AM20" s="48" t="s">
        <v>3065</v>
      </c>
      <c r="AN20" s="50">
        <f t="shared" si="2"/>
        <v>5.1388888888888873E-2</v>
      </c>
      <c r="AO20" s="52"/>
    </row>
    <row r="21" spans="1:41" ht="12.75" customHeight="1">
      <c r="A21" s="42" t="s">
        <v>59</v>
      </c>
      <c r="B21" s="47" t="s">
        <v>60</v>
      </c>
      <c r="C21" s="42" t="s">
        <v>8352</v>
      </c>
      <c r="D21" s="48">
        <v>101.9</v>
      </c>
      <c r="E21" s="48">
        <v>97</v>
      </c>
      <c r="F21" s="48">
        <v>5</v>
      </c>
      <c r="G21" s="48">
        <v>60.7</v>
      </c>
      <c r="H21" s="48">
        <v>43.3</v>
      </c>
      <c r="I21" s="48">
        <v>57.7</v>
      </c>
      <c r="J21" s="48">
        <f t="shared" si="0"/>
        <v>0.71334431630971984</v>
      </c>
      <c r="K21" s="47"/>
      <c r="L21" s="48" t="s">
        <v>60</v>
      </c>
      <c r="M21" s="48" t="s">
        <v>8353</v>
      </c>
      <c r="N21" s="48" t="s">
        <v>8354</v>
      </c>
      <c r="O21" s="47" t="s">
        <v>8355</v>
      </c>
      <c r="P21" s="48" t="s">
        <v>435</v>
      </c>
      <c r="Q21" s="48">
        <v>54445</v>
      </c>
      <c r="R21" s="48" t="s">
        <v>8286</v>
      </c>
      <c r="S21" s="47" t="s">
        <v>435</v>
      </c>
      <c r="T21" s="48"/>
      <c r="U21" s="48"/>
      <c r="V21" s="48"/>
      <c r="W21" s="48">
        <v>6</v>
      </c>
      <c r="X21" s="48">
        <v>100</v>
      </c>
      <c r="Y21" s="49">
        <v>43633</v>
      </c>
      <c r="Z21" s="50">
        <v>0.41666666666666669</v>
      </c>
      <c r="AA21" s="49">
        <v>43633</v>
      </c>
      <c r="AB21" s="50">
        <v>0.46805555555555556</v>
      </c>
      <c r="AC21" s="48">
        <v>11.79</v>
      </c>
      <c r="AD21" s="48">
        <v>30.94</v>
      </c>
      <c r="AE21" s="48">
        <f t="shared" si="1"/>
        <v>21.365000000000002</v>
      </c>
      <c r="AF21" s="48">
        <v>19.7</v>
      </c>
      <c r="AG21" s="48">
        <v>10.7</v>
      </c>
      <c r="AH21" s="48">
        <v>4947611</v>
      </c>
      <c r="AI21" s="48">
        <v>514452</v>
      </c>
      <c r="AJ21" s="48">
        <v>4947493</v>
      </c>
      <c r="AK21" s="48">
        <v>514483</v>
      </c>
      <c r="AL21" s="48" t="s">
        <v>71</v>
      </c>
      <c r="AM21" s="48" t="s">
        <v>3065</v>
      </c>
      <c r="AN21" s="50">
        <f t="shared" si="2"/>
        <v>5.1388888888888873E-2</v>
      </c>
      <c r="AO21" s="52" t="s">
        <v>8356</v>
      </c>
    </row>
    <row r="22" spans="1:41" ht="12.75" customHeight="1">
      <c r="A22" s="42" t="s">
        <v>59</v>
      </c>
      <c r="B22" s="47" t="s">
        <v>60</v>
      </c>
      <c r="C22" s="42" t="s">
        <v>8357</v>
      </c>
      <c r="D22" s="48">
        <v>108</v>
      </c>
      <c r="E22" s="48">
        <v>89.5</v>
      </c>
      <c r="F22" s="48">
        <v>5.7</v>
      </c>
      <c r="G22" s="48">
        <v>63.4</v>
      </c>
      <c r="H22" s="48">
        <v>52.3</v>
      </c>
      <c r="I22" s="48">
        <v>58</v>
      </c>
      <c r="J22" s="48">
        <f t="shared" si="0"/>
        <v>0.82492113564668768</v>
      </c>
      <c r="K22" s="47"/>
      <c r="L22" s="48" t="s">
        <v>60</v>
      </c>
      <c r="M22" s="48" t="s">
        <v>8358</v>
      </c>
      <c r="N22" s="48" t="s">
        <v>8359</v>
      </c>
      <c r="O22" s="47" t="s">
        <v>8360</v>
      </c>
      <c r="P22" s="48" t="s">
        <v>435</v>
      </c>
      <c r="Q22" s="48">
        <v>54446</v>
      </c>
      <c r="R22" s="48" t="s">
        <v>8286</v>
      </c>
      <c r="S22" s="47" t="s">
        <v>435</v>
      </c>
      <c r="T22" s="48"/>
      <c r="U22" s="48"/>
      <c r="V22" s="48"/>
      <c r="W22" s="48">
        <v>6</v>
      </c>
      <c r="X22" s="48">
        <v>100</v>
      </c>
      <c r="Y22" s="49">
        <v>43633</v>
      </c>
      <c r="Z22" s="50">
        <v>0.41666666666666669</v>
      </c>
      <c r="AA22" s="49">
        <v>43633</v>
      </c>
      <c r="AB22" s="50">
        <v>0.46805555555555556</v>
      </c>
      <c r="AC22" s="48">
        <v>11.79</v>
      </c>
      <c r="AD22" s="48">
        <v>30.94</v>
      </c>
      <c r="AE22" s="48">
        <f t="shared" si="1"/>
        <v>21.365000000000002</v>
      </c>
      <c r="AF22" s="48">
        <v>19.7</v>
      </c>
      <c r="AG22" s="48">
        <v>10.7</v>
      </c>
      <c r="AH22" s="48">
        <v>4947611</v>
      </c>
      <c r="AI22" s="48">
        <v>514452</v>
      </c>
      <c r="AJ22" s="48">
        <v>4947493</v>
      </c>
      <c r="AK22" s="48">
        <v>514483</v>
      </c>
      <c r="AL22" s="48" t="s">
        <v>71</v>
      </c>
      <c r="AM22" s="48" t="s">
        <v>3065</v>
      </c>
      <c r="AN22" s="50">
        <f t="shared" si="2"/>
        <v>5.1388888888888873E-2</v>
      </c>
      <c r="AO22" s="52" t="s">
        <v>7358</v>
      </c>
    </row>
    <row r="23" spans="1:41" ht="12.75" customHeight="1">
      <c r="A23" s="42" t="s">
        <v>59</v>
      </c>
      <c r="B23" s="47" t="s">
        <v>60</v>
      </c>
      <c r="C23" s="42" t="s">
        <v>8361</v>
      </c>
      <c r="D23" s="48">
        <v>86.8</v>
      </c>
      <c r="E23" s="48">
        <v>75.599999999999994</v>
      </c>
      <c r="F23" s="48">
        <v>3.3</v>
      </c>
      <c r="G23" s="48">
        <v>59</v>
      </c>
      <c r="H23" s="48">
        <v>45.3</v>
      </c>
      <c r="I23" s="48">
        <v>53.9</v>
      </c>
      <c r="J23" s="48">
        <f t="shared" si="0"/>
        <v>0.76779661016949152</v>
      </c>
      <c r="K23" s="47"/>
      <c r="L23" s="48" t="s">
        <v>60</v>
      </c>
      <c r="M23" s="48" t="s">
        <v>8362</v>
      </c>
      <c r="N23" s="48" t="s">
        <v>8363</v>
      </c>
      <c r="O23" s="47" t="s">
        <v>8364</v>
      </c>
      <c r="P23" s="48" t="s">
        <v>435</v>
      </c>
      <c r="Q23" s="48">
        <v>54447</v>
      </c>
      <c r="R23" s="48" t="s">
        <v>8286</v>
      </c>
      <c r="S23" s="47" t="s">
        <v>435</v>
      </c>
      <c r="T23" s="48"/>
      <c r="U23" s="48"/>
      <c r="V23" s="48"/>
      <c r="W23" s="48">
        <v>6</v>
      </c>
      <c r="X23" s="48">
        <v>100</v>
      </c>
      <c r="Y23" s="49">
        <v>43633</v>
      </c>
      <c r="Z23" s="50">
        <v>0.41666666666666669</v>
      </c>
      <c r="AA23" s="49">
        <v>43633</v>
      </c>
      <c r="AB23" s="50">
        <v>0.46805555555555556</v>
      </c>
      <c r="AC23" s="48">
        <v>11.79</v>
      </c>
      <c r="AD23" s="48">
        <v>30.94</v>
      </c>
      <c r="AE23" s="48">
        <f t="shared" si="1"/>
        <v>21.365000000000002</v>
      </c>
      <c r="AF23" s="48">
        <v>19.7</v>
      </c>
      <c r="AG23" s="48">
        <v>10.7</v>
      </c>
      <c r="AH23" s="48">
        <v>4947611</v>
      </c>
      <c r="AI23" s="48">
        <v>514452</v>
      </c>
      <c r="AJ23" s="48">
        <v>4947493</v>
      </c>
      <c r="AK23" s="48">
        <v>514483</v>
      </c>
      <c r="AL23" s="48" t="s">
        <v>71</v>
      </c>
      <c r="AM23" s="48" t="s">
        <v>3065</v>
      </c>
      <c r="AN23" s="50">
        <f t="shared" si="2"/>
        <v>5.1388888888888873E-2</v>
      </c>
      <c r="AO23" s="52" t="s">
        <v>7358</v>
      </c>
    </row>
    <row r="24" spans="1:41" ht="12.75" customHeight="1">
      <c r="A24" s="42" t="s">
        <v>59</v>
      </c>
      <c r="B24" s="47" t="s">
        <v>115</v>
      </c>
      <c r="C24" s="14" t="s">
        <v>8197</v>
      </c>
      <c r="D24" s="48">
        <v>90.8</v>
      </c>
      <c r="E24" s="48">
        <v>77.5</v>
      </c>
      <c r="F24" s="48">
        <v>2.75</v>
      </c>
      <c r="G24" s="48">
        <v>49.6</v>
      </c>
      <c r="H24" s="48">
        <v>40.700000000000003</v>
      </c>
      <c r="I24" s="48">
        <v>47.4</v>
      </c>
      <c r="J24" s="48">
        <f t="shared" si="0"/>
        <v>0.82056451612903225</v>
      </c>
      <c r="K24" s="47"/>
      <c r="L24" s="48" t="s">
        <v>60</v>
      </c>
      <c r="M24" s="48" t="s">
        <v>8365</v>
      </c>
      <c r="N24" s="48"/>
      <c r="O24" s="47" t="s">
        <v>8200</v>
      </c>
      <c r="P24" s="48" t="s">
        <v>1584</v>
      </c>
      <c r="Q24" s="48">
        <v>54388</v>
      </c>
      <c r="R24" s="48" t="s">
        <v>8286</v>
      </c>
      <c r="S24" s="47" t="s">
        <v>1584</v>
      </c>
      <c r="T24" s="48"/>
      <c r="U24" s="48"/>
      <c r="V24" s="48"/>
      <c r="W24" s="48">
        <v>6</v>
      </c>
      <c r="X24" s="48">
        <v>100</v>
      </c>
      <c r="Y24" s="49">
        <v>43633</v>
      </c>
      <c r="Z24" s="50">
        <v>0.41666666666666669</v>
      </c>
      <c r="AA24" s="49">
        <v>43633</v>
      </c>
      <c r="AB24" s="50">
        <v>0.46805555555555556</v>
      </c>
      <c r="AC24" s="48">
        <v>11.79</v>
      </c>
      <c r="AD24" s="48">
        <v>30.94</v>
      </c>
      <c r="AE24" s="48">
        <f t="shared" si="1"/>
        <v>21.365000000000002</v>
      </c>
      <c r="AF24" s="48">
        <v>19.7</v>
      </c>
      <c r="AG24" s="48">
        <v>10.7</v>
      </c>
      <c r="AH24" s="48">
        <v>4947611</v>
      </c>
      <c r="AI24" s="48">
        <v>514452</v>
      </c>
      <c r="AJ24" s="48">
        <v>4947493</v>
      </c>
      <c r="AK24" s="48">
        <v>514483</v>
      </c>
      <c r="AL24" s="48" t="s">
        <v>71</v>
      </c>
      <c r="AM24" s="48" t="s">
        <v>3065</v>
      </c>
      <c r="AN24" s="50">
        <f t="shared" si="2"/>
        <v>5.1388888888888873E-2</v>
      </c>
      <c r="AO24" s="52" t="s">
        <v>7358</v>
      </c>
    </row>
    <row r="25" spans="1:41" ht="12.75" customHeight="1">
      <c r="A25" s="42" t="s">
        <v>59</v>
      </c>
      <c r="B25" s="47" t="s">
        <v>60</v>
      </c>
      <c r="C25" s="42" t="s">
        <v>8366</v>
      </c>
      <c r="D25" s="48">
        <v>93.8</v>
      </c>
      <c r="E25" s="48">
        <v>86.3</v>
      </c>
      <c r="F25" s="48">
        <v>4.5</v>
      </c>
      <c r="G25" s="48">
        <v>62.4</v>
      </c>
      <c r="H25" s="48">
        <v>34</v>
      </c>
      <c r="I25" s="48">
        <v>47.9</v>
      </c>
      <c r="J25" s="48">
        <f t="shared" si="0"/>
        <v>0.54487179487179493</v>
      </c>
      <c r="K25" s="47"/>
      <c r="L25" s="48" t="s">
        <v>60</v>
      </c>
      <c r="M25" s="48" t="s">
        <v>8367</v>
      </c>
      <c r="N25" s="48" t="s">
        <v>8368</v>
      </c>
      <c r="O25" s="47" t="s">
        <v>8369</v>
      </c>
      <c r="P25" s="48" t="s">
        <v>435</v>
      </c>
      <c r="Q25" s="48">
        <v>54448</v>
      </c>
      <c r="R25" s="48" t="s">
        <v>8286</v>
      </c>
      <c r="S25" s="47" t="s">
        <v>435</v>
      </c>
      <c r="T25" s="48"/>
      <c r="U25" s="48"/>
      <c r="V25" s="48"/>
      <c r="W25" s="48">
        <v>6</v>
      </c>
      <c r="X25" s="48">
        <v>100</v>
      </c>
      <c r="Y25" s="49">
        <v>43633</v>
      </c>
      <c r="Z25" s="50">
        <v>0.41666666666666669</v>
      </c>
      <c r="AA25" s="49">
        <v>43633</v>
      </c>
      <c r="AB25" s="50">
        <v>0.46805555555555556</v>
      </c>
      <c r="AC25" s="48">
        <v>11.79</v>
      </c>
      <c r="AD25" s="48">
        <v>30.94</v>
      </c>
      <c r="AE25" s="48">
        <f t="shared" si="1"/>
        <v>21.365000000000002</v>
      </c>
      <c r="AF25" s="48">
        <v>19.7</v>
      </c>
      <c r="AG25" s="48">
        <v>10.7</v>
      </c>
      <c r="AH25" s="48">
        <v>4947611</v>
      </c>
      <c r="AI25" s="48">
        <v>514452</v>
      </c>
      <c r="AJ25" s="48">
        <v>4947493</v>
      </c>
      <c r="AK25" s="48">
        <v>514483</v>
      </c>
      <c r="AL25" s="48" t="s">
        <v>71</v>
      </c>
      <c r="AM25" s="48" t="s">
        <v>3065</v>
      </c>
      <c r="AN25" s="50">
        <f t="shared" si="2"/>
        <v>5.1388888888888873E-2</v>
      </c>
      <c r="AO25" s="52" t="s">
        <v>8370</v>
      </c>
    </row>
    <row r="26" spans="1:41" ht="12.75" customHeight="1">
      <c r="A26" s="42" t="s">
        <v>59</v>
      </c>
      <c r="B26" s="47" t="s">
        <v>60</v>
      </c>
      <c r="C26" s="42" t="s">
        <v>8371</v>
      </c>
      <c r="D26" s="48">
        <v>86</v>
      </c>
      <c r="E26" s="48">
        <v>71.900000000000006</v>
      </c>
      <c r="F26" s="48">
        <v>3.15</v>
      </c>
      <c r="G26" s="48">
        <v>55.2</v>
      </c>
      <c r="H26" s="48">
        <v>36.9</v>
      </c>
      <c r="I26" s="48">
        <v>45.8</v>
      </c>
      <c r="J26" s="48">
        <f t="shared" si="0"/>
        <v>0.66847826086956519</v>
      </c>
      <c r="K26" s="47"/>
      <c r="L26" s="48" t="s">
        <v>60</v>
      </c>
      <c r="M26" s="48" t="s">
        <v>8372</v>
      </c>
      <c r="N26" s="48" t="s">
        <v>8373</v>
      </c>
      <c r="O26" s="47" t="s">
        <v>8374</v>
      </c>
      <c r="P26" s="48" t="s">
        <v>435</v>
      </c>
      <c r="Q26" s="48">
        <v>54449</v>
      </c>
      <c r="R26" s="48" t="s">
        <v>8286</v>
      </c>
      <c r="S26" s="47" t="s">
        <v>435</v>
      </c>
      <c r="T26" s="48"/>
      <c r="U26" s="48"/>
      <c r="V26" s="48"/>
      <c r="W26" s="48">
        <v>6</v>
      </c>
      <c r="X26" s="48">
        <v>100</v>
      </c>
      <c r="Y26" s="49">
        <v>43633</v>
      </c>
      <c r="Z26" s="50">
        <v>0.46805555555555556</v>
      </c>
      <c r="AA26" s="49">
        <v>43633</v>
      </c>
      <c r="AB26" s="50">
        <v>0.51944444444444449</v>
      </c>
      <c r="AC26" s="48">
        <v>11.79</v>
      </c>
      <c r="AD26" s="48">
        <v>30.94</v>
      </c>
      <c r="AE26" s="48">
        <f t="shared" si="1"/>
        <v>21.365000000000002</v>
      </c>
      <c r="AF26" s="48">
        <v>19.7</v>
      </c>
      <c r="AG26" s="48">
        <v>10.7</v>
      </c>
      <c r="AH26" s="48">
        <v>4947611</v>
      </c>
      <c r="AI26" s="48">
        <v>514452</v>
      </c>
      <c r="AJ26" s="48">
        <v>4947493</v>
      </c>
      <c r="AK26" s="48">
        <v>514483</v>
      </c>
      <c r="AL26" s="48" t="s">
        <v>71</v>
      </c>
      <c r="AM26" s="48" t="s">
        <v>3065</v>
      </c>
      <c r="AN26" s="50">
        <f t="shared" si="2"/>
        <v>5.1388888888888928E-2</v>
      </c>
      <c r="AO26" s="52" t="s">
        <v>7358</v>
      </c>
    </row>
    <row r="27" spans="1:41" ht="12.75" customHeight="1">
      <c r="A27" s="42" t="s">
        <v>59</v>
      </c>
      <c r="B27" s="47" t="s">
        <v>60</v>
      </c>
      <c r="C27" s="42" t="s">
        <v>8375</v>
      </c>
      <c r="D27" s="48">
        <v>81</v>
      </c>
      <c r="E27" s="48">
        <v>68.8</v>
      </c>
      <c r="F27" s="48">
        <v>2.25</v>
      </c>
      <c r="G27" s="42">
        <v>47.8</v>
      </c>
      <c r="H27" s="48">
        <v>36.200000000000003</v>
      </c>
      <c r="I27" s="48">
        <v>42.8</v>
      </c>
      <c r="J27" s="48">
        <f t="shared" si="0"/>
        <v>0.75732217573221772</v>
      </c>
      <c r="K27" s="47"/>
      <c r="L27" s="48" t="s">
        <v>60</v>
      </c>
      <c r="M27" s="48" t="s">
        <v>8376</v>
      </c>
      <c r="N27" s="48" t="s">
        <v>8377</v>
      </c>
      <c r="O27" s="47" t="s">
        <v>8378</v>
      </c>
      <c r="P27" s="48" t="s">
        <v>435</v>
      </c>
      <c r="Q27" s="48">
        <v>54450</v>
      </c>
      <c r="R27" s="48" t="s">
        <v>8286</v>
      </c>
      <c r="S27" s="47" t="s">
        <v>435</v>
      </c>
      <c r="T27" s="48"/>
      <c r="U27" s="48"/>
      <c r="V27" s="48"/>
      <c r="W27" s="48">
        <v>6</v>
      </c>
      <c r="X27" s="48">
        <v>100</v>
      </c>
      <c r="Y27" s="49">
        <v>43633</v>
      </c>
      <c r="Z27" s="50">
        <v>0.51944444444444449</v>
      </c>
      <c r="AA27" s="49">
        <v>43633</v>
      </c>
      <c r="AB27" s="50">
        <v>0.55694444444444446</v>
      </c>
      <c r="AC27" s="48">
        <v>11.79</v>
      </c>
      <c r="AD27" s="48">
        <v>30.94</v>
      </c>
      <c r="AE27" s="48">
        <f t="shared" si="1"/>
        <v>21.365000000000002</v>
      </c>
      <c r="AF27" s="48">
        <v>19.7</v>
      </c>
      <c r="AG27" s="48">
        <v>10.7</v>
      </c>
      <c r="AH27" s="48">
        <v>4947611</v>
      </c>
      <c r="AI27" s="48">
        <v>514452</v>
      </c>
      <c r="AJ27" s="48">
        <v>4947493</v>
      </c>
      <c r="AK27" s="48">
        <v>514483</v>
      </c>
      <c r="AL27" s="48" t="s">
        <v>71</v>
      </c>
      <c r="AM27" s="48" t="s">
        <v>3065</v>
      </c>
      <c r="AN27" s="50">
        <f t="shared" si="2"/>
        <v>3.7499999999999978E-2</v>
      </c>
      <c r="AO27" s="52" t="s">
        <v>7358</v>
      </c>
    </row>
    <row r="28" spans="1:41" ht="12.75" customHeight="1">
      <c r="A28" s="42" t="s">
        <v>59</v>
      </c>
      <c r="B28" s="47" t="s">
        <v>60</v>
      </c>
      <c r="C28" s="42" t="s">
        <v>8379</v>
      </c>
      <c r="D28" s="48">
        <v>112.1</v>
      </c>
      <c r="E28" s="48">
        <v>93.9</v>
      </c>
      <c r="F28" s="48">
        <v>6.2</v>
      </c>
      <c r="G28" s="48">
        <v>64.8</v>
      </c>
      <c r="H28" s="48">
        <v>44.7</v>
      </c>
      <c r="I28" s="48">
        <v>55</v>
      </c>
      <c r="J28" s="48">
        <f t="shared" si="0"/>
        <v>0.68981481481481488</v>
      </c>
      <c r="K28" s="47" t="s">
        <v>1446</v>
      </c>
      <c r="L28" s="48" t="s">
        <v>60</v>
      </c>
      <c r="M28" s="48" t="s">
        <v>8380</v>
      </c>
      <c r="N28" s="48" t="s">
        <v>8381</v>
      </c>
      <c r="O28" s="47" t="s">
        <v>8382</v>
      </c>
      <c r="P28" s="48" t="s">
        <v>435</v>
      </c>
      <c r="Q28" s="48">
        <v>53251</v>
      </c>
      <c r="R28" s="48" t="s">
        <v>8286</v>
      </c>
      <c r="S28" s="47" t="s">
        <v>435</v>
      </c>
      <c r="T28" s="48"/>
      <c r="U28" s="48"/>
      <c r="V28" s="48"/>
      <c r="W28" s="48">
        <v>6</v>
      </c>
      <c r="X28" s="48">
        <v>50</v>
      </c>
      <c r="Y28" s="49">
        <v>43635</v>
      </c>
      <c r="Z28" s="50">
        <v>0.38194444444444442</v>
      </c>
      <c r="AA28" s="49">
        <v>43635</v>
      </c>
      <c r="AB28" s="50">
        <v>0.42777777777777776</v>
      </c>
      <c r="AC28" s="48">
        <v>30.07</v>
      </c>
      <c r="AD28" s="48">
        <v>32.04</v>
      </c>
      <c r="AE28" s="48">
        <f t="shared" si="1"/>
        <v>31.055</v>
      </c>
      <c r="AF28" s="48">
        <v>20.6</v>
      </c>
      <c r="AG28" s="48">
        <v>10.3</v>
      </c>
      <c r="AH28" s="48">
        <v>4947536</v>
      </c>
      <c r="AI28" s="48">
        <v>514522</v>
      </c>
      <c r="AJ28" s="48">
        <v>4948484</v>
      </c>
      <c r="AK28" s="48">
        <v>514540</v>
      </c>
      <c r="AL28" s="48" t="s">
        <v>71</v>
      </c>
      <c r="AM28" s="48" t="s">
        <v>3065</v>
      </c>
      <c r="AN28" s="50">
        <f t="shared" si="2"/>
        <v>4.5833333333333337E-2</v>
      </c>
      <c r="AO28" s="52"/>
    </row>
    <row r="29" spans="1:41" ht="12.75" customHeight="1">
      <c r="A29" s="42" t="s">
        <v>233</v>
      </c>
      <c r="B29" s="47" t="s">
        <v>60</v>
      </c>
      <c r="C29" s="42" t="s">
        <v>8383</v>
      </c>
      <c r="D29" s="48">
        <v>87</v>
      </c>
      <c r="E29" s="48">
        <v>75.8</v>
      </c>
      <c r="F29" s="48">
        <v>2.95</v>
      </c>
      <c r="G29" s="48">
        <v>52.9</v>
      </c>
      <c r="H29" s="48">
        <v>27</v>
      </c>
      <c r="I29" s="48">
        <v>39.200000000000003</v>
      </c>
      <c r="J29" s="48">
        <f t="shared" si="0"/>
        <v>0.5103969754253308</v>
      </c>
      <c r="K29" s="47" t="s">
        <v>1503</v>
      </c>
      <c r="L29" s="48" t="s">
        <v>60</v>
      </c>
      <c r="M29" s="48" t="s">
        <v>8384</v>
      </c>
      <c r="N29" s="48" t="s">
        <v>8385</v>
      </c>
      <c r="O29" s="47" t="s">
        <v>8386</v>
      </c>
      <c r="P29" s="48" t="s">
        <v>435</v>
      </c>
      <c r="Q29" s="48">
        <v>53252</v>
      </c>
      <c r="R29" s="48" t="s">
        <v>8286</v>
      </c>
      <c r="S29" s="47" t="s">
        <v>435</v>
      </c>
      <c r="T29" s="48"/>
      <c r="U29" s="48"/>
      <c r="V29" s="48"/>
      <c r="W29" s="48">
        <v>6</v>
      </c>
      <c r="X29" s="48">
        <v>50</v>
      </c>
      <c r="Y29" s="49">
        <v>43635</v>
      </c>
      <c r="Z29" s="50">
        <v>0.38194444444444442</v>
      </c>
      <c r="AA29" s="49">
        <v>43635</v>
      </c>
      <c r="AB29" s="50">
        <v>0.42777777777777776</v>
      </c>
      <c r="AC29" s="48">
        <v>30.07</v>
      </c>
      <c r="AD29" s="48">
        <v>32.04</v>
      </c>
      <c r="AE29" s="48">
        <f t="shared" si="1"/>
        <v>31.055</v>
      </c>
      <c r="AF29" s="48">
        <v>20.6</v>
      </c>
      <c r="AG29" s="48">
        <v>10.3</v>
      </c>
      <c r="AH29" s="48">
        <v>4947536</v>
      </c>
      <c r="AI29" s="48">
        <v>514522</v>
      </c>
      <c r="AJ29" s="48">
        <v>4948484</v>
      </c>
      <c r="AK29" s="48">
        <v>514540</v>
      </c>
      <c r="AL29" s="48" t="s">
        <v>71</v>
      </c>
      <c r="AM29" s="48" t="s">
        <v>3065</v>
      </c>
      <c r="AN29" s="50">
        <f t="shared" si="2"/>
        <v>4.5833333333333337E-2</v>
      </c>
      <c r="AO29" s="52" t="s">
        <v>7358</v>
      </c>
    </row>
    <row r="30" spans="1:41" ht="12.75" customHeight="1">
      <c r="A30" s="42" t="s">
        <v>233</v>
      </c>
      <c r="B30" s="47" t="s">
        <v>60</v>
      </c>
      <c r="C30" s="42" t="s">
        <v>8387</v>
      </c>
      <c r="D30" s="48">
        <v>73.5</v>
      </c>
      <c r="E30" s="48">
        <v>62.7</v>
      </c>
      <c r="F30" s="48">
        <v>1.55</v>
      </c>
      <c r="G30" s="48">
        <v>47</v>
      </c>
      <c r="H30" s="48">
        <v>27</v>
      </c>
      <c r="I30" s="48">
        <v>37</v>
      </c>
      <c r="J30" s="48">
        <f t="shared" si="0"/>
        <v>0.57446808510638303</v>
      </c>
      <c r="K30" s="47" t="s">
        <v>1503</v>
      </c>
      <c r="L30" s="48" t="s">
        <v>60</v>
      </c>
      <c r="M30" s="48" t="s">
        <v>8388</v>
      </c>
      <c r="N30" s="48" t="s">
        <v>8389</v>
      </c>
      <c r="O30" s="47" t="s">
        <v>8390</v>
      </c>
      <c r="P30" s="48" t="s">
        <v>435</v>
      </c>
      <c r="Q30" s="48">
        <v>53253</v>
      </c>
      <c r="R30" s="48" t="s">
        <v>8286</v>
      </c>
      <c r="S30" s="47" t="s">
        <v>435</v>
      </c>
      <c r="T30" s="48"/>
      <c r="U30" s="48"/>
      <c r="V30" s="48"/>
      <c r="W30" s="48">
        <v>6</v>
      </c>
      <c r="X30" s="48">
        <v>50</v>
      </c>
      <c r="Y30" s="49">
        <v>43635</v>
      </c>
      <c r="Z30" s="50">
        <v>0.38194444444444442</v>
      </c>
      <c r="AA30" s="49">
        <v>43635</v>
      </c>
      <c r="AB30" s="50">
        <v>0.42777777777777776</v>
      </c>
      <c r="AC30" s="48">
        <v>30.07</v>
      </c>
      <c r="AD30" s="48">
        <v>32.04</v>
      </c>
      <c r="AE30" s="48">
        <f t="shared" si="1"/>
        <v>31.055</v>
      </c>
      <c r="AF30" s="48">
        <v>20.6</v>
      </c>
      <c r="AG30" s="48">
        <v>10.3</v>
      </c>
      <c r="AH30" s="48">
        <v>4947536</v>
      </c>
      <c r="AI30" s="48">
        <v>514522</v>
      </c>
      <c r="AJ30" s="48">
        <v>4948484</v>
      </c>
      <c r="AK30" s="48">
        <v>514540</v>
      </c>
      <c r="AL30" s="48" t="s">
        <v>71</v>
      </c>
      <c r="AM30" s="48" t="s">
        <v>3065</v>
      </c>
      <c r="AN30" s="50">
        <f t="shared" si="2"/>
        <v>4.5833333333333337E-2</v>
      </c>
      <c r="AO30" s="52" t="s">
        <v>7358</v>
      </c>
    </row>
    <row r="31" spans="1:41" ht="12.75" customHeight="1">
      <c r="A31" s="42" t="s">
        <v>233</v>
      </c>
      <c r="B31" s="47" t="s">
        <v>60</v>
      </c>
      <c r="C31" s="42" t="s">
        <v>8391</v>
      </c>
      <c r="D31" s="48">
        <v>109.2</v>
      </c>
      <c r="E31" s="48">
        <v>93.5</v>
      </c>
      <c r="F31" s="48">
        <v>6.5</v>
      </c>
      <c r="G31" s="48">
        <v>73.7</v>
      </c>
      <c r="H31" s="48">
        <v>35.4</v>
      </c>
      <c r="I31" s="48">
        <v>53.9</v>
      </c>
      <c r="J31" s="48">
        <f t="shared" si="0"/>
        <v>0.48032564450474896</v>
      </c>
      <c r="K31" s="47" t="s">
        <v>1503</v>
      </c>
      <c r="L31" s="48" t="s">
        <v>60</v>
      </c>
      <c r="M31" s="48" t="s">
        <v>8392</v>
      </c>
      <c r="N31" s="48" t="s">
        <v>8393</v>
      </c>
      <c r="O31" s="47" t="s">
        <v>8394</v>
      </c>
      <c r="P31" s="48" t="s">
        <v>435</v>
      </c>
      <c r="Q31" s="48">
        <v>53259</v>
      </c>
      <c r="R31" s="48" t="s">
        <v>8286</v>
      </c>
      <c r="S31" s="47" t="s">
        <v>435</v>
      </c>
      <c r="T31" s="48"/>
      <c r="U31" s="48"/>
      <c r="V31" s="48"/>
      <c r="W31" s="48">
        <v>6</v>
      </c>
      <c r="X31" s="48">
        <v>50</v>
      </c>
      <c r="Y31" s="49">
        <v>43635</v>
      </c>
      <c r="Z31" s="50">
        <v>0.42777777777777776</v>
      </c>
      <c r="AA31" s="49">
        <v>43635</v>
      </c>
      <c r="AB31" s="50">
        <v>0.48958333333333331</v>
      </c>
      <c r="AC31" s="48">
        <v>30.07</v>
      </c>
      <c r="AD31" s="48">
        <v>32.04</v>
      </c>
      <c r="AE31" s="48">
        <f t="shared" si="1"/>
        <v>31.055</v>
      </c>
      <c r="AF31" s="48">
        <v>20.6</v>
      </c>
      <c r="AG31" s="48">
        <v>10.3</v>
      </c>
      <c r="AH31" s="48">
        <v>4947536</v>
      </c>
      <c r="AI31" s="48">
        <v>514522</v>
      </c>
      <c r="AJ31" s="48">
        <v>4948484</v>
      </c>
      <c r="AK31" s="48">
        <v>514540</v>
      </c>
      <c r="AL31" s="48" t="s">
        <v>71</v>
      </c>
      <c r="AM31" s="48" t="s">
        <v>3065</v>
      </c>
      <c r="AN31" s="50">
        <f t="shared" si="2"/>
        <v>6.1805555555555558E-2</v>
      </c>
      <c r="AO31" s="52" t="s">
        <v>7358</v>
      </c>
    </row>
    <row r="32" spans="1:41" ht="12.75" customHeight="1">
      <c r="A32" s="42" t="s">
        <v>233</v>
      </c>
      <c r="B32" s="47" t="s">
        <v>60</v>
      </c>
      <c r="C32" s="42" t="s">
        <v>8395</v>
      </c>
      <c r="D32" s="48">
        <v>90.6</v>
      </c>
      <c r="E32" s="48">
        <v>78.599999999999994</v>
      </c>
      <c r="F32" s="48">
        <v>3.45</v>
      </c>
      <c r="G32" s="48">
        <v>56.7</v>
      </c>
      <c r="H32" s="48">
        <v>25.8</v>
      </c>
      <c r="I32" s="48">
        <v>39.4</v>
      </c>
      <c r="J32" s="48">
        <f t="shared" si="0"/>
        <v>0.455026455026455</v>
      </c>
      <c r="K32" s="47" t="s">
        <v>1503</v>
      </c>
      <c r="L32" s="48" t="s">
        <v>60</v>
      </c>
      <c r="M32" s="48" t="s">
        <v>8396</v>
      </c>
      <c r="N32" s="48" t="s">
        <v>8397</v>
      </c>
      <c r="O32" s="47" t="s">
        <v>8398</v>
      </c>
      <c r="P32" s="48" t="s">
        <v>435</v>
      </c>
      <c r="Q32" s="48">
        <v>53260</v>
      </c>
      <c r="R32" s="48" t="s">
        <v>8286</v>
      </c>
      <c r="S32" s="47" t="s">
        <v>435</v>
      </c>
      <c r="T32" s="48"/>
      <c r="U32" s="48"/>
      <c r="V32" s="48"/>
      <c r="W32" s="48">
        <v>6</v>
      </c>
      <c r="X32" s="48">
        <v>50</v>
      </c>
      <c r="Y32" s="49">
        <v>43635</v>
      </c>
      <c r="Z32" s="50">
        <v>0.42777777777777776</v>
      </c>
      <c r="AA32" s="49">
        <v>43635</v>
      </c>
      <c r="AB32" s="50">
        <v>0.48958333333333331</v>
      </c>
      <c r="AC32" s="48">
        <v>30.07</v>
      </c>
      <c r="AD32" s="48">
        <v>32.04</v>
      </c>
      <c r="AE32" s="48">
        <f t="shared" si="1"/>
        <v>31.055</v>
      </c>
      <c r="AF32" s="48">
        <v>20.6</v>
      </c>
      <c r="AG32" s="48">
        <v>10.3</v>
      </c>
      <c r="AH32" s="48">
        <v>4947536</v>
      </c>
      <c r="AI32" s="48">
        <v>514522</v>
      </c>
      <c r="AJ32" s="48">
        <v>4948484</v>
      </c>
      <c r="AK32" s="48">
        <v>514540</v>
      </c>
      <c r="AL32" s="48" t="s">
        <v>71</v>
      </c>
      <c r="AM32" s="48" t="s">
        <v>3065</v>
      </c>
      <c r="AN32" s="50">
        <f t="shared" si="2"/>
        <v>6.1805555555555558E-2</v>
      </c>
      <c r="AO32" s="52" t="s">
        <v>7358</v>
      </c>
    </row>
    <row r="33" spans="1:41" ht="12.75" customHeight="1">
      <c r="A33" s="42" t="s">
        <v>59</v>
      </c>
      <c r="B33" s="47" t="s">
        <v>60</v>
      </c>
      <c r="C33" s="42" t="s">
        <v>8399</v>
      </c>
      <c r="D33" s="48">
        <v>97.5</v>
      </c>
      <c r="E33" s="48">
        <v>87.5</v>
      </c>
      <c r="F33" s="48">
        <v>4.2</v>
      </c>
      <c r="G33" s="48">
        <v>52.5</v>
      </c>
      <c r="H33" s="48">
        <v>43.5</v>
      </c>
      <c r="I33" s="48">
        <v>61.4</v>
      </c>
      <c r="J33" s="48">
        <f t="shared" si="0"/>
        <v>0.82857142857142863</v>
      </c>
      <c r="K33" s="47" t="s">
        <v>1477</v>
      </c>
      <c r="L33" s="48" t="s">
        <v>60</v>
      </c>
      <c r="M33" s="48" t="s">
        <v>8400</v>
      </c>
      <c r="N33" s="48" t="s">
        <v>8401</v>
      </c>
      <c r="O33" s="47" t="s">
        <v>8402</v>
      </c>
      <c r="P33" s="48" t="s">
        <v>435</v>
      </c>
      <c r="Q33" s="48">
        <v>53261</v>
      </c>
      <c r="R33" s="48" t="s">
        <v>8286</v>
      </c>
      <c r="S33" s="47" t="s">
        <v>435</v>
      </c>
      <c r="T33" s="48"/>
      <c r="U33" s="48"/>
      <c r="V33" s="48"/>
      <c r="W33" s="48">
        <v>6</v>
      </c>
      <c r="X33" s="48">
        <v>50</v>
      </c>
      <c r="Y33" s="49">
        <v>43635</v>
      </c>
      <c r="Z33" s="50">
        <v>0.42777777777777776</v>
      </c>
      <c r="AA33" s="49">
        <v>43635</v>
      </c>
      <c r="AB33" s="50">
        <v>0.48958333333333331</v>
      </c>
      <c r="AC33" s="48">
        <v>30.07</v>
      </c>
      <c r="AD33" s="48">
        <v>32.04</v>
      </c>
      <c r="AE33" s="48">
        <f t="shared" si="1"/>
        <v>31.055</v>
      </c>
      <c r="AF33" s="48">
        <v>20.6</v>
      </c>
      <c r="AG33" s="48">
        <v>10.3</v>
      </c>
      <c r="AH33" s="48">
        <v>4947536</v>
      </c>
      <c r="AI33" s="48">
        <v>514522</v>
      </c>
      <c r="AJ33" s="48">
        <v>4948484</v>
      </c>
      <c r="AK33" s="48">
        <v>514540</v>
      </c>
      <c r="AL33" s="48" t="s">
        <v>71</v>
      </c>
      <c r="AM33" s="48" t="s">
        <v>3065</v>
      </c>
      <c r="AN33" s="50">
        <f t="shared" si="2"/>
        <v>6.1805555555555558E-2</v>
      </c>
      <c r="AO33" s="52" t="s">
        <v>7358</v>
      </c>
    </row>
    <row r="34" spans="1:41" ht="12.75" customHeight="1">
      <c r="A34" s="42" t="s">
        <v>59</v>
      </c>
      <c r="B34" s="47" t="s">
        <v>115</v>
      </c>
      <c r="C34" s="27" t="s">
        <v>5642</v>
      </c>
      <c r="D34" s="48">
        <v>91.7</v>
      </c>
      <c r="E34" s="48">
        <v>94.3</v>
      </c>
      <c r="F34" s="48">
        <v>4.1500000000000004</v>
      </c>
      <c r="G34" s="48">
        <v>53.3</v>
      </c>
      <c r="H34" s="48">
        <v>43.9</v>
      </c>
      <c r="I34" s="48">
        <v>52.2</v>
      </c>
      <c r="J34" s="48">
        <f t="shared" si="0"/>
        <v>0.82363977485928708</v>
      </c>
      <c r="K34" s="47" t="s">
        <v>61</v>
      </c>
      <c r="L34" s="48" t="s">
        <v>60</v>
      </c>
      <c r="M34" s="48" t="s">
        <v>8403</v>
      </c>
      <c r="N34" s="48"/>
      <c r="O34" s="47" t="s">
        <v>5645</v>
      </c>
      <c r="P34" s="48" t="s">
        <v>1584</v>
      </c>
      <c r="Q34" s="48">
        <v>53254</v>
      </c>
      <c r="R34" s="48" t="s">
        <v>8286</v>
      </c>
      <c r="S34" s="47" t="s">
        <v>435</v>
      </c>
      <c r="T34" s="48"/>
      <c r="U34" s="48"/>
      <c r="V34" s="48"/>
      <c r="W34" s="48">
        <v>6</v>
      </c>
      <c r="X34" s="48">
        <v>100</v>
      </c>
      <c r="Y34" s="49">
        <v>43635</v>
      </c>
      <c r="Z34" s="50">
        <v>0.38541666666666669</v>
      </c>
      <c r="AA34" s="49">
        <v>43635</v>
      </c>
      <c r="AB34" s="50">
        <v>0.43819444444444444</v>
      </c>
      <c r="AC34" s="48">
        <v>16.63</v>
      </c>
      <c r="AD34" s="48">
        <v>26.8</v>
      </c>
      <c r="AE34" s="48">
        <f t="shared" si="1"/>
        <v>21.715</v>
      </c>
      <c r="AF34" s="48">
        <v>20.6</v>
      </c>
      <c r="AG34" s="48">
        <v>10.3</v>
      </c>
      <c r="AH34" s="48">
        <v>4947602</v>
      </c>
      <c r="AI34" s="48">
        <v>514480</v>
      </c>
      <c r="AJ34" s="48">
        <v>4947485</v>
      </c>
      <c r="AK34" s="48">
        <v>514499</v>
      </c>
      <c r="AL34" s="48" t="s">
        <v>71</v>
      </c>
      <c r="AM34" s="48" t="s">
        <v>3065</v>
      </c>
      <c r="AN34" s="50">
        <f t="shared" si="2"/>
        <v>5.2777777777777757E-2</v>
      </c>
      <c r="AO34" s="52" t="s">
        <v>7358</v>
      </c>
    </row>
    <row r="35" spans="1:41" ht="12.75" customHeight="1">
      <c r="A35" s="42" t="s">
        <v>59</v>
      </c>
      <c r="B35" s="47" t="s">
        <v>115</v>
      </c>
      <c r="C35" s="18" t="s">
        <v>3337</v>
      </c>
      <c r="D35" s="48">
        <v>109.1</v>
      </c>
      <c r="E35" s="48">
        <v>92.3</v>
      </c>
      <c r="F35" s="48">
        <v>6.25</v>
      </c>
      <c r="G35" s="48">
        <v>62.1</v>
      </c>
      <c r="H35" s="48">
        <v>41.6</v>
      </c>
      <c r="I35" s="48">
        <v>57.8</v>
      </c>
      <c r="J35" s="48">
        <f t="shared" si="0"/>
        <v>0.66988727858293073</v>
      </c>
      <c r="K35" s="47" t="s">
        <v>1503</v>
      </c>
      <c r="L35" s="48" t="s">
        <v>60</v>
      </c>
      <c r="M35" s="48" t="s">
        <v>8404</v>
      </c>
      <c r="N35" s="48"/>
      <c r="O35" s="47" t="s">
        <v>3340</v>
      </c>
      <c r="P35" s="48" t="s">
        <v>1584</v>
      </c>
      <c r="Q35" s="48">
        <v>53255</v>
      </c>
      <c r="R35" s="48" t="s">
        <v>8286</v>
      </c>
      <c r="S35" s="47" t="s">
        <v>435</v>
      </c>
      <c r="T35" s="48"/>
      <c r="U35" s="48"/>
      <c r="V35" s="48"/>
      <c r="W35" s="48">
        <v>6</v>
      </c>
      <c r="X35" s="48">
        <v>100</v>
      </c>
      <c r="Y35" s="49">
        <v>43635</v>
      </c>
      <c r="Z35" s="50">
        <v>0.38541666666666669</v>
      </c>
      <c r="AA35" s="49">
        <v>43635</v>
      </c>
      <c r="AB35" s="50">
        <v>0.43819444444444444</v>
      </c>
      <c r="AC35" s="48">
        <v>16.63</v>
      </c>
      <c r="AD35" s="48">
        <v>26.8</v>
      </c>
      <c r="AE35" s="48">
        <f t="shared" si="1"/>
        <v>21.715</v>
      </c>
      <c r="AF35" s="48">
        <v>20.6</v>
      </c>
      <c r="AG35" s="48">
        <v>10.3</v>
      </c>
      <c r="AH35" s="48">
        <v>4947602</v>
      </c>
      <c r="AI35" s="48">
        <v>514480</v>
      </c>
      <c r="AJ35" s="48">
        <v>4947485</v>
      </c>
      <c r="AK35" s="48">
        <v>514499</v>
      </c>
      <c r="AL35" s="48" t="s">
        <v>71</v>
      </c>
      <c r="AM35" s="48" t="s">
        <v>3065</v>
      </c>
      <c r="AN35" s="50">
        <f t="shared" si="2"/>
        <v>5.2777777777777757E-2</v>
      </c>
      <c r="AO35" s="52" t="s">
        <v>7358</v>
      </c>
    </row>
    <row r="36" spans="1:41" ht="12.75" customHeight="1">
      <c r="A36" s="42" t="s">
        <v>59</v>
      </c>
      <c r="B36" s="47" t="s">
        <v>115</v>
      </c>
      <c r="C36" s="31" t="s">
        <v>1293</v>
      </c>
      <c r="D36" s="48">
        <v>110.1</v>
      </c>
      <c r="E36" s="48">
        <v>96</v>
      </c>
      <c r="F36" s="48">
        <v>7.2</v>
      </c>
      <c r="G36" s="48">
        <v>68</v>
      </c>
      <c r="H36" s="48">
        <v>48.3</v>
      </c>
      <c r="I36" s="48">
        <v>62.1</v>
      </c>
      <c r="J36" s="48">
        <f t="shared" si="0"/>
        <v>0.71029411764705874</v>
      </c>
      <c r="K36" s="47" t="s">
        <v>61</v>
      </c>
      <c r="L36" s="48" t="s">
        <v>60</v>
      </c>
      <c r="M36" s="48" t="s">
        <v>8405</v>
      </c>
      <c r="N36" s="48"/>
      <c r="O36" s="47" t="s">
        <v>1296</v>
      </c>
      <c r="P36" s="48" t="s">
        <v>1584</v>
      </c>
      <c r="Q36" s="48">
        <v>53256</v>
      </c>
      <c r="R36" s="48" t="s">
        <v>8286</v>
      </c>
      <c r="S36" s="47" t="s">
        <v>435</v>
      </c>
      <c r="T36" s="48"/>
      <c r="U36" s="48"/>
      <c r="V36" s="48"/>
      <c r="W36" s="48">
        <v>6</v>
      </c>
      <c r="X36" s="48">
        <v>100</v>
      </c>
      <c r="Y36" s="49">
        <v>43635</v>
      </c>
      <c r="Z36" s="50">
        <v>0.38541666666666669</v>
      </c>
      <c r="AA36" s="49">
        <v>43635</v>
      </c>
      <c r="AB36" s="50">
        <v>0.43819444444444444</v>
      </c>
      <c r="AC36" s="48">
        <v>16.63</v>
      </c>
      <c r="AD36" s="48">
        <v>26.8</v>
      </c>
      <c r="AE36" s="48">
        <f t="shared" si="1"/>
        <v>21.715</v>
      </c>
      <c r="AF36" s="48">
        <v>20.6</v>
      </c>
      <c r="AG36" s="48">
        <v>10.3</v>
      </c>
      <c r="AH36" s="48">
        <v>4947602</v>
      </c>
      <c r="AI36" s="48">
        <v>514480</v>
      </c>
      <c r="AJ36" s="48">
        <v>4947485</v>
      </c>
      <c r="AK36" s="48">
        <v>514499</v>
      </c>
      <c r="AL36" s="48" t="s">
        <v>71</v>
      </c>
      <c r="AM36" s="48" t="s">
        <v>3065</v>
      </c>
      <c r="AN36" s="50">
        <f t="shared" si="2"/>
        <v>5.2777777777777757E-2</v>
      </c>
      <c r="AO36" s="52" t="s">
        <v>7358</v>
      </c>
    </row>
    <row r="37" spans="1:41" ht="12.75" customHeight="1">
      <c r="A37" s="42" t="s">
        <v>59</v>
      </c>
      <c r="B37" s="47" t="s">
        <v>60</v>
      </c>
      <c r="C37" s="42" t="s">
        <v>8406</v>
      </c>
      <c r="D37" s="48">
        <v>92.4</v>
      </c>
      <c r="E37" s="48">
        <v>78.5</v>
      </c>
      <c r="F37" s="48">
        <v>4</v>
      </c>
      <c r="G37" s="48">
        <v>58.4</v>
      </c>
      <c r="H37" s="48">
        <v>41.1</v>
      </c>
      <c r="I37" s="48">
        <v>55.2</v>
      </c>
      <c r="J37" s="48">
        <f t="shared" si="0"/>
        <v>0.70376712328767133</v>
      </c>
      <c r="K37" s="47" t="s">
        <v>61</v>
      </c>
      <c r="L37" s="48" t="s">
        <v>60</v>
      </c>
      <c r="M37" s="48" t="s">
        <v>8407</v>
      </c>
      <c r="N37" s="48" t="s">
        <v>8408</v>
      </c>
      <c r="O37" s="47" t="s">
        <v>8409</v>
      </c>
      <c r="P37" s="48" t="s">
        <v>435</v>
      </c>
      <c r="Q37" s="48">
        <v>53257</v>
      </c>
      <c r="R37" s="48" t="s">
        <v>8286</v>
      </c>
      <c r="S37" s="47" t="s">
        <v>435</v>
      </c>
      <c r="T37" s="48"/>
      <c r="U37" s="48"/>
      <c r="V37" s="48"/>
      <c r="W37" s="48">
        <v>6</v>
      </c>
      <c r="X37" s="48">
        <v>100</v>
      </c>
      <c r="Y37" s="49">
        <v>43635</v>
      </c>
      <c r="Z37" s="50">
        <v>0.38541666666666669</v>
      </c>
      <c r="AA37" s="49">
        <v>43635</v>
      </c>
      <c r="AB37" s="50">
        <v>0.43819444444444444</v>
      </c>
      <c r="AC37" s="48">
        <v>16.63</v>
      </c>
      <c r="AD37" s="48">
        <v>26.8</v>
      </c>
      <c r="AE37" s="48">
        <f t="shared" si="1"/>
        <v>21.715</v>
      </c>
      <c r="AF37" s="48">
        <v>20.6</v>
      </c>
      <c r="AG37" s="48">
        <v>10.3</v>
      </c>
      <c r="AH37" s="48">
        <v>4947602</v>
      </c>
      <c r="AI37" s="48">
        <v>514480</v>
      </c>
      <c r="AJ37" s="48">
        <v>4947485</v>
      </c>
      <c r="AK37" s="48">
        <v>514499</v>
      </c>
      <c r="AL37" s="48" t="s">
        <v>71</v>
      </c>
      <c r="AM37" s="48" t="s">
        <v>3065</v>
      </c>
      <c r="AN37" s="50">
        <f t="shared" si="2"/>
        <v>5.2777777777777757E-2</v>
      </c>
      <c r="AO37" s="52" t="s">
        <v>7358</v>
      </c>
    </row>
    <row r="38" spans="1:41" ht="12.75" customHeight="1">
      <c r="A38" s="42" t="s">
        <v>59</v>
      </c>
      <c r="B38" s="47" t="s">
        <v>115</v>
      </c>
      <c r="C38" s="14" t="s">
        <v>8164</v>
      </c>
      <c r="D38" s="48">
        <v>92</v>
      </c>
      <c r="E38" s="48">
        <v>79.900000000000006</v>
      </c>
      <c r="F38" s="48">
        <v>4.3</v>
      </c>
      <c r="G38" s="48">
        <v>58.8</v>
      </c>
      <c r="H38" s="48">
        <v>41.7</v>
      </c>
      <c r="I38" s="48">
        <v>55</v>
      </c>
      <c r="J38" s="48">
        <f t="shared" si="0"/>
        <v>0.70918367346938782</v>
      </c>
      <c r="K38" s="47" t="s">
        <v>61</v>
      </c>
      <c r="L38" s="48" t="s">
        <v>60</v>
      </c>
      <c r="M38" s="48" t="s">
        <v>8410</v>
      </c>
      <c r="O38" s="47" t="s">
        <v>8167</v>
      </c>
      <c r="P38" s="48" t="s">
        <v>1584</v>
      </c>
      <c r="Q38" s="48">
        <v>54382</v>
      </c>
      <c r="R38" s="48" t="s">
        <v>8286</v>
      </c>
      <c r="S38" s="47" t="s">
        <v>1584</v>
      </c>
      <c r="T38" s="48"/>
      <c r="U38" s="48"/>
      <c r="V38" s="48"/>
      <c r="W38" s="48">
        <v>6</v>
      </c>
      <c r="X38" s="48">
        <v>100</v>
      </c>
      <c r="Y38" s="49">
        <v>43635</v>
      </c>
      <c r="Z38" s="50">
        <v>0.38541666666666669</v>
      </c>
      <c r="AA38" s="49">
        <v>43635</v>
      </c>
      <c r="AB38" s="50">
        <v>0.43819444444444444</v>
      </c>
      <c r="AC38" s="48">
        <v>16.63</v>
      </c>
      <c r="AD38" s="48">
        <v>26.8</v>
      </c>
      <c r="AE38" s="48">
        <f t="shared" si="1"/>
        <v>21.715</v>
      </c>
      <c r="AF38" s="48">
        <v>20.6</v>
      </c>
      <c r="AG38" s="48">
        <v>10.3</v>
      </c>
      <c r="AH38" s="48">
        <v>4947602</v>
      </c>
      <c r="AI38" s="48">
        <v>514480</v>
      </c>
      <c r="AJ38" s="48">
        <v>4947485</v>
      </c>
      <c r="AK38" s="48">
        <v>514499</v>
      </c>
      <c r="AL38" s="48" t="s">
        <v>71</v>
      </c>
      <c r="AM38" s="48" t="s">
        <v>3065</v>
      </c>
      <c r="AN38" s="50">
        <f t="shared" si="2"/>
        <v>5.2777777777777757E-2</v>
      </c>
      <c r="AO38" s="52" t="s">
        <v>8411</v>
      </c>
    </row>
    <row r="39" spans="1:41" ht="12.75" customHeight="1">
      <c r="A39" s="42" t="s">
        <v>59</v>
      </c>
      <c r="B39" s="47" t="s">
        <v>60</v>
      </c>
      <c r="C39" s="42" t="s">
        <v>8412</v>
      </c>
      <c r="D39" s="48">
        <v>90</v>
      </c>
      <c r="E39" s="48">
        <v>105.5</v>
      </c>
      <c r="F39" s="48">
        <v>5.7</v>
      </c>
      <c r="G39" s="48">
        <v>64.900000000000006</v>
      </c>
      <c r="H39" s="48">
        <v>43.5</v>
      </c>
      <c r="I39" s="48">
        <v>57.2</v>
      </c>
      <c r="J39" s="48">
        <f t="shared" si="0"/>
        <v>0.67026194144838203</v>
      </c>
      <c r="K39" s="47" t="s">
        <v>61</v>
      </c>
      <c r="L39" s="48" t="s">
        <v>60</v>
      </c>
      <c r="M39" s="48" t="s">
        <v>8413</v>
      </c>
      <c r="N39" s="48" t="s">
        <v>8414</v>
      </c>
      <c r="O39" s="47" t="s">
        <v>8415</v>
      </c>
      <c r="P39" s="48" t="s">
        <v>435</v>
      </c>
      <c r="Q39" s="48">
        <v>53258</v>
      </c>
      <c r="R39" s="48" t="s">
        <v>8286</v>
      </c>
      <c r="S39" s="47" t="s">
        <v>435</v>
      </c>
      <c r="T39" s="48"/>
      <c r="U39" s="48"/>
      <c r="V39" s="48"/>
      <c r="W39" s="48">
        <v>6</v>
      </c>
      <c r="X39" s="48">
        <v>100</v>
      </c>
      <c r="Y39" s="49">
        <v>43635</v>
      </c>
      <c r="Z39" s="50">
        <v>0.38541666666666669</v>
      </c>
      <c r="AA39" s="49">
        <v>43635</v>
      </c>
      <c r="AB39" s="50">
        <v>0.43819444444444444</v>
      </c>
      <c r="AC39" s="48">
        <v>16.63</v>
      </c>
      <c r="AD39" s="48">
        <v>26.8</v>
      </c>
      <c r="AE39" s="48">
        <f t="shared" si="1"/>
        <v>21.715</v>
      </c>
      <c r="AF39" s="48">
        <v>20.6</v>
      </c>
      <c r="AG39" s="48">
        <v>10.3</v>
      </c>
      <c r="AH39" s="48">
        <v>4947602</v>
      </c>
      <c r="AI39" s="48">
        <v>514480</v>
      </c>
      <c r="AJ39" s="48">
        <v>4947485</v>
      </c>
      <c r="AK39" s="48">
        <v>514499</v>
      </c>
      <c r="AL39" s="48" t="s">
        <v>71</v>
      </c>
      <c r="AM39" s="48" t="s">
        <v>3065</v>
      </c>
      <c r="AN39" s="50">
        <f t="shared" si="2"/>
        <v>5.2777777777777757E-2</v>
      </c>
      <c r="AO39" s="52" t="s">
        <v>7358</v>
      </c>
    </row>
    <row r="40" spans="1:41" ht="12.75" customHeight="1">
      <c r="A40" s="42" t="s">
        <v>59</v>
      </c>
      <c r="B40" s="47" t="s">
        <v>115</v>
      </c>
      <c r="C40" s="42" t="s">
        <v>7863</v>
      </c>
      <c r="D40" s="48">
        <v>97.1</v>
      </c>
      <c r="E40" s="48">
        <v>80.5</v>
      </c>
      <c r="F40" s="48">
        <v>4</v>
      </c>
      <c r="G40" s="48">
        <v>59.7</v>
      </c>
      <c r="H40" s="48">
        <v>39</v>
      </c>
      <c r="I40" s="48">
        <v>50.8</v>
      </c>
      <c r="J40" s="48">
        <f t="shared" si="0"/>
        <v>0.6532663316582914</v>
      </c>
      <c r="K40" s="47" t="s">
        <v>61</v>
      </c>
      <c r="L40" s="48" t="s">
        <v>60</v>
      </c>
      <c r="M40" s="48" t="s">
        <v>8416</v>
      </c>
      <c r="N40" s="48"/>
      <c r="O40" s="47" t="s">
        <v>7865</v>
      </c>
      <c r="P40" s="48" t="s">
        <v>1584</v>
      </c>
      <c r="Q40" s="48">
        <v>53262</v>
      </c>
      <c r="R40" s="48" t="s">
        <v>8286</v>
      </c>
      <c r="S40" s="47" t="s">
        <v>435</v>
      </c>
      <c r="T40" s="48"/>
      <c r="U40" s="48"/>
      <c r="V40" s="48"/>
      <c r="W40" s="48">
        <v>6</v>
      </c>
      <c r="X40" s="48">
        <v>100</v>
      </c>
      <c r="Y40" s="49">
        <v>43635</v>
      </c>
      <c r="Z40" s="50">
        <v>0.43819444444444444</v>
      </c>
      <c r="AA40" s="49">
        <v>43635</v>
      </c>
      <c r="AB40" s="50">
        <v>0.49722222222222223</v>
      </c>
      <c r="AC40" s="48">
        <v>16.63</v>
      </c>
      <c r="AD40" s="48">
        <v>26.8</v>
      </c>
      <c r="AE40" s="48">
        <f t="shared" si="1"/>
        <v>21.715</v>
      </c>
      <c r="AF40" s="48">
        <v>20.6</v>
      </c>
      <c r="AG40" s="48">
        <v>10.3</v>
      </c>
      <c r="AH40" s="48">
        <v>4947602</v>
      </c>
      <c r="AI40" s="48">
        <v>514480</v>
      </c>
      <c r="AJ40" s="48">
        <v>4947485</v>
      </c>
      <c r="AK40" s="48">
        <v>514499</v>
      </c>
      <c r="AL40" s="48" t="s">
        <v>71</v>
      </c>
      <c r="AM40" s="48" t="s">
        <v>3065</v>
      </c>
      <c r="AN40" s="50">
        <f t="shared" si="2"/>
        <v>5.902777777777779E-2</v>
      </c>
      <c r="AO40" s="52" t="s">
        <v>7358</v>
      </c>
    </row>
    <row r="41" spans="1:41" ht="12.75" customHeight="1">
      <c r="A41" s="42" t="s">
        <v>59</v>
      </c>
      <c r="B41" s="47" t="s">
        <v>60</v>
      </c>
      <c r="C41" s="42" t="s">
        <v>8417</v>
      </c>
      <c r="D41" s="48">
        <v>94.2</v>
      </c>
      <c r="E41" s="48">
        <v>80.5</v>
      </c>
      <c r="F41" s="48">
        <v>4</v>
      </c>
      <c r="G41" s="48">
        <v>61.4</v>
      </c>
      <c r="H41" s="48">
        <v>43.4</v>
      </c>
      <c r="I41" s="48">
        <v>56.2</v>
      </c>
      <c r="J41" s="48">
        <f t="shared" si="0"/>
        <v>0.70684039087947881</v>
      </c>
      <c r="K41" s="47" t="s">
        <v>61</v>
      </c>
      <c r="L41" s="48" t="s">
        <v>60</v>
      </c>
      <c r="M41" s="48" t="s">
        <v>8418</v>
      </c>
      <c r="N41" s="48" t="s">
        <v>8419</v>
      </c>
      <c r="O41" s="47" t="s">
        <v>8420</v>
      </c>
      <c r="P41" s="48" t="s">
        <v>435</v>
      </c>
      <c r="Q41" s="48">
        <v>53263</v>
      </c>
      <c r="R41" s="48" t="s">
        <v>8286</v>
      </c>
      <c r="S41" s="47" t="s">
        <v>435</v>
      </c>
      <c r="T41" s="48"/>
      <c r="U41" s="48"/>
      <c r="V41" s="48"/>
      <c r="W41" s="48">
        <v>6</v>
      </c>
      <c r="X41" s="48">
        <v>100</v>
      </c>
      <c r="Y41" s="49">
        <v>43635</v>
      </c>
      <c r="Z41" s="50">
        <v>0.43819444444444444</v>
      </c>
      <c r="AA41" s="49">
        <v>43635</v>
      </c>
      <c r="AB41" s="50">
        <v>0.49722222222222223</v>
      </c>
      <c r="AC41" s="48">
        <v>16.63</v>
      </c>
      <c r="AD41" s="48">
        <v>26.8</v>
      </c>
      <c r="AE41" s="48">
        <f t="shared" si="1"/>
        <v>21.715</v>
      </c>
      <c r="AF41" s="48">
        <v>20.6</v>
      </c>
      <c r="AG41" s="48">
        <v>10.3</v>
      </c>
      <c r="AH41" s="48">
        <v>4947602</v>
      </c>
      <c r="AI41" s="48">
        <v>514480</v>
      </c>
      <c r="AJ41" s="48">
        <v>4947485</v>
      </c>
      <c r="AK41" s="48">
        <v>514499</v>
      </c>
      <c r="AL41" s="48" t="s">
        <v>71</v>
      </c>
      <c r="AM41" s="48" t="s">
        <v>3065</v>
      </c>
      <c r="AN41" s="50">
        <f t="shared" si="2"/>
        <v>5.902777777777779E-2</v>
      </c>
      <c r="AO41" s="52" t="s">
        <v>7358</v>
      </c>
    </row>
    <row r="42" spans="1:41" ht="12.75" customHeight="1">
      <c r="A42" s="42" t="s">
        <v>59</v>
      </c>
      <c r="B42" s="47" t="s">
        <v>60</v>
      </c>
      <c r="C42" s="42" t="s">
        <v>8421</v>
      </c>
      <c r="D42" s="48">
        <v>98.8</v>
      </c>
      <c r="E42" s="48">
        <v>81.5</v>
      </c>
      <c r="F42" s="48">
        <v>4.5999999999999996</v>
      </c>
      <c r="G42" s="48">
        <v>61.4</v>
      </c>
      <c r="H42" s="48">
        <v>42</v>
      </c>
      <c r="I42" s="48">
        <v>54.5</v>
      </c>
      <c r="J42" s="48">
        <f t="shared" si="0"/>
        <v>0.68403908794788271</v>
      </c>
      <c r="K42" s="47" t="s">
        <v>1503</v>
      </c>
      <c r="L42" s="48" t="s">
        <v>60</v>
      </c>
      <c r="M42" s="48" t="s">
        <v>8422</v>
      </c>
      <c r="N42" s="48" t="s">
        <v>8423</v>
      </c>
      <c r="O42" s="47" t="s">
        <v>8424</v>
      </c>
      <c r="P42" s="48" t="s">
        <v>435</v>
      </c>
      <c r="Q42" s="48">
        <v>53264</v>
      </c>
      <c r="R42" s="48" t="s">
        <v>8286</v>
      </c>
      <c r="S42" s="47" t="s">
        <v>435</v>
      </c>
      <c r="T42" s="48"/>
      <c r="U42" s="48"/>
      <c r="V42" s="48"/>
      <c r="W42" s="48">
        <v>6</v>
      </c>
      <c r="X42" s="48">
        <v>100</v>
      </c>
      <c r="Y42" s="49">
        <v>43635</v>
      </c>
      <c r="Z42" s="50">
        <v>0.43819444444444444</v>
      </c>
      <c r="AA42" s="49">
        <v>43635</v>
      </c>
      <c r="AB42" s="50">
        <v>0.49722222222222223</v>
      </c>
      <c r="AC42" s="48">
        <v>16.63</v>
      </c>
      <c r="AD42" s="48">
        <v>26.8</v>
      </c>
      <c r="AE42" s="48">
        <f t="shared" si="1"/>
        <v>21.715</v>
      </c>
      <c r="AF42" s="48">
        <v>20.6</v>
      </c>
      <c r="AG42" s="48">
        <v>10.3</v>
      </c>
      <c r="AH42" s="48">
        <v>4947602</v>
      </c>
      <c r="AI42" s="48">
        <v>514480</v>
      </c>
      <c r="AJ42" s="48">
        <v>4947485</v>
      </c>
      <c r="AK42" s="48">
        <v>514499</v>
      </c>
      <c r="AL42" s="48" t="s">
        <v>71</v>
      </c>
      <c r="AM42" s="48" t="s">
        <v>3065</v>
      </c>
      <c r="AN42" s="50">
        <f t="shared" si="2"/>
        <v>5.902777777777779E-2</v>
      </c>
      <c r="AO42" s="52" t="s">
        <v>7358</v>
      </c>
    </row>
    <row r="43" spans="1:41" ht="12.75" customHeight="1">
      <c r="A43" s="42" t="s">
        <v>233</v>
      </c>
      <c r="B43" s="47" t="s">
        <v>60</v>
      </c>
      <c r="C43" s="42" t="s">
        <v>8425</v>
      </c>
      <c r="D43" s="48">
        <v>67.400000000000006</v>
      </c>
      <c r="E43" s="48">
        <v>59.3</v>
      </c>
      <c r="F43" s="48">
        <v>1.55</v>
      </c>
      <c r="G43" s="48">
        <v>42.3</v>
      </c>
      <c r="H43" s="48">
        <v>21.3</v>
      </c>
      <c r="I43" s="48">
        <v>30.6</v>
      </c>
      <c r="J43" s="48">
        <f t="shared" si="0"/>
        <v>0.5035460992907802</v>
      </c>
      <c r="K43" s="47" t="s">
        <v>1503</v>
      </c>
      <c r="L43" s="48" t="s">
        <v>60</v>
      </c>
      <c r="M43" s="48" t="s">
        <v>8426</v>
      </c>
      <c r="N43" s="48" t="s">
        <v>8427</v>
      </c>
      <c r="O43" s="47" t="s">
        <v>8428</v>
      </c>
      <c r="P43" s="48" t="s">
        <v>435</v>
      </c>
      <c r="Q43" s="48">
        <v>53265</v>
      </c>
      <c r="R43" s="48" t="s">
        <v>8286</v>
      </c>
      <c r="S43" s="47" t="s">
        <v>435</v>
      </c>
      <c r="T43" s="48"/>
      <c r="U43" s="48"/>
      <c r="V43" s="48"/>
      <c r="W43" s="48">
        <v>6</v>
      </c>
      <c r="X43" s="48">
        <v>100</v>
      </c>
      <c r="Y43" s="49">
        <v>43635</v>
      </c>
      <c r="Z43" s="50">
        <v>0.43819444444444444</v>
      </c>
      <c r="AA43" s="49">
        <v>43635</v>
      </c>
      <c r="AB43" s="50">
        <v>0.49722222222222223</v>
      </c>
      <c r="AC43" s="48">
        <v>16.63</v>
      </c>
      <c r="AD43" s="48">
        <v>26.8</v>
      </c>
      <c r="AE43" s="48">
        <f t="shared" si="1"/>
        <v>21.715</v>
      </c>
      <c r="AF43" s="48">
        <v>20.6</v>
      </c>
      <c r="AG43" s="48">
        <v>10.3</v>
      </c>
      <c r="AH43" s="48">
        <v>4947602</v>
      </c>
      <c r="AI43" s="48">
        <v>514480</v>
      </c>
      <c r="AJ43" s="48">
        <v>4947485</v>
      </c>
      <c r="AK43" s="48">
        <v>514499</v>
      </c>
      <c r="AL43" s="48" t="s">
        <v>71</v>
      </c>
      <c r="AM43" s="48" t="s">
        <v>3065</v>
      </c>
      <c r="AN43" s="50">
        <f t="shared" si="2"/>
        <v>5.902777777777779E-2</v>
      </c>
      <c r="AO43" s="52"/>
    </row>
    <row r="44" spans="1:41" ht="12.75" customHeight="1">
      <c r="A44" s="42" t="s">
        <v>59</v>
      </c>
      <c r="B44" s="47" t="s">
        <v>60</v>
      </c>
      <c r="C44" s="42" t="s">
        <v>8429</v>
      </c>
      <c r="D44" s="48">
        <v>75.900000000000006</v>
      </c>
      <c r="E44" s="48">
        <v>65.099999999999994</v>
      </c>
      <c r="F44" s="48">
        <v>2.4500000000000002</v>
      </c>
      <c r="G44" s="48">
        <v>55.2</v>
      </c>
      <c r="H44" s="48">
        <v>38.9</v>
      </c>
      <c r="I44" s="48">
        <v>44.8</v>
      </c>
      <c r="J44" s="48">
        <f t="shared" si="0"/>
        <v>0.70471014492753614</v>
      </c>
      <c r="K44" s="47" t="s">
        <v>61</v>
      </c>
      <c r="L44" s="48" t="s">
        <v>60</v>
      </c>
      <c r="M44" s="48" t="s">
        <v>8430</v>
      </c>
      <c r="N44" s="48" t="s">
        <v>8431</v>
      </c>
      <c r="O44" s="47" t="s">
        <v>8432</v>
      </c>
      <c r="P44" s="48" t="s">
        <v>435</v>
      </c>
      <c r="Q44" s="48">
        <v>53266</v>
      </c>
      <c r="R44" s="48" t="s">
        <v>8286</v>
      </c>
      <c r="S44" s="47" t="s">
        <v>435</v>
      </c>
      <c r="T44" s="48"/>
      <c r="U44" s="48"/>
      <c r="V44" s="48"/>
      <c r="W44" s="48">
        <v>6</v>
      </c>
      <c r="X44" s="48">
        <v>50</v>
      </c>
      <c r="Y44" s="49">
        <v>43636</v>
      </c>
      <c r="Z44" s="50">
        <v>0.33541666666666664</v>
      </c>
      <c r="AA44" s="49">
        <v>43636</v>
      </c>
      <c r="AB44" s="50">
        <v>0.37986111111111109</v>
      </c>
      <c r="AC44" s="48">
        <v>22.79</v>
      </c>
      <c r="AD44" s="48">
        <v>26.91</v>
      </c>
      <c r="AE44" s="48">
        <f t="shared" si="1"/>
        <v>24.85</v>
      </c>
      <c r="AF44" s="48">
        <v>20.8</v>
      </c>
      <c r="AG44" s="48" t="s">
        <v>8311</v>
      </c>
      <c r="AH44" s="48">
        <v>4947495</v>
      </c>
      <c r="AI44" s="48">
        <v>514489</v>
      </c>
      <c r="AJ44" s="48">
        <v>4947496</v>
      </c>
      <c r="AK44" s="48">
        <v>514521</v>
      </c>
      <c r="AL44" s="48" t="s">
        <v>71</v>
      </c>
      <c r="AM44" s="48" t="s">
        <v>3065</v>
      </c>
      <c r="AN44" s="50">
        <f t="shared" si="2"/>
        <v>4.4444444444444453E-2</v>
      </c>
      <c r="AO44" s="52" t="s">
        <v>8433</v>
      </c>
    </row>
    <row r="45" spans="1:41" ht="12.75" customHeight="1">
      <c r="A45" s="42" t="s">
        <v>233</v>
      </c>
      <c r="B45" s="47" t="s">
        <v>115</v>
      </c>
      <c r="C45" s="42" t="s">
        <v>8288</v>
      </c>
      <c r="D45" s="48">
        <v>106.2</v>
      </c>
      <c r="E45" s="48">
        <v>90.4</v>
      </c>
      <c r="F45" s="48">
        <v>5.75</v>
      </c>
      <c r="G45" s="48">
        <v>68</v>
      </c>
      <c r="H45" s="48">
        <v>33.6</v>
      </c>
      <c r="I45" s="48">
        <v>47.5</v>
      </c>
      <c r="J45" s="48">
        <f t="shared" si="0"/>
        <v>0.49411764705882355</v>
      </c>
      <c r="K45" s="47" t="s">
        <v>1503</v>
      </c>
      <c r="L45" s="48" t="s">
        <v>60</v>
      </c>
      <c r="M45" s="48" t="s">
        <v>8434</v>
      </c>
      <c r="N45" s="48"/>
      <c r="O45" s="47" t="s">
        <v>8291</v>
      </c>
      <c r="P45" s="48" t="s">
        <v>1584</v>
      </c>
      <c r="Q45" s="48">
        <v>54427</v>
      </c>
      <c r="R45" s="48" t="s">
        <v>8286</v>
      </c>
      <c r="S45" s="47" t="s">
        <v>1584</v>
      </c>
      <c r="T45" s="48"/>
      <c r="U45" s="48"/>
      <c r="V45" s="48"/>
      <c r="W45" s="48">
        <v>6</v>
      </c>
      <c r="X45" s="48">
        <v>50</v>
      </c>
      <c r="Y45" s="49">
        <v>43636</v>
      </c>
      <c r="Z45" s="50">
        <v>0.33541666666666664</v>
      </c>
      <c r="AA45" s="49">
        <v>43636</v>
      </c>
      <c r="AB45" s="50">
        <v>0.37986111111111109</v>
      </c>
      <c r="AC45" s="48">
        <v>22.79</v>
      </c>
      <c r="AD45" s="48">
        <v>26.91</v>
      </c>
      <c r="AE45" s="48">
        <f t="shared" si="1"/>
        <v>24.85</v>
      </c>
      <c r="AF45" s="48">
        <v>20.8</v>
      </c>
      <c r="AG45" s="48" t="s">
        <v>8311</v>
      </c>
      <c r="AH45" s="48">
        <v>4947495</v>
      </c>
      <c r="AI45" s="48">
        <v>514489</v>
      </c>
      <c r="AJ45" s="48">
        <v>4947496</v>
      </c>
      <c r="AK45" s="48">
        <v>514521</v>
      </c>
      <c r="AL45" s="48" t="s">
        <v>71</v>
      </c>
      <c r="AM45" s="48" t="s">
        <v>3065</v>
      </c>
      <c r="AN45" s="50">
        <f t="shared" si="2"/>
        <v>4.4444444444444453E-2</v>
      </c>
      <c r="AO45" s="52"/>
    </row>
    <row r="46" spans="1:41" ht="12.75" customHeight="1">
      <c r="A46" s="42" t="s">
        <v>59</v>
      </c>
      <c r="B46" s="47" t="s">
        <v>115</v>
      </c>
      <c r="C46" s="31" t="s">
        <v>1361</v>
      </c>
      <c r="D46" s="48">
        <v>109.1</v>
      </c>
      <c r="E46" s="48">
        <v>96</v>
      </c>
      <c r="F46" s="48">
        <v>8.4</v>
      </c>
      <c r="G46" s="48">
        <v>67.900000000000006</v>
      </c>
      <c r="H46" s="48">
        <v>45</v>
      </c>
      <c r="I46" s="48">
        <v>60.2</v>
      </c>
      <c r="J46" s="48">
        <f t="shared" si="0"/>
        <v>0.66273932253313694</v>
      </c>
      <c r="K46" s="47" t="s">
        <v>1446</v>
      </c>
      <c r="L46" s="48" t="s">
        <v>60</v>
      </c>
      <c r="M46" s="48" t="s">
        <v>8435</v>
      </c>
      <c r="N46" s="48"/>
      <c r="O46" s="47" t="s">
        <v>1364</v>
      </c>
      <c r="P46" s="48" t="s">
        <v>1584</v>
      </c>
      <c r="Q46" s="48">
        <v>53267</v>
      </c>
      <c r="R46" s="48" t="s">
        <v>8286</v>
      </c>
      <c r="S46" s="47" t="s">
        <v>435</v>
      </c>
      <c r="T46" s="48"/>
      <c r="U46" s="48"/>
      <c r="V46" s="48"/>
      <c r="W46" s="48">
        <v>6</v>
      </c>
      <c r="X46" s="48">
        <v>50</v>
      </c>
      <c r="Y46" s="49">
        <v>43636</v>
      </c>
      <c r="Z46" s="50">
        <v>0.33541666666666664</v>
      </c>
      <c r="AA46" s="49">
        <v>43636</v>
      </c>
      <c r="AB46" s="50">
        <v>0.37986111111111109</v>
      </c>
      <c r="AC46" s="48">
        <v>22.79</v>
      </c>
      <c r="AD46" s="48">
        <v>26.91</v>
      </c>
      <c r="AE46" s="48">
        <f t="shared" si="1"/>
        <v>24.85</v>
      </c>
      <c r="AF46" s="48">
        <v>20.8</v>
      </c>
      <c r="AG46" s="48" t="s">
        <v>8311</v>
      </c>
      <c r="AH46" s="48">
        <v>4947495</v>
      </c>
      <c r="AI46" s="48">
        <v>514489</v>
      </c>
      <c r="AJ46" s="48">
        <v>4947496</v>
      </c>
      <c r="AK46" s="48">
        <v>514521</v>
      </c>
      <c r="AL46" s="48" t="s">
        <v>71</v>
      </c>
      <c r="AM46" s="48" t="s">
        <v>3065</v>
      </c>
      <c r="AN46" s="50">
        <f t="shared" si="2"/>
        <v>4.4444444444444453E-2</v>
      </c>
      <c r="AO46" s="52" t="s">
        <v>7358</v>
      </c>
    </row>
    <row r="47" spans="1:41" ht="12.75" customHeight="1">
      <c r="A47" s="42" t="s">
        <v>59</v>
      </c>
      <c r="B47" s="47" t="s">
        <v>60</v>
      </c>
      <c r="C47" s="42" t="s">
        <v>8436</v>
      </c>
      <c r="D47" s="48">
        <v>118.1</v>
      </c>
      <c r="E47" s="48">
        <v>101.9</v>
      </c>
      <c r="F47" s="48">
        <v>8.9</v>
      </c>
      <c r="G47" s="48">
        <v>71</v>
      </c>
      <c r="H47" s="48">
        <v>41</v>
      </c>
      <c r="I47" s="48">
        <v>64.8</v>
      </c>
      <c r="J47" s="48">
        <f t="shared" si="0"/>
        <v>0.57746478873239437</v>
      </c>
      <c r="K47" s="47" t="s">
        <v>1477</v>
      </c>
      <c r="L47" s="48" t="s">
        <v>60</v>
      </c>
      <c r="M47" s="48" t="s">
        <v>8437</v>
      </c>
      <c r="N47" s="48" t="s">
        <v>8438</v>
      </c>
      <c r="O47" s="47" t="s">
        <v>8439</v>
      </c>
      <c r="P47" s="48" t="s">
        <v>435</v>
      </c>
      <c r="Q47" s="48">
        <v>53268</v>
      </c>
      <c r="R47" s="48" t="s">
        <v>8286</v>
      </c>
      <c r="S47" s="47" t="s">
        <v>435</v>
      </c>
      <c r="T47" s="48"/>
      <c r="U47" s="48"/>
      <c r="V47" s="48"/>
      <c r="W47" s="48">
        <v>6</v>
      </c>
      <c r="X47" s="48">
        <v>100</v>
      </c>
      <c r="Y47" s="49">
        <v>43636</v>
      </c>
      <c r="Z47" s="50">
        <v>0.34027777777777779</v>
      </c>
      <c r="AA47" s="49">
        <v>43636</v>
      </c>
      <c r="AB47" s="50">
        <v>0.39097222222222222</v>
      </c>
      <c r="AC47" s="48">
        <v>19.13</v>
      </c>
      <c r="AD47" s="48"/>
      <c r="AE47" s="48">
        <f t="shared" si="1"/>
        <v>9.5649999999999995</v>
      </c>
      <c r="AF47" s="48">
        <v>20.8</v>
      </c>
      <c r="AG47" s="48" t="s">
        <v>8311</v>
      </c>
      <c r="AH47" s="48">
        <v>4947413</v>
      </c>
      <c r="AI47" s="48">
        <v>514474</v>
      </c>
      <c r="AJ47" s="48">
        <v>4947323</v>
      </c>
      <c r="AK47" s="48">
        <v>514019</v>
      </c>
      <c r="AL47" s="48" t="s">
        <v>71</v>
      </c>
      <c r="AM47" s="48" t="s">
        <v>3065</v>
      </c>
      <c r="AN47" s="50">
        <f t="shared" si="2"/>
        <v>5.0694444444444431E-2</v>
      </c>
      <c r="AO47" s="52" t="s">
        <v>7358</v>
      </c>
    </row>
    <row r="48" spans="1:41" ht="12.75" customHeight="1">
      <c r="A48" s="42" t="s">
        <v>59</v>
      </c>
      <c r="B48" s="47" t="s">
        <v>60</v>
      </c>
      <c r="C48" s="42" t="s">
        <v>8440</v>
      </c>
      <c r="D48" s="48">
        <v>109.5</v>
      </c>
      <c r="E48" s="48">
        <v>95</v>
      </c>
      <c r="F48" s="48">
        <v>5</v>
      </c>
      <c r="G48" s="48">
        <v>58.5</v>
      </c>
      <c r="H48" s="48">
        <v>51.2</v>
      </c>
      <c r="I48" s="48">
        <v>59.7</v>
      </c>
      <c r="J48" s="48">
        <f t="shared" si="0"/>
        <v>0.87521367521367521</v>
      </c>
      <c r="K48" s="47"/>
      <c r="L48" s="48" t="s">
        <v>60</v>
      </c>
      <c r="M48" s="48" t="s">
        <v>8441</v>
      </c>
      <c r="N48" s="48" t="s">
        <v>8442</v>
      </c>
      <c r="O48" s="47" t="s">
        <v>8443</v>
      </c>
      <c r="P48" s="48" t="s">
        <v>435</v>
      </c>
      <c r="Q48" s="48">
        <v>53269</v>
      </c>
      <c r="R48" s="48" t="s">
        <v>8286</v>
      </c>
      <c r="S48" s="47" t="s">
        <v>435</v>
      </c>
      <c r="T48" s="48"/>
      <c r="U48" s="48"/>
      <c r="V48" s="48"/>
      <c r="W48" s="48">
        <v>6</v>
      </c>
      <c r="X48" s="48">
        <v>100</v>
      </c>
      <c r="Y48" s="49">
        <v>43636</v>
      </c>
      <c r="Z48" s="50">
        <v>0.34027777777777779</v>
      </c>
      <c r="AA48" s="49">
        <v>43636</v>
      </c>
      <c r="AB48" s="50">
        <v>0.39097222222222222</v>
      </c>
      <c r="AC48" s="48">
        <v>19.13</v>
      </c>
      <c r="AD48" s="48"/>
      <c r="AE48" s="48">
        <f t="shared" si="1"/>
        <v>9.5649999999999995</v>
      </c>
      <c r="AF48" s="48">
        <v>20.8</v>
      </c>
      <c r="AG48" s="48" t="s">
        <v>8311</v>
      </c>
      <c r="AH48" s="48">
        <v>4947413</v>
      </c>
      <c r="AI48" s="48">
        <v>514474</v>
      </c>
      <c r="AJ48" s="48">
        <v>4947323</v>
      </c>
      <c r="AK48" s="48">
        <v>514019</v>
      </c>
      <c r="AL48" s="48" t="s">
        <v>71</v>
      </c>
      <c r="AM48" s="48" t="s">
        <v>3065</v>
      </c>
      <c r="AN48" s="50">
        <f t="shared" si="2"/>
        <v>5.0694444444444431E-2</v>
      </c>
      <c r="AO48" s="52" t="s">
        <v>8444</v>
      </c>
    </row>
    <row r="49" spans="1:41" ht="12.75" customHeight="1">
      <c r="A49" s="42" t="s">
        <v>59</v>
      </c>
      <c r="B49" s="47" t="s">
        <v>115</v>
      </c>
      <c r="C49" s="31" t="s">
        <v>2551</v>
      </c>
      <c r="D49" s="48">
        <v>95.1</v>
      </c>
      <c r="E49" s="48">
        <v>80.400000000000006</v>
      </c>
      <c r="F49" s="48">
        <v>4.4000000000000004</v>
      </c>
      <c r="G49" s="48">
        <v>54</v>
      </c>
      <c r="H49" s="48">
        <v>36.6</v>
      </c>
      <c r="I49" s="48">
        <v>55.1</v>
      </c>
      <c r="J49" s="48">
        <f t="shared" si="0"/>
        <v>0.67777777777777781</v>
      </c>
      <c r="K49" s="47" t="s">
        <v>1503</v>
      </c>
      <c r="L49" s="48" t="s">
        <v>60</v>
      </c>
      <c r="M49" s="48" t="s">
        <v>8445</v>
      </c>
      <c r="O49" s="47" t="s">
        <v>2554</v>
      </c>
      <c r="P49" s="48" t="s">
        <v>1584</v>
      </c>
      <c r="Q49" s="48">
        <v>102719</v>
      </c>
      <c r="R49" s="48" t="s">
        <v>4007</v>
      </c>
      <c r="S49" s="47" t="s">
        <v>1584</v>
      </c>
      <c r="T49" s="48"/>
      <c r="U49" s="48"/>
      <c r="V49" s="48"/>
      <c r="W49" s="48">
        <v>6</v>
      </c>
      <c r="X49" s="48">
        <v>100</v>
      </c>
      <c r="Y49" s="49">
        <v>43636</v>
      </c>
      <c r="Z49" s="50">
        <v>0.34027777777777779</v>
      </c>
      <c r="AA49" s="49">
        <v>43636</v>
      </c>
      <c r="AB49" s="50">
        <v>0.39097222222222222</v>
      </c>
      <c r="AC49" s="48">
        <v>19.13</v>
      </c>
      <c r="AD49" s="48"/>
      <c r="AE49" s="48">
        <f t="shared" si="1"/>
        <v>9.5649999999999995</v>
      </c>
      <c r="AF49" s="48">
        <v>20.8</v>
      </c>
      <c r="AG49" s="48" t="s">
        <v>8311</v>
      </c>
      <c r="AH49" s="48">
        <v>4947413</v>
      </c>
      <c r="AI49" s="48">
        <v>514474</v>
      </c>
      <c r="AJ49" s="48">
        <v>4947323</v>
      </c>
      <c r="AK49" s="48">
        <v>514019</v>
      </c>
      <c r="AL49" s="48" t="s">
        <v>71</v>
      </c>
      <c r="AM49" s="48" t="s">
        <v>3065</v>
      </c>
      <c r="AN49" s="50">
        <f t="shared" si="2"/>
        <v>5.0694444444444431E-2</v>
      </c>
      <c r="AO49" s="52"/>
    </row>
    <row r="50" spans="1:41" ht="12.75" customHeight="1">
      <c r="A50" s="42" t="s">
        <v>59</v>
      </c>
      <c r="B50" s="47" t="s">
        <v>60</v>
      </c>
      <c r="C50" s="42" t="s">
        <v>8446</v>
      </c>
      <c r="D50" s="48">
        <v>94.8</v>
      </c>
      <c r="E50" s="48">
        <v>86.8</v>
      </c>
      <c r="F50" s="48">
        <v>6.4</v>
      </c>
      <c r="G50" s="48">
        <v>55.4</v>
      </c>
      <c r="H50" s="48">
        <v>45.7</v>
      </c>
      <c r="I50" s="48">
        <v>57.9</v>
      </c>
      <c r="J50" s="48">
        <f t="shared" si="0"/>
        <v>0.82490974729241884</v>
      </c>
      <c r="K50" s="47" t="s">
        <v>1477</v>
      </c>
      <c r="L50" s="48" t="s">
        <v>60</v>
      </c>
      <c r="M50" s="48" t="s">
        <v>8447</v>
      </c>
      <c r="N50" s="48" t="s">
        <v>8448</v>
      </c>
      <c r="O50" s="47" t="s">
        <v>8449</v>
      </c>
      <c r="P50" s="48" t="s">
        <v>435</v>
      </c>
      <c r="Q50" s="48">
        <v>53270</v>
      </c>
      <c r="R50" s="48" t="s">
        <v>8286</v>
      </c>
      <c r="S50" s="47" t="s">
        <v>435</v>
      </c>
      <c r="T50" s="48"/>
      <c r="U50" s="48"/>
      <c r="V50" s="48"/>
      <c r="W50" s="48">
        <v>6</v>
      </c>
      <c r="X50" s="48">
        <v>100</v>
      </c>
      <c r="Y50" s="49">
        <v>43636</v>
      </c>
      <c r="Z50" s="50">
        <v>0.43194444444444446</v>
      </c>
      <c r="AA50" s="49">
        <v>43636</v>
      </c>
      <c r="AB50" s="50">
        <v>0.47916666666666669</v>
      </c>
      <c r="AC50" s="48">
        <v>19.13</v>
      </c>
      <c r="AD50" s="48"/>
      <c r="AE50" s="48">
        <f t="shared" si="1"/>
        <v>9.5649999999999995</v>
      </c>
      <c r="AF50" s="48">
        <v>20.8</v>
      </c>
      <c r="AG50" s="48" t="s">
        <v>8311</v>
      </c>
      <c r="AH50" s="48">
        <v>4947413</v>
      </c>
      <c r="AI50" s="48">
        <v>514474</v>
      </c>
      <c r="AJ50" s="48">
        <v>4947323</v>
      </c>
      <c r="AK50" s="48">
        <v>514019</v>
      </c>
      <c r="AL50" s="48" t="s">
        <v>71</v>
      </c>
      <c r="AM50" s="48" t="s">
        <v>3065</v>
      </c>
      <c r="AN50" s="50">
        <f t="shared" si="2"/>
        <v>4.7222222222222221E-2</v>
      </c>
      <c r="AO50" s="52"/>
    </row>
    <row r="51" spans="1:41" ht="12.75" customHeight="1">
      <c r="A51" s="42" t="s">
        <v>59</v>
      </c>
      <c r="B51" s="47" t="s">
        <v>115</v>
      </c>
      <c r="C51" s="27" t="s">
        <v>5480</v>
      </c>
      <c r="D51" s="48">
        <v>102.2</v>
      </c>
      <c r="E51" s="48">
        <v>88</v>
      </c>
      <c r="F51" s="48">
        <v>4.8</v>
      </c>
      <c r="G51" s="48">
        <v>62</v>
      </c>
      <c r="H51" s="48">
        <v>47.8</v>
      </c>
      <c r="I51" s="48">
        <v>59.1</v>
      </c>
      <c r="J51" s="48">
        <f t="shared" si="0"/>
        <v>0.77096774193548379</v>
      </c>
      <c r="K51" s="47" t="s">
        <v>61</v>
      </c>
      <c r="L51" s="48" t="s">
        <v>60</v>
      </c>
      <c r="M51" s="48" t="s">
        <v>8450</v>
      </c>
      <c r="N51" s="48"/>
      <c r="O51" s="47" t="s">
        <v>5483</v>
      </c>
      <c r="P51" s="48" t="s">
        <v>1584</v>
      </c>
      <c r="Q51" s="48">
        <v>53271</v>
      </c>
      <c r="R51" s="48" t="s">
        <v>8286</v>
      </c>
      <c r="S51" s="47" t="s">
        <v>435</v>
      </c>
      <c r="T51" s="48"/>
      <c r="U51" s="48"/>
      <c r="V51" s="48"/>
      <c r="W51" s="48">
        <v>6</v>
      </c>
      <c r="X51" s="48">
        <v>100</v>
      </c>
      <c r="Y51" s="49">
        <v>43636</v>
      </c>
      <c r="Z51" s="50">
        <v>0.43194444444444446</v>
      </c>
      <c r="AA51" s="49">
        <v>43636</v>
      </c>
      <c r="AB51" s="50">
        <v>0.47916666666666669</v>
      </c>
      <c r="AC51" s="48">
        <v>19.13</v>
      </c>
      <c r="AD51" s="48"/>
      <c r="AE51" s="48">
        <f t="shared" si="1"/>
        <v>9.5649999999999995</v>
      </c>
      <c r="AF51" s="48">
        <v>20.8</v>
      </c>
      <c r="AG51" s="48" t="s">
        <v>8311</v>
      </c>
      <c r="AH51" s="48">
        <v>4947413</v>
      </c>
      <c r="AI51" s="48">
        <v>514474</v>
      </c>
      <c r="AJ51" s="48">
        <v>4947323</v>
      </c>
      <c r="AK51" s="48">
        <v>514019</v>
      </c>
      <c r="AL51" s="48" t="s">
        <v>71</v>
      </c>
      <c r="AM51" s="48" t="s">
        <v>3065</v>
      </c>
      <c r="AN51" s="50">
        <f t="shared" si="2"/>
        <v>4.7222222222222221E-2</v>
      </c>
      <c r="AO51" s="52"/>
    </row>
    <row r="52" spans="1:41" ht="12.75" customHeight="1">
      <c r="A52" s="42" t="s">
        <v>59</v>
      </c>
      <c r="B52" s="47" t="s">
        <v>115</v>
      </c>
      <c r="C52" s="31" t="s">
        <v>1373</v>
      </c>
      <c r="D52" s="48">
        <v>112.9</v>
      </c>
      <c r="E52" s="48">
        <v>97.2</v>
      </c>
      <c r="F52" s="48">
        <v>6.7</v>
      </c>
      <c r="G52" s="48">
        <v>70.7</v>
      </c>
      <c r="H52" s="48">
        <v>49.6</v>
      </c>
      <c r="I52" s="48">
        <v>64.2</v>
      </c>
      <c r="J52" s="48">
        <f t="shared" si="0"/>
        <v>0.70155586987270158</v>
      </c>
      <c r="K52" s="47" t="s">
        <v>61</v>
      </c>
      <c r="L52" s="48" t="s">
        <v>60</v>
      </c>
      <c r="M52" s="48" t="s">
        <v>8451</v>
      </c>
      <c r="N52" s="48"/>
      <c r="O52" s="47" t="s">
        <v>1376</v>
      </c>
      <c r="P52" s="48" t="s">
        <v>1584</v>
      </c>
      <c r="Q52" s="48">
        <v>53272</v>
      </c>
      <c r="R52" s="48" t="s">
        <v>8286</v>
      </c>
      <c r="S52" s="47" t="s">
        <v>435</v>
      </c>
      <c r="T52" s="48"/>
      <c r="U52" s="48"/>
      <c r="V52" s="48"/>
      <c r="W52" s="48">
        <v>6</v>
      </c>
      <c r="X52" s="48">
        <v>100</v>
      </c>
      <c r="Y52" s="49">
        <v>43636</v>
      </c>
      <c r="Z52" s="50">
        <v>0.43194444444444446</v>
      </c>
      <c r="AA52" s="49">
        <v>43636</v>
      </c>
      <c r="AB52" s="50">
        <v>0.47916666666666669</v>
      </c>
      <c r="AC52" s="48">
        <v>19.13</v>
      </c>
      <c r="AD52" s="48"/>
      <c r="AE52" s="48">
        <f t="shared" si="1"/>
        <v>9.5649999999999995</v>
      </c>
      <c r="AF52" s="48">
        <v>20.8</v>
      </c>
      <c r="AG52" s="48" t="s">
        <v>8311</v>
      </c>
      <c r="AH52" s="48">
        <v>4947413</v>
      </c>
      <c r="AI52" s="48">
        <v>514474</v>
      </c>
      <c r="AJ52" s="48">
        <v>4947323</v>
      </c>
      <c r="AK52" s="48">
        <v>514019</v>
      </c>
      <c r="AL52" s="48" t="s">
        <v>71</v>
      </c>
      <c r="AM52" s="48" t="s">
        <v>3065</v>
      </c>
      <c r="AN52" s="50">
        <f t="shared" si="2"/>
        <v>4.7222222222222221E-2</v>
      </c>
      <c r="AO52" s="52" t="s">
        <v>8452</v>
      </c>
    </row>
    <row r="53" spans="1:41" ht="12.75" customHeight="1">
      <c r="A53" s="53" t="s">
        <v>59</v>
      </c>
      <c r="B53" s="54" t="s">
        <v>60</v>
      </c>
      <c r="C53" s="42" t="s">
        <v>8453</v>
      </c>
      <c r="D53" s="55">
        <v>92</v>
      </c>
      <c r="E53" s="55">
        <v>77.599999999999994</v>
      </c>
      <c r="F53" s="55">
        <v>3.7</v>
      </c>
      <c r="G53" s="55">
        <v>56.2</v>
      </c>
      <c r="H53" s="55">
        <v>36.5</v>
      </c>
      <c r="I53" s="55">
        <v>53.2</v>
      </c>
      <c r="J53" s="48">
        <f t="shared" si="0"/>
        <v>0.64946619217081847</v>
      </c>
      <c r="K53" s="54" t="s">
        <v>1503</v>
      </c>
      <c r="L53" s="55" t="s">
        <v>60</v>
      </c>
      <c r="M53" s="55" t="s">
        <v>8454</v>
      </c>
      <c r="N53" s="55" t="s">
        <v>8455</v>
      </c>
      <c r="O53" s="54" t="s">
        <v>8456</v>
      </c>
      <c r="P53" s="55" t="s">
        <v>435</v>
      </c>
      <c r="Q53" s="55">
        <v>53273</v>
      </c>
      <c r="R53" s="55" t="s">
        <v>8286</v>
      </c>
      <c r="S53" s="54" t="s">
        <v>435</v>
      </c>
      <c r="T53" s="55"/>
      <c r="U53" s="55"/>
      <c r="V53" s="55"/>
      <c r="W53" s="55">
        <v>6</v>
      </c>
      <c r="X53" s="55">
        <v>100</v>
      </c>
      <c r="Y53" s="56">
        <v>43636</v>
      </c>
      <c r="Z53" s="57">
        <v>0.43194444444444446</v>
      </c>
      <c r="AA53" s="56">
        <v>43636</v>
      </c>
      <c r="AB53" s="57">
        <v>0.47916666666666669</v>
      </c>
      <c r="AC53" s="55">
        <v>19.13</v>
      </c>
      <c r="AD53" s="55"/>
      <c r="AE53" s="55">
        <f t="shared" si="1"/>
        <v>9.5649999999999995</v>
      </c>
      <c r="AF53" s="55">
        <v>20.8</v>
      </c>
      <c r="AG53" s="55" t="s">
        <v>8311</v>
      </c>
      <c r="AH53" s="55">
        <v>4947413</v>
      </c>
      <c r="AI53" s="55">
        <v>514474</v>
      </c>
      <c r="AJ53" s="55">
        <v>4947323</v>
      </c>
      <c r="AK53" s="55">
        <v>514019</v>
      </c>
      <c r="AL53" s="55" t="s">
        <v>71</v>
      </c>
      <c r="AM53" s="55" t="s">
        <v>3065</v>
      </c>
      <c r="AN53" s="57">
        <f t="shared" si="2"/>
        <v>4.7222222222222221E-2</v>
      </c>
      <c r="AO53" s="58" t="s">
        <v>7358</v>
      </c>
    </row>
    <row r="54" spans="1:41" ht="12.75" customHeight="1">
      <c r="A54" s="42" t="s">
        <v>233</v>
      </c>
      <c r="B54" s="47" t="s">
        <v>60</v>
      </c>
      <c r="C54" s="42" t="s">
        <v>8457</v>
      </c>
      <c r="D54" s="48">
        <v>124.2</v>
      </c>
      <c r="E54" s="48">
        <v>107.2</v>
      </c>
      <c r="F54" s="48">
        <v>9.9499999999999993</v>
      </c>
      <c r="G54" s="48">
        <v>80.7</v>
      </c>
      <c r="H54" s="48">
        <v>46.6</v>
      </c>
      <c r="I54" s="48">
        <v>59.8</v>
      </c>
      <c r="J54" s="48">
        <f t="shared" si="0"/>
        <v>0.57744733581164809</v>
      </c>
      <c r="K54" s="47"/>
      <c r="L54" s="48" t="s">
        <v>60</v>
      </c>
      <c r="M54" s="48" t="s">
        <v>8454</v>
      </c>
      <c r="N54" s="48" t="s">
        <v>8458</v>
      </c>
      <c r="O54" s="47" t="s">
        <v>8459</v>
      </c>
      <c r="P54" s="48" t="s">
        <v>435</v>
      </c>
      <c r="Q54" s="48">
        <v>53275</v>
      </c>
      <c r="R54" s="48" t="s">
        <v>8286</v>
      </c>
      <c r="S54" s="47" t="s">
        <v>435</v>
      </c>
      <c r="T54" s="48"/>
      <c r="U54" s="48"/>
      <c r="V54" s="48"/>
      <c r="W54" s="48">
        <v>6</v>
      </c>
      <c r="X54" s="48">
        <v>50</v>
      </c>
      <c r="Y54" s="49">
        <v>43640</v>
      </c>
      <c r="Z54" s="50">
        <v>0.4513888888888889</v>
      </c>
      <c r="AA54" s="49">
        <v>43640</v>
      </c>
      <c r="AB54" s="50">
        <v>0.49652777777777779</v>
      </c>
      <c r="AC54" s="48">
        <v>25.36</v>
      </c>
      <c r="AD54" s="48">
        <v>21.17</v>
      </c>
      <c r="AE54" s="48">
        <f t="shared" si="1"/>
        <v>23.265000000000001</v>
      </c>
      <c r="AF54" s="48">
        <v>19.600000000000001</v>
      </c>
      <c r="AG54" s="48">
        <v>19</v>
      </c>
      <c r="AH54" s="48">
        <v>4947490</v>
      </c>
      <c r="AI54" s="48">
        <v>485509</v>
      </c>
      <c r="AJ54" s="48">
        <v>4947420</v>
      </c>
      <c r="AK54" s="48">
        <v>514477</v>
      </c>
      <c r="AL54" s="48" t="s">
        <v>71</v>
      </c>
      <c r="AM54" s="48" t="s">
        <v>3065</v>
      </c>
      <c r="AN54" s="50">
        <f t="shared" si="2"/>
        <v>4.5138888888888895E-2</v>
      </c>
      <c r="AO54" s="52" t="s">
        <v>8460</v>
      </c>
    </row>
    <row r="55" spans="1:41" ht="12.75" customHeight="1">
      <c r="A55" s="42" t="s">
        <v>59</v>
      </c>
      <c r="B55" s="47" t="s">
        <v>115</v>
      </c>
      <c r="C55" s="18" t="s">
        <v>2259</v>
      </c>
      <c r="D55" s="48">
        <v>115.1</v>
      </c>
      <c r="E55" s="48">
        <v>96.8</v>
      </c>
      <c r="F55" s="48">
        <v>7.9</v>
      </c>
      <c r="G55" s="48">
        <v>73</v>
      </c>
      <c r="H55" s="48">
        <v>43.8</v>
      </c>
      <c r="I55" s="48">
        <v>68</v>
      </c>
      <c r="J55" s="48">
        <f t="shared" si="0"/>
        <v>0.6</v>
      </c>
      <c r="K55" s="47" t="s">
        <v>1446</v>
      </c>
      <c r="L55" s="48" t="s">
        <v>60</v>
      </c>
      <c r="M55" s="48" t="s">
        <v>8461</v>
      </c>
      <c r="N55" s="48"/>
      <c r="O55" s="47" t="s">
        <v>2261</v>
      </c>
      <c r="P55" s="48" t="s">
        <v>1584</v>
      </c>
      <c r="Q55" s="48">
        <v>53276</v>
      </c>
      <c r="R55" s="48" t="s">
        <v>8286</v>
      </c>
      <c r="S55" s="47" t="s">
        <v>435</v>
      </c>
      <c r="U55" s="48"/>
      <c r="V55" s="48"/>
      <c r="W55" s="48">
        <v>6</v>
      </c>
      <c r="X55" s="48">
        <v>50</v>
      </c>
      <c r="Y55" s="49">
        <v>43640</v>
      </c>
      <c r="Z55" s="50">
        <v>0.49652777777777779</v>
      </c>
      <c r="AA55" s="49">
        <v>43640</v>
      </c>
      <c r="AB55" s="50">
        <v>0.54861111111111116</v>
      </c>
      <c r="AC55" s="48">
        <v>25.36</v>
      </c>
      <c r="AD55" s="48">
        <v>21.17</v>
      </c>
      <c r="AE55" s="48">
        <f t="shared" si="1"/>
        <v>23.265000000000001</v>
      </c>
      <c r="AF55" s="48">
        <v>19.600000000000001</v>
      </c>
      <c r="AG55" s="48">
        <v>19</v>
      </c>
      <c r="AH55" s="48">
        <v>4947490</v>
      </c>
      <c r="AI55" s="48">
        <v>485509</v>
      </c>
      <c r="AJ55" s="48">
        <v>4947420</v>
      </c>
      <c r="AK55" s="48">
        <v>514477</v>
      </c>
      <c r="AL55" s="48" t="s">
        <v>71</v>
      </c>
      <c r="AM55" s="48" t="s">
        <v>3065</v>
      </c>
      <c r="AN55" s="50">
        <f t="shared" si="2"/>
        <v>5.208333333333337E-2</v>
      </c>
      <c r="AO55" s="52"/>
    </row>
    <row r="56" spans="1:41" ht="12.75" customHeight="1">
      <c r="A56" s="42" t="s">
        <v>59</v>
      </c>
      <c r="B56" s="47" t="s">
        <v>60</v>
      </c>
      <c r="C56" s="42" t="s">
        <v>8462</v>
      </c>
      <c r="D56" s="48">
        <v>117.5</v>
      </c>
      <c r="E56" s="48">
        <v>101.4</v>
      </c>
      <c r="F56" s="48">
        <v>7.7</v>
      </c>
      <c r="G56" s="48">
        <v>68.8</v>
      </c>
      <c r="H56" s="48">
        <v>46.6</v>
      </c>
      <c r="I56" s="48">
        <v>68.2</v>
      </c>
      <c r="J56" s="48">
        <f t="shared" si="0"/>
        <v>0.67732558139534893</v>
      </c>
      <c r="K56" s="47" t="s">
        <v>61</v>
      </c>
      <c r="L56" s="48" t="s">
        <v>60</v>
      </c>
      <c r="M56" s="48" t="s">
        <v>8463</v>
      </c>
      <c r="N56" s="48" t="s">
        <v>8464</v>
      </c>
      <c r="O56" s="47" t="s">
        <v>8465</v>
      </c>
      <c r="P56" s="48" t="s">
        <v>435</v>
      </c>
      <c r="Q56" s="48">
        <v>53277</v>
      </c>
      <c r="R56" s="48" t="s">
        <v>8286</v>
      </c>
      <c r="S56" s="47" t="s">
        <v>435</v>
      </c>
      <c r="U56" s="48"/>
      <c r="V56" s="48"/>
      <c r="W56" s="48">
        <v>6</v>
      </c>
      <c r="X56" s="48">
        <v>50</v>
      </c>
      <c r="Y56" s="49">
        <v>43640</v>
      </c>
      <c r="Z56" s="50">
        <v>0.49652777777777779</v>
      </c>
      <c r="AA56" s="49">
        <v>43640</v>
      </c>
      <c r="AB56" s="50">
        <v>0.54861111111111116</v>
      </c>
      <c r="AC56" s="48">
        <v>25.36</v>
      </c>
      <c r="AD56" s="48">
        <v>21.17</v>
      </c>
      <c r="AE56" s="48">
        <f t="shared" si="1"/>
        <v>23.265000000000001</v>
      </c>
      <c r="AF56" s="48">
        <v>19.600000000000001</v>
      </c>
      <c r="AG56" s="48">
        <v>19</v>
      </c>
      <c r="AH56" s="48">
        <v>4947490</v>
      </c>
      <c r="AI56" s="48">
        <v>485509</v>
      </c>
      <c r="AJ56" s="48">
        <v>4947420</v>
      </c>
      <c r="AK56" s="48">
        <v>514477</v>
      </c>
      <c r="AL56" s="48" t="s">
        <v>71</v>
      </c>
      <c r="AM56" s="48" t="s">
        <v>3065</v>
      </c>
      <c r="AN56" s="50">
        <f t="shared" si="2"/>
        <v>5.208333333333337E-2</v>
      </c>
      <c r="AO56" s="52" t="s">
        <v>8466</v>
      </c>
    </row>
    <row r="57" spans="1:41" ht="12.75" customHeight="1">
      <c r="A57" s="42" t="s">
        <v>59</v>
      </c>
      <c r="B57" s="47" t="s">
        <v>60</v>
      </c>
      <c r="C57" s="42" t="s">
        <v>8467</v>
      </c>
      <c r="D57" s="48">
        <v>114.6</v>
      </c>
      <c r="E57" s="48">
        <v>97</v>
      </c>
      <c r="F57" s="48">
        <v>9.1999999999999993</v>
      </c>
      <c r="G57" s="48">
        <v>70.099999999999994</v>
      </c>
      <c r="H57" s="48">
        <v>51.4</v>
      </c>
      <c r="I57" s="48">
        <v>66</v>
      </c>
      <c r="J57" s="48">
        <f t="shared" si="0"/>
        <v>0.73323823109843089</v>
      </c>
      <c r="K57" s="47" t="s">
        <v>1477</v>
      </c>
      <c r="L57" s="48" t="s">
        <v>60</v>
      </c>
      <c r="M57" s="48" t="s">
        <v>8468</v>
      </c>
      <c r="N57" s="48" t="s">
        <v>8469</v>
      </c>
      <c r="O57" s="47" t="s">
        <v>8470</v>
      </c>
      <c r="P57" s="48" t="s">
        <v>435</v>
      </c>
      <c r="Q57" s="48">
        <v>53278</v>
      </c>
      <c r="R57" s="48" t="s">
        <v>8286</v>
      </c>
      <c r="S57" s="47" t="s">
        <v>435</v>
      </c>
      <c r="U57" s="48"/>
      <c r="V57" s="48"/>
      <c r="W57" s="48">
        <v>6</v>
      </c>
      <c r="X57" s="48">
        <v>100</v>
      </c>
      <c r="Y57" s="49">
        <v>43640</v>
      </c>
      <c r="Z57" s="50">
        <v>0.50347222222222221</v>
      </c>
      <c r="AA57" s="49">
        <v>43640</v>
      </c>
      <c r="AB57" s="50">
        <v>0.5541666666666667</v>
      </c>
      <c r="AC57" s="48">
        <v>5.32</v>
      </c>
      <c r="AD57" s="48">
        <v>14.59</v>
      </c>
      <c r="AE57" s="48">
        <f t="shared" si="1"/>
        <v>9.9550000000000001</v>
      </c>
      <c r="AF57" s="48">
        <v>19.600000000000001</v>
      </c>
      <c r="AG57" s="48">
        <v>19</v>
      </c>
      <c r="AH57" s="48">
        <v>4947548</v>
      </c>
      <c r="AI57" s="48">
        <v>514454</v>
      </c>
      <c r="AJ57" s="48">
        <v>4947442</v>
      </c>
      <c r="AK57" s="48">
        <v>514461</v>
      </c>
      <c r="AL57" s="48" t="s">
        <v>71</v>
      </c>
      <c r="AM57" s="48" t="s">
        <v>3065</v>
      </c>
      <c r="AN57" s="50">
        <f t="shared" si="2"/>
        <v>5.0694444444444486E-2</v>
      </c>
      <c r="AO57" s="52"/>
    </row>
    <row r="58" spans="1:41" ht="12.75" customHeight="1">
      <c r="A58" s="42" t="s">
        <v>59</v>
      </c>
      <c r="B58" s="47" t="s">
        <v>60</v>
      </c>
      <c r="C58" s="42" t="s">
        <v>8471</v>
      </c>
      <c r="D58" s="48">
        <v>94.4</v>
      </c>
      <c r="E58" s="48">
        <v>79.5</v>
      </c>
      <c r="F58" s="48">
        <v>4.4000000000000004</v>
      </c>
      <c r="G58" s="48">
        <v>59.6</v>
      </c>
      <c r="H58" s="48">
        <v>41.4</v>
      </c>
      <c r="I58" s="48">
        <v>46.3</v>
      </c>
      <c r="J58" s="48">
        <f t="shared" si="0"/>
        <v>0.69463087248322142</v>
      </c>
      <c r="K58" s="47" t="s">
        <v>61</v>
      </c>
      <c r="L58" s="48" t="s">
        <v>60</v>
      </c>
      <c r="M58" s="48" t="s">
        <v>8472</v>
      </c>
      <c r="N58" s="48" t="s">
        <v>8473</v>
      </c>
      <c r="O58" s="47" t="s">
        <v>8474</v>
      </c>
      <c r="P58" s="48" t="s">
        <v>435</v>
      </c>
      <c r="Q58" s="48">
        <v>53279</v>
      </c>
      <c r="R58" s="48" t="s">
        <v>8286</v>
      </c>
      <c r="S58" s="47" t="s">
        <v>435</v>
      </c>
      <c r="U58" s="48"/>
      <c r="V58" s="48"/>
      <c r="W58" s="48">
        <v>6</v>
      </c>
      <c r="X58" s="48">
        <v>100</v>
      </c>
      <c r="Y58" s="49">
        <v>43640</v>
      </c>
      <c r="Z58" s="50">
        <v>0.50347222222222221</v>
      </c>
      <c r="AA58" s="49">
        <v>43640</v>
      </c>
      <c r="AB58" s="50">
        <v>0.5541666666666667</v>
      </c>
      <c r="AC58" s="48">
        <v>5.32</v>
      </c>
      <c r="AD58" s="48">
        <v>14.59</v>
      </c>
      <c r="AE58" s="48">
        <f t="shared" si="1"/>
        <v>9.9550000000000001</v>
      </c>
      <c r="AF58" s="48">
        <v>19.600000000000001</v>
      </c>
      <c r="AG58" s="48">
        <v>19</v>
      </c>
      <c r="AH58" s="48">
        <v>4947548</v>
      </c>
      <c r="AI58" s="48">
        <v>514454</v>
      </c>
      <c r="AJ58" s="48">
        <v>4947442</v>
      </c>
      <c r="AK58" s="48">
        <v>514461</v>
      </c>
      <c r="AL58" s="48" t="s">
        <v>71</v>
      </c>
      <c r="AM58" s="48" t="s">
        <v>3065</v>
      </c>
      <c r="AN58" s="50">
        <f t="shared" si="2"/>
        <v>5.0694444444444486E-2</v>
      </c>
      <c r="AO58" s="52" t="s">
        <v>7358</v>
      </c>
    </row>
    <row r="59" spans="1:41" ht="12.75" customHeight="1">
      <c r="A59" s="42" t="s">
        <v>59</v>
      </c>
      <c r="B59" s="47" t="s">
        <v>60</v>
      </c>
      <c r="C59" s="42" t="s">
        <v>8475</v>
      </c>
      <c r="D59" s="48">
        <v>103</v>
      </c>
      <c r="E59" s="48">
        <v>88.2</v>
      </c>
      <c r="F59" s="48">
        <v>7.1</v>
      </c>
      <c r="G59" s="48">
        <v>51.5</v>
      </c>
      <c r="H59" s="48">
        <v>48.2</v>
      </c>
      <c r="I59" s="48">
        <v>58.5</v>
      </c>
      <c r="J59" s="48">
        <f t="shared" si="0"/>
        <v>0.93592233009708747</v>
      </c>
      <c r="K59" s="47" t="s">
        <v>1446</v>
      </c>
      <c r="L59" s="48" t="s">
        <v>60</v>
      </c>
      <c r="M59" s="48" t="s">
        <v>8476</v>
      </c>
      <c r="O59" s="47" t="s">
        <v>8477</v>
      </c>
      <c r="P59" s="48" t="s">
        <v>435</v>
      </c>
      <c r="Q59" s="48">
        <v>53280</v>
      </c>
      <c r="R59" s="48" t="s">
        <v>8286</v>
      </c>
      <c r="S59" s="47" t="s">
        <v>435</v>
      </c>
      <c r="U59" s="48"/>
      <c r="V59" s="48"/>
      <c r="W59" s="48">
        <v>6</v>
      </c>
      <c r="X59" s="48">
        <v>100</v>
      </c>
      <c r="Y59" s="49">
        <v>43640</v>
      </c>
      <c r="Z59" s="50">
        <v>0.50347222222222221</v>
      </c>
      <c r="AA59" s="49">
        <v>43640</v>
      </c>
      <c r="AB59" s="50">
        <v>0.5541666666666667</v>
      </c>
      <c r="AC59" s="48">
        <v>5.32</v>
      </c>
      <c r="AD59" s="48">
        <v>14.59</v>
      </c>
      <c r="AE59" s="48">
        <f t="shared" si="1"/>
        <v>9.9550000000000001</v>
      </c>
      <c r="AF59" s="48">
        <v>19.600000000000001</v>
      </c>
      <c r="AG59" s="48">
        <v>19</v>
      </c>
      <c r="AH59" s="48">
        <v>4947548</v>
      </c>
      <c r="AI59" s="48">
        <v>514454</v>
      </c>
      <c r="AJ59" s="48">
        <v>4947442</v>
      </c>
      <c r="AK59" s="48">
        <v>514461</v>
      </c>
      <c r="AL59" s="48" t="s">
        <v>71</v>
      </c>
      <c r="AM59" s="48" t="s">
        <v>3065</v>
      </c>
      <c r="AN59" s="50">
        <f t="shared" si="2"/>
        <v>5.0694444444444486E-2</v>
      </c>
      <c r="AO59" s="52"/>
    </row>
    <row r="60" spans="1:41" ht="12.75" customHeight="1">
      <c r="A60" s="42" t="s">
        <v>59</v>
      </c>
      <c r="B60" s="47" t="s">
        <v>60</v>
      </c>
      <c r="C60" s="42" t="s">
        <v>8478</v>
      </c>
      <c r="D60" s="48">
        <v>97.5</v>
      </c>
      <c r="E60" s="48">
        <v>83.8</v>
      </c>
      <c r="F60" s="48">
        <v>5.35</v>
      </c>
      <c r="G60" s="48">
        <v>62.2</v>
      </c>
      <c r="H60" s="48">
        <v>42.5</v>
      </c>
      <c r="I60" s="48">
        <v>51</v>
      </c>
      <c r="J60" s="48">
        <f t="shared" si="0"/>
        <v>0.68327974276527326</v>
      </c>
      <c r="K60" s="47" t="s">
        <v>1446</v>
      </c>
      <c r="L60" s="48" t="s">
        <v>60</v>
      </c>
      <c r="M60" s="48" t="s">
        <v>8479</v>
      </c>
      <c r="N60" s="48" t="s">
        <v>8480</v>
      </c>
      <c r="O60" s="47" t="s">
        <v>8481</v>
      </c>
      <c r="P60" s="48" t="s">
        <v>435</v>
      </c>
      <c r="Q60" s="48">
        <v>53281</v>
      </c>
      <c r="R60" s="48" t="s">
        <v>8286</v>
      </c>
      <c r="S60" s="47" t="s">
        <v>435</v>
      </c>
      <c r="U60" s="48"/>
      <c r="V60" s="48"/>
      <c r="W60" s="48">
        <v>6</v>
      </c>
      <c r="X60" s="48">
        <v>100</v>
      </c>
      <c r="Y60" s="49">
        <v>43640</v>
      </c>
      <c r="Z60" s="50">
        <v>0.50347222222222221</v>
      </c>
      <c r="AA60" s="49">
        <v>43640</v>
      </c>
      <c r="AB60" s="50">
        <v>0.5541666666666667</v>
      </c>
      <c r="AC60" s="48">
        <v>5.32</v>
      </c>
      <c r="AD60" s="48">
        <v>14.59</v>
      </c>
      <c r="AE60" s="48">
        <f t="shared" si="1"/>
        <v>9.9550000000000001</v>
      </c>
      <c r="AF60" s="48">
        <v>19.600000000000001</v>
      </c>
      <c r="AG60" s="48">
        <v>19</v>
      </c>
      <c r="AH60" s="48">
        <v>4947548</v>
      </c>
      <c r="AI60" s="48">
        <v>514454</v>
      </c>
      <c r="AJ60" s="48">
        <v>4947442</v>
      </c>
      <c r="AK60" s="48">
        <v>514461</v>
      </c>
      <c r="AL60" s="48" t="s">
        <v>71</v>
      </c>
      <c r="AM60" s="48" t="s">
        <v>3065</v>
      </c>
      <c r="AN60" s="50">
        <f t="shared" si="2"/>
        <v>5.0694444444444486E-2</v>
      </c>
      <c r="AO60" s="52" t="s">
        <v>7358</v>
      </c>
    </row>
    <row r="61" spans="1:41" ht="12.75" customHeight="1">
      <c r="A61" s="42" t="s">
        <v>59</v>
      </c>
      <c r="B61" s="47" t="s">
        <v>60</v>
      </c>
      <c r="C61" s="42" t="s">
        <v>8482</v>
      </c>
      <c r="D61" s="48">
        <v>100.7</v>
      </c>
      <c r="E61" s="48">
        <v>86.3</v>
      </c>
      <c r="F61" s="48">
        <v>5.2</v>
      </c>
      <c r="G61" s="48">
        <v>64.400000000000006</v>
      </c>
      <c r="H61" s="48">
        <v>44.9</v>
      </c>
      <c r="I61" s="48">
        <v>54.6</v>
      </c>
      <c r="J61" s="48">
        <f t="shared" si="0"/>
        <v>0.69720496894409933</v>
      </c>
      <c r="K61" s="47" t="s">
        <v>61</v>
      </c>
      <c r="L61" s="48" t="s">
        <v>60</v>
      </c>
      <c r="M61" s="48" t="s">
        <v>8483</v>
      </c>
      <c r="N61" s="48" t="s">
        <v>8484</v>
      </c>
      <c r="O61" s="47" t="s">
        <v>8485</v>
      </c>
      <c r="P61" s="48" t="s">
        <v>435</v>
      </c>
      <c r="Q61" s="48">
        <v>53282</v>
      </c>
      <c r="R61" s="48" t="s">
        <v>8286</v>
      </c>
      <c r="S61" s="47" t="s">
        <v>435</v>
      </c>
      <c r="U61" s="48"/>
      <c r="V61" s="48"/>
      <c r="W61" s="48">
        <v>6</v>
      </c>
      <c r="X61" s="48">
        <v>100</v>
      </c>
      <c r="Y61" s="49">
        <v>43640</v>
      </c>
      <c r="Z61" s="50">
        <v>0.50347222222222221</v>
      </c>
      <c r="AA61" s="49">
        <v>43640</v>
      </c>
      <c r="AB61" s="50">
        <v>0.5541666666666667</v>
      </c>
      <c r="AC61" s="48">
        <v>5.32</v>
      </c>
      <c r="AD61" s="48">
        <v>14.59</v>
      </c>
      <c r="AE61" s="48">
        <f t="shared" si="1"/>
        <v>9.9550000000000001</v>
      </c>
      <c r="AF61" s="48">
        <v>19.600000000000001</v>
      </c>
      <c r="AG61" s="48">
        <v>19</v>
      </c>
      <c r="AH61" s="48">
        <v>4947548</v>
      </c>
      <c r="AI61" s="48">
        <v>514454</v>
      </c>
      <c r="AJ61" s="48">
        <v>4947442</v>
      </c>
      <c r="AK61" s="48">
        <v>514461</v>
      </c>
      <c r="AL61" s="48" t="s">
        <v>71</v>
      </c>
      <c r="AM61" s="48" t="s">
        <v>3065</v>
      </c>
      <c r="AN61" s="50">
        <f t="shared" si="2"/>
        <v>5.0694444444444486E-2</v>
      </c>
      <c r="AO61" s="52" t="s">
        <v>7358</v>
      </c>
    </row>
    <row r="62" spans="1:41" ht="12.75" customHeight="1">
      <c r="A62" s="42" t="s">
        <v>59</v>
      </c>
      <c r="B62" s="47" t="s">
        <v>60</v>
      </c>
      <c r="C62" s="42" t="s">
        <v>8486</v>
      </c>
      <c r="D62" s="48">
        <v>100.2</v>
      </c>
      <c r="E62" s="48">
        <v>90.4</v>
      </c>
      <c r="F62" s="48">
        <v>6.3</v>
      </c>
      <c r="G62" s="48">
        <v>66.3</v>
      </c>
      <c r="H62" s="48">
        <v>55.5</v>
      </c>
      <c r="I62" s="48">
        <v>62.8</v>
      </c>
      <c r="J62" s="48">
        <f t="shared" si="0"/>
        <v>0.83710407239819007</v>
      </c>
      <c r="K62" s="47" t="s">
        <v>61</v>
      </c>
      <c r="L62" s="48" t="s">
        <v>60</v>
      </c>
      <c r="M62" s="48" t="s">
        <v>8487</v>
      </c>
      <c r="N62" s="48" t="s">
        <v>8488</v>
      </c>
      <c r="O62" s="47" t="s">
        <v>8489</v>
      </c>
      <c r="P62" s="48" t="s">
        <v>435</v>
      </c>
      <c r="Q62" s="48">
        <v>53283</v>
      </c>
      <c r="R62" s="48" t="s">
        <v>8286</v>
      </c>
      <c r="S62" s="47" t="s">
        <v>435</v>
      </c>
      <c r="U62" s="48"/>
      <c r="V62" s="48"/>
      <c r="W62" s="48">
        <v>6</v>
      </c>
      <c r="X62" s="48">
        <v>100</v>
      </c>
      <c r="Y62" s="49">
        <v>43640</v>
      </c>
      <c r="Z62" s="50">
        <v>0.50347222222222221</v>
      </c>
      <c r="AA62" s="49">
        <v>43640</v>
      </c>
      <c r="AB62" s="50">
        <v>0.5541666666666667</v>
      </c>
      <c r="AC62" s="48">
        <v>5.32</v>
      </c>
      <c r="AD62" s="48">
        <v>14.59</v>
      </c>
      <c r="AE62" s="48">
        <f t="shared" si="1"/>
        <v>9.9550000000000001</v>
      </c>
      <c r="AF62" s="48">
        <v>19.600000000000001</v>
      </c>
      <c r="AG62" s="48">
        <v>19</v>
      </c>
      <c r="AH62" s="48">
        <v>4947548</v>
      </c>
      <c r="AI62" s="48">
        <v>514454</v>
      </c>
      <c r="AJ62" s="48">
        <v>4947442</v>
      </c>
      <c r="AK62" s="48">
        <v>514461</v>
      </c>
      <c r="AL62" s="48" t="s">
        <v>71</v>
      </c>
      <c r="AM62" s="48" t="s">
        <v>3065</v>
      </c>
      <c r="AN62" s="50">
        <f t="shared" si="2"/>
        <v>5.0694444444444486E-2</v>
      </c>
      <c r="AO62" s="52" t="s">
        <v>7358</v>
      </c>
    </row>
    <row r="63" spans="1:41" ht="12.75" customHeight="1">
      <c r="A63" s="42" t="s">
        <v>233</v>
      </c>
      <c r="B63" s="47" t="s">
        <v>60</v>
      </c>
      <c r="C63" s="42" t="s">
        <v>8490</v>
      </c>
      <c r="D63" s="48">
        <v>185</v>
      </c>
      <c r="E63" s="48">
        <v>160.69999999999999</v>
      </c>
      <c r="F63" s="48"/>
      <c r="G63" s="48">
        <v>124.1</v>
      </c>
      <c r="H63" s="48">
        <v>53.9</v>
      </c>
      <c r="I63" s="48">
        <v>77.7</v>
      </c>
      <c r="J63" s="48">
        <f t="shared" si="0"/>
        <v>0.43432715551974216</v>
      </c>
      <c r="K63" s="47" t="s">
        <v>1503</v>
      </c>
      <c r="L63" s="48" t="s">
        <v>60</v>
      </c>
      <c r="M63" s="48" t="s">
        <v>8491</v>
      </c>
      <c r="N63" s="48" t="s">
        <v>8492</v>
      </c>
      <c r="O63" s="47" t="s">
        <v>8493</v>
      </c>
      <c r="P63" s="48" t="s">
        <v>435</v>
      </c>
      <c r="Q63" s="48">
        <v>53284</v>
      </c>
      <c r="R63" s="48" t="s">
        <v>8286</v>
      </c>
      <c r="S63" s="47" t="s">
        <v>435</v>
      </c>
      <c r="U63" s="48"/>
      <c r="V63" s="48"/>
      <c r="W63" s="48">
        <v>6</v>
      </c>
      <c r="X63" s="48">
        <v>50</v>
      </c>
      <c r="Y63" s="49">
        <v>43642</v>
      </c>
      <c r="Z63" s="50">
        <v>0.42708333333333331</v>
      </c>
      <c r="AA63" s="49">
        <v>43642</v>
      </c>
      <c r="AB63" s="50">
        <v>0.46875</v>
      </c>
      <c r="AC63" s="48">
        <v>33.14</v>
      </c>
      <c r="AD63" s="48">
        <v>31.21</v>
      </c>
      <c r="AE63" s="48">
        <f t="shared" si="1"/>
        <v>32.174999999999997</v>
      </c>
      <c r="AF63" s="48">
        <v>19.2</v>
      </c>
      <c r="AG63" s="48">
        <v>10.26</v>
      </c>
      <c r="AH63" s="48">
        <v>4947213</v>
      </c>
      <c r="AI63" s="48">
        <v>514542</v>
      </c>
      <c r="AJ63" s="48">
        <v>4947177</v>
      </c>
      <c r="AK63" s="48">
        <v>514546</v>
      </c>
      <c r="AL63" s="48" t="s">
        <v>71</v>
      </c>
      <c r="AM63" s="48" t="s">
        <v>3065</v>
      </c>
      <c r="AN63" s="50">
        <f t="shared" si="2"/>
        <v>4.1666666666666685E-2</v>
      </c>
      <c r="AO63" s="52" t="s">
        <v>8494</v>
      </c>
    </row>
    <row r="64" spans="1:41" ht="12.75" customHeight="1">
      <c r="A64" s="42" t="s">
        <v>233</v>
      </c>
      <c r="B64" s="47" t="s">
        <v>60</v>
      </c>
      <c r="C64" s="42" t="s">
        <v>8495</v>
      </c>
      <c r="D64" s="48">
        <v>156.6</v>
      </c>
      <c r="E64" s="48">
        <v>133.5</v>
      </c>
      <c r="F64" s="48">
        <v>20.399999999999999</v>
      </c>
      <c r="G64" s="48">
        <v>108.8</v>
      </c>
      <c r="H64" s="48">
        <v>42.3</v>
      </c>
      <c r="I64" s="48">
        <v>70.2</v>
      </c>
      <c r="J64" s="48">
        <f t="shared" si="0"/>
        <v>0.38878676470588236</v>
      </c>
      <c r="K64" s="47" t="s">
        <v>1503</v>
      </c>
      <c r="L64" s="48" t="s">
        <v>60</v>
      </c>
      <c r="M64" s="48" t="s">
        <v>8496</v>
      </c>
      <c r="N64" s="48" t="s">
        <v>8497</v>
      </c>
      <c r="O64" s="47" t="s">
        <v>8498</v>
      </c>
      <c r="P64" s="48" t="s">
        <v>435</v>
      </c>
      <c r="Q64" s="48">
        <v>53285</v>
      </c>
      <c r="R64" s="48" t="s">
        <v>8286</v>
      </c>
      <c r="S64" s="47" t="s">
        <v>435</v>
      </c>
      <c r="U64" s="48"/>
      <c r="V64" s="48"/>
      <c r="W64" s="48">
        <v>6</v>
      </c>
      <c r="X64" s="48">
        <v>50</v>
      </c>
      <c r="Y64" s="49">
        <v>43642</v>
      </c>
      <c r="Z64" s="50">
        <v>0.42708333333333331</v>
      </c>
      <c r="AA64" s="49">
        <v>43642</v>
      </c>
      <c r="AB64" s="50">
        <v>0.46875</v>
      </c>
      <c r="AC64" s="48">
        <v>33.14</v>
      </c>
      <c r="AD64" s="48">
        <v>31.21</v>
      </c>
      <c r="AE64" s="48">
        <f t="shared" si="1"/>
        <v>32.174999999999997</v>
      </c>
      <c r="AF64" s="48">
        <v>19.2</v>
      </c>
      <c r="AG64" s="48">
        <v>10.26</v>
      </c>
      <c r="AH64" s="48">
        <v>4947213</v>
      </c>
      <c r="AI64" s="48">
        <v>514542</v>
      </c>
      <c r="AJ64" s="48">
        <v>4947177</v>
      </c>
      <c r="AK64" s="48">
        <v>514546</v>
      </c>
      <c r="AL64" s="48" t="s">
        <v>71</v>
      </c>
      <c r="AM64" s="48" t="s">
        <v>3065</v>
      </c>
      <c r="AN64" s="50">
        <f t="shared" si="2"/>
        <v>4.1666666666666685E-2</v>
      </c>
      <c r="AO64" s="52" t="s">
        <v>8499</v>
      </c>
    </row>
    <row r="65" spans="1:41" ht="12.75" customHeight="1">
      <c r="A65" s="42" t="s">
        <v>59</v>
      </c>
      <c r="B65" s="47" t="s">
        <v>115</v>
      </c>
      <c r="C65" s="27" t="s">
        <v>5605</v>
      </c>
      <c r="D65" s="48">
        <v>102.6</v>
      </c>
      <c r="E65" s="48">
        <v>90.6</v>
      </c>
      <c r="F65" s="48">
        <v>5.25</v>
      </c>
      <c r="G65" s="48">
        <v>71.099999999999994</v>
      </c>
      <c r="H65" s="48">
        <v>47.5</v>
      </c>
      <c r="I65" s="48">
        <v>62.9</v>
      </c>
      <c r="J65" s="48">
        <f t="shared" si="0"/>
        <v>0.66807313642756683</v>
      </c>
      <c r="K65" s="47" t="s">
        <v>61</v>
      </c>
      <c r="L65" s="48" t="s">
        <v>60</v>
      </c>
      <c r="M65" s="48" t="s">
        <v>8500</v>
      </c>
      <c r="N65" s="48"/>
      <c r="O65" s="47" t="s">
        <v>5608</v>
      </c>
      <c r="P65" s="48" t="s">
        <v>1584</v>
      </c>
      <c r="Q65" s="48">
        <v>102598</v>
      </c>
      <c r="R65" s="48" t="s">
        <v>4007</v>
      </c>
      <c r="S65" s="47" t="s">
        <v>1584</v>
      </c>
      <c r="U65" s="48"/>
      <c r="V65" s="48"/>
      <c r="W65" s="48">
        <v>6</v>
      </c>
      <c r="X65" s="48">
        <v>100</v>
      </c>
      <c r="Y65" s="49">
        <v>43642</v>
      </c>
      <c r="Z65" s="50">
        <v>0.43333333333333335</v>
      </c>
      <c r="AA65" s="49">
        <v>43642</v>
      </c>
      <c r="AB65" s="50">
        <v>0.47916666666666669</v>
      </c>
      <c r="AC65" s="48">
        <v>23.06</v>
      </c>
      <c r="AD65" s="48">
        <v>6.36</v>
      </c>
      <c r="AE65" s="48">
        <f t="shared" si="1"/>
        <v>14.709999999999999</v>
      </c>
      <c r="AF65" s="48">
        <v>19.2</v>
      </c>
      <c r="AG65" s="48">
        <v>10.26</v>
      </c>
      <c r="AH65" s="48">
        <v>4947457</v>
      </c>
      <c r="AI65" s="48">
        <v>514474</v>
      </c>
      <c r="AJ65" s="48">
        <v>4947345</v>
      </c>
      <c r="AK65" s="48">
        <v>514470</v>
      </c>
      <c r="AL65" s="48" t="s">
        <v>71</v>
      </c>
      <c r="AM65" s="48" t="s">
        <v>3065</v>
      </c>
      <c r="AN65" s="50">
        <f t="shared" si="2"/>
        <v>4.5833333333333337E-2</v>
      </c>
      <c r="AO65" s="52" t="s">
        <v>7358</v>
      </c>
    </row>
    <row r="66" spans="1:41" ht="12.75" customHeight="1">
      <c r="A66" s="42" t="s">
        <v>59</v>
      </c>
      <c r="B66" s="47" t="s">
        <v>60</v>
      </c>
      <c r="C66" s="42" t="s">
        <v>8501</v>
      </c>
      <c r="D66" s="48">
        <v>94.6</v>
      </c>
      <c r="E66" s="48">
        <v>81.2</v>
      </c>
      <c r="F66" s="48">
        <v>2.95</v>
      </c>
      <c r="G66" s="48">
        <v>56.3</v>
      </c>
      <c r="H66" s="48">
        <v>43.6</v>
      </c>
      <c r="I66" s="48">
        <v>51.7</v>
      </c>
      <c r="J66" s="48">
        <f t="shared" si="0"/>
        <v>0.77442273534635886</v>
      </c>
      <c r="K66" s="47"/>
      <c r="L66" s="48" t="s">
        <v>60</v>
      </c>
      <c r="M66" s="48" t="s">
        <v>8502</v>
      </c>
      <c r="N66" s="48" t="s">
        <v>8503</v>
      </c>
      <c r="O66" s="47" t="s">
        <v>8504</v>
      </c>
      <c r="P66" s="48" t="s">
        <v>435</v>
      </c>
      <c r="Q66" s="48">
        <v>53286</v>
      </c>
      <c r="R66" s="48" t="s">
        <v>8286</v>
      </c>
      <c r="S66" s="47" t="s">
        <v>435</v>
      </c>
      <c r="U66" s="48"/>
      <c r="V66" s="48"/>
      <c r="W66" s="48">
        <v>6</v>
      </c>
      <c r="X66" s="48">
        <v>100</v>
      </c>
      <c r="Y66" s="49">
        <v>43642</v>
      </c>
      <c r="Z66" s="50">
        <v>0.43333333333333335</v>
      </c>
      <c r="AA66" s="49">
        <v>43642</v>
      </c>
      <c r="AB66" s="50">
        <v>0.47916666666666669</v>
      </c>
      <c r="AC66" s="48">
        <v>23.06</v>
      </c>
      <c r="AD66" s="48">
        <v>6.36</v>
      </c>
      <c r="AE66" s="48">
        <f t="shared" si="1"/>
        <v>14.709999999999999</v>
      </c>
      <c r="AF66" s="48">
        <v>19.2</v>
      </c>
      <c r="AG66" s="48">
        <v>10.26</v>
      </c>
      <c r="AH66" s="48">
        <v>4947457</v>
      </c>
      <c r="AI66" s="48">
        <v>514474</v>
      </c>
      <c r="AJ66" s="48">
        <v>4947345</v>
      </c>
      <c r="AK66" s="48">
        <v>514470</v>
      </c>
      <c r="AL66" s="48" t="s">
        <v>71</v>
      </c>
      <c r="AM66" s="48" t="s">
        <v>3065</v>
      </c>
      <c r="AN66" s="50">
        <f t="shared" si="2"/>
        <v>4.5833333333333337E-2</v>
      </c>
      <c r="AO66" s="52" t="s">
        <v>7358</v>
      </c>
    </row>
    <row r="67" spans="1:41" ht="12.75" customHeight="1">
      <c r="A67" s="42" t="s">
        <v>233</v>
      </c>
      <c r="B67" s="47" t="s">
        <v>60</v>
      </c>
      <c r="C67" s="42" t="s">
        <v>8505</v>
      </c>
      <c r="D67" s="48">
        <v>159.19999999999999</v>
      </c>
      <c r="E67" s="48">
        <v>132.1</v>
      </c>
      <c r="F67" s="48">
        <v>20.100000000000001</v>
      </c>
      <c r="G67" s="48">
        <v>106.6</v>
      </c>
      <c r="H67" s="48">
        <v>49</v>
      </c>
      <c r="I67" s="48">
        <v>71.400000000000006</v>
      </c>
      <c r="J67" s="48">
        <f t="shared" si="0"/>
        <v>0.45966228893058164</v>
      </c>
      <c r="K67" s="47"/>
      <c r="L67" s="48" t="s">
        <v>60</v>
      </c>
      <c r="M67" s="48" t="s">
        <v>8506</v>
      </c>
      <c r="N67" s="48" t="s">
        <v>8507</v>
      </c>
      <c r="O67" s="47" t="s">
        <v>8508</v>
      </c>
      <c r="P67" s="48" t="s">
        <v>435</v>
      </c>
      <c r="Q67" s="48">
        <v>53287</v>
      </c>
      <c r="R67" s="48" t="s">
        <v>8286</v>
      </c>
      <c r="S67" s="47" t="s">
        <v>435</v>
      </c>
      <c r="U67" s="48"/>
      <c r="V67" s="48"/>
      <c r="W67" s="48">
        <v>6</v>
      </c>
      <c r="X67" s="48">
        <v>100</v>
      </c>
      <c r="Y67" s="49">
        <v>43642</v>
      </c>
      <c r="Z67" s="50">
        <v>0.4909722222222222</v>
      </c>
      <c r="AA67" s="49">
        <v>43642</v>
      </c>
      <c r="AB67" s="50">
        <v>0.53125</v>
      </c>
      <c r="AC67" s="48">
        <v>21.37</v>
      </c>
      <c r="AD67" s="48">
        <v>29.38</v>
      </c>
      <c r="AE67" s="48">
        <f t="shared" si="1"/>
        <v>25.375</v>
      </c>
      <c r="AF67" s="48">
        <v>19.2</v>
      </c>
      <c r="AG67" s="48">
        <v>10.26</v>
      </c>
      <c r="AH67" s="48">
        <v>4947540</v>
      </c>
      <c r="AI67" s="48">
        <v>514489</v>
      </c>
      <c r="AJ67" s="48">
        <v>4947422</v>
      </c>
      <c r="AK67" s="48">
        <v>514527</v>
      </c>
      <c r="AL67" s="48" t="s">
        <v>71</v>
      </c>
      <c r="AM67" s="48" t="s">
        <v>3065</v>
      </c>
      <c r="AN67" s="50">
        <f t="shared" si="2"/>
        <v>4.0277777777777801E-2</v>
      </c>
      <c r="AO67" s="52" t="s">
        <v>8509</v>
      </c>
    </row>
    <row r="68" spans="1:41" ht="12.75" customHeight="1">
      <c r="A68" s="42" t="s">
        <v>59</v>
      </c>
      <c r="B68" s="47" t="s">
        <v>60</v>
      </c>
      <c r="C68" s="42" t="s">
        <v>8510</v>
      </c>
      <c r="D68" s="48">
        <v>184.8</v>
      </c>
      <c r="E68" s="48">
        <v>100.4</v>
      </c>
      <c r="F68" s="48">
        <v>4.5999999999999996</v>
      </c>
      <c r="G68" s="48">
        <v>65</v>
      </c>
      <c r="H68" s="48">
        <v>43.4</v>
      </c>
      <c r="I68" s="48">
        <v>52.8</v>
      </c>
      <c r="J68" s="48">
        <f t="shared" si="0"/>
        <v>0.6676923076923077</v>
      </c>
      <c r="K68" s="47" t="s">
        <v>61</v>
      </c>
      <c r="L68" s="48" t="s">
        <v>60</v>
      </c>
      <c r="M68" s="48" t="s">
        <v>8511</v>
      </c>
      <c r="N68" s="48" t="s">
        <v>8512</v>
      </c>
      <c r="O68" s="47" t="s">
        <v>8513</v>
      </c>
      <c r="P68" s="48" t="s">
        <v>435</v>
      </c>
      <c r="Q68" s="48">
        <v>53288</v>
      </c>
      <c r="R68" s="48" t="s">
        <v>8286</v>
      </c>
      <c r="S68" s="47" t="s">
        <v>435</v>
      </c>
      <c r="U68" s="48"/>
      <c r="V68" s="48"/>
      <c r="W68" s="48">
        <v>6</v>
      </c>
      <c r="X68" s="48">
        <v>100</v>
      </c>
      <c r="Y68" s="49">
        <v>43642</v>
      </c>
      <c r="Z68" s="50">
        <v>0.4909722222222222</v>
      </c>
      <c r="AA68" s="49">
        <v>43642</v>
      </c>
      <c r="AB68" s="50">
        <v>0.53125</v>
      </c>
      <c r="AC68" s="48">
        <v>21.37</v>
      </c>
      <c r="AD68" s="48">
        <v>29.38</v>
      </c>
      <c r="AE68" s="48">
        <f t="shared" si="1"/>
        <v>25.375</v>
      </c>
      <c r="AF68" s="48">
        <v>19.2</v>
      </c>
      <c r="AG68" s="48">
        <v>10.26</v>
      </c>
      <c r="AH68" s="48">
        <v>4947540</v>
      </c>
      <c r="AI68" s="48">
        <v>514489</v>
      </c>
      <c r="AJ68" s="48">
        <v>4947422</v>
      </c>
      <c r="AK68" s="48">
        <v>514527</v>
      </c>
      <c r="AL68" s="48" t="s">
        <v>71</v>
      </c>
      <c r="AM68" s="48" t="s">
        <v>3065</v>
      </c>
      <c r="AN68" s="50">
        <f t="shared" si="2"/>
        <v>4.0277777777777801E-2</v>
      </c>
      <c r="AO68" s="52"/>
    </row>
    <row r="69" spans="1:41" ht="12.75" customHeight="1">
      <c r="A69" s="42" t="s">
        <v>59</v>
      </c>
      <c r="B69" s="47" t="s">
        <v>60</v>
      </c>
      <c r="C69" s="42" t="s">
        <v>8514</v>
      </c>
      <c r="D69" s="48">
        <v>97.2</v>
      </c>
      <c r="E69" s="48">
        <v>82.9</v>
      </c>
      <c r="F69" s="48">
        <v>4.5</v>
      </c>
      <c r="G69" s="48">
        <v>56.9</v>
      </c>
      <c r="H69" s="48">
        <v>47.4</v>
      </c>
      <c r="I69" s="48">
        <v>53.4</v>
      </c>
      <c r="J69" s="48">
        <f t="shared" si="0"/>
        <v>0.83304042179261861</v>
      </c>
      <c r="K69" s="47" t="s">
        <v>61</v>
      </c>
      <c r="L69" s="48" t="s">
        <v>60</v>
      </c>
      <c r="M69" s="48" t="s">
        <v>8515</v>
      </c>
      <c r="N69" s="48" t="s">
        <v>8516</v>
      </c>
      <c r="O69" s="47" t="s">
        <v>8517</v>
      </c>
      <c r="P69" s="48" t="s">
        <v>435</v>
      </c>
      <c r="Q69" s="48">
        <v>53290</v>
      </c>
      <c r="R69" s="48" t="s">
        <v>8286</v>
      </c>
      <c r="S69" s="47" t="s">
        <v>435</v>
      </c>
      <c r="U69" s="48"/>
      <c r="V69" s="48"/>
      <c r="W69" s="48">
        <v>6</v>
      </c>
      <c r="X69" s="48">
        <v>50</v>
      </c>
      <c r="Y69" s="59">
        <v>43656</v>
      </c>
      <c r="Z69" s="60">
        <v>0.46527777777777779</v>
      </c>
      <c r="AA69" s="59">
        <v>43656</v>
      </c>
      <c r="AB69" s="60">
        <v>0.50555555555555554</v>
      </c>
      <c r="AD69" s="61">
        <v>22.38</v>
      </c>
      <c r="AE69" s="48">
        <f t="shared" si="1"/>
        <v>11.19</v>
      </c>
      <c r="AF69" s="61">
        <v>23.6</v>
      </c>
      <c r="AG69" s="61">
        <v>10.8</v>
      </c>
      <c r="AH69" s="62"/>
      <c r="AI69" s="62"/>
      <c r="AJ69" s="61">
        <v>4947140</v>
      </c>
      <c r="AK69" s="61">
        <v>514532</v>
      </c>
      <c r="AL69" s="48" t="s">
        <v>71</v>
      </c>
      <c r="AM69" s="48" t="s">
        <v>3065</v>
      </c>
      <c r="AN69" s="50">
        <f t="shared" si="2"/>
        <v>4.0277777777777746E-2</v>
      </c>
      <c r="AO69" s="52" t="s">
        <v>8518</v>
      </c>
    </row>
    <row r="70" spans="1:41" ht="12.75" customHeight="1">
      <c r="A70" s="42" t="s">
        <v>59</v>
      </c>
      <c r="B70" s="47" t="s">
        <v>115</v>
      </c>
      <c r="C70" s="27" t="s">
        <v>5121</v>
      </c>
      <c r="D70" s="48">
        <v>95.7</v>
      </c>
      <c r="E70" s="48">
        <v>84.3</v>
      </c>
      <c r="F70" s="48">
        <v>5.75</v>
      </c>
      <c r="G70" s="48">
        <v>57</v>
      </c>
      <c r="H70" s="48">
        <v>35.200000000000003</v>
      </c>
      <c r="I70" s="48">
        <v>51.8</v>
      </c>
      <c r="J70" s="48">
        <f t="shared" si="0"/>
        <v>0.61754385964912284</v>
      </c>
      <c r="K70" s="47" t="s">
        <v>61</v>
      </c>
      <c r="L70" s="48" t="s">
        <v>60</v>
      </c>
      <c r="M70" s="48" t="s">
        <v>8519</v>
      </c>
      <c r="O70" s="47" t="s">
        <v>5124</v>
      </c>
      <c r="P70" s="48" t="s">
        <v>1584</v>
      </c>
      <c r="Q70" s="48">
        <v>53289</v>
      </c>
      <c r="R70" s="48" t="s">
        <v>8286</v>
      </c>
      <c r="S70" s="47" t="s">
        <v>435</v>
      </c>
      <c r="U70" s="48"/>
      <c r="V70" s="48"/>
      <c r="W70" s="48">
        <v>6</v>
      </c>
      <c r="X70" s="42">
        <v>100</v>
      </c>
      <c r="Y70" s="59">
        <v>43656</v>
      </c>
      <c r="Z70" s="60">
        <v>0.42222222222222222</v>
      </c>
      <c r="AA70" s="59">
        <v>43656</v>
      </c>
      <c r="AB70" s="60">
        <v>0.47430555555555554</v>
      </c>
      <c r="AC70" s="61">
        <v>29.18</v>
      </c>
      <c r="AD70" s="61">
        <v>22.67</v>
      </c>
      <c r="AE70" s="48">
        <f t="shared" si="1"/>
        <v>25.925000000000001</v>
      </c>
      <c r="AF70" s="61">
        <v>23.6</v>
      </c>
      <c r="AG70" s="61">
        <v>10.8</v>
      </c>
      <c r="AH70" s="61">
        <v>4947230</v>
      </c>
      <c r="AI70" s="61">
        <v>514515</v>
      </c>
      <c r="AJ70" s="61">
        <v>4947026</v>
      </c>
      <c r="AK70" s="61">
        <v>514529</v>
      </c>
      <c r="AL70" s="48" t="s">
        <v>71</v>
      </c>
      <c r="AM70" s="48" t="s">
        <v>3065</v>
      </c>
      <c r="AN70" s="50">
        <f t="shared" si="2"/>
        <v>5.2083333333333315E-2</v>
      </c>
      <c r="AO70" s="52" t="s">
        <v>8520</v>
      </c>
    </row>
    <row r="71" spans="1:41" ht="12.75" customHeight="1">
      <c r="A71" s="42" t="s">
        <v>233</v>
      </c>
      <c r="B71" s="47" t="s">
        <v>115</v>
      </c>
      <c r="C71" s="18" t="s">
        <v>2733</v>
      </c>
      <c r="D71" s="48">
        <v>154.1</v>
      </c>
      <c r="E71" s="48">
        <v>130.6</v>
      </c>
      <c r="F71" s="48">
        <v>17.8</v>
      </c>
      <c r="G71" s="48">
        <v>98.5</v>
      </c>
      <c r="H71" s="48">
        <v>41.3</v>
      </c>
      <c r="I71" s="48">
        <v>73.599999999999994</v>
      </c>
      <c r="J71" s="48">
        <f t="shared" si="0"/>
        <v>0.4192893401015228</v>
      </c>
      <c r="K71" s="47" t="s">
        <v>1503</v>
      </c>
      <c r="L71" s="48" t="s">
        <v>60</v>
      </c>
      <c r="M71" s="48" t="s">
        <v>8521</v>
      </c>
      <c r="N71" s="48"/>
      <c r="O71" s="47" t="s">
        <v>2736</v>
      </c>
      <c r="P71" s="48" t="s">
        <v>1584</v>
      </c>
      <c r="Q71" s="48">
        <v>53291</v>
      </c>
      <c r="R71" s="48" t="s">
        <v>8286</v>
      </c>
      <c r="S71" s="47" t="s">
        <v>435</v>
      </c>
      <c r="U71" s="48"/>
      <c r="V71" s="48"/>
      <c r="W71" s="48">
        <v>6</v>
      </c>
      <c r="X71" s="61">
        <v>100</v>
      </c>
      <c r="Y71" s="59">
        <v>43656</v>
      </c>
      <c r="Z71" s="60">
        <v>0.51736111111111116</v>
      </c>
      <c r="AA71" s="59">
        <v>43656</v>
      </c>
      <c r="AB71" s="60">
        <v>0.5541666666666667</v>
      </c>
      <c r="AC71" s="61">
        <v>25.22</v>
      </c>
      <c r="AD71" s="61">
        <v>22.41</v>
      </c>
      <c r="AE71" s="48">
        <f t="shared" si="1"/>
        <v>23.814999999999998</v>
      </c>
      <c r="AF71" s="61">
        <v>23.6</v>
      </c>
      <c r="AG71" s="61">
        <v>10.8</v>
      </c>
      <c r="AH71" s="61">
        <v>4947079</v>
      </c>
      <c r="AI71" s="61">
        <v>514601</v>
      </c>
      <c r="AJ71" s="61">
        <v>4946962</v>
      </c>
      <c r="AK71" s="61">
        <v>514614</v>
      </c>
      <c r="AL71" s="48" t="s">
        <v>71</v>
      </c>
      <c r="AM71" s="48" t="s">
        <v>3065</v>
      </c>
      <c r="AN71" s="50">
        <f t="shared" si="2"/>
        <v>3.6805555555555536E-2</v>
      </c>
      <c r="AO71" s="52" t="s">
        <v>8522</v>
      </c>
    </row>
    <row r="72" spans="1:41" ht="12.75" customHeight="1">
      <c r="A72" s="42" t="s">
        <v>233</v>
      </c>
      <c r="B72" s="47" t="s">
        <v>60</v>
      </c>
      <c r="C72" s="42" t="s">
        <v>8523</v>
      </c>
      <c r="D72" s="48">
        <v>90.8</v>
      </c>
      <c r="E72" s="48">
        <v>78.099999999999994</v>
      </c>
      <c r="F72" s="48">
        <v>3.45</v>
      </c>
      <c r="G72" s="48">
        <v>56.5</v>
      </c>
      <c r="H72" s="48">
        <v>31.9</v>
      </c>
      <c r="I72" s="48">
        <v>42.7</v>
      </c>
      <c r="J72" s="48">
        <f t="shared" si="0"/>
        <v>0.56460176991150435</v>
      </c>
      <c r="K72" s="47" t="s">
        <v>1503</v>
      </c>
      <c r="L72" s="48" t="s">
        <v>60</v>
      </c>
      <c r="M72" s="48" t="s">
        <v>8524</v>
      </c>
      <c r="N72" s="48" t="s">
        <v>8525</v>
      </c>
      <c r="O72" s="47" t="s">
        <v>8526</v>
      </c>
      <c r="P72" s="48" t="s">
        <v>435</v>
      </c>
      <c r="Q72" s="48">
        <v>53292</v>
      </c>
      <c r="R72" s="48" t="s">
        <v>8286</v>
      </c>
      <c r="S72" s="47" t="s">
        <v>435</v>
      </c>
      <c r="U72" s="48"/>
      <c r="V72" s="48"/>
      <c r="W72" s="48">
        <v>6</v>
      </c>
      <c r="X72" s="61">
        <v>100</v>
      </c>
      <c r="Y72" s="59">
        <v>43656</v>
      </c>
      <c r="Z72" s="60">
        <v>0.51736111111111116</v>
      </c>
      <c r="AA72" s="59">
        <v>43656</v>
      </c>
      <c r="AB72" s="60">
        <v>0.5541666666666667</v>
      </c>
      <c r="AC72" s="61">
        <v>25.22</v>
      </c>
      <c r="AD72" s="61">
        <v>22.41</v>
      </c>
      <c r="AE72" s="48">
        <f t="shared" si="1"/>
        <v>23.814999999999998</v>
      </c>
      <c r="AF72" s="61">
        <v>23.6</v>
      </c>
      <c r="AG72" s="61">
        <v>10.8</v>
      </c>
      <c r="AH72" s="61">
        <v>4947079</v>
      </c>
      <c r="AI72" s="61">
        <v>514601</v>
      </c>
      <c r="AJ72" s="61">
        <v>4946962</v>
      </c>
      <c r="AK72" s="61">
        <v>514614</v>
      </c>
      <c r="AL72" s="48" t="s">
        <v>71</v>
      </c>
      <c r="AM72" s="48" t="s">
        <v>3065</v>
      </c>
      <c r="AN72" s="50">
        <f t="shared" si="2"/>
        <v>3.6805555555555536E-2</v>
      </c>
      <c r="AO72" s="52" t="s">
        <v>7358</v>
      </c>
    </row>
    <row r="73" spans="1:41" ht="12.75" customHeight="1">
      <c r="A73" s="42" t="s">
        <v>233</v>
      </c>
      <c r="B73" s="47" t="s">
        <v>60</v>
      </c>
      <c r="C73" s="42" t="s">
        <v>8527</v>
      </c>
      <c r="D73" s="48">
        <v>143.1</v>
      </c>
      <c r="E73" s="48">
        <v>124.1</v>
      </c>
      <c r="F73" s="48">
        <v>14.8</v>
      </c>
      <c r="G73" s="48">
        <v>95.6</v>
      </c>
      <c r="H73" s="48">
        <v>37.799999999999997</v>
      </c>
      <c r="I73" s="48">
        <v>67.2</v>
      </c>
      <c r="J73" s="48">
        <f t="shared" si="0"/>
        <v>0.39539748953974896</v>
      </c>
      <c r="K73" s="47" t="s">
        <v>1503</v>
      </c>
      <c r="L73" s="48" t="s">
        <v>60</v>
      </c>
      <c r="M73" s="48" t="s">
        <v>8528</v>
      </c>
      <c r="N73" s="48" t="s">
        <v>8529</v>
      </c>
      <c r="O73" s="47" t="s">
        <v>8530</v>
      </c>
      <c r="P73" s="48" t="s">
        <v>435</v>
      </c>
      <c r="Q73" s="48">
        <v>53293</v>
      </c>
      <c r="R73" s="48" t="s">
        <v>8286</v>
      </c>
      <c r="S73" s="47" t="s">
        <v>435</v>
      </c>
      <c r="U73" s="48"/>
      <c r="V73" s="48"/>
      <c r="W73" s="48">
        <v>6</v>
      </c>
      <c r="X73" s="61">
        <v>100</v>
      </c>
      <c r="Y73" s="59">
        <v>43656</v>
      </c>
      <c r="Z73" s="60">
        <v>0.51736111111111116</v>
      </c>
      <c r="AA73" s="59">
        <v>43656</v>
      </c>
      <c r="AB73" s="60">
        <v>0.5541666666666667</v>
      </c>
      <c r="AC73" s="61">
        <v>25.22</v>
      </c>
      <c r="AD73" s="61">
        <v>22.41</v>
      </c>
      <c r="AE73" s="48">
        <f t="shared" si="1"/>
        <v>23.814999999999998</v>
      </c>
      <c r="AF73" s="61">
        <v>23.6</v>
      </c>
      <c r="AG73" s="61">
        <v>10.8</v>
      </c>
      <c r="AH73" s="61">
        <v>4947079</v>
      </c>
      <c r="AI73" s="61">
        <v>514601</v>
      </c>
      <c r="AJ73" s="61">
        <v>4946962</v>
      </c>
      <c r="AK73" s="61">
        <v>514614</v>
      </c>
      <c r="AL73" s="48" t="s">
        <v>71</v>
      </c>
      <c r="AM73" s="48" t="s">
        <v>3065</v>
      </c>
      <c r="AN73" s="50">
        <f t="shared" si="2"/>
        <v>3.6805555555555536E-2</v>
      </c>
      <c r="AO73" s="52" t="s">
        <v>8444</v>
      </c>
    </row>
    <row r="74" spans="1:41" ht="12.75" customHeight="1">
      <c r="A74" s="42" t="s">
        <v>233</v>
      </c>
      <c r="B74" s="47" t="s">
        <v>60</v>
      </c>
      <c r="C74" s="42" t="s">
        <v>8531</v>
      </c>
      <c r="D74" s="48">
        <v>75.5</v>
      </c>
      <c r="E74" s="48">
        <v>64.900000000000006</v>
      </c>
      <c r="F74" s="48">
        <v>2</v>
      </c>
      <c r="G74" s="48">
        <v>46.5</v>
      </c>
      <c r="H74" s="48">
        <v>25</v>
      </c>
      <c r="I74" s="48">
        <v>32</v>
      </c>
      <c r="J74" s="48">
        <f t="shared" si="0"/>
        <v>0.5376344086021505</v>
      </c>
      <c r="K74" s="47" t="s">
        <v>1503</v>
      </c>
      <c r="L74" s="48" t="s">
        <v>60</v>
      </c>
      <c r="M74" s="48" t="s">
        <v>8532</v>
      </c>
      <c r="N74" s="48" t="s">
        <v>8533</v>
      </c>
      <c r="O74" s="47" t="s">
        <v>8534</v>
      </c>
      <c r="P74" s="48" t="s">
        <v>435</v>
      </c>
      <c r="Q74" s="48">
        <v>53294</v>
      </c>
      <c r="R74" s="48" t="s">
        <v>8286</v>
      </c>
      <c r="S74" s="47" t="s">
        <v>435</v>
      </c>
      <c r="U74" s="48"/>
      <c r="V74" s="48"/>
      <c r="W74" s="48">
        <v>6</v>
      </c>
      <c r="X74" s="61">
        <v>100</v>
      </c>
      <c r="Y74" s="59">
        <v>43656</v>
      </c>
      <c r="Z74" s="60">
        <v>0.51736111111111116</v>
      </c>
      <c r="AA74" s="59">
        <v>43656</v>
      </c>
      <c r="AB74" s="60">
        <v>0.5541666666666667</v>
      </c>
      <c r="AC74" s="61">
        <v>25.22</v>
      </c>
      <c r="AD74" s="61">
        <v>22.41</v>
      </c>
      <c r="AE74" s="48">
        <f t="shared" si="1"/>
        <v>23.814999999999998</v>
      </c>
      <c r="AF74" s="61">
        <v>23.6</v>
      </c>
      <c r="AG74" s="61">
        <v>10.8</v>
      </c>
      <c r="AH74" s="61">
        <v>4947079</v>
      </c>
      <c r="AI74" s="61">
        <v>514601</v>
      </c>
      <c r="AJ74" s="61">
        <v>4946962</v>
      </c>
      <c r="AK74" s="61">
        <v>514614</v>
      </c>
      <c r="AL74" s="48" t="s">
        <v>71</v>
      </c>
      <c r="AM74" s="48" t="s">
        <v>3065</v>
      </c>
      <c r="AN74" s="50">
        <f t="shared" si="2"/>
        <v>3.6805555555555536E-2</v>
      </c>
      <c r="AO74" s="52" t="s">
        <v>7358</v>
      </c>
    </row>
    <row r="75" spans="1:41" ht="12.75" customHeight="1">
      <c r="A75" s="42" t="s">
        <v>59</v>
      </c>
      <c r="B75" s="47" t="s">
        <v>60</v>
      </c>
      <c r="C75" s="42" t="s">
        <v>8535</v>
      </c>
      <c r="D75" s="48">
        <v>61</v>
      </c>
      <c r="E75" s="48">
        <v>54</v>
      </c>
      <c r="F75" s="48">
        <v>0.85</v>
      </c>
      <c r="G75" s="48">
        <v>36.4</v>
      </c>
      <c r="H75" s="48">
        <v>30.07</v>
      </c>
      <c r="I75" s="48">
        <v>34.6</v>
      </c>
      <c r="J75" s="48">
        <f t="shared" si="0"/>
        <v>0.82609890109890116</v>
      </c>
      <c r="K75" s="47"/>
      <c r="L75" s="48" t="s">
        <v>60</v>
      </c>
      <c r="M75" s="48"/>
      <c r="N75" s="48" t="s">
        <v>8536</v>
      </c>
      <c r="O75" s="47" t="s">
        <v>8537</v>
      </c>
      <c r="P75" s="48" t="s">
        <v>435</v>
      </c>
      <c r="Q75" s="48">
        <v>54551</v>
      </c>
      <c r="R75" s="48" t="s">
        <v>8286</v>
      </c>
      <c r="S75" s="47" t="s">
        <v>435</v>
      </c>
      <c r="U75" s="48"/>
      <c r="V75" s="48">
        <v>11182</v>
      </c>
      <c r="W75" s="48"/>
      <c r="X75" s="61"/>
      <c r="Y75" s="63">
        <v>43655</v>
      </c>
      <c r="AA75" s="63">
        <v>43655</v>
      </c>
      <c r="AB75" s="60"/>
      <c r="AE75" s="48"/>
      <c r="AL75" s="42" t="s">
        <v>8538</v>
      </c>
      <c r="AM75" s="42" t="s">
        <v>8539</v>
      </c>
      <c r="AN75" s="48"/>
      <c r="AO75" s="52" t="s">
        <v>8540</v>
      </c>
    </row>
    <row r="76" spans="1:41" ht="12.75" customHeight="1">
      <c r="A76" s="42" t="s">
        <v>59</v>
      </c>
      <c r="B76" s="47" t="s">
        <v>115</v>
      </c>
      <c r="C76" s="27" t="s">
        <v>4981</v>
      </c>
      <c r="D76" s="48">
        <v>106.5</v>
      </c>
      <c r="E76" s="48">
        <v>96</v>
      </c>
      <c r="F76" s="48">
        <v>6.8</v>
      </c>
      <c r="G76" s="48">
        <v>74.2</v>
      </c>
      <c r="H76" s="48">
        <v>49.5</v>
      </c>
      <c r="I76" s="48">
        <v>67.7</v>
      </c>
      <c r="J76" s="48">
        <f t="shared" si="0"/>
        <v>0.6671159029649596</v>
      </c>
      <c r="K76" s="47" t="s">
        <v>61</v>
      </c>
      <c r="L76" s="48" t="s">
        <v>60</v>
      </c>
      <c r="M76" s="48" t="s">
        <v>8541</v>
      </c>
      <c r="N76" s="48"/>
      <c r="O76" s="47" t="s">
        <v>4984</v>
      </c>
      <c r="P76" s="48" t="s">
        <v>1584</v>
      </c>
      <c r="Q76" s="48">
        <v>53348</v>
      </c>
      <c r="R76" s="48" t="s">
        <v>8286</v>
      </c>
      <c r="S76" s="47" t="s">
        <v>1584</v>
      </c>
      <c r="U76" s="48"/>
      <c r="V76" s="48">
        <v>21253</v>
      </c>
      <c r="W76" s="48">
        <v>6</v>
      </c>
      <c r="X76" s="61">
        <v>50</v>
      </c>
      <c r="Y76" s="64">
        <v>43662</v>
      </c>
      <c r="Z76" s="65">
        <v>0.375</v>
      </c>
      <c r="AA76" s="63">
        <v>43662</v>
      </c>
      <c r="AB76" s="60">
        <v>0.41875000000000001</v>
      </c>
      <c r="AC76" s="42">
        <v>29.5</v>
      </c>
      <c r="AD76" s="42">
        <v>27.6</v>
      </c>
      <c r="AE76" s="48">
        <f t="shared" ref="AE76:AE95" si="3">(AC76+AD76)/2</f>
        <v>28.55</v>
      </c>
      <c r="AF76" s="61">
        <v>23.1</v>
      </c>
      <c r="AH76" s="42" t="s">
        <v>8542</v>
      </c>
      <c r="AI76" s="42" t="s">
        <v>8543</v>
      </c>
      <c r="AJ76" s="42" t="s">
        <v>8544</v>
      </c>
      <c r="AK76" s="42" t="s">
        <v>8545</v>
      </c>
      <c r="AL76" s="42" t="s">
        <v>71</v>
      </c>
      <c r="AM76" s="42" t="s">
        <v>3065</v>
      </c>
      <c r="AN76" s="50">
        <f t="shared" ref="AN76:AN206" si="4">AB76-Z76</f>
        <v>4.3750000000000011E-2</v>
      </c>
      <c r="AO76" s="52" t="s">
        <v>8546</v>
      </c>
    </row>
    <row r="77" spans="1:41" ht="12.75" customHeight="1">
      <c r="A77" s="42" t="s">
        <v>59</v>
      </c>
      <c r="B77" s="47" t="s">
        <v>60</v>
      </c>
      <c r="C77" s="42" t="s">
        <v>8547</v>
      </c>
      <c r="D77" s="48">
        <v>144.80000000000001</v>
      </c>
      <c r="E77" s="48">
        <v>100.5</v>
      </c>
      <c r="F77" s="48">
        <v>9</v>
      </c>
      <c r="G77" s="48">
        <v>75.2</v>
      </c>
      <c r="H77" s="48">
        <v>49.8</v>
      </c>
      <c r="I77" s="48">
        <v>63.9</v>
      </c>
      <c r="J77" s="48">
        <f t="shared" si="0"/>
        <v>0.6622340425531914</v>
      </c>
      <c r="K77" s="47" t="s">
        <v>61</v>
      </c>
      <c r="L77" s="48" t="s">
        <v>60</v>
      </c>
      <c r="M77" s="48" t="s">
        <v>8548</v>
      </c>
      <c r="N77" s="48" t="s">
        <v>8549</v>
      </c>
      <c r="O77" s="47" t="s">
        <v>8550</v>
      </c>
      <c r="P77" s="48" t="s">
        <v>435</v>
      </c>
      <c r="Q77" s="48">
        <v>53295</v>
      </c>
      <c r="R77" s="48" t="s">
        <v>8286</v>
      </c>
      <c r="S77" s="47" t="s">
        <v>435</v>
      </c>
      <c r="U77" s="48"/>
      <c r="V77" s="48"/>
      <c r="W77" s="48">
        <v>6</v>
      </c>
      <c r="X77" s="48">
        <v>100</v>
      </c>
      <c r="Y77" s="64">
        <v>43662</v>
      </c>
      <c r="Z77" s="50">
        <v>0.37986111111111109</v>
      </c>
      <c r="AA77" s="63">
        <v>43662</v>
      </c>
      <c r="AB77" s="50">
        <v>0.4284722222222222</v>
      </c>
      <c r="AC77" s="48">
        <v>30.6</v>
      </c>
      <c r="AD77" s="48">
        <v>30.1</v>
      </c>
      <c r="AE77" s="48">
        <f t="shared" si="3"/>
        <v>30.35</v>
      </c>
      <c r="AF77" s="61">
        <v>23.1</v>
      </c>
      <c r="AH77" s="42" t="s">
        <v>8551</v>
      </c>
      <c r="AI77" s="42" t="s">
        <v>8552</v>
      </c>
      <c r="AJ77" s="42" t="s">
        <v>8553</v>
      </c>
      <c r="AK77" s="48" t="s">
        <v>8554</v>
      </c>
      <c r="AL77" s="42" t="s">
        <v>71</v>
      </c>
      <c r="AM77" s="42" t="s">
        <v>3065</v>
      </c>
      <c r="AN77" s="50">
        <f t="shared" si="4"/>
        <v>4.8611111111111105E-2</v>
      </c>
      <c r="AO77" s="52" t="s">
        <v>7358</v>
      </c>
    </row>
    <row r="78" spans="1:41" ht="12.75" customHeight="1">
      <c r="A78" s="42" t="s">
        <v>59</v>
      </c>
      <c r="B78" s="47" t="s">
        <v>60</v>
      </c>
      <c r="C78" s="42" t="s">
        <v>8555</v>
      </c>
      <c r="D78" s="48">
        <v>87.4</v>
      </c>
      <c r="E78" s="48">
        <v>75</v>
      </c>
      <c r="F78" s="48">
        <v>3.1</v>
      </c>
      <c r="G78" s="48">
        <v>53.5</v>
      </c>
      <c r="H78" s="48">
        <v>36.4</v>
      </c>
      <c r="I78" s="48">
        <v>46.4</v>
      </c>
      <c r="J78" s="48">
        <f t="shared" si="0"/>
        <v>0.68037383177570088</v>
      </c>
      <c r="K78" s="47" t="s">
        <v>1503</v>
      </c>
      <c r="L78" s="48" t="s">
        <v>60</v>
      </c>
      <c r="M78" s="48" t="s">
        <v>8556</v>
      </c>
      <c r="N78" s="48" t="s">
        <v>8557</v>
      </c>
      <c r="O78" s="47" t="s">
        <v>8558</v>
      </c>
      <c r="P78" s="48" t="s">
        <v>435</v>
      </c>
      <c r="Q78" s="48">
        <v>53296</v>
      </c>
      <c r="R78" s="48" t="s">
        <v>8286</v>
      </c>
      <c r="S78" s="47" t="s">
        <v>435</v>
      </c>
      <c r="U78" s="48"/>
      <c r="V78" s="48"/>
      <c r="W78" s="48">
        <v>6</v>
      </c>
      <c r="X78" s="48">
        <v>100</v>
      </c>
      <c r="Y78" s="64">
        <v>43662</v>
      </c>
      <c r="Z78" s="50">
        <v>0.37986111111111109</v>
      </c>
      <c r="AA78" s="63">
        <v>43662</v>
      </c>
      <c r="AB78" s="50">
        <v>0.4284722222222222</v>
      </c>
      <c r="AC78" s="48">
        <v>30.6</v>
      </c>
      <c r="AD78" s="48">
        <v>30.1</v>
      </c>
      <c r="AE78" s="48">
        <f t="shared" si="3"/>
        <v>30.35</v>
      </c>
      <c r="AF78" s="61">
        <v>23.1</v>
      </c>
      <c r="AH78" s="42" t="s">
        <v>8551</v>
      </c>
      <c r="AI78" s="42" t="s">
        <v>8552</v>
      </c>
      <c r="AJ78" s="42" t="s">
        <v>8553</v>
      </c>
      <c r="AK78" s="48" t="s">
        <v>8554</v>
      </c>
      <c r="AL78" s="42" t="s">
        <v>71</v>
      </c>
      <c r="AM78" s="42" t="s">
        <v>3065</v>
      </c>
      <c r="AN78" s="50">
        <f t="shared" si="4"/>
        <v>4.8611111111111105E-2</v>
      </c>
      <c r="AO78" s="52" t="s">
        <v>7358</v>
      </c>
    </row>
    <row r="79" spans="1:41" ht="12.75" customHeight="1">
      <c r="A79" s="42" t="s">
        <v>59</v>
      </c>
      <c r="B79" s="47" t="s">
        <v>60</v>
      </c>
      <c r="C79" s="42" t="s">
        <v>8559</v>
      </c>
      <c r="D79" s="48">
        <v>105.3</v>
      </c>
      <c r="E79" s="48">
        <v>92.7</v>
      </c>
      <c r="F79" s="48">
        <v>5.9</v>
      </c>
      <c r="G79" s="48">
        <v>59.8</v>
      </c>
      <c r="H79" s="48">
        <v>47.2</v>
      </c>
      <c r="I79" s="48">
        <v>58.5</v>
      </c>
      <c r="J79" s="48">
        <f t="shared" si="0"/>
        <v>0.78929765886287639</v>
      </c>
      <c r="K79" s="47" t="s">
        <v>61</v>
      </c>
      <c r="L79" s="48" t="s">
        <v>60</v>
      </c>
      <c r="M79" s="48" t="s">
        <v>8560</v>
      </c>
      <c r="N79" s="48" t="s">
        <v>8561</v>
      </c>
      <c r="O79" s="47" t="s">
        <v>8562</v>
      </c>
      <c r="P79" s="48" t="s">
        <v>435</v>
      </c>
      <c r="Q79" s="48">
        <v>53297</v>
      </c>
      <c r="R79" s="48" t="s">
        <v>8286</v>
      </c>
      <c r="S79" s="47" t="s">
        <v>435</v>
      </c>
      <c r="U79" s="48"/>
      <c r="V79" s="48"/>
      <c r="W79" s="48">
        <v>6</v>
      </c>
      <c r="X79" s="48">
        <v>100</v>
      </c>
      <c r="Y79" s="64">
        <v>43662</v>
      </c>
      <c r="Z79" s="50">
        <v>0.4284722222222222</v>
      </c>
      <c r="AA79" s="63">
        <v>43662</v>
      </c>
      <c r="AB79" s="50">
        <v>0.47013888888888888</v>
      </c>
      <c r="AC79" s="48">
        <v>30.6</v>
      </c>
      <c r="AD79" s="48">
        <v>30.1</v>
      </c>
      <c r="AE79" s="48">
        <f t="shared" si="3"/>
        <v>30.35</v>
      </c>
      <c r="AF79" s="61">
        <v>23.1</v>
      </c>
      <c r="AG79" s="48"/>
      <c r="AH79" s="42" t="s">
        <v>8551</v>
      </c>
      <c r="AI79" s="42" t="s">
        <v>8552</v>
      </c>
      <c r="AJ79" s="42" t="s">
        <v>8553</v>
      </c>
      <c r="AK79" s="48" t="s">
        <v>8554</v>
      </c>
      <c r="AL79" s="42" t="s">
        <v>71</v>
      </c>
      <c r="AM79" s="42" t="s">
        <v>3065</v>
      </c>
      <c r="AN79" s="50">
        <f t="shared" si="4"/>
        <v>4.1666666666666685E-2</v>
      </c>
      <c r="AO79" s="52" t="s">
        <v>7358</v>
      </c>
    </row>
    <row r="80" spans="1:41" ht="12.75" customHeight="1">
      <c r="A80" s="42" t="s">
        <v>59</v>
      </c>
      <c r="B80" s="47" t="s">
        <v>60</v>
      </c>
      <c r="C80" s="42" t="s">
        <v>8563</v>
      </c>
      <c r="D80" s="48">
        <v>96.7</v>
      </c>
      <c r="E80" s="48">
        <v>82</v>
      </c>
      <c r="F80" s="48">
        <v>4.5999999999999996</v>
      </c>
      <c r="G80" s="48">
        <v>61.6</v>
      </c>
      <c r="H80" s="48">
        <v>40.9</v>
      </c>
      <c r="I80" s="48">
        <v>54.4</v>
      </c>
      <c r="J80" s="48">
        <f t="shared" si="0"/>
        <v>0.66396103896103897</v>
      </c>
      <c r="K80" s="47" t="s">
        <v>61</v>
      </c>
      <c r="L80" s="48" t="s">
        <v>60</v>
      </c>
      <c r="M80" s="48" t="s">
        <v>8564</v>
      </c>
      <c r="N80" s="48" t="s">
        <v>8565</v>
      </c>
      <c r="O80" s="47" t="s">
        <v>8566</v>
      </c>
      <c r="P80" s="48" t="s">
        <v>435</v>
      </c>
      <c r="Q80" s="48">
        <v>53298</v>
      </c>
      <c r="R80" s="48" t="s">
        <v>8286</v>
      </c>
      <c r="S80" s="47" t="s">
        <v>435</v>
      </c>
      <c r="U80" s="48"/>
      <c r="V80" s="48"/>
      <c r="W80" s="48">
        <v>6</v>
      </c>
      <c r="X80" s="48">
        <v>100</v>
      </c>
      <c r="Y80" s="64">
        <v>43662</v>
      </c>
      <c r="Z80" s="50">
        <v>0.47013888888888888</v>
      </c>
      <c r="AA80" s="63">
        <v>43662</v>
      </c>
      <c r="AB80" s="50">
        <v>0.51180555555555551</v>
      </c>
      <c r="AC80" s="48">
        <v>30.6</v>
      </c>
      <c r="AD80" s="48">
        <v>30.1</v>
      </c>
      <c r="AE80" s="48">
        <f t="shared" si="3"/>
        <v>30.35</v>
      </c>
      <c r="AF80" s="61">
        <v>23.1</v>
      </c>
      <c r="AG80" s="48"/>
      <c r="AH80" s="42" t="s">
        <v>8551</v>
      </c>
      <c r="AI80" s="42" t="s">
        <v>8552</v>
      </c>
      <c r="AJ80" s="42" t="s">
        <v>8553</v>
      </c>
      <c r="AK80" s="48" t="s">
        <v>8554</v>
      </c>
      <c r="AL80" s="42" t="s">
        <v>71</v>
      </c>
      <c r="AM80" s="42" t="s">
        <v>3065</v>
      </c>
      <c r="AN80" s="50">
        <f t="shared" si="4"/>
        <v>4.166666666666663E-2</v>
      </c>
      <c r="AO80" s="52" t="s">
        <v>7358</v>
      </c>
    </row>
    <row r="81" spans="1:41" ht="12.75" customHeight="1">
      <c r="A81" s="42" t="s">
        <v>59</v>
      </c>
      <c r="B81" s="47" t="s">
        <v>60</v>
      </c>
      <c r="C81" s="42" t="s">
        <v>8567</v>
      </c>
      <c r="D81" s="48">
        <v>94.9</v>
      </c>
      <c r="E81" s="48">
        <v>80.7</v>
      </c>
      <c r="F81" s="48">
        <v>4.2</v>
      </c>
      <c r="G81" s="48">
        <v>58</v>
      </c>
      <c r="H81" s="48">
        <v>44.5</v>
      </c>
      <c r="I81" s="48">
        <v>52.1</v>
      </c>
      <c r="J81" s="48">
        <f t="shared" si="0"/>
        <v>0.76724137931034486</v>
      </c>
      <c r="K81" s="47" t="s">
        <v>1503</v>
      </c>
      <c r="L81" s="48" t="s">
        <v>60</v>
      </c>
      <c r="M81" s="48" t="s">
        <v>8568</v>
      </c>
      <c r="N81" s="48" t="s">
        <v>8569</v>
      </c>
      <c r="O81" s="47" t="s">
        <v>8570</v>
      </c>
      <c r="P81" s="48" t="s">
        <v>435</v>
      </c>
      <c r="Q81" s="48">
        <v>53299</v>
      </c>
      <c r="R81" s="48" t="s">
        <v>8286</v>
      </c>
      <c r="S81" s="47" t="s">
        <v>435</v>
      </c>
      <c r="U81" s="48"/>
      <c r="V81" s="48"/>
      <c r="W81" s="48">
        <v>6</v>
      </c>
      <c r="X81" s="48">
        <v>50</v>
      </c>
      <c r="Y81" s="49">
        <v>43664</v>
      </c>
      <c r="Z81" s="50">
        <v>0.37777777777777777</v>
      </c>
      <c r="AA81" s="49">
        <v>43299</v>
      </c>
      <c r="AB81" s="50">
        <v>0.4201388888888889</v>
      </c>
      <c r="AC81" s="42">
        <v>26.6</v>
      </c>
      <c r="AD81" s="42">
        <v>19.600000000000001</v>
      </c>
      <c r="AE81" s="48">
        <f t="shared" si="3"/>
        <v>23.1</v>
      </c>
      <c r="AF81" s="61">
        <v>23.6</v>
      </c>
      <c r="AG81" s="48">
        <v>10.4</v>
      </c>
      <c r="AH81" s="48">
        <v>4947372</v>
      </c>
      <c r="AI81" s="48">
        <v>514492</v>
      </c>
      <c r="AJ81" s="48">
        <v>4947308</v>
      </c>
      <c r="AK81" s="48">
        <v>514501</v>
      </c>
      <c r="AL81" s="42" t="s">
        <v>71</v>
      </c>
      <c r="AM81" s="42" t="s">
        <v>3065</v>
      </c>
      <c r="AN81" s="50">
        <f t="shared" si="4"/>
        <v>4.2361111111111127E-2</v>
      </c>
      <c r="AO81" s="52" t="s">
        <v>7358</v>
      </c>
    </row>
    <row r="82" spans="1:41" ht="12.75" customHeight="1">
      <c r="A82" s="42" t="s">
        <v>59</v>
      </c>
      <c r="B82" s="47" t="s">
        <v>60</v>
      </c>
      <c r="C82" s="42" t="s">
        <v>8571</v>
      </c>
      <c r="D82" s="48">
        <v>75.099999999999994</v>
      </c>
      <c r="E82" s="48">
        <v>65</v>
      </c>
      <c r="F82" s="48">
        <v>1.95</v>
      </c>
      <c r="G82" s="48">
        <v>45</v>
      </c>
      <c r="H82" s="48">
        <v>35.299999999999997</v>
      </c>
      <c r="I82" s="48">
        <v>41</v>
      </c>
      <c r="J82" s="48">
        <f t="shared" si="0"/>
        <v>0.78444444444444439</v>
      </c>
      <c r="K82" s="47" t="s">
        <v>1503</v>
      </c>
      <c r="L82" s="48" t="s">
        <v>60</v>
      </c>
      <c r="M82" s="48" t="s">
        <v>8572</v>
      </c>
      <c r="N82" s="48" t="s">
        <v>8573</v>
      </c>
      <c r="O82" s="47" t="s">
        <v>8574</v>
      </c>
      <c r="P82" s="48" t="s">
        <v>435</v>
      </c>
      <c r="Q82" s="48">
        <v>53300</v>
      </c>
      <c r="R82" s="48" t="s">
        <v>8286</v>
      </c>
      <c r="S82" s="47" t="s">
        <v>435</v>
      </c>
      <c r="U82" s="48"/>
      <c r="V82" s="48"/>
      <c r="W82" s="48">
        <v>6</v>
      </c>
      <c r="X82" s="48">
        <v>100</v>
      </c>
      <c r="Y82" s="49">
        <v>43664</v>
      </c>
      <c r="Z82" s="50">
        <v>0.42916666666666664</v>
      </c>
      <c r="AA82" s="49">
        <v>43299</v>
      </c>
      <c r="AB82" s="50">
        <v>0.47222222222222221</v>
      </c>
      <c r="AC82" s="42">
        <v>21</v>
      </c>
      <c r="AD82" s="42">
        <v>25.6</v>
      </c>
      <c r="AE82" s="48">
        <f t="shared" si="3"/>
        <v>23.3</v>
      </c>
      <c r="AF82" s="61">
        <v>23.6</v>
      </c>
      <c r="AG82" s="48">
        <v>10.4</v>
      </c>
      <c r="AH82" s="48">
        <v>4947257</v>
      </c>
      <c r="AI82" s="48">
        <v>514507</v>
      </c>
      <c r="AJ82" s="48">
        <v>4947147</v>
      </c>
      <c r="AK82" s="48">
        <v>514537</v>
      </c>
      <c r="AL82" s="42" t="s">
        <v>71</v>
      </c>
      <c r="AM82" s="42" t="s">
        <v>3065</v>
      </c>
      <c r="AN82" s="50">
        <f t="shared" si="4"/>
        <v>4.3055555555555569E-2</v>
      </c>
      <c r="AO82" s="52" t="s">
        <v>8575</v>
      </c>
    </row>
    <row r="83" spans="1:41" ht="12.75" customHeight="1">
      <c r="A83" s="42" t="s">
        <v>59</v>
      </c>
      <c r="B83" s="47" t="s">
        <v>115</v>
      </c>
      <c r="C83" s="31" t="s">
        <v>1681</v>
      </c>
      <c r="D83" s="48">
        <v>119.9</v>
      </c>
      <c r="E83" s="48">
        <v>102.3</v>
      </c>
      <c r="F83" s="48">
        <v>9.75</v>
      </c>
      <c r="G83" s="48">
        <v>72.099999999999994</v>
      </c>
      <c r="H83" s="48">
        <v>50.1</v>
      </c>
      <c r="I83" s="48">
        <v>61.5</v>
      </c>
      <c r="J83" s="48">
        <f t="shared" si="0"/>
        <v>0.69486823855755897</v>
      </c>
      <c r="K83" s="47" t="s">
        <v>1477</v>
      </c>
      <c r="L83" s="48" t="s">
        <v>60</v>
      </c>
      <c r="M83" s="48" t="s">
        <v>8576</v>
      </c>
      <c r="O83" s="47" t="s">
        <v>1683</v>
      </c>
      <c r="P83" s="48" t="s">
        <v>1584</v>
      </c>
      <c r="Q83" s="48">
        <v>54552</v>
      </c>
      <c r="R83" s="48" t="s">
        <v>8286</v>
      </c>
      <c r="S83" s="47" t="s">
        <v>435</v>
      </c>
      <c r="U83" s="48"/>
      <c r="V83" s="48"/>
      <c r="W83" s="48">
        <v>6</v>
      </c>
      <c r="X83" s="48">
        <v>100</v>
      </c>
      <c r="Y83" s="49">
        <v>43664</v>
      </c>
      <c r="Z83" s="50">
        <v>0.42916666666666664</v>
      </c>
      <c r="AA83" s="49">
        <v>43299</v>
      </c>
      <c r="AB83" s="50">
        <v>0.47222222222222221</v>
      </c>
      <c r="AC83" s="42">
        <v>21</v>
      </c>
      <c r="AD83" s="42">
        <v>25.6</v>
      </c>
      <c r="AE83" s="48">
        <f t="shared" si="3"/>
        <v>23.3</v>
      </c>
      <c r="AF83" s="61">
        <v>23.6</v>
      </c>
      <c r="AG83" s="48">
        <v>10.4</v>
      </c>
      <c r="AH83" s="48">
        <v>4947257</v>
      </c>
      <c r="AI83" s="48">
        <v>514507</v>
      </c>
      <c r="AJ83" s="48">
        <v>4947147</v>
      </c>
      <c r="AK83" s="48">
        <v>514537</v>
      </c>
      <c r="AL83" s="42" t="s">
        <v>71</v>
      </c>
      <c r="AM83" s="42" t="s">
        <v>3065</v>
      </c>
      <c r="AN83" s="50">
        <f t="shared" si="4"/>
        <v>4.3055555555555569E-2</v>
      </c>
      <c r="AO83" s="52" t="s">
        <v>7358</v>
      </c>
    </row>
    <row r="84" spans="1:41" ht="12.75" customHeight="1">
      <c r="A84" s="42" t="s">
        <v>59</v>
      </c>
      <c r="B84" s="47" t="s">
        <v>60</v>
      </c>
      <c r="C84" s="42" t="s">
        <v>8577</v>
      </c>
      <c r="D84" s="48">
        <v>88.5</v>
      </c>
      <c r="E84" s="48">
        <v>74.599999999999994</v>
      </c>
      <c r="F84" s="48">
        <v>3.5</v>
      </c>
      <c r="G84" s="48">
        <v>54.3</v>
      </c>
      <c r="H84" s="48">
        <v>34.200000000000003</v>
      </c>
      <c r="I84" s="48">
        <v>46.6</v>
      </c>
      <c r="J84" s="48">
        <f t="shared" si="0"/>
        <v>0.62983425414364647</v>
      </c>
      <c r="K84" s="47" t="s">
        <v>1503</v>
      </c>
      <c r="L84" s="48" t="s">
        <v>60</v>
      </c>
      <c r="M84" s="48" t="s">
        <v>8578</v>
      </c>
      <c r="N84" s="48" t="s">
        <v>8579</v>
      </c>
      <c r="O84" s="47" t="s">
        <v>8580</v>
      </c>
      <c r="P84" s="48" t="s">
        <v>435</v>
      </c>
      <c r="Q84" s="48">
        <v>54553</v>
      </c>
      <c r="R84" s="48" t="s">
        <v>8286</v>
      </c>
      <c r="S84" s="47" t="s">
        <v>435</v>
      </c>
      <c r="U84" s="48"/>
      <c r="V84" s="48"/>
      <c r="W84" s="48">
        <v>6</v>
      </c>
      <c r="X84" s="48">
        <v>100</v>
      </c>
      <c r="Y84" s="49">
        <v>43664</v>
      </c>
      <c r="Z84" s="50">
        <v>0.42916666666666664</v>
      </c>
      <c r="AA84" s="49">
        <v>43299</v>
      </c>
      <c r="AB84" s="50">
        <v>0.47222222222222221</v>
      </c>
      <c r="AC84" s="42">
        <v>21</v>
      </c>
      <c r="AD84" s="42">
        <v>25.6</v>
      </c>
      <c r="AE84" s="48">
        <f t="shared" si="3"/>
        <v>23.3</v>
      </c>
      <c r="AF84" s="61">
        <v>23.6</v>
      </c>
      <c r="AG84" s="48">
        <v>10.4</v>
      </c>
      <c r="AH84" s="48">
        <v>4947257</v>
      </c>
      <c r="AI84" s="48">
        <v>514507</v>
      </c>
      <c r="AJ84" s="48">
        <v>4947147</v>
      </c>
      <c r="AK84" s="48">
        <v>514537</v>
      </c>
      <c r="AL84" s="42" t="s">
        <v>71</v>
      </c>
      <c r="AM84" s="42" t="s">
        <v>3065</v>
      </c>
      <c r="AN84" s="50">
        <f t="shared" si="4"/>
        <v>4.3055555555555569E-2</v>
      </c>
      <c r="AO84" s="52" t="s">
        <v>7358</v>
      </c>
    </row>
    <row r="85" spans="1:41" ht="12.75" customHeight="1">
      <c r="A85" s="42" t="s">
        <v>233</v>
      </c>
      <c r="B85" s="47" t="s">
        <v>60</v>
      </c>
      <c r="C85" s="42" t="s">
        <v>8581</v>
      </c>
      <c r="D85" s="48">
        <v>131.6</v>
      </c>
      <c r="E85" s="48">
        <v>111.5</v>
      </c>
      <c r="F85" s="48">
        <v>10.85</v>
      </c>
      <c r="G85" s="48">
        <v>84.9</v>
      </c>
      <c r="H85" s="48">
        <v>38.5</v>
      </c>
      <c r="I85" s="48">
        <v>59.7</v>
      </c>
      <c r="J85" s="48">
        <f t="shared" si="0"/>
        <v>0.45347467608951703</v>
      </c>
      <c r="K85" s="47" t="s">
        <v>1503</v>
      </c>
      <c r="L85" s="48" t="s">
        <v>60</v>
      </c>
      <c r="M85" s="48" t="s">
        <v>8582</v>
      </c>
      <c r="N85" s="48" t="s">
        <v>8583</v>
      </c>
      <c r="O85" s="47" t="s">
        <v>8584</v>
      </c>
      <c r="P85" s="48" t="s">
        <v>435</v>
      </c>
      <c r="Q85" s="48">
        <v>54554</v>
      </c>
      <c r="R85" s="48" t="s">
        <v>8286</v>
      </c>
      <c r="S85" s="47" t="s">
        <v>435</v>
      </c>
      <c r="U85" s="48"/>
      <c r="V85" s="48"/>
      <c r="W85" s="48">
        <v>6</v>
      </c>
      <c r="X85" s="48">
        <v>100</v>
      </c>
      <c r="Y85" s="49">
        <v>43664</v>
      </c>
      <c r="Z85" s="50">
        <v>0.42916666666666664</v>
      </c>
      <c r="AA85" s="49">
        <v>43299</v>
      </c>
      <c r="AB85" s="50">
        <v>0.47222222222222221</v>
      </c>
      <c r="AC85" s="42">
        <v>21</v>
      </c>
      <c r="AD85" s="42">
        <v>25.6</v>
      </c>
      <c r="AE85" s="48">
        <f t="shared" si="3"/>
        <v>23.3</v>
      </c>
      <c r="AF85" s="61">
        <v>23.6</v>
      </c>
      <c r="AG85" s="48">
        <v>10.4</v>
      </c>
      <c r="AH85" s="48">
        <v>4947257</v>
      </c>
      <c r="AI85" s="48">
        <v>514507</v>
      </c>
      <c r="AJ85" s="48">
        <v>4947147</v>
      </c>
      <c r="AK85" s="48">
        <v>514537</v>
      </c>
      <c r="AL85" s="42" t="s">
        <v>71</v>
      </c>
      <c r="AM85" s="42" t="s">
        <v>3065</v>
      </c>
      <c r="AN85" s="50">
        <f t="shared" si="4"/>
        <v>4.3055555555555569E-2</v>
      </c>
      <c r="AO85" s="52" t="s">
        <v>7358</v>
      </c>
    </row>
    <row r="86" spans="1:41" ht="12.75" customHeight="1">
      <c r="A86" s="42" t="s">
        <v>233</v>
      </c>
      <c r="B86" s="47" t="s">
        <v>60</v>
      </c>
      <c r="C86" s="42" t="s">
        <v>8585</v>
      </c>
      <c r="D86" s="48">
        <v>130.4</v>
      </c>
      <c r="E86" s="48">
        <v>111.9</v>
      </c>
      <c r="F86" s="48">
        <v>12.1</v>
      </c>
      <c r="G86" s="48">
        <v>89.1</v>
      </c>
      <c r="H86" s="48">
        <v>40.5</v>
      </c>
      <c r="I86" s="48">
        <v>62.6</v>
      </c>
      <c r="J86" s="48">
        <f t="shared" si="0"/>
        <v>0.45454545454545459</v>
      </c>
      <c r="K86" s="47" t="s">
        <v>1503</v>
      </c>
      <c r="L86" s="48" t="s">
        <v>60</v>
      </c>
      <c r="M86" s="48" t="s">
        <v>8586</v>
      </c>
      <c r="N86" s="48" t="s">
        <v>8587</v>
      </c>
      <c r="O86" s="47" t="s">
        <v>8588</v>
      </c>
      <c r="P86" s="48" t="s">
        <v>435</v>
      </c>
      <c r="Q86" s="48">
        <v>54555</v>
      </c>
      <c r="R86" s="48" t="s">
        <v>8286</v>
      </c>
      <c r="S86" s="47" t="s">
        <v>435</v>
      </c>
      <c r="U86" s="48"/>
      <c r="V86" s="48"/>
      <c r="W86" s="48">
        <v>6</v>
      </c>
      <c r="X86" s="48">
        <v>100</v>
      </c>
      <c r="Y86" s="49">
        <v>43664</v>
      </c>
      <c r="Z86" s="50">
        <v>0.47222222222222221</v>
      </c>
      <c r="AA86" s="49">
        <v>43299</v>
      </c>
      <c r="AB86" s="50">
        <v>0.51388888888888884</v>
      </c>
      <c r="AC86" s="42">
        <v>21</v>
      </c>
      <c r="AD86" s="42">
        <v>25.6</v>
      </c>
      <c r="AE86" s="48">
        <f t="shared" si="3"/>
        <v>23.3</v>
      </c>
      <c r="AF86" s="61">
        <v>23.6</v>
      </c>
      <c r="AG86" s="48">
        <v>10.4</v>
      </c>
      <c r="AH86" s="48">
        <v>4947257</v>
      </c>
      <c r="AI86" s="48">
        <v>514507</v>
      </c>
      <c r="AJ86" s="48">
        <v>4947147</v>
      </c>
      <c r="AK86" s="48">
        <v>514537</v>
      </c>
      <c r="AL86" s="42" t="s">
        <v>71</v>
      </c>
      <c r="AM86" s="42" t="s">
        <v>3065</v>
      </c>
      <c r="AN86" s="50">
        <f t="shared" si="4"/>
        <v>4.166666666666663E-2</v>
      </c>
      <c r="AO86" s="52" t="s">
        <v>8589</v>
      </c>
    </row>
    <row r="87" spans="1:41" ht="12.75" customHeight="1">
      <c r="A87" s="42" t="s">
        <v>59</v>
      </c>
      <c r="B87" s="47" t="s">
        <v>60</v>
      </c>
      <c r="C87" s="42" t="s">
        <v>8590</v>
      </c>
      <c r="D87" s="48">
        <v>89.7</v>
      </c>
      <c r="E87" s="48">
        <v>75.5</v>
      </c>
      <c r="F87" s="48">
        <v>3.6</v>
      </c>
      <c r="G87" s="48">
        <v>52.7</v>
      </c>
      <c r="H87" s="48">
        <v>42.8</v>
      </c>
      <c r="I87" s="48">
        <v>48.7</v>
      </c>
      <c r="J87" s="48">
        <f t="shared" si="0"/>
        <v>0.81214421252371904</v>
      </c>
      <c r="K87" s="47" t="s">
        <v>1503</v>
      </c>
      <c r="L87" s="48" t="s">
        <v>60</v>
      </c>
      <c r="M87" s="48" t="s">
        <v>8591</v>
      </c>
      <c r="N87" s="48" t="s">
        <v>8592</v>
      </c>
      <c r="O87" s="47" t="s">
        <v>8593</v>
      </c>
      <c r="P87" s="48" t="s">
        <v>435</v>
      </c>
      <c r="Q87" s="48">
        <v>54556</v>
      </c>
      <c r="R87" s="48" t="s">
        <v>8286</v>
      </c>
      <c r="S87" s="47" t="s">
        <v>435</v>
      </c>
      <c r="U87" s="48"/>
      <c r="V87" s="48"/>
      <c r="W87" s="48">
        <v>6</v>
      </c>
      <c r="X87" s="48">
        <v>100</v>
      </c>
      <c r="Y87" s="49">
        <v>43664</v>
      </c>
      <c r="Z87" s="50">
        <v>0.47222222222222221</v>
      </c>
      <c r="AA87" s="49">
        <v>43299</v>
      </c>
      <c r="AB87" s="50">
        <v>0.51388888888888884</v>
      </c>
      <c r="AC87" s="42">
        <v>21</v>
      </c>
      <c r="AD87" s="42">
        <v>25.6</v>
      </c>
      <c r="AE87" s="48">
        <f t="shared" si="3"/>
        <v>23.3</v>
      </c>
      <c r="AF87" s="61">
        <v>23.6</v>
      </c>
      <c r="AG87" s="48">
        <v>10.4</v>
      </c>
      <c r="AH87" s="48">
        <v>4947257</v>
      </c>
      <c r="AI87" s="48">
        <v>514507</v>
      </c>
      <c r="AJ87" s="48">
        <v>4947147</v>
      </c>
      <c r="AK87" s="48">
        <v>514537</v>
      </c>
      <c r="AL87" s="42" t="s">
        <v>71</v>
      </c>
      <c r="AM87" s="42" t="s">
        <v>3065</v>
      </c>
      <c r="AN87" s="50">
        <f t="shared" si="4"/>
        <v>4.166666666666663E-2</v>
      </c>
      <c r="AO87" s="52"/>
    </row>
    <row r="88" spans="1:41" ht="12.75" customHeight="1">
      <c r="A88" s="42" t="s">
        <v>233</v>
      </c>
      <c r="B88" s="47" t="s">
        <v>60</v>
      </c>
      <c r="C88" s="42" t="s">
        <v>8594</v>
      </c>
      <c r="D88" s="48">
        <v>182.2</v>
      </c>
      <c r="E88" s="48">
        <v>155.69999999999999</v>
      </c>
      <c r="F88" s="48">
        <v>28.6</v>
      </c>
      <c r="G88" s="48">
        <v>115.8</v>
      </c>
      <c r="H88" s="48">
        <v>62.7</v>
      </c>
      <c r="I88" s="48">
        <v>89.2</v>
      </c>
      <c r="J88" s="48">
        <f t="shared" si="0"/>
        <v>0.54145077720207258</v>
      </c>
      <c r="K88" s="47"/>
      <c r="L88" s="48" t="s">
        <v>60</v>
      </c>
      <c r="M88" s="48" t="s">
        <v>8595</v>
      </c>
      <c r="N88" s="48" t="s">
        <v>8596</v>
      </c>
      <c r="O88" s="47" t="s">
        <v>8597</v>
      </c>
      <c r="P88" s="48" t="s">
        <v>435</v>
      </c>
      <c r="Q88" s="48">
        <v>54557</v>
      </c>
      <c r="R88" s="48" t="s">
        <v>8286</v>
      </c>
      <c r="S88" s="47" t="s">
        <v>435</v>
      </c>
      <c r="U88" s="48"/>
      <c r="V88" s="48"/>
      <c r="W88" s="48">
        <v>6</v>
      </c>
      <c r="X88" s="48">
        <v>100</v>
      </c>
      <c r="Y88" s="49">
        <v>43664</v>
      </c>
      <c r="Z88" s="50">
        <v>0.47222222222222221</v>
      </c>
      <c r="AA88" s="49">
        <v>43299</v>
      </c>
      <c r="AB88" s="50">
        <v>0.51388888888888884</v>
      </c>
      <c r="AC88" s="42">
        <v>21</v>
      </c>
      <c r="AD88" s="42">
        <v>25.6</v>
      </c>
      <c r="AE88" s="48">
        <f t="shared" si="3"/>
        <v>23.3</v>
      </c>
      <c r="AF88" s="61">
        <v>23.6</v>
      </c>
      <c r="AG88" s="48">
        <v>10.4</v>
      </c>
      <c r="AH88" s="48">
        <v>4947257</v>
      </c>
      <c r="AI88" s="48">
        <v>514507</v>
      </c>
      <c r="AJ88" s="48">
        <v>4947147</v>
      </c>
      <c r="AK88" s="48">
        <v>514537</v>
      </c>
      <c r="AL88" s="42" t="s">
        <v>71</v>
      </c>
      <c r="AM88" s="42" t="s">
        <v>3065</v>
      </c>
      <c r="AN88" s="50">
        <f t="shared" si="4"/>
        <v>4.166666666666663E-2</v>
      </c>
      <c r="AO88" s="52" t="s">
        <v>8598</v>
      </c>
    </row>
    <row r="89" spans="1:41" ht="12.75" customHeight="1">
      <c r="A89" s="42" t="s">
        <v>59</v>
      </c>
      <c r="B89" s="47" t="s">
        <v>60</v>
      </c>
      <c r="C89" s="42" t="s">
        <v>8599</v>
      </c>
      <c r="D89" s="48">
        <v>88.1</v>
      </c>
      <c r="E89" s="48">
        <v>75.400000000000006</v>
      </c>
      <c r="F89" s="48">
        <v>4.3499999999999996</v>
      </c>
      <c r="G89" s="48">
        <v>58.7</v>
      </c>
      <c r="H89" s="48">
        <v>46.9</v>
      </c>
      <c r="I89" s="48">
        <v>56.7</v>
      </c>
      <c r="J89" s="48">
        <f t="shared" si="0"/>
        <v>0.79897785349233386</v>
      </c>
      <c r="K89" s="47" t="s">
        <v>1477</v>
      </c>
      <c r="L89" s="48" t="s">
        <v>60</v>
      </c>
      <c r="M89" s="48" t="s">
        <v>8600</v>
      </c>
      <c r="N89" s="48" t="s">
        <v>8601</v>
      </c>
      <c r="O89" s="47" t="s">
        <v>8602</v>
      </c>
      <c r="P89" s="48" t="s">
        <v>435</v>
      </c>
      <c r="Q89" s="48">
        <v>54558</v>
      </c>
      <c r="R89" s="48" t="s">
        <v>8286</v>
      </c>
      <c r="S89" s="47" t="s">
        <v>435</v>
      </c>
      <c r="U89" s="48"/>
      <c r="V89" s="48"/>
      <c r="W89" s="42">
        <v>6</v>
      </c>
      <c r="X89" s="42">
        <v>50</v>
      </c>
      <c r="Y89" s="59">
        <v>43670</v>
      </c>
      <c r="Z89" s="60">
        <v>0.38611111111111113</v>
      </c>
      <c r="AA89" s="59">
        <v>43670</v>
      </c>
      <c r="AB89" s="60">
        <v>0.43541666666666667</v>
      </c>
      <c r="AC89" s="61">
        <v>25.98</v>
      </c>
      <c r="AD89" s="61">
        <v>23.02</v>
      </c>
      <c r="AE89" s="48">
        <f t="shared" si="3"/>
        <v>24.5</v>
      </c>
      <c r="AF89" s="61">
        <v>22.7</v>
      </c>
      <c r="AG89" s="61">
        <v>9.9</v>
      </c>
      <c r="AH89" s="61">
        <v>4947061</v>
      </c>
      <c r="AI89" s="61">
        <v>514567</v>
      </c>
      <c r="AJ89" s="61">
        <v>4946979</v>
      </c>
      <c r="AK89" s="61">
        <v>514585</v>
      </c>
      <c r="AL89" s="42" t="s">
        <v>71</v>
      </c>
      <c r="AM89" s="62" t="s">
        <v>5788</v>
      </c>
      <c r="AN89" s="50">
        <f t="shared" si="4"/>
        <v>4.9305555555555547E-2</v>
      </c>
      <c r="AO89" s="52" t="s">
        <v>7358</v>
      </c>
    </row>
    <row r="90" spans="1:41" ht="12.75" customHeight="1">
      <c r="A90" s="42" t="s">
        <v>233</v>
      </c>
      <c r="B90" s="47" t="s">
        <v>60</v>
      </c>
      <c r="C90" s="42" t="s">
        <v>8603</v>
      </c>
      <c r="D90" s="48">
        <v>173.8</v>
      </c>
      <c r="E90" s="48">
        <v>146.4</v>
      </c>
      <c r="F90" s="48">
        <v>28.64</v>
      </c>
      <c r="G90" s="48">
        <v>118.3</v>
      </c>
      <c r="H90" s="48">
        <v>59</v>
      </c>
      <c r="I90" s="48">
        <v>78.8</v>
      </c>
      <c r="J90" s="48">
        <f t="shared" si="0"/>
        <v>0.49873203719357567</v>
      </c>
      <c r="K90" s="47" t="s">
        <v>61</v>
      </c>
      <c r="L90" s="48" t="s">
        <v>60</v>
      </c>
      <c r="M90" s="48" t="s">
        <v>8604</v>
      </c>
      <c r="N90" s="48" t="s">
        <v>8605</v>
      </c>
      <c r="O90" s="47" t="s">
        <v>8606</v>
      </c>
      <c r="P90" s="48" t="s">
        <v>435</v>
      </c>
      <c r="Q90" s="48">
        <v>54563</v>
      </c>
      <c r="R90" s="48" t="s">
        <v>8286</v>
      </c>
      <c r="S90" s="47" t="s">
        <v>435</v>
      </c>
      <c r="U90" s="48"/>
      <c r="V90" s="48"/>
      <c r="W90" s="42">
        <v>6</v>
      </c>
      <c r="X90" s="42">
        <v>50</v>
      </c>
      <c r="Y90" s="59">
        <v>43670</v>
      </c>
      <c r="Z90" s="50">
        <v>0.43541666666666667</v>
      </c>
      <c r="AA90" s="59">
        <v>43670</v>
      </c>
      <c r="AB90" s="50">
        <v>0.4826388888888889</v>
      </c>
      <c r="AC90" s="61">
        <v>25.98</v>
      </c>
      <c r="AD90" s="61">
        <v>23.02</v>
      </c>
      <c r="AE90" s="48">
        <f t="shared" si="3"/>
        <v>24.5</v>
      </c>
      <c r="AF90" s="61">
        <v>22.7</v>
      </c>
      <c r="AG90" s="61">
        <v>9.9</v>
      </c>
      <c r="AH90" s="61">
        <v>4947061</v>
      </c>
      <c r="AI90" s="61">
        <v>514567</v>
      </c>
      <c r="AJ90" s="61">
        <v>4946979</v>
      </c>
      <c r="AK90" s="61">
        <v>514585</v>
      </c>
      <c r="AL90" s="42" t="s">
        <v>71</v>
      </c>
      <c r="AM90" s="62" t="s">
        <v>5788</v>
      </c>
      <c r="AN90" s="50">
        <f t="shared" si="4"/>
        <v>4.7222222222222221E-2</v>
      </c>
      <c r="AO90" s="52"/>
    </row>
    <row r="91" spans="1:41" ht="12.75" customHeight="1">
      <c r="A91" s="42" t="s">
        <v>233</v>
      </c>
      <c r="B91" s="47" t="s">
        <v>60</v>
      </c>
      <c r="C91" s="42" t="s">
        <v>8607</v>
      </c>
      <c r="D91" s="48">
        <v>185.1</v>
      </c>
      <c r="E91" s="48">
        <v>158.19999999999999</v>
      </c>
      <c r="F91" s="48">
        <v>33.700000000000003</v>
      </c>
      <c r="G91" s="48">
        <v>119.8</v>
      </c>
      <c r="H91" s="48">
        <v>57.4</v>
      </c>
      <c r="I91" s="48">
        <v>81.5</v>
      </c>
      <c r="J91" s="48">
        <f t="shared" si="0"/>
        <v>0.47913188647746241</v>
      </c>
      <c r="K91" s="47" t="s">
        <v>61</v>
      </c>
      <c r="L91" s="48" t="s">
        <v>60</v>
      </c>
      <c r="M91" s="48" t="s">
        <v>8608</v>
      </c>
      <c r="N91" s="48" t="s">
        <v>8609</v>
      </c>
      <c r="O91" s="47" t="s">
        <v>8610</v>
      </c>
      <c r="P91" s="48" t="s">
        <v>435</v>
      </c>
      <c r="Q91" s="48">
        <v>54559</v>
      </c>
      <c r="R91" s="48" t="s">
        <v>8286</v>
      </c>
      <c r="S91" s="47" t="s">
        <v>435</v>
      </c>
      <c r="U91" s="48"/>
      <c r="V91" s="48"/>
      <c r="W91" s="42">
        <v>6</v>
      </c>
      <c r="X91" s="48">
        <v>100</v>
      </c>
      <c r="Y91" s="59">
        <v>43670</v>
      </c>
      <c r="Z91" s="50">
        <v>0.37569444444444444</v>
      </c>
      <c r="AA91" s="59">
        <v>43670</v>
      </c>
      <c r="AB91" s="50">
        <v>0.4284722222222222</v>
      </c>
      <c r="AC91" s="48">
        <v>31.86</v>
      </c>
      <c r="AD91" s="48">
        <v>29.4</v>
      </c>
      <c r="AE91" s="48">
        <f t="shared" si="3"/>
        <v>30.63</v>
      </c>
      <c r="AF91" s="61">
        <v>22.7</v>
      </c>
      <c r="AG91" s="61">
        <v>9.9</v>
      </c>
      <c r="AH91" s="61">
        <v>4947183</v>
      </c>
      <c r="AI91" s="61">
        <v>514614</v>
      </c>
      <c r="AJ91" s="61">
        <v>4947015</v>
      </c>
      <c r="AK91" s="61">
        <v>514652</v>
      </c>
      <c r="AL91" s="42" t="s">
        <v>71</v>
      </c>
      <c r="AM91" s="62" t="s">
        <v>5788</v>
      </c>
      <c r="AN91" s="50">
        <f t="shared" si="4"/>
        <v>5.2777777777777757E-2</v>
      </c>
      <c r="AO91" s="52"/>
    </row>
    <row r="92" spans="1:41" ht="12.75" customHeight="1">
      <c r="A92" s="42" t="s">
        <v>233</v>
      </c>
      <c r="B92" s="47" t="s">
        <v>60</v>
      </c>
      <c r="C92" s="42" t="s">
        <v>8611</v>
      </c>
      <c r="D92" s="48">
        <v>198.7</v>
      </c>
      <c r="E92" s="48">
        <v>173.5</v>
      </c>
      <c r="G92" s="48">
        <v>142.19999999999999</v>
      </c>
      <c r="H92" s="48">
        <v>67.5</v>
      </c>
      <c r="I92" s="48">
        <v>103</v>
      </c>
      <c r="J92" s="48">
        <f t="shared" si="0"/>
        <v>0.4746835443037975</v>
      </c>
      <c r="K92" s="47" t="s">
        <v>61</v>
      </c>
      <c r="L92" s="48" t="s">
        <v>60</v>
      </c>
      <c r="M92" s="48" t="s">
        <v>8612</v>
      </c>
      <c r="N92" s="48" t="s">
        <v>8613</v>
      </c>
      <c r="O92" s="47" t="s">
        <v>8614</v>
      </c>
      <c r="P92" s="48" t="s">
        <v>435</v>
      </c>
      <c r="Q92" s="48">
        <v>54560</v>
      </c>
      <c r="R92" s="48" t="s">
        <v>8286</v>
      </c>
      <c r="S92" s="47" t="s">
        <v>435</v>
      </c>
      <c r="U92" s="48"/>
      <c r="V92" s="48"/>
      <c r="W92" s="42">
        <v>6</v>
      </c>
      <c r="X92" s="48">
        <v>100</v>
      </c>
      <c r="Y92" s="59">
        <v>43670</v>
      </c>
      <c r="Z92" s="60">
        <v>0.37569444444444444</v>
      </c>
      <c r="AA92" s="59">
        <v>43670</v>
      </c>
      <c r="AB92" s="65">
        <v>0.4284722222222222</v>
      </c>
      <c r="AC92" s="48">
        <v>31.86</v>
      </c>
      <c r="AD92" s="48">
        <v>29.4</v>
      </c>
      <c r="AE92" s="48">
        <f t="shared" si="3"/>
        <v>30.63</v>
      </c>
      <c r="AF92" s="61">
        <v>22.7</v>
      </c>
      <c r="AG92" s="61">
        <v>9.9</v>
      </c>
      <c r="AH92" s="61">
        <v>4947183</v>
      </c>
      <c r="AI92" s="61">
        <v>514614</v>
      </c>
      <c r="AJ92" s="61">
        <v>4947015</v>
      </c>
      <c r="AK92" s="61">
        <v>514652</v>
      </c>
      <c r="AL92" s="42" t="s">
        <v>71</v>
      </c>
      <c r="AM92" s="62" t="s">
        <v>5788</v>
      </c>
      <c r="AN92" s="50">
        <f t="shared" si="4"/>
        <v>5.2777777777777757E-2</v>
      </c>
      <c r="AO92" s="52"/>
    </row>
    <row r="93" spans="1:41" ht="12.75" customHeight="1">
      <c r="A93" s="42" t="s">
        <v>59</v>
      </c>
      <c r="B93" s="47" t="s">
        <v>60</v>
      </c>
      <c r="C93" s="42" t="s">
        <v>8615</v>
      </c>
      <c r="D93" s="48">
        <v>98.4</v>
      </c>
      <c r="E93" s="48">
        <v>84.9</v>
      </c>
      <c r="F93" s="48">
        <v>4.7</v>
      </c>
      <c r="G93" s="48">
        <v>61</v>
      </c>
      <c r="H93" s="48">
        <v>43.8</v>
      </c>
      <c r="I93" s="48">
        <v>54.9</v>
      </c>
      <c r="J93" s="48">
        <f t="shared" si="0"/>
        <v>0.71803278688524586</v>
      </c>
      <c r="K93" s="47" t="s">
        <v>61</v>
      </c>
      <c r="L93" s="48" t="s">
        <v>60</v>
      </c>
      <c r="M93" s="48" t="s">
        <v>8616</v>
      </c>
      <c r="N93" s="48" t="s">
        <v>8617</v>
      </c>
      <c r="O93" s="47" t="s">
        <v>8618</v>
      </c>
      <c r="P93" s="48" t="s">
        <v>435</v>
      </c>
      <c r="Q93" s="48">
        <v>54561</v>
      </c>
      <c r="R93" s="48" t="s">
        <v>8286</v>
      </c>
      <c r="S93" s="47" t="s">
        <v>435</v>
      </c>
      <c r="U93" s="48"/>
      <c r="V93" s="48"/>
      <c r="W93" s="42">
        <v>6</v>
      </c>
      <c r="X93" s="48">
        <v>100</v>
      </c>
      <c r="Y93" s="59">
        <v>43670</v>
      </c>
      <c r="Z93" s="50">
        <v>0.4284722222222222</v>
      </c>
      <c r="AA93" s="59">
        <v>43670</v>
      </c>
      <c r="AB93" s="50">
        <v>0.47152777777777777</v>
      </c>
      <c r="AC93" s="48">
        <v>31.86</v>
      </c>
      <c r="AD93" s="48">
        <v>29.4</v>
      </c>
      <c r="AE93" s="48">
        <f t="shared" si="3"/>
        <v>30.63</v>
      </c>
      <c r="AF93" s="61">
        <v>22.7</v>
      </c>
      <c r="AG93" s="61">
        <v>9.9</v>
      </c>
      <c r="AH93" s="61">
        <v>4947183</v>
      </c>
      <c r="AI93" s="61">
        <v>514614</v>
      </c>
      <c r="AJ93" s="61">
        <v>4947015</v>
      </c>
      <c r="AK93" s="61">
        <v>514652</v>
      </c>
      <c r="AL93" s="42" t="s">
        <v>71</v>
      </c>
      <c r="AM93" s="62" t="s">
        <v>5788</v>
      </c>
      <c r="AN93" s="50">
        <f t="shared" si="4"/>
        <v>4.3055555555555569E-2</v>
      </c>
      <c r="AO93" s="52"/>
    </row>
    <row r="94" spans="1:41" ht="12.75" customHeight="1">
      <c r="A94" s="42" t="s">
        <v>233</v>
      </c>
      <c r="B94" s="47" t="s">
        <v>60</v>
      </c>
      <c r="C94" s="42" t="s">
        <v>8619</v>
      </c>
      <c r="D94" s="48">
        <v>108.9</v>
      </c>
      <c r="E94" s="48">
        <v>97.8</v>
      </c>
      <c r="F94" s="48">
        <v>8.5500000000000007</v>
      </c>
      <c r="G94" s="48">
        <v>75.900000000000006</v>
      </c>
      <c r="H94" s="48">
        <v>45</v>
      </c>
      <c r="I94" s="48">
        <v>59.8</v>
      </c>
      <c r="J94" s="48">
        <f t="shared" si="0"/>
        <v>0.59288537549407105</v>
      </c>
      <c r="K94" s="47" t="s">
        <v>1503</v>
      </c>
      <c r="L94" s="48" t="s">
        <v>60</v>
      </c>
      <c r="M94" s="48" t="s">
        <v>8620</v>
      </c>
      <c r="N94" s="48" t="s">
        <v>8621</v>
      </c>
      <c r="O94" s="47" t="s">
        <v>8622</v>
      </c>
      <c r="P94" s="48" t="s">
        <v>435</v>
      </c>
      <c r="Q94" s="48">
        <v>54562</v>
      </c>
      <c r="R94" s="48" t="s">
        <v>8286</v>
      </c>
      <c r="S94" s="47" t="s">
        <v>435</v>
      </c>
      <c r="U94" s="48"/>
      <c r="V94" s="48"/>
      <c r="W94" s="42">
        <v>6</v>
      </c>
      <c r="X94" s="48">
        <v>100</v>
      </c>
      <c r="Y94" s="59">
        <v>43670</v>
      </c>
      <c r="Z94" s="50">
        <v>0.4284722222222222</v>
      </c>
      <c r="AA94" s="59">
        <v>43670</v>
      </c>
      <c r="AB94" s="50">
        <v>0.47152777777777777</v>
      </c>
      <c r="AC94" s="48">
        <v>31.86</v>
      </c>
      <c r="AD94" s="48">
        <v>29.4</v>
      </c>
      <c r="AE94" s="48">
        <f t="shared" si="3"/>
        <v>30.63</v>
      </c>
      <c r="AF94" s="61">
        <v>22.7</v>
      </c>
      <c r="AG94" s="61">
        <v>9.9</v>
      </c>
      <c r="AH94" s="61">
        <v>4947183</v>
      </c>
      <c r="AI94" s="61">
        <v>514614</v>
      </c>
      <c r="AJ94" s="61">
        <v>4947015</v>
      </c>
      <c r="AK94" s="61">
        <v>514652</v>
      </c>
      <c r="AL94" s="42" t="s">
        <v>71</v>
      </c>
      <c r="AM94" s="62" t="s">
        <v>5788</v>
      </c>
      <c r="AN94" s="50">
        <f t="shared" si="4"/>
        <v>4.3055555555555569E-2</v>
      </c>
      <c r="AO94" s="52" t="s">
        <v>8356</v>
      </c>
    </row>
    <row r="95" spans="1:41" ht="12.75" customHeight="1">
      <c r="A95" s="42" t="s">
        <v>59</v>
      </c>
      <c r="B95" s="47" t="s">
        <v>115</v>
      </c>
      <c r="C95" s="31" t="s">
        <v>4302</v>
      </c>
      <c r="D95" s="48">
        <v>110.3</v>
      </c>
      <c r="E95" s="48">
        <v>93.9</v>
      </c>
      <c r="F95" s="48">
        <v>6.5</v>
      </c>
      <c r="G95" s="48">
        <v>68.7</v>
      </c>
      <c r="H95" s="48">
        <v>46</v>
      </c>
      <c r="I95" s="48">
        <v>53.7</v>
      </c>
      <c r="J95" s="48">
        <f t="shared" si="0"/>
        <v>0.66957787481804942</v>
      </c>
      <c r="K95" s="47" t="s">
        <v>1503</v>
      </c>
      <c r="L95" s="48" t="s">
        <v>60</v>
      </c>
      <c r="M95" s="48" t="s">
        <v>8623</v>
      </c>
      <c r="N95" s="48"/>
      <c r="O95" s="47" t="s">
        <v>4305</v>
      </c>
      <c r="P95" s="48" t="s">
        <v>1584</v>
      </c>
      <c r="Q95" s="48">
        <v>54564</v>
      </c>
      <c r="R95" s="48" t="s">
        <v>8286</v>
      </c>
      <c r="S95" s="47" t="s">
        <v>435</v>
      </c>
      <c r="U95" s="48"/>
      <c r="V95" s="48"/>
      <c r="W95" s="48">
        <v>6</v>
      </c>
      <c r="X95" s="48">
        <v>50</v>
      </c>
      <c r="Y95" s="49">
        <v>43671</v>
      </c>
      <c r="Z95" s="50">
        <v>0.47222222222222221</v>
      </c>
      <c r="AA95" s="49">
        <v>43671</v>
      </c>
      <c r="AB95" s="50">
        <v>0.52013888888888893</v>
      </c>
      <c r="AC95" s="48">
        <v>26.18</v>
      </c>
      <c r="AD95" s="48">
        <v>21.84</v>
      </c>
      <c r="AE95" s="48">
        <f t="shared" si="3"/>
        <v>24.009999999999998</v>
      </c>
      <c r="AF95" s="48">
        <v>22.5</v>
      </c>
      <c r="AG95" s="48">
        <v>9.2899999999999991</v>
      </c>
      <c r="AH95" s="48">
        <v>4947027</v>
      </c>
      <c r="AI95" s="48">
        <v>514582</v>
      </c>
      <c r="AJ95" s="48">
        <v>4946854</v>
      </c>
      <c r="AK95" s="48">
        <v>514614</v>
      </c>
      <c r="AL95" s="42" t="s">
        <v>71</v>
      </c>
      <c r="AM95" s="62" t="s">
        <v>5788</v>
      </c>
      <c r="AN95" s="50">
        <f t="shared" si="4"/>
        <v>4.7916666666666718E-2</v>
      </c>
      <c r="AO95" s="52"/>
    </row>
    <row r="96" spans="1:41" ht="12.75" customHeight="1">
      <c r="A96" s="42" t="s">
        <v>59</v>
      </c>
      <c r="B96" s="47" t="s">
        <v>115</v>
      </c>
      <c r="C96" s="27" t="s">
        <v>4921</v>
      </c>
      <c r="D96" s="48">
        <v>111.6</v>
      </c>
      <c r="E96" s="48">
        <v>96.7</v>
      </c>
      <c r="F96" s="48">
        <v>6.15</v>
      </c>
      <c r="G96" s="48">
        <v>67.5</v>
      </c>
      <c r="H96" s="48">
        <v>48.8</v>
      </c>
      <c r="I96" s="48">
        <v>63.7</v>
      </c>
      <c r="J96" s="48">
        <f t="shared" si="0"/>
        <v>0.72296296296296292</v>
      </c>
      <c r="K96" s="47" t="s">
        <v>61</v>
      </c>
      <c r="L96" s="48" t="s">
        <v>60</v>
      </c>
      <c r="M96" s="48" t="s">
        <v>8624</v>
      </c>
      <c r="N96" s="48"/>
      <c r="O96" s="47" t="s">
        <v>4924</v>
      </c>
      <c r="P96" s="48" t="s">
        <v>1584</v>
      </c>
      <c r="Q96" s="48">
        <v>54565</v>
      </c>
      <c r="R96" s="48" t="s">
        <v>8286</v>
      </c>
      <c r="S96" s="47" t="s">
        <v>435</v>
      </c>
      <c r="V96" s="48">
        <v>21257</v>
      </c>
      <c r="W96" s="48">
        <v>6</v>
      </c>
      <c r="X96" s="48">
        <v>50</v>
      </c>
      <c r="Y96" s="49">
        <v>43676</v>
      </c>
      <c r="Z96" s="50">
        <v>0.38611111111111113</v>
      </c>
      <c r="AA96" s="49">
        <v>43676</v>
      </c>
      <c r="AB96" s="50">
        <v>0.43958333333333333</v>
      </c>
      <c r="AC96" s="48"/>
      <c r="AD96" s="48"/>
      <c r="AE96" s="48"/>
      <c r="AF96" s="48">
        <v>21.4</v>
      </c>
      <c r="AG96" s="48">
        <v>8.7200000000000006</v>
      </c>
      <c r="AH96" s="52" t="s">
        <v>8625</v>
      </c>
      <c r="AI96" s="52" t="s">
        <v>8626</v>
      </c>
      <c r="AJ96" s="52" t="s">
        <v>8627</v>
      </c>
      <c r="AK96" s="52" t="s">
        <v>8628</v>
      </c>
      <c r="AL96" s="42" t="s">
        <v>71</v>
      </c>
      <c r="AM96" s="62" t="s">
        <v>5788</v>
      </c>
      <c r="AN96" s="50">
        <f t="shared" si="4"/>
        <v>5.3472222222222199E-2</v>
      </c>
      <c r="AO96" s="52" t="s">
        <v>8629</v>
      </c>
    </row>
    <row r="97" spans="1:41" ht="12.75" customHeight="1">
      <c r="A97" s="42" t="s">
        <v>233</v>
      </c>
      <c r="B97" s="47" t="s">
        <v>60</v>
      </c>
      <c r="C97" s="42" t="s">
        <v>8630</v>
      </c>
      <c r="D97" s="48">
        <v>189.4</v>
      </c>
      <c r="E97" s="48">
        <v>159</v>
      </c>
      <c r="F97" s="48">
        <v>31.8</v>
      </c>
      <c r="G97" s="48">
        <v>131</v>
      </c>
      <c r="H97" s="48">
        <v>58.5</v>
      </c>
      <c r="I97" s="48">
        <v>92.4</v>
      </c>
      <c r="J97" s="48">
        <f t="shared" si="0"/>
        <v>0.44656488549618323</v>
      </c>
      <c r="K97" s="47" t="s">
        <v>61</v>
      </c>
      <c r="L97" s="48" t="s">
        <v>60</v>
      </c>
      <c r="M97" s="48" t="s">
        <v>8631</v>
      </c>
      <c r="N97" s="48" t="s">
        <v>8632</v>
      </c>
      <c r="O97" s="47" t="s">
        <v>8633</v>
      </c>
      <c r="P97" s="48" t="s">
        <v>435</v>
      </c>
      <c r="Q97" s="48">
        <v>54566</v>
      </c>
      <c r="R97" s="48" t="s">
        <v>8286</v>
      </c>
      <c r="S97" s="47" t="s">
        <v>435</v>
      </c>
      <c r="U97" s="48"/>
      <c r="V97" s="48"/>
      <c r="W97" s="48">
        <v>6</v>
      </c>
      <c r="X97" s="48">
        <v>50</v>
      </c>
      <c r="Y97" s="49">
        <v>43676</v>
      </c>
      <c r="Z97" s="50">
        <v>0.38611111111111113</v>
      </c>
      <c r="AA97" s="49">
        <v>43676</v>
      </c>
      <c r="AB97" s="50">
        <v>0.43958333333333333</v>
      </c>
      <c r="AC97" s="48"/>
      <c r="AD97" s="48"/>
      <c r="AE97" s="48"/>
      <c r="AF97" s="48">
        <v>21.4</v>
      </c>
      <c r="AG97" s="48">
        <v>8.7200000000000006</v>
      </c>
      <c r="AH97" s="52" t="s">
        <v>8625</v>
      </c>
      <c r="AI97" s="52" t="s">
        <v>8626</v>
      </c>
      <c r="AJ97" s="52" t="s">
        <v>8627</v>
      </c>
      <c r="AK97" s="52" t="s">
        <v>8628</v>
      </c>
      <c r="AL97" s="42" t="s">
        <v>71</v>
      </c>
      <c r="AM97" s="62" t="s">
        <v>5788</v>
      </c>
      <c r="AN97" s="50">
        <f t="shared" si="4"/>
        <v>5.3472222222222199E-2</v>
      </c>
      <c r="AO97" s="52"/>
    </row>
    <row r="98" spans="1:41" ht="12.75" customHeight="1">
      <c r="A98" s="42" t="s">
        <v>59</v>
      </c>
      <c r="B98" s="47" t="s">
        <v>60</v>
      </c>
      <c r="C98" s="42" t="s">
        <v>8634</v>
      </c>
      <c r="D98" s="48">
        <v>92.8</v>
      </c>
      <c r="E98" s="48">
        <v>72.5</v>
      </c>
      <c r="F98" s="48">
        <v>4.2</v>
      </c>
      <c r="G98" s="48">
        <v>57.2</v>
      </c>
      <c r="H98" s="48">
        <v>42.2</v>
      </c>
      <c r="I98" s="48">
        <v>52.5</v>
      </c>
      <c r="J98" s="48">
        <f t="shared" si="0"/>
        <v>0.73776223776223782</v>
      </c>
      <c r="K98" s="47" t="s">
        <v>61</v>
      </c>
      <c r="L98" s="48" t="s">
        <v>60</v>
      </c>
      <c r="M98" s="48" t="s">
        <v>8635</v>
      </c>
      <c r="N98" s="48" t="s">
        <v>8636</v>
      </c>
      <c r="O98" s="47" t="s">
        <v>8637</v>
      </c>
      <c r="P98" s="48" t="s">
        <v>435</v>
      </c>
      <c r="Q98" s="48">
        <v>54567</v>
      </c>
      <c r="R98" s="48" t="s">
        <v>8286</v>
      </c>
      <c r="S98" s="47" t="s">
        <v>435</v>
      </c>
      <c r="U98" s="48"/>
      <c r="V98" s="48"/>
      <c r="W98" s="48">
        <v>6</v>
      </c>
      <c r="X98" s="48">
        <v>50</v>
      </c>
      <c r="Y98" s="49">
        <v>43676</v>
      </c>
      <c r="Z98" s="50">
        <v>0.47708333333333336</v>
      </c>
      <c r="AA98" s="49">
        <v>43676</v>
      </c>
      <c r="AB98" s="50">
        <v>0.52430555555555558</v>
      </c>
      <c r="AC98" s="48"/>
      <c r="AD98" s="48"/>
      <c r="AE98" s="48"/>
      <c r="AF98" s="48">
        <v>21.4</v>
      </c>
      <c r="AG98" s="48">
        <v>8.7200000000000006</v>
      </c>
      <c r="AH98" s="52" t="s">
        <v>8625</v>
      </c>
      <c r="AI98" s="52" t="s">
        <v>8626</v>
      </c>
      <c r="AJ98" s="52" t="s">
        <v>8627</v>
      </c>
      <c r="AK98" s="52" t="s">
        <v>8628</v>
      </c>
      <c r="AL98" s="42" t="s">
        <v>71</v>
      </c>
      <c r="AM98" s="62" t="s">
        <v>5788</v>
      </c>
      <c r="AN98" s="50">
        <f t="shared" si="4"/>
        <v>4.7222222222222221E-2</v>
      </c>
      <c r="AO98" s="52"/>
    </row>
    <row r="99" spans="1:41" ht="12.75" customHeight="1">
      <c r="A99" s="42" t="s">
        <v>59</v>
      </c>
      <c r="B99" s="47" t="s">
        <v>60</v>
      </c>
      <c r="C99" s="42" t="s">
        <v>8638</v>
      </c>
      <c r="D99" s="48">
        <v>110.1</v>
      </c>
      <c r="E99" s="48">
        <v>95.8</v>
      </c>
      <c r="F99" s="48">
        <v>5.95</v>
      </c>
      <c r="G99" s="48">
        <v>69.8</v>
      </c>
      <c r="H99" s="48">
        <v>47.5</v>
      </c>
      <c r="I99" s="48">
        <v>57.9</v>
      </c>
      <c r="J99" s="48">
        <f t="shared" si="0"/>
        <v>0.68051575931232089</v>
      </c>
      <c r="K99" s="47" t="s">
        <v>1477</v>
      </c>
      <c r="L99" s="48" t="s">
        <v>60</v>
      </c>
      <c r="M99" s="48" t="s">
        <v>8639</v>
      </c>
      <c r="N99" s="48" t="s">
        <v>8640</v>
      </c>
      <c r="O99" s="47" t="s">
        <v>8641</v>
      </c>
      <c r="P99" s="48" t="s">
        <v>435</v>
      </c>
      <c r="Q99" s="48">
        <v>54568</v>
      </c>
      <c r="R99" s="48" t="s">
        <v>8286</v>
      </c>
      <c r="S99" s="47" t="s">
        <v>435</v>
      </c>
      <c r="U99" s="48"/>
      <c r="V99" s="48"/>
      <c r="W99" s="48">
        <v>6</v>
      </c>
      <c r="X99" s="48">
        <v>50</v>
      </c>
      <c r="Y99" s="49">
        <v>43676</v>
      </c>
      <c r="Z99" s="50">
        <v>0.47708333333333336</v>
      </c>
      <c r="AA99" s="49">
        <v>43676</v>
      </c>
      <c r="AB99" s="50">
        <v>0.52430555555555558</v>
      </c>
      <c r="AC99" s="48"/>
      <c r="AD99" s="48"/>
      <c r="AE99" s="48"/>
      <c r="AF99" s="48">
        <v>21.4</v>
      </c>
      <c r="AG99" s="48">
        <v>8.7200000000000006</v>
      </c>
      <c r="AH99" s="52" t="s">
        <v>8625</v>
      </c>
      <c r="AI99" s="52" t="s">
        <v>8626</v>
      </c>
      <c r="AJ99" s="52" t="s">
        <v>8627</v>
      </c>
      <c r="AK99" s="52" t="s">
        <v>8628</v>
      </c>
      <c r="AL99" s="42" t="s">
        <v>71</v>
      </c>
      <c r="AM99" s="62" t="s">
        <v>5788</v>
      </c>
      <c r="AN99" s="50">
        <f t="shared" si="4"/>
        <v>4.7222222222222221E-2</v>
      </c>
      <c r="AO99" s="52" t="s">
        <v>8642</v>
      </c>
    </row>
    <row r="100" spans="1:41" ht="12.75" customHeight="1">
      <c r="A100" s="42" t="s">
        <v>59</v>
      </c>
      <c r="B100" s="47" t="s">
        <v>115</v>
      </c>
      <c r="C100" s="31" t="s">
        <v>1365</v>
      </c>
      <c r="D100" s="48">
        <v>116</v>
      </c>
      <c r="E100" s="48">
        <v>102.5</v>
      </c>
      <c r="F100" s="48">
        <v>8</v>
      </c>
      <c r="G100" s="48">
        <v>76.099999999999994</v>
      </c>
      <c r="H100" s="48">
        <v>51.2</v>
      </c>
      <c r="I100" s="48">
        <v>66.8</v>
      </c>
      <c r="J100" s="48">
        <f t="shared" si="0"/>
        <v>0.6727989487516427</v>
      </c>
      <c r="K100" s="47" t="s">
        <v>61</v>
      </c>
      <c r="L100" s="48" t="s">
        <v>60</v>
      </c>
      <c r="M100" s="48" t="s">
        <v>8643</v>
      </c>
      <c r="N100" s="48"/>
      <c r="O100" s="47" t="s">
        <v>1368</v>
      </c>
      <c r="P100" s="48" t="s">
        <v>1584</v>
      </c>
      <c r="Q100" s="48">
        <v>54569</v>
      </c>
      <c r="R100" s="48" t="s">
        <v>8286</v>
      </c>
      <c r="S100" s="47" t="s">
        <v>435</v>
      </c>
      <c r="U100" s="48"/>
      <c r="V100" s="48"/>
      <c r="W100" s="48">
        <v>6</v>
      </c>
      <c r="X100" s="48">
        <v>50</v>
      </c>
      <c r="Y100" s="49">
        <v>43676</v>
      </c>
      <c r="Z100" s="50">
        <v>0.47708333333333336</v>
      </c>
      <c r="AA100" s="49">
        <v>43676</v>
      </c>
      <c r="AB100" s="50">
        <v>0.52430555555555558</v>
      </c>
      <c r="AC100" s="48"/>
      <c r="AD100" s="48"/>
      <c r="AE100" s="48"/>
      <c r="AF100" s="48">
        <v>21.4</v>
      </c>
      <c r="AG100" s="48">
        <v>8.7200000000000006</v>
      </c>
      <c r="AH100" s="52" t="s">
        <v>8625</v>
      </c>
      <c r="AI100" s="52" t="s">
        <v>8626</v>
      </c>
      <c r="AJ100" s="52" t="s">
        <v>8627</v>
      </c>
      <c r="AK100" s="52" t="s">
        <v>8628</v>
      </c>
      <c r="AL100" s="42" t="s">
        <v>71</v>
      </c>
      <c r="AM100" s="62" t="s">
        <v>5788</v>
      </c>
      <c r="AN100" s="50">
        <f t="shared" si="4"/>
        <v>4.7222222222222221E-2</v>
      </c>
      <c r="AO100" s="52" t="s">
        <v>8644</v>
      </c>
    </row>
    <row r="101" spans="1:41" ht="12.75" customHeight="1">
      <c r="A101" s="42" t="s">
        <v>59</v>
      </c>
      <c r="B101" s="47" t="s">
        <v>115</v>
      </c>
      <c r="C101" s="18" t="s">
        <v>3250</v>
      </c>
      <c r="D101" s="48">
        <v>95.4</v>
      </c>
      <c r="E101" s="48">
        <v>82</v>
      </c>
      <c r="F101" s="48">
        <v>4.2</v>
      </c>
      <c r="G101" s="48">
        <v>66</v>
      </c>
      <c r="H101" s="48">
        <v>40.700000000000003</v>
      </c>
      <c r="I101" s="48">
        <v>58.9</v>
      </c>
      <c r="J101" s="48">
        <f t="shared" si="0"/>
        <v>0.6166666666666667</v>
      </c>
      <c r="K101" s="47" t="s">
        <v>1503</v>
      </c>
      <c r="L101" s="48" t="s">
        <v>60</v>
      </c>
      <c r="M101" s="48" t="s">
        <v>8645</v>
      </c>
      <c r="N101" s="48"/>
      <c r="O101" s="47" t="s">
        <v>3253</v>
      </c>
      <c r="P101" s="48" t="s">
        <v>1584</v>
      </c>
      <c r="Q101" s="48">
        <v>54570</v>
      </c>
      <c r="R101" s="48" t="s">
        <v>8286</v>
      </c>
      <c r="S101" s="47" t="s">
        <v>435</v>
      </c>
      <c r="U101" s="48"/>
      <c r="V101" s="48"/>
      <c r="W101" s="48">
        <v>6</v>
      </c>
      <c r="X101" s="48">
        <v>50</v>
      </c>
      <c r="Y101" s="49">
        <v>43678</v>
      </c>
      <c r="Z101" s="50">
        <v>0.38819444444444445</v>
      </c>
      <c r="AA101" s="49">
        <v>43678</v>
      </c>
      <c r="AB101" s="50">
        <v>0.4375</v>
      </c>
      <c r="AC101" s="48"/>
      <c r="AD101" s="48"/>
      <c r="AE101" s="48"/>
      <c r="AF101" s="48">
        <v>25</v>
      </c>
      <c r="AG101" s="48">
        <v>12.3</v>
      </c>
      <c r="AH101" s="52" t="s">
        <v>8646</v>
      </c>
      <c r="AI101" s="52" t="s">
        <v>8647</v>
      </c>
      <c r="AJ101" s="52" t="s">
        <v>8648</v>
      </c>
      <c r="AK101" s="52" t="s">
        <v>8647</v>
      </c>
      <c r="AL101" s="52" t="s">
        <v>71</v>
      </c>
      <c r="AM101" s="62" t="s">
        <v>5788</v>
      </c>
      <c r="AN101" s="50">
        <f t="shared" si="4"/>
        <v>4.9305555555555547E-2</v>
      </c>
      <c r="AO101" s="52" t="s">
        <v>7259</v>
      </c>
    </row>
    <row r="102" spans="1:41" ht="12.75" customHeight="1">
      <c r="A102" s="42" t="s">
        <v>59</v>
      </c>
      <c r="B102" s="47" t="s">
        <v>60</v>
      </c>
      <c r="C102" s="42" t="s">
        <v>8649</v>
      </c>
      <c r="D102" s="48">
        <v>88.5</v>
      </c>
      <c r="E102" s="48">
        <v>75.8</v>
      </c>
      <c r="F102" s="48">
        <v>3.3</v>
      </c>
      <c r="G102" s="48">
        <v>58.4</v>
      </c>
      <c r="H102" s="48">
        <v>47</v>
      </c>
      <c r="I102" s="48">
        <v>51.8</v>
      </c>
      <c r="J102" s="48">
        <f t="shared" si="0"/>
        <v>0.8047945205479452</v>
      </c>
      <c r="K102" s="47" t="s">
        <v>61</v>
      </c>
      <c r="L102" s="48" t="s">
        <v>60</v>
      </c>
      <c r="M102" s="48" t="s">
        <v>8650</v>
      </c>
      <c r="N102" s="48" t="s">
        <v>8651</v>
      </c>
      <c r="O102" s="47" t="s">
        <v>8652</v>
      </c>
      <c r="P102" s="48" t="s">
        <v>435</v>
      </c>
      <c r="Q102" s="48">
        <v>54571</v>
      </c>
      <c r="R102" s="48" t="s">
        <v>8286</v>
      </c>
      <c r="S102" s="47" t="s">
        <v>435</v>
      </c>
      <c r="U102" s="48"/>
      <c r="V102" s="48"/>
      <c r="W102" s="48">
        <v>6</v>
      </c>
      <c r="X102" s="48">
        <v>100</v>
      </c>
      <c r="Y102" s="49">
        <v>43678</v>
      </c>
      <c r="Z102" s="50">
        <v>0.38263888888888886</v>
      </c>
      <c r="AA102" s="49">
        <v>43678</v>
      </c>
      <c r="AB102" s="50">
        <v>0.43263888888888891</v>
      </c>
      <c r="AC102" s="48">
        <v>19</v>
      </c>
      <c r="AD102" s="48"/>
      <c r="AE102" s="48"/>
      <c r="AF102" s="48">
        <v>25</v>
      </c>
      <c r="AG102" s="48">
        <v>12.3</v>
      </c>
      <c r="AH102" s="48">
        <v>44.676979000000003</v>
      </c>
      <c r="AI102" s="48">
        <v>68.817032999999995</v>
      </c>
      <c r="AJ102" s="48">
        <v>44.675299000000003</v>
      </c>
      <c r="AK102" s="48">
        <v>68.816295999999994</v>
      </c>
      <c r="AL102" s="52" t="s">
        <v>71</v>
      </c>
      <c r="AM102" s="62" t="s">
        <v>5788</v>
      </c>
      <c r="AN102" s="50">
        <f t="shared" si="4"/>
        <v>5.0000000000000044E-2</v>
      </c>
      <c r="AO102" s="52" t="s">
        <v>8653</v>
      </c>
    </row>
    <row r="103" spans="1:41" ht="12.75" customHeight="1">
      <c r="A103" s="42" t="s">
        <v>59</v>
      </c>
      <c r="B103" s="47" t="s">
        <v>60</v>
      </c>
      <c r="C103" s="42" t="s">
        <v>8654</v>
      </c>
      <c r="D103" s="48">
        <v>78.8</v>
      </c>
      <c r="E103" s="48">
        <v>65.5</v>
      </c>
      <c r="F103" s="48">
        <v>2.25</v>
      </c>
      <c r="G103" s="48">
        <v>48.4</v>
      </c>
      <c r="H103" s="48">
        <v>35.4</v>
      </c>
      <c r="I103" s="48">
        <v>43.5</v>
      </c>
      <c r="J103" s="48">
        <f t="shared" si="0"/>
        <v>0.73140495867768596</v>
      </c>
      <c r="K103" s="47" t="s">
        <v>1503</v>
      </c>
      <c r="L103" s="48" t="s">
        <v>60</v>
      </c>
      <c r="M103" s="48" t="s">
        <v>8655</v>
      </c>
      <c r="N103" s="48" t="s">
        <v>8656</v>
      </c>
      <c r="O103" s="47" t="s">
        <v>8657</v>
      </c>
      <c r="P103" s="48" t="s">
        <v>435</v>
      </c>
      <c r="Q103" s="48">
        <v>54572</v>
      </c>
      <c r="R103" s="48" t="s">
        <v>8286</v>
      </c>
      <c r="S103" s="47" t="s">
        <v>435</v>
      </c>
      <c r="U103" s="48"/>
      <c r="V103" s="48"/>
      <c r="W103" s="48">
        <v>6</v>
      </c>
      <c r="X103" s="48">
        <v>100</v>
      </c>
      <c r="Y103" s="49">
        <v>43678</v>
      </c>
      <c r="Z103" s="50">
        <v>0.38263888888888886</v>
      </c>
      <c r="AA103" s="49">
        <v>43678</v>
      </c>
      <c r="AB103" s="50">
        <v>0.43263888888888891</v>
      </c>
      <c r="AC103" s="48">
        <v>19</v>
      </c>
      <c r="AD103" s="48"/>
      <c r="AE103" s="48"/>
      <c r="AF103" s="48">
        <v>25</v>
      </c>
      <c r="AG103" s="48">
        <v>12.3</v>
      </c>
      <c r="AH103" s="48">
        <v>44.676979000000003</v>
      </c>
      <c r="AI103" s="48">
        <v>68.817032999999995</v>
      </c>
      <c r="AJ103" s="48">
        <v>44.675299000000003</v>
      </c>
      <c r="AK103" s="48">
        <v>68.816295999999994</v>
      </c>
      <c r="AL103" s="52" t="s">
        <v>71</v>
      </c>
      <c r="AM103" s="62" t="s">
        <v>5788</v>
      </c>
      <c r="AN103" s="50">
        <f t="shared" si="4"/>
        <v>5.0000000000000044E-2</v>
      </c>
      <c r="AO103" s="52" t="s">
        <v>7259</v>
      </c>
    </row>
    <row r="104" spans="1:41" ht="12.75" customHeight="1">
      <c r="A104" s="42" t="s">
        <v>59</v>
      </c>
      <c r="B104" s="47" t="s">
        <v>115</v>
      </c>
      <c r="C104" s="42" t="s">
        <v>7827</v>
      </c>
      <c r="D104" s="48">
        <v>103.9</v>
      </c>
      <c r="E104" s="48">
        <v>89.5</v>
      </c>
      <c r="F104" s="48">
        <v>5.2</v>
      </c>
      <c r="G104" s="48">
        <v>62.6</v>
      </c>
      <c r="H104" s="48">
        <v>53.7</v>
      </c>
      <c r="I104" s="48">
        <v>57</v>
      </c>
      <c r="J104" s="48">
        <f t="shared" si="0"/>
        <v>0.85782747603833864</v>
      </c>
      <c r="K104" s="47" t="s">
        <v>1503</v>
      </c>
      <c r="L104" s="48" t="s">
        <v>60</v>
      </c>
      <c r="M104" s="48" t="s">
        <v>8658</v>
      </c>
      <c r="N104" s="48"/>
      <c r="O104" s="47" t="s">
        <v>7829</v>
      </c>
      <c r="P104" s="48" t="s">
        <v>1584</v>
      </c>
      <c r="Q104" s="48">
        <v>54573</v>
      </c>
      <c r="R104" s="48" t="s">
        <v>8286</v>
      </c>
      <c r="S104" s="47" t="s">
        <v>435</v>
      </c>
      <c r="U104" s="48"/>
      <c r="V104" s="48"/>
      <c r="W104" s="48">
        <v>6</v>
      </c>
      <c r="X104" s="48">
        <v>100</v>
      </c>
      <c r="Y104" s="49">
        <v>43678</v>
      </c>
      <c r="Z104" s="50">
        <v>0.38263888888888886</v>
      </c>
      <c r="AA104" s="49">
        <v>43678</v>
      </c>
      <c r="AB104" s="50">
        <v>0.43263888888888891</v>
      </c>
      <c r="AC104" s="48">
        <v>19</v>
      </c>
      <c r="AD104" s="48"/>
      <c r="AE104" s="48"/>
      <c r="AF104" s="48">
        <v>25</v>
      </c>
      <c r="AG104" s="48">
        <v>12.3</v>
      </c>
      <c r="AH104" s="48">
        <v>44.676979000000003</v>
      </c>
      <c r="AI104" s="48">
        <v>68.817032999999995</v>
      </c>
      <c r="AJ104" s="48">
        <v>44.675299000000003</v>
      </c>
      <c r="AK104" s="48">
        <v>68.816295999999994</v>
      </c>
      <c r="AL104" s="52" t="s">
        <v>71</v>
      </c>
      <c r="AM104" s="62" t="s">
        <v>5788</v>
      </c>
      <c r="AN104" s="50">
        <f t="shared" si="4"/>
        <v>5.0000000000000044E-2</v>
      </c>
      <c r="AO104" s="52" t="s">
        <v>7259</v>
      </c>
    </row>
    <row r="105" spans="1:41" ht="12.75" customHeight="1">
      <c r="A105" s="42" t="s">
        <v>59</v>
      </c>
      <c r="B105" s="47" t="s">
        <v>60</v>
      </c>
      <c r="C105" s="42" t="s">
        <v>8659</v>
      </c>
      <c r="D105" s="48">
        <v>94.8</v>
      </c>
      <c r="E105" s="48">
        <v>79</v>
      </c>
      <c r="F105" s="48">
        <v>4.5999999999999996</v>
      </c>
      <c r="G105" s="48">
        <v>60</v>
      </c>
      <c r="H105" s="48">
        <v>42.5</v>
      </c>
      <c r="I105" s="48">
        <v>53.3</v>
      </c>
      <c r="J105" s="48">
        <f t="shared" si="0"/>
        <v>0.70833333333333337</v>
      </c>
      <c r="K105" s="47" t="s">
        <v>1503</v>
      </c>
      <c r="L105" s="48" t="s">
        <v>60</v>
      </c>
      <c r="M105" s="48" t="s">
        <v>8660</v>
      </c>
      <c r="N105" s="48" t="s">
        <v>8661</v>
      </c>
      <c r="O105" s="47" t="s">
        <v>8662</v>
      </c>
      <c r="P105" s="48" t="s">
        <v>435</v>
      </c>
      <c r="Q105" s="48">
        <v>54574</v>
      </c>
      <c r="R105" s="48" t="s">
        <v>8286</v>
      </c>
      <c r="S105" s="47" t="s">
        <v>435</v>
      </c>
      <c r="U105" s="48"/>
      <c r="V105" s="48"/>
      <c r="W105" s="48">
        <v>6</v>
      </c>
      <c r="X105" s="48">
        <v>100</v>
      </c>
      <c r="Y105" s="49">
        <v>43683</v>
      </c>
      <c r="Z105" s="50">
        <v>0.43611111111111112</v>
      </c>
      <c r="AA105" s="49">
        <v>43683</v>
      </c>
      <c r="AB105" s="50">
        <v>0.48333333333333334</v>
      </c>
      <c r="AC105" s="48">
        <v>26</v>
      </c>
      <c r="AD105" s="48">
        <v>29</v>
      </c>
      <c r="AE105" s="48">
        <f t="shared" ref="AE105:AE206" si="5">(AC105+AD105)/2</f>
        <v>27.5</v>
      </c>
      <c r="AF105" s="48">
        <v>24.5</v>
      </c>
      <c r="AG105" s="48" t="s">
        <v>8311</v>
      </c>
      <c r="AH105" s="48">
        <v>44.680810000000001</v>
      </c>
      <c r="AI105" s="48">
        <v>68.817048</v>
      </c>
      <c r="AJ105" s="48">
        <v>44.680126999999999</v>
      </c>
      <c r="AK105" s="48">
        <v>68.817108000000005</v>
      </c>
      <c r="AL105" s="52" t="s">
        <v>71</v>
      </c>
      <c r="AM105" s="62" t="s">
        <v>5788</v>
      </c>
      <c r="AN105" s="50">
        <f t="shared" si="4"/>
        <v>4.7222222222222221E-2</v>
      </c>
      <c r="AO105" s="52" t="s">
        <v>7259</v>
      </c>
    </row>
    <row r="106" spans="1:41" ht="12.75" customHeight="1">
      <c r="A106" s="42" t="s">
        <v>59</v>
      </c>
      <c r="B106" s="47" t="s">
        <v>60</v>
      </c>
      <c r="C106" s="42" t="s">
        <v>8663</v>
      </c>
      <c r="D106" s="48">
        <v>85.5</v>
      </c>
      <c r="E106" s="48">
        <v>70.5</v>
      </c>
      <c r="F106" s="48" t="s">
        <v>8311</v>
      </c>
      <c r="G106" s="48">
        <v>48.7</v>
      </c>
      <c r="H106" s="48">
        <v>34.799999999999997</v>
      </c>
      <c r="I106" s="48">
        <v>45.2</v>
      </c>
      <c r="J106" s="48">
        <f t="shared" si="0"/>
        <v>0.71457905544147837</v>
      </c>
      <c r="K106" s="47" t="s">
        <v>1503</v>
      </c>
      <c r="L106" s="48" t="s">
        <v>60</v>
      </c>
      <c r="M106" s="48" t="s">
        <v>8664</v>
      </c>
      <c r="N106" s="48" t="s">
        <v>8665</v>
      </c>
      <c r="O106" s="47" t="s">
        <v>8666</v>
      </c>
      <c r="P106" s="48" t="s">
        <v>435</v>
      </c>
      <c r="Q106" s="48">
        <v>54575</v>
      </c>
      <c r="R106" s="48" t="s">
        <v>8286</v>
      </c>
      <c r="S106" s="47" t="s">
        <v>435</v>
      </c>
      <c r="U106" s="48"/>
      <c r="V106" s="48"/>
      <c r="W106" s="48">
        <v>6</v>
      </c>
      <c r="X106" s="48">
        <v>100</v>
      </c>
      <c r="Y106" s="49">
        <v>43683</v>
      </c>
      <c r="Z106" s="50">
        <v>0.48333333333333334</v>
      </c>
      <c r="AA106" s="49">
        <v>43683</v>
      </c>
      <c r="AB106" s="50">
        <v>0.52569444444444446</v>
      </c>
      <c r="AC106" s="48">
        <v>26</v>
      </c>
      <c r="AD106" s="48">
        <v>29</v>
      </c>
      <c r="AE106" s="48">
        <f t="shared" si="5"/>
        <v>27.5</v>
      </c>
      <c r="AF106" s="48">
        <v>24.5</v>
      </c>
      <c r="AG106" s="48" t="s">
        <v>8311</v>
      </c>
      <c r="AH106" s="48">
        <v>44.680810000000001</v>
      </c>
      <c r="AI106" s="48">
        <v>68.817048</v>
      </c>
      <c r="AJ106" s="48">
        <v>44.680126999999999</v>
      </c>
      <c r="AK106" s="48">
        <v>68.817108000000005</v>
      </c>
      <c r="AL106" s="52" t="s">
        <v>71</v>
      </c>
      <c r="AM106" s="62" t="s">
        <v>5788</v>
      </c>
      <c r="AN106" s="50">
        <f t="shared" si="4"/>
        <v>4.2361111111111127E-2</v>
      </c>
      <c r="AO106" s="52" t="s">
        <v>8667</v>
      </c>
    </row>
    <row r="107" spans="1:41" ht="12.75" customHeight="1">
      <c r="A107" s="42" t="s">
        <v>59</v>
      </c>
      <c r="B107" s="47" t="s">
        <v>115</v>
      </c>
      <c r="C107" s="14" t="s">
        <v>8116</v>
      </c>
      <c r="D107" s="48">
        <v>93.5</v>
      </c>
      <c r="E107" s="48">
        <v>79.3</v>
      </c>
      <c r="F107" s="48" t="s">
        <v>8311</v>
      </c>
      <c r="G107" s="48">
        <v>58.2</v>
      </c>
      <c r="H107" s="48">
        <v>42.7</v>
      </c>
      <c r="I107" s="48">
        <v>54.3</v>
      </c>
      <c r="J107" s="48">
        <f t="shared" si="0"/>
        <v>0.73367697594501724</v>
      </c>
      <c r="K107" s="47" t="s">
        <v>1503</v>
      </c>
      <c r="L107" s="48" t="s">
        <v>60</v>
      </c>
      <c r="M107" s="48" t="s">
        <v>8668</v>
      </c>
      <c r="N107" s="48"/>
      <c r="O107" s="47" t="s">
        <v>8119</v>
      </c>
      <c r="P107" s="48" t="s">
        <v>1584</v>
      </c>
      <c r="Q107" s="48">
        <v>54559</v>
      </c>
      <c r="R107" s="48" t="s">
        <v>8286</v>
      </c>
      <c r="S107" s="47" t="s">
        <v>1584</v>
      </c>
      <c r="U107" s="48"/>
      <c r="V107" s="48"/>
      <c r="W107" s="48">
        <v>6</v>
      </c>
      <c r="X107" s="48">
        <v>100</v>
      </c>
      <c r="Y107" s="49">
        <v>43683</v>
      </c>
      <c r="Z107" s="50">
        <v>0.52569444444444446</v>
      </c>
      <c r="AA107" s="49">
        <v>43683</v>
      </c>
      <c r="AB107" s="50">
        <v>0.5625</v>
      </c>
      <c r="AC107" s="48">
        <v>26</v>
      </c>
      <c r="AD107" s="48">
        <v>29</v>
      </c>
      <c r="AE107" s="48">
        <f t="shared" si="5"/>
        <v>27.5</v>
      </c>
      <c r="AF107" s="48">
        <v>24.5</v>
      </c>
      <c r="AG107" s="48" t="s">
        <v>8311</v>
      </c>
      <c r="AH107" s="48">
        <v>44.680810000000001</v>
      </c>
      <c r="AI107" s="48">
        <v>68.817048</v>
      </c>
      <c r="AJ107" s="48">
        <v>44.680126999999999</v>
      </c>
      <c r="AK107" s="48">
        <v>68.817108000000005</v>
      </c>
      <c r="AL107" s="52" t="s">
        <v>71</v>
      </c>
      <c r="AM107" s="62" t="s">
        <v>5788</v>
      </c>
      <c r="AN107" s="50">
        <f t="shared" si="4"/>
        <v>3.6805555555555536E-2</v>
      </c>
      <c r="AO107" s="52" t="s">
        <v>8667</v>
      </c>
    </row>
    <row r="108" spans="1:41" ht="12.75" customHeight="1">
      <c r="A108" s="42" t="s">
        <v>59</v>
      </c>
      <c r="B108" s="47" t="s">
        <v>115</v>
      </c>
      <c r="C108" s="14" t="s">
        <v>7944</v>
      </c>
      <c r="D108" s="48">
        <v>99.6</v>
      </c>
      <c r="E108" s="48">
        <v>84.2</v>
      </c>
      <c r="F108" s="48">
        <v>5.05</v>
      </c>
      <c r="G108" s="48">
        <v>59.6</v>
      </c>
      <c r="H108" s="48">
        <v>44</v>
      </c>
      <c r="I108" s="48">
        <v>54.3</v>
      </c>
      <c r="J108" s="48">
        <f t="shared" si="0"/>
        <v>0.73825503355704691</v>
      </c>
      <c r="K108" s="47" t="s">
        <v>1503</v>
      </c>
      <c r="L108" s="48" t="s">
        <v>60</v>
      </c>
      <c r="M108" s="48" t="s">
        <v>8669</v>
      </c>
      <c r="N108" s="48"/>
      <c r="O108" s="47" t="s">
        <v>7947</v>
      </c>
      <c r="P108" s="48" t="s">
        <v>1584</v>
      </c>
      <c r="Q108" s="48">
        <v>54312</v>
      </c>
      <c r="R108" s="48" t="s">
        <v>8286</v>
      </c>
      <c r="S108" s="47" t="s">
        <v>1584</v>
      </c>
      <c r="U108" s="48"/>
      <c r="V108" s="48"/>
      <c r="W108" s="48">
        <v>6</v>
      </c>
      <c r="X108" s="48">
        <v>50</v>
      </c>
      <c r="Y108" s="49">
        <v>43683</v>
      </c>
      <c r="Z108" s="50">
        <v>0.38541666666666669</v>
      </c>
      <c r="AA108" s="49">
        <v>43683</v>
      </c>
      <c r="AB108" s="50">
        <v>0.43055555555555558</v>
      </c>
      <c r="AC108" s="48">
        <v>26</v>
      </c>
      <c r="AD108" s="48">
        <v>30</v>
      </c>
      <c r="AE108" s="48">
        <f t="shared" si="5"/>
        <v>28</v>
      </c>
      <c r="AF108" s="48">
        <v>24.5</v>
      </c>
      <c r="AG108" s="48" t="s">
        <v>8311</v>
      </c>
      <c r="AH108" s="48">
        <v>44.679703000000003</v>
      </c>
      <c r="AI108" s="48">
        <v>68.817104</v>
      </c>
      <c r="AJ108" s="48">
        <v>44.679237999999998</v>
      </c>
      <c r="AK108" s="48">
        <v>68.816899000000006</v>
      </c>
      <c r="AL108" s="52" t="s">
        <v>71</v>
      </c>
      <c r="AM108" s="62" t="s">
        <v>5788</v>
      </c>
      <c r="AN108" s="50">
        <f t="shared" si="4"/>
        <v>4.5138888888888895E-2</v>
      </c>
      <c r="AO108" s="52" t="s">
        <v>7358</v>
      </c>
    </row>
    <row r="109" spans="1:41" ht="12.75" customHeight="1">
      <c r="A109" s="42" t="s">
        <v>233</v>
      </c>
      <c r="B109" s="47" t="s">
        <v>60</v>
      </c>
      <c r="C109" s="42" t="s">
        <v>8670</v>
      </c>
      <c r="D109" s="48">
        <v>134.9</v>
      </c>
      <c r="E109" s="48">
        <v>113.7</v>
      </c>
      <c r="F109" s="48">
        <v>11.75</v>
      </c>
      <c r="G109" s="48">
        <v>85.5</v>
      </c>
      <c r="H109" s="48">
        <v>36</v>
      </c>
      <c r="I109" s="48">
        <v>59.8</v>
      </c>
      <c r="J109" s="48">
        <f t="shared" si="0"/>
        <v>0.42105263157894735</v>
      </c>
      <c r="K109" s="47"/>
      <c r="L109" s="48" t="s">
        <v>60</v>
      </c>
      <c r="M109" s="48" t="s">
        <v>8671</v>
      </c>
      <c r="N109" s="48" t="s">
        <v>8672</v>
      </c>
      <c r="O109" s="47" t="s">
        <v>8673</v>
      </c>
      <c r="P109" s="48" t="s">
        <v>435</v>
      </c>
      <c r="Q109" s="48">
        <v>54576</v>
      </c>
      <c r="R109" s="48" t="s">
        <v>8286</v>
      </c>
      <c r="S109" s="47" t="s">
        <v>435</v>
      </c>
      <c r="U109" s="48"/>
      <c r="V109" s="48"/>
      <c r="W109" s="48">
        <v>6</v>
      </c>
      <c r="X109" s="48">
        <v>50</v>
      </c>
      <c r="Y109" s="49">
        <v>43684</v>
      </c>
      <c r="Z109" s="50">
        <v>0.36875000000000002</v>
      </c>
      <c r="AA109" s="49">
        <v>43684</v>
      </c>
      <c r="AB109" s="50">
        <v>0.41944444444444445</v>
      </c>
      <c r="AC109" s="48">
        <v>33</v>
      </c>
      <c r="AD109" s="48">
        <v>31</v>
      </c>
      <c r="AE109" s="48">
        <f t="shared" si="5"/>
        <v>32</v>
      </c>
      <c r="AF109" s="48">
        <v>23.4</v>
      </c>
      <c r="AG109" s="48" t="s">
        <v>8311</v>
      </c>
      <c r="AH109" s="66">
        <v>44.677379999999999</v>
      </c>
      <c r="AI109" s="61">
        <v>68.816556000000006</v>
      </c>
      <c r="AJ109" s="61">
        <v>44.677650999999997</v>
      </c>
      <c r="AK109" s="61">
        <v>68.816462999999999</v>
      </c>
      <c r="AL109" s="52" t="s">
        <v>71</v>
      </c>
      <c r="AM109" s="62" t="s">
        <v>5788</v>
      </c>
      <c r="AN109" s="50">
        <f t="shared" si="4"/>
        <v>5.0694444444444431E-2</v>
      </c>
      <c r="AO109" s="52" t="s">
        <v>8674</v>
      </c>
    </row>
    <row r="110" spans="1:41" ht="12.75" customHeight="1">
      <c r="A110" s="42" t="s">
        <v>233</v>
      </c>
      <c r="B110" s="47" t="s">
        <v>115</v>
      </c>
      <c r="C110" s="42" t="s">
        <v>8490</v>
      </c>
      <c r="D110" s="48">
        <v>185.7</v>
      </c>
      <c r="E110" s="48">
        <v>162</v>
      </c>
      <c r="F110" s="48">
        <v>30.5</v>
      </c>
      <c r="G110" s="48">
        <v>121.2</v>
      </c>
      <c r="H110" s="48">
        <v>61.7</v>
      </c>
      <c r="I110" s="48">
        <v>82.3</v>
      </c>
      <c r="J110" s="48">
        <f t="shared" si="0"/>
        <v>0.50907590759075905</v>
      </c>
      <c r="K110" s="47" t="s">
        <v>61</v>
      </c>
      <c r="L110" s="48" t="s">
        <v>60</v>
      </c>
      <c r="M110" s="48" t="s">
        <v>8675</v>
      </c>
      <c r="N110" s="48"/>
      <c r="O110" s="47" t="s">
        <v>8493</v>
      </c>
      <c r="P110" s="48" t="s">
        <v>1584</v>
      </c>
      <c r="Q110" s="48">
        <v>53284</v>
      </c>
      <c r="R110" s="48" t="s">
        <v>8286</v>
      </c>
      <c r="S110" s="47" t="s">
        <v>1584</v>
      </c>
      <c r="U110" s="48"/>
      <c r="V110" s="48"/>
      <c r="W110" s="48">
        <v>6</v>
      </c>
      <c r="X110" s="48">
        <v>50</v>
      </c>
      <c r="Y110" s="49">
        <v>43684</v>
      </c>
      <c r="Z110" s="50">
        <v>0.41944444444444445</v>
      </c>
      <c r="AA110" s="49">
        <v>43684</v>
      </c>
      <c r="AB110" s="50">
        <v>0.46875</v>
      </c>
      <c r="AC110" s="48">
        <v>33</v>
      </c>
      <c r="AD110" s="48">
        <v>31</v>
      </c>
      <c r="AE110" s="48">
        <f t="shared" si="5"/>
        <v>32</v>
      </c>
      <c r="AF110" s="48">
        <v>23.4</v>
      </c>
      <c r="AG110" s="48" t="s">
        <v>8311</v>
      </c>
      <c r="AH110" s="66">
        <v>44.677379999999999</v>
      </c>
      <c r="AI110" s="61">
        <v>68.816556000000006</v>
      </c>
      <c r="AJ110" s="61">
        <v>44.677650999999997</v>
      </c>
      <c r="AK110" s="61">
        <v>68.816462999999999</v>
      </c>
      <c r="AL110" s="52" t="s">
        <v>71</v>
      </c>
      <c r="AM110" s="62" t="s">
        <v>5788</v>
      </c>
      <c r="AN110" s="50">
        <f t="shared" si="4"/>
        <v>4.9305555555555547E-2</v>
      </c>
      <c r="AO110" s="52" t="s">
        <v>8676</v>
      </c>
    </row>
    <row r="111" spans="1:41" ht="12.75" customHeight="1">
      <c r="A111" s="42" t="s">
        <v>233</v>
      </c>
      <c r="B111" s="47" t="s">
        <v>60</v>
      </c>
      <c r="C111" s="42" t="s">
        <v>8677</v>
      </c>
      <c r="D111" s="48">
        <v>79.400000000000006</v>
      </c>
      <c r="E111" s="48">
        <v>66.400000000000006</v>
      </c>
      <c r="F111" s="48">
        <v>2.35</v>
      </c>
      <c r="G111" s="48">
        <v>51.2</v>
      </c>
      <c r="H111" s="48">
        <v>29.8</v>
      </c>
      <c r="I111" s="48">
        <v>40.299999999999997</v>
      </c>
      <c r="J111" s="48">
        <f t="shared" si="0"/>
        <v>0.58203125</v>
      </c>
      <c r="K111" s="47" t="s">
        <v>1503</v>
      </c>
      <c r="L111" s="48" t="s">
        <v>60</v>
      </c>
      <c r="M111" s="48" t="s">
        <v>8678</v>
      </c>
      <c r="N111" s="48" t="s">
        <v>8679</v>
      </c>
      <c r="O111" s="47" t="s">
        <v>8680</v>
      </c>
      <c r="P111" s="48" t="s">
        <v>435</v>
      </c>
      <c r="Q111" s="48">
        <v>54577</v>
      </c>
      <c r="R111" s="48" t="s">
        <v>8286</v>
      </c>
      <c r="S111" s="47" t="s">
        <v>435</v>
      </c>
      <c r="U111" s="48"/>
      <c r="V111" s="48"/>
      <c r="W111" s="48">
        <v>6</v>
      </c>
      <c r="X111" s="48">
        <v>100</v>
      </c>
      <c r="Y111" s="49">
        <v>43684</v>
      </c>
      <c r="Z111" s="50">
        <v>0.40972222222222221</v>
      </c>
      <c r="AA111" s="49">
        <v>43684</v>
      </c>
      <c r="AB111" s="50">
        <v>0.45833333333333331</v>
      </c>
      <c r="AC111" s="48">
        <v>31</v>
      </c>
      <c r="AD111" s="48">
        <v>32</v>
      </c>
      <c r="AE111" s="48">
        <f t="shared" si="5"/>
        <v>31.5</v>
      </c>
      <c r="AF111" s="48">
        <v>23.4</v>
      </c>
      <c r="AG111" s="48" t="s">
        <v>8311</v>
      </c>
      <c r="AH111" s="61">
        <v>44.679488999999997</v>
      </c>
      <c r="AI111" s="61">
        <v>68.817048</v>
      </c>
      <c r="AJ111" s="61">
        <v>44.678592000000002</v>
      </c>
      <c r="AK111" s="61">
        <v>68.816751999999994</v>
      </c>
      <c r="AL111" s="52" t="s">
        <v>71</v>
      </c>
      <c r="AM111" s="62" t="s">
        <v>5788</v>
      </c>
      <c r="AN111" s="50">
        <f t="shared" si="4"/>
        <v>4.8611111111111105E-2</v>
      </c>
      <c r="AO111" s="52" t="s">
        <v>7259</v>
      </c>
    </row>
    <row r="112" spans="1:41" ht="12.75" customHeight="1">
      <c r="A112" s="42" t="s">
        <v>59</v>
      </c>
      <c r="B112" s="47" t="s">
        <v>60</v>
      </c>
      <c r="C112" s="42" t="s">
        <v>8681</v>
      </c>
      <c r="D112" s="48">
        <v>86.1</v>
      </c>
      <c r="E112" s="48">
        <v>71.400000000000006</v>
      </c>
      <c r="F112" s="48">
        <v>2.7</v>
      </c>
      <c r="G112" s="48">
        <v>50.4</v>
      </c>
      <c r="H112" s="48">
        <v>40.4</v>
      </c>
      <c r="I112" s="48">
        <v>47.1</v>
      </c>
      <c r="J112" s="48">
        <f t="shared" si="0"/>
        <v>0.80158730158730163</v>
      </c>
      <c r="K112" s="47" t="s">
        <v>1503</v>
      </c>
      <c r="L112" s="48" t="s">
        <v>60</v>
      </c>
      <c r="M112" s="48" t="s">
        <v>8682</v>
      </c>
      <c r="N112" s="48" t="s">
        <v>8683</v>
      </c>
      <c r="O112" s="47" t="s">
        <v>8684</v>
      </c>
      <c r="P112" s="48" t="s">
        <v>435</v>
      </c>
      <c r="Q112" s="48">
        <v>54578</v>
      </c>
      <c r="R112" s="48" t="s">
        <v>8286</v>
      </c>
      <c r="S112" s="47" t="s">
        <v>435</v>
      </c>
      <c r="U112" s="48"/>
      <c r="V112" s="48"/>
      <c r="W112" s="48">
        <v>6</v>
      </c>
      <c r="X112" s="48">
        <v>100</v>
      </c>
      <c r="Y112" s="49">
        <v>43684</v>
      </c>
      <c r="Z112" s="50">
        <v>0.45833333333333331</v>
      </c>
      <c r="AA112" s="49">
        <v>43684</v>
      </c>
      <c r="AB112" s="50">
        <v>0.5</v>
      </c>
      <c r="AC112" s="48">
        <v>31</v>
      </c>
      <c r="AD112" s="48">
        <v>32</v>
      </c>
      <c r="AE112" s="48">
        <f t="shared" si="5"/>
        <v>31.5</v>
      </c>
      <c r="AF112" s="48">
        <v>23.4</v>
      </c>
      <c r="AG112" s="48" t="s">
        <v>8311</v>
      </c>
      <c r="AH112" s="61">
        <v>44.679488999999997</v>
      </c>
      <c r="AI112" s="61">
        <v>68.817048</v>
      </c>
      <c r="AJ112" s="61">
        <v>44.678592000000002</v>
      </c>
      <c r="AK112" s="61">
        <v>68.816751999999994</v>
      </c>
      <c r="AL112" s="52" t="s">
        <v>71</v>
      </c>
      <c r="AM112" s="62" t="s">
        <v>5788</v>
      </c>
      <c r="AN112" s="50">
        <f t="shared" si="4"/>
        <v>4.1666666666666685E-2</v>
      </c>
      <c r="AO112" s="52" t="s">
        <v>7358</v>
      </c>
    </row>
    <row r="113" spans="1:41" ht="12.75" customHeight="1">
      <c r="A113" s="42" t="s">
        <v>233</v>
      </c>
      <c r="B113" s="47" t="s">
        <v>60</v>
      </c>
      <c r="C113" s="42" t="s">
        <v>8685</v>
      </c>
      <c r="D113" s="48">
        <v>142.80000000000001</v>
      </c>
      <c r="E113" s="48">
        <v>121.9</v>
      </c>
      <c r="F113" s="48">
        <v>14.5</v>
      </c>
      <c r="G113" s="48">
        <v>100.4</v>
      </c>
      <c r="H113" s="48">
        <v>38.5</v>
      </c>
      <c r="I113" s="48">
        <v>66.599999999999994</v>
      </c>
      <c r="J113" s="48">
        <f t="shared" si="0"/>
        <v>0.38346613545816732</v>
      </c>
      <c r="K113" s="47" t="s">
        <v>1503</v>
      </c>
      <c r="L113" s="48" t="s">
        <v>60</v>
      </c>
      <c r="M113" s="48" t="s">
        <v>8686</v>
      </c>
      <c r="N113" s="48" t="s">
        <v>8687</v>
      </c>
      <c r="O113" s="47" t="s">
        <v>8688</v>
      </c>
      <c r="P113" s="48" t="s">
        <v>435</v>
      </c>
      <c r="Q113" s="48">
        <v>54579</v>
      </c>
      <c r="R113" s="48" t="s">
        <v>8286</v>
      </c>
      <c r="S113" s="47" t="s">
        <v>435</v>
      </c>
      <c r="U113" s="48"/>
      <c r="V113" s="48"/>
      <c r="W113" s="48">
        <v>6</v>
      </c>
      <c r="X113" s="48">
        <v>100</v>
      </c>
      <c r="Y113" s="49">
        <v>43684</v>
      </c>
      <c r="Z113" s="50">
        <v>0.45833333333333331</v>
      </c>
      <c r="AA113" s="49">
        <v>43684</v>
      </c>
      <c r="AB113" s="50">
        <v>0.5</v>
      </c>
      <c r="AC113" s="48">
        <v>31</v>
      </c>
      <c r="AD113" s="48">
        <v>32</v>
      </c>
      <c r="AE113" s="48">
        <f t="shared" si="5"/>
        <v>31.5</v>
      </c>
      <c r="AF113" s="48">
        <v>23.4</v>
      </c>
      <c r="AG113" s="48" t="s">
        <v>8311</v>
      </c>
      <c r="AH113" s="61">
        <v>44.679488999999997</v>
      </c>
      <c r="AI113" s="61">
        <v>68.817048</v>
      </c>
      <c r="AJ113" s="61">
        <v>44.678592000000002</v>
      </c>
      <c r="AK113" s="61">
        <v>68.816751999999994</v>
      </c>
      <c r="AL113" s="52" t="s">
        <v>71</v>
      </c>
      <c r="AM113" s="62" t="s">
        <v>5788</v>
      </c>
      <c r="AN113" s="50">
        <f t="shared" si="4"/>
        <v>4.1666666666666685E-2</v>
      </c>
      <c r="AO113" s="52" t="s">
        <v>8689</v>
      </c>
    </row>
    <row r="114" spans="1:41" ht="12.75" customHeight="1">
      <c r="A114" s="42" t="s">
        <v>233</v>
      </c>
      <c r="B114" s="47" t="s">
        <v>60</v>
      </c>
      <c r="C114" s="42" t="s">
        <v>8690</v>
      </c>
      <c r="D114" s="48">
        <v>104.6</v>
      </c>
      <c r="E114" s="48">
        <v>88.6</v>
      </c>
      <c r="F114" s="48">
        <v>6</v>
      </c>
      <c r="G114" s="48">
        <v>67.5</v>
      </c>
      <c r="H114" s="48">
        <v>35.299999999999997</v>
      </c>
      <c r="I114" s="48">
        <v>53.7</v>
      </c>
      <c r="J114" s="48">
        <f t="shared" si="0"/>
        <v>0.52296296296296296</v>
      </c>
      <c r="K114" s="47" t="s">
        <v>1503</v>
      </c>
      <c r="L114" s="48" t="s">
        <v>60</v>
      </c>
      <c r="M114" s="48" t="s">
        <v>8691</v>
      </c>
      <c r="N114" s="48" t="s">
        <v>8692</v>
      </c>
      <c r="O114" s="47" t="s">
        <v>8693</v>
      </c>
      <c r="P114" s="48" t="s">
        <v>435</v>
      </c>
      <c r="Q114" s="48">
        <v>54580</v>
      </c>
      <c r="R114" s="48" t="s">
        <v>8286</v>
      </c>
      <c r="S114" s="47" t="s">
        <v>435</v>
      </c>
      <c r="U114" s="48"/>
      <c r="V114" s="48"/>
      <c r="W114" s="48">
        <v>6</v>
      </c>
      <c r="X114" s="48">
        <v>50</v>
      </c>
      <c r="Y114" s="49">
        <v>43707</v>
      </c>
      <c r="Z114" s="50">
        <v>0.38472222222222224</v>
      </c>
      <c r="AA114" s="49">
        <v>43707</v>
      </c>
      <c r="AB114" s="50">
        <v>0.43541666666666667</v>
      </c>
      <c r="AC114" s="48">
        <v>22</v>
      </c>
      <c r="AD114" s="48">
        <v>22</v>
      </c>
      <c r="AE114" s="48">
        <f t="shared" si="5"/>
        <v>22</v>
      </c>
      <c r="AF114" s="48">
        <v>20.8</v>
      </c>
      <c r="AG114" s="48"/>
      <c r="AH114" s="48">
        <v>44.701631800000001</v>
      </c>
      <c r="AI114" s="48">
        <v>-68.8360938</v>
      </c>
      <c r="AJ114" s="48">
        <v>44.7009319</v>
      </c>
      <c r="AK114" s="48">
        <v>-68.835317599999996</v>
      </c>
      <c r="AL114" s="48" t="s">
        <v>71</v>
      </c>
      <c r="AM114" s="48" t="s">
        <v>240</v>
      </c>
      <c r="AN114" s="50">
        <f t="shared" si="4"/>
        <v>5.0694444444444431E-2</v>
      </c>
      <c r="AO114" s="52" t="s">
        <v>7358</v>
      </c>
    </row>
    <row r="115" spans="1:41" ht="12.75" customHeight="1">
      <c r="A115" s="42" t="s">
        <v>233</v>
      </c>
      <c r="B115" s="47" t="s">
        <v>60</v>
      </c>
      <c r="C115" s="42" t="s">
        <v>8694</v>
      </c>
      <c r="D115" s="48">
        <v>199.6</v>
      </c>
      <c r="E115" s="48">
        <v>170</v>
      </c>
      <c r="F115" s="48">
        <v>41.9</v>
      </c>
      <c r="G115" s="48">
        <v>141.30000000000001</v>
      </c>
      <c r="H115" s="48">
        <v>63.2</v>
      </c>
      <c r="I115" s="48">
        <v>100.2</v>
      </c>
      <c r="J115" s="48">
        <f t="shared" si="0"/>
        <v>0.44727530077848549</v>
      </c>
      <c r="K115" s="47"/>
      <c r="L115" s="48" t="s">
        <v>60</v>
      </c>
      <c r="M115" s="48" t="s">
        <v>8695</v>
      </c>
      <c r="N115" s="48" t="s">
        <v>8696</v>
      </c>
      <c r="O115" s="47" t="s">
        <v>8697</v>
      </c>
      <c r="P115" s="48" t="s">
        <v>435</v>
      </c>
      <c r="Q115" s="48">
        <v>54581</v>
      </c>
      <c r="R115" s="48" t="s">
        <v>8286</v>
      </c>
      <c r="S115" s="47" t="s">
        <v>435</v>
      </c>
      <c r="U115" s="48"/>
      <c r="V115" s="48"/>
      <c r="W115" s="48">
        <v>6</v>
      </c>
      <c r="X115" s="48">
        <v>50</v>
      </c>
      <c r="Y115" s="49">
        <v>43707</v>
      </c>
      <c r="Z115" s="50">
        <v>0.38472222222222224</v>
      </c>
      <c r="AA115" s="49">
        <v>43707</v>
      </c>
      <c r="AB115" s="50">
        <v>0.43541666666666667</v>
      </c>
      <c r="AC115" s="48">
        <v>22</v>
      </c>
      <c r="AD115" s="48">
        <v>22</v>
      </c>
      <c r="AE115" s="48">
        <f t="shared" si="5"/>
        <v>22</v>
      </c>
      <c r="AF115" s="48">
        <v>20.8</v>
      </c>
      <c r="AG115" s="48"/>
      <c r="AH115" s="48">
        <v>44.701631800000001</v>
      </c>
      <c r="AI115" s="48">
        <v>-68.8360938</v>
      </c>
      <c r="AJ115" s="48">
        <v>44.7009319</v>
      </c>
      <c r="AK115" s="48">
        <v>-68.835317599999996</v>
      </c>
      <c r="AL115" s="48" t="s">
        <v>71</v>
      </c>
      <c r="AM115" s="48" t="s">
        <v>240</v>
      </c>
      <c r="AN115" s="50">
        <f t="shared" si="4"/>
        <v>5.0694444444444431E-2</v>
      </c>
      <c r="AO115" s="52" t="s">
        <v>3813</v>
      </c>
    </row>
    <row r="116" spans="1:41" ht="12.75" customHeight="1">
      <c r="A116" s="42" t="s">
        <v>59</v>
      </c>
      <c r="B116" s="47" t="s">
        <v>60</v>
      </c>
      <c r="C116" s="42" t="s">
        <v>8698</v>
      </c>
      <c r="D116" s="48">
        <v>101.8</v>
      </c>
      <c r="E116" s="48">
        <v>86.5</v>
      </c>
      <c r="F116" s="48">
        <v>5.25</v>
      </c>
      <c r="G116" s="48">
        <v>68.900000000000006</v>
      </c>
      <c r="H116" s="48">
        <v>42.5</v>
      </c>
      <c r="I116" s="48">
        <v>59.7</v>
      </c>
      <c r="J116" s="48">
        <f t="shared" si="0"/>
        <v>0.61683599419448476</v>
      </c>
      <c r="K116" s="47" t="s">
        <v>1503</v>
      </c>
      <c r="L116" s="48" t="s">
        <v>60</v>
      </c>
      <c r="M116" s="48" t="s">
        <v>8699</v>
      </c>
      <c r="N116" s="48" t="s">
        <v>8700</v>
      </c>
      <c r="O116" s="47" t="s">
        <v>8701</v>
      </c>
      <c r="P116" s="48" t="s">
        <v>435</v>
      </c>
      <c r="Q116" s="48">
        <v>54583</v>
      </c>
      <c r="R116" s="48" t="s">
        <v>8286</v>
      </c>
      <c r="S116" s="47" t="s">
        <v>435</v>
      </c>
      <c r="U116" s="48"/>
      <c r="V116" s="48"/>
      <c r="W116" s="48">
        <v>6</v>
      </c>
      <c r="X116" s="48">
        <v>100</v>
      </c>
      <c r="Y116" s="49">
        <v>43707</v>
      </c>
      <c r="Z116" s="50">
        <v>0.42777777777777776</v>
      </c>
      <c r="AA116" s="49">
        <v>43707</v>
      </c>
      <c r="AB116" s="50">
        <v>0.47083333333333333</v>
      </c>
      <c r="AC116" s="48">
        <v>27</v>
      </c>
      <c r="AD116" s="48">
        <v>28</v>
      </c>
      <c r="AE116" s="48">
        <f t="shared" si="5"/>
        <v>27.5</v>
      </c>
      <c r="AF116" s="48">
        <v>20.8</v>
      </c>
      <c r="AG116" s="48"/>
      <c r="AH116" s="48">
        <v>44.700406700000002</v>
      </c>
      <c r="AI116" s="48">
        <v>-68.836254400000001</v>
      </c>
      <c r="AJ116" s="48">
        <v>44.699514700000002</v>
      </c>
      <c r="AK116" s="48">
        <v>-68.835387400000002</v>
      </c>
      <c r="AL116" s="48" t="s">
        <v>71</v>
      </c>
      <c r="AM116" s="48" t="s">
        <v>240</v>
      </c>
      <c r="AN116" s="50">
        <f t="shared" si="4"/>
        <v>4.3055555555555569E-2</v>
      </c>
      <c r="AO116" s="52" t="s">
        <v>7358</v>
      </c>
    </row>
    <row r="117" spans="1:41" ht="12.75" customHeight="1">
      <c r="A117" s="42" t="s">
        <v>233</v>
      </c>
      <c r="B117" s="47" t="s">
        <v>60</v>
      </c>
      <c r="C117" s="42" t="s">
        <v>8702</v>
      </c>
      <c r="D117" s="48">
        <v>111.5</v>
      </c>
      <c r="E117" s="48">
        <v>94.2</v>
      </c>
      <c r="F117" s="48">
        <v>7.6</v>
      </c>
      <c r="G117" s="48">
        <v>75.5</v>
      </c>
      <c r="H117" s="48">
        <v>40</v>
      </c>
      <c r="I117" s="48">
        <v>55.9</v>
      </c>
      <c r="J117" s="48">
        <f t="shared" si="0"/>
        <v>0.5298013245033113</v>
      </c>
      <c r="K117" s="47" t="s">
        <v>1503</v>
      </c>
      <c r="L117" s="48" t="s">
        <v>60</v>
      </c>
      <c r="M117" s="48" t="s">
        <v>8703</v>
      </c>
      <c r="N117" s="48" t="s">
        <v>8704</v>
      </c>
      <c r="O117" s="47" t="s">
        <v>8705</v>
      </c>
      <c r="P117" s="48" t="s">
        <v>435</v>
      </c>
      <c r="Q117" s="48">
        <v>54585</v>
      </c>
      <c r="R117" s="48" t="s">
        <v>8286</v>
      </c>
      <c r="S117" s="47" t="s">
        <v>435</v>
      </c>
      <c r="U117" s="48"/>
      <c r="V117" s="48"/>
      <c r="W117" s="48">
        <v>6</v>
      </c>
      <c r="X117" s="48">
        <v>100</v>
      </c>
      <c r="Y117" s="49">
        <v>43707</v>
      </c>
      <c r="Z117" s="50">
        <v>0.42777777777777776</v>
      </c>
      <c r="AA117" s="49">
        <v>43707</v>
      </c>
      <c r="AB117" s="50">
        <v>0.47083333333333333</v>
      </c>
      <c r="AC117" s="48">
        <v>27</v>
      </c>
      <c r="AD117" s="48">
        <v>28</v>
      </c>
      <c r="AE117" s="48">
        <f t="shared" si="5"/>
        <v>27.5</v>
      </c>
      <c r="AF117" s="48">
        <v>20.8</v>
      </c>
      <c r="AG117" s="48"/>
      <c r="AH117" s="48">
        <v>44.700406700000002</v>
      </c>
      <c r="AI117" s="48">
        <v>-68.836254400000001</v>
      </c>
      <c r="AJ117" s="48">
        <v>44.699514700000002</v>
      </c>
      <c r="AK117" s="48">
        <v>-68.835387400000002</v>
      </c>
      <c r="AL117" s="48" t="s">
        <v>71</v>
      </c>
      <c r="AM117" s="48" t="s">
        <v>240</v>
      </c>
      <c r="AN117" s="50">
        <f t="shared" si="4"/>
        <v>4.3055555555555569E-2</v>
      </c>
      <c r="AO117" s="52" t="s">
        <v>7358</v>
      </c>
    </row>
    <row r="118" spans="1:41" ht="12.75" customHeight="1">
      <c r="A118" s="42" t="s">
        <v>59</v>
      </c>
      <c r="B118" s="47" t="s">
        <v>60</v>
      </c>
      <c r="C118" s="42" t="s">
        <v>8706</v>
      </c>
      <c r="D118" s="48">
        <v>91.4</v>
      </c>
      <c r="E118" s="48">
        <v>75.900000000000006</v>
      </c>
      <c r="F118" s="48">
        <v>3.6</v>
      </c>
      <c r="G118" s="48">
        <v>53.4</v>
      </c>
      <c r="H118" s="48">
        <v>42.9</v>
      </c>
      <c r="I118" s="48">
        <v>51</v>
      </c>
      <c r="J118" s="48">
        <f t="shared" si="0"/>
        <v>0.8033707865168539</v>
      </c>
      <c r="K118" s="47" t="s">
        <v>1503</v>
      </c>
      <c r="L118" s="48" t="s">
        <v>60</v>
      </c>
      <c r="M118" s="48" t="s">
        <v>8707</v>
      </c>
      <c r="N118" s="48" t="s">
        <v>8708</v>
      </c>
      <c r="O118" s="47" t="s">
        <v>8709</v>
      </c>
      <c r="P118" s="48" t="s">
        <v>435</v>
      </c>
      <c r="Q118" s="48">
        <v>54586</v>
      </c>
      <c r="R118" s="48" t="s">
        <v>8286</v>
      </c>
      <c r="S118" s="47" t="s">
        <v>435</v>
      </c>
      <c r="U118" s="48"/>
      <c r="V118" s="48"/>
      <c r="W118" s="48">
        <v>6</v>
      </c>
      <c r="X118" s="48">
        <v>50</v>
      </c>
      <c r="Y118" s="49">
        <v>43707</v>
      </c>
      <c r="Z118" s="50">
        <v>0.43541666666666667</v>
      </c>
      <c r="AA118" s="49">
        <v>43707</v>
      </c>
      <c r="AB118" s="50">
        <v>0.47708333333333336</v>
      </c>
      <c r="AC118" s="48">
        <v>22</v>
      </c>
      <c r="AD118" s="48">
        <v>22</v>
      </c>
      <c r="AE118" s="48">
        <f t="shared" si="5"/>
        <v>22</v>
      </c>
      <c r="AF118" s="48">
        <v>20.8</v>
      </c>
      <c r="AG118" s="48"/>
      <c r="AH118" s="48">
        <v>44.701631800000001</v>
      </c>
      <c r="AI118" s="48">
        <v>-68.8360938</v>
      </c>
      <c r="AJ118" s="48">
        <v>44.7009319</v>
      </c>
      <c r="AK118" s="48">
        <v>-68.835317599999996</v>
      </c>
      <c r="AL118" s="48" t="s">
        <v>71</v>
      </c>
      <c r="AM118" s="48" t="s">
        <v>240</v>
      </c>
      <c r="AN118" s="50">
        <f t="shared" si="4"/>
        <v>4.1666666666666685E-2</v>
      </c>
      <c r="AO118" s="52" t="s">
        <v>7358</v>
      </c>
    </row>
    <row r="119" spans="1:41" ht="12.75" customHeight="1">
      <c r="A119" s="42" t="s">
        <v>233</v>
      </c>
      <c r="B119" s="47" t="s">
        <v>60</v>
      </c>
      <c r="C119" s="42" t="s">
        <v>8710</v>
      </c>
      <c r="D119" s="48">
        <v>140</v>
      </c>
      <c r="E119" s="48">
        <v>117.1</v>
      </c>
      <c r="F119" s="48">
        <v>14.8</v>
      </c>
      <c r="G119" s="48">
        <v>89.7</v>
      </c>
      <c r="H119" s="48">
        <v>43.8</v>
      </c>
      <c r="I119" s="48">
        <v>67.8</v>
      </c>
      <c r="J119" s="48">
        <f t="shared" si="0"/>
        <v>0.48829431438127086</v>
      </c>
      <c r="K119" s="47" t="s">
        <v>1503</v>
      </c>
      <c r="L119" s="48" t="s">
        <v>60</v>
      </c>
      <c r="M119" s="48" t="s">
        <v>8711</v>
      </c>
      <c r="N119" s="48" t="s">
        <v>8712</v>
      </c>
      <c r="O119" s="47" t="s">
        <v>8713</v>
      </c>
      <c r="P119" s="48" t="s">
        <v>435</v>
      </c>
      <c r="Q119" s="48">
        <v>54587</v>
      </c>
      <c r="R119" s="48" t="s">
        <v>8286</v>
      </c>
      <c r="S119" s="47" t="s">
        <v>435</v>
      </c>
      <c r="U119" s="48"/>
      <c r="V119" s="48"/>
      <c r="W119" s="48">
        <v>6</v>
      </c>
      <c r="X119" s="48">
        <v>50</v>
      </c>
      <c r="Y119" s="49">
        <v>43707</v>
      </c>
      <c r="Z119" s="50">
        <v>0.43541666666666667</v>
      </c>
      <c r="AA119" s="49">
        <v>43707</v>
      </c>
      <c r="AB119" s="50">
        <v>0.47708333333333336</v>
      </c>
      <c r="AC119" s="48">
        <v>22</v>
      </c>
      <c r="AD119" s="48">
        <v>22</v>
      </c>
      <c r="AE119" s="48">
        <f t="shared" si="5"/>
        <v>22</v>
      </c>
      <c r="AF119" s="48">
        <v>20.8</v>
      </c>
      <c r="AG119" s="48"/>
      <c r="AH119" s="48">
        <v>44.701631800000001</v>
      </c>
      <c r="AI119" s="48">
        <v>-68.8360938</v>
      </c>
      <c r="AJ119" s="48">
        <v>44.7009319</v>
      </c>
      <c r="AK119" s="48">
        <v>-68.835317599999996</v>
      </c>
      <c r="AL119" s="48" t="s">
        <v>71</v>
      </c>
      <c r="AM119" s="48" t="s">
        <v>240</v>
      </c>
      <c r="AN119" s="50">
        <f t="shared" si="4"/>
        <v>4.1666666666666685E-2</v>
      </c>
      <c r="AO119" s="52" t="s">
        <v>8714</v>
      </c>
    </row>
    <row r="120" spans="1:41" ht="12.75" customHeight="1">
      <c r="A120" s="42" t="s">
        <v>59</v>
      </c>
      <c r="B120" s="47" t="s">
        <v>115</v>
      </c>
      <c r="C120" s="42" t="s">
        <v>7316</v>
      </c>
      <c r="D120" s="48">
        <v>91.5</v>
      </c>
      <c r="E120" s="48">
        <v>78.599999999999994</v>
      </c>
      <c r="F120" s="48">
        <v>4.3</v>
      </c>
      <c r="G120" s="48">
        <v>60.6</v>
      </c>
      <c r="H120" s="48">
        <v>39</v>
      </c>
      <c r="I120" s="48">
        <v>51.8</v>
      </c>
      <c r="J120" s="48">
        <f t="shared" si="0"/>
        <v>0.64356435643564358</v>
      </c>
      <c r="K120" s="47" t="s">
        <v>1503</v>
      </c>
      <c r="L120" s="48" t="s">
        <v>60</v>
      </c>
      <c r="M120" s="48" t="s">
        <v>8715</v>
      </c>
      <c r="N120" s="48"/>
      <c r="O120" s="47" t="s">
        <v>7319</v>
      </c>
      <c r="P120" s="48" t="s">
        <v>1584</v>
      </c>
      <c r="Q120" s="48">
        <v>53163</v>
      </c>
      <c r="R120" s="48" t="s">
        <v>8286</v>
      </c>
      <c r="S120" s="47" t="s">
        <v>1584</v>
      </c>
      <c r="U120" s="48"/>
      <c r="V120" s="48"/>
      <c r="W120" s="48">
        <v>6</v>
      </c>
      <c r="X120" s="48">
        <v>50</v>
      </c>
      <c r="Y120" s="49">
        <v>43707</v>
      </c>
      <c r="Z120" s="50">
        <v>0.43541666666666667</v>
      </c>
      <c r="AA120" s="49">
        <v>43707</v>
      </c>
      <c r="AB120" s="50">
        <v>0.47708333333333336</v>
      </c>
      <c r="AC120" s="48">
        <v>22</v>
      </c>
      <c r="AD120" s="48">
        <v>22</v>
      </c>
      <c r="AE120" s="48">
        <f t="shared" si="5"/>
        <v>22</v>
      </c>
      <c r="AF120" s="48">
        <v>20.8</v>
      </c>
      <c r="AG120" s="48"/>
      <c r="AH120" s="48">
        <v>44.701631800000001</v>
      </c>
      <c r="AI120" s="48">
        <v>-68.8360938</v>
      </c>
      <c r="AJ120" s="48">
        <v>44.7009319</v>
      </c>
      <c r="AK120" s="48">
        <v>-68.835317599999996</v>
      </c>
      <c r="AL120" s="48" t="s">
        <v>71</v>
      </c>
      <c r="AM120" s="48" t="s">
        <v>240</v>
      </c>
      <c r="AN120" s="50">
        <f t="shared" si="4"/>
        <v>4.1666666666666685E-2</v>
      </c>
      <c r="AO120" s="52" t="s">
        <v>7358</v>
      </c>
    </row>
    <row r="121" spans="1:41" ht="12.75" customHeight="1">
      <c r="A121" s="42" t="s">
        <v>233</v>
      </c>
      <c r="B121" s="47" t="s">
        <v>115</v>
      </c>
      <c r="C121" s="36" t="s">
        <v>7216</v>
      </c>
      <c r="D121" s="48">
        <v>172</v>
      </c>
      <c r="E121" s="48">
        <v>154.69999999999999</v>
      </c>
      <c r="F121" s="48">
        <v>27.6</v>
      </c>
      <c r="G121" s="48">
        <v>123.8</v>
      </c>
      <c r="H121" s="48">
        <v>56.4</v>
      </c>
      <c r="I121" s="48">
        <v>90.4</v>
      </c>
      <c r="J121" s="48">
        <f t="shared" si="0"/>
        <v>0.45557350565428112</v>
      </c>
      <c r="K121" s="47"/>
      <c r="L121" s="48" t="s">
        <v>60</v>
      </c>
      <c r="M121" s="48" t="s">
        <v>8716</v>
      </c>
      <c r="N121" s="48" t="s">
        <v>8717</v>
      </c>
      <c r="O121" s="36" t="s">
        <v>7219</v>
      </c>
      <c r="P121" s="48" t="s">
        <v>742</v>
      </c>
      <c r="Q121" s="48">
        <v>2356</v>
      </c>
      <c r="R121" s="48" t="s">
        <v>4007</v>
      </c>
      <c r="S121" s="47" t="s">
        <v>1584</v>
      </c>
      <c r="U121" s="48"/>
      <c r="V121" s="48"/>
      <c r="W121" s="48">
        <v>6</v>
      </c>
      <c r="X121" s="48">
        <v>50</v>
      </c>
      <c r="Y121" s="49">
        <v>43713</v>
      </c>
      <c r="Z121" s="50">
        <v>0.38263888888888886</v>
      </c>
      <c r="AA121" s="49">
        <v>43713</v>
      </c>
      <c r="AB121" s="50">
        <v>0.42638888888888887</v>
      </c>
      <c r="AC121" s="48">
        <v>20</v>
      </c>
      <c r="AD121" s="48">
        <v>22</v>
      </c>
      <c r="AE121" s="48">
        <f t="shared" si="5"/>
        <v>21</v>
      </c>
      <c r="AF121" s="48">
        <v>19.600000000000001</v>
      </c>
      <c r="AG121" s="48"/>
      <c r="AH121" s="48">
        <v>44.699320200000003</v>
      </c>
      <c r="AI121" s="48">
        <v>-68.835792400000003</v>
      </c>
      <c r="AJ121" s="48">
        <v>44.698684900000003</v>
      </c>
      <c r="AK121" s="48">
        <v>-68.835599900000005</v>
      </c>
      <c r="AL121" s="48" t="s">
        <v>71</v>
      </c>
      <c r="AM121" s="48" t="s">
        <v>240</v>
      </c>
      <c r="AN121" s="50">
        <f t="shared" si="4"/>
        <v>4.3750000000000011E-2</v>
      </c>
      <c r="AO121" s="52" t="s">
        <v>8718</v>
      </c>
    </row>
    <row r="122" spans="1:41" ht="12.75" customHeight="1">
      <c r="A122" s="42" t="s">
        <v>59</v>
      </c>
      <c r="B122" s="47" t="s">
        <v>115</v>
      </c>
      <c r="C122" s="18" t="s">
        <v>2905</v>
      </c>
      <c r="D122" s="48">
        <v>108</v>
      </c>
      <c r="E122" s="48">
        <v>96.2</v>
      </c>
      <c r="F122" s="48">
        <v>7.5</v>
      </c>
      <c r="G122" s="48">
        <v>68</v>
      </c>
      <c r="H122" s="48">
        <v>53.4</v>
      </c>
      <c r="I122" s="48">
        <v>69.3</v>
      </c>
      <c r="J122" s="48">
        <f t="shared" si="0"/>
        <v>0.78529411764705881</v>
      </c>
      <c r="K122" s="47" t="s">
        <v>1477</v>
      </c>
      <c r="L122" s="48" t="s">
        <v>60</v>
      </c>
      <c r="M122" s="48" t="s">
        <v>8719</v>
      </c>
      <c r="N122" s="48"/>
      <c r="O122" s="47" t="s">
        <v>2908</v>
      </c>
      <c r="P122" s="48" t="s">
        <v>1584</v>
      </c>
      <c r="Q122" s="48">
        <v>54588</v>
      </c>
      <c r="R122" s="48" t="s">
        <v>8286</v>
      </c>
      <c r="S122" s="47" t="s">
        <v>435</v>
      </c>
      <c r="U122" s="48"/>
      <c r="V122" s="48"/>
      <c r="W122" s="48">
        <v>6</v>
      </c>
      <c r="X122" s="48">
        <v>100</v>
      </c>
      <c r="Y122" s="49">
        <v>43713</v>
      </c>
      <c r="Z122" s="50">
        <v>0.42152777777777778</v>
      </c>
      <c r="AA122" s="49">
        <v>43713</v>
      </c>
      <c r="AB122" s="50">
        <v>0.47222222222222221</v>
      </c>
      <c r="AC122" s="48">
        <v>17</v>
      </c>
      <c r="AD122" s="48">
        <v>15</v>
      </c>
      <c r="AE122" s="48">
        <f t="shared" si="5"/>
        <v>16</v>
      </c>
      <c r="AF122" s="48">
        <v>19.600000000000001</v>
      </c>
      <c r="AG122" s="48"/>
      <c r="AH122" s="48">
        <v>44.700523500000003</v>
      </c>
      <c r="AI122" s="48">
        <v>-68.835712299999997</v>
      </c>
      <c r="AJ122" s="48">
        <v>44.699647400000003</v>
      </c>
      <c r="AK122" s="48">
        <v>-68.835151999999994</v>
      </c>
      <c r="AL122" s="48" t="s">
        <v>71</v>
      </c>
      <c r="AM122" s="48" t="s">
        <v>240</v>
      </c>
      <c r="AN122" s="50">
        <f t="shared" si="4"/>
        <v>5.0694444444444431E-2</v>
      </c>
      <c r="AO122" s="52" t="s">
        <v>8720</v>
      </c>
    </row>
    <row r="123" spans="1:41" ht="12.75" customHeight="1">
      <c r="A123" s="42" t="s">
        <v>59</v>
      </c>
      <c r="B123" s="42" t="s">
        <v>60</v>
      </c>
      <c r="C123" s="42" t="s">
        <v>8721</v>
      </c>
      <c r="D123" s="42">
        <v>78.5</v>
      </c>
      <c r="E123" s="42">
        <v>68.7</v>
      </c>
      <c r="F123" s="42">
        <v>2.7</v>
      </c>
      <c r="G123" s="42">
        <v>52</v>
      </c>
      <c r="H123" s="42">
        <v>38.4</v>
      </c>
      <c r="I123" s="42">
        <v>41.4</v>
      </c>
      <c r="J123" s="48">
        <f t="shared" si="0"/>
        <v>0.73846153846153839</v>
      </c>
      <c r="K123" s="42" t="s">
        <v>1503</v>
      </c>
      <c r="L123" s="42" t="s">
        <v>60</v>
      </c>
      <c r="M123" s="42" t="s">
        <v>8722</v>
      </c>
      <c r="N123" s="48" t="s">
        <v>8723</v>
      </c>
      <c r="O123" s="47" t="s">
        <v>8724</v>
      </c>
      <c r="P123" s="48" t="s">
        <v>435</v>
      </c>
      <c r="Q123" s="48">
        <v>54590</v>
      </c>
      <c r="R123" s="48" t="s">
        <v>8286</v>
      </c>
      <c r="S123" s="47" t="s">
        <v>435</v>
      </c>
      <c r="U123" s="48"/>
      <c r="V123" s="48"/>
      <c r="W123" s="48">
        <v>6</v>
      </c>
      <c r="X123" s="48">
        <v>100</v>
      </c>
      <c r="Y123" s="49">
        <v>43718</v>
      </c>
      <c r="Z123" s="50">
        <v>0.40486111111111112</v>
      </c>
      <c r="AA123" s="49">
        <v>43718</v>
      </c>
      <c r="AB123" s="50">
        <v>0.45416666666666666</v>
      </c>
      <c r="AC123" s="48">
        <v>23</v>
      </c>
      <c r="AD123" s="48">
        <v>27</v>
      </c>
      <c r="AE123" s="48">
        <f t="shared" si="5"/>
        <v>25</v>
      </c>
      <c r="AF123" s="48"/>
      <c r="AG123" s="48"/>
      <c r="AH123" s="48">
        <v>4949689</v>
      </c>
      <c r="AI123" s="48">
        <v>513048</v>
      </c>
      <c r="AJ123" s="48">
        <v>4949574</v>
      </c>
      <c r="AK123" s="48">
        <v>513067</v>
      </c>
      <c r="AL123" s="48" t="s">
        <v>71</v>
      </c>
      <c r="AM123" s="48" t="s">
        <v>240</v>
      </c>
      <c r="AN123" s="50">
        <f t="shared" si="4"/>
        <v>4.9305555555555547E-2</v>
      </c>
      <c r="AO123" s="52" t="s">
        <v>7259</v>
      </c>
    </row>
    <row r="124" spans="1:41" ht="12.75" customHeight="1">
      <c r="A124" s="42" t="s">
        <v>59</v>
      </c>
      <c r="B124" s="47" t="s">
        <v>60</v>
      </c>
      <c r="C124" s="42" t="s">
        <v>8725</v>
      </c>
      <c r="D124" s="48">
        <v>84.5</v>
      </c>
      <c r="E124" s="48">
        <v>72.599999999999994</v>
      </c>
      <c r="F124" s="48">
        <v>3.05</v>
      </c>
      <c r="G124" s="48">
        <v>57.5</v>
      </c>
      <c r="H124" s="48">
        <v>42.3</v>
      </c>
      <c r="I124" s="48">
        <v>49.1</v>
      </c>
      <c r="J124" s="48">
        <f t="shared" si="0"/>
        <v>0.73565217391304338</v>
      </c>
      <c r="K124" s="47" t="s">
        <v>1503</v>
      </c>
      <c r="L124" s="48" t="s">
        <v>60</v>
      </c>
      <c r="M124" s="48" t="s">
        <v>8726</v>
      </c>
      <c r="N124" s="48" t="s">
        <v>8727</v>
      </c>
      <c r="O124" s="47" t="s">
        <v>8728</v>
      </c>
      <c r="P124" s="48" t="s">
        <v>435</v>
      </c>
      <c r="Q124" s="48">
        <v>54591</v>
      </c>
      <c r="R124" s="48" t="s">
        <v>8286</v>
      </c>
      <c r="S124" s="47" t="s">
        <v>435</v>
      </c>
      <c r="U124" s="48"/>
      <c r="V124" s="48"/>
      <c r="W124" s="48">
        <v>6</v>
      </c>
      <c r="X124" s="48">
        <v>50</v>
      </c>
      <c r="Y124" s="49">
        <v>43718</v>
      </c>
      <c r="Z124" s="50">
        <v>0.40972222222222221</v>
      </c>
      <c r="AA124" s="49">
        <v>43718</v>
      </c>
      <c r="AB124" s="50">
        <v>0.46527777777777779</v>
      </c>
      <c r="AC124" s="48">
        <v>30</v>
      </c>
      <c r="AD124" s="48">
        <v>32</v>
      </c>
      <c r="AE124" s="48">
        <f t="shared" si="5"/>
        <v>31</v>
      </c>
      <c r="AF124" s="48"/>
      <c r="AG124" s="48"/>
      <c r="AH124" s="48">
        <v>4949518</v>
      </c>
      <c r="AI124" s="48">
        <v>513032</v>
      </c>
      <c r="AJ124" s="48">
        <v>4949471</v>
      </c>
      <c r="AK124" s="48">
        <v>513055</v>
      </c>
      <c r="AL124" s="48" t="s">
        <v>71</v>
      </c>
      <c r="AM124" s="48" t="s">
        <v>240</v>
      </c>
      <c r="AN124" s="50">
        <f t="shared" si="4"/>
        <v>5.555555555555558E-2</v>
      </c>
      <c r="AO124" s="52" t="s">
        <v>8598</v>
      </c>
    </row>
    <row r="125" spans="1:41" ht="12.75" customHeight="1">
      <c r="A125" s="42" t="s">
        <v>233</v>
      </c>
      <c r="B125" s="47" t="s">
        <v>115</v>
      </c>
      <c r="C125" s="42" t="s">
        <v>8322</v>
      </c>
      <c r="D125" s="48">
        <v>130.4</v>
      </c>
      <c r="E125" s="48">
        <v>121.3</v>
      </c>
      <c r="F125" s="48">
        <v>16.3</v>
      </c>
      <c r="G125" s="48">
        <v>97.4</v>
      </c>
      <c r="H125" s="48">
        <v>45.8</v>
      </c>
      <c r="I125" s="48">
        <v>69.2</v>
      </c>
      <c r="J125" s="48">
        <f t="shared" si="0"/>
        <v>0.47022587268993832</v>
      </c>
      <c r="K125" s="47" t="s">
        <v>1503</v>
      </c>
      <c r="L125" s="48" t="s">
        <v>60</v>
      </c>
      <c r="M125" s="48" t="s">
        <v>8729</v>
      </c>
      <c r="N125" s="48"/>
      <c r="O125" s="47" t="s">
        <v>8325</v>
      </c>
      <c r="P125" s="48" t="s">
        <v>1584</v>
      </c>
      <c r="Q125" s="48">
        <v>54437</v>
      </c>
      <c r="R125" s="48" t="s">
        <v>8286</v>
      </c>
      <c r="S125" s="47" t="s">
        <v>1584</v>
      </c>
      <c r="U125" s="48"/>
      <c r="V125" s="48"/>
      <c r="W125" s="48">
        <v>6</v>
      </c>
      <c r="X125" s="48">
        <v>50</v>
      </c>
      <c r="Y125" s="49">
        <v>43718</v>
      </c>
      <c r="Z125" s="50">
        <v>0.40972222222222221</v>
      </c>
      <c r="AA125" s="49">
        <v>43718</v>
      </c>
      <c r="AB125" s="50">
        <v>0.46527777777777779</v>
      </c>
      <c r="AC125" s="48">
        <v>30</v>
      </c>
      <c r="AD125" s="48">
        <v>32</v>
      </c>
      <c r="AE125" s="48">
        <f t="shared" si="5"/>
        <v>31</v>
      </c>
      <c r="AF125" s="48"/>
      <c r="AG125" s="48"/>
      <c r="AH125" s="48">
        <v>4949518</v>
      </c>
      <c r="AI125" s="48">
        <v>513032</v>
      </c>
      <c r="AJ125" s="48">
        <v>4949471</v>
      </c>
      <c r="AK125" s="48">
        <v>513055</v>
      </c>
      <c r="AL125" s="48" t="s">
        <v>71</v>
      </c>
      <c r="AM125" s="48" t="s">
        <v>240</v>
      </c>
      <c r="AN125" s="50">
        <f t="shared" si="4"/>
        <v>5.555555555555558E-2</v>
      </c>
      <c r="AO125" s="52" t="s">
        <v>8730</v>
      </c>
    </row>
    <row r="126" spans="1:41" ht="12.75" customHeight="1">
      <c r="A126" s="42" t="s">
        <v>59</v>
      </c>
      <c r="B126" s="47" t="s">
        <v>115</v>
      </c>
      <c r="C126" s="42" t="s">
        <v>7348</v>
      </c>
      <c r="D126" s="48">
        <v>88.2</v>
      </c>
      <c r="E126" s="48">
        <v>76</v>
      </c>
      <c r="F126" s="48">
        <v>4.05</v>
      </c>
      <c r="G126" s="48">
        <v>52.4</v>
      </c>
      <c r="H126" s="48">
        <v>38.700000000000003</v>
      </c>
      <c r="I126" s="48">
        <v>48.2</v>
      </c>
      <c r="J126" s="48">
        <f t="shared" si="0"/>
        <v>0.73854961832061072</v>
      </c>
      <c r="K126" s="47" t="s">
        <v>1503</v>
      </c>
      <c r="L126" s="48" t="s">
        <v>60</v>
      </c>
      <c r="M126" s="48" t="s">
        <v>8731</v>
      </c>
      <c r="N126" s="48"/>
      <c r="O126" s="47" t="s">
        <v>7351</v>
      </c>
      <c r="P126" s="48" t="s">
        <v>1584</v>
      </c>
      <c r="Q126" s="48">
        <v>53152</v>
      </c>
      <c r="R126" s="48" t="s">
        <v>8286</v>
      </c>
      <c r="S126" s="47" t="s">
        <v>1584</v>
      </c>
      <c r="U126" s="48"/>
      <c r="V126" s="48"/>
      <c r="W126" s="48">
        <v>6</v>
      </c>
      <c r="X126" s="48">
        <v>100</v>
      </c>
      <c r="Y126" s="49">
        <v>43718</v>
      </c>
      <c r="Z126" s="50">
        <v>0.45416666666666666</v>
      </c>
      <c r="AA126" s="49">
        <v>43718</v>
      </c>
      <c r="AB126" s="50">
        <v>0.50347222222222221</v>
      </c>
      <c r="AC126" s="48">
        <v>23</v>
      </c>
      <c r="AD126" s="48">
        <v>27</v>
      </c>
      <c r="AE126" s="48">
        <f t="shared" si="5"/>
        <v>25</v>
      </c>
      <c r="AF126" s="48"/>
      <c r="AG126" s="48"/>
      <c r="AH126" s="48">
        <v>4949689</v>
      </c>
      <c r="AI126" s="48">
        <v>513048</v>
      </c>
      <c r="AJ126" s="48">
        <v>4949574</v>
      </c>
      <c r="AK126" s="48">
        <v>513067</v>
      </c>
      <c r="AL126" s="48" t="s">
        <v>71</v>
      </c>
      <c r="AM126" s="48" t="s">
        <v>240</v>
      </c>
      <c r="AN126" s="50">
        <f t="shared" si="4"/>
        <v>4.9305555555555547E-2</v>
      </c>
      <c r="AO126" s="52" t="s">
        <v>8732</v>
      </c>
    </row>
    <row r="127" spans="1:41" ht="12.75" customHeight="1">
      <c r="A127" s="42" t="s">
        <v>233</v>
      </c>
      <c r="B127" s="47" t="s">
        <v>60</v>
      </c>
      <c r="C127" s="42" t="s">
        <v>8733</v>
      </c>
      <c r="D127" s="48">
        <v>143.80000000000001</v>
      </c>
      <c r="E127" s="48">
        <v>118.8</v>
      </c>
      <c r="F127" s="48">
        <v>16.05</v>
      </c>
      <c r="G127" s="48">
        <v>96.2</v>
      </c>
      <c r="H127" s="48">
        <v>45.5</v>
      </c>
      <c r="I127" s="48">
        <v>66.7</v>
      </c>
      <c r="J127" s="48">
        <f t="shared" si="0"/>
        <v>0.47297297297297297</v>
      </c>
      <c r="K127" s="47" t="s">
        <v>61</v>
      </c>
      <c r="L127" s="48" t="s">
        <v>60</v>
      </c>
      <c r="M127" s="48" t="s">
        <v>8734</v>
      </c>
      <c r="N127" s="48" t="s">
        <v>8735</v>
      </c>
      <c r="O127" s="47" t="s">
        <v>8736</v>
      </c>
      <c r="P127" s="48" t="s">
        <v>435</v>
      </c>
      <c r="Q127" s="48"/>
      <c r="R127" s="48"/>
      <c r="S127" s="47"/>
      <c r="W127" s="48">
        <v>6</v>
      </c>
      <c r="X127" s="48">
        <v>100</v>
      </c>
      <c r="Y127" s="49">
        <v>43725</v>
      </c>
      <c r="Z127" s="50">
        <v>0.38055555555555554</v>
      </c>
      <c r="AA127" s="49">
        <v>43725</v>
      </c>
      <c r="AB127" s="50">
        <v>0.43333333333333335</v>
      </c>
      <c r="AC127" s="48">
        <v>21</v>
      </c>
      <c r="AD127" s="48">
        <v>22</v>
      </c>
      <c r="AE127" s="48">
        <f t="shared" si="5"/>
        <v>21.5</v>
      </c>
      <c r="AF127" s="48">
        <v>17.3</v>
      </c>
      <c r="AG127" s="48"/>
      <c r="AH127" s="48">
        <v>44.7009732</v>
      </c>
      <c r="AI127" s="48">
        <v>-68.836667800000001</v>
      </c>
      <c r="AJ127" s="48">
        <v>44.700036799999999</v>
      </c>
      <c r="AK127" s="48">
        <v>-68.836208799999994</v>
      </c>
      <c r="AL127" s="48" t="s">
        <v>71</v>
      </c>
      <c r="AM127" s="48" t="s">
        <v>240</v>
      </c>
      <c r="AN127" s="50">
        <f t="shared" si="4"/>
        <v>5.2777777777777812E-2</v>
      </c>
      <c r="AO127" s="52" t="s">
        <v>8732</v>
      </c>
    </row>
    <row r="128" spans="1:41" ht="12.75" customHeight="1">
      <c r="A128" s="42" t="s">
        <v>59</v>
      </c>
      <c r="B128" s="47" t="s">
        <v>115</v>
      </c>
      <c r="C128" s="42" t="s">
        <v>7887</v>
      </c>
      <c r="D128" s="48">
        <v>84.8</v>
      </c>
      <c r="E128" s="48">
        <v>80.400000000000006</v>
      </c>
      <c r="F128" s="48">
        <v>4.5</v>
      </c>
      <c r="G128" s="48">
        <v>55.4</v>
      </c>
      <c r="H128" s="48">
        <v>47.1</v>
      </c>
      <c r="I128" s="48">
        <v>51.4</v>
      </c>
      <c r="J128" s="48">
        <f t="shared" si="0"/>
        <v>0.85018050541516255</v>
      </c>
      <c r="K128" s="47" t="s">
        <v>1503</v>
      </c>
      <c r="L128" s="48" t="s">
        <v>60</v>
      </c>
      <c r="M128" s="48" t="s">
        <v>8737</v>
      </c>
      <c r="N128" s="48"/>
      <c r="O128" s="47" t="s">
        <v>7888</v>
      </c>
      <c r="P128" s="48" t="s">
        <v>1584</v>
      </c>
      <c r="Q128" s="48">
        <v>54599</v>
      </c>
      <c r="R128" s="48" t="s">
        <v>8286</v>
      </c>
      <c r="S128" s="47" t="s">
        <v>435</v>
      </c>
      <c r="W128" s="48">
        <v>6</v>
      </c>
      <c r="X128" s="48">
        <v>100</v>
      </c>
      <c r="Y128" s="49">
        <v>43725</v>
      </c>
      <c r="Z128" s="50">
        <v>0.38055555555555554</v>
      </c>
      <c r="AA128" s="49">
        <v>43725</v>
      </c>
      <c r="AB128" s="50">
        <v>0.43333333333333335</v>
      </c>
      <c r="AC128" s="48">
        <v>21</v>
      </c>
      <c r="AD128" s="48">
        <v>22</v>
      </c>
      <c r="AE128" s="48">
        <f t="shared" si="5"/>
        <v>21.5</v>
      </c>
      <c r="AF128" s="48">
        <v>17.3</v>
      </c>
      <c r="AG128" s="48"/>
      <c r="AH128" s="48">
        <v>44.7009732</v>
      </c>
      <c r="AI128" s="48">
        <v>-68.836667800000001</v>
      </c>
      <c r="AJ128" s="48">
        <v>44.700036799999999</v>
      </c>
      <c r="AK128" s="48">
        <v>-68.836208799999994</v>
      </c>
      <c r="AL128" s="48" t="s">
        <v>71</v>
      </c>
      <c r="AM128" s="48" t="s">
        <v>240</v>
      </c>
      <c r="AN128" s="50">
        <f t="shared" si="4"/>
        <v>5.2777777777777812E-2</v>
      </c>
      <c r="AO128" s="52" t="s">
        <v>7259</v>
      </c>
    </row>
    <row r="129" spans="1:41" ht="12.75" customHeight="1">
      <c r="A129" s="42" t="s">
        <v>59</v>
      </c>
      <c r="B129" s="47" t="s">
        <v>60</v>
      </c>
      <c r="C129" s="42" t="s">
        <v>8738</v>
      </c>
      <c r="D129" s="48">
        <v>97.3</v>
      </c>
      <c r="E129" s="48">
        <v>82.3</v>
      </c>
      <c r="F129" s="48">
        <v>5.2</v>
      </c>
      <c r="G129" s="48">
        <v>59.2</v>
      </c>
      <c r="H129" s="48">
        <v>43.6</v>
      </c>
      <c r="I129" s="48">
        <v>50.7</v>
      </c>
      <c r="J129" s="48">
        <f t="shared" si="0"/>
        <v>0.73648648648648651</v>
      </c>
      <c r="K129" s="47" t="s">
        <v>1477</v>
      </c>
      <c r="L129" s="48" t="s">
        <v>60</v>
      </c>
      <c r="M129" s="48" t="s">
        <v>8739</v>
      </c>
      <c r="N129" s="48" t="s">
        <v>8740</v>
      </c>
      <c r="O129" s="47" t="s">
        <v>8741</v>
      </c>
      <c r="P129" s="48" t="s">
        <v>435</v>
      </c>
      <c r="Q129" s="48"/>
      <c r="R129" s="48"/>
      <c r="S129" s="47"/>
      <c r="W129" s="48">
        <v>6</v>
      </c>
      <c r="X129" s="48">
        <v>100</v>
      </c>
      <c r="Y129" s="49">
        <v>43725</v>
      </c>
      <c r="Z129" s="50">
        <v>0.38055555555555554</v>
      </c>
      <c r="AA129" s="49">
        <v>43725</v>
      </c>
      <c r="AB129" s="50">
        <v>0.43333333333333335</v>
      </c>
      <c r="AC129" s="48">
        <v>21</v>
      </c>
      <c r="AD129" s="48">
        <v>22</v>
      </c>
      <c r="AE129" s="48">
        <f t="shared" si="5"/>
        <v>21.5</v>
      </c>
      <c r="AF129" s="48">
        <v>17.3</v>
      </c>
      <c r="AG129" s="48"/>
      <c r="AH129" s="48">
        <v>44.7009732</v>
      </c>
      <c r="AI129" s="48">
        <v>-68.836667800000001</v>
      </c>
      <c r="AJ129" s="48">
        <v>44.700036799999999</v>
      </c>
      <c r="AK129" s="48">
        <v>-68.836208799999994</v>
      </c>
      <c r="AL129" s="48" t="s">
        <v>71</v>
      </c>
      <c r="AM129" s="48" t="s">
        <v>240</v>
      </c>
      <c r="AN129" s="50">
        <f t="shared" si="4"/>
        <v>5.2777777777777812E-2</v>
      </c>
      <c r="AO129" s="52" t="s">
        <v>7259</v>
      </c>
    </row>
    <row r="130" spans="1:41" ht="12.75" customHeight="1">
      <c r="A130" s="42" t="s">
        <v>59</v>
      </c>
      <c r="B130" s="47" t="s">
        <v>60</v>
      </c>
      <c r="C130" s="42" t="s">
        <v>8742</v>
      </c>
      <c r="D130" s="48">
        <v>90.6</v>
      </c>
      <c r="E130" s="48">
        <v>77.400000000000006</v>
      </c>
      <c r="F130" s="48">
        <v>3.6</v>
      </c>
      <c r="G130" s="48">
        <v>49</v>
      </c>
      <c r="H130" s="48">
        <v>37</v>
      </c>
      <c r="I130" s="48">
        <v>46.2</v>
      </c>
      <c r="J130" s="48">
        <f t="shared" si="0"/>
        <v>0.75510204081632648</v>
      </c>
      <c r="K130" s="47" t="s">
        <v>61</v>
      </c>
      <c r="L130" s="48" t="s">
        <v>60</v>
      </c>
      <c r="M130" s="48" t="s">
        <v>8743</v>
      </c>
      <c r="N130" s="48" t="s">
        <v>8744</v>
      </c>
      <c r="O130" s="47" t="s">
        <v>8745</v>
      </c>
      <c r="P130" s="48" t="s">
        <v>435</v>
      </c>
      <c r="Q130" s="48"/>
      <c r="R130" s="48"/>
      <c r="S130" s="47"/>
      <c r="W130" s="48">
        <v>6</v>
      </c>
      <c r="X130" s="48">
        <v>100</v>
      </c>
      <c r="Y130" s="49">
        <v>43725</v>
      </c>
      <c r="Z130" s="50">
        <v>0.38055555555555554</v>
      </c>
      <c r="AA130" s="49">
        <v>43725</v>
      </c>
      <c r="AB130" s="50">
        <v>0.43333333333333335</v>
      </c>
      <c r="AC130" s="48">
        <v>21</v>
      </c>
      <c r="AD130" s="48">
        <v>22</v>
      </c>
      <c r="AE130" s="48">
        <f t="shared" si="5"/>
        <v>21.5</v>
      </c>
      <c r="AF130" s="48">
        <v>17.3</v>
      </c>
      <c r="AG130" s="48"/>
      <c r="AH130" s="48">
        <v>44.7009732</v>
      </c>
      <c r="AI130" s="48">
        <v>-68.836667800000001</v>
      </c>
      <c r="AJ130" s="48">
        <v>44.700036799999999</v>
      </c>
      <c r="AK130" s="48">
        <v>-68.836208799999994</v>
      </c>
      <c r="AL130" s="48" t="s">
        <v>71</v>
      </c>
      <c r="AM130" s="48" t="s">
        <v>240</v>
      </c>
      <c r="AN130" s="50">
        <f t="shared" si="4"/>
        <v>5.2777777777777812E-2</v>
      </c>
      <c r="AO130" s="52"/>
    </row>
    <row r="131" spans="1:41" ht="12.75" customHeight="1">
      <c r="A131" s="42" t="s">
        <v>59</v>
      </c>
      <c r="B131" s="47" t="s">
        <v>60</v>
      </c>
      <c r="C131" s="42" t="s">
        <v>8746</v>
      </c>
      <c r="D131" s="48">
        <v>91.3</v>
      </c>
      <c r="E131" s="48">
        <v>77.599999999999994</v>
      </c>
      <c r="F131" s="48">
        <v>3.8</v>
      </c>
      <c r="G131" s="48">
        <v>55.4</v>
      </c>
      <c r="H131" s="48">
        <v>40.700000000000003</v>
      </c>
      <c r="I131" s="48">
        <v>45.5</v>
      </c>
      <c r="J131" s="48">
        <f t="shared" si="0"/>
        <v>0.73465703971119145</v>
      </c>
      <c r="K131" s="47" t="s">
        <v>1503</v>
      </c>
      <c r="L131" s="48" t="s">
        <v>60</v>
      </c>
      <c r="M131" s="48" t="s">
        <v>8747</v>
      </c>
      <c r="N131" s="48" t="s">
        <v>8748</v>
      </c>
      <c r="O131" s="47" t="s">
        <v>8749</v>
      </c>
      <c r="P131" s="48" t="s">
        <v>435</v>
      </c>
      <c r="Q131" s="48"/>
      <c r="R131" s="48"/>
      <c r="S131" s="47"/>
      <c r="W131" s="48">
        <v>6</v>
      </c>
      <c r="X131" s="48">
        <v>50</v>
      </c>
      <c r="Y131" s="49">
        <v>43725</v>
      </c>
      <c r="Z131" s="50">
        <v>0.38472222222222224</v>
      </c>
      <c r="AA131" s="49">
        <v>43725</v>
      </c>
      <c r="AB131" s="50">
        <v>0.43819444444444444</v>
      </c>
      <c r="AC131" s="48">
        <v>23</v>
      </c>
      <c r="AD131" s="48">
        <v>27</v>
      </c>
      <c r="AE131" s="48">
        <f t="shared" si="5"/>
        <v>25</v>
      </c>
      <c r="AF131" s="48">
        <v>17.3</v>
      </c>
      <c r="AG131" s="48"/>
      <c r="AH131" s="48">
        <v>44.7016068</v>
      </c>
      <c r="AI131" s="48">
        <v>-68.836906499999998</v>
      </c>
      <c r="AJ131" s="48">
        <v>44.701112100000003</v>
      </c>
      <c r="AK131" s="48">
        <v>-68.836975600000002</v>
      </c>
      <c r="AL131" s="48" t="s">
        <v>71</v>
      </c>
      <c r="AM131" s="48" t="s">
        <v>240</v>
      </c>
      <c r="AN131" s="50">
        <f t="shared" si="4"/>
        <v>5.3472222222222199E-2</v>
      </c>
      <c r="AO131" s="52" t="s">
        <v>7259</v>
      </c>
    </row>
    <row r="132" spans="1:41" ht="12.75" customHeight="1">
      <c r="A132" s="42" t="s">
        <v>59</v>
      </c>
      <c r="B132" s="47" t="s">
        <v>60</v>
      </c>
      <c r="C132" s="42" t="s">
        <v>8750</v>
      </c>
      <c r="D132" s="48">
        <v>83.8</v>
      </c>
      <c r="E132" s="48">
        <v>71.3</v>
      </c>
      <c r="F132" s="48">
        <v>2.9</v>
      </c>
      <c r="G132" s="48">
        <v>54.2</v>
      </c>
      <c r="H132" s="48">
        <v>41.9</v>
      </c>
      <c r="I132" s="48">
        <v>46.6</v>
      </c>
      <c r="J132" s="48">
        <f t="shared" si="0"/>
        <v>0.77306273062730624</v>
      </c>
      <c r="K132" s="47" t="s">
        <v>1503</v>
      </c>
      <c r="L132" s="48" t="s">
        <v>60</v>
      </c>
      <c r="M132" s="48" t="s">
        <v>8751</v>
      </c>
      <c r="N132" s="48" t="s">
        <v>8752</v>
      </c>
      <c r="O132" s="47" t="s">
        <v>8753</v>
      </c>
      <c r="P132" s="48" t="s">
        <v>435</v>
      </c>
      <c r="Q132" s="48">
        <v>54593</v>
      </c>
      <c r="R132" s="48" t="s">
        <v>8286</v>
      </c>
      <c r="S132" s="47" t="s">
        <v>435</v>
      </c>
      <c r="W132" s="48">
        <v>6</v>
      </c>
      <c r="X132" s="48">
        <v>50</v>
      </c>
      <c r="Y132" s="49">
        <v>43725</v>
      </c>
      <c r="Z132" s="50">
        <v>0.38472222222222224</v>
      </c>
      <c r="AA132" s="49">
        <v>43725</v>
      </c>
      <c r="AB132" s="50">
        <v>0.43819444444444444</v>
      </c>
      <c r="AC132" s="48">
        <v>23</v>
      </c>
      <c r="AD132" s="48">
        <v>27</v>
      </c>
      <c r="AE132" s="48">
        <f t="shared" si="5"/>
        <v>25</v>
      </c>
      <c r="AF132" s="48">
        <v>17.3</v>
      </c>
      <c r="AG132" s="48"/>
      <c r="AH132" s="48">
        <v>44.7016068</v>
      </c>
      <c r="AI132" s="48">
        <v>-68.836906499999998</v>
      </c>
      <c r="AJ132" s="48">
        <v>44.701112100000003</v>
      </c>
      <c r="AK132" s="48">
        <v>-68.836975600000002</v>
      </c>
      <c r="AL132" s="48" t="s">
        <v>71</v>
      </c>
      <c r="AM132" s="48" t="s">
        <v>240</v>
      </c>
      <c r="AN132" s="50">
        <f t="shared" si="4"/>
        <v>5.3472222222222199E-2</v>
      </c>
      <c r="AO132" s="52" t="s">
        <v>8754</v>
      </c>
    </row>
    <row r="133" spans="1:41" ht="12.75" customHeight="1">
      <c r="A133" s="42" t="s">
        <v>59</v>
      </c>
      <c r="B133" s="47" t="s">
        <v>60</v>
      </c>
      <c r="C133" s="42" t="s">
        <v>8755</v>
      </c>
      <c r="D133" s="48">
        <v>88.7</v>
      </c>
      <c r="E133" s="48">
        <v>77.099999999999994</v>
      </c>
      <c r="F133" s="48">
        <v>3.65</v>
      </c>
      <c r="G133" s="48">
        <v>57.1</v>
      </c>
      <c r="H133" s="48">
        <v>41</v>
      </c>
      <c r="I133" s="48">
        <v>50</v>
      </c>
      <c r="J133" s="48">
        <f t="shared" si="0"/>
        <v>0.71803852889667252</v>
      </c>
      <c r="K133" s="47" t="s">
        <v>1503</v>
      </c>
      <c r="L133" s="48" t="s">
        <v>60</v>
      </c>
      <c r="M133" s="48" t="s">
        <v>8756</v>
      </c>
      <c r="N133" s="48" t="s">
        <v>8757</v>
      </c>
      <c r="O133" s="47" t="s">
        <v>8758</v>
      </c>
      <c r="P133" s="48" t="s">
        <v>435</v>
      </c>
      <c r="Q133" s="48">
        <v>54600</v>
      </c>
      <c r="R133" s="48" t="s">
        <v>8286</v>
      </c>
      <c r="S133" s="47" t="s">
        <v>435</v>
      </c>
      <c r="W133" s="48">
        <v>6</v>
      </c>
      <c r="X133" s="48">
        <v>50</v>
      </c>
      <c r="Y133" s="49">
        <v>43725</v>
      </c>
      <c r="Z133" s="50">
        <v>0.38472222222222224</v>
      </c>
      <c r="AA133" s="49">
        <v>43725</v>
      </c>
      <c r="AB133" s="50">
        <v>0.43819444444444444</v>
      </c>
      <c r="AC133" s="48">
        <v>23</v>
      </c>
      <c r="AD133" s="48">
        <v>27</v>
      </c>
      <c r="AE133" s="48">
        <f t="shared" si="5"/>
        <v>25</v>
      </c>
      <c r="AF133" s="48">
        <v>17.3</v>
      </c>
      <c r="AG133" s="48"/>
      <c r="AH133" s="48">
        <v>44.7016068</v>
      </c>
      <c r="AI133" s="48">
        <v>-68.836906499999998</v>
      </c>
      <c r="AJ133" s="48">
        <v>44.701112100000003</v>
      </c>
      <c r="AK133" s="48">
        <v>-68.836975600000002</v>
      </c>
      <c r="AL133" s="48" t="s">
        <v>71</v>
      </c>
      <c r="AM133" s="48" t="s">
        <v>240</v>
      </c>
      <c r="AN133" s="50">
        <f t="shared" si="4"/>
        <v>5.3472222222222199E-2</v>
      </c>
      <c r="AO133" s="52" t="s">
        <v>7259</v>
      </c>
    </row>
    <row r="134" spans="1:41" ht="12.75" customHeight="1">
      <c r="A134" s="42" t="s">
        <v>233</v>
      </c>
      <c r="B134" s="47" t="s">
        <v>60</v>
      </c>
      <c r="C134" s="42" t="s">
        <v>8759</v>
      </c>
      <c r="D134" s="48">
        <v>113.4</v>
      </c>
      <c r="E134" s="48">
        <v>93.9</v>
      </c>
      <c r="F134" s="48">
        <v>7.8</v>
      </c>
      <c r="G134" s="48">
        <v>72</v>
      </c>
      <c r="H134" s="48">
        <v>36.1</v>
      </c>
      <c r="I134" s="48">
        <v>51.2</v>
      </c>
      <c r="J134" s="48">
        <f t="shared" si="0"/>
        <v>0.50138888888888888</v>
      </c>
      <c r="K134" s="47" t="s">
        <v>1503</v>
      </c>
      <c r="L134" s="48" t="s">
        <v>60</v>
      </c>
      <c r="M134" s="48" t="s">
        <v>8760</v>
      </c>
      <c r="N134" s="48" t="s">
        <v>8761</v>
      </c>
      <c r="O134" s="47" t="s">
        <v>8762</v>
      </c>
      <c r="P134" s="48" t="s">
        <v>435</v>
      </c>
      <c r="Q134" s="48">
        <v>54592</v>
      </c>
      <c r="R134" s="48" t="s">
        <v>8286</v>
      </c>
      <c r="S134" s="47" t="s">
        <v>435</v>
      </c>
      <c r="W134" s="48">
        <v>6</v>
      </c>
      <c r="X134" s="48">
        <v>50</v>
      </c>
      <c r="Y134" s="49">
        <v>43725</v>
      </c>
      <c r="Z134" s="50">
        <v>0.38472222222222224</v>
      </c>
      <c r="AA134" s="49">
        <v>43725</v>
      </c>
      <c r="AB134" s="50">
        <v>0.43819444444444444</v>
      </c>
      <c r="AC134" s="48">
        <v>23</v>
      </c>
      <c r="AD134" s="48">
        <v>27</v>
      </c>
      <c r="AE134" s="48">
        <f t="shared" si="5"/>
        <v>25</v>
      </c>
      <c r="AF134" s="48">
        <v>17.3</v>
      </c>
      <c r="AG134" s="48"/>
      <c r="AH134" s="48">
        <v>44.7016068</v>
      </c>
      <c r="AI134" s="48">
        <v>-68.836906499999998</v>
      </c>
      <c r="AJ134" s="48">
        <v>44.701112100000003</v>
      </c>
      <c r="AK134" s="48">
        <v>-68.836975600000002</v>
      </c>
      <c r="AL134" s="48" t="s">
        <v>71</v>
      </c>
      <c r="AM134" s="48" t="s">
        <v>240</v>
      </c>
      <c r="AN134" s="50">
        <f t="shared" si="4"/>
        <v>5.3472222222222199E-2</v>
      </c>
      <c r="AO134" s="52" t="s">
        <v>7259</v>
      </c>
    </row>
    <row r="135" spans="1:41" ht="12.75" customHeight="1">
      <c r="A135" s="42" t="s">
        <v>59</v>
      </c>
      <c r="B135" s="47" t="s">
        <v>115</v>
      </c>
      <c r="C135" s="42" t="s">
        <v>5968</v>
      </c>
      <c r="D135" s="48">
        <v>94</v>
      </c>
      <c r="E135" s="48">
        <v>77.400000000000006</v>
      </c>
      <c r="F135" s="48">
        <v>3.55</v>
      </c>
      <c r="G135" s="48">
        <v>54</v>
      </c>
      <c r="H135" s="48">
        <v>41.6</v>
      </c>
      <c r="I135" s="48">
        <v>45.9</v>
      </c>
      <c r="J135" s="48">
        <f t="shared" si="0"/>
        <v>0.77037037037037037</v>
      </c>
      <c r="K135" s="47" t="s">
        <v>1503</v>
      </c>
      <c r="L135" s="48" t="s">
        <v>60</v>
      </c>
      <c r="M135" s="48" t="s">
        <v>8763</v>
      </c>
      <c r="N135" s="48"/>
      <c r="O135" s="47" t="s">
        <v>5971</v>
      </c>
      <c r="P135" s="48" t="s">
        <v>1584</v>
      </c>
      <c r="Q135" s="48">
        <v>52939</v>
      </c>
      <c r="R135" s="48" t="s">
        <v>8286</v>
      </c>
      <c r="S135" s="47" t="s">
        <v>1584</v>
      </c>
      <c r="W135" s="48">
        <v>6</v>
      </c>
      <c r="X135" s="48">
        <v>100</v>
      </c>
      <c r="Y135" s="49">
        <v>43725</v>
      </c>
      <c r="Z135" s="50">
        <v>0.43333333333333335</v>
      </c>
      <c r="AA135" s="49">
        <v>43725</v>
      </c>
      <c r="AB135" s="50">
        <v>0.4909722222222222</v>
      </c>
      <c r="AC135" s="48">
        <v>21</v>
      </c>
      <c r="AD135" s="48">
        <v>22</v>
      </c>
      <c r="AE135" s="48">
        <f t="shared" si="5"/>
        <v>21.5</v>
      </c>
      <c r="AF135" s="48">
        <v>17.3</v>
      </c>
      <c r="AG135" s="48"/>
      <c r="AH135" s="48">
        <v>44.7009732</v>
      </c>
      <c r="AI135" s="48">
        <v>-68.836667800000001</v>
      </c>
      <c r="AJ135" s="48">
        <v>44.700036799999999</v>
      </c>
      <c r="AK135" s="48">
        <v>-68.836208799999994</v>
      </c>
      <c r="AL135" s="48" t="s">
        <v>71</v>
      </c>
      <c r="AM135" s="48" t="s">
        <v>240</v>
      </c>
      <c r="AN135" s="50">
        <f t="shared" si="4"/>
        <v>5.7638888888888851E-2</v>
      </c>
      <c r="AO135" s="52" t="s">
        <v>7259</v>
      </c>
    </row>
    <row r="136" spans="1:41" ht="12.75" customHeight="1">
      <c r="A136" s="42" t="s">
        <v>59</v>
      </c>
      <c r="B136" s="47" t="s">
        <v>60</v>
      </c>
      <c r="C136" s="42" t="s">
        <v>8764</v>
      </c>
      <c r="D136" s="48">
        <v>96.4</v>
      </c>
      <c r="E136" s="48">
        <v>85.6</v>
      </c>
      <c r="F136" s="48">
        <v>5.55</v>
      </c>
      <c r="G136" s="48">
        <v>63.8</v>
      </c>
      <c r="H136" s="48">
        <v>45</v>
      </c>
      <c r="I136" s="48">
        <v>55</v>
      </c>
      <c r="J136" s="48">
        <f t="shared" si="0"/>
        <v>0.70532915360501569</v>
      </c>
      <c r="K136" s="47" t="s">
        <v>61</v>
      </c>
      <c r="L136" s="48" t="s">
        <v>60</v>
      </c>
      <c r="M136" s="48" t="s">
        <v>8765</v>
      </c>
      <c r="N136" s="48" t="s">
        <v>8766</v>
      </c>
      <c r="O136" s="47" t="s">
        <v>8767</v>
      </c>
      <c r="P136" s="48" t="s">
        <v>435</v>
      </c>
      <c r="Q136" s="48"/>
      <c r="R136" s="48"/>
      <c r="S136" s="47"/>
      <c r="W136" s="48">
        <v>6</v>
      </c>
      <c r="X136" s="48">
        <v>100</v>
      </c>
      <c r="Y136" s="49">
        <v>43725</v>
      </c>
      <c r="Z136" s="50">
        <v>0.43333333333333335</v>
      </c>
      <c r="AA136" s="49">
        <v>43725</v>
      </c>
      <c r="AB136" s="50">
        <v>0.4909722222222222</v>
      </c>
      <c r="AC136" s="48">
        <v>21</v>
      </c>
      <c r="AD136" s="48">
        <v>22</v>
      </c>
      <c r="AE136" s="48">
        <f t="shared" si="5"/>
        <v>21.5</v>
      </c>
      <c r="AF136" s="48">
        <v>17.3</v>
      </c>
      <c r="AG136" s="48"/>
      <c r="AH136" s="48">
        <v>44.7009732</v>
      </c>
      <c r="AI136" s="48">
        <v>-68.836667800000001</v>
      </c>
      <c r="AJ136" s="48">
        <v>44.700036799999999</v>
      </c>
      <c r="AK136" s="48">
        <v>-68.836208799999994</v>
      </c>
      <c r="AL136" s="48" t="s">
        <v>71</v>
      </c>
      <c r="AM136" s="48" t="s">
        <v>240</v>
      </c>
      <c r="AN136" s="50">
        <f t="shared" si="4"/>
        <v>5.7638888888888851E-2</v>
      </c>
      <c r="AO136" s="52" t="s">
        <v>7259</v>
      </c>
    </row>
    <row r="137" spans="1:41" ht="12.75" customHeight="1">
      <c r="A137" s="42" t="s">
        <v>59</v>
      </c>
      <c r="B137" s="47" t="s">
        <v>60</v>
      </c>
      <c r="C137" s="42" t="s">
        <v>8768</v>
      </c>
      <c r="D137" s="48">
        <v>88.4</v>
      </c>
      <c r="E137" s="48">
        <v>78.900000000000006</v>
      </c>
      <c r="F137" s="48">
        <v>4.0999999999999996</v>
      </c>
      <c r="G137" s="48">
        <v>55.9</v>
      </c>
      <c r="H137" s="48">
        <v>44</v>
      </c>
      <c r="I137" s="48">
        <v>55.2</v>
      </c>
      <c r="J137" s="48">
        <f t="shared" si="0"/>
        <v>0.7871198568872988</v>
      </c>
      <c r="K137" s="47" t="s">
        <v>1477</v>
      </c>
      <c r="L137" s="48" t="s">
        <v>60</v>
      </c>
      <c r="M137" s="48" t="s">
        <v>8769</v>
      </c>
      <c r="N137" s="48" t="s">
        <v>8770</v>
      </c>
      <c r="O137" s="47" t="s">
        <v>8771</v>
      </c>
      <c r="P137" s="48" t="s">
        <v>435</v>
      </c>
      <c r="Q137" s="48"/>
      <c r="R137" s="48"/>
      <c r="S137" s="47"/>
      <c r="W137" s="48">
        <v>6</v>
      </c>
      <c r="X137" s="48">
        <v>50</v>
      </c>
      <c r="Y137" s="49">
        <v>43725</v>
      </c>
      <c r="Z137" s="50">
        <v>0.43819444444444444</v>
      </c>
      <c r="AA137" s="49">
        <v>43725</v>
      </c>
      <c r="AB137" s="50">
        <v>0.49791666666666667</v>
      </c>
      <c r="AC137" s="48">
        <v>23</v>
      </c>
      <c r="AD137" s="48">
        <v>27</v>
      </c>
      <c r="AE137" s="48">
        <f t="shared" si="5"/>
        <v>25</v>
      </c>
      <c r="AF137" s="48">
        <v>17.3</v>
      </c>
      <c r="AG137" s="48"/>
      <c r="AH137" s="48">
        <v>44.7016068</v>
      </c>
      <c r="AI137" s="48">
        <v>-68.836906499999998</v>
      </c>
      <c r="AJ137" s="48">
        <v>44.701112100000003</v>
      </c>
      <c r="AK137" s="48">
        <v>-68.836975600000002</v>
      </c>
      <c r="AL137" s="48" t="s">
        <v>71</v>
      </c>
      <c r="AM137" s="48" t="s">
        <v>240</v>
      </c>
      <c r="AN137" s="50">
        <f t="shared" si="4"/>
        <v>5.9722222222222232E-2</v>
      </c>
      <c r="AO137" s="52" t="s">
        <v>8772</v>
      </c>
    </row>
    <row r="138" spans="1:41" ht="12.75" customHeight="1">
      <c r="A138" s="42" t="s">
        <v>233</v>
      </c>
      <c r="B138" s="47" t="s">
        <v>60</v>
      </c>
      <c r="C138" s="42" t="s">
        <v>8773</v>
      </c>
      <c r="D138" s="48">
        <v>107.5</v>
      </c>
      <c r="E138" s="48">
        <v>91.2</v>
      </c>
      <c r="F138" s="48">
        <v>6.6</v>
      </c>
      <c r="G138" s="48">
        <v>65.099999999999994</v>
      </c>
      <c r="H138" s="48">
        <v>41.3</v>
      </c>
      <c r="I138" s="48">
        <v>46.6</v>
      </c>
      <c r="J138" s="48">
        <f t="shared" si="0"/>
        <v>0.63440860215053763</v>
      </c>
      <c r="K138" s="47" t="s">
        <v>1503</v>
      </c>
      <c r="L138" s="48" t="s">
        <v>60</v>
      </c>
      <c r="M138" s="48" t="s">
        <v>8774</v>
      </c>
      <c r="N138" s="48" t="s">
        <v>8775</v>
      </c>
      <c r="O138" s="47" t="s">
        <v>8776</v>
      </c>
      <c r="P138" s="48" t="s">
        <v>435</v>
      </c>
      <c r="Q138" s="48"/>
      <c r="R138" s="48"/>
      <c r="S138" s="47"/>
      <c r="W138" s="48">
        <v>6</v>
      </c>
      <c r="X138" s="48">
        <v>50</v>
      </c>
      <c r="Y138" s="49">
        <v>43725</v>
      </c>
      <c r="Z138" s="50">
        <v>0.43819444444444444</v>
      </c>
      <c r="AA138" s="49">
        <v>43725</v>
      </c>
      <c r="AB138" s="50">
        <v>0.49791666666666667</v>
      </c>
      <c r="AC138" s="48">
        <v>23</v>
      </c>
      <c r="AD138" s="48">
        <v>27</v>
      </c>
      <c r="AE138" s="48">
        <f t="shared" si="5"/>
        <v>25</v>
      </c>
      <c r="AF138" s="48">
        <v>17.3</v>
      </c>
      <c r="AG138" s="48"/>
      <c r="AH138" s="48">
        <v>44.7016068</v>
      </c>
      <c r="AI138" s="48">
        <v>-68.836906499999998</v>
      </c>
      <c r="AJ138" s="48">
        <v>44.701112100000003</v>
      </c>
      <c r="AK138" s="48">
        <v>-68.836975600000002</v>
      </c>
      <c r="AL138" s="48" t="s">
        <v>71</v>
      </c>
      <c r="AM138" s="48" t="s">
        <v>240</v>
      </c>
      <c r="AN138" s="50">
        <f t="shared" si="4"/>
        <v>5.9722222222222232E-2</v>
      </c>
      <c r="AO138" s="52" t="s">
        <v>8772</v>
      </c>
    </row>
    <row r="139" spans="1:41" ht="12.75" customHeight="1">
      <c r="A139" s="42" t="s">
        <v>233</v>
      </c>
      <c r="B139" s="47" t="s">
        <v>60</v>
      </c>
      <c r="C139" s="42" t="s">
        <v>8777</v>
      </c>
      <c r="D139" s="48">
        <v>113.1</v>
      </c>
      <c r="E139" s="48">
        <v>85.2</v>
      </c>
      <c r="F139" s="48">
        <v>6.35</v>
      </c>
      <c r="G139" s="48">
        <v>70.5</v>
      </c>
      <c r="H139" s="48">
        <v>40.799999999999997</v>
      </c>
      <c r="I139" s="48">
        <v>50.5</v>
      </c>
      <c r="J139" s="48">
        <f t="shared" si="0"/>
        <v>0.5787234042553191</v>
      </c>
      <c r="K139" s="47" t="s">
        <v>1503</v>
      </c>
      <c r="L139" s="48" t="s">
        <v>60</v>
      </c>
      <c r="M139" s="48" t="s">
        <v>8778</v>
      </c>
      <c r="N139" s="48" t="s">
        <v>8779</v>
      </c>
      <c r="O139" s="47" t="s">
        <v>8780</v>
      </c>
      <c r="P139" s="48" t="s">
        <v>435</v>
      </c>
      <c r="Q139" s="48"/>
      <c r="R139" s="48"/>
      <c r="S139" s="47"/>
      <c r="W139" s="48">
        <v>6</v>
      </c>
      <c r="X139" s="48">
        <v>50</v>
      </c>
      <c r="Y139" s="49">
        <v>43725</v>
      </c>
      <c r="Z139" s="50">
        <v>0.43819444444444444</v>
      </c>
      <c r="AA139" s="49">
        <v>43725</v>
      </c>
      <c r="AB139" s="50">
        <v>0.49791666666666667</v>
      </c>
      <c r="AC139" s="48">
        <v>23</v>
      </c>
      <c r="AD139" s="48">
        <v>27</v>
      </c>
      <c r="AE139" s="48">
        <f t="shared" si="5"/>
        <v>25</v>
      </c>
      <c r="AF139" s="48">
        <v>17.3</v>
      </c>
      <c r="AG139" s="48"/>
      <c r="AH139" s="48">
        <v>44.7016068</v>
      </c>
      <c r="AI139" s="48">
        <v>-68.836906499999998</v>
      </c>
      <c r="AJ139" s="48">
        <v>44.701112100000003</v>
      </c>
      <c r="AK139" s="48">
        <v>-68.836975600000002</v>
      </c>
      <c r="AL139" s="48" t="s">
        <v>71</v>
      </c>
      <c r="AM139" s="48" t="s">
        <v>240</v>
      </c>
      <c r="AN139" s="50">
        <f t="shared" si="4"/>
        <v>5.9722222222222232E-2</v>
      </c>
      <c r="AO139" s="52" t="s">
        <v>7259</v>
      </c>
    </row>
    <row r="140" spans="1:41" ht="12.75" customHeight="1">
      <c r="A140" s="42" t="s">
        <v>233</v>
      </c>
      <c r="B140" s="47" t="s">
        <v>60</v>
      </c>
      <c r="C140" s="42" t="s">
        <v>8781</v>
      </c>
      <c r="D140" s="48">
        <v>109.5</v>
      </c>
      <c r="E140" s="48">
        <v>90.8</v>
      </c>
      <c r="F140" s="48">
        <v>6.35</v>
      </c>
      <c r="G140" s="48">
        <v>66.2</v>
      </c>
      <c r="H140" s="48">
        <v>48</v>
      </c>
      <c r="I140" s="48">
        <v>50.8</v>
      </c>
      <c r="J140" s="48">
        <f t="shared" si="0"/>
        <v>0.7250755287009063</v>
      </c>
      <c r="K140" s="47" t="s">
        <v>1503</v>
      </c>
      <c r="L140" s="48" t="s">
        <v>60</v>
      </c>
      <c r="M140" s="48" t="s">
        <v>8782</v>
      </c>
      <c r="N140" s="48" t="s">
        <v>8783</v>
      </c>
      <c r="O140" s="47" t="s">
        <v>8784</v>
      </c>
      <c r="P140" s="48" t="s">
        <v>435</v>
      </c>
      <c r="Q140" s="48"/>
      <c r="R140" s="48"/>
      <c r="S140" s="47"/>
      <c r="W140" s="48">
        <v>6</v>
      </c>
      <c r="X140" s="48">
        <v>100</v>
      </c>
      <c r="Y140" s="49">
        <v>43725</v>
      </c>
      <c r="Z140" s="50">
        <v>0.4909722222222222</v>
      </c>
      <c r="AA140" s="49">
        <v>43725</v>
      </c>
      <c r="AB140" s="50">
        <v>0.53680555555555554</v>
      </c>
      <c r="AC140" s="48">
        <v>21</v>
      </c>
      <c r="AD140" s="48">
        <v>22</v>
      </c>
      <c r="AE140" s="48">
        <f t="shared" si="5"/>
        <v>21.5</v>
      </c>
      <c r="AF140" s="48">
        <v>17.3</v>
      </c>
      <c r="AG140" s="48"/>
      <c r="AH140" s="48">
        <v>44.7009732</v>
      </c>
      <c r="AI140" s="48">
        <v>-68.836667800000001</v>
      </c>
      <c r="AJ140" s="48">
        <v>44.700036799999999</v>
      </c>
      <c r="AK140" s="48">
        <v>-68.836208799999994</v>
      </c>
      <c r="AL140" s="48" t="s">
        <v>71</v>
      </c>
      <c r="AM140" s="48" t="s">
        <v>240</v>
      </c>
      <c r="AN140" s="50">
        <f t="shared" si="4"/>
        <v>4.5833333333333337E-2</v>
      </c>
      <c r="AO140" s="52" t="s">
        <v>7259</v>
      </c>
    </row>
    <row r="141" spans="1:41" ht="12.75" customHeight="1">
      <c r="A141" s="42" t="s">
        <v>59</v>
      </c>
      <c r="B141" s="47" t="s">
        <v>60</v>
      </c>
      <c r="C141" s="42" t="s">
        <v>8785</v>
      </c>
      <c r="D141" s="48">
        <v>97.4</v>
      </c>
      <c r="E141" s="48">
        <v>85.2</v>
      </c>
      <c r="F141" s="48">
        <v>4.8499999999999996</v>
      </c>
      <c r="G141" s="48">
        <v>55.3</v>
      </c>
      <c r="H141" s="48">
        <v>37.4</v>
      </c>
      <c r="I141" s="48">
        <v>54</v>
      </c>
      <c r="J141" s="48">
        <f t="shared" si="0"/>
        <v>0.67631103074141052</v>
      </c>
      <c r="K141" s="47" t="s">
        <v>1477</v>
      </c>
      <c r="L141" s="48" t="s">
        <v>60</v>
      </c>
      <c r="M141" s="48" t="s">
        <v>8786</v>
      </c>
      <c r="N141" s="48" t="s">
        <v>8787</v>
      </c>
      <c r="O141" s="47" t="s">
        <v>8788</v>
      </c>
      <c r="P141" s="48" t="s">
        <v>435</v>
      </c>
      <c r="Q141" s="48"/>
      <c r="R141" s="48"/>
      <c r="S141" s="47"/>
      <c r="W141" s="48">
        <v>6</v>
      </c>
      <c r="X141" s="48">
        <v>50</v>
      </c>
      <c r="Y141" s="51">
        <v>43762</v>
      </c>
      <c r="Z141" s="50">
        <v>0.56597222222222221</v>
      </c>
      <c r="AA141" s="51">
        <v>43762</v>
      </c>
      <c r="AB141" s="50">
        <v>0.58819444444444446</v>
      </c>
      <c r="AC141" s="48">
        <v>18</v>
      </c>
      <c r="AD141" s="48">
        <v>20</v>
      </c>
      <c r="AE141" s="48">
        <f t="shared" si="5"/>
        <v>19</v>
      </c>
      <c r="AF141" s="48">
        <v>10</v>
      </c>
      <c r="AG141" s="48"/>
      <c r="AH141" s="48">
        <v>44.774472799999998</v>
      </c>
      <c r="AI141" s="48">
        <v>-68.786679100000001</v>
      </c>
      <c r="AJ141" s="48">
        <v>44.774267999999999</v>
      </c>
      <c r="AK141" s="48">
        <v>-68.786000000000001</v>
      </c>
      <c r="AL141" s="48" t="s">
        <v>71</v>
      </c>
      <c r="AM141" s="48" t="s">
        <v>3873</v>
      </c>
      <c r="AN141" s="50">
        <f t="shared" si="4"/>
        <v>2.2222222222222254E-2</v>
      </c>
      <c r="AO141" s="52" t="s">
        <v>7259</v>
      </c>
    </row>
    <row r="142" spans="1:41" ht="12.75" customHeight="1">
      <c r="A142" s="42" t="s">
        <v>59</v>
      </c>
      <c r="B142" s="47" t="s">
        <v>8789</v>
      </c>
      <c r="C142" s="42" t="s">
        <v>8790</v>
      </c>
      <c r="D142" s="48">
        <v>95</v>
      </c>
      <c r="E142" s="48">
        <v>80.400000000000006</v>
      </c>
      <c r="F142" s="48">
        <v>4</v>
      </c>
      <c r="G142" s="48">
        <v>60.5</v>
      </c>
      <c r="H142" s="48">
        <v>41.9</v>
      </c>
      <c r="I142" s="48">
        <v>50</v>
      </c>
      <c r="J142" s="48">
        <f t="shared" si="0"/>
        <v>0.69256198347107434</v>
      </c>
      <c r="K142" s="47" t="s">
        <v>61</v>
      </c>
      <c r="L142" s="48" t="s">
        <v>60</v>
      </c>
      <c r="M142" s="48" t="s">
        <v>8791</v>
      </c>
      <c r="N142" s="48" t="s">
        <v>8792</v>
      </c>
      <c r="O142" s="47" t="s">
        <v>8793</v>
      </c>
      <c r="P142" s="48" t="s">
        <v>435</v>
      </c>
      <c r="Q142" s="48"/>
      <c r="R142" s="48"/>
      <c r="S142" s="47"/>
      <c r="W142" s="48">
        <v>6</v>
      </c>
      <c r="X142" s="48">
        <v>50</v>
      </c>
      <c r="Y142" s="51">
        <v>43767</v>
      </c>
      <c r="Z142" s="50">
        <v>0.37777777777777777</v>
      </c>
      <c r="AA142" s="51">
        <v>43767</v>
      </c>
      <c r="AB142" s="50">
        <v>0.40625</v>
      </c>
      <c r="AC142" s="48">
        <v>20</v>
      </c>
      <c r="AD142" s="48">
        <v>23</v>
      </c>
      <c r="AE142" s="48">
        <f t="shared" si="5"/>
        <v>21.5</v>
      </c>
      <c r="AF142" s="48">
        <v>8.4</v>
      </c>
      <c r="AG142" s="48"/>
      <c r="AH142" s="48">
        <v>44.775368800000003</v>
      </c>
      <c r="AI142" s="48">
        <v>-68.786043800000002</v>
      </c>
      <c r="AJ142" s="48">
        <v>44.774861199999997</v>
      </c>
      <c r="AK142" s="48">
        <v>-68.785978400000005</v>
      </c>
      <c r="AL142" s="48" t="s">
        <v>71</v>
      </c>
      <c r="AM142" s="48" t="s">
        <v>3873</v>
      </c>
      <c r="AN142" s="50">
        <f t="shared" si="4"/>
        <v>2.8472222222222232E-2</v>
      </c>
      <c r="AO142" s="52" t="s">
        <v>8794</v>
      </c>
    </row>
    <row r="143" spans="1:41" ht="13.5" customHeight="1">
      <c r="A143" s="42" t="s">
        <v>59</v>
      </c>
      <c r="B143" s="47" t="s">
        <v>8795</v>
      </c>
      <c r="C143" s="67" t="s">
        <v>7650</v>
      </c>
      <c r="D143" s="48">
        <v>92</v>
      </c>
      <c r="E143" s="48">
        <v>78.599999999999994</v>
      </c>
      <c r="F143" s="48">
        <v>3.3</v>
      </c>
      <c r="G143" s="48">
        <v>60.2</v>
      </c>
      <c r="H143" s="48">
        <v>37.299999999999997</v>
      </c>
      <c r="I143" s="48">
        <v>53.8</v>
      </c>
      <c r="J143" s="48">
        <f t="shared" si="0"/>
        <v>0.61960132890365438</v>
      </c>
      <c r="K143" s="47" t="s">
        <v>1503</v>
      </c>
      <c r="L143" s="48" t="s">
        <v>60</v>
      </c>
      <c r="M143" s="48" t="s">
        <v>8796</v>
      </c>
      <c r="N143" s="48"/>
      <c r="O143" s="47" t="s">
        <v>7652</v>
      </c>
      <c r="P143" s="48" t="s">
        <v>1584</v>
      </c>
      <c r="Q143" s="48"/>
      <c r="R143" s="48"/>
      <c r="S143" s="47"/>
      <c r="W143" s="48">
        <v>6</v>
      </c>
      <c r="X143" s="48">
        <v>50</v>
      </c>
      <c r="Y143" s="51">
        <v>43767</v>
      </c>
      <c r="Z143" s="50">
        <v>0.37777777777777777</v>
      </c>
      <c r="AA143" s="51">
        <v>43767</v>
      </c>
      <c r="AB143" s="50">
        <v>0.40625</v>
      </c>
      <c r="AC143" s="48">
        <v>20</v>
      </c>
      <c r="AD143" s="48">
        <v>23</v>
      </c>
      <c r="AE143" s="48">
        <f t="shared" si="5"/>
        <v>21.5</v>
      </c>
      <c r="AF143" s="48">
        <v>8.4</v>
      </c>
      <c r="AG143" s="48"/>
      <c r="AH143" s="48">
        <v>44.775368800000003</v>
      </c>
      <c r="AI143" s="48">
        <v>-68.786043800000002</v>
      </c>
      <c r="AJ143" s="48">
        <v>44.774861199999997</v>
      </c>
      <c r="AK143" s="48">
        <v>-68.785978400000005</v>
      </c>
      <c r="AL143" s="48" t="s">
        <v>71</v>
      </c>
      <c r="AM143" s="48" t="s">
        <v>3873</v>
      </c>
      <c r="AN143" s="50">
        <f t="shared" si="4"/>
        <v>2.8472222222222232E-2</v>
      </c>
      <c r="AO143" s="52" t="s">
        <v>8797</v>
      </c>
    </row>
    <row r="144" spans="1:41" ht="12.75" customHeight="1">
      <c r="A144" s="42" t="s">
        <v>59</v>
      </c>
      <c r="B144" s="47" t="s">
        <v>60</v>
      </c>
      <c r="C144" s="42" t="s">
        <v>8798</v>
      </c>
      <c r="D144" s="48">
        <v>98.2</v>
      </c>
      <c r="E144" s="48">
        <v>82.7</v>
      </c>
      <c r="F144" s="48">
        <v>5.25</v>
      </c>
      <c r="G144" s="48">
        <v>63.7</v>
      </c>
      <c r="H144" s="48">
        <v>38.200000000000003</v>
      </c>
      <c r="I144" s="48">
        <v>51</v>
      </c>
      <c r="J144" s="48">
        <f t="shared" si="0"/>
        <v>0.59968602825745687</v>
      </c>
      <c r="K144" s="47" t="s">
        <v>1503</v>
      </c>
      <c r="L144" s="48" t="s">
        <v>60</v>
      </c>
      <c r="M144" s="48" t="s">
        <v>8799</v>
      </c>
      <c r="N144" s="48" t="s">
        <v>8800</v>
      </c>
      <c r="O144" s="47" t="s">
        <v>8801</v>
      </c>
      <c r="P144" s="48" t="s">
        <v>435</v>
      </c>
      <c r="Q144" s="48"/>
      <c r="R144" s="48"/>
      <c r="S144" s="47"/>
      <c r="W144" s="48">
        <v>6</v>
      </c>
      <c r="X144" s="48">
        <v>50</v>
      </c>
      <c r="Y144" s="51">
        <v>43767</v>
      </c>
      <c r="Z144" s="50">
        <v>0.37777777777777777</v>
      </c>
      <c r="AA144" s="51">
        <v>43767</v>
      </c>
      <c r="AB144" s="50">
        <v>0.40625</v>
      </c>
      <c r="AC144" s="48">
        <v>20</v>
      </c>
      <c r="AD144" s="48">
        <v>23</v>
      </c>
      <c r="AE144" s="48">
        <f t="shared" si="5"/>
        <v>21.5</v>
      </c>
      <c r="AF144" s="48">
        <v>8.4</v>
      </c>
      <c r="AG144" s="48"/>
      <c r="AH144" s="48">
        <v>44.775368800000003</v>
      </c>
      <c r="AI144" s="48">
        <v>-68.786043800000002</v>
      </c>
      <c r="AJ144" s="48">
        <v>44.774861199999997</v>
      </c>
      <c r="AK144" s="48">
        <v>-68.785978400000005</v>
      </c>
      <c r="AL144" s="48" t="s">
        <v>71</v>
      </c>
      <c r="AM144" s="48" t="s">
        <v>3873</v>
      </c>
      <c r="AN144" s="50">
        <f t="shared" si="4"/>
        <v>2.8472222222222232E-2</v>
      </c>
      <c r="AO144" s="52" t="s">
        <v>8802</v>
      </c>
    </row>
    <row r="145" spans="1:41" ht="12.75" customHeight="1">
      <c r="A145" s="42" t="s">
        <v>59</v>
      </c>
      <c r="B145" s="47" t="s">
        <v>60</v>
      </c>
      <c r="C145" s="42" t="s">
        <v>8803</v>
      </c>
      <c r="D145" s="48">
        <v>91.8</v>
      </c>
      <c r="E145" s="48">
        <v>75.3</v>
      </c>
      <c r="F145" s="48">
        <v>3.2</v>
      </c>
      <c r="G145" s="48">
        <v>57.4</v>
      </c>
      <c r="H145" s="48">
        <v>37.799999999999997</v>
      </c>
      <c r="I145" s="48">
        <v>44.8</v>
      </c>
      <c r="J145" s="48">
        <f t="shared" si="0"/>
        <v>0.65853658536585358</v>
      </c>
      <c r="K145" s="47" t="s">
        <v>1503</v>
      </c>
      <c r="L145" s="48" t="s">
        <v>60</v>
      </c>
      <c r="M145" s="48" t="s">
        <v>8804</v>
      </c>
      <c r="N145" s="48" t="s">
        <v>8805</v>
      </c>
      <c r="O145" s="47" t="s">
        <v>8806</v>
      </c>
      <c r="P145" s="48" t="s">
        <v>435</v>
      </c>
      <c r="Q145" s="48"/>
      <c r="R145" s="48"/>
      <c r="S145" s="47"/>
      <c r="W145" s="48">
        <v>6</v>
      </c>
      <c r="X145" s="48">
        <v>50</v>
      </c>
      <c r="Y145" s="51">
        <v>43767</v>
      </c>
      <c r="Z145" s="50">
        <v>0.37777777777777777</v>
      </c>
      <c r="AA145" s="51">
        <v>43767</v>
      </c>
      <c r="AB145" s="50">
        <v>0.40625</v>
      </c>
      <c r="AC145" s="48">
        <v>20</v>
      </c>
      <c r="AD145" s="48">
        <v>23</v>
      </c>
      <c r="AE145" s="48">
        <f t="shared" si="5"/>
        <v>21.5</v>
      </c>
      <c r="AF145" s="48">
        <v>8.4</v>
      </c>
      <c r="AG145" s="48"/>
      <c r="AH145" s="48">
        <v>44.775368800000003</v>
      </c>
      <c r="AI145" s="48">
        <v>-68.786043800000002</v>
      </c>
      <c r="AJ145" s="48">
        <v>44.774861199999997</v>
      </c>
      <c r="AK145" s="48">
        <v>-68.785978400000005</v>
      </c>
      <c r="AL145" s="48" t="s">
        <v>71</v>
      </c>
      <c r="AM145" s="48" t="s">
        <v>3873</v>
      </c>
      <c r="AN145" s="50">
        <f t="shared" si="4"/>
        <v>2.8472222222222232E-2</v>
      </c>
      <c r="AO145" s="52" t="s">
        <v>7259</v>
      </c>
    </row>
    <row r="146" spans="1:41" ht="12.75" customHeight="1">
      <c r="A146" s="42" t="s">
        <v>59</v>
      </c>
      <c r="B146" s="47" t="s">
        <v>60</v>
      </c>
      <c r="C146" s="42" t="s">
        <v>8807</v>
      </c>
      <c r="D146" s="48">
        <v>93.9</v>
      </c>
      <c r="E146" s="48">
        <v>81.400000000000006</v>
      </c>
      <c r="F146" s="48">
        <v>4.45</v>
      </c>
      <c r="G146" s="48">
        <v>57.3</v>
      </c>
      <c r="H146" s="48">
        <v>37.5</v>
      </c>
      <c r="I146" s="48">
        <v>48.4</v>
      </c>
      <c r="J146" s="48">
        <f t="shared" si="0"/>
        <v>0.65445026178010479</v>
      </c>
      <c r="K146" s="47" t="s">
        <v>61</v>
      </c>
      <c r="L146" s="48" t="s">
        <v>60</v>
      </c>
      <c r="M146" s="48" t="s">
        <v>8808</v>
      </c>
      <c r="N146" s="48" t="s">
        <v>8809</v>
      </c>
      <c r="O146" s="47" t="s">
        <v>8810</v>
      </c>
      <c r="P146" s="48" t="s">
        <v>435</v>
      </c>
      <c r="Q146" s="48"/>
      <c r="R146" s="48"/>
      <c r="S146" s="47"/>
      <c r="W146" s="48">
        <v>6</v>
      </c>
      <c r="X146" s="48">
        <v>50</v>
      </c>
      <c r="Y146" s="51">
        <v>43767</v>
      </c>
      <c r="Z146" s="50">
        <v>0.37777777777777777</v>
      </c>
      <c r="AA146" s="51">
        <v>43767</v>
      </c>
      <c r="AB146" s="50">
        <v>0.40625</v>
      </c>
      <c r="AC146" s="48">
        <v>20</v>
      </c>
      <c r="AD146" s="48">
        <v>23</v>
      </c>
      <c r="AE146" s="48">
        <f t="shared" si="5"/>
        <v>21.5</v>
      </c>
      <c r="AF146" s="48">
        <v>8.4</v>
      </c>
      <c r="AG146" s="48"/>
      <c r="AH146" s="48">
        <v>44.775368800000003</v>
      </c>
      <c r="AI146" s="48">
        <v>-68.786043800000002</v>
      </c>
      <c r="AJ146" s="48">
        <v>44.774861199999997</v>
      </c>
      <c r="AK146" s="48">
        <v>-68.785978400000005</v>
      </c>
      <c r="AL146" s="48" t="s">
        <v>71</v>
      </c>
      <c r="AM146" s="48" t="s">
        <v>3873</v>
      </c>
      <c r="AN146" s="50">
        <f t="shared" si="4"/>
        <v>2.8472222222222232E-2</v>
      </c>
      <c r="AO146" s="52" t="s">
        <v>7259</v>
      </c>
    </row>
    <row r="147" spans="1:41" ht="12.75" customHeight="1">
      <c r="A147" s="42" t="s">
        <v>59</v>
      </c>
      <c r="B147" s="47" t="s">
        <v>60</v>
      </c>
      <c r="C147" s="42" t="s">
        <v>8811</v>
      </c>
      <c r="D147" s="48">
        <v>97.6</v>
      </c>
      <c r="E147" s="48">
        <v>82.1</v>
      </c>
      <c r="F147" s="48">
        <v>4.2</v>
      </c>
      <c r="G147" s="48">
        <v>57.7</v>
      </c>
      <c r="H147" s="48">
        <v>44.5</v>
      </c>
      <c r="I147" s="48">
        <v>47.7</v>
      </c>
      <c r="J147" s="48">
        <f t="shared" si="0"/>
        <v>0.77123050259965331</v>
      </c>
      <c r="K147" s="47" t="s">
        <v>61</v>
      </c>
      <c r="L147" s="48" t="s">
        <v>60</v>
      </c>
      <c r="M147" s="48" t="s">
        <v>8812</v>
      </c>
      <c r="N147" s="48" t="s">
        <v>8813</v>
      </c>
      <c r="O147" s="47" t="s">
        <v>8814</v>
      </c>
      <c r="P147" s="48" t="s">
        <v>435</v>
      </c>
      <c r="Q147" s="48"/>
      <c r="R147" s="48"/>
      <c r="S147" s="47"/>
      <c r="W147" s="48">
        <v>6</v>
      </c>
      <c r="X147" s="48">
        <v>50</v>
      </c>
      <c r="Y147" s="51">
        <v>43767</v>
      </c>
      <c r="Z147" s="50">
        <v>0.37777777777777777</v>
      </c>
      <c r="AA147" s="51">
        <v>43767</v>
      </c>
      <c r="AB147" s="50">
        <v>0.40625</v>
      </c>
      <c r="AC147" s="48">
        <v>20</v>
      </c>
      <c r="AD147" s="48">
        <v>23</v>
      </c>
      <c r="AE147" s="48">
        <f t="shared" si="5"/>
        <v>21.5</v>
      </c>
      <c r="AF147" s="48">
        <v>8.4</v>
      </c>
      <c r="AG147" s="48"/>
      <c r="AH147" s="48">
        <v>44.775368800000003</v>
      </c>
      <c r="AI147" s="48">
        <v>-68.786043800000002</v>
      </c>
      <c r="AJ147" s="48">
        <v>44.774861199999997</v>
      </c>
      <c r="AK147" s="48">
        <v>-68.785978400000005</v>
      </c>
      <c r="AL147" s="48" t="s">
        <v>71</v>
      </c>
      <c r="AM147" s="48" t="s">
        <v>3873</v>
      </c>
      <c r="AN147" s="50">
        <f t="shared" si="4"/>
        <v>2.8472222222222232E-2</v>
      </c>
      <c r="AO147" s="52" t="s">
        <v>7259</v>
      </c>
    </row>
    <row r="148" spans="1:41" ht="12.75" customHeight="1">
      <c r="A148" s="42" t="s">
        <v>59</v>
      </c>
      <c r="B148" s="47" t="s">
        <v>60</v>
      </c>
      <c r="C148" s="42" t="s">
        <v>8815</v>
      </c>
      <c r="D148" s="48">
        <v>80.8</v>
      </c>
      <c r="E148" s="48">
        <v>68.5</v>
      </c>
      <c r="F148" s="48">
        <v>2.2999999999999998</v>
      </c>
      <c r="G148" s="48">
        <v>53</v>
      </c>
      <c r="H148" s="48">
        <v>38.5</v>
      </c>
      <c r="I148" s="48">
        <v>45.2</v>
      </c>
      <c r="J148" s="48">
        <f t="shared" si="0"/>
        <v>0.72641509433962259</v>
      </c>
      <c r="K148" s="47" t="s">
        <v>1503</v>
      </c>
      <c r="L148" s="48" t="s">
        <v>60</v>
      </c>
      <c r="M148" s="48" t="s">
        <v>8816</v>
      </c>
      <c r="N148" s="48" t="s">
        <v>8817</v>
      </c>
      <c r="O148" s="47" t="s">
        <v>8818</v>
      </c>
      <c r="P148" s="48" t="s">
        <v>435</v>
      </c>
      <c r="Q148" s="48"/>
      <c r="R148" s="48"/>
      <c r="S148" s="47"/>
      <c r="W148" s="48">
        <v>6</v>
      </c>
      <c r="X148" s="48">
        <v>50</v>
      </c>
      <c r="Y148" s="51">
        <v>43767</v>
      </c>
      <c r="Z148" s="50">
        <v>0.37777777777777777</v>
      </c>
      <c r="AA148" s="51">
        <v>43767</v>
      </c>
      <c r="AB148" s="50">
        <v>0.40625</v>
      </c>
      <c r="AC148" s="48">
        <v>20</v>
      </c>
      <c r="AD148" s="48">
        <v>23</v>
      </c>
      <c r="AE148" s="48">
        <f t="shared" si="5"/>
        <v>21.5</v>
      </c>
      <c r="AF148" s="48">
        <v>8.4</v>
      </c>
      <c r="AG148" s="48"/>
      <c r="AH148" s="48">
        <v>44.775368800000003</v>
      </c>
      <c r="AI148" s="48">
        <v>-68.786043800000002</v>
      </c>
      <c r="AJ148" s="48">
        <v>44.774861199999997</v>
      </c>
      <c r="AK148" s="48">
        <v>-68.785978400000005</v>
      </c>
      <c r="AL148" s="48" t="s">
        <v>71</v>
      </c>
      <c r="AM148" s="48" t="s">
        <v>3873</v>
      </c>
      <c r="AN148" s="50">
        <f t="shared" si="4"/>
        <v>2.8472222222222232E-2</v>
      </c>
      <c r="AO148" s="52" t="s">
        <v>7259</v>
      </c>
    </row>
    <row r="149" spans="1:41" ht="12.75" customHeight="1">
      <c r="A149" s="42" t="s">
        <v>59</v>
      </c>
      <c r="B149" s="47" t="s">
        <v>60</v>
      </c>
      <c r="C149" s="42" t="s">
        <v>8819</v>
      </c>
      <c r="D149" s="48">
        <v>83.3</v>
      </c>
      <c r="E149" s="48">
        <v>73.400000000000006</v>
      </c>
      <c r="F149" s="48">
        <v>2.95</v>
      </c>
      <c r="G149" s="48">
        <v>55.3</v>
      </c>
      <c r="H149" s="48">
        <v>42.6</v>
      </c>
      <c r="I149" s="48">
        <v>51</v>
      </c>
      <c r="J149" s="48">
        <f t="shared" si="0"/>
        <v>0.77034358047016283</v>
      </c>
      <c r="K149" s="47" t="s">
        <v>61</v>
      </c>
      <c r="L149" s="48" t="s">
        <v>60</v>
      </c>
      <c r="M149" s="48" t="s">
        <v>8820</v>
      </c>
      <c r="N149" s="48" t="s">
        <v>8821</v>
      </c>
      <c r="O149" s="47" t="s">
        <v>8822</v>
      </c>
      <c r="P149" s="48" t="s">
        <v>435</v>
      </c>
      <c r="Q149" s="48"/>
      <c r="R149" s="48"/>
      <c r="S149" s="47"/>
      <c r="W149" s="48">
        <v>6</v>
      </c>
      <c r="X149" s="48">
        <v>50</v>
      </c>
      <c r="Y149" s="51">
        <v>43767</v>
      </c>
      <c r="Z149" s="50">
        <v>0.37777777777777777</v>
      </c>
      <c r="AA149" s="51">
        <v>43767</v>
      </c>
      <c r="AB149" s="50">
        <v>0.40625</v>
      </c>
      <c r="AC149" s="48">
        <v>20</v>
      </c>
      <c r="AD149" s="48">
        <v>23</v>
      </c>
      <c r="AE149" s="48">
        <f t="shared" si="5"/>
        <v>21.5</v>
      </c>
      <c r="AF149" s="48">
        <v>8.4</v>
      </c>
      <c r="AG149" s="48"/>
      <c r="AH149" s="48">
        <v>44.775368800000003</v>
      </c>
      <c r="AI149" s="48">
        <v>-68.786043800000002</v>
      </c>
      <c r="AJ149" s="48">
        <v>44.774861199999997</v>
      </c>
      <c r="AK149" s="48">
        <v>-68.785978400000005</v>
      </c>
      <c r="AL149" s="48" t="s">
        <v>71</v>
      </c>
      <c r="AM149" s="48" t="s">
        <v>3873</v>
      </c>
      <c r="AN149" s="50">
        <f t="shared" si="4"/>
        <v>2.8472222222222232E-2</v>
      </c>
      <c r="AO149" s="52" t="s">
        <v>7259</v>
      </c>
    </row>
    <row r="150" spans="1:41" ht="12.75" customHeight="1">
      <c r="A150" s="42" t="s">
        <v>59</v>
      </c>
      <c r="B150" s="47" t="s">
        <v>115</v>
      </c>
      <c r="C150" s="68" t="s">
        <v>734</v>
      </c>
      <c r="D150" s="48">
        <v>112.8</v>
      </c>
      <c r="E150" s="48">
        <v>94.8</v>
      </c>
      <c r="F150" s="48">
        <v>7.4</v>
      </c>
      <c r="G150" s="48">
        <v>68.2</v>
      </c>
      <c r="H150" s="48">
        <v>50.3</v>
      </c>
      <c r="I150" s="48">
        <v>55.5</v>
      </c>
      <c r="J150" s="48">
        <f t="shared" si="0"/>
        <v>0.7375366568914955</v>
      </c>
      <c r="K150" s="47" t="s">
        <v>1477</v>
      </c>
      <c r="L150" s="48" t="s">
        <v>60</v>
      </c>
      <c r="M150" s="48" t="s">
        <v>8823</v>
      </c>
      <c r="N150" s="48"/>
      <c r="O150" s="47" t="s">
        <v>737</v>
      </c>
      <c r="P150" s="48" t="s">
        <v>1584</v>
      </c>
      <c r="Q150" s="48"/>
      <c r="R150" s="48"/>
      <c r="S150" s="47"/>
      <c r="W150" s="48">
        <v>6</v>
      </c>
      <c r="X150" s="48">
        <v>50</v>
      </c>
      <c r="Y150" s="51">
        <v>43767</v>
      </c>
      <c r="Z150" s="50">
        <v>0.37777777777777777</v>
      </c>
      <c r="AA150" s="51">
        <v>43767</v>
      </c>
      <c r="AB150" s="50">
        <v>0.40625</v>
      </c>
      <c r="AC150" s="48">
        <v>20</v>
      </c>
      <c r="AD150" s="48">
        <v>23</v>
      </c>
      <c r="AE150" s="48">
        <f t="shared" si="5"/>
        <v>21.5</v>
      </c>
      <c r="AF150" s="48">
        <v>8.4</v>
      </c>
      <c r="AG150" s="48"/>
      <c r="AH150" s="48">
        <v>44.775368800000003</v>
      </c>
      <c r="AI150" s="48">
        <v>-68.786043800000002</v>
      </c>
      <c r="AJ150" s="48">
        <v>44.774861199999997</v>
      </c>
      <c r="AK150" s="48">
        <v>-68.785978400000005</v>
      </c>
      <c r="AL150" s="48" t="s">
        <v>71</v>
      </c>
      <c r="AM150" s="48" t="s">
        <v>3873</v>
      </c>
      <c r="AN150" s="50">
        <f t="shared" si="4"/>
        <v>2.8472222222222232E-2</v>
      </c>
      <c r="AO150" s="52" t="s">
        <v>8824</v>
      </c>
    </row>
    <row r="151" spans="1:41" ht="12.75" customHeight="1">
      <c r="A151" s="42" t="s">
        <v>59</v>
      </c>
      <c r="B151" s="47" t="s">
        <v>60</v>
      </c>
      <c r="C151" s="42" t="s">
        <v>8825</v>
      </c>
      <c r="D151" s="48">
        <v>87.8</v>
      </c>
      <c r="E151" s="48">
        <v>74.5</v>
      </c>
      <c r="F151" s="48">
        <v>3.3</v>
      </c>
      <c r="G151" s="48">
        <v>55</v>
      </c>
      <c r="H151" s="48">
        <v>36.6</v>
      </c>
      <c r="I151" s="48">
        <v>41.9</v>
      </c>
      <c r="J151" s="48">
        <f t="shared" si="0"/>
        <v>0.66545454545454552</v>
      </c>
      <c r="K151" s="47" t="s">
        <v>61</v>
      </c>
      <c r="L151" s="48" t="s">
        <v>60</v>
      </c>
      <c r="M151" s="48" t="s">
        <v>8826</v>
      </c>
      <c r="N151" s="48" t="s">
        <v>8827</v>
      </c>
      <c r="O151" s="47" t="s">
        <v>8828</v>
      </c>
      <c r="P151" s="48" t="s">
        <v>435</v>
      </c>
      <c r="Q151" s="48"/>
      <c r="R151" s="48"/>
      <c r="S151" s="47"/>
      <c r="W151" s="48">
        <v>6</v>
      </c>
      <c r="X151" s="48">
        <v>50</v>
      </c>
      <c r="Y151" s="51">
        <v>43767</v>
      </c>
      <c r="Z151" s="50">
        <v>0.37777777777777777</v>
      </c>
      <c r="AA151" s="51">
        <v>43767</v>
      </c>
      <c r="AB151" s="50">
        <v>0.40625</v>
      </c>
      <c r="AC151" s="48">
        <v>20</v>
      </c>
      <c r="AD151" s="48">
        <v>23</v>
      </c>
      <c r="AE151" s="48">
        <f t="shared" si="5"/>
        <v>21.5</v>
      </c>
      <c r="AF151" s="48">
        <v>8.4</v>
      </c>
      <c r="AG151" s="48"/>
      <c r="AH151" s="48">
        <v>44.775368800000003</v>
      </c>
      <c r="AI151" s="48">
        <v>-68.786043800000002</v>
      </c>
      <c r="AJ151" s="48">
        <v>44.774861199999997</v>
      </c>
      <c r="AK151" s="48">
        <v>-68.785978400000005</v>
      </c>
      <c r="AL151" s="48" t="s">
        <v>71</v>
      </c>
      <c r="AM151" s="48" t="s">
        <v>3873</v>
      </c>
      <c r="AN151" s="50">
        <f t="shared" si="4"/>
        <v>2.8472222222222232E-2</v>
      </c>
      <c r="AO151" s="52" t="s">
        <v>7259</v>
      </c>
    </row>
    <row r="152" spans="1:41" ht="12.75" customHeight="1">
      <c r="A152" s="42" t="s">
        <v>59</v>
      </c>
      <c r="B152" s="47" t="s">
        <v>115</v>
      </c>
      <c r="C152" s="69" t="s">
        <v>1678</v>
      </c>
      <c r="D152" s="48">
        <v>98.7</v>
      </c>
      <c r="E152" s="48">
        <v>83.3</v>
      </c>
      <c r="F152" s="48">
        <v>4.0999999999999996</v>
      </c>
      <c r="G152" s="48">
        <v>61.2</v>
      </c>
      <c r="H152" s="48">
        <v>44.1</v>
      </c>
      <c r="I152" s="48">
        <v>49.6</v>
      </c>
      <c r="J152" s="48">
        <f t="shared" si="0"/>
        <v>0.72058823529411764</v>
      </c>
      <c r="K152" s="47" t="s">
        <v>1503</v>
      </c>
      <c r="L152" s="48" t="s">
        <v>60</v>
      </c>
      <c r="M152" s="48" t="s">
        <v>8829</v>
      </c>
      <c r="N152" s="48"/>
      <c r="O152" s="47" t="s">
        <v>1680</v>
      </c>
      <c r="P152" s="48" t="s">
        <v>1584</v>
      </c>
      <c r="Q152" s="48"/>
      <c r="R152" s="48"/>
      <c r="S152" s="47"/>
      <c r="W152" s="48">
        <v>6</v>
      </c>
      <c r="X152" s="48">
        <v>50</v>
      </c>
      <c r="Y152" s="51">
        <v>43767</v>
      </c>
      <c r="Z152" s="50">
        <v>0.37777777777777777</v>
      </c>
      <c r="AA152" s="51">
        <v>43767</v>
      </c>
      <c r="AB152" s="50">
        <v>0.40625</v>
      </c>
      <c r="AC152" s="48">
        <v>20</v>
      </c>
      <c r="AD152" s="48">
        <v>23</v>
      </c>
      <c r="AE152" s="48">
        <f t="shared" si="5"/>
        <v>21.5</v>
      </c>
      <c r="AF152" s="48">
        <v>8.4</v>
      </c>
      <c r="AG152" s="48"/>
      <c r="AH152" s="48">
        <v>44.775368800000003</v>
      </c>
      <c r="AI152" s="48">
        <v>-68.786043800000002</v>
      </c>
      <c r="AJ152" s="48">
        <v>44.774861199999997</v>
      </c>
      <c r="AK152" s="48">
        <v>-68.785978400000005</v>
      </c>
      <c r="AL152" s="48" t="s">
        <v>71</v>
      </c>
      <c r="AM152" s="48" t="s">
        <v>3873</v>
      </c>
      <c r="AN152" s="50">
        <f t="shared" si="4"/>
        <v>2.8472222222222232E-2</v>
      </c>
      <c r="AO152" s="52" t="s">
        <v>7259</v>
      </c>
    </row>
    <row r="153" spans="1:41" ht="12.75" customHeight="1">
      <c r="A153" s="42" t="s">
        <v>59</v>
      </c>
      <c r="B153" s="47" t="s">
        <v>115</v>
      </c>
      <c r="C153" s="70" t="s">
        <v>6457</v>
      </c>
      <c r="D153" s="48">
        <v>96.6</v>
      </c>
      <c r="E153" s="48">
        <v>86.5</v>
      </c>
      <c r="F153" s="48">
        <v>4.7</v>
      </c>
      <c r="G153" s="48">
        <v>66.400000000000006</v>
      </c>
      <c r="H153" s="48">
        <v>43.9</v>
      </c>
      <c r="I153" s="48">
        <v>51.7</v>
      </c>
      <c r="J153" s="48">
        <f t="shared" si="0"/>
        <v>0.66114457831325291</v>
      </c>
      <c r="K153" s="47" t="s">
        <v>61</v>
      </c>
      <c r="L153" s="48" t="s">
        <v>60</v>
      </c>
      <c r="M153" s="48" t="s">
        <v>8830</v>
      </c>
      <c r="N153" s="48"/>
      <c r="O153" s="47" t="s">
        <v>6460</v>
      </c>
      <c r="P153" s="48" t="s">
        <v>1584</v>
      </c>
      <c r="Q153" s="48"/>
      <c r="R153" s="48"/>
      <c r="S153" s="47"/>
      <c r="W153" s="48">
        <v>6</v>
      </c>
      <c r="X153" s="48">
        <v>50</v>
      </c>
      <c r="Y153" s="51">
        <v>43767</v>
      </c>
      <c r="Z153" s="50">
        <v>0.37777777777777777</v>
      </c>
      <c r="AA153" s="51">
        <v>43767</v>
      </c>
      <c r="AB153" s="50">
        <v>0.40625</v>
      </c>
      <c r="AC153" s="48">
        <v>20</v>
      </c>
      <c r="AD153" s="48">
        <v>23</v>
      </c>
      <c r="AE153" s="48">
        <f t="shared" si="5"/>
        <v>21.5</v>
      </c>
      <c r="AF153" s="48">
        <v>8.4</v>
      </c>
      <c r="AG153" s="48"/>
      <c r="AH153" s="48">
        <v>44.775368800000003</v>
      </c>
      <c r="AI153" s="48">
        <v>-68.786043800000002</v>
      </c>
      <c r="AJ153" s="48">
        <v>44.774861199999997</v>
      </c>
      <c r="AK153" s="48">
        <v>-68.785978400000005</v>
      </c>
      <c r="AL153" s="48" t="s">
        <v>71</v>
      </c>
      <c r="AM153" s="48" t="s">
        <v>3873</v>
      </c>
      <c r="AN153" s="50">
        <f t="shared" si="4"/>
        <v>2.8472222222222232E-2</v>
      </c>
      <c r="AO153" s="52" t="s">
        <v>8831</v>
      </c>
    </row>
    <row r="154" spans="1:41" ht="12.75" customHeight="1">
      <c r="A154" s="42" t="s">
        <v>59</v>
      </c>
      <c r="B154" s="47" t="s">
        <v>60</v>
      </c>
      <c r="C154" s="42" t="s">
        <v>8832</v>
      </c>
      <c r="D154" s="48">
        <v>116</v>
      </c>
      <c r="E154" s="48">
        <v>95.3</v>
      </c>
      <c r="F154" s="48">
        <v>8</v>
      </c>
      <c r="G154" s="48">
        <v>66</v>
      </c>
      <c r="H154" s="48">
        <v>39.200000000000003</v>
      </c>
      <c r="I154" s="48">
        <v>52.9</v>
      </c>
      <c r="J154" s="48">
        <f t="shared" si="0"/>
        <v>0.59393939393939399</v>
      </c>
      <c r="K154" s="47" t="s">
        <v>61</v>
      </c>
      <c r="L154" s="48" t="s">
        <v>60</v>
      </c>
      <c r="M154" s="48" t="s">
        <v>8833</v>
      </c>
      <c r="N154" s="48" t="s">
        <v>8834</v>
      </c>
      <c r="O154" s="47" t="s">
        <v>8835</v>
      </c>
      <c r="P154" s="48" t="s">
        <v>435</v>
      </c>
      <c r="Q154" s="48"/>
      <c r="R154" s="48"/>
      <c r="S154" s="47"/>
      <c r="W154" s="48">
        <v>6</v>
      </c>
      <c r="X154" s="48">
        <v>50</v>
      </c>
      <c r="Y154" s="51">
        <v>43767</v>
      </c>
      <c r="Z154" s="50">
        <v>0.37777777777777777</v>
      </c>
      <c r="AA154" s="51">
        <v>43767</v>
      </c>
      <c r="AB154" s="50">
        <v>0.40625</v>
      </c>
      <c r="AC154" s="48">
        <v>20</v>
      </c>
      <c r="AD154" s="48">
        <v>23</v>
      </c>
      <c r="AE154" s="48">
        <f t="shared" si="5"/>
        <v>21.5</v>
      </c>
      <c r="AF154" s="48">
        <v>8.4</v>
      </c>
      <c r="AG154" s="48"/>
      <c r="AH154" s="48">
        <v>44.775368800000003</v>
      </c>
      <c r="AI154" s="48">
        <v>-68.786043800000002</v>
      </c>
      <c r="AJ154" s="48">
        <v>44.774861199999997</v>
      </c>
      <c r="AK154" s="48">
        <v>-68.785978400000005</v>
      </c>
      <c r="AL154" s="48" t="s">
        <v>71</v>
      </c>
      <c r="AM154" s="48" t="s">
        <v>3873</v>
      </c>
      <c r="AN154" s="50">
        <f t="shared" si="4"/>
        <v>2.8472222222222232E-2</v>
      </c>
      <c r="AO154" s="52" t="s">
        <v>7259</v>
      </c>
    </row>
    <row r="155" spans="1:41" ht="12.75" customHeight="1">
      <c r="A155" s="42" t="s">
        <v>59</v>
      </c>
      <c r="B155" s="47" t="s">
        <v>115</v>
      </c>
      <c r="C155" s="71" t="s">
        <v>7824</v>
      </c>
      <c r="D155" s="48">
        <v>89.5</v>
      </c>
      <c r="E155" s="48">
        <v>77.599999999999994</v>
      </c>
      <c r="F155" s="48">
        <v>3.6</v>
      </c>
      <c r="G155" s="48">
        <v>54.2</v>
      </c>
      <c r="H155" s="48">
        <v>38.299999999999997</v>
      </c>
      <c r="I155" s="48">
        <v>44.7</v>
      </c>
      <c r="J155" s="48">
        <f t="shared" si="0"/>
        <v>0.70664206642066407</v>
      </c>
      <c r="K155" s="47" t="s">
        <v>1503</v>
      </c>
      <c r="L155" s="48" t="s">
        <v>60</v>
      </c>
      <c r="M155" s="48" t="s">
        <v>8836</v>
      </c>
      <c r="N155" s="48"/>
      <c r="O155" s="47" t="s">
        <v>7826</v>
      </c>
      <c r="P155" s="48" t="s">
        <v>1584</v>
      </c>
      <c r="Q155" s="48"/>
      <c r="R155" s="48"/>
      <c r="S155" s="47"/>
      <c r="W155" s="48">
        <v>6</v>
      </c>
      <c r="X155" s="48">
        <v>50</v>
      </c>
      <c r="Y155" s="51">
        <v>43767</v>
      </c>
      <c r="Z155" s="50">
        <v>0.37777777777777777</v>
      </c>
      <c r="AA155" s="51">
        <v>43767</v>
      </c>
      <c r="AB155" s="50">
        <v>0.40625</v>
      </c>
      <c r="AC155" s="48">
        <v>20</v>
      </c>
      <c r="AD155" s="48">
        <v>23</v>
      </c>
      <c r="AE155" s="48">
        <f t="shared" si="5"/>
        <v>21.5</v>
      </c>
      <c r="AF155" s="48">
        <v>8.4</v>
      </c>
      <c r="AG155" s="48"/>
      <c r="AH155" s="48">
        <v>44.775368800000003</v>
      </c>
      <c r="AI155" s="48">
        <v>-68.786043800000002</v>
      </c>
      <c r="AJ155" s="48">
        <v>44.774861199999997</v>
      </c>
      <c r="AK155" s="48">
        <v>-68.785978400000005</v>
      </c>
      <c r="AL155" s="48" t="s">
        <v>71</v>
      </c>
      <c r="AM155" s="48" t="s">
        <v>3873</v>
      </c>
      <c r="AN155" s="50">
        <f t="shared" si="4"/>
        <v>2.8472222222222232E-2</v>
      </c>
      <c r="AO155" s="52" t="s">
        <v>7259</v>
      </c>
    </row>
    <row r="156" spans="1:41" ht="12.75" customHeight="1">
      <c r="A156" s="42" t="s">
        <v>59</v>
      </c>
      <c r="B156" s="47" t="s">
        <v>60</v>
      </c>
      <c r="C156" s="42" t="s">
        <v>8837</v>
      </c>
      <c r="D156" s="48">
        <v>84</v>
      </c>
      <c r="E156" s="48">
        <v>72.8</v>
      </c>
      <c r="F156" s="48">
        <v>2.8</v>
      </c>
      <c r="G156" s="48">
        <v>52.5</v>
      </c>
      <c r="H156" s="48">
        <v>31.7</v>
      </c>
      <c r="I156" s="48">
        <v>38.9</v>
      </c>
      <c r="J156" s="48">
        <f t="shared" si="0"/>
        <v>0.6038095238095238</v>
      </c>
      <c r="K156" s="47" t="s">
        <v>1503</v>
      </c>
      <c r="L156" s="48" t="s">
        <v>60</v>
      </c>
      <c r="M156" s="48" t="s">
        <v>8838</v>
      </c>
      <c r="N156" s="48" t="s">
        <v>8839</v>
      </c>
      <c r="O156" s="47" t="s">
        <v>8840</v>
      </c>
      <c r="P156" s="48" t="s">
        <v>435</v>
      </c>
      <c r="Q156" s="48"/>
      <c r="R156" s="48"/>
      <c r="S156" s="47"/>
      <c r="W156" s="48">
        <v>6</v>
      </c>
      <c r="X156" s="48">
        <v>50</v>
      </c>
      <c r="Y156" s="51">
        <v>43767</v>
      </c>
      <c r="Z156" s="50">
        <v>0.37777777777777777</v>
      </c>
      <c r="AA156" s="51">
        <v>43767</v>
      </c>
      <c r="AB156" s="50">
        <v>0.40625</v>
      </c>
      <c r="AC156" s="48">
        <v>20</v>
      </c>
      <c r="AD156" s="48">
        <v>23</v>
      </c>
      <c r="AE156" s="48">
        <f t="shared" si="5"/>
        <v>21.5</v>
      </c>
      <c r="AF156" s="48">
        <v>8.4</v>
      </c>
      <c r="AG156" s="48"/>
      <c r="AH156" s="48">
        <v>44.775368800000003</v>
      </c>
      <c r="AI156" s="48">
        <v>-68.786043800000002</v>
      </c>
      <c r="AJ156" s="48">
        <v>44.774861199999997</v>
      </c>
      <c r="AK156" s="48">
        <v>-68.785978400000005</v>
      </c>
      <c r="AL156" s="48" t="s">
        <v>71</v>
      </c>
      <c r="AM156" s="48" t="s">
        <v>3873</v>
      </c>
      <c r="AN156" s="50">
        <f t="shared" si="4"/>
        <v>2.8472222222222232E-2</v>
      </c>
      <c r="AO156" s="52" t="s">
        <v>7259</v>
      </c>
    </row>
    <row r="157" spans="1:41" ht="12.75" customHeight="1">
      <c r="A157" s="42" t="s">
        <v>59</v>
      </c>
      <c r="B157" s="47" t="s">
        <v>60</v>
      </c>
      <c r="C157" s="42" t="s">
        <v>8841</v>
      </c>
      <c r="D157" s="48">
        <v>99.1</v>
      </c>
      <c r="E157" s="48">
        <v>86.8</v>
      </c>
      <c r="F157" s="48">
        <v>5.7</v>
      </c>
      <c r="G157" s="48">
        <v>62.8</v>
      </c>
      <c r="H157" s="48">
        <v>42.5</v>
      </c>
      <c r="I157" s="48">
        <v>52.2</v>
      </c>
      <c r="J157" s="48">
        <f t="shared" si="0"/>
        <v>0.67675159235668791</v>
      </c>
      <c r="K157" s="47" t="s">
        <v>61</v>
      </c>
      <c r="L157" s="48" t="s">
        <v>60</v>
      </c>
      <c r="M157" s="48" t="s">
        <v>8842</v>
      </c>
      <c r="N157" s="48" t="s">
        <v>8843</v>
      </c>
      <c r="O157" s="47" t="s">
        <v>8844</v>
      </c>
      <c r="P157" s="48" t="s">
        <v>435</v>
      </c>
      <c r="Q157" s="48"/>
      <c r="R157" s="48"/>
      <c r="S157" s="47"/>
      <c r="W157" s="48">
        <v>6</v>
      </c>
      <c r="X157" s="48">
        <v>50</v>
      </c>
      <c r="Y157" s="51">
        <v>43767</v>
      </c>
      <c r="Z157" s="50">
        <v>0.37777777777777777</v>
      </c>
      <c r="AA157" s="51">
        <v>43767</v>
      </c>
      <c r="AB157" s="50">
        <v>0.40625</v>
      </c>
      <c r="AC157" s="48">
        <v>20</v>
      </c>
      <c r="AD157" s="48">
        <v>23</v>
      </c>
      <c r="AE157" s="48">
        <f t="shared" si="5"/>
        <v>21.5</v>
      </c>
      <c r="AF157" s="48">
        <v>8.4</v>
      </c>
      <c r="AG157" s="48"/>
      <c r="AH157" s="48">
        <v>44.775368800000003</v>
      </c>
      <c r="AI157" s="48">
        <v>-68.786043800000002</v>
      </c>
      <c r="AJ157" s="48">
        <v>44.774861199999997</v>
      </c>
      <c r="AK157" s="48">
        <v>-68.785978400000005</v>
      </c>
      <c r="AL157" s="48" t="s">
        <v>71</v>
      </c>
      <c r="AM157" s="48" t="s">
        <v>3873</v>
      </c>
      <c r="AN157" s="50">
        <f t="shared" si="4"/>
        <v>2.8472222222222232E-2</v>
      </c>
      <c r="AO157" s="52" t="s">
        <v>7259</v>
      </c>
    </row>
    <row r="158" spans="1:41" ht="15" customHeight="1">
      <c r="A158" s="42" t="s">
        <v>59</v>
      </c>
      <c r="B158" s="47" t="s">
        <v>60</v>
      </c>
      <c r="C158" s="42" t="s">
        <v>8845</v>
      </c>
      <c r="D158" s="48">
        <v>106.2</v>
      </c>
      <c r="E158" s="48">
        <v>89.4</v>
      </c>
      <c r="F158" s="48">
        <v>6.55</v>
      </c>
      <c r="G158" s="48">
        <v>68.3</v>
      </c>
      <c r="H158" s="48">
        <v>45.2</v>
      </c>
      <c r="I158" s="48">
        <v>52.8</v>
      </c>
      <c r="J158" s="48">
        <f t="shared" si="0"/>
        <v>0.66178623718887264</v>
      </c>
      <c r="K158" s="47" t="s">
        <v>1477</v>
      </c>
      <c r="L158" s="48" t="s">
        <v>60</v>
      </c>
      <c r="M158" s="48" t="s">
        <v>8846</v>
      </c>
      <c r="N158" s="48" t="s">
        <v>8847</v>
      </c>
      <c r="O158" s="47" t="s">
        <v>8848</v>
      </c>
      <c r="P158" s="48" t="s">
        <v>435</v>
      </c>
      <c r="Q158" s="48"/>
      <c r="R158" s="48"/>
      <c r="S158" s="47"/>
      <c r="W158" s="48">
        <v>6</v>
      </c>
      <c r="X158" s="48">
        <v>50</v>
      </c>
      <c r="Y158" s="51">
        <v>43767</v>
      </c>
      <c r="Z158" s="50">
        <v>0.37777777777777777</v>
      </c>
      <c r="AA158" s="51">
        <v>43767</v>
      </c>
      <c r="AB158" s="50">
        <v>0.40625</v>
      </c>
      <c r="AC158" s="48">
        <v>20</v>
      </c>
      <c r="AD158" s="48">
        <v>23</v>
      </c>
      <c r="AE158" s="48">
        <f t="shared" si="5"/>
        <v>21.5</v>
      </c>
      <c r="AF158" s="48">
        <v>8.4</v>
      </c>
      <c r="AG158" s="48"/>
      <c r="AH158" s="48">
        <v>44.775368800000003</v>
      </c>
      <c r="AI158" s="48">
        <v>-68.786043800000002</v>
      </c>
      <c r="AJ158" s="48">
        <v>44.774861199999997</v>
      </c>
      <c r="AK158" s="48">
        <v>-68.785978400000005</v>
      </c>
      <c r="AL158" s="48" t="s">
        <v>71</v>
      </c>
      <c r="AM158" s="48" t="s">
        <v>3873</v>
      </c>
      <c r="AN158" s="50">
        <f t="shared" si="4"/>
        <v>2.8472222222222232E-2</v>
      </c>
      <c r="AO158" s="52" t="s">
        <v>8849</v>
      </c>
    </row>
    <row r="159" spans="1:41" ht="13.5" customHeight="1">
      <c r="A159" s="42" t="s">
        <v>59</v>
      </c>
      <c r="B159" s="47" t="s">
        <v>60</v>
      </c>
      <c r="C159" s="42" t="s">
        <v>8850</v>
      </c>
      <c r="D159" s="48">
        <v>98</v>
      </c>
      <c r="E159" s="48">
        <v>83.5</v>
      </c>
      <c r="F159" s="48">
        <v>4</v>
      </c>
      <c r="G159" s="48">
        <v>61.3</v>
      </c>
      <c r="H159" s="48">
        <v>44.8</v>
      </c>
      <c r="I159" s="48">
        <v>51.3</v>
      </c>
      <c r="J159" s="48">
        <f t="shared" si="0"/>
        <v>0.73083197389885801</v>
      </c>
      <c r="K159" s="47" t="s">
        <v>1503</v>
      </c>
      <c r="L159" s="48" t="s">
        <v>60</v>
      </c>
      <c r="M159" s="48" t="s">
        <v>8851</v>
      </c>
      <c r="N159" s="48" t="s">
        <v>8852</v>
      </c>
      <c r="O159" s="47" t="s">
        <v>8853</v>
      </c>
      <c r="P159" s="48" t="s">
        <v>435</v>
      </c>
      <c r="Q159" s="48"/>
      <c r="R159" s="48"/>
      <c r="S159" s="47"/>
      <c r="W159" s="48">
        <v>6</v>
      </c>
      <c r="X159" s="48">
        <v>50</v>
      </c>
      <c r="Y159" s="51">
        <v>43767</v>
      </c>
      <c r="Z159" s="50">
        <v>0.37777777777777777</v>
      </c>
      <c r="AA159" s="51">
        <v>43767</v>
      </c>
      <c r="AB159" s="50">
        <v>0.40625</v>
      </c>
      <c r="AC159" s="48">
        <v>20</v>
      </c>
      <c r="AD159" s="48">
        <v>23</v>
      </c>
      <c r="AE159" s="48">
        <f t="shared" si="5"/>
        <v>21.5</v>
      </c>
      <c r="AF159" s="48">
        <v>8.4</v>
      </c>
      <c r="AG159" s="48"/>
      <c r="AH159" s="48">
        <v>44.775368800000003</v>
      </c>
      <c r="AI159" s="48">
        <v>-68.786043800000002</v>
      </c>
      <c r="AJ159" s="48">
        <v>44.774861199999997</v>
      </c>
      <c r="AK159" s="48">
        <v>-68.785978400000005</v>
      </c>
      <c r="AL159" s="48" t="s">
        <v>71</v>
      </c>
      <c r="AM159" s="48" t="s">
        <v>3873</v>
      </c>
      <c r="AN159" s="50">
        <f t="shared" si="4"/>
        <v>2.8472222222222232E-2</v>
      </c>
      <c r="AO159" s="52" t="s">
        <v>8854</v>
      </c>
    </row>
    <row r="160" spans="1:41" ht="12.75" customHeight="1">
      <c r="A160" s="42" t="s">
        <v>59</v>
      </c>
      <c r="B160" s="47" t="s">
        <v>60</v>
      </c>
      <c r="C160" s="42" t="s">
        <v>8855</v>
      </c>
      <c r="D160" s="48">
        <v>84.5</v>
      </c>
      <c r="E160" s="48">
        <v>69.5</v>
      </c>
      <c r="F160" s="48">
        <v>2.7</v>
      </c>
      <c r="G160" s="48">
        <v>52.1</v>
      </c>
      <c r="H160" s="48">
        <v>30.2</v>
      </c>
      <c r="I160" s="48">
        <v>38.9</v>
      </c>
      <c r="J160" s="48">
        <f t="shared" si="0"/>
        <v>0.57965451055662187</v>
      </c>
      <c r="K160" s="47" t="s">
        <v>1503</v>
      </c>
      <c r="L160" s="48" t="s">
        <v>60</v>
      </c>
      <c r="M160" s="48" t="s">
        <v>8856</v>
      </c>
      <c r="N160" s="48" t="s">
        <v>8857</v>
      </c>
      <c r="O160" s="47" t="s">
        <v>8858</v>
      </c>
      <c r="P160" s="48" t="s">
        <v>435</v>
      </c>
      <c r="Q160" s="48"/>
      <c r="R160" s="48"/>
      <c r="S160" s="47"/>
      <c r="W160" s="48">
        <v>6</v>
      </c>
      <c r="X160" s="48">
        <v>50</v>
      </c>
      <c r="Y160" s="51">
        <v>43767</v>
      </c>
      <c r="Z160" s="50">
        <v>0.37777777777777777</v>
      </c>
      <c r="AA160" s="51">
        <v>43767</v>
      </c>
      <c r="AB160" s="50">
        <v>0.40625</v>
      </c>
      <c r="AC160" s="48">
        <v>20</v>
      </c>
      <c r="AD160" s="48">
        <v>23</v>
      </c>
      <c r="AE160" s="48">
        <f t="shared" si="5"/>
        <v>21.5</v>
      </c>
      <c r="AF160" s="48">
        <v>8.4</v>
      </c>
      <c r="AG160" s="48"/>
      <c r="AH160" s="48">
        <v>44.775368800000003</v>
      </c>
      <c r="AI160" s="48">
        <v>-68.786043800000002</v>
      </c>
      <c r="AJ160" s="48">
        <v>44.774861199999997</v>
      </c>
      <c r="AK160" s="48">
        <v>-68.785978400000005</v>
      </c>
      <c r="AL160" s="48" t="s">
        <v>71</v>
      </c>
      <c r="AM160" s="48" t="s">
        <v>3873</v>
      </c>
      <c r="AN160" s="50">
        <f t="shared" si="4"/>
        <v>2.8472222222222232E-2</v>
      </c>
      <c r="AO160" s="52" t="s">
        <v>7259</v>
      </c>
    </row>
    <row r="161" spans="1:41" ht="12.75" customHeight="1">
      <c r="A161" s="42" t="s">
        <v>59</v>
      </c>
      <c r="B161" s="47" t="s">
        <v>60</v>
      </c>
      <c r="C161" s="42" t="s">
        <v>8859</v>
      </c>
      <c r="D161" s="48">
        <v>104</v>
      </c>
      <c r="E161" s="48">
        <v>90.3</v>
      </c>
      <c r="F161" s="48">
        <v>4.9000000000000004</v>
      </c>
      <c r="G161" s="48">
        <v>66.5</v>
      </c>
      <c r="H161" s="48">
        <v>46.6</v>
      </c>
      <c r="I161" s="48">
        <v>51.7</v>
      </c>
      <c r="J161" s="48">
        <f t="shared" si="0"/>
        <v>0.70075187969924813</v>
      </c>
      <c r="K161" s="47" t="s">
        <v>1503</v>
      </c>
      <c r="L161" s="48" t="s">
        <v>60</v>
      </c>
      <c r="M161" s="48" t="s">
        <v>8860</v>
      </c>
      <c r="N161" s="48" t="s">
        <v>8861</v>
      </c>
      <c r="O161" s="47" t="s">
        <v>8862</v>
      </c>
      <c r="P161" s="48" t="s">
        <v>435</v>
      </c>
      <c r="Q161" s="48"/>
      <c r="R161" s="48"/>
      <c r="S161" s="47"/>
      <c r="W161" s="48">
        <v>6</v>
      </c>
      <c r="X161" s="48">
        <v>50</v>
      </c>
      <c r="Y161" s="51">
        <v>43767</v>
      </c>
      <c r="Z161" s="50">
        <v>0.37777777777777777</v>
      </c>
      <c r="AA161" s="51">
        <v>43767</v>
      </c>
      <c r="AB161" s="50">
        <v>0.40625</v>
      </c>
      <c r="AC161" s="48">
        <v>20</v>
      </c>
      <c r="AD161" s="48">
        <v>23</v>
      </c>
      <c r="AE161" s="48">
        <f t="shared" si="5"/>
        <v>21.5</v>
      </c>
      <c r="AF161" s="48">
        <v>8.4</v>
      </c>
      <c r="AG161" s="48"/>
      <c r="AH161" s="48">
        <v>44.775368800000003</v>
      </c>
      <c r="AI161" s="48">
        <v>-68.786043800000002</v>
      </c>
      <c r="AJ161" s="48">
        <v>44.774861199999997</v>
      </c>
      <c r="AK161" s="48">
        <v>-68.785978400000005</v>
      </c>
      <c r="AL161" s="48" t="s">
        <v>71</v>
      </c>
      <c r="AM161" s="48" t="s">
        <v>3873</v>
      </c>
      <c r="AN161" s="50">
        <f t="shared" si="4"/>
        <v>2.8472222222222232E-2</v>
      </c>
      <c r="AO161" s="52" t="s">
        <v>7259</v>
      </c>
    </row>
    <row r="162" spans="1:41" ht="15" customHeight="1">
      <c r="A162" s="42" t="s">
        <v>59</v>
      </c>
      <c r="B162" s="47" t="s">
        <v>60</v>
      </c>
      <c r="C162" s="42" t="s">
        <v>8863</v>
      </c>
      <c r="D162" s="48">
        <v>85.5</v>
      </c>
      <c r="E162" s="48">
        <v>70.5</v>
      </c>
      <c r="F162" s="48">
        <v>2.6</v>
      </c>
      <c r="G162" s="48">
        <v>50.8</v>
      </c>
      <c r="H162" s="48">
        <v>31</v>
      </c>
      <c r="I162" s="48">
        <v>43.2</v>
      </c>
      <c r="J162" s="48">
        <f t="shared" si="0"/>
        <v>0.61023622047244097</v>
      </c>
      <c r="K162" s="47" t="s">
        <v>1503</v>
      </c>
      <c r="L162" s="48" t="s">
        <v>60</v>
      </c>
      <c r="M162" s="48" t="s">
        <v>8864</v>
      </c>
      <c r="N162" s="48" t="s">
        <v>8865</v>
      </c>
      <c r="O162" s="47" t="s">
        <v>8866</v>
      </c>
      <c r="P162" s="48" t="s">
        <v>435</v>
      </c>
      <c r="Q162" s="48"/>
      <c r="R162" s="48"/>
      <c r="S162" s="47"/>
      <c r="W162" s="48">
        <v>6</v>
      </c>
      <c r="X162" s="48">
        <v>50</v>
      </c>
      <c r="Y162" s="51">
        <v>43767</v>
      </c>
      <c r="Z162" s="50">
        <v>0.37777777777777777</v>
      </c>
      <c r="AA162" s="51">
        <v>43767</v>
      </c>
      <c r="AB162" s="50">
        <v>0.40625</v>
      </c>
      <c r="AC162" s="48">
        <v>20</v>
      </c>
      <c r="AD162" s="48">
        <v>23</v>
      </c>
      <c r="AE162" s="48">
        <f t="shared" si="5"/>
        <v>21.5</v>
      </c>
      <c r="AF162" s="48">
        <v>8.4</v>
      </c>
      <c r="AG162" s="48"/>
      <c r="AH162" s="48">
        <v>44.775368800000003</v>
      </c>
      <c r="AI162" s="48">
        <v>-68.786043800000002</v>
      </c>
      <c r="AJ162" s="48">
        <v>44.774861199999997</v>
      </c>
      <c r="AK162" s="48">
        <v>-68.785978400000005</v>
      </c>
      <c r="AL162" s="48" t="s">
        <v>71</v>
      </c>
      <c r="AM162" s="48" t="s">
        <v>3873</v>
      </c>
      <c r="AN162" s="50">
        <f t="shared" si="4"/>
        <v>2.8472222222222232E-2</v>
      </c>
      <c r="AO162" s="52" t="s">
        <v>8854</v>
      </c>
    </row>
    <row r="163" spans="1:41" ht="13.5" customHeight="1">
      <c r="A163" s="42" t="s">
        <v>59</v>
      </c>
      <c r="B163" s="47" t="s">
        <v>60</v>
      </c>
      <c r="C163" s="42" t="s">
        <v>8867</v>
      </c>
      <c r="D163" s="48">
        <v>100.2</v>
      </c>
      <c r="E163" s="48">
        <v>84.1</v>
      </c>
      <c r="F163" s="48">
        <v>4.4000000000000004</v>
      </c>
      <c r="G163" s="48">
        <v>61</v>
      </c>
      <c r="H163" s="48">
        <v>42.5</v>
      </c>
      <c r="I163" s="48">
        <v>52.2</v>
      </c>
      <c r="J163" s="48">
        <f t="shared" si="0"/>
        <v>0.69672131147540983</v>
      </c>
      <c r="K163" s="47" t="s">
        <v>61</v>
      </c>
      <c r="L163" s="48" t="s">
        <v>60</v>
      </c>
      <c r="M163" s="48" t="s">
        <v>8868</v>
      </c>
      <c r="N163" s="48" t="s">
        <v>8869</v>
      </c>
      <c r="O163" s="47" t="s">
        <v>8870</v>
      </c>
      <c r="P163" s="48" t="s">
        <v>435</v>
      </c>
      <c r="Q163" s="48"/>
      <c r="R163" s="48"/>
      <c r="S163" s="47"/>
      <c r="W163" s="48">
        <v>6</v>
      </c>
      <c r="X163" s="48">
        <v>50</v>
      </c>
      <c r="Y163" s="51">
        <v>43767</v>
      </c>
      <c r="Z163" s="50">
        <v>0.37777777777777777</v>
      </c>
      <c r="AA163" s="51">
        <v>43767</v>
      </c>
      <c r="AB163" s="50">
        <v>0.40625</v>
      </c>
      <c r="AC163" s="48">
        <v>20</v>
      </c>
      <c r="AD163" s="48">
        <v>23</v>
      </c>
      <c r="AE163" s="48">
        <f t="shared" si="5"/>
        <v>21.5</v>
      </c>
      <c r="AF163" s="48">
        <v>8.4</v>
      </c>
      <c r="AG163" s="48"/>
      <c r="AH163" s="48">
        <v>44.775368800000003</v>
      </c>
      <c r="AI163" s="48">
        <v>-68.786043800000002</v>
      </c>
      <c r="AJ163" s="48">
        <v>44.774861199999997</v>
      </c>
      <c r="AK163" s="48">
        <v>-68.785978400000005</v>
      </c>
      <c r="AL163" s="48" t="s">
        <v>71</v>
      </c>
      <c r="AM163" s="48" t="s">
        <v>3873</v>
      </c>
      <c r="AN163" s="50">
        <f t="shared" si="4"/>
        <v>2.8472222222222232E-2</v>
      </c>
      <c r="AO163" s="52" t="s">
        <v>8854</v>
      </c>
    </row>
    <row r="164" spans="1:41" ht="12.75" customHeight="1">
      <c r="A164" s="42" t="s">
        <v>59</v>
      </c>
      <c r="B164" s="47" t="s">
        <v>115</v>
      </c>
      <c r="C164" s="42" t="s">
        <v>8417</v>
      </c>
      <c r="D164" s="48">
        <v>98.2</v>
      </c>
      <c r="E164" s="48">
        <v>83.9</v>
      </c>
      <c r="F164" s="48">
        <v>4.0999999999999996</v>
      </c>
      <c r="G164" s="48">
        <v>64</v>
      </c>
      <c r="H164" s="48">
        <v>38</v>
      </c>
      <c r="I164" s="48">
        <v>58.2</v>
      </c>
      <c r="J164" s="48">
        <f t="shared" si="0"/>
        <v>0.59375</v>
      </c>
      <c r="K164" s="47" t="s">
        <v>61</v>
      </c>
      <c r="L164" s="48" t="s">
        <v>60</v>
      </c>
      <c r="M164" s="48" t="s">
        <v>8871</v>
      </c>
      <c r="N164" s="48"/>
      <c r="O164" s="47" t="s">
        <v>8420</v>
      </c>
      <c r="P164" s="48" t="s">
        <v>1584</v>
      </c>
      <c r="Q164" s="48">
        <v>53263</v>
      </c>
      <c r="R164" s="48" t="s">
        <v>8872</v>
      </c>
      <c r="S164" s="47" t="s">
        <v>1584</v>
      </c>
      <c r="W164" s="48">
        <v>6</v>
      </c>
      <c r="X164" s="48">
        <v>50</v>
      </c>
      <c r="Y164" s="51">
        <v>43767</v>
      </c>
      <c r="Z164" s="50">
        <v>0.37777777777777777</v>
      </c>
      <c r="AA164" s="51">
        <v>43767</v>
      </c>
      <c r="AB164" s="50">
        <v>0.40625</v>
      </c>
      <c r="AC164" s="48">
        <v>20</v>
      </c>
      <c r="AD164" s="48">
        <v>23</v>
      </c>
      <c r="AE164" s="48">
        <f t="shared" si="5"/>
        <v>21.5</v>
      </c>
      <c r="AF164" s="48">
        <v>8.4</v>
      </c>
      <c r="AG164" s="48"/>
      <c r="AH164" s="48">
        <v>44.775368800000003</v>
      </c>
      <c r="AI164" s="48">
        <v>-68.786043800000002</v>
      </c>
      <c r="AJ164" s="48">
        <v>44.774861199999997</v>
      </c>
      <c r="AK164" s="48">
        <v>-68.785978400000005</v>
      </c>
      <c r="AL164" s="48" t="s">
        <v>71</v>
      </c>
      <c r="AM164" s="48" t="s">
        <v>3873</v>
      </c>
      <c r="AN164" s="50">
        <f t="shared" si="4"/>
        <v>2.8472222222222232E-2</v>
      </c>
      <c r="AO164" s="52" t="s">
        <v>7259</v>
      </c>
    </row>
    <row r="165" spans="1:41" ht="12.75" customHeight="1">
      <c r="A165" s="42" t="s">
        <v>59</v>
      </c>
      <c r="B165" s="47" t="s">
        <v>60</v>
      </c>
      <c r="C165" s="42" t="s">
        <v>8873</v>
      </c>
      <c r="D165" s="48">
        <v>92.3</v>
      </c>
      <c r="E165" s="48">
        <v>77.2</v>
      </c>
      <c r="F165" s="48">
        <v>3.6</v>
      </c>
      <c r="G165" s="48">
        <v>56.5</v>
      </c>
      <c r="H165" s="48">
        <v>38.799999999999997</v>
      </c>
      <c r="I165" s="48">
        <v>50.4</v>
      </c>
      <c r="J165" s="48">
        <f t="shared" si="0"/>
        <v>0.68672566371681409</v>
      </c>
      <c r="K165" s="47" t="s">
        <v>1503</v>
      </c>
      <c r="L165" s="48" t="s">
        <v>60</v>
      </c>
      <c r="M165" s="48" t="s">
        <v>8874</v>
      </c>
      <c r="N165" s="48" t="s">
        <v>8875</v>
      </c>
      <c r="O165" s="47" t="s">
        <v>8876</v>
      </c>
      <c r="P165" s="48" t="s">
        <v>435</v>
      </c>
      <c r="Q165" s="48"/>
      <c r="R165" s="48"/>
      <c r="S165" s="47"/>
      <c r="W165" s="48">
        <v>6</v>
      </c>
      <c r="X165" s="48">
        <v>50</v>
      </c>
      <c r="Y165" s="51">
        <v>43767</v>
      </c>
      <c r="Z165" s="50">
        <v>0.37777777777777777</v>
      </c>
      <c r="AA165" s="51">
        <v>43767</v>
      </c>
      <c r="AB165" s="50">
        <v>0.40625</v>
      </c>
      <c r="AC165" s="48">
        <v>20</v>
      </c>
      <c r="AD165" s="48">
        <v>23</v>
      </c>
      <c r="AE165" s="48">
        <f t="shared" si="5"/>
        <v>21.5</v>
      </c>
      <c r="AF165" s="48">
        <v>8.4</v>
      </c>
      <c r="AG165" s="48"/>
      <c r="AH165" s="48">
        <v>44.775368800000003</v>
      </c>
      <c r="AI165" s="48">
        <v>-68.786043800000002</v>
      </c>
      <c r="AJ165" s="48">
        <v>44.774861199999997</v>
      </c>
      <c r="AK165" s="48">
        <v>-68.785978400000005</v>
      </c>
      <c r="AL165" s="48" t="s">
        <v>71</v>
      </c>
      <c r="AM165" s="48" t="s">
        <v>3873</v>
      </c>
      <c r="AN165" s="50">
        <f t="shared" si="4"/>
        <v>2.8472222222222232E-2</v>
      </c>
      <c r="AO165" s="52" t="s">
        <v>8877</v>
      </c>
    </row>
    <row r="166" spans="1:41" ht="12.75" customHeight="1">
      <c r="A166" s="42" t="s">
        <v>59</v>
      </c>
      <c r="B166" s="47" t="s">
        <v>115</v>
      </c>
      <c r="C166" s="42" t="s">
        <v>7751</v>
      </c>
      <c r="D166" s="48">
        <v>95.2</v>
      </c>
      <c r="E166" s="48">
        <v>78.900000000000006</v>
      </c>
      <c r="F166" s="48">
        <v>3.6</v>
      </c>
      <c r="G166" s="48">
        <v>56</v>
      </c>
      <c r="H166" s="48">
        <v>44.3</v>
      </c>
      <c r="I166" s="48">
        <v>48.3</v>
      </c>
      <c r="J166" s="48">
        <f t="shared" si="0"/>
        <v>0.79107142857142854</v>
      </c>
      <c r="K166" s="47" t="s">
        <v>1503</v>
      </c>
      <c r="L166" s="48" t="s">
        <v>60</v>
      </c>
      <c r="M166" s="48" t="s">
        <v>8878</v>
      </c>
      <c r="N166" s="48"/>
      <c r="O166" s="47" t="s">
        <v>7753</v>
      </c>
      <c r="P166" s="48" t="s">
        <v>1584</v>
      </c>
      <c r="Q166" s="48"/>
      <c r="R166" s="48"/>
      <c r="S166" s="47"/>
      <c r="W166" s="48">
        <v>6</v>
      </c>
      <c r="X166" s="48">
        <v>50</v>
      </c>
      <c r="Y166" s="51">
        <v>43767</v>
      </c>
      <c r="Z166" s="50">
        <v>0.37777777777777777</v>
      </c>
      <c r="AA166" s="51">
        <v>43767</v>
      </c>
      <c r="AB166" s="50">
        <v>0.40625</v>
      </c>
      <c r="AC166" s="48">
        <v>20</v>
      </c>
      <c r="AD166" s="48">
        <v>23</v>
      </c>
      <c r="AE166" s="48">
        <f t="shared" si="5"/>
        <v>21.5</v>
      </c>
      <c r="AF166" s="48">
        <v>8.4</v>
      </c>
      <c r="AG166" s="48"/>
      <c r="AH166" s="48">
        <v>44.775368800000003</v>
      </c>
      <c r="AI166" s="48">
        <v>-68.786043800000002</v>
      </c>
      <c r="AJ166" s="48">
        <v>44.774861199999997</v>
      </c>
      <c r="AK166" s="48">
        <v>-68.785978400000005</v>
      </c>
      <c r="AL166" s="48" t="s">
        <v>71</v>
      </c>
      <c r="AM166" s="48" t="s">
        <v>3873</v>
      </c>
      <c r="AN166" s="50">
        <f t="shared" si="4"/>
        <v>2.8472222222222232E-2</v>
      </c>
      <c r="AO166" s="52" t="s">
        <v>8879</v>
      </c>
    </row>
    <row r="167" spans="1:41" ht="12.75" customHeight="1">
      <c r="A167" s="42" t="s">
        <v>59</v>
      </c>
      <c r="B167" s="47" t="s">
        <v>60</v>
      </c>
      <c r="C167" s="42" t="s">
        <v>8880</v>
      </c>
      <c r="D167" s="48">
        <v>85.6</v>
      </c>
      <c r="E167" s="48">
        <v>73.5</v>
      </c>
      <c r="F167" s="48">
        <v>2.7</v>
      </c>
      <c r="G167" s="48">
        <v>48.5</v>
      </c>
      <c r="H167" s="48">
        <v>35.9</v>
      </c>
      <c r="I167" s="48">
        <v>42.8</v>
      </c>
      <c r="J167" s="48">
        <f t="shared" si="0"/>
        <v>0.74020618556701023</v>
      </c>
      <c r="K167" s="47" t="s">
        <v>1503</v>
      </c>
      <c r="L167" s="48" t="s">
        <v>60</v>
      </c>
      <c r="M167" s="48" t="s">
        <v>8881</v>
      </c>
      <c r="N167" s="48" t="s">
        <v>8882</v>
      </c>
      <c r="O167" s="47" t="s">
        <v>8883</v>
      </c>
      <c r="P167" s="48" t="s">
        <v>435</v>
      </c>
      <c r="Q167" s="48"/>
      <c r="R167" s="48"/>
      <c r="S167" s="47"/>
      <c r="W167" s="48">
        <v>6</v>
      </c>
      <c r="X167" s="48">
        <v>50</v>
      </c>
      <c r="Y167" s="51">
        <v>43774</v>
      </c>
      <c r="Z167" s="50">
        <v>0.41388888888888886</v>
      </c>
      <c r="AA167" s="51">
        <v>43774</v>
      </c>
      <c r="AB167" s="50">
        <v>0.4375</v>
      </c>
      <c r="AC167" s="48">
        <v>11.19</v>
      </c>
      <c r="AD167" s="48">
        <v>17.71</v>
      </c>
      <c r="AE167" s="48">
        <f t="shared" si="5"/>
        <v>14.45</v>
      </c>
      <c r="AF167" s="48">
        <v>8.4</v>
      </c>
      <c r="AG167" s="48"/>
      <c r="AH167" s="48">
        <v>4958146</v>
      </c>
      <c r="AI167" s="48">
        <v>516981</v>
      </c>
      <c r="AJ167" s="48">
        <v>4958083</v>
      </c>
      <c r="AK167" s="48">
        <v>516962</v>
      </c>
      <c r="AL167" s="48" t="s">
        <v>71</v>
      </c>
      <c r="AM167" s="48" t="s">
        <v>3873</v>
      </c>
      <c r="AN167" s="50">
        <f t="shared" si="4"/>
        <v>2.3611111111111138E-2</v>
      </c>
      <c r="AO167" s="52" t="s">
        <v>7259</v>
      </c>
    </row>
    <row r="168" spans="1:41" ht="12.75" customHeight="1">
      <c r="A168" s="42" t="s">
        <v>59</v>
      </c>
      <c r="B168" s="47" t="s">
        <v>60</v>
      </c>
      <c r="C168" s="42" t="s">
        <v>8884</v>
      </c>
      <c r="D168" s="48">
        <v>74.400000000000006</v>
      </c>
      <c r="E168" s="48">
        <v>61.8</v>
      </c>
      <c r="F168" s="48">
        <v>1.7</v>
      </c>
      <c r="G168" s="48">
        <v>46.4</v>
      </c>
      <c r="H168" s="48">
        <v>28.3</v>
      </c>
      <c r="I168" s="48">
        <v>39.299999999999997</v>
      </c>
      <c r="J168" s="48">
        <f t="shared" si="0"/>
        <v>0.60991379310344829</v>
      </c>
      <c r="K168" s="47" t="s">
        <v>1503</v>
      </c>
      <c r="L168" s="48" t="s">
        <v>60</v>
      </c>
      <c r="M168" s="48" t="s">
        <v>8885</v>
      </c>
      <c r="N168" s="48" t="s">
        <v>8886</v>
      </c>
      <c r="O168" s="47" t="s">
        <v>8887</v>
      </c>
      <c r="P168" s="48" t="s">
        <v>435</v>
      </c>
      <c r="Q168" s="48"/>
      <c r="R168" s="48"/>
      <c r="S168" s="47"/>
      <c r="W168" s="48">
        <v>6</v>
      </c>
      <c r="X168" s="48">
        <v>50</v>
      </c>
      <c r="Y168" s="51">
        <v>43774</v>
      </c>
      <c r="Z168" s="50">
        <v>0.41388888888888886</v>
      </c>
      <c r="AA168" s="51">
        <v>43774</v>
      </c>
      <c r="AB168" s="50">
        <v>0.4375</v>
      </c>
      <c r="AC168" s="48">
        <v>11.19</v>
      </c>
      <c r="AD168" s="48">
        <v>17.71</v>
      </c>
      <c r="AE168" s="48">
        <f t="shared" si="5"/>
        <v>14.45</v>
      </c>
      <c r="AF168" s="48">
        <v>8.4</v>
      </c>
      <c r="AG168" s="48"/>
      <c r="AH168" s="48">
        <v>4958146</v>
      </c>
      <c r="AI168" s="48">
        <v>516981</v>
      </c>
      <c r="AJ168" s="48">
        <v>4958083</v>
      </c>
      <c r="AK168" s="48">
        <v>516962</v>
      </c>
      <c r="AL168" s="48" t="s">
        <v>71</v>
      </c>
      <c r="AM168" s="48" t="s">
        <v>3873</v>
      </c>
      <c r="AN168" s="50">
        <f t="shared" si="4"/>
        <v>2.3611111111111138E-2</v>
      </c>
      <c r="AO168" s="52" t="s">
        <v>8772</v>
      </c>
    </row>
    <row r="169" spans="1:41" ht="12.75" customHeight="1">
      <c r="A169" s="42" t="s">
        <v>59</v>
      </c>
      <c r="B169" s="47" t="s">
        <v>60</v>
      </c>
      <c r="C169" s="42" t="s">
        <v>8888</v>
      </c>
      <c r="D169" s="48">
        <v>99.2</v>
      </c>
      <c r="E169" s="48">
        <v>83.6</v>
      </c>
      <c r="F169" s="48">
        <v>5.15</v>
      </c>
      <c r="G169" s="48">
        <v>56.1</v>
      </c>
      <c r="H169" s="48">
        <v>40.299999999999997</v>
      </c>
      <c r="I169" s="48">
        <v>52.8</v>
      </c>
      <c r="J169" s="48">
        <f t="shared" si="0"/>
        <v>0.71836007130124768</v>
      </c>
      <c r="K169" s="47" t="s">
        <v>61</v>
      </c>
      <c r="L169" s="48" t="s">
        <v>60</v>
      </c>
      <c r="M169" s="48" t="s">
        <v>8889</v>
      </c>
      <c r="N169" s="48" t="s">
        <v>8890</v>
      </c>
      <c r="O169" s="47" t="s">
        <v>8891</v>
      </c>
      <c r="P169" s="48" t="s">
        <v>435</v>
      </c>
      <c r="Q169" s="48"/>
      <c r="R169" s="48"/>
      <c r="S169" s="47"/>
      <c r="W169" s="48">
        <v>6</v>
      </c>
      <c r="X169" s="48">
        <v>50</v>
      </c>
      <c r="Y169" s="51">
        <v>43774</v>
      </c>
      <c r="Z169" s="50">
        <v>0.44097222222222221</v>
      </c>
      <c r="AA169" s="51">
        <v>43774</v>
      </c>
      <c r="AB169" s="50">
        <v>0.46388888888888891</v>
      </c>
      <c r="AC169" s="48">
        <v>11.19</v>
      </c>
      <c r="AD169" s="48">
        <v>17.71</v>
      </c>
      <c r="AE169" s="48">
        <f t="shared" si="5"/>
        <v>14.45</v>
      </c>
      <c r="AF169" s="48">
        <v>8.4</v>
      </c>
      <c r="AG169" s="48"/>
      <c r="AH169" s="48">
        <v>4958146</v>
      </c>
      <c r="AI169" s="48">
        <v>516981</v>
      </c>
      <c r="AJ169" s="48">
        <v>4958083</v>
      </c>
      <c r="AK169" s="48">
        <v>516962</v>
      </c>
      <c r="AL169" s="48" t="s">
        <v>71</v>
      </c>
      <c r="AM169" s="48" t="s">
        <v>3873</v>
      </c>
      <c r="AN169" s="50">
        <f t="shared" si="4"/>
        <v>2.2916666666666696E-2</v>
      </c>
      <c r="AO169" s="52" t="s">
        <v>7259</v>
      </c>
    </row>
    <row r="170" spans="1:41" ht="12.75" customHeight="1">
      <c r="A170" s="42" t="s">
        <v>59</v>
      </c>
      <c r="B170" s="47" t="s">
        <v>115</v>
      </c>
      <c r="C170" s="70" t="s">
        <v>1507</v>
      </c>
      <c r="D170" s="48">
        <v>98.7</v>
      </c>
      <c r="E170" s="48">
        <v>82.9</v>
      </c>
      <c r="F170" s="48">
        <v>3.9</v>
      </c>
      <c r="G170" s="48">
        <v>60.7</v>
      </c>
      <c r="H170" s="48">
        <v>42.5</v>
      </c>
      <c r="I170" s="48">
        <v>53.5</v>
      </c>
      <c r="J170" s="48">
        <f t="shared" si="0"/>
        <v>0.70016474464579903</v>
      </c>
      <c r="K170" s="47" t="s">
        <v>61</v>
      </c>
      <c r="L170" s="48" t="s">
        <v>60</v>
      </c>
      <c r="M170" s="48" t="s">
        <v>8892</v>
      </c>
      <c r="N170" s="48"/>
      <c r="O170" s="47" t="s">
        <v>1510</v>
      </c>
      <c r="P170" s="48" t="s">
        <v>1584</v>
      </c>
      <c r="Q170" s="48"/>
      <c r="R170" s="48"/>
      <c r="S170" s="47"/>
      <c r="W170" s="48">
        <v>6</v>
      </c>
      <c r="X170" s="48">
        <v>50</v>
      </c>
      <c r="Y170" s="51">
        <v>43776</v>
      </c>
      <c r="Z170" s="50">
        <v>0.40416666666666667</v>
      </c>
      <c r="AA170" s="51">
        <v>43776</v>
      </c>
      <c r="AB170" s="50">
        <v>0.42777777777777776</v>
      </c>
      <c r="AC170" s="48">
        <v>24.2</v>
      </c>
      <c r="AD170" s="48">
        <v>28.1</v>
      </c>
      <c r="AE170" s="48">
        <f t="shared" si="5"/>
        <v>26.15</v>
      </c>
      <c r="AF170" s="48">
        <v>7.1</v>
      </c>
      <c r="AG170" s="48"/>
      <c r="AH170" s="48">
        <v>4958011</v>
      </c>
      <c r="AI170" s="48">
        <v>516967</v>
      </c>
      <c r="AJ170" s="48">
        <v>4957950</v>
      </c>
      <c r="AK170" s="48">
        <v>516937</v>
      </c>
      <c r="AL170" s="48" t="s">
        <v>71</v>
      </c>
      <c r="AM170" s="48" t="s">
        <v>3873</v>
      </c>
      <c r="AN170" s="50">
        <f t="shared" si="4"/>
        <v>2.3611111111111083E-2</v>
      </c>
      <c r="AO170" s="52" t="s">
        <v>7259</v>
      </c>
    </row>
    <row r="171" spans="1:41" ht="12.75" customHeight="1">
      <c r="A171" s="42" t="s">
        <v>59</v>
      </c>
      <c r="B171" s="47" t="s">
        <v>60</v>
      </c>
      <c r="C171" s="42" t="s">
        <v>8893</v>
      </c>
      <c r="D171" s="48">
        <v>85.1</v>
      </c>
      <c r="E171" s="48">
        <v>73.599999999999994</v>
      </c>
      <c r="F171" s="48">
        <v>2.8</v>
      </c>
      <c r="G171" s="48">
        <v>54</v>
      </c>
      <c r="H171" s="48">
        <v>42</v>
      </c>
      <c r="I171" s="48">
        <v>48.5</v>
      </c>
      <c r="J171" s="48">
        <f t="shared" si="0"/>
        <v>0.77777777777777779</v>
      </c>
      <c r="K171" s="47" t="s">
        <v>1503</v>
      </c>
      <c r="L171" s="48" t="s">
        <v>60</v>
      </c>
      <c r="M171" s="48" t="s">
        <v>8894</v>
      </c>
      <c r="N171" s="48" t="s">
        <v>8895</v>
      </c>
      <c r="O171" s="47" t="s">
        <v>8896</v>
      </c>
      <c r="P171" s="48" t="s">
        <v>435</v>
      </c>
      <c r="Q171" s="48"/>
      <c r="R171" s="48"/>
      <c r="S171" s="47"/>
      <c r="W171" s="48">
        <v>6</v>
      </c>
      <c r="X171" s="48">
        <v>50</v>
      </c>
      <c r="Y171" s="51">
        <v>43776</v>
      </c>
      <c r="Z171" s="50">
        <v>0.45624999999999999</v>
      </c>
      <c r="AA171" s="51">
        <v>43776</v>
      </c>
      <c r="AB171" s="50">
        <v>0.47916666666666669</v>
      </c>
      <c r="AC171" s="48">
        <v>27.08</v>
      </c>
      <c r="AD171" s="48">
        <v>29.19</v>
      </c>
      <c r="AE171" s="48">
        <f t="shared" si="5"/>
        <v>28.134999999999998</v>
      </c>
      <c r="AF171" s="48">
        <v>7.1</v>
      </c>
      <c r="AG171" s="48"/>
      <c r="AH171" s="48">
        <v>4957941</v>
      </c>
      <c r="AI171" s="48">
        <v>516981</v>
      </c>
      <c r="AJ171" s="48">
        <v>4957871</v>
      </c>
      <c r="AK171" s="48">
        <v>516936</v>
      </c>
      <c r="AL171" s="48" t="s">
        <v>71</v>
      </c>
      <c r="AM171" s="48" t="s">
        <v>3873</v>
      </c>
      <c r="AN171" s="50">
        <f t="shared" si="4"/>
        <v>2.2916666666666696E-2</v>
      </c>
      <c r="AO171" s="52" t="s">
        <v>7259</v>
      </c>
    </row>
    <row r="172" spans="1:41" ht="12.75" customHeight="1">
      <c r="A172" s="42" t="s">
        <v>59</v>
      </c>
      <c r="B172" s="47" t="s">
        <v>60</v>
      </c>
      <c r="C172" s="42" t="s">
        <v>8897</v>
      </c>
      <c r="D172" s="48">
        <v>108.7</v>
      </c>
      <c r="E172" s="48">
        <v>95.2</v>
      </c>
      <c r="F172" s="48">
        <v>5.6</v>
      </c>
      <c r="G172" s="48">
        <v>65.900000000000006</v>
      </c>
      <c r="H172" s="48">
        <v>45.2</v>
      </c>
      <c r="I172" s="48">
        <v>56.2</v>
      </c>
      <c r="J172" s="48">
        <f t="shared" si="0"/>
        <v>0.68588770864946891</v>
      </c>
      <c r="K172" s="47" t="s">
        <v>1503</v>
      </c>
      <c r="L172" s="48" t="s">
        <v>60</v>
      </c>
      <c r="M172" s="48" t="s">
        <v>8898</v>
      </c>
      <c r="N172" s="48" t="s">
        <v>8899</v>
      </c>
      <c r="O172" s="47" t="s">
        <v>8900</v>
      </c>
      <c r="P172" s="48" t="s">
        <v>435</v>
      </c>
      <c r="Q172" s="48"/>
      <c r="R172" s="48"/>
      <c r="S172" s="47"/>
      <c r="W172" s="48">
        <v>6</v>
      </c>
      <c r="X172" s="48">
        <v>50</v>
      </c>
      <c r="Y172" s="51">
        <v>43776</v>
      </c>
      <c r="Z172" s="50">
        <v>0.48125000000000001</v>
      </c>
      <c r="AA172" s="51">
        <v>43776</v>
      </c>
      <c r="AB172" s="50">
        <v>0.50416666666666665</v>
      </c>
      <c r="AC172" s="48">
        <v>23.47</v>
      </c>
      <c r="AD172" s="48">
        <v>25.86</v>
      </c>
      <c r="AE172" s="48">
        <f t="shared" si="5"/>
        <v>24.664999999999999</v>
      </c>
      <c r="AF172" s="48">
        <v>7.1</v>
      </c>
      <c r="AG172" s="48"/>
      <c r="AH172" s="48">
        <v>4957997</v>
      </c>
      <c r="AI172" s="48">
        <v>517020</v>
      </c>
      <c r="AJ172" s="48">
        <v>4957935</v>
      </c>
      <c r="AK172" s="48">
        <v>516968</v>
      </c>
      <c r="AL172" s="48" t="s">
        <v>71</v>
      </c>
      <c r="AM172" s="48" t="s">
        <v>3873</v>
      </c>
      <c r="AN172" s="50">
        <f t="shared" si="4"/>
        <v>2.2916666666666641E-2</v>
      </c>
      <c r="AO172" s="52" t="s">
        <v>7259</v>
      </c>
    </row>
    <row r="173" spans="1:41" ht="12.75" customHeight="1">
      <c r="A173" s="42" t="s">
        <v>59</v>
      </c>
      <c r="B173" s="47" t="s">
        <v>115</v>
      </c>
      <c r="C173" s="42" t="s">
        <v>6331</v>
      </c>
      <c r="D173" s="48">
        <v>103.7</v>
      </c>
      <c r="E173" s="48">
        <v>85.5</v>
      </c>
      <c r="F173" s="48">
        <v>4.8499999999999996</v>
      </c>
      <c r="G173" s="48">
        <v>64.900000000000006</v>
      </c>
      <c r="H173" s="48">
        <v>45.6</v>
      </c>
      <c r="I173" s="48">
        <v>56.4</v>
      </c>
      <c r="J173" s="48">
        <f t="shared" si="0"/>
        <v>0.70261941448382126</v>
      </c>
      <c r="K173" s="47" t="s">
        <v>1503</v>
      </c>
      <c r="L173" s="48" t="s">
        <v>60</v>
      </c>
      <c r="M173" s="48" t="s">
        <v>8901</v>
      </c>
      <c r="N173" s="48"/>
      <c r="O173" s="47" t="s">
        <v>6334</v>
      </c>
      <c r="P173" s="48" t="s">
        <v>1584</v>
      </c>
      <c r="Q173" s="48">
        <v>52970</v>
      </c>
      <c r="R173" s="48" t="s">
        <v>8872</v>
      </c>
      <c r="S173" s="47" t="s">
        <v>1584</v>
      </c>
      <c r="W173" s="48">
        <v>6</v>
      </c>
      <c r="X173" s="48">
        <v>50</v>
      </c>
      <c r="Y173" s="51">
        <v>43795</v>
      </c>
      <c r="Z173" s="50">
        <v>0.37847222222222221</v>
      </c>
      <c r="AA173" s="51">
        <v>43795</v>
      </c>
      <c r="AB173" s="50">
        <v>0.39930555555555558</v>
      </c>
      <c r="AC173" s="48">
        <v>33.24</v>
      </c>
      <c r="AD173" s="48">
        <v>33</v>
      </c>
      <c r="AE173" s="48">
        <f t="shared" si="5"/>
        <v>33.120000000000005</v>
      </c>
      <c r="AF173" s="48">
        <v>1</v>
      </c>
      <c r="AG173" s="48"/>
      <c r="AH173" s="48">
        <v>4957934</v>
      </c>
      <c r="AI173" s="48">
        <v>516906</v>
      </c>
      <c r="AJ173" s="48">
        <v>4957871</v>
      </c>
      <c r="AK173" s="48">
        <v>516856</v>
      </c>
      <c r="AL173" s="48" t="s">
        <v>71</v>
      </c>
      <c r="AM173" s="48" t="s">
        <v>3873</v>
      </c>
      <c r="AN173" s="50">
        <f t="shared" si="4"/>
        <v>2.083333333333337E-2</v>
      </c>
      <c r="AO173" s="52" t="s">
        <v>7259</v>
      </c>
    </row>
    <row r="174" spans="1:41" ht="12.75" customHeight="1">
      <c r="A174" s="42" t="s">
        <v>59</v>
      </c>
      <c r="B174" s="47" t="s">
        <v>60</v>
      </c>
      <c r="C174" s="42" t="s">
        <v>8902</v>
      </c>
      <c r="D174" s="48">
        <v>91.3</v>
      </c>
      <c r="E174" s="48">
        <v>79.5</v>
      </c>
      <c r="F174" s="48">
        <v>3.85</v>
      </c>
      <c r="G174" s="48">
        <v>61.9</v>
      </c>
      <c r="H174" s="48">
        <v>42.8</v>
      </c>
      <c r="I174" s="48">
        <v>58.4</v>
      </c>
      <c r="J174" s="48">
        <f t="shared" si="0"/>
        <v>0.69143780290791601</v>
      </c>
      <c r="K174" s="47" t="s">
        <v>61</v>
      </c>
      <c r="L174" s="48" t="s">
        <v>60</v>
      </c>
      <c r="M174" s="48" t="s">
        <v>8903</v>
      </c>
      <c r="N174" s="48" t="s">
        <v>8904</v>
      </c>
      <c r="O174" s="72" t="s">
        <v>8905</v>
      </c>
      <c r="P174" s="48" t="s">
        <v>435</v>
      </c>
      <c r="Q174" s="48"/>
      <c r="R174" s="48"/>
      <c r="S174" s="47"/>
      <c r="W174" s="48">
        <v>6</v>
      </c>
      <c r="X174" s="48">
        <v>50</v>
      </c>
      <c r="Y174" s="51">
        <v>43795</v>
      </c>
      <c r="Z174" s="50">
        <v>0.37847222222222221</v>
      </c>
      <c r="AA174" s="51">
        <v>43795</v>
      </c>
      <c r="AB174" s="50">
        <v>0.39930555555555558</v>
      </c>
      <c r="AC174" s="48">
        <v>33.24</v>
      </c>
      <c r="AD174" s="48">
        <v>33</v>
      </c>
      <c r="AE174" s="48">
        <f t="shared" si="5"/>
        <v>33.120000000000005</v>
      </c>
      <c r="AF174" s="48">
        <v>1</v>
      </c>
      <c r="AG174" s="48"/>
      <c r="AH174" s="48">
        <v>4957934</v>
      </c>
      <c r="AI174" s="48">
        <v>516906</v>
      </c>
      <c r="AJ174" s="48">
        <v>4957871</v>
      </c>
      <c r="AK174" s="48">
        <v>516856</v>
      </c>
      <c r="AL174" s="48" t="s">
        <v>71</v>
      </c>
      <c r="AM174" s="48" t="s">
        <v>3873</v>
      </c>
      <c r="AN174" s="50">
        <f t="shared" si="4"/>
        <v>2.083333333333337E-2</v>
      </c>
      <c r="AO174" s="73" t="s">
        <v>8906</v>
      </c>
    </row>
    <row r="175" spans="1:41" ht="12.75" customHeight="1">
      <c r="A175" s="42" t="s">
        <v>59</v>
      </c>
      <c r="B175" s="47" t="s">
        <v>115</v>
      </c>
      <c r="C175" s="70" t="s">
        <v>6580</v>
      </c>
      <c r="D175" s="48">
        <v>90.3</v>
      </c>
      <c r="E175" s="48">
        <v>78.099999999999994</v>
      </c>
      <c r="F175" s="48">
        <v>4.1500000000000004</v>
      </c>
      <c r="G175" s="48">
        <v>54.1</v>
      </c>
      <c r="H175" s="48">
        <v>39.1</v>
      </c>
      <c r="I175" s="48">
        <v>51.1</v>
      </c>
      <c r="J175" s="48">
        <f t="shared" si="0"/>
        <v>0.722735674676525</v>
      </c>
      <c r="K175" s="47" t="s">
        <v>61</v>
      </c>
      <c r="L175" s="48" t="s">
        <v>60</v>
      </c>
      <c r="M175" s="48" t="s">
        <v>8907</v>
      </c>
      <c r="N175" s="48"/>
      <c r="O175" s="47" t="s">
        <v>6583</v>
      </c>
      <c r="P175" s="48" t="s">
        <v>1584</v>
      </c>
      <c r="Q175" s="48"/>
      <c r="R175" s="48"/>
      <c r="S175" s="47"/>
      <c r="W175" s="48">
        <v>6</v>
      </c>
      <c r="X175" s="48">
        <v>50</v>
      </c>
      <c r="Y175" s="51">
        <v>43795</v>
      </c>
      <c r="Z175" s="50">
        <v>0.37847222222222221</v>
      </c>
      <c r="AA175" s="51">
        <v>43795</v>
      </c>
      <c r="AB175" s="50">
        <v>0.39930555555555558</v>
      </c>
      <c r="AC175" s="48">
        <v>33.24</v>
      </c>
      <c r="AD175" s="48">
        <v>33</v>
      </c>
      <c r="AE175" s="48">
        <f t="shared" si="5"/>
        <v>33.120000000000005</v>
      </c>
      <c r="AF175" s="48">
        <v>1</v>
      </c>
      <c r="AG175" s="48"/>
      <c r="AH175" s="48">
        <v>4957934</v>
      </c>
      <c r="AI175" s="48">
        <v>516906</v>
      </c>
      <c r="AJ175" s="48">
        <v>4957871</v>
      </c>
      <c r="AK175" s="48">
        <v>516856</v>
      </c>
      <c r="AL175" s="48" t="s">
        <v>71</v>
      </c>
      <c r="AM175" s="48" t="s">
        <v>3873</v>
      </c>
      <c r="AN175" s="50">
        <f t="shared" si="4"/>
        <v>2.083333333333337E-2</v>
      </c>
      <c r="AO175" s="52" t="s">
        <v>7259</v>
      </c>
    </row>
    <row r="176" spans="1:41" ht="12.75" customHeight="1">
      <c r="A176" s="42" t="s">
        <v>59</v>
      </c>
      <c r="B176" s="47" t="s">
        <v>115</v>
      </c>
      <c r="C176" s="70" t="s">
        <v>8068</v>
      </c>
      <c r="D176" s="48">
        <v>87.3</v>
      </c>
      <c r="E176" s="48">
        <v>74.8</v>
      </c>
      <c r="F176" s="48">
        <v>3</v>
      </c>
      <c r="G176" s="48">
        <v>49.1</v>
      </c>
      <c r="H176" s="48">
        <v>38.200000000000003</v>
      </c>
      <c r="I176" s="48">
        <v>45</v>
      </c>
      <c r="J176" s="48">
        <f t="shared" si="0"/>
        <v>0.77800407331975563</v>
      </c>
      <c r="K176" s="47" t="s">
        <v>1503</v>
      </c>
      <c r="L176" s="48" t="s">
        <v>60</v>
      </c>
      <c r="M176" s="48" t="s">
        <v>8908</v>
      </c>
      <c r="N176" s="48"/>
      <c r="O176" s="47" t="s">
        <v>8071</v>
      </c>
      <c r="P176" s="48" t="s">
        <v>1584</v>
      </c>
      <c r="Q176" s="48">
        <v>54347</v>
      </c>
      <c r="R176" s="48" t="s">
        <v>8872</v>
      </c>
      <c r="S176" s="47" t="s">
        <v>1584</v>
      </c>
      <c r="W176" s="48">
        <v>6</v>
      </c>
      <c r="X176" s="48">
        <v>50</v>
      </c>
      <c r="Y176" s="51">
        <v>43795</v>
      </c>
      <c r="Z176" s="50">
        <v>0.37847222222222221</v>
      </c>
      <c r="AA176" s="51">
        <v>43795</v>
      </c>
      <c r="AB176" s="50">
        <v>0.39930555555555558</v>
      </c>
      <c r="AC176" s="48">
        <v>33.24</v>
      </c>
      <c r="AD176" s="48">
        <v>33</v>
      </c>
      <c r="AE176" s="48">
        <f t="shared" si="5"/>
        <v>33.120000000000005</v>
      </c>
      <c r="AF176" s="48">
        <v>1</v>
      </c>
      <c r="AG176" s="48"/>
      <c r="AH176" s="48">
        <v>4957934</v>
      </c>
      <c r="AI176" s="48">
        <v>516906</v>
      </c>
      <c r="AJ176" s="48">
        <v>4957871</v>
      </c>
      <c r="AK176" s="48">
        <v>516856</v>
      </c>
      <c r="AL176" s="48" t="s">
        <v>71</v>
      </c>
      <c r="AM176" s="48" t="s">
        <v>3873</v>
      </c>
      <c r="AN176" s="50">
        <f t="shared" si="4"/>
        <v>2.083333333333337E-2</v>
      </c>
      <c r="AO176" s="52" t="s">
        <v>8909</v>
      </c>
    </row>
    <row r="177" spans="1:41" ht="12.75" customHeight="1">
      <c r="A177" s="42" t="s">
        <v>59</v>
      </c>
      <c r="B177" s="47" t="s">
        <v>60</v>
      </c>
      <c r="C177" s="42" t="s">
        <v>8910</v>
      </c>
      <c r="D177" s="48">
        <v>104.6</v>
      </c>
      <c r="E177" s="48">
        <v>91.8</v>
      </c>
      <c r="F177" s="48">
        <v>6.1</v>
      </c>
      <c r="G177" s="48">
        <v>65.5</v>
      </c>
      <c r="H177" s="48">
        <v>44.8</v>
      </c>
      <c r="I177" s="48">
        <v>54.1</v>
      </c>
      <c r="J177" s="48">
        <f t="shared" si="0"/>
        <v>0.68396946564885497</v>
      </c>
      <c r="K177" s="47" t="s">
        <v>1446</v>
      </c>
      <c r="L177" s="48" t="s">
        <v>60</v>
      </c>
      <c r="M177" s="48" t="s">
        <v>8911</v>
      </c>
      <c r="N177" s="48" t="s">
        <v>8912</v>
      </c>
      <c r="O177" s="47" t="s">
        <v>8913</v>
      </c>
      <c r="P177" s="48" t="s">
        <v>435</v>
      </c>
      <c r="Q177" s="48"/>
      <c r="R177" s="48"/>
      <c r="S177" s="47"/>
      <c r="W177" s="48">
        <v>6</v>
      </c>
      <c r="X177" s="48">
        <v>50</v>
      </c>
      <c r="Y177" s="51">
        <v>43795</v>
      </c>
      <c r="Z177" s="50">
        <v>0.37847222222222221</v>
      </c>
      <c r="AA177" s="51">
        <v>43795</v>
      </c>
      <c r="AB177" s="50">
        <v>0.39930555555555558</v>
      </c>
      <c r="AC177" s="48">
        <v>33.24</v>
      </c>
      <c r="AD177" s="48">
        <v>33</v>
      </c>
      <c r="AE177" s="48">
        <f t="shared" si="5"/>
        <v>33.120000000000005</v>
      </c>
      <c r="AF177" s="48">
        <v>1</v>
      </c>
      <c r="AG177" s="48"/>
      <c r="AH177" s="48">
        <v>4957934</v>
      </c>
      <c r="AI177" s="48">
        <v>516906</v>
      </c>
      <c r="AJ177" s="48">
        <v>4957871</v>
      </c>
      <c r="AK177" s="48">
        <v>516856</v>
      </c>
      <c r="AL177" s="48" t="s">
        <v>71</v>
      </c>
      <c r="AM177" s="48" t="s">
        <v>3873</v>
      </c>
      <c r="AN177" s="50">
        <f t="shared" si="4"/>
        <v>2.083333333333337E-2</v>
      </c>
      <c r="AO177" s="52" t="s">
        <v>7259</v>
      </c>
    </row>
    <row r="178" spans="1:41" ht="12.75" customHeight="1">
      <c r="A178" s="42" t="s">
        <v>59</v>
      </c>
      <c r="B178" s="47" t="s">
        <v>115</v>
      </c>
      <c r="C178" s="70" t="s">
        <v>6535</v>
      </c>
      <c r="D178" s="48">
        <v>111.3</v>
      </c>
      <c r="E178" s="48">
        <v>93.5</v>
      </c>
      <c r="F178" s="48">
        <v>6</v>
      </c>
      <c r="G178" s="48">
        <v>69.400000000000006</v>
      </c>
      <c r="H178" s="48">
        <v>52.5</v>
      </c>
      <c r="I178" s="48">
        <v>60.3</v>
      </c>
      <c r="J178" s="48">
        <f t="shared" si="0"/>
        <v>0.75648414985590773</v>
      </c>
      <c r="K178" s="47" t="s">
        <v>61</v>
      </c>
      <c r="L178" s="48" t="s">
        <v>60</v>
      </c>
      <c r="M178" s="48" t="s">
        <v>8914</v>
      </c>
      <c r="N178" s="48"/>
      <c r="O178" s="47" t="s">
        <v>6538</v>
      </c>
      <c r="P178" s="48" t="s">
        <v>1584</v>
      </c>
      <c r="Q178" s="48"/>
      <c r="R178" s="48"/>
      <c r="S178" s="47"/>
      <c r="W178" s="48">
        <v>6</v>
      </c>
      <c r="X178" s="48">
        <v>50</v>
      </c>
      <c r="Y178" s="51">
        <v>43795</v>
      </c>
      <c r="Z178" s="50">
        <v>0.37847222222222221</v>
      </c>
      <c r="AA178" s="51">
        <v>43795</v>
      </c>
      <c r="AB178" s="50">
        <v>0.39930555555555558</v>
      </c>
      <c r="AC178" s="48">
        <v>33.24</v>
      </c>
      <c r="AD178" s="48">
        <v>33</v>
      </c>
      <c r="AE178" s="48">
        <f t="shared" si="5"/>
        <v>33.120000000000005</v>
      </c>
      <c r="AF178" s="48">
        <v>1</v>
      </c>
      <c r="AG178" s="48"/>
      <c r="AH178" s="48">
        <v>4957934</v>
      </c>
      <c r="AI178" s="48">
        <v>516906</v>
      </c>
      <c r="AJ178" s="48">
        <v>4957871</v>
      </c>
      <c r="AK178" s="48">
        <v>516856</v>
      </c>
      <c r="AL178" s="48" t="s">
        <v>71</v>
      </c>
      <c r="AM178" s="48" t="s">
        <v>3873</v>
      </c>
      <c r="AN178" s="50">
        <f t="shared" si="4"/>
        <v>2.083333333333337E-2</v>
      </c>
      <c r="AO178" s="52" t="s">
        <v>8915</v>
      </c>
    </row>
    <row r="179" spans="1:41" ht="12.75" customHeight="1">
      <c r="A179" s="42" t="s">
        <v>59</v>
      </c>
      <c r="B179" s="47" t="s">
        <v>60</v>
      </c>
      <c r="C179" s="42" t="s">
        <v>8916</v>
      </c>
      <c r="D179" s="48">
        <v>85.9</v>
      </c>
      <c r="E179" s="48">
        <v>74.400000000000006</v>
      </c>
      <c r="F179" s="48">
        <v>3</v>
      </c>
      <c r="G179" s="48">
        <v>56.2</v>
      </c>
      <c r="H179" s="48">
        <v>40.9</v>
      </c>
      <c r="I179" s="48">
        <v>49.9</v>
      </c>
      <c r="J179" s="48">
        <f t="shared" si="0"/>
        <v>0.72775800711743766</v>
      </c>
      <c r="K179" s="47" t="s">
        <v>61</v>
      </c>
      <c r="L179" s="48" t="s">
        <v>60</v>
      </c>
      <c r="M179" s="48" t="s">
        <v>8917</v>
      </c>
      <c r="N179" s="48" t="s">
        <v>8918</v>
      </c>
      <c r="O179" s="47" t="s">
        <v>8919</v>
      </c>
      <c r="P179" s="48" t="s">
        <v>435</v>
      </c>
      <c r="Q179" s="48"/>
      <c r="R179" s="48"/>
      <c r="S179" s="47"/>
      <c r="W179" s="48">
        <v>6</v>
      </c>
      <c r="X179" s="48">
        <v>50</v>
      </c>
      <c r="Y179" s="51">
        <v>43795</v>
      </c>
      <c r="Z179" s="50">
        <v>0.37847222222222221</v>
      </c>
      <c r="AA179" s="51">
        <v>43795</v>
      </c>
      <c r="AB179" s="50">
        <v>0.39930555555555558</v>
      </c>
      <c r="AC179" s="48">
        <v>33.24</v>
      </c>
      <c r="AD179" s="48">
        <v>33</v>
      </c>
      <c r="AE179" s="48">
        <f t="shared" si="5"/>
        <v>33.120000000000005</v>
      </c>
      <c r="AF179" s="48">
        <v>1</v>
      </c>
      <c r="AG179" s="48"/>
      <c r="AH179" s="48">
        <v>4957934</v>
      </c>
      <c r="AI179" s="48">
        <v>516906</v>
      </c>
      <c r="AJ179" s="48">
        <v>4957871</v>
      </c>
      <c r="AK179" s="48">
        <v>516856</v>
      </c>
      <c r="AL179" s="48" t="s">
        <v>71</v>
      </c>
      <c r="AM179" s="48" t="s">
        <v>3873</v>
      </c>
      <c r="AN179" s="50">
        <f t="shared" si="4"/>
        <v>2.083333333333337E-2</v>
      </c>
      <c r="AO179" s="52" t="s">
        <v>7259</v>
      </c>
    </row>
    <row r="180" spans="1:41" ht="12.75" customHeight="1">
      <c r="A180" s="42" t="s">
        <v>59</v>
      </c>
      <c r="B180" s="47" t="s">
        <v>60</v>
      </c>
      <c r="C180" s="42" t="s">
        <v>8920</v>
      </c>
      <c r="D180" s="48">
        <v>89.9</v>
      </c>
      <c r="E180" s="48">
        <v>73.400000000000006</v>
      </c>
      <c r="F180" s="48">
        <v>3.4</v>
      </c>
      <c r="G180" s="48">
        <v>55.6</v>
      </c>
      <c r="H180" s="48">
        <v>44.2</v>
      </c>
      <c r="I180" s="48">
        <v>51.9</v>
      </c>
      <c r="J180" s="48">
        <f t="shared" si="0"/>
        <v>0.79496402877697847</v>
      </c>
      <c r="K180" s="47" t="s">
        <v>61</v>
      </c>
      <c r="L180" s="48" t="s">
        <v>60</v>
      </c>
      <c r="M180" s="48" t="s">
        <v>8921</v>
      </c>
      <c r="N180" s="48" t="s">
        <v>8922</v>
      </c>
      <c r="O180" s="47" t="s">
        <v>8923</v>
      </c>
      <c r="P180" s="48" t="s">
        <v>435</v>
      </c>
      <c r="Q180" s="48"/>
      <c r="R180" s="48"/>
      <c r="S180" s="47"/>
      <c r="W180" s="48">
        <v>6</v>
      </c>
      <c r="X180" s="48">
        <v>50</v>
      </c>
      <c r="Y180" s="51">
        <v>43795</v>
      </c>
      <c r="Z180" s="50">
        <v>0.37847222222222221</v>
      </c>
      <c r="AA180" s="51">
        <v>43795</v>
      </c>
      <c r="AB180" s="50">
        <v>0.39930555555555558</v>
      </c>
      <c r="AC180" s="48">
        <v>33.24</v>
      </c>
      <c r="AD180" s="48">
        <v>33</v>
      </c>
      <c r="AE180" s="48">
        <f t="shared" si="5"/>
        <v>33.120000000000005</v>
      </c>
      <c r="AF180" s="48">
        <v>1</v>
      </c>
      <c r="AG180" s="48"/>
      <c r="AH180" s="48">
        <v>4957934</v>
      </c>
      <c r="AI180" s="48">
        <v>516906</v>
      </c>
      <c r="AJ180" s="48">
        <v>4957871</v>
      </c>
      <c r="AK180" s="48">
        <v>516856</v>
      </c>
      <c r="AL180" s="48" t="s">
        <v>71</v>
      </c>
      <c r="AM180" s="48" t="s">
        <v>3873</v>
      </c>
      <c r="AN180" s="50">
        <f t="shared" si="4"/>
        <v>2.083333333333337E-2</v>
      </c>
      <c r="AO180" s="52" t="s">
        <v>7259</v>
      </c>
    </row>
    <row r="181" spans="1:41" ht="12.75" customHeight="1">
      <c r="A181" s="42" t="s">
        <v>59</v>
      </c>
      <c r="B181" s="47" t="s">
        <v>60</v>
      </c>
      <c r="C181" s="42" t="s">
        <v>8924</v>
      </c>
      <c r="D181" s="48">
        <v>96</v>
      </c>
      <c r="E181" s="48">
        <v>84.5</v>
      </c>
      <c r="F181" s="48">
        <v>4.2</v>
      </c>
      <c r="G181" s="48">
        <v>57.5</v>
      </c>
      <c r="H181" s="48">
        <v>46</v>
      </c>
      <c r="I181" s="48">
        <v>52.5</v>
      </c>
      <c r="J181" s="48">
        <f t="shared" si="0"/>
        <v>0.8</v>
      </c>
      <c r="K181" s="47" t="s">
        <v>61</v>
      </c>
      <c r="L181" s="48" t="s">
        <v>60</v>
      </c>
      <c r="M181" s="48" t="s">
        <v>8925</v>
      </c>
      <c r="N181" s="48" t="s">
        <v>8926</v>
      </c>
      <c r="O181" s="47" t="s">
        <v>8927</v>
      </c>
      <c r="P181" s="48" t="s">
        <v>435</v>
      </c>
      <c r="Q181" s="48"/>
      <c r="R181" s="48"/>
      <c r="S181" s="47"/>
      <c r="W181" s="48">
        <v>6</v>
      </c>
      <c r="X181" s="48">
        <v>50</v>
      </c>
      <c r="Y181" s="51">
        <v>43795</v>
      </c>
      <c r="Z181" s="50">
        <v>0.37847222222222221</v>
      </c>
      <c r="AA181" s="51">
        <v>43795</v>
      </c>
      <c r="AB181" s="50">
        <v>0.39930555555555558</v>
      </c>
      <c r="AC181" s="48">
        <v>33.24</v>
      </c>
      <c r="AD181" s="48">
        <v>33</v>
      </c>
      <c r="AE181" s="48">
        <f t="shared" si="5"/>
        <v>33.120000000000005</v>
      </c>
      <c r="AF181" s="48">
        <v>1</v>
      </c>
      <c r="AG181" s="48"/>
      <c r="AH181" s="48">
        <v>4957934</v>
      </c>
      <c r="AI181" s="48">
        <v>516906</v>
      </c>
      <c r="AJ181" s="48">
        <v>4957871</v>
      </c>
      <c r="AK181" s="48">
        <v>516856</v>
      </c>
      <c r="AL181" s="48" t="s">
        <v>71</v>
      </c>
      <c r="AM181" s="48" t="s">
        <v>3873</v>
      </c>
      <c r="AN181" s="50">
        <f t="shared" si="4"/>
        <v>2.083333333333337E-2</v>
      </c>
      <c r="AO181" s="52" t="s">
        <v>8772</v>
      </c>
    </row>
    <row r="182" spans="1:41" ht="12.75" customHeight="1">
      <c r="A182" s="42" t="s">
        <v>59</v>
      </c>
      <c r="B182" s="47" t="s">
        <v>115</v>
      </c>
      <c r="C182" s="68" t="s">
        <v>895</v>
      </c>
      <c r="D182" s="48">
        <v>112.8</v>
      </c>
      <c r="E182" s="48">
        <v>96</v>
      </c>
      <c r="F182" s="48">
        <v>7.05</v>
      </c>
      <c r="G182" s="48">
        <v>70.8</v>
      </c>
      <c r="H182" s="48">
        <v>53.2</v>
      </c>
      <c r="I182" s="48">
        <v>64.7</v>
      </c>
      <c r="J182" s="48">
        <f t="shared" si="0"/>
        <v>0.75141242937853114</v>
      </c>
      <c r="K182" s="47" t="s">
        <v>1477</v>
      </c>
      <c r="L182" s="48" t="s">
        <v>60</v>
      </c>
      <c r="M182" s="48" t="s">
        <v>8928</v>
      </c>
      <c r="N182" s="48"/>
      <c r="O182" s="47" t="s">
        <v>898</v>
      </c>
      <c r="P182" s="48" t="s">
        <v>1584</v>
      </c>
      <c r="Q182" s="48"/>
      <c r="R182" s="48"/>
      <c r="S182" s="47"/>
      <c r="W182" s="48">
        <v>6</v>
      </c>
      <c r="X182" s="48">
        <v>50</v>
      </c>
      <c r="Y182" s="51">
        <v>43795</v>
      </c>
      <c r="Z182" s="50">
        <v>0.37847222222222221</v>
      </c>
      <c r="AA182" s="51">
        <v>43795</v>
      </c>
      <c r="AB182" s="50">
        <v>0.39930555555555558</v>
      </c>
      <c r="AC182" s="48">
        <v>33.24</v>
      </c>
      <c r="AD182" s="48">
        <v>33</v>
      </c>
      <c r="AE182" s="48">
        <f t="shared" si="5"/>
        <v>33.120000000000005</v>
      </c>
      <c r="AF182" s="48">
        <v>1</v>
      </c>
      <c r="AG182" s="48"/>
      <c r="AH182" s="48">
        <v>4957934</v>
      </c>
      <c r="AI182" s="48">
        <v>516906</v>
      </c>
      <c r="AJ182" s="48">
        <v>4957871</v>
      </c>
      <c r="AK182" s="48">
        <v>516856</v>
      </c>
      <c r="AL182" s="48" t="s">
        <v>71</v>
      </c>
      <c r="AM182" s="48" t="s">
        <v>3873</v>
      </c>
      <c r="AN182" s="50">
        <f t="shared" si="4"/>
        <v>2.083333333333337E-2</v>
      </c>
      <c r="AO182" s="52" t="s">
        <v>7259</v>
      </c>
    </row>
    <row r="183" spans="1:41" ht="12.75" customHeight="1">
      <c r="A183" s="42" t="s">
        <v>59</v>
      </c>
      <c r="B183" s="47" t="s">
        <v>60</v>
      </c>
      <c r="C183" s="42" t="s">
        <v>8929</v>
      </c>
      <c r="D183" s="48">
        <v>101.6</v>
      </c>
      <c r="E183" s="48">
        <v>84</v>
      </c>
      <c r="F183" s="48">
        <v>4.3</v>
      </c>
      <c r="G183" s="48">
        <v>59.9</v>
      </c>
      <c r="H183" s="48">
        <v>46.1</v>
      </c>
      <c r="I183" s="48">
        <v>52</v>
      </c>
      <c r="J183" s="48">
        <f t="shared" si="0"/>
        <v>0.76961602671118534</v>
      </c>
      <c r="K183" s="47" t="s">
        <v>61</v>
      </c>
      <c r="L183" s="48" t="s">
        <v>60</v>
      </c>
      <c r="M183" s="48" t="s">
        <v>8930</v>
      </c>
      <c r="N183" s="48" t="s">
        <v>8931</v>
      </c>
      <c r="O183" s="47" t="s">
        <v>8932</v>
      </c>
      <c r="P183" s="48" t="s">
        <v>435</v>
      </c>
      <c r="Q183" s="48"/>
      <c r="R183" s="48"/>
      <c r="S183" s="47"/>
      <c r="W183" s="48">
        <v>6</v>
      </c>
      <c r="X183" s="48">
        <v>50</v>
      </c>
      <c r="Y183" s="51">
        <v>43795</v>
      </c>
      <c r="Z183" s="50">
        <v>0.37847222222222221</v>
      </c>
      <c r="AA183" s="51">
        <v>43795</v>
      </c>
      <c r="AB183" s="50">
        <v>0.39930555555555558</v>
      </c>
      <c r="AC183" s="48">
        <v>33.24</v>
      </c>
      <c r="AD183" s="48">
        <v>33</v>
      </c>
      <c r="AE183" s="48">
        <f t="shared" si="5"/>
        <v>33.120000000000005</v>
      </c>
      <c r="AF183" s="48">
        <v>1</v>
      </c>
      <c r="AG183" s="48"/>
      <c r="AH183" s="48">
        <v>4957934</v>
      </c>
      <c r="AI183" s="48">
        <v>516906</v>
      </c>
      <c r="AJ183" s="48">
        <v>4957871</v>
      </c>
      <c r="AK183" s="48">
        <v>516856</v>
      </c>
      <c r="AL183" s="48" t="s">
        <v>71</v>
      </c>
      <c r="AM183" s="48" t="s">
        <v>3873</v>
      </c>
      <c r="AN183" s="50">
        <f t="shared" si="4"/>
        <v>2.083333333333337E-2</v>
      </c>
      <c r="AO183" s="52" t="s">
        <v>8933</v>
      </c>
    </row>
    <row r="184" spans="1:41" ht="12.75" customHeight="1">
      <c r="A184" s="42" t="s">
        <v>59</v>
      </c>
      <c r="B184" s="47" t="s">
        <v>60</v>
      </c>
      <c r="C184" s="42" t="s">
        <v>8934</v>
      </c>
      <c r="D184" s="48">
        <v>90.3</v>
      </c>
      <c r="E184" s="48">
        <v>76.2</v>
      </c>
      <c r="F184" s="48">
        <v>3.55</v>
      </c>
      <c r="G184" s="48">
        <v>61.3</v>
      </c>
      <c r="H184" s="48">
        <v>48.1</v>
      </c>
      <c r="I184" s="48">
        <v>52.3</v>
      </c>
      <c r="J184" s="48">
        <f t="shared" si="0"/>
        <v>0.78466557911908652</v>
      </c>
      <c r="K184" s="47" t="s">
        <v>1503</v>
      </c>
      <c r="L184" s="48" t="s">
        <v>60</v>
      </c>
      <c r="M184" s="48" t="s">
        <v>8935</v>
      </c>
      <c r="N184" s="48" t="s">
        <v>8936</v>
      </c>
      <c r="O184" s="47" t="s">
        <v>8937</v>
      </c>
      <c r="P184" s="48" t="s">
        <v>435</v>
      </c>
      <c r="Q184" s="48"/>
      <c r="R184" s="48"/>
      <c r="S184" s="47"/>
      <c r="W184" s="48">
        <v>6</v>
      </c>
      <c r="X184" s="48">
        <v>50</v>
      </c>
      <c r="Y184" s="51">
        <v>43795</v>
      </c>
      <c r="Z184" s="50">
        <v>0.37847222222222221</v>
      </c>
      <c r="AA184" s="51">
        <v>43795</v>
      </c>
      <c r="AB184" s="50">
        <v>0.39930555555555558</v>
      </c>
      <c r="AC184" s="48">
        <v>33.24</v>
      </c>
      <c r="AD184" s="48">
        <v>33</v>
      </c>
      <c r="AE184" s="48">
        <f t="shared" si="5"/>
        <v>33.120000000000005</v>
      </c>
      <c r="AF184" s="48">
        <v>1</v>
      </c>
      <c r="AG184" s="48"/>
      <c r="AH184" s="48">
        <v>4957934</v>
      </c>
      <c r="AI184" s="48">
        <v>516906</v>
      </c>
      <c r="AJ184" s="48">
        <v>4957871</v>
      </c>
      <c r="AK184" s="48">
        <v>516856</v>
      </c>
      <c r="AL184" s="48" t="s">
        <v>71</v>
      </c>
      <c r="AM184" s="48" t="s">
        <v>3873</v>
      </c>
      <c r="AN184" s="50">
        <f t="shared" si="4"/>
        <v>2.083333333333337E-2</v>
      </c>
      <c r="AO184" s="52" t="s">
        <v>7259</v>
      </c>
    </row>
    <row r="185" spans="1:41" ht="12.75" customHeight="1">
      <c r="A185" s="42" t="s">
        <v>59</v>
      </c>
      <c r="B185" s="47" t="s">
        <v>60</v>
      </c>
      <c r="C185" s="42" t="s">
        <v>8938</v>
      </c>
      <c r="D185" s="48">
        <v>90.4</v>
      </c>
      <c r="E185" s="48">
        <v>76.099999999999994</v>
      </c>
      <c r="F185" s="48">
        <v>2.9</v>
      </c>
      <c r="G185" s="48">
        <v>55.3</v>
      </c>
      <c r="H185" s="48">
        <v>43.2</v>
      </c>
      <c r="I185" s="48">
        <v>46.5</v>
      </c>
      <c r="J185" s="48">
        <f t="shared" si="0"/>
        <v>0.78119349005424965</v>
      </c>
      <c r="K185" s="47" t="s">
        <v>1503</v>
      </c>
      <c r="L185" s="48" t="s">
        <v>60</v>
      </c>
      <c r="M185" s="48" t="s">
        <v>8939</v>
      </c>
      <c r="N185" s="48" t="s">
        <v>8940</v>
      </c>
      <c r="O185" s="47" t="s">
        <v>8941</v>
      </c>
      <c r="P185" s="48" t="s">
        <v>435</v>
      </c>
      <c r="Q185" s="48"/>
      <c r="R185" s="48"/>
      <c r="S185" s="47"/>
      <c r="W185" s="48">
        <v>6</v>
      </c>
      <c r="X185" s="48">
        <v>50</v>
      </c>
      <c r="Y185" s="51">
        <v>43795</v>
      </c>
      <c r="Z185" s="50">
        <v>0.37847222222222221</v>
      </c>
      <c r="AA185" s="51">
        <v>43795</v>
      </c>
      <c r="AB185" s="50">
        <v>0.39930555555555558</v>
      </c>
      <c r="AC185" s="48">
        <v>33.24</v>
      </c>
      <c r="AD185" s="48">
        <v>33</v>
      </c>
      <c r="AE185" s="48">
        <f t="shared" si="5"/>
        <v>33.120000000000005</v>
      </c>
      <c r="AF185" s="48">
        <v>1</v>
      </c>
      <c r="AG185" s="48"/>
      <c r="AH185" s="48">
        <v>4957934</v>
      </c>
      <c r="AI185" s="48">
        <v>516906</v>
      </c>
      <c r="AJ185" s="48">
        <v>4957871</v>
      </c>
      <c r="AK185" s="48">
        <v>516856</v>
      </c>
      <c r="AL185" s="48" t="s">
        <v>71</v>
      </c>
      <c r="AM185" s="48" t="s">
        <v>3873</v>
      </c>
      <c r="AN185" s="50">
        <f t="shared" si="4"/>
        <v>2.083333333333337E-2</v>
      </c>
      <c r="AO185" s="52" t="s">
        <v>7259</v>
      </c>
    </row>
    <row r="186" spans="1:41" ht="12.75" customHeight="1">
      <c r="A186" s="42" t="s">
        <v>59</v>
      </c>
      <c r="B186" s="47" t="s">
        <v>115</v>
      </c>
      <c r="C186" s="42" t="s">
        <v>3448</v>
      </c>
      <c r="D186" s="48">
        <v>106.8</v>
      </c>
      <c r="E186" s="48">
        <v>90.7</v>
      </c>
      <c r="F186" s="48">
        <v>5.9</v>
      </c>
      <c r="G186" s="48">
        <v>73.900000000000006</v>
      </c>
      <c r="H186" s="48">
        <v>43</v>
      </c>
      <c r="I186" s="48">
        <v>59.9</v>
      </c>
      <c r="J186" s="48">
        <f t="shared" si="0"/>
        <v>0.58186738836265217</v>
      </c>
      <c r="K186" s="47" t="s">
        <v>1477</v>
      </c>
      <c r="L186" s="48" t="s">
        <v>60</v>
      </c>
      <c r="M186" s="48" t="s">
        <v>8942</v>
      </c>
      <c r="N186" s="48"/>
      <c r="O186" s="74" t="s">
        <v>3451</v>
      </c>
      <c r="P186" s="48" t="s">
        <v>1584</v>
      </c>
      <c r="Q186" s="48"/>
      <c r="R186" s="48"/>
      <c r="S186" s="47"/>
      <c r="T186" s="18">
        <v>1147461</v>
      </c>
      <c r="U186" s="18"/>
      <c r="V186" s="18">
        <v>28174</v>
      </c>
      <c r="W186" s="48">
        <v>6</v>
      </c>
      <c r="X186" s="48">
        <v>50</v>
      </c>
      <c r="Y186" s="51">
        <v>43795</v>
      </c>
      <c r="Z186" s="50">
        <v>0.37847222222222221</v>
      </c>
      <c r="AA186" s="51">
        <v>43795</v>
      </c>
      <c r="AB186" s="50">
        <v>0.39930555555555558</v>
      </c>
      <c r="AC186" s="48">
        <v>33.24</v>
      </c>
      <c r="AD186" s="48">
        <v>33</v>
      </c>
      <c r="AE186" s="48">
        <f t="shared" si="5"/>
        <v>33.120000000000005</v>
      </c>
      <c r="AF186" s="48">
        <v>1</v>
      </c>
      <c r="AG186" s="48"/>
      <c r="AH186" s="48">
        <v>4957934</v>
      </c>
      <c r="AI186" s="48">
        <v>516906</v>
      </c>
      <c r="AJ186" s="48">
        <v>4957871</v>
      </c>
      <c r="AK186" s="48">
        <v>516856</v>
      </c>
      <c r="AL186" s="48" t="s">
        <v>71</v>
      </c>
      <c r="AM186" s="48" t="s">
        <v>3873</v>
      </c>
      <c r="AN186" s="50">
        <f t="shared" si="4"/>
        <v>2.083333333333337E-2</v>
      </c>
      <c r="AO186" s="52" t="s">
        <v>7259</v>
      </c>
    </row>
    <row r="187" spans="1:41" ht="12.75" customHeight="1">
      <c r="A187" s="42" t="s">
        <v>59</v>
      </c>
      <c r="B187" s="47" t="s">
        <v>60</v>
      </c>
      <c r="C187" s="42" t="s">
        <v>8943</v>
      </c>
      <c r="D187" s="48">
        <v>80</v>
      </c>
      <c r="E187" s="48">
        <v>67.5</v>
      </c>
      <c r="F187" s="48">
        <v>2.2000000000000002</v>
      </c>
      <c r="G187" s="48">
        <v>52.8</v>
      </c>
      <c r="H187" s="48">
        <v>36.299999999999997</v>
      </c>
      <c r="I187" s="48">
        <v>44</v>
      </c>
      <c r="J187" s="48">
        <f t="shared" si="0"/>
        <v>0.6875</v>
      </c>
      <c r="K187" s="47" t="s">
        <v>1503</v>
      </c>
      <c r="L187" s="48" t="s">
        <v>60</v>
      </c>
      <c r="M187" s="48" t="s">
        <v>8944</v>
      </c>
      <c r="N187" s="48" t="s">
        <v>8945</v>
      </c>
      <c r="O187" s="47" t="s">
        <v>8946</v>
      </c>
      <c r="P187" s="48" t="s">
        <v>435</v>
      </c>
      <c r="Q187" s="48"/>
      <c r="R187" s="48"/>
      <c r="S187" s="47"/>
      <c r="W187" s="48">
        <v>6</v>
      </c>
      <c r="X187" s="48">
        <v>50</v>
      </c>
      <c r="Y187" s="51">
        <v>43795</v>
      </c>
      <c r="Z187" s="50">
        <v>0.37847222222222221</v>
      </c>
      <c r="AA187" s="51">
        <v>43795</v>
      </c>
      <c r="AB187" s="50">
        <v>0.39930555555555558</v>
      </c>
      <c r="AC187" s="48">
        <v>33.24</v>
      </c>
      <c r="AD187" s="48">
        <v>33</v>
      </c>
      <c r="AE187" s="48">
        <f t="shared" si="5"/>
        <v>33.120000000000005</v>
      </c>
      <c r="AF187" s="48">
        <v>1</v>
      </c>
      <c r="AG187" s="48"/>
      <c r="AH187" s="48">
        <v>4957934</v>
      </c>
      <c r="AI187" s="48">
        <v>516906</v>
      </c>
      <c r="AJ187" s="48">
        <v>4957871</v>
      </c>
      <c r="AK187" s="48">
        <v>516856</v>
      </c>
      <c r="AL187" s="48" t="s">
        <v>71</v>
      </c>
      <c r="AM187" s="48" t="s">
        <v>3873</v>
      </c>
      <c r="AN187" s="50">
        <f t="shared" si="4"/>
        <v>2.083333333333337E-2</v>
      </c>
      <c r="AO187" s="52" t="s">
        <v>7259</v>
      </c>
    </row>
    <row r="188" spans="1:41" ht="12.75" customHeight="1">
      <c r="A188" s="42" t="s">
        <v>59</v>
      </c>
      <c r="B188" s="47" t="s">
        <v>60</v>
      </c>
      <c r="C188" s="42" t="s">
        <v>8947</v>
      </c>
      <c r="D188" s="48">
        <v>78</v>
      </c>
      <c r="E188" s="48">
        <v>65.3</v>
      </c>
      <c r="F188" s="48">
        <v>2.1</v>
      </c>
      <c r="G188" s="48">
        <v>49.6</v>
      </c>
      <c r="H188" s="48">
        <v>40.299999999999997</v>
      </c>
      <c r="I188" s="48">
        <v>44</v>
      </c>
      <c r="J188" s="48">
        <f t="shared" si="0"/>
        <v>0.81249999999999989</v>
      </c>
      <c r="K188" s="47" t="s">
        <v>1503</v>
      </c>
      <c r="L188" s="48" t="s">
        <v>60</v>
      </c>
      <c r="M188" s="48" t="s">
        <v>8948</v>
      </c>
      <c r="N188" s="48" t="s">
        <v>8949</v>
      </c>
      <c r="O188" s="47" t="s">
        <v>8950</v>
      </c>
      <c r="P188" s="48" t="s">
        <v>435</v>
      </c>
      <c r="Q188" s="48"/>
      <c r="R188" s="48"/>
      <c r="S188" s="47"/>
      <c r="W188" s="48">
        <v>6</v>
      </c>
      <c r="X188" s="48">
        <v>50</v>
      </c>
      <c r="Y188" s="51">
        <v>43795</v>
      </c>
      <c r="Z188" s="50">
        <v>0.37847222222222221</v>
      </c>
      <c r="AA188" s="51">
        <v>43795</v>
      </c>
      <c r="AB188" s="50">
        <v>0.39930555555555558</v>
      </c>
      <c r="AC188" s="48">
        <v>33.24</v>
      </c>
      <c r="AD188" s="48">
        <v>33</v>
      </c>
      <c r="AE188" s="48">
        <f t="shared" si="5"/>
        <v>33.120000000000005</v>
      </c>
      <c r="AF188" s="48">
        <v>1</v>
      </c>
      <c r="AG188" s="48"/>
      <c r="AH188" s="48">
        <v>4957934</v>
      </c>
      <c r="AI188" s="48">
        <v>516906</v>
      </c>
      <c r="AJ188" s="48">
        <v>4957871</v>
      </c>
      <c r="AK188" s="48">
        <v>516856</v>
      </c>
      <c r="AL188" s="48" t="s">
        <v>71</v>
      </c>
      <c r="AM188" s="48" t="s">
        <v>3873</v>
      </c>
      <c r="AN188" s="50">
        <f t="shared" si="4"/>
        <v>2.083333333333337E-2</v>
      </c>
      <c r="AO188" s="52" t="s">
        <v>7259</v>
      </c>
    </row>
    <row r="189" spans="1:41" ht="12.75" customHeight="1">
      <c r="A189" s="42" t="s">
        <v>59</v>
      </c>
      <c r="B189" s="47" t="s">
        <v>60</v>
      </c>
      <c r="C189" s="42" t="s">
        <v>8951</v>
      </c>
      <c r="D189" s="48">
        <v>98.2</v>
      </c>
      <c r="E189" s="48">
        <v>87.2</v>
      </c>
      <c r="F189" s="48">
        <v>4.6500000000000004</v>
      </c>
      <c r="G189" s="48">
        <v>61.6</v>
      </c>
      <c r="H189" s="48">
        <v>51</v>
      </c>
      <c r="I189" s="48">
        <v>62</v>
      </c>
      <c r="J189" s="48">
        <f t="shared" si="0"/>
        <v>0.82792207792207795</v>
      </c>
      <c r="K189" s="47" t="s">
        <v>61</v>
      </c>
      <c r="L189" s="48" t="s">
        <v>60</v>
      </c>
      <c r="M189" s="48" t="s">
        <v>8952</v>
      </c>
      <c r="N189" s="48" t="s">
        <v>8953</v>
      </c>
      <c r="O189" s="47" t="s">
        <v>8954</v>
      </c>
      <c r="P189" s="48" t="s">
        <v>435</v>
      </c>
      <c r="Q189" s="48"/>
      <c r="R189" s="48"/>
      <c r="S189" s="47"/>
      <c r="W189" s="48">
        <v>6</v>
      </c>
      <c r="X189" s="48">
        <v>50</v>
      </c>
      <c r="Y189" s="51">
        <v>43795</v>
      </c>
      <c r="Z189" s="50">
        <v>0.37847222222222221</v>
      </c>
      <c r="AA189" s="51">
        <v>43795</v>
      </c>
      <c r="AB189" s="50">
        <v>0.39930555555555558</v>
      </c>
      <c r="AC189" s="48">
        <v>33.24</v>
      </c>
      <c r="AD189" s="48">
        <v>33</v>
      </c>
      <c r="AE189" s="48">
        <f t="shared" si="5"/>
        <v>33.120000000000005</v>
      </c>
      <c r="AF189" s="48">
        <v>1</v>
      </c>
      <c r="AG189" s="48"/>
      <c r="AH189" s="48">
        <v>4957934</v>
      </c>
      <c r="AI189" s="48">
        <v>516906</v>
      </c>
      <c r="AJ189" s="48">
        <v>4957871</v>
      </c>
      <c r="AK189" s="48">
        <v>516856</v>
      </c>
      <c r="AL189" s="48" t="s">
        <v>71</v>
      </c>
      <c r="AM189" s="48" t="s">
        <v>3873</v>
      </c>
      <c r="AN189" s="50">
        <f t="shared" si="4"/>
        <v>2.083333333333337E-2</v>
      </c>
      <c r="AO189" s="52" t="s">
        <v>8955</v>
      </c>
    </row>
    <row r="190" spans="1:41" ht="12.75" customHeight="1">
      <c r="A190" s="42" t="s">
        <v>59</v>
      </c>
      <c r="B190" s="47" t="s">
        <v>60</v>
      </c>
      <c r="C190" s="42" t="s">
        <v>8956</v>
      </c>
      <c r="D190" s="48">
        <v>107.9</v>
      </c>
      <c r="E190" s="48">
        <v>90.8</v>
      </c>
      <c r="F190" s="48">
        <v>6.2</v>
      </c>
      <c r="G190" s="48">
        <v>65.7</v>
      </c>
      <c r="H190" s="48">
        <v>48</v>
      </c>
      <c r="I190" s="48">
        <v>56.1</v>
      </c>
      <c r="J190" s="48">
        <f t="shared" si="0"/>
        <v>0.73059360730593603</v>
      </c>
      <c r="K190" s="47" t="s">
        <v>61</v>
      </c>
      <c r="L190" s="48" t="s">
        <v>60</v>
      </c>
      <c r="M190" s="48" t="s">
        <v>8957</v>
      </c>
      <c r="N190" s="48" t="s">
        <v>8958</v>
      </c>
      <c r="O190" s="47" t="s">
        <v>8959</v>
      </c>
      <c r="P190" s="48" t="s">
        <v>435</v>
      </c>
      <c r="Q190" s="48"/>
      <c r="R190" s="48"/>
      <c r="S190" s="47"/>
      <c r="W190" s="48">
        <v>6</v>
      </c>
      <c r="X190" s="48">
        <v>50</v>
      </c>
      <c r="Y190" s="51">
        <v>43795</v>
      </c>
      <c r="Z190" s="50">
        <v>0.37847222222222221</v>
      </c>
      <c r="AA190" s="51">
        <v>43795</v>
      </c>
      <c r="AB190" s="50">
        <v>0.39930555555555558</v>
      </c>
      <c r="AC190" s="48">
        <v>33.24</v>
      </c>
      <c r="AD190" s="48">
        <v>33</v>
      </c>
      <c r="AE190" s="48">
        <f t="shared" si="5"/>
        <v>33.120000000000005</v>
      </c>
      <c r="AF190" s="48">
        <v>1</v>
      </c>
      <c r="AG190" s="48"/>
      <c r="AH190" s="48">
        <v>4957934</v>
      </c>
      <c r="AI190" s="48">
        <v>516906</v>
      </c>
      <c r="AJ190" s="48">
        <v>4957871</v>
      </c>
      <c r="AK190" s="48">
        <v>516856</v>
      </c>
      <c r="AL190" s="48" t="s">
        <v>71</v>
      </c>
      <c r="AM190" s="48" t="s">
        <v>3873</v>
      </c>
      <c r="AN190" s="50">
        <f t="shared" si="4"/>
        <v>2.083333333333337E-2</v>
      </c>
      <c r="AO190" s="52" t="s">
        <v>7259</v>
      </c>
    </row>
    <row r="191" spans="1:41" ht="12.75" customHeight="1">
      <c r="A191" s="42" t="s">
        <v>59</v>
      </c>
      <c r="B191" s="47" t="s">
        <v>115</v>
      </c>
      <c r="C191" s="70" t="s">
        <v>5934</v>
      </c>
      <c r="D191" s="48">
        <v>110.5</v>
      </c>
      <c r="E191" s="48">
        <v>92.1</v>
      </c>
      <c r="F191" s="48">
        <v>5.8</v>
      </c>
      <c r="G191" s="48">
        <v>66.099999999999994</v>
      </c>
      <c r="H191" s="48">
        <v>51.6</v>
      </c>
      <c r="I191" s="48">
        <v>56.1</v>
      </c>
      <c r="J191" s="48">
        <f t="shared" si="0"/>
        <v>0.78063540090771566</v>
      </c>
      <c r="K191" s="47" t="s">
        <v>1503</v>
      </c>
      <c r="L191" s="48" t="s">
        <v>60</v>
      </c>
      <c r="M191" s="48" t="s">
        <v>8960</v>
      </c>
      <c r="N191" s="48"/>
      <c r="O191" s="47" t="s">
        <v>5937</v>
      </c>
      <c r="P191" s="48" t="s">
        <v>1584</v>
      </c>
      <c r="Q191" s="48">
        <v>52946</v>
      </c>
      <c r="R191" s="48" t="s">
        <v>8872</v>
      </c>
      <c r="S191" s="47" t="s">
        <v>1584</v>
      </c>
      <c r="W191" s="48">
        <v>6</v>
      </c>
      <c r="X191" s="48">
        <v>50</v>
      </c>
      <c r="Y191" s="51">
        <v>43795</v>
      </c>
      <c r="Z191" s="50">
        <v>0.37847222222222221</v>
      </c>
      <c r="AA191" s="51">
        <v>43795</v>
      </c>
      <c r="AB191" s="50">
        <v>0.39930555555555558</v>
      </c>
      <c r="AC191" s="48">
        <v>33.24</v>
      </c>
      <c r="AD191" s="48">
        <v>33</v>
      </c>
      <c r="AE191" s="48">
        <f t="shared" si="5"/>
        <v>33.120000000000005</v>
      </c>
      <c r="AF191" s="48">
        <v>1</v>
      </c>
      <c r="AG191" s="48"/>
      <c r="AH191" s="48">
        <v>4957934</v>
      </c>
      <c r="AI191" s="48">
        <v>516906</v>
      </c>
      <c r="AJ191" s="48">
        <v>4957871</v>
      </c>
      <c r="AK191" s="48">
        <v>516856</v>
      </c>
      <c r="AL191" s="48" t="s">
        <v>71</v>
      </c>
      <c r="AM191" s="48" t="s">
        <v>3873</v>
      </c>
      <c r="AN191" s="50">
        <f t="shared" si="4"/>
        <v>2.083333333333337E-2</v>
      </c>
      <c r="AO191" s="52" t="s">
        <v>7259</v>
      </c>
    </row>
    <row r="192" spans="1:41" ht="12.75" customHeight="1">
      <c r="A192" s="42" t="s">
        <v>59</v>
      </c>
      <c r="B192" s="47" t="s">
        <v>115</v>
      </c>
      <c r="C192" s="70" t="s">
        <v>3584</v>
      </c>
      <c r="D192" s="48">
        <v>103.3</v>
      </c>
      <c r="E192" s="48">
        <v>80.400000000000006</v>
      </c>
      <c r="F192" s="48">
        <v>5.15</v>
      </c>
      <c r="G192" s="48">
        <v>61.2</v>
      </c>
      <c r="H192" s="48">
        <v>49.5</v>
      </c>
      <c r="I192" s="48">
        <v>58.9</v>
      </c>
      <c r="J192" s="48">
        <f t="shared" si="0"/>
        <v>0.80882352941176472</v>
      </c>
      <c r="K192" s="47" t="s">
        <v>61</v>
      </c>
      <c r="L192" s="48" t="s">
        <v>60</v>
      </c>
      <c r="M192" s="48" t="s">
        <v>8961</v>
      </c>
      <c r="N192" s="48"/>
      <c r="O192" s="47" t="s">
        <v>3586</v>
      </c>
      <c r="P192" s="48" t="s">
        <v>1584</v>
      </c>
      <c r="Q192" s="48"/>
      <c r="R192" s="48"/>
      <c r="S192" s="47"/>
      <c r="W192" s="48">
        <v>6</v>
      </c>
      <c r="X192" s="48">
        <v>50</v>
      </c>
      <c r="Y192" s="51">
        <v>43795</v>
      </c>
      <c r="Z192" s="50">
        <v>0.37847222222222221</v>
      </c>
      <c r="AA192" s="51">
        <v>43795</v>
      </c>
      <c r="AB192" s="50">
        <v>0.39930555555555558</v>
      </c>
      <c r="AC192" s="48">
        <v>33.24</v>
      </c>
      <c r="AD192" s="48">
        <v>33</v>
      </c>
      <c r="AE192" s="48">
        <f t="shared" si="5"/>
        <v>33.120000000000005</v>
      </c>
      <c r="AF192" s="48">
        <v>1</v>
      </c>
      <c r="AG192" s="48"/>
      <c r="AH192" s="48">
        <v>4957934</v>
      </c>
      <c r="AI192" s="48">
        <v>516906</v>
      </c>
      <c r="AJ192" s="48">
        <v>4957871</v>
      </c>
      <c r="AK192" s="48">
        <v>516856</v>
      </c>
      <c r="AL192" s="48" t="s">
        <v>71</v>
      </c>
      <c r="AM192" s="48" t="s">
        <v>3873</v>
      </c>
      <c r="AN192" s="50">
        <f t="shared" si="4"/>
        <v>2.083333333333337E-2</v>
      </c>
      <c r="AO192" s="52" t="s">
        <v>7259</v>
      </c>
    </row>
    <row r="193" spans="1:41" ht="12.75" customHeight="1">
      <c r="A193" s="42" t="s">
        <v>59</v>
      </c>
      <c r="B193" s="47" t="s">
        <v>115</v>
      </c>
      <c r="C193" s="70" t="s">
        <v>7220</v>
      </c>
      <c r="D193" s="48">
        <v>94</v>
      </c>
      <c r="E193" s="48">
        <v>81.900000000000006</v>
      </c>
      <c r="F193" s="48">
        <v>4.5</v>
      </c>
      <c r="G193" s="48">
        <v>60.1</v>
      </c>
      <c r="H193" s="48">
        <v>43.5</v>
      </c>
      <c r="I193" s="48">
        <v>51.9</v>
      </c>
      <c r="J193" s="48">
        <f t="shared" si="0"/>
        <v>0.72379367720465893</v>
      </c>
      <c r="K193" s="47" t="s">
        <v>61</v>
      </c>
      <c r="L193" s="48" t="s">
        <v>60</v>
      </c>
      <c r="M193" s="48" t="s">
        <v>8962</v>
      </c>
      <c r="N193" s="48"/>
      <c r="O193" s="47" t="s">
        <v>7223</v>
      </c>
      <c r="P193" s="48" t="s">
        <v>1584</v>
      </c>
      <c r="Q193" s="48">
        <v>53191</v>
      </c>
      <c r="R193" s="48" t="s">
        <v>8872</v>
      </c>
      <c r="S193" s="47" t="s">
        <v>1584</v>
      </c>
      <c r="W193" s="48">
        <v>6</v>
      </c>
      <c r="X193" s="48">
        <v>50</v>
      </c>
      <c r="Y193" s="51">
        <v>43795</v>
      </c>
      <c r="Z193" s="50">
        <v>0.37847222222222221</v>
      </c>
      <c r="AA193" s="51">
        <v>43795</v>
      </c>
      <c r="AB193" s="50">
        <v>0.39930555555555558</v>
      </c>
      <c r="AC193" s="48">
        <v>33.24</v>
      </c>
      <c r="AD193" s="48">
        <v>33</v>
      </c>
      <c r="AE193" s="48">
        <f t="shared" si="5"/>
        <v>33.120000000000005</v>
      </c>
      <c r="AF193" s="48">
        <v>1</v>
      </c>
      <c r="AG193" s="48"/>
      <c r="AH193" s="48">
        <v>4957934</v>
      </c>
      <c r="AI193" s="48">
        <v>516906</v>
      </c>
      <c r="AJ193" s="48">
        <v>4957871</v>
      </c>
      <c r="AK193" s="48">
        <v>516856</v>
      </c>
      <c r="AL193" s="48" t="s">
        <v>71</v>
      </c>
      <c r="AM193" s="48" t="s">
        <v>3873</v>
      </c>
      <c r="AN193" s="50">
        <f t="shared" si="4"/>
        <v>2.083333333333337E-2</v>
      </c>
      <c r="AO193" s="52" t="s">
        <v>7259</v>
      </c>
    </row>
    <row r="194" spans="1:41" ht="12.75" customHeight="1">
      <c r="A194" s="42" t="s">
        <v>59</v>
      </c>
      <c r="B194" s="47" t="s">
        <v>115</v>
      </c>
      <c r="C194" s="68" t="s">
        <v>4250</v>
      </c>
      <c r="D194" s="48">
        <v>96.2</v>
      </c>
      <c r="E194" s="48">
        <v>82.4</v>
      </c>
      <c r="F194" s="48">
        <v>5.2</v>
      </c>
      <c r="G194" s="48">
        <v>59.7</v>
      </c>
      <c r="H194" s="48">
        <v>38.6</v>
      </c>
      <c r="I194" s="48">
        <v>53.2</v>
      </c>
      <c r="J194" s="48">
        <f t="shared" si="0"/>
        <v>0.64656616415410384</v>
      </c>
      <c r="K194" s="47" t="s">
        <v>1477</v>
      </c>
      <c r="L194" s="48" t="s">
        <v>60</v>
      </c>
      <c r="M194" s="48" t="s">
        <v>8963</v>
      </c>
      <c r="N194" s="48"/>
      <c r="O194" s="47" t="s">
        <v>4252</v>
      </c>
      <c r="P194" s="48" t="s">
        <v>1584</v>
      </c>
      <c r="Q194" s="48">
        <v>53371</v>
      </c>
      <c r="R194" s="48" t="s">
        <v>8872</v>
      </c>
      <c r="S194" s="47" t="s">
        <v>1584</v>
      </c>
      <c r="W194" s="48">
        <v>6</v>
      </c>
      <c r="X194" s="48">
        <v>50</v>
      </c>
      <c r="Y194" s="51">
        <v>43795</v>
      </c>
      <c r="Z194" s="50">
        <v>0.37847222222222221</v>
      </c>
      <c r="AA194" s="51">
        <v>43795</v>
      </c>
      <c r="AB194" s="50">
        <v>0.39930555555555558</v>
      </c>
      <c r="AC194" s="48">
        <v>33.24</v>
      </c>
      <c r="AD194" s="48">
        <v>33</v>
      </c>
      <c r="AE194" s="48">
        <f t="shared" si="5"/>
        <v>33.120000000000005</v>
      </c>
      <c r="AF194" s="48">
        <v>1</v>
      </c>
      <c r="AG194" s="48"/>
      <c r="AH194" s="48">
        <v>4957934</v>
      </c>
      <c r="AI194" s="48">
        <v>516906</v>
      </c>
      <c r="AJ194" s="48">
        <v>4957871</v>
      </c>
      <c r="AK194" s="48">
        <v>516856</v>
      </c>
      <c r="AL194" s="48" t="s">
        <v>71</v>
      </c>
      <c r="AM194" s="48" t="s">
        <v>3873</v>
      </c>
      <c r="AN194" s="50">
        <f t="shared" si="4"/>
        <v>2.083333333333337E-2</v>
      </c>
      <c r="AO194" s="52" t="s">
        <v>7259</v>
      </c>
    </row>
    <row r="195" spans="1:41" ht="12.75" customHeight="1">
      <c r="A195" s="42" t="s">
        <v>59</v>
      </c>
      <c r="B195" s="47" t="s">
        <v>60</v>
      </c>
      <c r="C195" s="42" t="s">
        <v>8964</v>
      </c>
      <c r="D195" s="48">
        <v>105.8</v>
      </c>
      <c r="E195" s="48">
        <v>89.1</v>
      </c>
      <c r="F195" s="48">
        <v>5.2</v>
      </c>
      <c r="G195" s="48">
        <v>66.400000000000006</v>
      </c>
      <c r="H195" s="48">
        <v>43.2</v>
      </c>
      <c r="I195" s="48">
        <v>55.2</v>
      </c>
      <c r="J195" s="48">
        <f t="shared" si="0"/>
        <v>0.6506024096385542</v>
      </c>
      <c r="K195" s="47" t="s">
        <v>1503</v>
      </c>
      <c r="L195" s="48" t="s">
        <v>60</v>
      </c>
      <c r="M195" s="48" t="s">
        <v>8965</v>
      </c>
      <c r="N195" s="48" t="s">
        <v>8966</v>
      </c>
      <c r="O195" s="47" t="s">
        <v>8967</v>
      </c>
      <c r="P195" s="48" t="s">
        <v>435</v>
      </c>
      <c r="Q195" s="48"/>
      <c r="R195" s="48"/>
      <c r="S195" s="47"/>
      <c r="W195" s="48">
        <v>6</v>
      </c>
      <c r="X195" s="48">
        <v>50</v>
      </c>
      <c r="Y195" s="51">
        <v>43795</v>
      </c>
      <c r="Z195" s="50">
        <v>0.37847222222222221</v>
      </c>
      <c r="AA195" s="51">
        <v>43795</v>
      </c>
      <c r="AB195" s="50">
        <v>0.39930555555555558</v>
      </c>
      <c r="AC195" s="48">
        <v>33.24</v>
      </c>
      <c r="AD195" s="48">
        <v>33</v>
      </c>
      <c r="AE195" s="48">
        <f t="shared" si="5"/>
        <v>33.120000000000005</v>
      </c>
      <c r="AF195" s="48">
        <v>1</v>
      </c>
      <c r="AG195" s="48"/>
      <c r="AH195" s="48">
        <v>4957934</v>
      </c>
      <c r="AI195" s="48">
        <v>516906</v>
      </c>
      <c r="AJ195" s="48">
        <v>4957871</v>
      </c>
      <c r="AK195" s="48">
        <v>516856</v>
      </c>
      <c r="AL195" s="48" t="s">
        <v>71</v>
      </c>
      <c r="AM195" s="48" t="s">
        <v>3873</v>
      </c>
      <c r="AN195" s="50">
        <f t="shared" si="4"/>
        <v>2.083333333333337E-2</v>
      </c>
      <c r="AO195" s="52" t="s">
        <v>7259</v>
      </c>
    </row>
    <row r="196" spans="1:41" ht="12.75" customHeight="1">
      <c r="A196" s="42" t="s">
        <v>59</v>
      </c>
      <c r="B196" s="47" t="s">
        <v>60</v>
      </c>
      <c r="C196" s="42" t="s">
        <v>8968</v>
      </c>
      <c r="D196" s="48">
        <v>93.1</v>
      </c>
      <c r="E196" s="48">
        <v>78.599999999999994</v>
      </c>
      <c r="F196" s="48">
        <v>3.5</v>
      </c>
      <c r="G196" s="48">
        <v>55.9</v>
      </c>
      <c r="H196" s="48">
        <v>38.4</v>
      </c>
      <c r="I196" s="48">
        <v>46.5</v>
      </c>
      <c r="J196" s="48">
        <f t="shared" si="0"/>
        <v>0.6869409660107334</v>
      </c>
      <c r="K196" s="47" t="s">
        <v>1503</v>
      </c>
      <c r="L196" s="48" t="s">
        <v>60</v>
      </c>
      <c r="M196" s="48" t="s">
        <v>8969</v>
      </c>
      <c r="N196" s="48" t="s">
        <v>8970</v>
      </c>
      <c r="O196" s="47" t="s">
        <v>8971</v>
      </c>
      <c r="P196" s="48" t="s">
        <v>435</v>
      </c>
      <c r="Q196" s="48"/>
      <c r="R196" s="48"/>
      <c r="S196" s="47"/>
      <c r="W196" s="48">
        <v>6</v>
      </c>
      <c r="X196" s="48">
        <v>50</v>
      </c>
      <c r="Y196" s="51">
        <v>43795</v>
      </c>
      <c r="Z196" s="50">
        <v>0.37847222222222221</v>
      </c>
      <c r="AA196" s="51">
        <v>43795</v>
      </c>
      <c r="AB196" s="50">
        <v>0.39930555555555558</v>
      </c>
      <c r="AC196" s="48">
        <v>33.24</v>
      </c>
      <c r="AD196" s="48">
        <v>33</v>
      </c>
      <c r="AE196" s="48">
        <f t="shared" si="5"/>
        <v>33.120000000000005</v>
      </c>
      <c r="AF196" s="48">
        <v>1</v>
      </c>
      <c r="AG196" s="48"/>
      <c r="AH196" s="48">
        <v>4957934</v>
      </c>
      <c r="AI196" s="48">
        <v>516906</v>
      </c>
      <c r="AJ196" s="48">
        <v>4957871</v>
      </c>
      <c r="AK196" s="48">
        <v>516856</v>
      </c>
      <c r="AL196" s="48" t="s">
        <v>71</v>
      </c>
      <c r="AM196" s="48" t="s">
        <v>3873</v>
      </c>
      <c r="AN196" s="50">
        <f t="shared" si="4"/>
        <v>2.083333333333337E-2</v>
      </c>
      <c r="AO196" s="52" t="s">
        <v>7259</v>
      </c>
    </row>
    <row r="197" spans="1:41" ht="12.75" customHeight="1">
      <c r="A197" s="42" t="s">
        <v>59</v>
      </c>
      <c r="B197" s="47" t="s">
        <v>60</v>
      </c>
      <c r="C197" s="42" t="s">
        <v>8972</v>
      </c>
      <c r="D197" s="48">
        <v>76.8</v>
      </c>
      <c r="E197" s="48">
        <v>63</v>
      </c>
      <c r="F197" s="48">
        <v>1.9</v>
      </c>
      <c r="G197" s="48">
        <v>48.4</v>
      </c>
      <c r="H197" s="48">
        <v>40.5</v>
      </c>
      <c r="I197" s="48">
        <v>46.5</v>
      </c>
      <c r="J197" s="48">
        <f t="shared" si="0"/>
        <v>0.83677685950413228</v>
      </c>
      <c r="K197" s="47" t="s">
        <v>1503</v>
      </c>
      <c r="L197" s="48" t="s">
        <v>60</v>
      </c>
      <c r="M197" s="48" t="s">
        <v>8973</v>
      </c>
      <c r="N197" s="48" t="s">
        <v>8974</v>
      </c>
      <c r="O197" s="47" t="s">
        <v>8975</v>
      </c>
      <c r="P197" s="48" t="s">
        <v>435</v>
      </c>
      <c r="Q197" s="48"/>
      <c r="R197" s="48"/>
      <c r="S197" s="47"/>
      <c r="W197" s="48">
        <v>6</v>
      </c>
      <c r="X197" s="48">
        <v>50</v>
      </c>
      <c r="Y197" s="51">
        <v>43795</v>
      </c>
      <c r="Z197" s="50">
        <v>0.37847222222222221</v>
      </c>
      <c r="AA197" s="51">
        <v>43795</v>
      </c>
      <c r="AB197" s="50">
        <v>0.39930555555555558</v>
      </c>
      <c r="AC197" s="48">
        <v>33.24</v>
      </c>
      <c r="AD197" s="48">
        <v>33</v>
      </c>
      <c r="AE197" s="48">
        <f t="shared" si="5"/>
        <v>33.120000000000005</v>
      </c>
      <c r="AF197" s="48">
        <v>1</v>
      </c>
      <c r="AG197" s="48"/>
      <c r="AH197" s="48">
        <v>4957934</v>
      </c>
      <c r="AI197" s="48">
        <v>516906</v>
      </c>
      <c r="AJ197" s="48">
        <v>4957871</v>
      </c>
      <c r="AK197" s="48">
        <v>516856</v>
      </c>
      <c r="AL197" s="48" t="s">
        <v>71</v>
      </c>
      <c r="AM197" s="48" t="s">
        <v>3873</v>
      </c>
      <c r="AN197" s="50">
        <f t="shared" si="4"/>
        <v>2.083333333333337E-2</v>
      </c>
      <c r="AO197" s="52" t="s">
        <v>7259</v>
      </c>
    </row>
    <row r="198" spans="1:41" ht="12.75" customHeight="1">
      <c r="A198" s="42" t="s">
        <v>59</v>
      </c>
      <c r="B198" s="47" t="s">
        <v>60</v>
      </c>
      <c r="C198" s="42" t="s">
        <v>8976</v>
      </c>
      <c r="D198" s="48">
        <v>107.6</v>
      </c>
      <c r="E198" s="48">
        <v>91.2</v>
      </c>
      <c r="F198" s="48">
        <v>6.85</v>
      </c>
      <c r="G198" s="48">
        <v>69.099999999999994</v>
      </c>
      <c r="H198" s="48">
        <v>50.2</v>
      </c>
      <c r="I198" s="48">
        <v>67.599999999999994</v>
      </c>
      <c r="J198" s="48">
        <f t="shared" si="0"/>
        <v>0.72648335745296677</v>
      </c>
      <c r="K198" s="47" t="s">
        <v>1477</v>
      </c>
      <c r="L198" s="48" t="s">
        <v>60</v>
      </c>
      <c r="M198" s="48" t="s">
        <v>8977</v>
      </c>
      <c r="N198" s="48" t="s">
        <v>8978</v>
      </c>
      <c r="O198" s="47" t="s">
        <v>8979</v>
      </c>
      <c r="P198" s="48" t="s">
        <v>435</v>
      </c>
      <c r="Q198" s="48"/>
      <c r="R198" s="48"/>
      <c r="S198" s="47"/>
      <c r="W198" s="48">
        <v>6</v>
      </c>
      <c r="X198" s="48">
        <v>50</v>
      </c>
      <c r="Y198" s="51">
        <v>43795</v>
      </c>
      <c r="Z198" s="50">
        <v>0.37847222222222221</v>
      </c>
      <c r="AA198" s="51">
        <v>43795</v>
      </c>
      <c r="AB198" s="50">
        <v>0.39930555555555558</v>
      </c>
      <c r="AC198" s="48">
        <v>33.24</v>
      </c>
      <c r="AD198" s="48">
        <v>33</v>
      </c>
      <c r="AE198" s="48">
        <f t="shared" si="5"/>
        <v>33.120000000000005</v>
      </c>
      <c r="AF198" s="48">
        <v>1</v>
      </c>
      <c r="AG198" s="48"/>
      <c r="AH198" s="48">
        <v>4957934</v>
      </c>
      <c r="AI198" s="48">
        <v>516906</v>
      </c>
      <c r="AJ198" s="48">
        <v>4957871</v>
      </c>
      <c r="AK198" s="48">
        <v>516856</v>
      </c>
      <c r="AL198" s="48" t="s">
        <v>71</v>
      </c>
      <c r="AM198" s="48" t="s">
        <v>3873</v>
      </c>
      <c r="AN198" s="50">
        <f t="shared" si="4"/>
        <v>2.083333333333337E-2</v>
      </c>
      <c r="AO198" s="52" t="s">
        <v>7259</v>
      </c>
    </row>
    <row r="199" spans="1:41" ht="12.75" customHeight="1">
      <c r="A199" s="42" t="s">
        <v>59</v>
      </c>
      <c r="B199" s="47" t="s">
        <v>60</v>
      </c>
      <c r="C199" s="42" t="s">
        <v>8980</v>
      </c>
      <c r="D199" s="48">
        <v>116.3</v>
      </c>
      <c r="E199" s="48">
        <v>100.8</v>
      </c>
      <c r="F199" s="48">
        <v>8.9499999999999993</v>
      </c>
      <c r="G199" s="48">
        <v>70.900000000000006</v>
      </c>
      <c r="H199" s="48">
        <v>44.2</v>
      </c>
      <c r="I199" s="48">
        <v>60.1</v>
      </c>
      <c r="J199" s="48">
        <f t="shared" si="0"/>
        <v>0.62341325811001413</v>
      </c>
      <c r="K199" s="47" t="s">
        <v>1477</v>
      </c>
      <c r="L199" s="48" t="s">
        <v>60</v>
      </c>
      <c r="M199" s="48" t="s">
        <v>8981</v>
      </c>
      <c r="N199" s="48" t="s">
        <v>8982</v>
      </c>
      <c r="O199" s="47" t="s">
        <v>8983</v>
      </c>
      <c r="P199" s="48" t="s">
        <v>435</v>
      </c>
      <c r="Q199" s="48"/>
      <c r="R199" s="48"/>
      <c r="S199" s="47"/>
      <c r="W199" s="48">
        <v>6</v>
      </c>
      <c r="X199" s="48">
        <v>50</v>
      </c>
      <c r="Y199" s="51">
        <v>43795</v>
      </c>
      <c r="Z199" s="50">
        <v>0.37847222222222221</v>
      </c>
      <c r="AA199" s="51">
        <v>43795</v>
      </c>
      <c r="AB199" s="50">
        <v>0.39930555555555558</v>
      </c>
      <c r="AC199" s="48">
        <v>33.24</v>
      </c>
      <c r="AD199" s="48">
        <v>33</v>
      </c>
      <c r="AE199" s="48">
        <f t="shared" si="5"/>
        <v>33.120000000000005</v>
      </c>
      <c r="AF199" s="48">
        <v>1</v>
      </c>
      <c r="AG199" s="48"/>
      <c r="AH199" s="48">
        <v>4957934</v>
      </c>
      <c r="AI199" s="48">
        <v>516906</v>
      </c>
      <c r="AJ199" s="48">
        <v>4957871</v>
      </c>
      <c r="AK199" s="48">
        <v>516856</v>
      </c>
      <c r="AL199" s="48" t="s">
        <v>71</v>
      </c>
      <c r="AM199" s="48" t="s">
        <v>3873</v>
      </c>
      <c r="AN199" s="50">
        <f t="shared" si="4"/>
        <v>2.083333333333337E-2</v>
      </c>
      <c r="AO199" s="52" t="s">
        <v>7259</v>
      </c>
    </row>
    <row r="200" spans="1:41" ht="12.75" customHeight="1">
      <c r="A200" s="42" t="s">
        <v>59</v>
      </c>
      <c r="B200" s="47" t="s">
        <v>60</v>
      </c>
      <c r="C200" s="42" t="s">
        <v>8984</v>
      </c>
      <c r="D200" s="48">
        <v>93.1</v>
      </c>
      <c r="E200" s="48">
        <v>77.8</v>
      </c>
      <c r="F200" s="48">
        <v>3.6</v>
      </c>
      <c r="G200" s="48">
        <v>55.7</v>
      </c>
      <c r="H200" s="48">
        <v>40.9</v>
      </c>
      <c r="I200" s="48">
        <v>45</v>
      </c>
      <c r="J200" s="48">
        <f t="shared" si="0"/>
        <v>0.7342908438061041</v>
      </c>
      <c r="K200" s="47" t="s">
        <v>1503</v>
      </c>
      <c r="L200" s="48" t="s">
        <v>60</v>
      </c>
      <c r="M200" s="48" t="s">
        <v>8985</v>
      </c>
      <c r="N200" s="48" t="s">
        <v>8986</v>
      </c>
      <c r="O200" s="47" t="s">
        <v>8987</v>
      </c>
      <c r="P200" s="48" t="s">
        <v>435</v>
      </c>
      <c r="Q200" s="48"/>
      <c r="R200" s="48"/>
      <c r="S200" s="47"/>
      <c r="W200" s="48">
        <v>6</v>
      </c>
      <c r="X200" s="48">
        <v>50</v>
      </c>
      <c r="Y200" s="51">
        <v>43795</v>
      </c>
      <c r="Z200" s="50">
        <v>0.37847222222222221</v>
      </c>
      <c r="AA200" s="51">
        <v>43795</v>
      </c>
      <c r="AB200" s="50">
        <v>0.39930555555555558</v>
      </c>
      <c r="AC200" s="48">
        <v>33.24</v>
      </c>
      <c r="AD200" s="48">
        <v>33</v>
      </c>
      <c r="AE200" s="48">
        <f t="shared" si="5"/>
        <v>33.120000000000005</v>
      </c>
      <c r="AF200" s="48">
        <v>1</v>
      </c>
      <c r="AG200" s="48"/>
      <c r="AH200" s="48">
        <v>4957934</v>
      </c>
      <c r="AI200" s="48">
        <v>516906</v>
      </c>
      <c r="AJ200" s="48">
        <v>4957871</v>
      </c>
      <c r="AK200" s="48">
        <v>516856</v>
      </c>
      <c r="AL200" s="48" t="s">
        <v>71</v>
      </c>
      <c r="AM200" s="48" t="s">
        <v>3873</v>
      </c>
      <c r="AN200" s="50">
        <f t="shared" si="4"/>
        <v>2.083333333333337E-2</v>
      </c>
      <c r="AO200" s="52" t="s">
        <v>7259</v>
      </c>
    </row>
    <row r="201" spans="1:41" ht="12.75" customHeight="1">
      <c r="A201" s="42" t="s">
        <v>59</v>
      </c>
      <c r="B201" s="47" t="s">
        <v>115</v>
      </c>
      <c r="C201" s="70" t="s">
        <v>7628</v>
      </c>
      <c r="D201" s="48">
        <v>94.4</v>
      </c>
      <c r="E201" s="48">
        <v>80.8</v>
      </c>
      <c r="F201" s="48">
        <v>3.65</v>
      </c>
      <c r="G201" s="48">
        <v>59.2</v>
      </c>
      <c r="H201" s="48">
        <v>41.1</v>
      </c>
      <c r="I201" s="48">
        <v>50</v>
      </c>
      <c r="J201" s="48">
        <f t="shared" si="0"/>
        <v>0.6942567567567568</v>
      </c>
      <c r="K201" s="47" t="s">
        <v>1477</v>
      </c>
      <c r="L201" s="48" t="s">
        <v>60</v>
      </c>
      <c r="M201" s="48" t="s">
        <v>8988</v>
      </c>
      <c r="N201" s="48"/>
      <c r="O201" s="47" t="s">
        <v>7631</v>
      </c>
      <c r="P201" s="48" t="s">
        <v>1584</v>
      </c>
      <c r="Q201" s="48"/>
      <c r="R201" s="48"/>
      <c r="S201" s="47"/>
      <c r="W201" s="48">
        <v>6</v>
      </c>
      <c r="X201" s="48">
        <v>50</v>
      </c>
      <c r="Y201" s="51">
        <v>43795</v>
      </c>
      <c r="Z201" s="50">
        <v>0.37847222222222221</v>
      </c>
      <c r="AA201" s="51">
        <v>43795</v>
      </c>
      <c r="AB201" s="50">
        <v>0.39930555555555558</v>
      </c>
      <c r="AC201" s="48">
        <v>33.24</v>
      </c>
      <c r="AD201" s="48">
        <v>33</v>
      </c>
      <c r="AE201" s="48">
        <f t="shared" si="5"/>
        <v>33.120000000000005</v>
      </c>
      <c r="AF201" s="48">
        <v>1</v>
      </c>
      <c r="AG201" s="48"/>
      <c r="AH201" s="48">
        <v>4957934</v>
      </c>
      <c r="AI201" s="48">
        <v>516906</v>
      </c>
      <c r="AJ201" s="48">
        <v>4957871</v>
      </c>
      <c r="AK201" s="48">
        <v>516856</v>
      </c>
      <c r="AL201" s="48" t="s">
        <v>71</v>
      </c>
      <c r="AM201" s="48" t="s">
        <v>3873</v>
      </c>
      <c r="AN201" s="50">
        <f t="shared" si="4"/>
        <v>2.083333333333337E-2</v>
      </c>
      <c r="AO201" s="52" t="s">
        <v>7259</v>
      </c>
    </row>
    <row r="202" spans="1:41" ht="12.75" customHeight="1">
      <c r="A202" s="42" t="s">
        <v>59</v>
      </c>
      <c r="B202" s="47" t="s">
        <v>60</v>
      </c>
      <c r="C202" s="42" t="s">
        <v>8989</v>
      </c>
      <c r="D202" s="48">
        <v>80.2</v>
      </c>
      <c r="E202" s="48">
        <v>66.7</v>
      </c>
      <c r="F202" s="48">
        <v>2.2000000000000002</v>
      </c>
      <c r="G202" s="48">
        <v>49</v>
      </c>
      <c r="H202" s="48">
        <v>33.700000000000003</v>
      </c>
      <c r="I202" s="48">
        <v>40.5</v>
      </c>
      <c r="J202" s="48">
        <f t="shared" si="0"/>
        <v>0.68775510204081636</v>
      </c>
      <c r="K202" s="47" t="s">
        <v>1503</v>
      </c>
      <c r="L202" s="48" t="s">
        <v>60</v>
      </c>
      <c r="M202" s="48" t="s">
        <v>8990</v>
      </c>
      <c r="N202" s="48" t="s">
        <v>8991</v>
      </c>
      <c r="O202" s="47" t="s">
        <v>8992</v>
      </c>
      <c r="P202" s="48" t="s">
        <v>435</v>
      </c>
      <c r="Q202" s="48"/>
      <c r="R202" s="48"/>
      <c r="S202" s="47"/>
      <c r="W202" s="48">
        <v>6</v>
      </c>
      <c r="X202" s="48">
        <v>50</v>
      </c>
      <c r="Y202" s="51">
        <v>43795</v>
      </c>
      <c r="Z202" s="50">
        <v>0.37847222222222221</v>
      </c>
      <c r="AA202" s="51">
        <v>43795</v>
      </c>
      <c r="AB202" s="50">
        <v>0.39930555555555558</v>
      </c>
      <c r="AC202" s="48">
        <v>33.24</v>
      </c>
      <c r="AD202" s="48">
        <v>33</v>
      </c>
      <c r="AE202" s="48">
        <f t="shared" si="5"/>
        <v>33.120000000000005</v>
      </c>
      <c r="AF202" s="48">
        <v>1</v>
      </c>
      <c r="AG202" s="48"/>
      <c r="AH202" s="48">
        <v>4957934</v>
      </c>
      <c r="AI202" s="48">
        <v>516906</v>
      </c>
      <c r="AJ202" s="48">
        <v>4957871</v>
      </c>
      <c r="AK202" s="48">
        <v>516856</v>
      </c>
      <c r="AL202" s="48" t="s">
        <v>71</v>
      </c>
      <c r="AM202" s="48" t="s">
        <v>3873</v>
      </c>
      <c r="AN202" s="50">
        <f t="shared" si="4"/>
        <v>2.083333333333337E-2</v>
      </c>
      <c r="AO202" s="52" t="s">
        <v>8993</v>
      </c>
    </row>
    <row r="203" spans="1:41" ht="12.75" customHeight="1">
      <c r="A203" s="42" t="s">
        <v>59</v>
      </c>
      <c r="B203" s="47" t="s">
        <v>115</v>
      </c>
      <c r="C203" s="68" t="s">
        <v>5359</v>
      </c>
      <c r="D203" s="48">
        <v>99.6</v>
      </c>
      <c r="E203" s="48">
        <v>88.2</v>
      </c>
      <c r="F203" s="48">
        <v>5.35</v>
      </c>
      <c r="G203" s="48">
        <v>67.8</v>
      </c>
      <c r="H203" s="48">
        <v>43.2</v>
      </c>
      <c r="I203" s="48">
        <v>57.4</v>
      </c>
      <c r="J203" s="48">
        <f t="shared" si="0"/>
        <v>0.63716814159292046</v>
      </c>
      <c r="K203" s="47" t="s">
        <v>61</v>
      </c>
      <c r="L203" s="48" t="s">
        <v>60</v>
      </c>
      <c r="M203" s="48" t="s">
        <v>8994</v>
      </c>
      <c r="N203" s="48"/>
      <c r="O203" s="47" t="s">
        <v>5362</v>
      </c>
      <c r="P203" s="48" t="s">
        <v>1584</v>
      </c>
      <c r="Q203" s="48"/>
      <c r="R203" s="48"/>
      <c r="S203" s="47"/>
      <c r="W203" s="48">
        <v>6</v>
      </c>
      <c r="X203" s="48">
        <v>50</v>
      </c>
      <c r="Y203" s="51">
        <v>43795</v>
      </c>
      <c r="Z203" s="50">
        <v>0.37847222222222221</v>
      </c>
      <c r="AA203" s="51">
        <v>43795</v>
      </c>
      <c r="AB203" s="50">
        <v>0.39930555555555558</v>
      </c>
      <c r="AC203" s="48">
        <v>33.24</v>
      </c>
      <c r="AD203" s="48">
        <v>33</v>
      </c>
      <c r="AE203" s="48">
        <f t="shared" si="5"/>
        <v>33.120000000000005</v>
      </c>
      <c r="AF203" s="48">
        <v>1</v>
      </c>
      <c r="AG203" s="48"/>
      <c r="AH203" s="48">
        <v>4957934</v>
      </c>
      <c r="AI203" s="48">
        <v>516906</v>
      </c>
      <c r="AJ203" s="48">
        <v>4957871</v>
      </c>
      <c r="AK203" s="48">
        <v>516856</v>
      </c>
      <c r="AL203" s="48" t="s">
        <v>71</v>
      </c>
      <c r="AM203" s="48" t="s">
        <v>3873</v>
      </c>
      <c r="AN203" s="50">
        <f t="shared" si="4"/>
        <v>2.083333333333337E-2</v>
      </c>
      <c r="AO203" s="52" t="s">
        <v>8995</v>
      </c>
    </row>
    <row r="204" spans="1:41" ht="12.75" customHeight="1">
      <c r="A204" s="42" t="s">
        <v>59</v>
      </c>
      <c r="B204" s="47" t="s">
        <v>115</v>
      </c>
      <c r="C204" s="70" t="s">
        <v>8018</v>
      </c>
      <c r="D204" s="48">
        <v>99</v>
      </c>
      <c r="E204" s="48">
        <v>85.2</v>
      </c>
      <c r="F204" s="48">
        <v>4.45</v>
      </c>
      <c r="G204" s="48">
        <v>65.099999999999994</v>
      </c>
      <c r="H204" s="48">
        <v>45.1</v>
      </c>
      <c r="I204" s="48">
        <v>52.2</v>
      </c>
      <c r="J204" s="48">
        <f t="shared" si="0"/>
        <v>0.6927803379416283</v>
      </c>
      <c r="K204" s="47" t="s">
        <v>1503</v>
      </c>
      <c r="L204" s="48" t="s">
        <v>60</v>
      </c>
      <c r="M204" s="48" t="s">
        <v>8996</v>
      </c>
      <c r="N204" s="48"/>
      <c r="O204" s="47" t="s">
        <v>8021</v>
      </c>
      <c r="P204" s="48" t="s">
        <v>1584</v>
      </c>
      <c r="Q204" s="48">
        <v>54334</v>
      </c>
      <c r="R204" s="48" t="s">
        <v>8872</v>
      </c>
      <c r="S204" s="47" t="s">
        <v>1584</v>
      </c>
      <c r="W204" s="48">
        <v>6</v>
      </c>
      <c r="X204" s="48">
        <v>50</v>
      </c>
      <c r="Y204" s="51">
        <v>43795</v>
      </c>
      <c r="Z204" s="50">
        <v>0.37847222222222221</v>
      </c>
      <c r="AA204" s="51">
        <v>43795</v>
      </c>
      <c r="AB204" s="50">
        <v>0.39930555555555558</v>
      </c>
      <c r="AC204" s="48">
        <v>33.24</v>
      </c>
      <c r="AD204" s="48">
        <v>33</v>
      </c>
      <c r="AE204" s="48">
        <f t="shared" si="5"/>
        <v>33.120000000000005</v>
      </c>
      <c r="AF204" s="48">
        <v>1</v>
      </c>
      <c r="AG204" s="48"/>
      <c r="AH204" s="48">
        <v>4957934</v>
      </c>
      <c r="AI204" s="48">
        <v>516906</v>
      </c>
      <c r="AJ204" s="48">
        <v>4957871</v>
      </c>
      <c r="AK204" s="48">
        <v>516856</v>
      </c>
      <c r="AL204" s="48" t="s">
        <v>71</v>
      </c>
      <c r="AM204" s="48" t="s">
        <v>3873</v>
      </c>
      <c r="AN204" s="50">
        <f t="shared" si="4"/>
        <v>2.083333333333337E-2</v>
      </c>
      <c r="AO204" s="52" t="s">
        <v>7259</v>
      </c>
    </row>
    <row r="205" spans="1:41" ht="12.75" customHeight="1">
      <c r="A205" s="42" t="s">
        <v>59</v>
      </c>
      <c r="B205" s="47" t="s">
        <v>60</v>
      </c>
      <c r="C205" s="42" t="s">
        <v>8997</v>
      </c>
      <c r="D205" s="48">
        <v>98.6</v>
      </c>
      <c r="E205" s="48">
        <v>81.5</v>
      </c>
      <c r="F205" s="48">
        <v>3.65</v>
      </c>
      <c r="G205" s="48">
        <v>58.9</v>
      </c>
      <c r="H205" s="48">
        <v>41</v>
      </c>
      <c r="I205" s="48">
        <v>50.1</v>
      </c>
      <c r="J205" s="48">
        <f t="shared" si="0"/>
        <v>0.69609507640067914</v>
      </c>
      <c r="K205" s="47" t="s">
        <v>61</v>
      </c>
      <c r="L205" s="48" t="s">
        <v>60</v>
      </c>
      <c r="M205" s="48" t="s">
        <v>8998</v>
      </c>
      <c r="N205" s="48" t="s">
        <v>8999</v>
      </c>
      <c r="O205" s="47" t="s">
        <v>9000</v>
      </c>
      <c r="P205" s="48" t="s">
        <v>435</v>
      </c>
      <c r="Q205" s="48"/>
      <c r="R205" s="48"/>
      <c r="S205" s="47"/>
      <c r="W205" s="48">
        <v>6</v>
      </c>
      <c r="X205" s="48">
        <v>50</v>
      </c>
      <c r="Y205" s="51">
        <v>43795</v>
      </c>
      <c r="Z205" s="50">
        <v>0.37847222222222221</v>
      </c>
      <c r="AA205" s="51">
        <v>43795</v>
      </c>
      <c r="AB205" s="50">
        <v>0.39930555555555558</v>
      </c>
      <c r="AC205" s="48">
        <v>33.24</v>
      </c>
      <c r="AD205" s="48">
        <v>33</v>
      </c>
      <c r="AE205" s="48">
        <f t="shared" si="5"/>
        <v>33.120000000000005</v>
      </c>
      <c r="AF205" s="48">
        <v>1</v>
      </c>
      <c r="AG205" s="48"/>
      <c r="AH205" s="48">
        <v>4957934</v>
      </c>
      <c r="AI205" s="48">
        <v>516906</v>
      </c>
      <c r="AJ205" s="48">
        <v>4957871</v>
      </c>
      <c r="AK205" s="48">
        <v>516856</v>
      </c>
      <c r="AL205" s="48" t="s">
        <v>71</v>
      </c>
      <c r="AM205" s="48" t="s">
        <v>3873</v>
      </c>
      <c r="AN205" s="50">
        <f t="shared" si="4"/>
        <v>2.083333333333337E-2</v>
      </c>
      <c r="AO205" s="52" t="s">
        <v>7259</v>
      </c>
    </row>
    <row r="206" spans="1:41" ht="12.75" customHeight="1">
      <c r="A206" s="42" t="s">
        <v>59</v>
      </c>
      <c r="B206" s="47" t="s">
        <v>60</v>
      </c>
      <c r="C206" s="42" t="s">
        <v>9001</v>
      </c>
      <c r="D206" s="48">
        <v>79.7</v>
      </c>
      <c r="E206" s="48">
        <v>66</v>
      </c>
      <c r="F206" s="48">
        <v>1.85</v>
      </c>
      <c r="G206" s="48">
        <v>49.5</v>
      </c>
      <c r="H206" s="48">
        <v>38</v>
      </c>
      <c r="I206" s="48">
        <v>41.3</v>
      </c>
      <c r="J206" s="48">
        <f t="shared" si="0"/>
        <v>0.76767676767676762</v>
      </c>
      <c r="K206" s="47" t="s">
        <v>1503</v>
      </c>
      <c r="L206" s="48" t="s">
        <v>60</v>
      </c>
      <c r="M206" s="48" t="s">
        <v>9002</v>
      </c>
      <c r="N206" s="48" t="s">
        <v>9003</v>
      </c>
      <c r="O206" s="47" t="s">
        <v>9004</v>
      </c>
      <c r="P206" s="48" t="s">
        <v>435</v>
      </c>
      <c r="Q206" s="48"/>
      <c r="R206" s="48"/>
      <c r="S206" s="47"/>
      <c r="W206" s="48">
        <v>6</v>
      </c>
      <c r="X206" s="48">
        <v>50</v>
      </c>
      <c r="Y206" s="51">
        <v>43795</v>
      </c>
      <c r="Z206" s="50">
        <v>0.37847222222222221</v>
      </c>
      <c r="AA206" s="51">
        <v>43795</v>
      </c>
      <c r="AB206" s="50">
        <v>0.39930555555555558</v>
      </c>
      <c r="AC206" s="48">
        <v>33.24</v>
      </c>
      <c r="AD206" s="48">
        <v>33</v>
      </c>
      <c r="AE206" s="48">
        <f t="shared" si="5"/>
        <v>33.120000000000005</v>
      </c>
      <c r="AF206" s="48">
        <v>1</v>
      </c>
      <c r="AG206" s="48"/>
      <c r="AH206" s="48">
        <v>4957934</v>
      </c>
      <c r="AI206" s="48">
        <v>516906</v>
      </c>
      <c r="AJ206" s="48">
        <v>4957871</v>
      </c>
      <c r="AK206" s="48">
        <v>516856</v>
      </c>
      <c r="AL206" s="48" t="s">
        <v>71</v>
      </c>
      <c r="AM206" s="48" t="s">
        <v>3873</v>
      </c>
      <c r="AN206" s="50">
        <f t="shared" si="4"/>
        <v>2.083333333333337E-2</v>
      </c>
      <c r="AO206" s="52" t="s">
        <v>7259</v>
      </c>
    </row>
    <row r="207" spans="1:41" ht="12.75" customHeight="1">
      <c r="B207" s="47"/>
      <c r="D207" s="48"/>
      <c r="E207" s="48"/>
      <c r="F207" s="48"/>
      <c r="G207" s="48"/>
      <c r="H207" s="48"/>
      <c r="I207" s="48"/>
      <c r="J207" s="48"/>
      <c r="K207" s="47"/>
      <c r="L207" s="48"/>
      <c r="M207" s="48"/>
      <c r="N207" s="48"/>
      <c r="O207" s="47"/>
      <c r="P207" s="48"/>
      <c r="Q207" s="48"/>
      <c r="R207" s="48"/>
      <c r="S207" s="47"/>
      <c r="W207" s="48"/>
      <c r="X207" s="48"/>
      <c r="Y207" s="48"/>
      <c r="Z207" s="48"/>
      <c r="AA207" s="48"/>
      <c r="AB207" s="48"/>
      <c r="AC207" s="48"/>
      <c r="AD207" s="48"/>
      <c r="AE207" s="48"/>
      <c r="AF207" s="48"/>
      <c r="AG207" s="48"/>
      <c r="AH207" s="48"/>
      <c r="AI207" s="48"/>
      <c r="AJ207" s="48"/>
      <c r="AK207" s="48"/>
      <c r="AL207" s="48"/>
      <c r="AM207" s="48"/>
      <c r="AN207" s="48"/>
      <c r="AO207" s="52"/>
    </row>
    <row r="208" spans="1:41" ht="12.75" customHeight="1">
      <c r="B208" s="47"/>
      <c r="D208" s="48"/>
      <c r="E208" s="48"/>
      <c r="F208" s="48"/>
      <c r="G208" s="48"/>
      <c r="H208" s="48"/>
      <c r="I208" s="48"/>
      <c r="J208" s="48"/>
      <c r="K208" s="47"/>
      <c r="L208" s="48"/>
      <c r="M208" s="48"/>
      <c r="N208" s="48"/>
      <c r="O208" s="47"/>
      <c r="P208" s="48"/>
      <c r="Q208" s="48"/>
      <c r="R208" s="48"/>
      <c r="S208" s="47"/>
      <c r="W208" s="48"/>
      <c r="X208" s="48"/>
      <c r="Y208" s="48"/>
      <c r="Z208" s="48"/>
      <c r="AA208" s="48"/>
      <c r="AB208" s="48"/>
      <c r="AC208" s="48"/>
      <c r="AD208" s="48"/>
      <c r="AE208" s="48"/>
      <c r="AF208" s="48"/>
      <c r="AG208" s="48"/>
      <c r="AH208" s="48"/>
      <c r="AI208" s="48"/>
      <c r="AJ208" s="48"/>
      <c r="AK208" s="48"/>
      <c r="AL208" s="48"/>
      <c r="AM208" s="48"/>
      <c r="AN208" s="48"/>
      <c r="AO208" s="52"/>
    </row>
    <row r="209" spans="2:41" ht="12.75" customHeight="1">
      <c r="B209" s="47"/>
      <c r="D209" s="48"/>
      <c r="E209" s="48"/>
      <c r="F209" s="48"/>
      <c r="G209" s="48"/>
      <c r="H209" s="48"/>
      <c r="I209" s="48"/>
      <c r="J209" s="48"/>
      <c r="K209" s="47"/>
      <c r="L209" s="48"/>
      <c r="M209" s="48"/>
      <c r="N209" s="48"/>
      <c r="O209" s="47"/>
      <c r="P209" s="48"/>
      <c r="Q209" s="48"/>
      <c r="R209" s="48"/>
      <c r="S209" s="47"/>
      <c r="W209" s="48"/>
      <c r="X209" s="48"/>
      <c r="Y209" s="48"/>
      <c r="Z209" s="48"/>
      <c r="AA209" s="48"/>
      <c r="AB209" s="48"/>
      <c r="AC209" s="48"/>
      <c r="AD209" s="48"/>
      <c r="AE209" s="48"/>
      <c r="AF209" s="48"/>
      <c r="AG209" s="48"/>
      <c r="AH209" s="48"/>
      <c r="AI209" s="48"/>
      <c r="AJ209" s="48"/>
      <c r="AK209" s="48"/>
      <c r="AL209" s="48"/>
      <c r="AM209" s="48"/>
      <c r="AN209" s="48"/>
      <c r="AO209" s="52"/>
    </row>
    <row r="210" spans="2:41" ht="12.75" customHeight="1">
      <c r="B210" s="47"/>
      <c r="D210" s="48"/>
      <c r="E210" s="48"/>
      <c r="F210" s="48"/>
      <c r="G210" s="48"/>
      <c r="H210" s="48"/>
      <c r="I210" s="48"/>
      <c r="J210" s="48"/>
      <c r="K210" s="47"/>
      <c r="L210" s="48"/>
      <c r="M210" s="48"/>
      <c r="N210" s="48"/>
      <c r="O210" s="47"/>
      <c r="P210" s="48"/>
      <c r="Q210" s="48"/>
      <c r="R210" s="48"/>
      <c r="S210" s="47"/>
      <c r="W210" s="48"/>
      <c r="X210" s="48"/>
      <c r="Y210" s="48"/>
      <c r="Z210" s="48"/>
      <c r="AA210" s="48"/>
      <c r="AB210" s="48"/>
      <c r="AC210" s="48"/>
      <c r="AD210" s="48"/>
      <c r="AE210" s="48"/>
      <c r="AF210" s="48"/>
      <c r="AG210" s="48"/>
      <c r="AH210" s="48"/>
      <c r="AI210" s="48"/>
      <c r="AJ210" s="48"/>
      <c r="AK210" s="48"/>
      <c r="AL210" s="48"/>
      <c r="AM210" s="48"/>
      <c r="AN210" s="48"/>
      <c r="AO210" s="52"/>
    </row>
    <row r="211" spans="2:41" ht="12.75" customHeight="1">
      <c r="B211" s="47"/>
      <c r="D211" s="48"/>
      <c r="E211" s="48"/>
      <c r="F211" s="48"/>
      <c r="G211" s="48"/>
      <c r="H211" s="48"/>
      <c r="I211" s="48"/>
      <c r="J211" s="48"/>
      <c r="K211" s="47"/>
      <c r="L211" s="48"/>
      <c r="M211" s="48"/>
      <c r="N211" s="48"/>
      <c r="O211" s="47"/>
      <c r="P211" s="48"/>
      <c r="Q211" s="48"/>
      <c r="R211" s="48"/>
      <c r="S211" s="47"/>
      <c r="W211" s="48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  <c r="AH211" s="48"/>
      <c r="AI211" s="48"/>
      <c r="AJ211" s="48"/>
      <c r="AK211" s="48"/>
      <c r="AL211" s="48"/>
      <c r="AM211" s="48"/>
      <c r="AN211" s="48"/>
      <c r="AO211" s="52"/>
    </row>
    <row r="212" spans="2:41" ht="12.75" customHeight="1">
      <c r="B212" s="47"/>
      <c r="D212" s="48"/>
      <c r="E212" s="48"/>
      <c r="F212" s="48"/>
      <c r="G212" s="48"/>
      <c r="H212" s="48"/>
      <c r="I212" s="48"/>
      <c r="J212" s="48"/>
      <c r="K212" s="47"/>
      <c r="L212" s="48"/>
      <c r="M212" s="48"/>
      <c r="N212" s="48"/>
      <c r="O212" s="47"/>
      <c r="P212" s="48"/>
      <c r="Q212" s="48"/>
      <c r="R212" s="48"/>
      <c r="S212" s="47"/>
      <c r="W212" s="48"/>
      <c r="X212" s="48"/>
      <c r="Y212" s="48"/>
      <c r="Z212" s="48"/>
      <c r="AA212" s="48"/>
      <c r="AB212" s="48"/>
      <c r="AC212" s="48"/>
      <c r="AD212" s="48"/>
      <c r="AE212" s="48"/>
      <c r="AF212" s="48"/>
      <c r="AG212" s="48"/>
      <c r="AH212" s="48"/>
      <c r="AI212" s="48"/>
      <c r="AJ212" s="48"/>
      <c r="AK212" s="48"/>
      <c r="AL212" s="48"/>
      <c r="AM212" s="48"/>
      <c r="AN212" s="48"/>
      <c r="AO212" s="52"/>
    </row>
    <row r="213" spans="2:41" ht="12.75" customHeight="1">
      <c r="B213" s="47"/>
      <c r="D213" s="48"/>
      <c r="E213" s="48"/>
      <c r="F213" s="48"/>
      <c r="G213" s="48"/>
      <c r="H213" s="48"/>
      <c r="I213" s="48"/>
      <c r="J213" s="48"/>
      <c r="K213" s="47"/>
      <c r="L213" s="48"/>
      <c r="M213" s="48"/>
      <c r="N213" s="48"/>
      <c r="O213" s="47"/>
      <c r="P213" s="48"/>
      <c r="Q213" s="48"/>
      <c r="R213" s="48"/>
      <c r="S213" s="47"/>
      <c r="W213" s="48"/>
      <c r="X213" s="48"/>
      <c r="Y213" s="48"/>
      <c r="Z213" s="48"/>
      <c r="AA213" s="48"/>
      <c r="AB213" s="48"/>
      <c r="AC213" s="48"/>
      <c r="AD213" s="48"/>
      <c r="AE213" s="48"/>
      <c r="AF213" s="48"/>
      <c r="AG213" s="48"/>
      <c r="AH213" s="48"/>
      <c r="AI213" s="48"/>
      <c r="AJ213" s="48"/>
      <c r="AK213" s="48"/>
      <c r="AL213" s="48"/>
      <c r="AM213" s="48"/>
      <c r="AN213" s="48"/>
      <c r="AO213" s="52"/>
    </row>
    <row r="214" spans="2:41" ht="12.75" customHeight="1">
      <c r="B214" s="47"/>
      <c r="D214" s="48"/>
      <c r="E214" s="48"/>
      <c r="F214" s="48"/>
      <c r="G214" s="48"/>
      <c r="H214" s="48"/>
      <c r="I214" s="48"/>
      <c r="J214" s="48"/>
      <c r="K214" s="47"/>
      <c r="L214" s="48"/>
      <c r="M214" s="48"/>
      <c r="N214" s="48"/>
      <c r="O214" s="47"/>
      <c r="P214" s="48"/>
      <c r="Q214" s="48"/>
      <c r="R214" s="48"/>
      <c r="S214" s="47"/>
      <c r="W214" s="48"/>
      <c r="X214" s="48"/>
      <c r="Y214" s="48"/>
      <c r="Z214" s="48"/>
      <c r="AA214" s="48"/>
      <c r="AB214" s="48"/>
      <c r="AC214" s="48"/>
      <c r="AD214" s="48"/>
      <c r="AE214" s="48"/>
      <c r="AF214" s="48"/>
      <c r="AG214" s="48"/>
      <c r="AH214" s="48"/>
      <c r="AI214" s="48"/>
      <c r="AJ214" s="48"/>
      <c r="AK214" s="48"/>
      <c r="AL214" s="48"/>
      <c r="AM214" s="48"/>
      <c r="AN214" s="48"/>
      <c r="AO214" s="52"/>
    </row>
    <row r="215" spans="2:41" ht="12.75" customHeight="1">
      <c r="B215" s="47"/>
      <c r="D215" s="48"/>
      <c r="E215" s="48"/>
      <c r="F215" s="48"/>
      <c r="G215" s="48"/>
      <c r="H215" s="48"/>
      <c r="I215" s="48"/>
      <c r="J215" s="48"/>
      <c r="K215" s="47"/>
      <c r="L215" s="48"/>
      <c r="M215" s="48"/>
      <c r="N215" s="48"/>
      <c r="O215" s="47"/>
      <c r="P215" s="48"/>
      <c r="Q215" s="48"/>
      <c r="R215" s="48"/>
      <c r="S215" s="47"/>
      <c r="W215" s="48"/>
      <c r="X215" s="48"/>
      <c r="Y215" s="48"/>
      <c r="Z215" s="48"/>
      <c r="AA215" s="48"/>
      <c r="AB215" s="48"/>
      <c r="AC215" s="48"/>
      <c r="AD215" s="48"/>
      <c r="AE215" s="48"/>
      <c r="AF215" s="48"/>
      <c r="AG215" s="48"/>
      <c r="AH215" s="48"/>
      <c r="AI215" s="48"/>
      <c r="AJ215" s="48"/>
      <c r="AK215" s="48"/>
      <c r="AL215" s="48"/>
      <c r="AM215" s="48"/>
      <c r="AN215" s="48"/>
      <c r="AO215" s="52"/>
    </row>
    <row r="216" spans="2:41" ht="12.75" customHeight="1">
      <c r="B216" s="47"/>
      <c r="D216" s="48"/>
      <c r="E216" s="48"/>
      <c r="F216" s="48"/>
      <c r="G216" s="48"/>
      <c r="H216" s="48"/>
      <c r="I216" s="48"/>
      <c r="J216" s="48"/>
      <c r="K216" s="47"/>
      <c r="L216" s="48"/>
      <c r="M216" s="48"/>
      <c r="N216" s="48"/>
      <c r="O216" s="47"/>
      <c r="P216" s="48"/>
      <c r="Q216" s="48"/>
      <c r="R216" s="48"/>
      <c r="S216" s="47"/>
      <c r="W216" s="48"/>
      <c r="X216" s="48"/>
      <c r="Y216" s="48"/>
      <c r="Z216" s="48"/>
      <c r="AA216" s="48"/>
      <c r="AB216" s="48"/>
      <c r="AC216" s="48"/>
      <c r="AD216" s="48"/>
      <c r="AE216" s="48"/>
      <c r="AF216" s="48"/>
      <c r="AG216" s="48"/>
      <c r="AH216" s="48"/>
      <c r="AI216" s="48"/>
      <c r="AJ216" s="48"/>
      <c r="AK216" s="48"/>
      <c r="AL216" s="48"/>
      <c r="AM216" s="48"/>
      <c r="AN216" s="48"/>
      <c r="AO216" s="52"/>
    </row>
    <row r="217" spans="2:41" ht="12.75" customHeight="1">
      <c r="B217" s="47"/>
      <c r="D217" s="48"/>
      <c r="E217" s="48"/>
      <c r="F217" s="48"/>
      <c r="G217" s="48"/>
      <c r="H217" s="48"/>
      <c r="I217" s="48"/>
      <c r="J217" s="48"/>
      <c r="K217" s="47"/>
      <c r="L217" s="48"/>
      <c r="M217" s="48"/>
      <c r="N217" s="48"/>
      <c r="O217" s="47"/>
      <c r="P217" s="48"/>
      <c r="Q217" s="48"/>
      <c r="R217" s="48"/>
      <c r="S217" s="47"/>
      <c r="W217" s="48"/>
      <c r="X217" s="48"/>
      <c r="Y217" s="48"/>
      <c r="Z217" s="48"/>
      <c r="AA217" s="48"/>
      <c r="AB217" s="48"/>
      <c r="AC217" s="48"/>
      <c r="AD217" s="48"/>
      <c r="AE217" s="48"/>
      <c r="AF217" s="48"/>
      <c r="AG217" s="48"/>
      <c r="AH217" s="48"/>
      <c r="AI217" s="48"/>
      <c r="AJ217" s="48"/>
      <c r="AK217" s="48"/>
      <c r="AL217" s="48"/>
      <c r="AM217" s="48"/>
      <c r="AN217" s="48"/>
      <c r="AO217" s="52"/>
    </row>
    <row r="218" spans="2:41" ht="12.75" customHeight="1">
      <c r="B218" s="47"/>
      <c r="D218" s="48"/>
      <c r="E218" s="48"/>
      <c r="F218" s="48"/>
      <c r="G218" s="48"/>
      <c r="H218" s="48"/>
      <c r="I218" s="48"/>
      <c r="J218" s="48"/>
      <c r="K218" s="47"/>
      <c r="L218" s="48"/>
      <c r="M218" s="48"/>
      <c r="N218" s="48"/>
      <c r="O218" s="47"/>
      <c r="P218" s="48"/>
      <c r="Q218" s="48"/>
      <c r="R218" s="48"/>
      <c r="S218" s="47"/>
      <c r="W218" s="48"/>
      <c r="X218" s="48"/>
      <c r="Y218" s="48"/>
      <c r="Z218" s="48"/>
      <c r="AA218" s="48"/>
      <c r="AB218" s="48"/>
      <c r="AC218" s="48"/>
      <c r="AD218" s="48"/>
      <c r="AE218" s="48"/>
      <c r="AF218" s="48"/>
      <c r="AG218" s="48"/>
      <c r="AH218" s="48"/>
      <c r="AI218" s="48"/>
      <c r="AJ218" s="48"/>
      <c r="AK218" s="48"/>
      <c r="AL218" s="48"/>
      <c r="AM218" s="48"/>
      <c r="AN218" s="48"/>
      <c r="AO218" s="52"/>
    </row>
    <row r="219" spans="2:41" ht="12.75" customHeight="1">
      <c r="B219" s="47"/>
      <c r="D219" s="48"/>
      <c r="E219" s="48"/>
      <c r="F219" s="48"/>
      <c r="G219" s="48"/>
      <c r="H219" s="48"/>
      <c r="I219" s="48"/>
      <c r="J219" s="48"/>
      <c r="K219" s="47"/>
      <c r="L219" s="48"/>
      <c r="M219" s="48"/>
      <c r="N219" s="48"/>
      <c r="O219" s="47"/>
      <c r="P219" s="48"/>
      <c r="Q219" s="48"/>
      <c r="R219" s="48"/>
      <c r="S219" s="47"/>
      <c r="W219" s="48"/>
      <c r="X219" s="48"/>
      <c r="Y219" s="48"/>
      <c r="Z219" s="48"/>
      <c r="AA219" s="48"/>
      <c r="AB219" s="48"/>
      <c r="AC219" s="48"/>
      <c r="AD219" s="48"/>
      <c r="AE219" s="48"/>
      <c r="AF219" s="48"/>
      <c r="AG219" s="48"/>
      <c r="AH219" s="48"/>
      <c r="AI219" s="48"/>
      <c r="AJ219" s="48"/>
      <c r="AK219" s="48"/>
      <c r="AL219" s="48"/>
      <c r="AM219" s="48"/>
      <c r="AN219" s="48"/>
      <c r="AO219" s="52"/>
    </row>
    <row r="220" spans="2:41" ht="12.75" customHeight="1">
      <c r="B220" s="47"/>
      <c r="D220" s="48"/>
      <c r="E220" s="48"/>
      <c r="F220" s="48"/>
      <c r="G220" s="48"/>
      <c r="H220" s="48"/>
      <c r="I220" s="48"/>
      <c r="J220" s="48"/>
      <c r="K220" s="47"/>
      <c r="L220" s="48"/>
      <c r="M220" s="48"/>
      <c r="N220" s="48"/>
      <c r="O220" s="47"/>
      <c r="P220" s="48"/>
      <c r="Q220" s="48"/>
      <c r="R220" s="48"/>
      <c r="S220" s="47"/>
      <c r="W220" s="48"/>
      <c r="X220" s="48"/>
      <c r="Y220" s="48"/>
      <c r="Z220" s="48"/>
      <c r="AA220" s="48"/>
      <c r="AB220" s="48"/>
      <c r="AC220" s="48"/>
      <c r="AD220" s="48"/>
      <c r="AE220" s="48"/>
      <c r="AF220" s="48"/>
      <c r="AG220" s="48"/>
      <c r="AH220" s="48"/>
      <c r="AI220" s="48"/>
      <c r="AJ220" s="48"/>
      <c r="AK220" s="48"/>
      <c r="AL220" s="48"/>
      <c r="AM220" s="48"/>
      <c r="AN220" s="48"/>
      <c r="AO220" s="52"/>
    </row>
    <row r="221" spans="2:41" ht="12.75" customHeight="1">
      <c r="B221" s="47"/>
      <c r="D221" s="48"/>
      <c r="E221" s="48"/>
      <c r="F221" s="48"/>
      <c r="G221" s="48"/>
      <c r="H221" s="48"/>
      <c r="I221" s="48"/>
      <c r="J221" s="48"/>
      <c r="K221" s="47"/>
      <c r="L221" s="48"/>
      <c r="M221" s="48"/>
      <c r="N221" s="48"/>
      <c r="O221" s="47"/>
      <c r="P221" s="48"/>
      <c r="Q221" s="48"/>
      <c r="R221" s="48"/>
      <c r="S221" s="47"/>
      <c r="W221" s="48"/>
      <c r="X221" s="48"/>
      <c r="Y221" s="48"/>
      <c r="Z221" s="48"/>
      <c r="AA221" s="48"/>
      <c r="AB221" s="48"/>
      <c r="AC221" s="48"/>
      <c r="AD221" s="48"/>
      <c r="AE221" s="48"/>
      <c r="AF221" s="48"/>
      <c r="AG221" s="48"/>
      <c r="AH221" s="48"/>
      <c r="AI221" s="48"/>
      <c r="AJ221" s="48"/>
      <c r="AK221" s="48"/>
      <c r="AL221" s="48"/>
      <c r="AM221" s="48"/>
      <c r="AN221" s="48"/>
      <c r="AO221" s="52"/>
    </row>
    <row r="222" spans="2:41" ht="12.75" customHeight="1">
      <c r="B222" s="47"/>
      <c r="D222" s="48"/>
      <c r="E222" s="48"/>
      <c r="F222" s="48"/>
      <c r="G222" s="48"/>
      <c r="H222" s="48"/>
      <c r="I222" s="48"/>
      <c r="J222" s="48"/>
      <c r="K222" s="47"/>
      <c r="L222" s="48"/>
      <c r="M222" s="48"/>
      <c r="N222" s="48"/>
      <c r="O222" s="47"/>
      <c r="P222" s="48"/>
      <c r="Q222" s="48"/>
      <c r="R222" s="48"/>
      <c r="S222" s="47"/>
      <c r="W222" s="48"/>
      <c r="X222" s="48"/>
      <c r="Y222" s="48"/>
      <c r="Z222" s="48"/>
      <c r="AA222" s="48"/>
      <c r="AB222" s="48"/>
      <c r="AC222" s="48"/>
      <c r="AD222" s="48"/>
      <c r="AE222" s="48"/>
      <c r="AF222" s="48"/>
      <c r="AG222" s="48"/>
      <c r="AH222" s="48"/>
      <c r="AI222" s="48"/>
      <c r="AJ222" s="48"/>
      <c r="AK222" s="48"/>
      <c r="AL222" s="48"/>
      <c r="AM222" s="48"/>
      <c r="AN222" s="48"/>
      <c r="AO222" s="52"/>
    </row>
    <row r="223" spans="2:41" ht="12.75" customHeight="1">
      <c r="B223" s="47"/>
      <c r="D223" s="48"/>
      <c r="E223" s="48"/>
      <c r="F223" s="48"/>
      <c r="G223" s="48"/>
      <c r="H223" s="48"/>
      <c r="I223" s="48"/>
      <c r="J223" s="48"/>
      <c r="K223" s="47"/>
      <c r="L223" s="48"/>
      <c r="M223" s="48"/>
      <c r="N223" s="48"/>
      <c r="O223" s="47"/>
      <c r="P223" s="48"/>
      <c r="Q223" s="48"/>
      <c r="R223" s="48"/>
      <c r="S223" s="47"/>
      <c r="W223" s="48"/>
      <c r="X223" s="48"/>
      <c r="Y223" s="48"/>
      <c r="Z223" s="48"/>
      <c r="AA223" s="48"/>
      <c r="AB223" s="48"/>
      <c r="AC223" s="48"/>
      <c r="AD223" s="48"/>
      <c r="AE223" s="48"/>
      <c r="AF223" s="48"/>
      <c r="AG223" s="48"/>
      <c r="AH223" s="48"/>
      <c r="AI223" s="48"/>
      <c r="AJ223" s="48"/>
      <c r="AK223" s="48"/>
      <c r="AL223" s="48"/>
      <c r="AM223" s="48"/>
      <c r="AN223" s="48"/>
      <c r="AO223" s="52"/>
    </row>
    <row r="224" spans="2:41" ht="12.75" customHeight="1">
      <c r="B224" s="47"/>
      <c r="D224" s="48"/>
      <c r="E224" s="48"/>
      <c r="F224" s="48"/>
      <c r="G224" s="48"/>
      <c r="H224" s="48"/>
      <c r="I224" s="48"/>
      <c r="J224" s="48"/>
      <c r="K224" s="47"/>
      <c r="L224" s="48"/>
      <c r="M224" s="48"/>
      <c r="N224" s="48"/>
      <c r="O224" s="47"/>
      <c r="P224" s="48"/>
      <c r="Q224" s="48"/>
      <c r="R224" s="48"/>
      <c r="S224" s="47"/>
      <c r="W224" s="48"/>
      <c r="X224" s="48"/>
      <c r="Y224" s="48"/>
      <c r="Z224" s="48"/>
      <c r="AA224" s="48"/>
      <c r="AB224" s="48"/>
      <c r="AC224" s="48"/>
      <c r="AD224" s="48"/>
      <c r="AE224" s="48"/>
      <c r="AF224" s="48"/>
      <c r="AG224" s="48"/>
      <c r="AH224" s="48"/>
      <c r="AI224" s="48"/>
      <c r="AJ224" s="48"/>
      <c r="AK224" s="48"/>
      <c r="AL224" s="48"/>
      <c r="AM224" s="48"/>
      <c r="AN224" s="48"/>
      <c r="AO224" s="52"/>
    </row>
    <row r="225" spans="2:41" ht="12.75" customHeight="1">
      <c r="B225" s="47"/>
      <c r="D225" s="48"/>
      <c r="E225" s="48"/>
      <c r="F225" s="48"/>
      <c r="G225" s="48"/>
      <c r="H225" s="48"/>
      <c r="I225" s="48"/>
      <c r="J225" s="48"/>
      <c r="K225" s="47"/>
      <c r="L225" s="48"/>
      <c r="M225" s="48"/>
      <c r="N225" s="48"/>
      <c r="O225" s="47"/>
      <c r="P225" s="48"/>
      <c r="Q225" s="48"/>
      <c r="R225" s="48"/>
      <c r="S225" s="47"/>
      <c r="W225" s="48"/>
      <c r="X225" s="48"/>
      <c r="Y225" s="48"/>
      <c r="Z225" s="48"/>
      <c r="AA225" s="48"/>
      <c r="AB225" s="48"/>
      <c r="AC225" s="48"/>
      <c r="AD225" s="48"/>
      <c r="AE225" s="48"/>
      <c r="AF225" s="48"/>
      <c r="AG225" s="48"/>
      <c r="AH225" s="48"/>
      <c r="AI225" s="48"/>
      <c r="AJ225" s="48"/>
      <c r="AK225" s="48"/>
      <c r="AL225" s="48"/>
      <c r="AM225" s="48"/>
      <c r="AN225" s="48"/>
      <c r="AO225" s="52"/>
    </row>
    <row r="226" spans="2:41" ht="12.75" customHeight="1">
      <c r="B226" s="47"/>
      <c r="D226" s="48"/>
      <c r="E226" s="48"/>
      <c r="F226" s="48"/>
      <c r="G226" s="48"/>
      <c r="H226" s="48"/>
      <c r="I226" s="48"/>
      <c r="J226" s="48"/>
      <c r="K226" s="47"/>
      <c r="L226" s="48"/>
      <c r="M226" s="48"/>
      <c r="N226" s="48"/>
      <c r="O226" s="47"/>
      <c r="P226" s="48"/>
      <c r="Q226" s="48"/>
      <c r="R226" s="48"/>
      <c r="S226" s="47"/>
      <c r="W226" s="48"/>
      <c r="X226" s="48"/>
      <c r="Y226" s="48"/>
      <c r="Z226" s="48"/>
      <c r="AA226" s="48"/>
      <c r="AB226" s="48"/>
      <c r="AC226" s="48"/>
      <c r="AD226" s="48"/>
      <c r="AE226" s="48"/>
      <c r="AF226" s="48"/>
      <c r="AG226" s="48"/>
      <c r="AH226" s="48"/>
      <c r="AI226" s="48"/>
      <c r="AJ226" s="48"/>
      <c r="AK226" s="48"/>
      <c r="AL226" s="48"/>
      <c r="AM226" s="48"/>
      <c r="AN226" s="48"/>
      <c r="AO226" s="52"/>
    </row>
    <row r="227" spans="2:41" ht="12.75" customHeight="1">
      <c r="B227" s="47"/>
      <c r="D227" s="48"/>
      <c r="E227" s="48"/>
      <c r="F227" s="48"/>
      <c r="G227" s="48"/>
      <c r="H227" s="48"/>
      <c r="I227" s="48"/>
      <c r="J227" s="48"/>
      <c r="K227" s="47"/>
      <c r="L227" s="48"/>
      <c r="M227" s="48"/>
      <c r="N227" s="48"/>
      <c r="O227" s="47"/>
      <c r="P227" s="48"/>
      <c r="Q227" s="48"/>
      <c r="R227" s="48"/>
      <c r="S227" s="47"/>
      <c r="W227" s="48"/>
      <c r="X227" s="48"/>
      <c r="Y227" s="48"/>
      <c r="Z227" s="48"/>
      <c r="AA227" s="48"/>
      <c r="AB227" s="48"/>
      <c r="AC227" s="48"/>
      <c r="AD227" s="48"/>
      <c r="AE227" s="48"/>
      <c r="AF227" s="48"/>
      <c r="AG227" s="48"/>
      <c r="AH227" s="48"/>
      <c r="AI227" s="48"/>
      <c r="AJ227" s="48"/>
      <c r="AK227" s="48"/>
      <c r="AL227" s="48"/>
      <c r="AM227" s="48"/>
      <c r="AN227" s="48"/>
      <c r="AO227" s="52"/>
    </row>
    <row r="228" spans="2:41" ht="12.75" customHeight="1">
      <c r="B228" s="47"/>
      <c r="D228" s="48"/>
      <c r="E228" s="48"/>
      <c r="F228" s="48"/>
      <c r="G228" s="48"/>
      <c r="H228" s="48"/>
      <c r="I228" s="48"/>
      <c r="J228" s="48"/>
      <c r="K228" s="47"/>
      <c r="L228" s="48"/>
      <c r="M228" s="48"/>
      <c r="N228" s="48"/>
      <c r="O228" s="47"/>
      <c r="P228" s="48"/>
      <c r="Q228" s="48"/>
      <c r="R228" s="48"/>
      <c r="S228" s="47"/>
      <c r="W228" s="4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  <c r="AH228" s="48"/>
      <c r="AI228" s="48"/>
      <c r="AJ228" s="48"/>
      <c r="AK228" s="48"/>
      <c r="AL228" s="48"/>
      <c r="AM228" s="48"/>
      <c r="AN228" s="48"/>
      <c r="AO228" s="52"/>
    </row>
    <row r="229" spans="2:41" ht="12.75" customHeight="1">
      <c r="B229" s="47"/>
      <c r="D229" s="48"/>
      <c r="E229" s="48"/>
      <c r="F229" s="48"/>
      <c r="G229" s="48"/>
      <c r="H229" s="48"/>
      <c r="I229" s="48"/>
      <c r="J229" s="48"/>
      <c r="K229" s="47"/>
      <c r="L229" s="48"/>
      <c r="M229" s="48"/>
      <c r="N229" s="48"/>
      <c r="O229" s="47"/>
      <c r="P229" s="48"/>
      <c r="Q229" s="48"/>
      <c r="R229" s="48"/>
      <c r="S229" s="47"/>
      <c r="W229" s="4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  <c r="AH229" s="48"/>
      <c r="AI229" s="48"/>
      <c r="AJ229" s="48"/>
      <c r="AK229" s="48"/>
      <c r="AL229" s="48"/>
      <c r="AM229" s="48"/>
      <c r="AN229" s="48"/>
      <c r="AO229" s="52"/>
    </row>
    <row r="230" spans="2:41" ht="12.75" customHeight="1">
      <c r="B230" s="47"/>
      <c r="D230" s="48"/>
      <c r="E230" s="48"/>
      <c r="F230" s="48"/>
      <c r="G230" s="48"/>
      <c r="H230" s="48"/>
      <c r="I230" s="48"/>
      <c r="J230" s="48"/>
      <c r="K230" s="47"/>
      <c r="L230" s="48"/>
      <c r="M230" s="48"/>
      <c r="N230" s="48"/>
      <c r="O230" s="47"/>
      <c r="P230" s="48"/>
      <c r="Q230" s="48"/>
      <c r="R230" s="48"/>
      <c r="S230" s="47"/>
      <c r="W230" s="48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  <c r="AH230" s="48"/>
      <c r="AI230" s="48"/>
      <c r="AJ230" s="48"/>
      <c r="AK230" s="48"/>
      <c r="AL230" s="48"/>
      <c r="AM230" s="48"/>
      <c r="AN230" s="48"/>
      <c r="AO230" s="52"/>
    </row>
    <row r="231" spans="2:41" ht="12.75" customHeight="1">
      <c r="B231" s="47"/>
      <c r="D231" s="48"/>
      <c r="E231" s="48"/>
      <c r="F231" s="48"/>
      <c r="G231" s="48"/>
      <c r="H231" s="48"/>
      <c r="I231" s="48"/>
      <c r="J231" s="48"/>
      <c r="K231" s="47"/>
      <c r="L231" s="48"/>
      <c r="M231" s="48"/>
      <c r="N231" s="48"/>
      <c r="O231" s="47"/>
      <c r="P231" s="48"/>
      <c r="Q231" s="48"/>
      <c r="R231" s="48"/>
      <c r="S231" s="47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48"/>
      <c r="AI231" s="48"/>
      <c r="AJ231" s="48"/>
      <c r="AK231" s="48"/>
      <c r="AL231" s="48"/>
      <c r="AM231" s="48"/>
      <c r="AN231" s="48"/>
      <c r="AO231" s="52"/>
    </row>
    <row r="232" spans="2:41" ht="12.75" customHeight="1">
      <c r="B232" s="47"/>
      <c r="D232" s="48"/>
      <c r="E232" s="48"/>
      <c r="F232" s="48"/>
      <c r="G232" s="48"/>
      <c r="H232" s="48"/>
      <c r="I232" s="48"/>
      <c r="J232" s="48"/>
      <c r="K232" s="47"/>
      <c r="L232" s="48"/>
      <c r="M232" s="48"/>
      <c r="N232" s="48"/>
      <c r="O232" s="47"/>
      <c r="P232" s="48"/>
      <c r="Q232" s="48"/>
      <c r="R232" s="48"/>
      <c r="S232" s="47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  <c r="AH232" s="48"/>
      <c r="AI232" s="48"/>
      <c r="AJ232" s="48"/>
      <c r="AK232" s="48"/>
      <c r="AL232" s="48"/>
      <c r="AM232" s="48"/>
      <c r="AN232" s="48"/>
      <c r="AO232" s="52"/>
    </row>
    <row r="233" spans="2:41" ht="12.75" customHeight="1">
      <c r="B233" s="47"/>
      <c r="D233" s="48"/>
      <c r="E233" s="48"/>
      <c r="F233" s="48"/>
      <c r="G233" s="48"/>
      <c r="H233" s="48"/>
      <c r="I233" s="48"/>
      <c r="J233" s="48"/>
      <c r="K233" s="47"/>
      <c r="L233" s="48"/>
      <c r="M233" s="48"/>
      <c r="N233" s="48"/>
      <c r="O233" s="47"/>
      <c r="P233" s="48"/>
      <c r="Q233" s="48"/>
      <c r="R233" s="48"/>
      <c r="S233" s="47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  <c r="AH233" s="48"/>
      <c r="AI233" s="48"/>
      <c r="AJ233" s="48"/>
      <c r="AK233" s="48"/>
      <c r="AL233" s="48"/>
      <c r="AM233" s="48"/>
      <c r="AN233" s="48"/>
      <c r="AO233" s="52"/>
    </row>
    <row r="234" spans="2:41" ht="12.75" customHeight="1">
      <c r="B234" s="47"/>
      <c r="D234" s="48"/>
      <c r="E234" s="48"/>
      <c r="F234" s="48"/>
      <c r="G234" s="48"/>
      <c r="H234" s="48"/>
      <c r="I234" s="48"/>
      <c r="J234" s="48"/>
      <c r="K234" s="47"/>
      <c r="L234" s="48"/>
      <c r="M234" s="48"/>
      <c r="N234" s="48"/>
      <c r="O234" s="47"/>
      <c r="P234" s="48"/>
      <c r="Q234" s="48"/>
      <c r="R234" s="48"/>
      <c r="S234" s="47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  <c r="AH234" s="48"/>
      <c r="AI234" s="48"/>
      <c r="AJ234" s="48"/>
      <c r="AK234" s="48"/>
      <c r="AL234" s="48"/>
      <c r="AM234" s="48"/>
      <c r="AN234" s="48"/>
      <c r="AO234" s="52"/>
    </row>
    <row r="235" spans="2:41" ht="12.75" customHeight="1">
      <c r="B235" s="47"/>
      <c r="D235" s="48"/>
      <c r="E235" s="48"/>
      <c r="F235" s="48"/>
      <c r="G235" s="48"/>
      <c r="H235" s="48"/>
      <c r="I235" s="48"/>
      <c r="J235" s="48"/>
      <c r="K235" s="47"/>
      <c r="L235" s="48"/>
      <c r="M235" s="48"/>
      <c r="N235" s="48"/>
      <c r="O235" s="47"/>
      <c r="P235" s="48"/>
      <c r="Q235" s="48"/>
      <c r="R235" s="48"/>
      <c r="S235" s="47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  <c r="AH235" s="48"/>
      <c r="AI235" s="48"/>
      <c r="AJ235" s="48"/>
      <c r="AK235" s="48"/>
      <c r="AL235" s="48"/>
      <c r="AM235" s="48"/>
      <c r="AN235" s="48"/>
      <c r="AO235" s="52"/>
    </row>
    <row r="236" spans="2:41" ht="12.75" customHeight="1">
      <c r="B236" s="47"/>
      <c r="D236" s="48"/>
      <c r="E236" s="48"/>
      <c r="F236" s="48"/>
      <c r="G236" s="48"/>
      <c r="H236" s="48"/>
      <c r="I236" s="48"/>
      <c r="J236" s="48"/>
      <c r="K236" s="47"/>
      <c r="L236" s="48"/>
      <c r="M236" s="48"/>
      <c r="N236" s="48"/>
      <c r="O236" s="47"/>
      <c r="P236" s="48"/>
      <c r="Q236" s="48"/>
      <c r="R236" s="48"/>
      <c r="S236" s="47"/>
      <c r="W236" s="48"/>
      <c r="X236" s="48"/>
      <c r="Y236" s="48"/>
      <c r="Z236" s="48"/>
      <c r="AA236" s="48"/>
      <c r="AB236" s="48"/>
      <c r="AC236" s="48"/>
      <c r="AD236" s="48"/>
      <c r="AE236" s="48"/>
      <c r="AF236" s="48"/>
      <c r="AG236" s="48"/>
      <c r="AH236" s="48"/>
      <c r="AI236" s="48"/>
      <c r="AJ236" s="48"/>
      <c r="AK236" s="48"/>
      <c r="AL236" s="48"/>
      <c r="AM236" s="48"/>
      <c r="AN236" s="48"/>
      <c r="AO236" s="52"/>
    </row>
    <row r="237" spans="2:41" ht="12.75" customHeight="1">
      <c r="B237" s="47"/>
      <c r="D237" s="48"/>
      <c r="E237" s="48"/>
      <c r="F237" s="48"/>
      <c r="G237" s="48"/>
      <c r="H237" s="48"/>
      <c r="I237" s="48"/>
      <c r="J237" s="48"/>
      <c r="K237" s="47"/>
      <c r="L237" s="48"/>
      <c r="M237" s="48"/>
      <c r="N237" s="48"/>
      <c r="O237" s="47"/>
      <c r="P237" s="48"/>
      <c r="Q237" s="48"/>
      <c r="R237" s="48"/>
      <c r="S237" s="47"/>
      <c r="W237" s="48"/>
      <c r="X237" s="48"/>
      <c r="Y237" s="48"/>
      <c r="Z237" s="48"/>
      <c r="AA237" s="48"/>
      <c r="AB237" s="48"/>
      <c r="AC237" s="48"/>
      <c r="AD237" s="48"/>
      <c r="AE237" s="48"/>
      <c r="AF237" s="48"/>
      <c r="AG237" s="48"/>
      <c r="AH237" s="48"/>
      <c r="AI237" s="48"/>
      <c r="AJ237" s="48"/>
      <c r="AK237" s="48"/>
      <c r="AL237" s="48"/>
      <c r="AM237" s="48"/>
      <c r="AN237" s="48"/>
      <c r="AO237" s="52"/>
    </row>
    <row r="238" spans="2:41" ht="12.75" customHeight="1">
      <c r="B238" s="47"/>
      <c r="D238" s="48"/>
      <c r="E238" s="48"/>
      <c r="F238" s="48"/>
      <c r="G238" s="48"/>
      <c r="H238" s="48"/>
      <c r="I238" s="48"/>
      <c r="J238" s="48"/>
      <c r="K238" s="47"/>
      <c r="L238" s="48"/>
      <c r="M238" s="48"/>
      <c r="N238" s="48"/>
      <c r="O238" s="47"/>
      <c r="P238" s="48"/>
      <c r="Q238" s="48"/>
      <c r="R238" s="48"/>
      <c r="S238" s="47"/>
      <c r="W238" s="48"/>
      <c r="X238" s="48"/>
      <c r="Y238" s="48"/>
      <c r="Z238" s="48"/>
      <c r="AA238" s="48"/>
      <c r="AB238" s="48"/>
      <c r="AC238" s="48"/>
      <c r="AD238" s="48"/>
      <c r="AE238" s="48"/>
      <c r="AF238" s="48"/>
      <c r="AG238" s="48"/>
      <c r="AH238" s="48"/>
      <c r="AI238" s="48"/>
      <c r="AJ238" s="48"/>
      <c r="AK238" s="48"/>
      <c r="AL238" s="48"/>
      <c r="AM238" s="48"/>
      <c r="AN238" s="48"/>
      <c r="AO238" s="52"/>
    </row>
    <row r="239" spans="2:41" ht="12.75" customHeight="1">
      <c r="B239" s="47"/>
      <c r="D239" s="48"/>
      <c r="E239" s="48"/>
      <c r="F239" s="48"/>
      <c r="G239" s="48"/>
      <c r="H239" s="48"/>
      <c r="I239" s="48"/>
      <c r="J239" s="48"/>
      <c r="K239" s="47"/>
      <c r="L239" s="48"/>
      <c r="M239" s="48"/>
      <c r="N239" s="48"/>
      <c r="O239" s="47"/>
      <c r="P239" s="48"/>
      <c r="Q239" s="48"/>
      <c r="R239" s="48"/>
      <c r="S239" s="47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  <c r="AI239" s="48"/>
      <c r="AJ239" s="48"/>
      <c r="AK239" s="48"/>
      <c r="AL239" s="48"/>
      <c r="AM239" s="48"/>
      <c r="AN239" s="48"/>
      <c r="AO239" s="52"/>
    </row>
    <row r="240" spans="2:41" ht="12.75" customHeight="1">
      <c r="B240" s="47"/>
      <c r="D240" s="48"/>
      <c r="E240" s="48"/>
      <c r="F240" s="48"/>
      <c r="G240" s="48"/>
      <c r="H240" s="48"/>
      <c r="I240" s="48"/>
      <c r="J240" s="48"/>
      <c r="K240" s="47"/>
      <c r="L240" s="48"/>
      <c r="M240" s="48"/>
      <c r="N240" s="48"/>
      <c r="O240" s="47"/>
      <c r="P240" s="48"/>
      <c r="Q240" s="48"/>
      <c r="R240" s="48"/>
      <c r="S240" s="47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  <c r="AI240" s="48"/>
      <c r="AJ240" s="48"/>
      <c r="AK240" s="48"/>
      <c r="AL240" s="48"/>
      <c r="AM240" s="48"/>
      <c r="AN240" s="48"/>
      <c r="AO240" s="52"/>
    </row>
    <row r="241" spans="2:41" ht="12.75" customHeight="1">
      <c r="B241" s="47"/>
      <c r="D241" s="48"/>
      <c r="E241" s="48"/>
      <c r="F241" s="48"/>
      <c r="G241" s="48"/>
      <c r="H241" s="48"/>
      <c r="I241" s="48"/>
      <c r="J241" s="48"/>
      <c r="K241" s="47"/>
      <c r="L241" s="48"/>
      <c r="M241" s="48"/>
      <c r="N241" s="48"/>
      <c r="O241" s="47"/>
      <c r="P241" s="48"/>
      <c r="Q241" s="48"/>
      <c r="R241" s="48"/>
      <c r="S241" s="47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  <c r="AI241" s="48"/>
      <c r="AJ241" s="48"/>
      <c r="AK241" s="48"/>
      <c r="AL241" s="48"/>
      <c r="AM241" s="48"/>
      <c r="AN241" s="48"/>
      <c r="AO241" s="52"/>
    </row>
    <row r="242" spans="2:41" ht="12.75" customHeight="1">
      <c r="B242" s="47"/>
      <c r="D242" s="48"/>
      <c r="E242" s="48"/>
      <c r="F242" s="48"/>
      <c r="G242" s="48"/>
      <c r="H242" s="48"/>
      <c r="I242" s="48"/>
      <c r="J242" s="48"/>
      <c r="K242" s="47"/>
      <c r="L242" s="48"/>
      <c r="M242" s="48"/>
      <c r="N242" s="48"/>
      <c r="O242" s="47"/>
      <c r="P242" s="48"/>
      <c r="Q242" s="48"/>
      <c r="R242" s="48"/>
      <c r="S242" s="47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  <c r="AI242" s="48"/>
      <c r="AJ242" s="48"/>
      <c r="AK242" s="48"/>
      <c r="AL242" s="48"/>
      <c r="AM242" s="48"/>
      <c r="AN242" s="48"/>
      <c r="AO242" s="52"/>
    </row>
    <row r="243" spans="2:41" ht="12.75" customHeight="1">
      <c r="B243" s="47"/>
      <c r="D243" s="48"/>
      <c r="E243" s="48"/>
      <c r="F243" s="48"/>
      <c r="G243" s="48"/>
      <c r="H243" s="48"/>
      <c r="I243" s="48"/>
      <c r="J243" s="48"/>
      <c r="K243" s="47"/>
      <c r="L243" s="48"/>
      <c r="M243" s="48"/>
      <c r="N243" s="48"/>
      <c r="O243" s="47"/>
      <c r="P243" s="48"/>
      <c r="Q243" s="48"/>
      <c r="R243" s="48"/>
      <c r="S243" s="47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  <c r="AI243" s="48"/>
      <c r="AJ243" s="48"/>
      <c r="AK243" s="48"/>
      <c r="AL243" s="48"/>
      <c r="AM243" s="48"/>
      <c r="AN243" s="48"/>
      <c r="AO243" s="52"/>
    </row>
    <row r="244" spans="2:41" ht="12.75" customHeight="1">
      <c r="B244" s="47"/>
      <c r="D244" s="48"/>
      <c r="E244" s="48"/>
      <c r="F244" s="48"/>
      <c r="G244" s="48"/>
      <c r="H244" s="48"/>
      <c r="I244" s="48"/>
      <c r="J244" s="48"/>
      <c r="K244" s="47"/>
      <c r="L244" s="48"/>
      <c r="M244" s="48"/>
      <c r="N244" s="48"/>
      <c r="O244" s="47"/>
      <c r="P244" s="48"/>
      <c r="Q244" s="48"/>
      <c r="R244" s="48"/>
      <c r="S244" s="47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  <c r="AI244" s="48"/>
      <c r="AJ244" s="48"/>
      <c r="AK244" s="48"/>
      <c r="AL244" s="48"/>
      <c r="AM244" s="48"/>
      <c r="AN244" s="48"/>
      <c r="AO244" s="52"/>
    </row>
    <row r="245" spans="2:41" ht="12.75" customHeight="1">
      <c r="B245" s="47"/>
      <c r="D245" s="48"/>
      <c r="E245" s="48"/>
      <c r="F245" s="48"/>
      <c r="G245" s="48"/>
      <c r="H245" s="48"/>
      <c r="I245" s="48"/>
      <c r="J245" s="48"/>
      <c r="K245" s="47"/>
      <c r="L245" s="48"/>
      <c r="M245" s="48"/>
      <c r="N245" s="48"/>
      <c r="O245" s="47"/>
      <c r="P245" s="48"/>
      <c r="Q245" s="48"/>
      <c r="R245" s="48"/>
      <c r="S245" s="47"/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  <c r="AH245" s="48"/>
      <c r="AI245" s="48"/>
      <c r="AJ245" s="48"/>
      <c r="AK245" s="48"/>
      <c r="AL245" s="48"/>
      <c r="AM245" s="48"/>
      <c r="AN245" s="48"/>
      <c r="AO245" s="52"/>
    </row>
    <row r="246" spans="2:41" ht="12.75" customHeight="1">
      <c r="B246" s="47"/>
      <c r="D246" s="48"/>
      <c r="E246" s="48"/>
      <c r="F246" s="48"/>
      <c r="G246" s="48"/>
      <c r="H246" s="48"/>
      <c r="I246" s="48"/>
      <c r="J246" s="48"/>
      <c r="K246" s="47"/>
      <c r="L246" s="48"/>
      <c r="M246" s="48"/>
      <c r="N246" s="48"/>
      <c r="O246" s="47"/>
      <c r="P246" s="48"/>
      <c r="Q246" s="48"/>
      <c r="R246" s="48"/>
      <c r="S246" s="47"/>
      <c r="W246" s="48"/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  <c r="AH246" s="48"/>
      <c r="AI246" s="48"/>
      <c r="AJ246" s="48"/>
      <c r="AK246" s="48"/>
      <c r="AL246" s="48"/>
      <c r="AM246" s="48"/>
      <c r="AN246" s="48"/>
      <c r="AO246" s="52"/>
    </row>
    <row r="247" spans="2:41" ht="12.75" customHeight="1">
      <c r="B247" s="47"/>
      <c r="D247" s="48"/>
      <c r="E247" s="48"/>
      <c r="F247" s="48"/>
      <c r="G247" s="48"/>
      <c r="H247" s="48"/>
      <c r="I247" s="48"/>
      <c r="J247" s="48"/>
      <c r="K247" s="47"/>
      <c r="L247" s="48"/>
      <c r="M247" s="48"/>
      <c r="N247" s="48"/>
      <c r="O247" s="47"/>
      <c r="P247" s="48"/>
      <c r="Q247" s="48"/>
      <c r="R247" s="48"/>
      <c r="S247" s="47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  <c r="AI247" s="48"/>
      <c r="AJ247" s="48"/>
      <c r="AK247" s="48"/>
      <c r="AL247" s="48"/>
      <c r="AM247" s="48"/>
      <c r="AN247" s="48"/>
      <c r="AO247" s="52"/>
    </row>
    <row r="248" spans="2:41" ht="12.75" customHeight="1">
      <c r="B248" s="47"/>
      <c r="D248" s="48"/>
      <c r="E248" s="48"/>
      <c r="F248" s="48"/>
      <c r="G248" s="48"/>
      <c r="H248" s="48"/>
      <c r="I248" s="48"/>
      <c r="J248" s="48"/>
      <c r="K248" s="47"/>
      <c r="L248" s="48"/>
      <c r="M248" s="48"/>
      <c r="N248" s="48"/>
      <c r="O248" s="47"/>
      <c r="P248" s="48"/>
      <c r="Q248" s="48"/>
      <c r="R248" s="48"/>
      <c r="S248" s="47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  <c r="AI248" s="48"/>
      <c r="AJ248" s="48"/>
      <c r="AK248" s="48"/>
      <c r="AL248" s="48"/>
      <c r="AM248" s="48"/>
      <c r="AN248" s="48"/>
      <c r="AO248" s="52"/>
    </row>
    <row r="249" spans="2:41" ht="12.75" customHeight="1">
      <c r="B249" s="47"/>
      <c r="D249" s="48"/>
      <c r="E249" s="48"/>
      <c r="F249" s="48"/>
      <c r="G249" s="48"/>
      <c r="H249" s="48"/>
      <c r="I249" s="48"/>
      <c r="J249" s="48"/>
      <c r="K249" s="47"/>
      <c r="L249" s="48"/>
      <c r="M249" s="48"/>
      <c r="N249" s="48"/>
      <c r="O249" s="47"/>
      <c r="P249" s="48"/>
      <c r="Q249" s="48"/>
      <c r="R249" s="48"/>
      <c r="S249" s="47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  <c r="AI249" s="48"/>
      <c r="AJ249" s="48"/>
      <c r="AK249" s="48"/>
      <c r="AL249" s="48"/>
      <c r="AM249" s="48"/>
      <c r="AN249" s="48"/>
      <c r="AO249" s="52"/>
    </row>
    <row r="250" spans="2:41" ht="12.75" customHeight="1">
      <c r="B250" s="47"/>
      <c r="D250" s="48"/>
      <c r="E250" s="48"/>
      <c r="F250" s="48"/>
      <c r="G250" s="48"/>
      <c r="H250" s="48"/>
      <c r="I250" s="48"/>
      <c r="J250" s="48"/>
      <c r="K250" s="47"/>
      <c r="L250" s="48"/>
      <c r="M250" s="48"/>
      <c r="N250" s="48"/>
      <c r="O250" s="47"/>
      <c r="P250" s="48"/>
      <c r="Q250" s="48"/>
      <c r="R250" s="48"/>
      <c r="S250" s="47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  <c r="AI250" s="48"/>
      <c r="AJ250" s="48"/>
      <c r="AK250" s="48"/>
      <c r="AL250" s="48"/>
      <c r="AM250" s="48"/>
      <c r="AN250" s="48"/>
      <c r="AO250" s="52"/>
    </row>
    <row r="251" spans="2:41" ht="12.75" customHeight="1">
      <c r="B251" s="47"/>
      <c r="D251" s="48"/>
      <c r="E251" s="48"/>
      <c r="F251" s="48"/>
      <c r="G251" s="48"/>
      <c r="H251" s="48"/>
      <c r="I251" s="48"/>
      <c r="J251" s="48"/>
      <c r="K251" s="47"/>
      <c r="L251" s="48"/>
      <c r="M251" s="48"/>
      <c r="N251" s="48"/>
      <c r="O251" s="47"/>
      <c r="P251" s="48"/>
      <c r="Q251" s="48"/>
      <c r="R251" s="48"/>
      <c r="S251" s="47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  <c r="AI251" s="48"/>
      <c r="AJ251" s="48"/>
      <c r="AK251" s="48"/>
      <c r="AL251" s="48"/>
      <c r="AM251" s="48"/>
      <c r="AN251" s="48"/>
      <c r="AO251" s="52"/>
    </row>
    <row r="252" spans="2:41" ht="12.75" customHeight="1">
      <c r="B252" s="47"/>
      <c r="D252" s="48"/>
      <c r="E252" s="48"/>
      <c r="F252" s="48"/>
      <c r="G252" s="48"/>
      <c r="H252" s="48"/>
      <c r="I252" s="48"/>
      <c r="J252" s="48"/>
      <c r="K252" s="47"/>
      <c r="L252" s="48"/>
      <c r="M252" s="48"/>
      <c r="N252" s="48"/>
      <c r="O252" s="47"/>
      <c r="P252" s="48"/>
      <c r="Q252" s="48"/>
      <c r="R252" s="48"/>
      <c r="S252" s="47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  <c r="AI252" s="48"/>
      <c r="AJ252" s="48"/>
      <c r="AK252" s="48"/>
      <c r="AL252" s="48"/>
      <c r="AM252" s="48"/>
      <c r="AN252" s="48"/>
      <c r="AO252" s="52"/>
    </row>
    <row r="253" spans="2:41" ht="12.75" customHeight="1">
      <c r="B253" s="47"/>
      <c r="D253" s="48"/>
      <c r="E253" s="48"/>
      <c r="F253" s="48"/>
      <c r="G253" s="48"/>
      <c r="H253" s="48"/>
      <c r="I253" s="48"/>
      <c r="J253" s="48"/>
      <c r="K253" s="47"/>
      <c r="L253" s="48"/>
      <c r="M253" s="48"/>
      <c r="N253" s="48"/>
      <c r="O253" s="47"/>
      <c r="P253" s="48"/>
      <c r="Q253" s="48"/>
      <c r="R253" s="48"/>
      <c r="S253" s="47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  <c r="AI253" s="48"/>
      <c r="AJ253" s="48"/>
      <c r="AK253" s="48"/>
      <c r="AL253" s="48"/>
      <c r="AM253" s="48"/>
      <c r="AN253" s="48"/>
      <c r="AO253" s="52"/>
    </row>
    <row r="254" spans="2:41" ht="12.75" customHeight="1">
      <c r="B254" s="47"/>
      <c r="D254" s="48"/>
      <c r="E254" s="48"/>
      <c r="F254" s="48"/>
      <c r="G254" s="48"/>
      <c r="H254" s="48"/>
      <c r="I254" s="48"/>
      <c r="J254" s="48"/>
      <c r="K254" s="47"/>
      <c r="L254" s="48"/>
      <c r="M254" s="48"/>
      <c r="N254" s="48"/>
      <c r="O254" s="47"/>
      <c r="P254" s="48"/>
      <c r="Q254" s="48"/>
      <c r="R254" s="48"/>
      <c r="S254" s="47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  <c r="AI254" s="48"/>
      <c r="AJ254" s="48"/>
      <c r="AK254" s="48"/>
      <c r="AL254" s="48"/>
      <c r="AM254" s="48"/>
      <c r="AN254" s="48"/>
      <c r="AO254" s="52"/>
    </row>
    <row r="255" spans="2:41" ht="12.75" customHeight="1">
      <c r="B255" s="47"/>
      <c r="D255" s="48"/>
      <c r="E255" s="48"/>
      <c r="F255" s="48"/>
      <c r="G255" s="48"/>
      <c r="H255" s="48"/>
      <c r="I255" s="48"/>
      <c r="J255" s="48"/>
      <c r="K255" s="47"/>
      <c r="L255" s="48"/>
      <c r="M255" s="48"/>
      <c r="N255" s="48"/>
      <c r="O255" s="47"/>
      <c r="P255" s="48"/>
      <c r="Q255" s="48"/>
      <c r="R255" s="48"/>
      <c r="S255" s="47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  <c r="AI255" s="48"/>
      <c r="AJ255" s="48"/>
      <c r="AK255" s="48"/>
      <c r="AL255" s="48"/>
      <c r="AM255" s="48"/>
      <c r="AN255" s="48"/>
      <c r="AO255" s="52"/>
    </row>
    <row r="256" spans="2:41" ht="12.75" customHeight="1">
      <c r="B256" s="47"/>
      <c r="D256" s="48"/>
      <c r="E256" s="48"/>
      <c r="F256" s="48"/>
      <c r="G256" s="48"/>
      <c r="H256" s="48"/>
      <c r="I256" s="48"/>
      <c r="J256" s="48"/>
      <c r="K256" s="47"/>
      <c r="L256" s="48"/>
      <c r="M256" s="48"/>
      <c r="N256" s="48"/>
      <c r="O256" s="47"/>
      <c r="P256" s="48"/>
      <c r="Q256" s="48"/>
      <c r="R256" s="48"/>
      <c r="S256" s="47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  <c r="AI256" s="48"/>
      <c r="AJ256" s="48"/>
      <c r="AK256" s="48"/>
      <c r="AL256" s="48"/>
      <c r="AM256" s="48"/>
      <c r="AN256" s="48"/>
      <c r="AO256" s="52"/>
    </row>
    <row r="257" spans="2:41" ht="12.75" customHeight="1">
      <c r="B257" s="47"/>
      <c r="D257" s="48"/>
      <c r="E257" s="48"/>
      <c r="F257" s="48"/>
      <c r="G257" s="48"/>
      <c r="H257" s="48"/>
      <c r="I257" s="48"/>
      <c r="J257" s="48"/>
      <c r="K257" s="47"/>
      <c r="L257" s="48"/>
      <c r="M257" s="48"/>
      <c r="N257" s="48"/>
      <c r="O257" s="47"/>
      <c r="P257" s="48"/>
      <c r="Q257" s="48"/>
      <c r="R257" s="48"/>
      <c r="S257" s="47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  <c r="AI257" s="48"/>
      <c r="AJ257" s="48"/>
      <c r="AK257" s="48"/>
      <c r="AL257" s="48"/>
      <c r="AM257" s="48"/>
      <c r="AN257" s="48"/>
      <c r="AO257" s="52"/>
    </row>
    <row r="258" spans="2:41" ht="12.75" customHeight="1">
      <c r="B258" s="47"/>
      <c r="D258" s="48"/>
      <c r="E258" s="48"/>
      <c r="F258" s="48"/>
      <c r="G258" s="48"/>
      <c r="H258" s="48"/>
      <c r="I258" s="48"/>
      <c r="J258" s="48"/>
      <c r="K258" s="47"/>
      <c r="L258" s="48"/>
      <c r="M258" s="48"/>
      <c r="N258" s="48"/>
      <c r="O258" s="47"/>
      <c r="P258" s="48"/>
      <c r="Q258" s="48"/>
      <c r="R258" s="48"/>
      <c r="S258" s="47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I258" s="48"/>
      <c r="AJ258" s="48"/>
      <c r="AK258" s="48"/>
      <c r="AL258" s="48"/>
      <c r="AM258" s="48"/>
      <c r="AN258" s="48"/>
      <c r="AO258" s="52"/>
    </row>
    <row r="259" spans="2:41" ht="12.75" customHeight="1">
      <c r="B259" s="47"/>
      <c r="D259" s="48"/>
      <c r="E259" s="48"/>
      <c r="F259" s="48"/>
      <c r="G259" s="48"/>
      <c r="H259" s="48"/>
      <c r="I259" s="48"/>
      <c r="J259" s="48"/>
      <c r="K259" s="47"/>
      <c r="L259" s="48"/>
      <c r="M259" s="48"/>
      <c r="N259" s="48"/>
      <c r="O259" s="47"/>
      <c r="P259" s="48"/>
      <c r="Q259" s="48"/>
      <c r="R259" s="48"/>
      <c r="S259" s="47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I259" s="48"/>
      <c r="AJ259" s="48"/>
      <c r="AK259" s="48"/>
      <c r="AL259" s="48"/>
      <c r="AM259" s="48"/>
      <c r="AN259" s="48"/>
      <c r="AO259" s="52"/>
    </row>
    <row r="260" spans="2:41" ht="12.75" customHeight="1">
      <c r="B260" s="47"/>
      <c r="D260" s="48"/>
      <c r="E260" s="48"/>
      <c r="F260" s="48"/>
      <c r="G260" s="48"/>
      <c r="H260" s="48"/>
      <c r="I260" s="48"/>
      <c r="J260" s="48"/>
      <c r="K260" s="47"/>
      <c r="L260" s="48"/>
      <c r="M260" s="48"/>
      <c r="N260" s="48"/>
      <c r="O260" s="47"/>
      <c r="P260" s="48"/>
      <c r="Q260" s="48"/>
      <c r="R260" s="48"/>
      <c r="S260" s="47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I260" s="48"/>
      <c r="AJ260" s="48"/>
      <c r="AK260" s="48"/>
      <c r="AL260" s="48"/>
      <c r="AM260" s="48"/>
      <c r="AN260" s="48"/>
      <c r="AO260" s="52"/>
    </row>
    <row r="261" spans="2:41" ht="12.75" customHeight="1">
      <c r="B261" s="47"/>
      <c r="D261" s="48"/>
      <c r="E261" s="48"/>
      <c r="F261" s="48"/>
      <c r="G261" s="48"/>
      <c r="H261" s="48"/>
      <c r="I261" s="48"/>
      <c r="J261" s="48"/>
      <c r="K261" s="47"/>
      <c r="L261" s="48"/>
      <c r="M261" s="48"/>
      <c r="N261" s="48"/>
      <c r="O261" s="47"/>
      <c r="P261" s="48"/>
      <c r="Q261" s="48"/>
      <c r="R261" s="48"/>
      <c r="S261" s="47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I261" s="48"/>
      <c r="AJ261" s="48"/>
      <c r="AK261" s="48"/>
      <c r="AL261" s="48"/>
      <c r="AM261" s="48"/>
      <c r="AN261" s="48"/>
      <c r="AO261" s="52"/>
    </row>
    <row r="262" spans="2:41" ht="12.75" customHeight="1">
      <c r="B262" s="47"/>
      <c r="D262" s="48"/>
      <c r="E262" s="48"/>
      <c r="F262" s="48"/>
      <c r="G262" s="48"/>
      <c r="H262" s="48"/>
      <c r="I262" s="48"/>
      <c r="J262" s="48"/>
      <c r="K262" s="47"/>
      <c r="L262" s="48"/>
      <c r="M262" s="48"/>
      <c r="N262" s="48"/>
      <c r="O262" s="47"/>
      <c r="P262" s="48"/>
      <c r="Q262" s="48"/>
      <c r="R262" s="48"/>
      <c r="S262" s="47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I262" s="48"/>
      <c r="AJ262" s="48"/>
      <c r="AK262" s="48"/>
      <c r="AL262" s="48"/>
      <c r="AM262" s="48"/>
      <c r="AN262" s="48"/>
      <c r="AO262" s="52"/>
    </row>
    <row r="263" spans="2:41" ht="12.75" customHeight="1">
      <c r="B263" s="47"/>
      <c r="D263" s="48"/>
      <c r="E263" s="48"/>
      <c r="F263" s="48"/>
      <c r="G263" s="48"/>
      <c r="H263" s="48"/>
      <c r="I263" s="48"/>
      <c r="J263" s="48"/>
      <c r="K263" s="47"/>
      <c r="L263" s="48"/>
      <c r="M263" s="48"/>
      <c r="N263" s="48"/>
      <c r="O263" s="47"/>
      <c r="P263" s="48"/>
      <c r="Q263" s="48"/>
      <c r="R263" s="48"/>
      <c r="S263" s="47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I263" s="48"/>
      <c r="AJ263" s="48"/>
      <c r="AK263" s="48"/>
      <c r="AL263" s="48"/>
      <c r="AM263" s="48"/>
      <c r="AN263" s="48"/>
      <c r="AO263" s="52"/>
    </row>
    <row r="264" spans="2:41" ht="12.75" customHeight="1">
      <c r="B264" s="47"/>
      <c r="D264" s="48"/>
      <c r="E264" s="48"/>
      <c r="F264" s="48"/>
      <c r="G264" s="48"/>
      <c r="H264" s="48"/>
      <c r="I264" s="48"/>
      <c r="J264" s="48"/>
      <c r="K264" s="47"/>
      <c r="L264" s="48"/>
      <c r="M264" s="48"/>
      <c r="N264" s="48"/>
      <c r="O264" s="47"/>
      <c r="P264" s="48"/>
      <c r="Q264" s="48"/>
      <c r="R264" s="48"/>
      <c r="S264" s="47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I264" s="48"/>
      <c r="AJ264" s="48"/>
      <c r="AK264" s="48"/>
      <c r="AL264" s="48"/>
      <c r="AM264" s="48"/>
      <c r="AN264" s="48"/>
      <c r="AO264" s="52"/>
    </row>
    <row r="265" spans="2:41" ht="12.75" customHeight="1">
      <c r="B265" s="47"/>
      <c r="D265" s="48"/>
      <c r="E265" s="48"/>
      <c r="F265" s="48"/>
      <c r="G265" s="48"/>
      <c r="H265" s="48"/>
      <c r="I265" s="48"/>
      <c r="J265" s="48"/>
      <c r="K265" s="47"/>
      <c r="L265" s="48"/>
      <c r="M265" s="48"/>
      <c r="N265" s="48"/>
      <c r="O265" s="47"/>
      <c r="P265" s="48"/>
      <c r="Q265" s="48"/>
      <c r="R265" s="48"/>
      <c r="S265" s="47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I265" s="48"/>
      <c r="AJ265" s="48"/>
      <c r="AK265" s="48"/>
      <c r="AL265" s="48"/>
      <c r="AM265" s="48"/>
      <c r="AN265" s="48"/>
      <c r="AO265" s="52"/>
    </row>
    <row r="266" spans="2:41" ht="12.75" customHeight="1">
      <c r="B266" s="47"/>
      <c r="D266" s="48"/>
      <c r="E266" s="48"/>
      <c r="F266" s="48"/>
      <c r="G266" s="48"/>
      <c r="H266" s="48"/>
      <c r="I266" s="48"/>
      <c r="J266" s="48"/>
      <c r="K266" s="47"/>
      <c r="L266" s="48"/>
      <c r="M266" s="48"/>
      <c r="N266" s="48"/>
      <c r="O266" s="47"/>
      <c r="P266" s="48"/>
      <c r="Q266" s="48"/>
      <c r="R266" s="48"/>
      <c r="S266" s="47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I266" s="48"/>
      <c r="AJ266" s="48"/>
      <c r="AK266" s="48"/>
      <c r="AL266" s="48"/>
      <c r="AM266" s="48"/>
      <c r="AN266" s="48"/>
      <c r="AO266" s="52"/>
    </row>
    <row r="267" spans="2:41" ht="12.75" customHeight="1">
      <c r="B267" s="47"/>
      <c r="D267" s="48"/>
      <c r="E267" s="48"/>
      <c r="F267" s="48"/>
      <c r="G267" s="48"/>
      <c r="H267" s="48"/>
      <c r="I267" s="48"/>
      <c r="J267" s="48"/>
      <c r="K267" s="47"/>
      <c r="L267" s="48"/>
      <c r="M267" s="48"/>
      <c r="N267" s="48"/>
      <c r="O267" s="47"/>
      <c r="P267" s="48"/>
      <c r="Q267" s="48"/>
      <c r="R267" s="48"/>
      <c r="S267" s="47"/>
      <c r="W267" s="48"/>
      <c r="X267" s="48"/>
      <c r="Y267" s="48"/>
      <c r="Z267" s="48"/>
      <c r="AA267" s="48"/>
      <c r="AB267" s="48"/>
      <c r="AC267" s="48"/>
      <c r="AD267" s="48"/>
      <c r="AE267" s="48"/>
      <c r="AF267" s="48"/>
      <c r="AG267" s="48"/>
      <c r="AH267" s="48"/>
      <c r="AI267" s="48"/>
      <c r="AJ267" s="48"/>
      <c r="AK267" s="48"/>
      <c r="AL267" s="48"/>
      <c r="AM267" s="48"/>
      <c r="AN267" s="48"/>
      <c r="AO267" s="52"/>
    </row>
    <row r="268" spans="2:41" ht="12.75" customHeight="1">
      <c r="B268" s="47"/>
      <c r="D268" s="48"/>
      <c r="E268" s="48"/>
      <c r="F268" s="48"/>
      <c r="G268" s="48"/>
      <c r="H268" s="48"/>
      <c r="I268" s="48"/>
      <c r="J268" s="48"/>
      <c r="K268" s="47"/>
      <c r="L268" s="48"/>
      <c r="M268" s="48"/>
      <c r="N268" s="48"/>
      <c r="O268" s="47"/>
      <c r="P268" s="48"/>
      <c r="Q268" s="48"/>
      <c r="R268" s="48"/>
      <c r="S268" s="47"/>
      <c r="W268" s="48"/>
      <c r="X268" s="48"/>
      <c r="Y268" s="48"/>
      <c r="Z268" s="48"/>
      <c r="AA268" s="48"/>
      <c r="AB268" s="48"/>
      <c r="AC268" s="48"/>
      <c r="AD268" s="48"/>
      <c r="AE268" s="48"/>
      <c r="AF268" s="48"/>
      <c r="AG268" s="48"/>
      <c r="AH268" s="48"/>
      <c r="AI268" s="48"/>
      <c r="AJ268" s="48"/>
      <c r="AK268" s="48"/>
      <c r="AL268" s="48"/>
      <c r="AM268" s="48"/>
      <c r="AN268" s="48"/>
      <c r="AO268" s="52"/>
    </row>
    <row r="269" spans="2:41" ht="12.75" customHeight="1">
      <c r="B269" s="47"/>
      <c r="D269" s="48"/>
      <c r="E269" s="48"/>
      <c r="F269" s="48"/>
      <c r="G269" s="48"/>
      <c r="H269" s="48"/>
      <c r="I269" s="48"/>
      <c r="J269" s="48"/>
      <c r="K269" s="47"/>
      <c r="L269" s="48"/>
      <c r="M269" s="48"/>
      <c r="N269" s="48"/>
      <c r="O269" s="47"/>
      <c r="P269" s="48"/>
      <c r="Q269" s="48"/>
      <c r="R269" s="48"/>
      <c r="S269" s="47"/>
      <c r="W269" s="48"/>
      <c r="X269" s="48"/>
      <c r="Y269" s="48"/>
      <c r="Z269" s="48"/>
      <c r="AA269" s="48"/>
      <c r="AB269" s="48"/>
      <c r="AC269" s="48"/>
      <c r="AD269" s="48"/>
      <c r="AE269" s="48"/>
      <c r="AF269" s="48"/>
      <c r="AG269" s="48"/>
      <c r="AH269" s="48"/>
      <c r="AI269" s="48"/>
      <c r="AJ269" s="48"/>
      <c r="AK269" s="48"/>
      <c r="AL269" s="48"/>
      <c r="AM269" s="48"/>
      <c r="AN269" s="48"/>
      <c r="AO269" s="52"/>
    </row>
    <row r="270" spans="2:41" ht="12.75" customHeight="1">
      <c r="B270" s="47"/>
      <c r="D270" s="48"/>
      <c r="E270" s="48"/>
      <c r="F270" s="48"/>
      <c r="G270" s="48"/>
      <c r="H270" s="48"/>
      <c r="I270" s="48"/>
      <c r="J270" s="48"/>
      <c r="K270" s="47"/>
      <c r="L270" s="48"/>
      <c r="M270" s="48"/>
      <c r="N270" s="48"/>
      <c r="O270" s="47"/>
      <c r="P270" s="48"/>
      <c r="Q270" s="48"/>
      <c r="R270" s="48"/>
      <c r="S270" s="47"/>
      <c r="W270" s="48"/>
      <c r="X270" s="48"/>
      <c r="Y270" s="48"/>
      <c r="Z270" s="48"/>
      <c r="AA270" s="48"/>
      <c r="AB270" s="48"/>
      <c r="AC270" s="48"/>
      <c r="AD270" s="48"/>
      <c r="AE270" s="48"/>
      <c r="AF270" s="48"/>
      <c r="AG270" s="48"/>
      <c r="AH270" s="48"/>
      <c r="AI270" s="48"/>
      <c r="AJ270" s="48"/>
      <c r="AK270" s="48"/>
      <c r="AL270" s="48"/>
      <c r="AM270" s="48"/>
      <c r="AN270" s="48"/>
      <c r="AO270" s="52"/>
    </row>
    <row r="271" spans="2:41" ht="12.75" customHeight="1">
      <c r="B271" s="47"/>
      <c r="D271" s="48"/>
      <c r="E271" s="48"/>
      <c r="F271" s="48"/>
      <c r="G271" s="48"/>
      <c r="H271" s="48"/>
      <c r="I271" s="48"/>
      <c r="J271" s="48"/>
      <c r="K271" s="47"/>
      <c r="L271" s="48"/>
      <c r="M271" s="48"/>
      <c r="N271" s="48"/>
      <c r="O271" s="47"/>
      <c r="P271" s="48"/>
      <c r="Q271" s="48"/>
      <c r="R271" s="48"/>
      <c r="S271" s="47"/>
      <c r="W271" s="48"/>
      <c r="X271" s="48"/>
      <c r="Y271" s="48"/>
      <c r="Z271" s="48"/>
      <c r="AA271" s="48"/>
      <c r="AB271" s="48"/>
      <c r="AC271" s="48"/>
      <c r="AD271" s="48"/>
      <c r="AE271" s="48"/>
      <c r="AF271" s="48"/>
      <c r="AG271" s="48"/>
      <c r="AH271" s="48"/>
      <c r="AI271" s="48"/>
      <c r="AJ271" s="48"/>
      <c r="AK271" s="48"/>
      <c r="AL271" s="48"/>
      <c r="AM271" s="48"/>
      <c r="AN271" s="48"/>
      <c r="AO271" s="52"/>
    </row>
    <row r="272" spans="2:41" ht="12.75" customHeight="1">
      <c r="B272" s="47"/>
      <c r="D272" s="48"/>
      <c r="E272" s="48"/>
      <c r="F272" s="48"/>
      <c r="G272" s="48"/>
      <c r="H272" s="48"/>
      <c r="I272" s="48"/>
      <c r="J272" s="48"/>
      <c r="K272" s="47"/>
      <c r="L272" s="48"/>
      <c r="M272" s="48"/>
      <c r="N272" s="48"/>
      <c r="O272" s="47"/>
      <c r="P272" s="48"/>
      <c r="Q272" s="48"/>
      <c r="R272" s="48"/>
      <c r="S272" s="47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I272" s="48"/>
      <c r="AJ272" s="48"/>
      <c r="AK272" s="48"/>
      <c r="AL272" s="48"/>
      <c r="AM272" s="48"/>
      <c r="AN272" s="48"/>
      <c r="AO272" s="52"/>
    </row>
    <row r="273" spans="2:41" ht="12.75" customHeight="1">
      <c r="B273" s="47"/>
      <c r="D273" s="48"/>
      <c r="E273" s="48"/>
      <c r="F273" s="48"/>
      <c r="G273" s="48"/>
      <c r="H273" s="48"/>
      <c r="I273" s="48"/>
      <c r="J273" s="48"/>
      <c r="K273" s="47"/>
      <c r="L273" s="48"/>
      <c r="M273" s="48"/>
      <c r="N273" s="48"/>
      <c r="O273" s="47"/>
      <c r="P273" s="48"/>
      <c r="Q273" s="48"/>
      <c r="R273" s="48"/>
      <c r="S273" s="47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I273" s="48"/>
      <c r="AJ273" s="48"/>
      <c r="AK273" s="48"/>
      <c r="AL273" s="48"/>
      <c r="AM273" s="48"/>
      <c r="AN273" s="48"/>
      <c r="AO273" s="52"/>
    </row>
    <row r="274" spans="2:41" ht="12.75" customHeight="1">
      <c r="B274" s="47"/>
      <c r="D274" s="48"/>
      <c r="E274" s="48"/>
      <c r="F274" s="48"/>
      <c r="G274" s="48"/>
      <c r="H274" s="48"/>
      <c r="I274" s="48"/>
      <c r="J274" s="48"/>
      <c r="K274" s="47"/>
      <c r="L274" s="48"/>
      <c r="M274" s="48"/>
      <c r="N274" s="48"/>
      <c r="O274" s="47"/>
      <c r="P274" s="48"/>
      <c r="Q274" s="48"/>
      <c r="R274" s="48"/>
      <c r="S274" s="47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I274" s="48"/>
      <c r="AJ274" s="48"/>
      <c r="AK274" s="48"/>
      <c r="AL274" s="48"/>
      <c r="AM274" s="48"/>
      <c r="AN274" s="48"/>
      <c r="AO274" s="52"/>
    </row>
    <row r="275" spans="2:41" ht="12.75" customHeight="1">
      <c r="B275" s="47"/>
      <c r="D275" s="48"/>
      <c r="E275" s="48"/>
      <c r="F275" s="48"/>
      <c r="G275" s="48"/>
      <c r="H275" s="48"/>
      <c r="I275" s="48"/>
      <c r="J275" s="48"/>
      <c r="K275" s="47"/>
      <c r="L275" s="48"/>
      <c r="M275" s="48"/>
      <c r="N275" s="48"/>
      <c r="O275" s="47"/>
      <c r="P275" s="48"/>
      <c r="Q275" s="48"/>
      <c r="R275" s="48"/>
      <c r="S275" s="47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I275" s="48"/>
      <c r="AJ275" s="48"/>
      <c r="AK275" s="48"/>
      <c r="AL275" s="48"/>
      <c r="AM275" s="48"/>
      <c r="AN275" s="48"/>
      <c r="AO275" s="52"/>
    </row>
    <row r="276" spans="2:41" ht="12.75" customHeight="1">
      <c r="B276" s="47"/>
      <c r="D276" s="48"/>
      <c r="E276" s="48"/>
      <c r="F276" s="48"/>
      <c r="G276" s="48"/>
      <c r="H276" s="48"/>
      <c r="I276" s="48"/>
      <c r="J276" s="48"/>
      <c r="K276" s="47"/>
      <c r="L276" s="48"/>
      <c r="M276" s="48"/>
      <c r="N276" s="48"/>
      <c r="O276" s="47"/>
      <c r="P276" s="48"/>
      <c r="Q276" s="48"/>
      <c r="R276" s="48"/>
      <c r="S276" s="47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I276" s="48"/>
      <c r="AJ276" s="48"/>
      <c r="AK276" s="48"/>
      <c r="AL276" s="48"/>
      <c r="AM276" s="48"/>
      <c r="AN276" s="48"/>
      <c r="AO276" s="52"/>
    </row>
    <row r="277" spans="2:41" ht="12.75" customHeight="1">
      <c r="B277" s="47"/>
      <c r="D277" s="48"/>
      <c r="E277" s="48"/>
      <c r="F277" s="48"/>
      <c r="G277" s="48"/>
      <c r="H277" s="48"/>
      <c r="I277" s="48"/>
      <c r="J277" s="48"/>
      <c r="K277" s="47"/>
      <c r="L277" s="48"/>
      <c r="M277" s="48"/>
      <c r="N277" s="48"/>
      <c r="O277" s="47"/>
      <c r="P277" s="48"/>
      <c r="Q277" s="48"/>
      <c r="R277" s="48"/>
      <c r="S277" s="47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I277" s="48"/>
      <c r="AJ277" s="48"/>
      <c r="AK277" s="48"/>
      <c r="AL277" s="48"/>
      <c r="AM277" s="48"/>
      <c r="AN277" s="48"/>
      <c r="AO277" s="52"/>
    </row>
    <row r="278" spans="2:41" ht="12.75" customHeight="1">
      <c r="B278" s="47"/>
      <c r="D278" s="48"/>
      <c r="E278" s="48"/>
      <c r="F278" s="48"/>
      <c r="G278" s="48"/>
      <c r="H278" s="48"/>
      <c r="I278" s="48"/>
      <c r="J278" s="48"/>
      <c r="K278" s="47"/>
      <c r="L278" s="48"/>
      <c r="M278" s="48"/>
      <c r="N278" s="48"/>
      <c r="O278" s="47"/>
      <c r="P278" s="48"/>
      <c r="Q278" s="48"/>
      <c r="R278" s="48"/>
      <c r="S278" s="47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G278" s="48"/>
      <c r="AH278" s="48"/>
      <c r="AI278" s="48"/>
      <c r="AJ278" s="48"/>
      <c r="AK278" s="48"/>
      <c r="AL278" s="48"/>
      <c r="AM278" s="48"/>
      <c r="AN278" s="48"/>
      <c r="AO278" s="52"/>
    </row>
    <row r="279" spans="2:41" ht="12.75" customHeight="1">
      <c r="B279" s="47"/>
      <c r="D279" s="48"/>
      <c r="E279" s="48"/>
      <c r="F279" s="48"/>
      <c r="G279" s="48"/>
      <c r="H279" s="48"/>
      <c r="I279" s="48"/>
      <c r="J279" s="48"/>
      <c r="K279" s="47"/>
      <c r="L279" s="48"/>
      <c r="M279" s="48"/>
      <c r="N279" s="48"/>
      <c r="O279" s="47"/>
      <c r="P279" s="48"/>
      <c r="Q279" s="48"/>
      <c r="R279" s="48"/>
      <c r="S279" s="47"/>
      <c r="W279" s="48"/>
      <c r="X279" s="48"/>
      <c r="Y279" s="48"/>
      <c r="Z279" s="48"/>
      <c r="AA279" s="48"/>
      <c r="AB279" s="48"/>
      <c r="AC279" s="48"/>
      <c r="AD279" s="48"/>
      <c r="AE279" s="48"/>
      <c r="AF279" s="48"/>
      <c r="AG279" s="48"/>
      <c r="AH279" s="48"/>
      <c r="AI279" s="48"/>
      <c r="AJ279" s="48"/>
      <c r="AK279" s="48"/>
      <c r="AL279" s="48"/>
      <c r="AM279" s="48"/>
      <c r="AN279" s="48"/>
      <c r="AO279" s="52"/>
    </row>
    <row r="280" spans="2:41" ht="12.75" customHeight="1">
      <c r="B280" s="47"/>
      <c r="D280" s="48"/>
      <c r="E280" s="48"/>
      <c r="F280" s="48"/>
      <c r="G280" s="48"/>
      <c r="H280" s="48"/>
      <c r="I280" s="48"/>
      <c r="J280" s="48"/>
      <c r="K280" s="47"/>
      <c r="L280" s="48"/>
      <c r="M280" s="48"/>
      <c r="N280" s="48"/>
      <c r="O280" s="47"/>
      <c r="P280" s="48"/>
      <c r="Q280" s="48"/>
      <c r="R280" s="48"/>
      <c r="S280" s="47"/>
      <c r="W280" s="48"/>
      <c r="X280" s="48"/>
      <c r="Y280" s="48"/>
      <c r="Z280" s="48"/>
      <c r="AA280" s="48"/>
      <c r="AB280" s="48"/>
      <c r="AC280" s="48"/>
      <c r="AD280" s="48"/>
      <c r="AE280" s="48"/>
      <c r="AF280" s="48"/>
      <c r="AG280" s="48"/>
      <c r="AH280" s="48"/>
      <c r="AI280" s="48"/>
      <c r="AJ280" s="48"/>
      <c r="AK280" s="48"/>
      <c r="AL280" s="48"/>
      <c r="AM280" s="48"/>
      <c r="AN280" s="48"/>
      <c r="AO280" s="52"/>
    </row>
    <row r="281" spans="2:41" ht="12.75" customHeight="1">
      <c r="B281" s="47"/>
      <c r="D281" s="48"/>
      <c r="E281" s="48"/>
      <c r="F281" s="48"/>
      <c r="G281" s="48"/>
      <c r="H281" s="48"/>
      <c r="I281" s="48"/>
      <c r="J281" s="48"/>
      <c r="K281" s="47"/>
      <c r="L281" s="48"/>
      <c r="M281" s="48"/>
      <c r="N281" s="48"/>
      <c r="O281" s="47"/>
      <c r="P281" s="48"/>
      <c r="Q281" s="48"/>
      <c r="R281" s="48"/>
      <c r="S281" s="47"/>
      <c r="W281" s="48"/>
      <c r="X281" s="48"/>
      <c r="Y281" s="48"/>
      <c r="Z281" s="48"/>
      <c r="AA281" s="48"/>
      <c r="AB281" s="48"/>
      <c r="AC281" s="48"/>
      <c r="AD281" s="48"/>
      <c r="AE281" s="48"/>
      <c r="AF281" s="48"/>
      <c r="AG281" s="48"/>
      <c r="AH281" s="48"/>
      <c r="AI281" s="48"/>
      <c r="AJ281" s="48"/>
      <c r="AK281" s="48"/>
      <c r="AL281" s="48"/>
      <c r="AM281" s="48"/>
      <c r="AN281" s="48"/>
      <c r="AO281" s="52"/>
    </row>
    <row r="282" spans="2:41" ht="12.75" customHeight="1">
      <c r="B282" s="47"/>
      <c r="D282" s="48"/>
      <c r="E282" s="48"/>
      <c r="F282" s="48"/>
      <c r="G282" s="48"/>
      <c r="H282" s="48"/>
      <c r="I282" s="48"/>
      <c r="J282" s="48"/>
      <c r="K282" s="47"/>
      <c r="L282" s="48"/>
      <c r="M282" s="48"/>
      <c r="N282" s="48"/>
      <c r="O282" s="47"/>
      <c r="P282" s="48"/>
      <c r="Q282" s="48"/>
      <c r="R282" s="48"/>
      <c r="S282" s="47"/>
      <c r="W282" s="48"/>
      <c r="X282" s="48"/>
      <c r="Y282" s="48"/>
      <c r="Z282" s="48"/>
      <c r="AA282" s="48"/>
      <c r="AB282" s="48"/>
      <c r="AC282" s="48"/>
      <c r="AD282" s="48"/>
      <c r="AE282" s="48"/>
      <c r="AF282" s="48"/>
      <c r="AG282" s="48"/>
      <c r="AH282" s="48"/>
      <c r="AI282" s="48"/>
      <c r="AJ282" s="48"/>
      <c r="AK282" s="48"/>
      <c r="AL282" s="48"/>
      <c r="AM282" s="48"/>
      <c r="AN282" s="48"/>
      <c r="AO282" s="52"/>
    </row>
    <row r="283" spans="2:41" ht="12.75" customHeight="1">
      <c r="B283" s="47"/>
      <c r="D283" s="48"/>
      <c r="E283" s="48"/>
      <c r="F283" s="48"/>
      <c r="G283" s="48"/>
      <c r="H283" s="48"/>
      <c r="I283" s="48"/>
      <c r="J283" s="48"/>
      <c r="K283" s="47"/>
      <c r="L283" s="48"/>
      <c r="M283" s="48"/>
      <c r="N283" s="48"/>
      <c r="O283" s="47"/>
      <c r="P283" s="48"/>
      <c r="Q283" s="48"/>
      <c r="R283" s="48"/>
      <c r="S283" s="47"/>
      <c r="W283" s="48"/>
      <c r="X283" s="48"/>
      <c r="Y283" s="48"/>
      <c r="Z283" s="48"/>
      <c r="AA283" s="48"/>
      <c r="AB283" s="48"/>
      <c r="AC283" s="48"/>
      <c r="AD283" s="48"/>
      <c r="AE283" s="48"/>
      <c r="AF283" s="48"/>
      <c r="AG283" s="48"/>
      <c r="AH283" s="48"/>
      <c r="AI283" s="48"/>
      <c r="AJ283" s="48"/>
      <c r="AK283" s="48"/>
      <c r="AL283" s="48"/>
      <c r="AM283" s="48"/>
      <c r="AN283" s="48"/>
      <c r="AO283" s="52"/>
    </row>
    <row r="284" spans="2:41" ht="12.75" customHeight="1">
      <c r="B284" s="47"/>
      <c r="D284" s="48"/>
      <c r="E284" s="48"/>
      <c r="F284" s="48"/>
      <c r="G284" s="48"/>
      <c r="H284" s="48"/>
      <c r="I284" s="48"/>
      <c r="J284" s="48"/>
      <c r="K284" s="47"/>
      <c r="L284" s="48"/>
      <c r="M284" s="48"/>
      <c r="N284" s="48"/>
      <c r="O284" s="47"/>
      <c r="P284" s="48"/>
      <c r="Q284" s="48"/>
      <c r="R284" s="48"/>
      <c r="S284" s="47"/>
      <c r="W284" s="48"/>
      <c r="X284" s="48"/>
      <c r="Y284" s="48"/>
      <c r="Z284" s="48"/>
      <c r="AA284" s="48"/>
      <c r="AB284" s="48"/>
      <c r="AC284" s="48"/>
      <c r="AD284" s="48"/>
      <c r="AE284" s="48"/>
      <c r="AF284" s="48"/>
      <c r="AG284" s="48"/>
      <c r="AH284" s="48"/>
      <c r="AI284" s="48"/>
      <c r="AJ284" s="48"/>
      <c r="AK284" s="48"/>
      <c r="AL284" s="48"/>
      <c r="AM284" s="48"/>
      <c r="AN284" s="48"/>
      <c r="AO284" s="52"/>
    </row>
    <row r="285" spans="2:41" ht="12.75" customHeight="1">
      <c r="B285" s="47"/>
      <c r="D285" s="48"/>
      <c r="E285" s="48"/>
      <c r="F285" s="48"/>
      <c r="G285" s="48"/>
      <c r="H285" s="48"/>
      <c r="I285" s="48"/>
      <c r="J285" s="48"/>
      <c r="K285" s="47"/>
      <c r="L285" s="48"/>
      <c r="M285" s="48"/>
      <c r="N285" s="48"/>
      <c r="O285" s="47"/>
      <c r="P285" s="48"/>
      <c r="Q285" s="48"/>
      <c r="R285" s="48"/>
      <c r="S285" s="47"/>
      <c r="W285" s="48"/>
      <c r="X285" s="48"/>
      <c r="Y285" s="48"/>
      <c r="Z285" s="48"/>
      <c r="AA285" s="48"/>
      <c r="AB285" s="48"/>
      <c r="AC285" s="48"/>
      <c r="AD285" s="48"/>
      <c r="AE285" s="48"/>
      <c r="AF285" s="48"/>
      <c r="AG285" s="48"/>
      <c r="AH285" s="48"/>
      <c r="AI285" s="48"/>
      <c r="AJ285" s="48"/>
      <c r="AK285" s="48"/>
      <c r="AL285" s="48"/>
      <c r="AM285" s="48"/>
      <c r="AN285" s="48"/>
      <c r="AO285" s="52"/>
    </row>
    <row r="286" spans="2:41" ht="12.75" customHeight="1">
      <c r="B286" s="47"/>
      <c r="D286" s="48"/>
      <c r="E286" s="48"/>
      <c r="F286" s="48"/>
      <c r="G286" s="48"/>
      <c r="H286" s="48"/>
      <c r="I286" s="48"/>
      <c r="J286" s="48"/>
      <c r="K286" s="47"/>
      <c r="L286" s="48"/>
      <c r="M286" s="48"/>
      <c r="N286" s="48"/>
      <c r="O286" s="47"/>
      <c r="P286" s="48"/>
      <c r="Q286" s="48"/>
      <c r="R286" s="48"/>
      <c r="S286" s="47"/>
      <c r="W286" s="48"/>
      <c r="X286" s="48"/>
      <c r="Y286" s="48"/>
      <c r="Z286" s="48"/>
      <c r="AA286" s="48"/>
      <c r="AB286" s="48"/>
      <c r="AC286" s="48"/>
      <c r="AD286" s="48"/>
      <c r="AE286" s="48"/>
      <c r="AF286" s="48"/>
      <c r="AG286" s="48"/>
      <c r="AH286" s="48"/>
      <c r="AI286" s="48"/>
      <c r="AJ286" s="48"/>
      <c r="AK286" s="48"/>
      <c r="AL286" s="48"/>
      <c r="AM286" s="48"/>
      <c r="AN286" s="48"/>
      <c r="AO286" s="52"/>
    </row>
    <row r="287" spans="2:41" ht="12.75" customHeight="1">
      <c r="B287" s="47"/>
      <c r="D287" s="48"/>
      <c r="E287" s="48"/>
      <c r="F287" s="48"/>
      <c r="G287" s="48"/>
      <c r="H287" s="48"/>
      <c r="I287" s="48"/>
      <c r="J287" s="48"/>
      <c r="K287" s="47"/>
      <c r="L287" s="48"/>
      <c r="M287" s="48"/>
      <c r="N287" s="48"/>
      <c r="O287" s="47"/>
      <c r="P287" s="48"/>
      <c r="Q287" s="48"/>
      <c r="R287" s="48"/>
      <c r="S287" s="47"/>
      <c r="W287" s="48"/>
      <c r="X287" s="48"/>
      <c r="Y287" s="48"/>
      <c r="Z287" s="48"/>
      <c r="AA287" s="48"/>
      <c r="AB287" s="48"/>
      <c r="AC287" s="48"/>
      <c r="AD287" s="48"/>
      <c r="AE287" s="48"/>
      <c r="AF287" s="48"/>
      <c r="AG287" s="48"/>
      <c r="AH287" s="48"/>
      <c r="AI287" s="48"/>
      <c r="AJ287" s="48"/>
      <c r="AK287" s="48"/>
      <c r="AL287" s="48"/>
      <c r="AM287" s="48"/>
      <c r="AN287" s="48"/>
      <c r="AO287" s="52"/>
    </row>
    <row r="288" spans="2:41" ht="12.75" customHeight="1">
      <c r="B288" s="47"/>
      <c r="D288" s="48"/>
      <c r="E288" s="48"/>
      <c r="F288" s="48"/>
      <c r="G288" s="48"/>
      <c r="H288" s="48"/>
      <c r="I288" s="48"/>
      <c r="J288" s="48"/>
      <c r="K288" s="47"/>
      <c r="L288" s="48"/>
      <c r="M288" s="48"/>
      <c r="N288" s="48"/>
      <c r="O288" s="47"/>
      <c r="P288" s="48"/>
      <c r="Q288" s="48"/>
      <c r="R288" s="48"/>
      <c r="S288" s="47"/>
      <c r="W288" s="48"/>
      <c r="X288" s="48"/>
      <c r="Y288" s="48"/>
      <c r="Z288" s="48"/>
      <c r="AA288" s="48"/>
      <c r="AB288" s="48"/>
      <c r="AC288" s="48"/>
      <c r="AD288" s="48"/>
      <c r="AE288" s="48"/>
      <c r="AF288" s="48"/>
      <c r="AG288" s="48"/>
      <c r="AH288" s="48"/>
      <c r="AI288" s="48"/>
      <c r="AJ288" s="48"/>
      <c r="AK288" s="48"/>
      <c r="AL288" s="48"/>
      <c r="AM288" s="48"/>
      <c r="AN288" s="48"/>
      <c r="AO288" s="52"/>
    </row>
    <row r="289" spans="2:41" ht="12.75" customHeight="1">
      <c r="B289" s="47"/>
      <c r="D289" s="48"/>
      <c r="E289" s="48"/>
      <c r="F289" s="48"/>
      <c r="G289" s="48"/>
      <c r="H289" s="48"/>
      <c r="I289" s="48"/>
      <c r="J289" s="48"/>
      <c r="K289" s="47"/>
      <c r="L289" s="48"/>
      <c r="M289" s="48"/>
      <c r="N289" s="48"/>
      <c r="O289" s="47"/>
      <c r="P289" s="48"/>
      <c r="Q289" s="48"/>
      <c r="R289" s="48"/>
      <c r="S289" s="47"/>
      <c r="W289" s="48"/>
      <c r="X289" s="48"/>
      <c r="Y289" s="48"/>
      <c r="Z289" s="48"/>
      <c r="AA289" s="48"/>
      <c r="AB289" s="48"/>
      <c r="AC289" s="48"/>
      <c r="AD289" s="48"/>
      <c r="AE289" s="48"/>
      <c r="AF289" s="48"/>
      <c r="AG289" s="48"/>
      <c r="AH289" s="48"/>
      <c r="AI289" s="48"/>
      <c r="AJ289" s="48"/>
      <c r="AK289" s="48"/>
      <c r="AL289" s="48"/>
      <c r="AM289" s="48"/>
      <c r="AN289" s="48"/>
      <c r="AO289" s="52"/>
    </row>
    <row r="290" spans="2:41" ht="12.75" customHeight="1">
      <c r="B290" s="47"/>
      <c r="D290" s="48"/>
      <c r="E290" s="48"/>
      <c r="F290" s="48"/>
      <c r="G290" s="48"/>
      <c r="H290" s="48"/>
      <c r="I290" s="48"/>
      <c r="J290" s="48"/>
      <c r="K290" s="47"/>
      <c r="L290" s="48"/>
      <c r="M290" s="48"/>
      <c r="N290" s="48"/>
      <c r="O290" s="47"/>
      <c r="P290" s="48"/>
      <c r="Q290" s="48"/>
      <c r="R290" s="48"/>
      <c r="S290" s="47"/>
      <c r="W290" s="48"/>
      <c r="X290" s="48"/>
      <c r="Y290" s="48"/>
      <c r="Z290" s="48"/>
      <c r="AA290" s="48"/>
      <c r="AB290" s="48"/>
      <c r="AC290" s="48"/>
      <c r="AD290" s="48"/>
      <c r="AE290" s="48"/>
      <c r="AF290" s="48"/>
      <c r="AG290" s="48"/>
      <c r="AH290" s="48"/>
      <c r="AI290" s="48"/>
      <c r="AJ290" s="48"/>
      <c r="AK290" s="48"/>
      <c r="AL290" s="48"/>
      <c r="AM290" s="48"/>
      <c r="AN290" s="48"/>
      <c r="AO290" s="52"/>
    </row>
    <row r="291" spans="2:41" ht="12.75" customHeight="1">
      <c r="B291" s="47"/>
      <c r="D291" s="48"/>
      <c r="E291" s="48"/>
      <c r="F291" s="48"/>
      <c r="G291" s="48"/>
      <c r="H291" s="48"/>
      <c r="I291" s="48"/>
      <c r="J291" s="48"/>
      <c r="K291" s="47"/>
      <c r="L291" s="48"/>
      <c r="M291" s="48"/>
      <c r="N291" s="48"/>
      <c r="O291" s="47"/>
      <c r="P291" s="48"/>
      <c r="Q291" s="48"/>
      <c r="R291" s="48"/>
      <c r="S291" s="47"/>
      <c r="W291" s="48"/>
      <c r="X291" s="48"/>
      <c r="Y291" s="48"/>
      <c r="Z291" s="48"/>
      <c r="AA291" s="48"/>
      <c r="AB291" s="48"/>
      <c r="AC291" s="48"/>
      <c r="AD291" s="48"/>
      <c r="AE291" s="48"/>
      <c r="AF291" s="48"/>
      <c r="AG291" s="48"/>
      <c r="AH291" s="48"/>
      <c r="AI291" s="48"/>
      <c r="AJ291" s="48"/>
      <c r="AK291" s="48"/>
      <c r="AL291" s="48"/>
      <c r="AM291" s="48"/>
      <c r="AN291" s="48"/>
      <c r="AO291" s="52"/>
    </row>
    <row r="292" spans="2:41" ht="12.75" customHeight="1">
      <c r="B292" s="47"/>
      <c r="D292" s="48"/>
      <c r="E292" s="48"/>
      <c r="F292" s="48"/>
      <c r="G292" s="48"/>
      <c r="H292" s="48"/>
      <c r="I292" s="48"/>
      <c r="J292" s="48"/>
      <c r="K292" s="47"/>
      <c r="L292" s="48"/>
      <c r="M292" s="48"/>
      <c r="N292" s="48"/>
      <c r="O292" s="47"/>
      <c r="P292" s="48"/>
      <c r="Q292" s="48"/>
      <c r="R292" s="48"/>
      <c r="S292" s="47"/>
      <c r="W292" s="48"/>
      <c r="X292" s="48"/>
      <c r="Y292" s="48"/>
      <c r="Z292" s="48"/>
      <c r="AA292" s="48"/>
      <c r="AB292" s="48"/>
      <c r="AC292" s="48"/>
      <c r="AD292" s="48"/>
      <c r="AE292" s="48"/>
      <c r="AF292" s="48"/>
      <c r="AG292" s="48"/>
      <c r="AH292" s="48"/>
      <c r="AI292" s="48"/>
      <c r="AJ292" s="48"/>
      <c r="AK292" s="48"/>
      <c r="AL292" s="48"/>
      <c r="AM292" s="48"/>
      <c r="AN292" s="48"/>
      <c r="AO292" s="52"/>
    </row>
    <row r="293" spans="2:41" ht="12.75" customHeight="1">
      <c r="B293" s="47"/>
      <c r="D293" s="48"/>
      <c r="E293" s="48"/>
      <c r="F293" s="48"/>
      <c r="G293" s="48"/>
      <c r="H293" s="48"/>
      <c r="I293" s="48"/>
      <c r="J293" s="48"/>
      <c r="K293" s="47"/>
      <c r="L293" s="48"/>
      <c r="M293" s="48"/>
      <c r="N293" s="48"/>
      <c r="O293" s="47"/>
      <c r="P293" s="48"/>
      <c r="Q293" s="48"/>
      <c r="R293" s="48"/>
      <c r="S293" s="47"/>
      <c r="W293" s="48"/>
      <c r="X293" s="48"/>
      <c r="Y293" s="48"/>
      <c r="Z293" s="48"/>
      <c r="AA293" s="48"/>
      <c r="AB293" s="48"/>
      <c r="AC293" s="48"/>
      <c r="AD293" s="48"/>
      <c r="AE293" s="48"/>
      <c r="AF293" s="48"/>
      <c r="AG293" s="48"/>
      <c r="AH293" s="48"/>
      <c r="AI293" s="48"/>
      <c r="AJ293" s="48"/>
      <c r="AK293" s="48"/>
      <c r="AL293" s="48"/>
      <c r="AM293" s="48"/>
      <c r="AN293" s="48"/>
      <c r="AO293" s="52"/>
    </row>
    <row r="294" spans="2:41" ht="12.75" customHeight="1">
      <c r="B294" s="47"/>
      <c r="D294" s="48"/>
      <c r="E294" s="48"/>
      <c r="F294" s="48"/>
      <c r="G294" s="48"/>
      <c r="H294" s="48"/>
      <c r="I294" s="48"/>
      <c r="J294" s="48"/>
      <c r="K294" s="47"/>
      <c r="L294" s="48"/>
      <c r="M294" s="48"/>
      <c r="N294" s="48"/>
      <c r="O294" s="47"/>
      <c r="P294" s="48"/>
      <c r="Q294" s="48"/>
      <c r="R294" s="48"/>
      <c r="S294" s="47"/>
      <c r="W294" s="48"/>
      <c r="X294" s="48"/>
      <c r="Y294" s="48"/>
      <c r="Z294" s="48"/>
      <c r="AA294" s="48"/>
      <c r="AB294" s="48"/>
      <c r="AC294" s="48"/>
      <c r="AD294" s="48"/>
      <c r="AE294" s="48"/>
      <c r="AF294" s="48"/>
      <c r="AG294" s="48"/>
      <c r="AH294" s="48"/>
      <c r="AI294" s="48"/>
      <c r="AJ294" s="48"/>
      <c r="AK294" s="48"/>
      <c r="AL294" s="48"/>
      <c r="AM294" s="48"/>
      <c r="AN294" s="48"/>
      <c r="AO294" s="52"/>
    </row>
    <row r="295" spans="2:41" ht="12.75" customHeight="1">
      <c r="B295" s="47"/>
      <c r="D295" s="48"/>
      <c r="E295" s="48"/>
      <c r="F295" s="48"/>
      <c r="G295" s="48"/>
      <c r="H295" s="48"/>
      <c r="I295" s="48"/>
      <c r="J295" s="48"/>
      <c r="K295" s="47"/>
      <c r="L295" s="48"/>
      <c r="M295" s="48"/>
      <c r="N295" s="48"/>
      <c r="O295" s="47"/>
      <c r="P295" s="48"/>
      <c r="Q295" s="48"/>
      <c r="R295" s="48"/>
      <c r="S295" s="47"/>
      <c r="W295" s="48"/>
      <c r="X295" s="48"/>
      <c r="Y295" s="48"/>
      <c r="Z295" s="48"/>
      <c r="AA295" s="48"/>
      <c r="AB295" s="48"/>
      <c r="AC295" s="48"/>
      <c r="AD295" s="48"/>
      <c r="AE295" s="48"/>
      <c r="AF295" s="48"/>
      <c r="AG295" s="48"/>
      <c r="AH295" s="48"/>
      <c r="AI295" s="48"/>
      <c r="AJ295" s="48"/>
      <c r="AK295" s="48"/>
      <c r="AL295" s="48"/>
      <c r="AM295" s="48"/>
      <c r="AN295" s="48"/>
      <c r="AO295" s="52"/>
    </row>
    <row r="296" spans="2:41" ht="12.75" customHeight="1">
      <c r="B296" s="47"/>
      <c r="D296" s="48"/>
      <c r="E296" s="48"/>
      <c r="F296" s="48"/>
      <c r="G296" s="48"/>
      <c r="H296" s="48"/>
      <c r="I296" s="48"/>
      <c r="J296" s="48"/>
      <c r="K296" s="47"/>
      <c r="L296" s="48"/>
      <c r="M296" s="48"/>
      <c r="N296" s="48"/>
      <c r="O296" s="47"/>
      <c r="P296" s="48"/>
      <c r="Q296" s="48"/>
      <c r="R296" s="48"/>
      <c r="S296" s="47"/>
      <c r="W296" s="48"/>
      <c r="X296" s="48"/>
      <c r="Y296" s="48"/>
      <c r="Z296" s="48"/>
      <c r="AA296" s="48"/>
      <c r="AB296" s="48"/>
      <c r="AC296" s="48"/>
      <c r="AD296" s="48"/>
      <c r="AE296" s="48"/>
      <c r="AF296" s="48"/>
      <c r="AG296" s="48"/>
      <c r="AH296" s="48"/>
      <c r="AI296" s="48"/>
      <c r="AJ296" s="48"/>
      <c r="AK296" s="48"/>
      <c r="AL296" s="48"/>
      <c r="AM296" s="48"/>
      <c r="AN296" s="48"/>
      <c r="AO296" s="52"/>
    </row>
    <row r="297" spans="2:41" ht="12.75" customHeight="1">
      <c r="B297" s="47"/>
      <c r="D297" s="48"/>
      <c r="E297" s="48"/>
      <c r="F297" s="48"/>
      <c r="G297" s="48"/>
      <c r="H297" s="48"/>
      <c r="I297" s="48"/>
      <c r="J297" s="48"/>
      <c r="K297" s="47"/>
      <c r="L297" s="48"/>
      <c r="M297" s="48"/>
      <c r="N297" s="48"/>
      <c r="O297" s="47"/>
      <c r="P297" s="48"/>
      <c r="Q297" s="48"/>
      <c r="R297" s="48"/>
      <c r="S297" s="47"/>
      <c r="W297" s="48"/>
      <c r="X297" s="48"/>
      <c r="Y297" s="48"/>
      <c r="Z297" s="48"/>
      <c r="AA297" s="48"/>
      <c r="AB297" s="48"/>
      <c r="AC297" s="48"/>
      <c r="AD297" s="48"/>
      <c r="AE297" s="48"/>
      <c r="AF297" s="48"/>
      <c r="AG297" s="48"/>
      <c r="AH297" s="48"/>
      <c r="AI297" s="48"/>
      <c r="AJ297" s="48"/>
      <c r="AK297" s="48"/>
      <c r="AL297" s="48"/>
      <c r="AM297" s="48"/>
      <c r="AN297" s="48"/>
      <c r="AO297" s="52"/>
    </row>
    <row r="298" spans="2:41" ht="12.75" customHeight="1">
      <c r="B298" s="47"/>
      <c r="D298" s="48"/>
      <c r="E298" s="48"/>
      <c r="F298" s="48"/>
      <c r="G298" s="48"/>
      <c r="H298" s="48"/>
      <c r="I298" s="48"/>
      <c r="J298" s="48"/>
      <c r="K298" s="47"/>
      <c r="L298" s="48"/>
      <c r="M298" s="48"/>
      <c r="N298" s="48"/>
      <c r="O298" s="47"/>
      <c r="P298" s="48"/>
      <c r="Q298" s="48"/>
      <c r="R298" s="48"/>
      <c r="S298" s="47"/>
      <c r="W298" s="48"/>
      <c r="X298" s="48"/>
      <c r="Y298" s="48"/>
      <c r="Z298" s="48"/>
      <c r="AA298" s="48"/>
      <c r="AB298" s="48"/>
      <c r="AC298" s="48"/>
      <c r="AD298" s="48"/>
      <c r="AE298" s="48"/>
      <c r="AF298" s="48"/>
      <c r="AG298" s="48"/>
      <c r="AH298" s="48"/>
      <c r="AI298" s="48"/>
      <c r="AJ298" s="48"/>
      <c r="AK298" s="48"/>
      <c r="AL298" s="48"/>
      <c r="AM298" s="48"/>
      <c r="AN298" s="48"/>
      <c r="AO298" s="52"/>
    </row>
    <row r="299" spans="2:41" ht="12.75" customHeight="1">
      <c r="B299" s="47"/>
      <c r="D299" s="48"/>
      <c r="E299" s="48"/>
      <c r="F299" s="48"/>
      <c r="G299" s="48"/>
      <c r="H299" s="48"/>
      <c r="I299" s="48"/>
      <c r="J299" s="48"/>
      <c r="K299" s="47"/>
      <c r="L299" s="48"/>
      <c r="M299" s="48"/>
      <c r="N299" s="48"/>
      <c r="O299" s="47"/>
      <c r="P299" s="48"/>
      <c r="Q299" s="48"/>
      <c r="R299" s="48"/>
      <c r="S299" s="47"/>
      <c r="W299" s="48"/>
      <c r="X299" s="48"/>
      <c r="Y299" s="48"/>
      <c r="Z299" s="48"/>
      <c r="AA299" s="48"/>
      <c r="AB299" s="48"/>
      <c r="AC299" s="48"/>
      <c r="AD299" s="48"/>
      <c r="AE299" s="48"/>
      <c r="AF299" s="48"/>
      <c r="AG299" s="48"/>
      <c r="AH299" s="48"/>
      <c r="AI299" s="48"/>
      <c r="AJ299" s="48"/>
      <c r="AK299" s="48"/>
      <c r="AL299" s="48"/>
      <c r="AM299" s="48"/>
      <c r="AN299" s="48"/>
      <c r="AO299" s="52"/>
    </row>
    <row r="300" spans="2:41" ht="12.75" customHeight="1">
      <c r="B300" s="47"/>
      <c r="D300" s="48"/>
      <c r="E300" s="48"/>
      <c r="F300" s="48"/>
      <c r="G300" s="48"/>
      <c r="H300" s="48"/>
      <c r="I300" s="48"/>
      <c r="J300" s="48"/>
      <c r="K300" s="47"/>
      <c r="L300" s="48"/>
      <c r="M300" s="48"/>
      <c r="N300" s="48"/>
      <c r="O300" s="47"/>
      <c r="P300" s="48"/>
      <c r="Q300" s="48"/>
      <c r="R300" s="48"/>
      <c r="S300" s="47"/>
      <c r="W300" s="48"/>
      <c r="X300" s="48"/>
      <c r="Y300" s="48"/>
      <c r="Z300" s="48"/>
      <c r="AA300" s="48"/>
      <c r="AB300" s="48"/>
      <c r="AC300" s="48"/>
      <c r="AD300" s="48"/>
      <c r="AE300" s="48"/>
      <c r="AF300" s="48"/>
      <c r="AG300" s="48"/>
      <c r="AH300" s="48"/>
      <c r="AI300" s="48"/>
      <c r="AJ300" s="48"/>
      <c r="AK300" s="48"/>
      <c r="AL300" s="48"/>
      <c r="AM300" s="48"/>
      <c r="AN300" s="48"/>
      <c r="AO300" s="52"/>
    </row>
    <row r="301" spans="2:41" ht="12.75" customHeight="1">
      <c r="B301" s="47"/>
      <c r="D301" s="48"/>
      <c r="E301" s="48"/>
      <c r="F301" s="48"/>
      <c r="G301" s="48"/>
      <c r="H301" s="48"/>
      <c r="I301" s="48"/>
      <c r="J301" s="48"/>
      <c r="K301" s="47"/>
      <c r="L301" s="48"/>
      <c r="M301" s="48"/>
      <c r="N301" s="48"/>
      <c r="O301" s="47"/>
      <c r="P301" s="48"/>
      <c r="Q301" s="48"/>
      <c r="R301" s="48"/>
      <c r="S301" s="47"/>
      <c r="W301" s="48"/>
      <c r="X301" s="48"/>
      <c r="Y301" s="48"/>
      <c r="Z301" s="48"/>
      <c r="AA301" s="48"/>
      <c r="AB301" s="48"/>
      <c r="AC301" s="48"/>
      <c r="AD301" s="48"/>
      <c r="AE301" s="48"/>
      <c r="AF301" s="48"/>
      <c r="AG301" s="48"/>
      <c r="AH301" s="48"/>
      <c r="AI301" s="48"/>
      <c r="AJ301" s="48"/>
      <c r="AK301" s="48"/>
      <c r="AL301" s="48"/>
      <c r="AM301" s="48"/>
      <c r="AN301" s="48"/>
      <c r="AO301" s="52"/>
    </row>
    <row r="302" spans="2:41" ht="12.75" customHeight="1">
      <c r="B302" s="47"/>
      <c r="D302" s="48"/>
      <c r="E302" s="48"/>
      <c r="F302" s="48"/>
      <c r="G302" s="48"/>
      <c r="H302" s="48"/>
      <c r="I302" s="48"/>
      <c r="J302" s="48"/>
      <c r="K302" s="47"/>
      <c r="L302" s="48"/>
      <c r="M302" s="48"/>
      <c r="N302" s="48"/>
      <c r="O302" s="47"/>
      <c r="P302" s="48"/>
      <c r="Q302" s="48"/>
      <c r="R302" s="48"/>
      <c r="S302" s="47"/>
      <c r="W302" s="48"/>
      <c r="X302" s="48"/>
      <c r="Y302" s="48"/>
      <c r="Z302" s="48"/>
      <c r="AA302" s="48"/>
      <c r="AB302" s="48"/>
      <c r="AC302" s="48"/>
      <c r="AD302" s="48"/>
      <c r="AE302" s="48"/>
      <c r="AF302" s="48"/>
      <c r="AG302" s="48"/>
      <c r="AH302" s="48"/>
      <c r="AI302" s="48"/>
      <c r="AJ302" s="48"/>
      <c r="AK302" s="48"/>
      <c r="AL302" s="48"/>
      <c r="AM302" s="48"/>
      <c r="AN302" s="48"/>
      <c r="AO302" s="52"/>
    </row>
    <row r="303" spans="2:41" ht="12.75" customHeight="1">
      <c r="B303" s="47"/>
      <c r="D303" s="48"/>
      <c r="E303" s="48"/>
      <c r="F303" s="48"/>
      <c r="G303" s="48"/>
      <c r="H303" s="48"/>
      <c r="I303" s="48"/>
      <c r="J303" s="48"/>
      <c r="K303" s="47"/>
      <c r="L303" s="48"/>
      <c r="M303" s="48"/>
      <c r="N303" s="48"/>
      <c r="O303" s="47"/>
      <c r="P303" s="48"/>
      <c r="Q303" s="48"/>
      <c r="R303" s="48"/>
      <c r="S303" s="47"/>
      <c r="W303" s="48"/>
      <c r="X303" s="48"/>
      <c r="Y303" s="48"/>
      <c r="Z303" s="48"/>
      <c r="AA303" s="48"/>
      <c r="AB303" s="48"/>
      <c r="AC303" s="48"/>
      <c r="AD303" s="48"/>
      <c r="AE303" s="48"/>
      <c r="AF303" s="48"/>
      <c r="AG303" s="48"/>
      <c r="AH303" s="48"/>
      <c r="AI303" s="48"/>
      <c r="AJ303" s="48"/>
      <c r="AK303" s="48"/>
      <c r="AL303" s="48"/>
      <c r="AM303" s="48"/>
      <c r="AN303" s="48"/>
      <c r="AO303" s="52"/>
    </row>
    <row r="304" spans="2:41" ht="12.75" customHeight="1">
      <c r="B304" s="47"/>
      <c r="D304" s="48"/>
      <c r="E304" s="48"/>
      <c r="F304" s="48"/>
      <c r="G304" s="48"/>
      <c r="H304" s="48"/>
      <c r="I304" s="48"/>
      <c r="J304" s="48"/>
      <c r="K304" s="47"/>
      <c r="L304" s="48"/>
      <c r="M304" s="48"/>
      <c r="N304" s="48"/>
      <c r="O304" s="47"/>
      <c r="P304" s="48"/>
      <c r="Q304" s="48"/>
      <c r="R304" s="48"/>
      <c r="S304" s="47"/>
      <c r="W304" s="48"/>
      <c r="X304" s="48"/>
      <c r="Y304" s="48"/>
      <c r="Z304" s="48"/>
      <c r="AA304" s="48"/>
      <c r="AB304" s="48"/>
      <c r="AC304" s="48"/>
      <c r="AD304" s="48"/>
      <c r="AE304" s="48"/>
      <c r="AF304" s="48"/>
      <c r="AG304" s="48"/>
      <c r="AH304" s="48"/>
      <c r="AI304" s="48"/>
      <c r="AJ304" s="48"/>
      <c r="AK304" s="48"/>
      <c r="AL304" s="48"/>
      <c r="AM304" s="48"/>
      <c r="AN304" s="48"/>
      <c r="AO304" s="52"/>
    </row>
    <row r="305" spans="2:41" ht="12.75" customHeight="1">
      <c r="B305" s="47"/>
      <c r="D305" s="48"/>
      <c r="E305" s="48"/>
      <c r="F305" s="48"/>
      <c r="G305" s="48"/>
      <c r="H305" s="48"/>
      <c r="I305" s="48"/>
      <c r="J305" s="48"/>
      <c r="K305" s="47"/>
      <c r="L305" s="48"/>
      <c r="M305" s="48"/>
      <c r="N305" s="48"/>
      <c r="O305" s="47"/>
      <c r="P305" s="48"/>
      <c r="Q305" s="48"/>
      <c r="R305" s="48"/>
      <c r="S305" s="47"/>
      <c r="W305" s="48"/>
      <c r="X305" s="48"/>
      <c r="Y305" s="48"/>
      <c r="Z305" s="48"/>
      <c r="AA305" s="48"/>
      <c r="AB305" s="48"/>
      <c r="AC305" s="48"/>
      <c r="AD305" s="48"/>
      <c r="AE305" s="48"/>
      <c r="AF305" s="48"/>
      <c r="AG305" s="48"/>
      <c r="AH305" s="48"/>
      <c r="AI305" s="48"/>
      <c r="AJ305" s="48"/>
      <c r="AK305" s="48"/>
      <c r="AL305" s="48"/>
      <c r="AM305" s="48"/>
      <c r="AN305" s="48"/>
      <c r="AO305" s="52"/>
    </row>
    <row r="306" spans="2:41" ht="12.75" customHeight="1">
      <c r="B306" s="47"/>
      <c r="D306" s="48"/>
      <c r="E306" s="48"/>
      <c r="F306" s="48"/>
      <c r="G306" s="48"/>
      <c r="H306" s="48"/>
      <c r="I306" s="48"/>
      <c r="J306" s="48"/>
      <c r="K306" s="47"/>
      <c r="L306" s="48"/>
      <c r="M306" s="48"/>
      <c r="N306" s="48"/>
      <c r="O306" s="47"/>
      <c r="P306" s="48"/>
      <c r="Q306" s="48"/>
      <c r="R306" s="48"/>
      <c r="S306" s="47"/>
      <c r="W306" s="48"/>
      <c r="X306" s="48"/>
      <c r="Y306" s="48"/>
      <c r="Z306" s="48"/>
      <c r="AA306" s="48"/>
      <c r="AB306" s="48"/>
      <c r="AC306" s="48"/>
      <c r="AD306" s="48"/>
      <c r="AE306" s="48"/>
      <c r="AF306" s="48"/>
      <c r="AG306" s="48"/>
      <c r="AH306" s="48"/>
      <c r="AI306" s="48"/>
      <c r="AJ306" s="48"/>
      <c r="AK306" s="48"/>
      <c r="AL306" s="48"/>
      <c r="AM306" s="48"/>
      <c r="AN306" s="48"/>
      <c r="AO306" s="52"/>
    </row>
    <row r="307" spans="2:41" ht="12.75" customHeight="1">
      <c r="B307" s="47"/>
      <c r="D307" s="48"/>
      <c r="E307" s="48"/>
      <c r="F307" s="48"/>
      <c r="G307" s="48"/>
      <c r="H307" s="48"/>
      <c r="I307" s="48"/>
      <c r="J307" s="48"/>
      <c r="K307" s="47"/>
      <c r="L307" s="48"/>
      <c r="M307" s="48"/>
      <c r="N307" s="48"/>
      <c r="O307" s="47"/>
      <c r="P307" s="48"/>
      <c r="Q307" s="48"/>
      <c r="R307" s="48"/>
      <c r="S307" s="47"/>
      <c r="W307" s="48"/>
      <c r="X307" s="48"/>
      <c r="Y307" s="48"/>
      <c r="Z307" s="48"/>
      <c r="AA307" s="48"/>
      <c r="AB307" s="48"/>
      <c r="AC307" s="48"/>
      <c r="AD307" s="48"/>
      <c r="AE307" s="48"/>
      <c r="AF307" s="48"/>
      <c r="AG307" s="48"/>
      <c r="AH307" s="48"/>
      <c r="AI307" s="48"/>
      <c r="AJ307" s="48"/>
      <c r="AK307" s="48"/>
      <c r="AL307" s="48"/>
      <c r="AM307" s="48"/>
      <c r="AN307" s="48"/>
      <c r="AO307" s="52"/>
    </row>
    <row r="308" spans="2:41" ht="12.75" customHeight="1">
      <c r="B308" s="47"/>
      <c r="D308" s="48"/>
      <c r="E308" s="48"/>
      <c r="F308" s="48"/>
      <c r="G308" s="48"/>
      <c r="H308" s="48"/>
      <c r="I308" s="48"/>
      <c r="J308" s="48"/>
      <c r="K308" s="47"/>
      <c r="L308" s="48"/>
      <c r="M308" s="48"/>
      <c r="N308" s="48"/>
      <c r="O308" s="47"/>
      <c r="P308" s="48"/>
      <c r="Q308" s="48"/>
      <c r="R308" s="48"/>
      <c r="S308" s="47"/>
      <c r="W308" s="48"/>
      <c r="X308" s="48"/>
      <c r="Y308" s="48"/>
      <c r="Z308" s="48"/>
      <c r="AA308" s="48"/>
      <c r="AB308" s="48"/>
      <c r="AC308" s="48"/>
      <c r="AD308" s="48"/>
      <c r="AE308" s="48"/>
      <c r="AF308" s="48"/>
      <c r="AG308" s="48"/>
      <c r="AH308" s="48"/>
      <c r="AI308" s="48"/>
      <c r="AJ308" s="48"/>
      <c r="AK308" s="48"/>
      <c r="AL308" s="48"/>
      <c r="AM308" s="48"/>
      <c r="AN308" s="48"/>
      <c r="AO308" s="52"/>
    </row>
    <row r="309" spans="2:41" ht="12.75" customHeight="1">
      <c r="B309" s="47"/>
      <c r="D309" s="48"/>
      <c r="E309" s="48"/>
      <c r="F309" s="48"/>
      <c r="G309" s="48"/>
      <c r="H309" s="48"/>
      <c r="I309" s="48"/>
      <c r="J309" s="48"/>
      <c r="K309" s="47"/>
      <c r="L309" s="48"/>
      <c r="M309" s="48"/>
      <c r="N309" s="48"/>
      <c r="O309" s="47"/>
      <c r="P309" s="48"/>
      <c r="Q309" s="48"/>
      <c r="R309" s="48"/>
      <c r="S309" s="47"/>
      <c r="W309" s="48"/>
      <c r="X309" s="48"/>
      <c r="Y309" s="48"/>
      <c r="Z309" s="48"/>
      <c r="AA309" s="48"/>
      <c r="AB309" s="48"/>
      <c r="AC309" s="48"/>
      <c r="AD309" s="48"/>
      <c r="AE309" s="48"/>
      <c r="AF309" s="48"/>
      <c r="AG309" s="48"/>
      <c r="AH309" s="48"/>
      <c r="AI309" s="48"/>
      <c r="AJ309" s="48"/>
      <c r="AK309" s="48"/>
      <c r="AL309" s="48"/>
      <c r="AM309" s="48"/>
      <c r="AN309" s="48"/>
      <c r="AO309" s="52"/>
    </row>
    <row r="310" spans="2:41" ht="12.75" customHeight="1">
      <c r="B310" s="47"/>
      <c r="D310" s="48"/>
      <c r="E310" s="48"/>
      <c r="F310" s="48"/>
      <c r="G310" s="48"/>
      <c r="H310" s="48"/>
      <c r="I310" s="48"/>
      <c r="J310" s="48"/>
      <c r="K310" s="47"/>
      <c r="L310" s="48"/>
      <c r="M310" s="48"/>
      <c r="N310" s="48"/>
      <c r="O310" s="47"/>
      <c r="P310" s="48"/>
      <c r="Q310" s="48"/>
      <c r="R310" s="48"/>
      <c r="S310" s="47"/>
      <c r="W310" s="48"/>
      <c r="X310" s="48"/>
      <c r="Y310" s="48"/>
      <c r="Z310" s="48"/>
      <c r="AA310" s="48"/>
      <c r="AB310" s="48"/>
      <c r="AC310" s="48"/>
      <c r="AD310" s="48"/>
      <c r="AE310" s="48"/>
      <c r="AF310" s="48"/>
      <c r="AG310" s="48"/>
      <c r="AH310" s="48"/>
      <c r="AI310" s="48"/>
      <c r="AJ310" s="48"/>
      <c r="AK310" s="48"/>
      <c r="AL310" s="48"/>
      <c r="AM310" s="48"/>
      <c r="AN310" s="48"/>
      <c r="AO310" s="52"/>
    </row>
    <row r="311" spans="2:41" ht="12.75" customHeight="1">
      <c r="B311" s="47"/>
      <c r="D311" s="48"/>
      <c r="E311" s="48"/>
      <c r="F311" s="48"/>
      <c r="G311" s="48"/>
      <c r="H311" s="48"/>
      <c r="I311" s="48"/>
      <c r="J311" s="48"/>
      <c r="K311" s="47"/>
      <c r="L311" s="48"/>
      <c r="M311" s="48"/>
      <c r="N311" s="48"/>
      <c r="O311" s="47"/>
      <c r="P311" s="48"/>
      <c r="Q311" s="48"/>
      <c r="R311" s="48"/>
      <c r="S311" s="47"/>
      <c r="W311" s="48"/>
      <c r="X311" s="48"/>
      <c r="Y311" s="48"/>
      <c r="Z311" s="48"/>
      <c r="AA311" s="48"/>
      <c r="AB311" s="48"/>
      <c r="AC311" s="48"/>
      <c r="AD311" s="48"/>
      <c r="AE311" s="48"/>
      <c r="AF311" s="48"/>
      <c r="AG311" s="48"/>
      <c r="AH311" s="48"/>
      <c r="AI311" s="48"/>
      <c r="AJ311" s="48"/>
      <c r="AK311" s="48"/>
      <c r="AL311" s="48"/>
      <c r="AM311" s="48"/>
      <c r="AN311" s="48"/>
      <c r="AO311" s="52"/>
    </row>
    <row r="312" spans="2:41" ht="12.75" customHeight="1">
      <c r="B312" s="47"/>
      <c r="D312" s="48"/>
      <c r="E312" s="48"/>
      <c r="F312" s="48"/>
      <c r="G312" s="48"/>
      <c r="H312" s="48"/>
      <c r="I312" s="48"/>
      <c r="J312" s="48"/>
      <c r="K312" s="47"/>
      <c r="L312" s="48"/>
      <c r="M312" s="48"/>
      <c r="N312" s="48"/>
      <c r="O312" s="47"/>
      <c r="P312" s="48"/>
      <c r="Q312" s="48"/>
      <c r="R312" s="48"/>
      <c r="S312" s="47"/>
      <c r="W312" s="48"/>
      <c r="X312" s="48"/>
      <c r="Y312" s="48"/>
      <c r="Z312" s="48"/>
      <c r="AA312" s="48"/>
      <c r="AB312" s="48"/>
      <c r="AC312" s="48"/>
      <c r="AD312" s="48"/>
      <c r="AE312" s="48"/>
      <c r="AF312" s="48"/>
      <c r="AG312" s="48"/>
      <c r="AH312" s="48"/>
      <c r="AI312" s="48"/>
      <c r="AJ312" s="48"/>
      <c r="AK312" s="48"/>
      <c r="AL312" s="48"/>
      <c r="AM312" s="48"/>
      <c r="AN312" s="48"/>
      <c r="AO312" s="52"/>
    </row>
    <row r="313" spans="2:41" ht="12.75" customHeight="1">
      <c r="B313" s="47"/>
      <c r="D313" s="48"/>
      <c r="E313" s="48"/>
      <c r="F313" s="48"/>
      <c r="G313" s="48"/>
      <c r="H313" s="48"/>
      <c r="I313" s="48"/>
      <c r="J313" s="48"/>
      <c r="K313" s="47"/>
      <c r="L313" s="48"/>
      <c r="M313" s="48"/>
      <c r="N313" s="48"/>
      <c r="O313" s="47"/>
      <c r="P313" s="48"/>
      <c r="Q313" s="48"/>
      <c r="R313" s="48"/>
      <c r="S313" s="47"/>
      <c r="W313" s="48"/>
      <c r="X313" s="48"/>
      <c r="Y313" s="48"/>
      <c r="Z313" s="48"/>
      <c r="AA313" s="48"/>
      <c r="AB313" s="48"/>
      <c r="AC313" s="48"/>
      <c r="AD313" s="48"/>
      <c r="AE313" s="48"/>
      <c r="AF313" s="48"/>
      <c r="AG313" s="48"/>
      <c r="AH313" s="48"/>
      <c r="AI313" s="48"/>
      <c r="AJ313" s="48"/>
      <c r="AK313" s="48"/>
      <c r="AL313" s="48"/>
      <c r="AM313" s="48"/>
      <c r="AN313" s="48"/>
      <c r="AO313" s="52"/>
    </row>
    <row r="314" spans="2:41" ht="12.75" customHeight="1">
      <c r="B314" s="47"/>
      <c r="D314" s="48"/>
      <c r="E314" s="48"/>
      <c r="F314" s="48"/>
      <c r="G314" s="48"/>
      <c r="H314" s="48"/>
      <c r="I314" s="48"/>
      <c r="J314" s="48"/>
      <c r="K314" s="47"/>
      <c r="L314" s="48"/>
      <c r="M314" s="48"/>
      <c r="N314" s="48"/>
      <c r="O314" s="47"/>
      <c r="P314" s="48"/>
      <c r="Q314" s="48"/>
      <c r="R314" s="48"/>
      <c r="S314" s="47"/>
      <c r="W314" s="48"/>
      <c r="X314" s="48"/>
      <c r="Y314" s="48"/>
      <c r="Z314" s="48"/>
      <c r="AA314" s="48"/>
      <c r="AB314" s="48"/>
      <c r="AC314" s="48"/>
      <c r="AD314" s="48"/>
      <c r="AE314" s="48"/>
      <c r="AF314" s="48"/>
      <c r="AG314" s="48"/>
      <c r="AH314" s="48"/>
      <c r="AI314" s="48"/>
      <c r="AJ314" s="48"/>
      <c r="AK314" s="48"/>
      <c r="AL314" s="48"/>
      <c r="AM314" s="48"/>
      <c r="AN314" s="48"/>
      <c r="AO314" s="52"/>
    </row>
    <row r="315" spans="2:41" ht="12.75" customHeight="1">
      <c r="B315" s="47"/>
      <c r="D315" s="48"/>
      <c r="E315" s="48"/>
      <c r="F315" s="48"/>
      <c r="G315" s="48"/>
      <c r="H315" s="48"/>
      <c r="I315" s="48"/>
      <c r="J315" s="48"/>
      <c r="K315" s="47"/>
      <c r="L315" s="48"/>
      <c r="M315" s="48"/>
      <c r="N315" s="48"/>
      <c r="O315" s="47"/>
      <c r="P315" s="48"/>
      <c r="Q315" s="48"/>
      <c r="R315" s="48"/>
      <c r="S315" s="47"/>
      <c r="W315" s="48"/>
      <c r="X315" s="48"/>
      <c r="Y315" s="48"/>
      <c r="Z315" s="48"/>
      <c r="AA315" s="48"/>
      <c r="AB315" s="48"/>
      <c r="AC315" s="48"/>
      <c r="AD315" s="48"/>
      <c r="AE315" s="48"/>
      <c r="AF315" s="48"/>
      <c r="AG315" s="48"/>
      <c r="AH315" s="48"/>
      <c r="AI315" s="48"/>
      <c r="AJ315" s="48"/>
      <c r="AK315" s="48"/>
      <c r="AL315" s="48"/>
      <c r="AM315" s="48"/>
      <c r="AN315" s="48"/>
      <c r="AO315" s="52"/>
    </row>
    <row r="316" spans="2:41" ht="12.75" customHeight="1">
      <c r="B316" s="47"/>
      <c r="D316" s="48"/>
      <c r="E316" s="48"/>
      <c r="F316" s="48"/>
      <c r="G316" s="48"/>
      <c r="H316" s="48"/>
      <c r="I316" s="48"/>
      <c r="J316" s="48"/>
      <c r="K316" s="47"/>
      <c r="L316" s="48"/>
      <c r="M316" s="48"/>
      <c r="N316" s="48"/>
      <c r="O316" s="47"/>
      <c r="P316" s="48"/>
      <c r="Q316" s="48"/>
      <c r="R316" s="48"/>
      <c r="S316" s="47"/>
      <c r="W316" s="48"/>
      <c r="X316" s="48"/>
      <c r="Y316" s="48"/>
      <c r="Z316" s="48"/>
      <c r="AA316" s="48"/>
      <c r="AB316" s="48"/>
      <c r="AC316" s="48"/>
      <c r="AD316" s="48"/>
      <c r="AE316" s="48"/>
      <c r="AF316" s="48"/>
      <c r="AG316" s="48"/>
      <c r="AH316" s="48"/>
      <c r="AI316" s="48"/>
      <c r="AJ316" s="48"/>
      <c r="AK316" s="48"/>
      <c r="AL316" s="48"/>
      <c r="AM316" s="48"/>
      <c r="AN316" s="48"/>
      <c r="AO316" s="52"/>
    </row>
    <row r="317" spans="2:41" ht="12.75" customHeight="1">
      <c r="B317" s="47"/>
      <c r="D317" s="48"/>
      <c r="E317" s="48"/>
      <c r="F317" s="48"/>
      <c r="G317" s="48"/>
      <c r="H317" s="48"/>
      <c r="I317" s="48"/>
      <c r="J317" s="48"/>
      <c r="K317" s="47"/>
      <c r="L317" s="48"/>
      <c r="M317" s="48"/>
      <c r="N317" s="48"/>
      <c r="O317" s="47"/>
      <c r="P317" s="48"/>
      <c r="Q317" s="48"/>
      <c r="R317" s="48"/>
      <c r="S317" s="47"/>
      <c r="W317" s="48"/>
      <c r="X317" s="48"/>
      <c r="Y317" s="48"/>
      <c r="Z317" s="48"/>
      <c r="AA317" s="48"/>
      <c r="AB317" s="48"/>
      <c r="AC317" s="48"/>
      <c r="AD317" s="48"/>
      <c r="AE317" s="48"/>
      <c r="AF317" s="48"/>
      <c r="AG317" s="48"/>
      <c r="AH317" s="48"/>
      <c r="AI317" s="48"/>
      <c r="AJ317" s="48"/>
      <c r="AK317" s="48"/>
      <c r="AL317" s="48"/>
      <c r="AM317" s="48"/>
      <c r="AN317" s="48"/>
      <c r="AO317" s="52"/>
    </row>
    <row r="318" spans="2:41" ht="12.75" customHeight="1">
      <c r="B318" s="47"/>
      <c r="D318" s="48"/>
      <c r="E318" s="48"/>
      <c r="F318" s="48"/>
      <c r="G318" s="48"/>
      <c r="H318" s="48"/>
      <c r="I318" s="48"/>
      <c r="J318" s="48"/>
      <c r="K318" s="47"/>
      <c r="L318" s="48"/>
      <c r="M318" s="48"/>
      <c r="N318" s="48"/>
      <c r="O318" s="47"/>
      <c r="P318" s="48"/>
      <c r="Q318" s="48"/>
      <c r="R318" s="48"/>
      <c r="S318" s="47"/>
      <c r="W318" s="48"/>
      <c r="X318" s="48"/>
      <c r="Y318" s="48"/>
      <c r="Z318" s="48"/>
      <c r="AA318" s="48"/>
      <c r="AB318" s="48"/>
      <c r="AC318" s="48"/>
      <c r="AD318" s="48"/>
      <c r="AE318" s="48"/>
      <c r="AF318" s="48"/>
      <c r="AG318" s="48"/>
      <c r="AH318" s="48"/>
      <c r="AI318" s="48"/>
      <c r="AJ318" s="48"/>
      <c r="AK318" s="48"/>
      <c r="AL318" s="48"/>
      <c r="AM318" s="48"/>
      <c r="AN318" s="48"/>
      <c r="AO318" s="52"/>
    </row>
    <row r="319" spans="2:41" ht="12.75" customHeight="1">
      <c r="B319" s="47"/>
      <c r="D319" s="48"/>
      <c r="E319" s="48"/>
      <c r="F319" s="48"/>
      <c r="G319" s="48"/>
      <c r="H319" s="48"/>
      <c r="I319" s="48"/>
      <c r="J319" s="48"/>
      <c r="K319" s="47"/>
      <c r="L319" s="48"/>
      <c r="M319" s="48"/>
      <c r="N319" s="48"/>
      <c r="O319" s="47"/>
      <c r="P319" s="48"/>
      <c r="Q319" s="48"/>
      <c r="R319" s="48"/>
      <c r="S319" s="47"/>
      <c r="W319" s="48"/>
      <c r="X319" s="48"/>
      <c r="Y319" s="48"/>
      <c r="Z319" s="48"/>
      <c r="AA319" s="48"/>
      <c r="AB319" s="48"/>
      <c r="AC319" s="48"/>
      <c r="AD319" s="48"/>
      <c r="AE319" s="48"/>
      <c r="AF319" s="48"/>
      <c r="AG319" s="48"/>
      <c r="AH319" s="48"/>
      <c r="AI319" s="48"/>
      <c r="AJ319" s="48"/>
      <c r="AK319" s="48"/>
      <c r="AL319" s="48"/>
      <c r="AM319" s="48"/>
      <c r="AN319" s="48"/>
      <c r="AO319" s="52"/>
    </row>
    <row r="320" spans="2:41" ht="12.75" customHeight="1">
      <c r="B320" s="47"/>
      <c r="D320" s="48"/>
      <c r="E320" s="48"/>
      <c r="F320" s="48"/>
      <c r="G320" s="48"/>
      <c r="H320" s="48"/>
      <c r="I320" s="48"/>
      <c r="J320" s="48"/>
      <c r="K320" s="47"/>
      <c r="L320" s="48"/>
      <c r="M320" s="48"/>
      <c r="N320" s="48"/>
      <c r="O320" s="47"/>
      <c r="P320" s="48"/>
      <c r="Q320" s="48"/>
      <c r="R320" s="48"/>
      <c r="S320" s="47"/>
      <c r="W320" s="48"/>
      <c r="X320" s="48"/>
      <c r="Y320" s="48"/>
      <c r="Z320" s="48"/>
      <c r="AA320" s="48"/>
      <c r="AB320" s="48"/>
      <c r="AC320" s="48"/>
      <c r="AD320" s="48"/>
      <c r="AE320" s="48"/>
      <c r="AF320" s="48"/>
      <c r="AG320" s="48"/>
      <c r="AH320" s="48"/>
      <c r="AI320" s="48"/>
      <c r="AJ320" s="48"/>
      <c r="AK320" s="48"/>
      <c r="AL320" s="48"/>
      <c r="AM320" s="48"/>
      <c r="AN320" s="48"/>
      <c r="AO320" s="52"/>
    </row>
    <row r="321" spans="2:41" ht="12.75" customHeight="1">
      <c r="B321" s="47"/>
      <c r="D321" s="48"/>
      <c r="E321" s="48"/>
      <c r="F321" s="48"/>
      <c r="G321" s="48"/>
      <c r="H321" s="48"/>
      <c r="I321" s="48"/>
      <c r="J321" s="48"/>
      <c r="K321" s="47"/>
      <c r="L321" s="48"/>
      <c r="M321" s="48"/>
      <c r="N321" s="48"/>
      <c r="O321" s="47"/>
      <c r="P321" s="48"/>
      <c r="Q321" s="48"/>
      <c r="R321" s="48"/>
      <c r="S321" s="47"/>
      <c r="W321" s="48"/>
      <c r="X321" s="48"/>
      <c r="Y321" s="48"/>
      <c r="Z321" s="48"/>
      <c r="AA321" s="48"/>
      <c r="AB321" s="48"/>
      <c r="AC321" s="48"/>
      <c r="AD321" s="48"/>
      <c r="AE321" s="48"/>
      <c r="AF321" s="48"/>
      <c r="AG321" s="48"/>
      <c r="AH321" s="48"/>
      <c r="AI321" s="48"/>
      <c r="AJ321" s="48"/>
      <c r="AK321" s="48"/>
      <c r="AL321" s="48"/>
      <c r="AM321" s="48"/>
      <c r="AN321" s="48"/>
      <c r="AO321" s="52"/>
    </row>
    <row r="322" spans="2:41" ht="12.75" customHeight="1">
      <c r="B322" s="47"/>
      <c r="D322" s="48"/>
      <c r="E322" s="48"/>
      <c r="F322" s="48"/>
      <c r="G322" s="48"/>
      <c r="H322" s="48"/>
      <c r="I322" s="48"/>
      <c r="J322" s="48"/>
      <c r="K322" s="47"/>
      <c r="L322" s="48"/>
      <c r="M322" s="48"/>
      <c r="N322" s="48"/>
      <c r="O322" s="47"/>
      <c r="P322" s="48"/>
      <c r="Q322" s="48"/>
      <c r="R322" s="48"/>
      <c r="S322" s="47"/>
      <c r="W322" s="48"/>
      <c r="X322" s="48"/>
      <c r="Y322" s="48"/>
      <c r="Z322" s="48"/>
      <c r="AA322" s="48"/>
      <c r="AB322" s="48"/>
      <c r="AC322" s="48"/>
      <c r="AD322" s="48"/>
      <c r="AE322" s="48"/>
      <c r="AF322" s="48"/>
      <c r="AG322" s="48"/>
      <c r="AH322" s="48"/>
      <c r="AI322" s="48"/>
      <c r="AJ322" s="48"/>
      <c r="AK322" s="48"/>
      <c r="AL322" s="48"/>
      <c r="AM322" s="48"/>
      <c r="AN322" s="48"/>
      <c r="AO322" s="52"/>
    </row>
    <row r="323" spans="2:41" ht="12.75" customHeight="1">
      <c r="B323" s="47"/>
      <c r="D323" s="48"/>
      <c r="E323" s="48"/>
      <c r="F323" s="48"/>
      <c r="G323" s="48"/>
      <c r="H323" s="48"/>
      <c r="I323" s="48"/>
      <c r="J323" s="48"/>
      <c r="K323" s="47"/>
      <c r="L323" s="48"/>
      <c r="M323" s="48"/>
      <c r="N323" s="48"/>
      <c r="O323" s="47"/>
      <c r="P323" s="48"/>
      <c r="Q323" s="48"/>
      <c r="R323" s="48"/>
      <c r="S323" s="47"/>
      <c r="W323" s="48"/>
      <c r="X323" s="48"/>
      <c r="Y323" s="48"/>
      <c r="Z323" s="48"/>
      <c r="AA323" s="48"/>
      <c r="AB323" s="48"/>
      <c r="AC323" s="48"/>
      <c r="AD323" s="48"/>
      <c r="AE323" s="48"/>
      <c r="AF323" s="48"/>
      <c r="AG323" s="48"/>
      <c r="AH323" s="48"/>
      <c r="AI323" s="48"/>
      <c r="AJ323" s="48"/>
      <c r="AK323" s="48"/>
      <c r="AL323" s="48"/>
      <c r="AM323" s="48"/>
      <c r="AN323" s="48"/>
      <c r="AO323" s="52"/>
    </row>
    <row r="324" spans="2:41" ht="12.75" customHeight="1">
      <c r="B324" s="47"/>
      <c r="D324" s="48"/>
      <c r="E324" s="48"/>
      <c r="F324" s="48"/>
      <c r="G324" s="48"/>
      <c r="H324" s="48"/>
      <c r="I324" s="48"/>
      <c r="J324" s="48"/>
      <c r="K324" s="47"/>
      <c r="L324" s="48"/>
      <c r="M324" s="48"/>
      <c r="N324" s="48"/>
      <c r="O324" s="47"/>
      <c r="P324" s="48"/>
      <c r="Q324" s="48"/>
      <c r="R324" s="48"/>
      <c r="S324" s="47"/>
      <c r="W324" s="48"/>
      <c r="X324" s="48"/>
      <c r="Y324" s="48"/>
      <c r="Z324" s="48"/>
      <c r="AA324" s="48"/>
      <c r="AB324" s="48"/>
      <c r="AC324" s="48"/>
      <c r="AD324" s="48"/>
      <c r="AE324" s="48"/>
      <c r="AF324" s="48"/>
      <c r="AG324" s="48"/>
      <c r="AH324" s="48"/>
      <c r="AI324" s="48"/>
      <c r="AJ324" s="48"/>
      <c r="AK324" s="48"/>
      <c r="AL324" s="48"/>
      <c r="AM324" s="48"/>
      <c r="AN324" s="48"/>
      <c r="AO324" s="52"/>
    </row>
    <row r="325" spans="2:41" ht="12.75" customHeight="1">
      <c r="B325" s="47"/>
      <c r="D325" s="48"/>
      <c r="E325" s="48"/>
      <c r="F325" s="48"/>
      <c r="G325" s="48"/>
      <c r="H325" s="48"/>
      <c r="I325" s="48"/>
      <c r="J325" s="48"/>
      <c r="K325" s="47"/>
      <c r="L325" s="48"/>
      <c r="M325" s="48"/>
      <c r="N325" s="48"/>
      <c r="O325" s="47"/>
      <c r="P325" s="48"/>
      <c r="Q325" s="48"/>
      <c r="R325" s="48"/>
      <c r="S325" s="47"/>
      <c r="W325" s="48"/>
      <c r="X325" s="48"/>
      <c r="Y325" s="48"/>
      <c r="Z325" s="48"/>
      <c r="AA325" s="48"/>
      <c r="AB325" s="48"/>
      <c r="AC325" s="48"/>
      <c r="AD325" s="48"/>
      <c r="AE325" s="48"/>
      <c r="AF325" s="48"/>
      <c r="AG325" s="48"/>
      <c r="AH325" s="48"/>
      <c r="AI325" s="48"/>
      <c r="AJ325" s="48"/>
      <c r="AK325" s="48"/>
      <c r="AL325" s="48"/>
      <c r="AM325" s="48"/>
      <c r="AN325" s="48"/>
      <c r="AO325" s="52"/>
    </row>
    <row r="326" spans="2:41" ht="12.75" customHeight="1">
      <c r="B326" s="47"/>
      <c r="D326" s="48"/>
      <c r="E326" s="48"/>
      <c r="F326" s="48"/>
      <c r="G326" s="48"/>
      <c r="H326" s="48"/>
      <c r="I326" s="48"/>
      <c r="J326" s="48"/>
      <c r="K326" s="47"/>
      <c r="L326" s="48"/>
      <c r="M326" s="48"/>
      <c r="N326" s="48"/>
      <c r="O326" s="47"/>
      <c r="P326" s="48"/>
      <c r="Q326" s="48"/>
      <c r="R326" s="48"/>
      <c r="S326" s="47"/>
      <c r="W326" s="48"/>
      <c r="X326" s="48"/>
      <c r="Y326" s="48"/>
      <c r="Z326" s="48"/>
      <c r="AA326" s="48"/>
      <c r="AB326" s="48"/>
      <c r="AC326" s="48"/>
      <c r="AD326" s="48"/>
      <c r="AE326" s="48"/>
      <c r="AF326" s="48"/>
      <c r="AG326" s="48"/>
      <c r="AH326" s="48"/>
      <c r="AI326" s="48"/>
      <c r="AJ326" s="48"/>
      <c r="AK326" s="48"/>
      <c r="AL326" s="48"/>
      <c r="AM326" s="48"/>
      <c r="AN326" s="48"/>
      <c r="AO326" s="52"/>
    </row>
    <row r="327" spans="2:41" ht="12.75" customHeight="1">
      <c r="B327" s="47"/>
      <c r="D327" s="48"/>
      <c r="E327" s="48"/>
      <c r="F327" s="48"/>
      <c r="G327" s="48"/>
      <c r="H327" s="48"/>
      <c r="I327" s="48"/>
      <c r="J327" s="48"/>
      <c r="K327" s="47"/>
      <c r="L327" s="48"/>
      <c r="M327" s="48"/>
      <c r="N327" s="48"/>
      <c r="O327" s="47"/>
      <c r="P327" s="48"/>
      <c r="Q327" s="48"/>
      <c r="R327" s="48"/>
      <c r="S327" s="47"/>
      <c r="W327" s="48"/>
      <c r="X327" s="48"/>
      <c r="Y327" s="48"/>
      <c r="Z327" s="48"/>
      <c r="AA327" s="48"/>
      <c r="AB327" s="48"/>
      <c r="AC327" s="48"/>
      <c r="AD327" s="48"/>
      <c r="AE327" s="48"/>
      <c r="AF327" s="48"/>
      <c r="AG327" s="48"/>
      <c r="AH327" s="48"/>
      <c r="AI327" s="48"/>
      <c r="AJ327" s="48"/>
      <c r="AK327" s="48"/>
      <c r="AL327" s="48"/>
      <c r="AM327" s="48"/>
      <c r="AN327" s="48"/>
      <c r="AO327" s="52"/>
    </row>
    <row r="328" spans="2:41" ht="12.75" customHeight="1">
      <c r="B328" s="47"/>
      <c r="D328" s="48"/>
      <c r="E328" s="48"/>
      <c r="F328" s="48"/>
      <c r="G328" s="48"/>
      <c r="H328" s="48"/>
      <c r="I328" s="48"/>
      <c r="J328" s="48"/>
      <c r="K328" s="47"/>
      <c r="L328" s="48"/>
      <c r="M328" s="48"/>
      <c r="N328" s="48"/>
      <c r="O328" s="47"/>
      <c r="P328" s="48"/>
      <c r="Q328" s="48"/>
      <c r="R328" s="48"/>
      <c r="S328" s="47"/>
      <c r="W328" s="48"/>
      <c r="X328" s="48"/>
      <c r="Y328" s="48"/>
      <c r="Z328" s="48"/>
      <c r="AA328" s="48"/>
      <c r="AB328" s="48"/>
      <c r="AC328" s="48"/>
      <c r="AD328" s="48"/>
      <c r="AE328" s="48"/>
      <c r="AF328" s="48"/>
      <c r="AG328" s="48"/>
      <c r="AH328" s="48"/>
      <c r="AI328" s="48"/>
      <c r="AJ328" s="48"/>
      <c r="AK328" s="48"/>
      <c r="AL328" s="48"/>
      <c r="AM328" s="48"/>
      <c r="AN328" s="48"/>
      <c r="AO328" s="52"/>
    </row>
    <row r="329" spans="2:41" ht="12.75" customHeight="1">
      <c r="B329" s="47"/>
      <c r="D329" s="48"/>
      <c r="E329" s="48"/>
      <c r="F329" s="48"/>
      <c r="G329" s="48"/>
      <c r="H329" s="48"/>
      <c r="I329" s="48"/>
      <c r="J329" s="48"/>
      <c r="K329" s="47"/>
      <c r="L329" s="48"/>
      <c r="M329" s="48"/>
      <c r="N329" s="48"/>
      <c r="O329" s="47"/>
      <c r="P329" s="48"/>
      <c r="Q329" s="48"/>
      <c r="R329" s="48"/>
      <c r="S329" s="47"/>
      <c r="W329" s="48"/>
      <c r="X329" s="48"/>
      <c r="Y329" s="48"/>
      <c r="Z329" s="48"/>
      <c r="AA329" s="48"/>
      <c r="AB329" s="48"/>
      <c r="AC329" s="48"/>
      <c r="AD329" s="48"/>
      <c r="AE329" s="48"/>
      <c r="AF329" s="48"/>
      <c r="AG329" s="48"/>
      <c r="AH329" s="48"/>
      <c r="AI329" s="48"/>
      <c r="AJ329" s="48"/>
      <c r="AK329" s="48"/>
      <c r="AL329" s="48"/>
      <c r="AM329" s="48"/>
      <c r="AN329" s="48"/>
      <c r="AO329" s="52"/>
    </row>
    <row r="330" spans="2:41" ht="12.75" customHeight="1">
      <c r="B330" s="47"/>
      <c r="D330" s="48"/>
      <c r="E330" s="48"/>
      <c r="F330" s="48"/>
      <c r="G330" s="48"/>
      <c r="H330" s="48"/>
      <c r="I330" s="48"/>
      <c r="J330" s="48"/>
      <c r="K330" s="47"/>
      <c r="L330" s="48"/>
      <c r="M330" s="48"/>
      <c r="N330" s="48"/>
      <c r="O330" s="47"/>
      <c r="P330" s="48"/>
      <c r="Q330" s="48"/>
      <c r="R330" s="48"/>
      <c r="S330" s="47"/>
      <c r="W330" s="48"/>
      <c r="X330" s="48"/>
      <c r="Y330" s="48"/>
      <c r="Z330" s="48"/>
      <c r="AA330" s="48"/>
      <c r="AB330" s="48"/>
      <c r="AC330" s="48"/>
      <c r="AD330" s="48"/>
      <c r="AE330" s="48"/>
      <c r="AF330" s="48"/>
      <c r="AG330" s="48"/>
      <c r="AH330" s="48"/>
      <c r="AI330" s="48"/>
      <c r="AJ330" s="48"/>
      <c r="AK330" s="48"/>
      <c r="AL330" s="48"/>
      <c r="AM330" s="48"/>
      <c r="AN330" s="48"/>
      <c r="AO330" s="52"/>
    </row>
    <row r="331" spans="2:41" ht="12.75" customHeight="1">
      <c r="B331" s="47"/>
      <c r="D331" s="48"/>
      <c r="E331" s="48"/>
      <c r="F331" s="48"/>
      <c r="G331" s="48"/>
      <c r="H331" s="48"/>
      <c r="I331" s="48"/>
      <c r="J331" s="48"/>
      <c r="K331" s="47"/>
      <c r="L331" s="48"/>
      <c r="M331" s="48"/>
      <c r="N331" s="48"/>
      <c r="O331" s="47"/>
      <c r="P331" s="48"/>
      <c r="Q331" s="48"/>
      <c r="R331" s="48"/>
      <c r="S331" s="47"/>
      <c r="W331" s="48"/>
      <c r="X331" s="48"/>
      <c r="Y331" s="48"/>
      <c r="Z331" s="48"/>
      <c r="AA331" s="48"/>
      <c r="AB331" s="48"/>
      <c r="AC331" s="48"/>
      <c r="AD331" s="48"/>
      <c r="AE331" s="48"/>
      <c r="AF331" s="48"/>
      <c r="AG331" s="48"/>
      <c r="AH331" s="48"/>
      <c r="AI331" s="48"/>
      <c r="AJ331" s="48"/>
      <c r="AK331" s="48"/>
      <c r="AL331" s="48"/>
      <c r="AM331" s="48"/>
      <c r="AN331" s="48"/>
      <c r="AO331" s="52"/>
    </row>
    <row r="332" spans="2:41" ht="12.75" customHeight="1">
      <c r="B332" s="47"/>
      <c r="D332" s="48"/>
      <c r="E332" s="48"/>
      <c r="F332" s="48"/>
      <c r="G332" s="48"/>
      <c r="H332" s="48"/>
      <c r="I332" s="48"/>
      <c r="J332" s="48"/>
      <c r="K332" s="47"/>
      <c r="L332" s="48"/>
      <c r="M332" s="48"/>
      <c r="N332" s="48"/>
      <c r="O332" s="47"/>
      <c r="P332" s="48"/>
      <c r="Q332" s="48"/>
      <c r="R332" s="48"/>
      <c r="S332" s="47"/>
      <c r="W332" s="48"/>
      <c r="X332" s="48"/>
      <c r="Y332" s="48"/>
      <c r="Z332" s="48"/>
      <c r="AA332" s="48"/>
      <c r="AB332" s="48"/>
      <c r="AC332" s="48"/>
      <c r="AD332" s="48"/>
      <c r="AE332" s="48"/>
      <c r="AF332" s="48"/>
      <c r="AG332" s="48"/>
      <c r="AH332" s="48"/>
      <c r="AI332" s="48"/>
      <c r="AJ332" s="48"/>
      <c r="AK332" s="48"/>
      <c r="AL332" s="48"/>
      <c r="AM332" s="48"/>
      <c r="AN332" s="48"/>
      <c r="AO332" s="52"/>
    </row>
    <row r="333" spans="2:41" ht="12.75" customHeight="1">
      <c r="B333" s="47"/>
      <c r="D333" s="48"/>
      <c r="E333" s="48"/>
      <c r="F333" s="48"/>
      <c r="G333" s="48"/>
      <c r="H333" s="48"/>
      <c r="I333" s="48"/>
      <c r="J333" s="48"/>
      <c r="K333" s="47"/>
      <c r="L333" s="48"/>
      <c r="M333" s="48"/>
      <c r="N333" s="48"/>
      <c r="O333" s="47"/>
      <c r="P333" s="48"/>
      <c r="Q333" s="48"/>
      <c r="R333" s="48"/>
      <c r="S333" s="47"/>
      <c r="W333" s="48"/>
      <c r="X333" s="48"/>
      <c r="Y333" s="48"/>
      <c r="Z333" s="48"/>
      <c r="AA333" s="48"/>
      <c r="AB333" s="48"/>
      <c r="AC333" s="48"/>
      <c r="AD333" s="48"/>
      <c r="AE333" s="48"/>
      <c r="AF333" s="48"/>
      <c r="AG333" s="48"/>
      <c r="AH333" s="48"/>
      <c r="AI333" s="48"/>
      <c r="AJ333" s="48"/>
      <c r="AK333" s="48"/>
      <c r="AL333" s="48"/>
      <c r="AM333" s="48"/>
      <c r="AN333" s="48"/>
      <c r="AO333" s="52"/>
    </row>
    <row r="334" spans="2:41" ht="12.75" customHeight="1">
      <c r="B334" s="47"/>
      <c r="D334" s="48"/>
      <c r="E334" s="48"/>
      <c r="F334" s="48"/>
      <c r="G334" s="48"/>
      <c r="H334" s="48"/>
      <c r="I334" s="48"/>
      <c r="J334" s="48"/>
      <c r="K334" s="47"/>
      <c r="L334" s="48"/>
      <c r="M334" s="48"/>
      <c r="N334" s="48"/>
      <c r="O334" s="47"/>
      <c r="P334" s="48"/>
      <c r="Q334" s="48"/>
      <c r="R334" s="48"/>
      <c r="S334" s="47"/>
      <c r="W334" s="48"/>
      <c r="X334" s="48"/>
      <c r="Y334" s="48"/>
      <c r="Z334" s="48"/>
      <c r="AA334" s="48"/>
      <c r="AB334" s="48"/>
      <c r="AC334" s="48"/>
      <c r="AD334" s="48"/>
      <c r="AE334" s="48"/>
      <c r="AF334" s="48"/>
      <c r="AG334" s="48"/>
      <c r="AH334" s="48"/>
      <c r="AI334" s="48"/>
      <c r="AJ334" s="48"/>
      <c r="AK334" s="48"/>
      <c r="AL334" s="48"/>
      <c r="AM334" s="48"/>
      <c r="AN334" s="48"/>
      <c r="AO334" s="52"/>
    </row>
    <row r="335" spans="2:41" ht="12.75" customHeight="1">
      <c r="B335" s="47"/>
      <c r="D335" s="48"/>
      <c r="E335" s="48"/>
      <c r="F335" s="48"/>
      <c r="G335" s="48"/>
      <c r="H335" s="48"/>
      <c r="I335" s="48"/>
      <c r="J335" s="48"/>
      <c r="K335" s="47"/>
      <c r="L335" s="48"/>
      <c r="M335" s="48"/>
      <c r="N335" s="48"/>
      <c r="O335" s="47"/>
      <c r="P335" s="48"/>
      <c r="Q335" s="48"/>
      <c r="R335" s="48"/>
      <c r="S335" s="47"/>
      <c r="W335" s="48"/>
      <c r="X335" s="48"/>
      <c r="Y335" s="48"/>
      <c r="Z335" s="48"/>
      <c r="AA335" s="48"/>
      <c r="AB335" s="48"/>
      <c r="AC335" s="48"/>
      <c r="AD335" s="48"/>
      <c r="AE335" s="48"/>
      <c r="AF335" s="48"/>
      <c r="AG335" s="48"/>
      <c r="AH335" s="48"/>
      <c r="AI335" s="48"/>
      <c r="AJ335" s="48"/>
      <c r="AK335" s="48"/>
      <c r="AL335" s="48"/>
      <c r="AM335" s="48"/>
      <c r="AN335" s="48"/>
      <c r="AO335" s="52"/>
    </row>
    <row r="336" spans="2:41" ht="12.75" customHeight="1">
      <c r="B336" s="47"/>
      <c r="D336" s="48"/>
      <c r="E336" s="48"/>
      <c r="F336" s="48"/>
      <c r="G336" s="48"/>
      <c r="H336" s="48"/>
      <c r="I336" s="48"/>
      <c r="J336" s="48"/>
      <c r="K336" s="47"/>
      <c r="L336" s="48"/>
      <c r="M336" s="48"/>
      <c r="N336" s="48"/>
      <c r="O336" s="47"/>
      <c r="P336" s="48"/>
      <c r="Q336" s="48"/>
      <c r="R336" s="48"/>
      <c r="S336" s="47"/>
      <c r="W336" s="48"/>
      <c r="X336" s="48"/>
      <c r="Y336" s="48"/>
      <c r="Z336" s="48"/>
      <c r="AA336" s="48"/>
      <c r="AB336" s="48"/>
      <c r="AC336" s="48"/>
      <c r="AD336" s="48"/>
      <c r="AE336" s="48"/>
      <c r="AF336" s="48"/>
      <c r="AG336" s="48"/>
      <c r="AH336" s="48"/>
      <c r="AI336" s="48"/>
      <c r="AJ336" s="48"/>
      <c r="AK336" s="48"/>
      <c r="AL336" s="48"/>
      <c r="AM336" s="48"/>
      <c r="AN336" s="48"/>
      <c r="AO336" s="52"/>
    </row>
    <row r="337" spans="2:41" ht="12.75" customHeight="1">
      <c r="B337" s="47"/>
      <c r="D337" s="48"/>
      <c r="E337" s="48"/>
      <c r="F337" s="48"/>
      <c r="G337" s="48"/>
      <c r="H337" s="48"/>
      <c r="I337" s="48"/>
      <c r="J337" s="48"/>
      <c r="K337" s="47"/>
      <c r="L337" s="48"/>
      <c r="M337" s="48"/>
      <c r="N337" s="48"/>
      <c r="O337" s="47"/>
      <c r="P337" s="48"/>
      <c r="Q337" s="48"/>
      <c r="R337" s="48"/>
      <c r="S337" s="47"/>
      <c r="W337" s="48"/>
      <c r="X337" s="48"/>
      <c r="Y337" s="48"/>
      <c r="Z337" s="48"/>
      <c r="AA337" s="48"/>
      <c r="AB337" s="48"/>
      <c r="AC337" s="48"/>
      <c r="AD337" s="48"/>
      <c r="AE337" s="48"/>
      <c r="AF337" s="48"/>
      <c r="AG337" s="48"/>
      <c r="AH337" s="48"/>
      <c r="AI337" s="48"/>
      <c r="AJ337" s="48"/>
      <c r="AK337" s="48"/>
      <c r="AL337" s="48"/>
      <c r="AM337" s="48"/>
      <c r="AN337" s="48"/>
      <c r="AO337" s="52"/>
    </row>
    <row r="338" spans="2:41" ht="12.75" customHeight="1">
      <c r="B338" s="47"/>
      <c r="D338" s="48"/>
      <c r="E338" s="48"/>
      <c r="F338" s="48"/>
      <c r="G338" s="48"/>
      <c r="H338" s="48"/>
      <c r="I338" s="48"/>
      <c r="J338" s="48"/>
      <c r="K338" s="47"/>
      <c r="L338" s="48"/>
      <c r="M338" s="48"/>
      <c r="N338" s="48"/>
      <c r="O338" s="47"/>
      <c r="P338" s="48"/>
      <c r="Q338" s="48"/>
      <c r="R338" s="48"/>
      <c r="S338" s="47"/>
      <c r="W338" s="48"/>
      <c r="X338" s="48"/>
      <c r="Y338" s="48"/>
      <c r="Z338" s="48"/>
      <c r="AA338" s="48"/>
      <c r="AB338" s="48"/>
      <c r="AC338" s="48"/>
      <c r="AD338" s="48"/>
      <c r="AE338" s="48"/>
      <c r="AF338" s="48"/>
      <c r="AG338" s="48"/>
      <c r="AH338" s="48"/>
      <c r="AI338" s="48"/>
      <c r="AJ338" s="48"/>
      <c r="AK338" s="48"/>
      <c r="AL338" s="48"/>
      <c r="AM338" s="48"/>
      <c r="AN338" s="48"/>
      <c r="AO338" s="52"/>
    </row>
    <row r="339" spans="2:41" ht="12.75" customHeight="1">
      <c r="B339" s="47"/>
      <c r="D339" s="48"/>
      <c r="E339" s="48"/>
      <c r="F339" s="48"/>
      <c r="G339" s="48"/>
      <c r="H339" s="48"/>
      <c r="I339" s="48"/>
      <c r="J339" s="48"/>
      <c r="K339" s="47"/>
      <c r="L339" s="48"/>
      <c r="M339" s="48"/>
      <c r="N339" s="48"/>
      <c r="O339" s="47"/>
      <c r="P339" s="48"/>
      <c r="Q339" s="48"/>
      <c r="R339" s="48"/>
      <c r="S339" s="47"/>
      <c r="W339" s="48"/>
      <c r="X339" s="48"/>
      <c r="Y339" s="48"/>
      <c r="Z339" s="48"/>
      <c r="AA339" s="48"/>
      <c r="AB339" s="48"/>
      <c r="AC339" s="48"/>
      <c r="AD339" s="48"/>
      <c r="AE339" s="48"/>
      <c r="AF339" s="48"/>
      <c r="AG339" s="48"/>
      <c r="AH339" s="48"/>
      <c r="AI339" s="48"/>
      <c r="AJ339" s="48"/>
      <c r="AK339" s="48"/>
      <c r="AL339" s="48"/>
      <c r="AM339" s="48"/>
      <c r="AN339" s="48"/>
      <c r="AO339" s="52"/>
    </row>
    <row r="340" spans="2:41" ht="12.75" customHeight="1">
      <c r="B340" s="47"/>
      <c r="D340" s="48"/>
      <c r="E340" s="48"/>
      <c r="F340" s="48"/>
      <c r="G340" s="48"/>
      <c r="H340" s="48"/>
      <c r="I340" s="48"/>
      <c r="J340" s="48"/>
      <c r="K340" s="47"/>
      <c r="L340" s="48"/>
      <c r="M340" s="48"/>
      <c r="N340" s="48"/>
      <c r="O340" s="47"/>
      <c r="P340" s="48"/>
      <c r="Q340" s="48"/>
      <c r="R340" s="48"/>
      <c r="S340" s="47"/>
      <c r="W340" s="48"/>
      <c r="X340" s="48"/>
      <c r="Y340" s="48"/>
      <c r="Z340" s="48"/>
      <c r="AA340" s="48"/>
      <c r="AB340" s="48"/>
      <c r="AC340" s="48"/>
      <c r="AD340" s="48"/>
      <c r="AE340" s="48"/>
      <c r="AF340" s="48"/>
      <c r="AG340" s="48"/>
      <c r="AH340" s="48"/>
      <c r="AI340" s="48"/>
      <c r="AJ340" s="48"/>
      <c r="AK340" s="48"/>
      <c r="AL340" s="48"/>
      <c r="AM340" s="48"/>
      <c r="AN340" s="48"/>
      <c r="AO340" s="52"/>
    </row>
    <row r="341" spans="2:41" ht="12.75" customHeight="1">
      <c r="B341" s="47"/>
      <c r="D341" s="48"/>
      <c r="E341" s="48"/>
      <c r="F341" s="48"/>
      <c r="G341" s="48"/>
      <c r="H341" s="48"/>
      <c r="I341" s="48"/>
      <c r="J341" s="48"/>
      <c r="K341" s="47"/>
      <c r="L341" s="48"/>
      <c r="M341" s="48"/>
      <c r="N341" s="48"/>
      <c r="O341" s="47"/>
      <c r="P341" s="48"/>
      <c r="Q341" s="48"/>
      <c r="R341" s="48"/>
      <c r="S341" s="47"/>
      <c r="W341" s="48"/>
      <c r="X341" s="48"/>
      <c r="Y341" s="48"/>
      <c r="Z341" s="48"/>
      <c r="AA341" s="48"/>
      <c r="AB341" s="48"/>
      <c r="AC341" s="48"/>
      <c r="AD341" s="48"/>
      <c r="AE341" s="48"/>
      <c r="AF341" s="48"/>
      <c r="AG341" s="48"/>
      <c r="AH341" s="48"/>
      <c r="AI341" s="48"/>
      <c r="AJ341" s="48"/>
      <c r="AK341" s="48"/>
      <c r="AL341" s="48"/>
      <c r="AM341" s="48"/>
      <c r="AN341" s="48"/>
      <c r="AO341" s="52"/>
    </row>
    <row r="342" spans="2:41" ht="12.75" customHeight="1">
      <c r="B342" s="47"/>
      <c r="D342" s="48"/>
      <c r="E342" s="48"/>
      <c r="F342" s="48"/>
      <c r="G342" s="48"/>
      <c r="H342" s="48"/>
      <c r="I342" s="48"/>
      <c r="J342" s="48"/>
      <c r="K342" s="47"/>
      <c r="L342" s="48"/>
      <c r="M342" s="48"/>
      <c r="N342" s="48"/>
      <c r="O342" s="47"/>
      <c r="P342" s="48"/>
      <c r="Q342" s="48"/>
      <c r="R342" s="48"/>
      <c r="S342" s="47"/>
      <c r="W342" s="48"/>
      <c r="X342" s="48"/>
      <c r="Y342" s="48"/>
      <c r="Z342" s="48"/>
      <c r="AA342" s="48"/>
      <c r="AB342" s="48"/>
      <c r="AC342" s="48"/>
      <c r="AD342" s="48"/>
      <c r="AE342" s="48"/>
      <c r="AF342" s="48"/>
      <c r="AG342" s="48"/>
      <c r="AH342" s="48"/>
      <c r="AI342" s="48"/>
      <c r="AJ342" s="48"/>
      <c r="AK342" s="48"/>
      <c r="AL342" s="48"/>
      <c r="AM342" s="48"/>
      <c r="AN342" s="48"/>
      <c r="AO342" s="52"/>
    </row>
    <row r="343" spans="2:41" ht="12.75" customHeight="1">
      <c r="B343" s="47"/>
      <c r="D343" s="48"/>
      <c r="E343" s="48"/>
      <c r="F343" s="48"/>
      <c r="G343" s="48"/>
      <c r="H343" s="48"/>
      <c r="I343" s="48"/>
      <c r="J343" s="48"/>
      <c r="K343" s="47"/>
      <c r="L343" s="48"/>
      <c r="M343" s="48"/>
      <c r="N343" s="48"/>
      <c r="O343" s="47"/>
      <c r="P343" s="48"/>
      <c r="Q343" s="48"/>
      <c r="R343" s="48"/>
      <c r="S343" s="47"/>
      <c r="W343" s="48"/>
      <c r="X343" s="48"/>
      <c r="Y343" s="48"/>
      <c r="Z343" s="48"/>
      <c r="AA343" s="48"/>
      <c r="AB343" s="48"/>
      <c r="AC343" s="48"/>
      <c r="AD343" s="48"/>
      <c r="AE343" s="48"/>
      <c r="AF343" s="48"/>
      <c r="AG343" s="48"/>
      <c r="AH343" s="48"/>
      <c r="AI343" s="48"/>
      <c r="AJ343" s="48"/>
      <c r="AK343" s="48"/>
      <c r="AL343" s="48"/>
      <c r="AM343" s="48"/>
      <c r="AN343" s="48"/>
      <c r="AO343" s="52"/>
    </row>
    <row r="344" spans="2:41" ht="12.75" customHeight="1">
      <c r="B344" s="47"/>
      <c r="D344" s="48"/>
      <c r="E344" s="48"/>
      <c r="F344" s="48"/>
      <c r="G344" s="48"/>
      <c r="H344" s="48"/>
      <c r="I344" s="48"/>
      <c r="J344" s="48"/>
      <c r="K344" s="47"/>
      <c r="L344" s="48"/>
      <c r="M344" s="48"/>
      <c r="N344" s="48"/>
      <c r="O344" s="47"/>
      <c r="P344" s="48"/>
      <c r="Q344" s="48"/>
      <c r="R344" s="48"/>
      <c r="S344" s="47"/>
      <c r="W344" s="48"/>
      <c r="X344" s="48"/>
      <c r="Y344" s="48"/>
      <c r="Z344" s="48"/>
      <c r="AA344" s="48"/>
      <c r="AB344" s="48"/>
      <c r="AC344" s="48"/>
      <c r="AD344" s="48"/>
      <c r="AE344" s="48"/>
      <c r="AF344" s="48"/>
      <c r="AG344" s="48"/>
      <c r="AH344" s="48"/>
      <c r="AI344" s="48"/>
      <c r="AJ344" s="48"/>
      <c r="AK344" s="48"/>
      <c r="AL344" s="48"/>
      <c r="AM344" s="48"/>
      <c r="AN344" s="48"/>
      <c r="AO344" s="52"/>
    </row>
    <row r="345" spans="2:41" ht="12.75" customHeight="1">
      <c r="B345" s="47"/>
      <c r="D345" s="48"/>
      <c r="E345" s="48"/>
      <c r="F345" s="48"/>
      <c r="G345" s="48"/>
      <c r="H345" s="48"/>
      <c r="I345" s="48"/>
      <c r="J345" s="48"/>
      <c r="K345" s="47"/>
      <c r="L345" s="48"/>
      <c r="M345" s="48"/>
      <c r="N345" s="48"/>
      <c r="O345" s="47"/>
      <c r="P345" s="48"/>
      <c r="Q345" s="48"/>
      <c r="R345" s="48"/>
      <c r="S345" s="47"/>
      <c r="W345" s="48"/>
      <c r="X345" s="48"/>
      <c r="Y345" s="48"/>
      <c r="Z345" s="48"/>
      <c r="AA345" s="48"/>
      <c r="AB345" s="48"/>
      <c r="AC345" s="48"/>
      <c r="AD345" s="48"/>
      <c r="AE345" s="48"/>
      <c r="AF345" s="48"/>
      <c r="AG345" s="48"/>
      <c r="AH345" s="48"/>
      <c r="AI345" s="48"/>
      <c r="AJ345" s="48"/>
      <c r="AK345" s="48"/>
      <c r="AL345" s="48"/>
      <c r="AM345" s="48"/>
      <c r="AN345" s="48"/>
      <c r="AO345" s="52"/>
    </row>
    <row r="346" spans="2:41" ht="12.75" customHeight="1">
      <c r="B346" s="47"/>
      <c r="D346" s="48"/>
      <c r="E346" s="48"/>
      <c r="F346" s="48"/>
      <c r="G346" s="48"/>
      <c r="H346" s="48"/>
      <c r="I346" s="48"/>
      <c r="J346" s="48"/>
      <c r="K346" s="47"/>
      <c r="L346" s="48"/>
      <c r="M346" s="48"/>
      <c r="N346" s="48"/>
      <c r="O346" s="47"/>
      <c r="P346" s="48"/>
      <c r="Q346" s="48"/>
      <c r="R346" s="48"/>
      <c r="S346" s="47"/>
      <c r="W346" s="48"/>
      <c r="X346" s="48"/>
      <c r="Y346" s="48"/>
      <c r="Z346" s="48"/>
      <c r="AA346" s="48"/>
      <c r="AB346" s="48"/>
      <c r="AC346" s="48"/>
      <c r="AD346" s="48"/>
      <c r="AE346" s="48"/>
      <c r="AF346" s="48"/>
      <c r="AG346" s="48"/>
      <c r="AH346" s="48"/>
      <c r="AI346" s="48"/>
      <c r="AJ346" s="48"/>
      <c r="AK346" s="48"/>
      <c r="AL346" s="48"/>
      <c r="AM346" s="48"/>
      <c r="AN346" s="48"/>
      <c r="AO346" s="52"/>
    </row>
    <row r="347" spans="2:41" ht="12.75" customHeight="1">
      <c r="B347" s="47"/>
      <c r="D347" s="48"/>
      <c r="E347" s="48"/>
      <c r="F347" s="48"/>
      <c r="G347" s="48"/>
      <c r="H347" s="48"/>
      <c r="I347" s="48"/>
      <c r="J347" s="48"/>
      <c r="K347" s="47"/>
      <c r="L347" s="48"/>
      <c r="M347" s="48"/>
      <c r="N347" s="48"/>
      <c r="O347" s="47"/>
      <c r="P347" s="48"/>
      <c r="Q347" s="48"/>
      <c r="R347" s="48"/>
      <c r="S347" s="47"/>
      <c r="W347" s="48"/>
      <c r="X347" s="48"/>
      <c r="Y347" s="48"/>
      <c r="Z347" s="48"/>
      <c r="AA347" s="48"/>
      <c r="AB347" s="48"/>
      <c r="AC347" s="48"/>
      <c r="AD347" s="48"/>
      <c r="AE347" s="48"/>
      <c r="AF347" s="48"/>
      <c r="AG347" s="48"/>
      <c r="AH347" s="48"/>
      <c r="AI347" s="48"/>
      <c r="AJ347" s="48"/>
      <c r="AK347" s="48"/>
      <c r="AL347" s="48"/>
      <c r="AM347" s="48"/>
      <c r="AN347" s="48"/>
      <c r="AO347" s="52"/>
    </row>
    <row r="348" spans="2:41" ht="12.75" customHeight="1">
      <c r="B348" s="47"/>
      <c r="D348" s="48"/>
      <c r="E348" s="48"/>
      <c r="F348" s="48"/>
      <c r="G348" s="48"/>
      <c r="H348" s="48"/>
      <c r="I348" s="48"/>
      <c r="J348" s="48"/>
      <c r="K348" s="47"/>
      <c r="L348" s="48"/>
      <c r="M348" s="48"/>
      <c r="N348" s="48"/>
      <c r="O348" s="47"/>
      <c r="P348" s="48"/>
      <c r="Q348" s="48"/>
      <c r="R348" s="48"/>
      <c r="S348" s="47"/>
      <c r="W348" s="48"/>
      <c r="X348" s="48"/>
      <c r="Y348" s="48"/>
      <c r="Z348" s="48"/>
      <c r="AA348" s="48"/>
      <c r="AB348" s="48"/>
      <c r="AC348" s="48"/>
      <c r="AD348" s="48"/>
      <c r="AE348" s="48"/>
      <c r="AF348" s="48"/>
      <c r="AG348" s="48"/>
      <c r="AH348" s="48"/>
      <c r="AI348" s="48"/>
      <c r="AJ348" s="48"/>
      <c r="AK348" s="48"/>
      <c r="AL348" s="48"/>
      <c r="AM348" s="48"/>
      <c r="AN348" s="48"/>
      <c r="AO348" s="52"/>
    </row>
    <row r="349" spans="2:41" ht="12.75" customHeight="1">
      <c r="B349" s="47"/>
      <c r="D349" s="48"/>
      <c r="E349" s="48"/>
      <c r="F349" s="48"/>
      <c r="G349" s="48"/>
      <c r="H349" s="48"/>
      <c r="I349" s="48"/>
      <c r="J349" s="48"/>
      <c r="K349" s="47"/>
      <c r="L349" s="48"/>
      <c r="M349" s="48"/>
      <c r="N349" s="48"/>
      <c r="O349" s="47"/>
      <c r="P349" s="48"/>
      <c r="Q349" s="48"/>
      <c r="R349" s="48"/>
      <c r="S349" s="47"/>
      <c r="W349" s="48"/>
      <c r="X349" s="48"/>
      <c r="Y349" s="48"/>
      <c r="Z349" s="48"/>
      <c r="AA349" s="48"/>
      <c r="AB349" s="48"/>
      <c r="AC349" s="48"/>
      <c r="AD349" s="48"/>
      <c r="AE349" s="48"/>
      <c r="AF349" s="48"/>
      <c r="AG349" s="48"/>
      <c r="AH349" s="48"/>
      <c r="AI349" s="48"/>
      <c r="AJ349" s="48"/>
      <c r="AK349" s="48"/>
      <c r="AL349" s="48"/>
      <c r="AM349" s="48"/>
      <c r="AN349" s="48"/>
      <c r="AO349" s="52"/>
    </row>
    <row r="350" spans="2:41" ht="12.75" customHeight="1">
      <c r="B350" s="47"/>
      <c r="D350" s="48"/>
      <c r="E350" s="48"/>
      <c r="F350" s="48"/>
      <c r="G350" s="48"/>
      <c r="H350" s="48"/>
      <c r="I350" s="48"/>
      <c r="J350" s="48"/>
      <c r="K350" s="47"/>
      <c r="L350" s="48"/>
      <c r="M350" s="48"/>
      <c r="N350" s="48"/>
      <c r="O350" s="47"/>
      <c r="P350" s="48"/>
      <c r="Q350" s="48"/>
      <c r="R350" s="48"/>
      <c r="S350" s="47"/>
      <c r="W350" s="48"/>
      <c r="X350" s="48"/>
      <c r="Y350" s="48"/>
      <c r="Z350" s="48"/>
      <c r="AA350" s="48"/>
      <c r="AB350" s="48"/>
      <c r="AC350" s="48"/>
      <c r="AD350" s="48"/>
      <c r="AE350" s="48"/>
      <c r="AF350" s="48"/>
      <c r="AG350" s="48"/>
      <c r="AH350" s="48"/>
      <c r="AI350" s="48"/>
      <c r="AJ350" s="48"/>
      <c r="AK350" s="48"/>
      <c r="AL350" s="48"/>
      <c r="AM350" s="48"/>
      <c r="AN350" s="48"/>
      <c r="AO350" s="52"/>
    </row>
    <row r="351" spans="2:41" ht="12.75" customHeight="1">
      <c r="B351" s="47"/>
      <c r="D351" s="48"/>
      <c r="E351" s="48"/>
      <c r="F351" s="48"/>
      <c r="G351" s="48"/>
      <c r="H351" s="48"/>
      <c r="I351" s="48"/>
      <c r="J351" s="48"/>
      <c r="K351" s="47"/>
      <c r="L351" s="48"/>
      <c r="M351" s="48"/>
      <c r="N351" s="48"/>
      <c r="O351" s="47"/>
      <c r="P351" s="48"/>
      <c r="Q351" s="48"/>
      <c r="R351" s="48"/>
      <c r="S351" s="47"/>
      <c r="W351" s="48"/>
      <c r="X351" s="48"/>
      <c r="Y351" s="48"/>
      <c r="Z351" s="48"/>
      <c r="AA351" s="48"/>
      <c r="AB351" s="48"/>
      <c r="AC351" s="48"/>
      <c r="AD351" s="48"/>
      <c r="AE351" s="48"/>
      <c r="AF351" s="48"/>
      <c r="AG351" s="48"/>
      <c r="AH351" s="48"/>
      <c r="AI351" s="48"/>
      <c r="AJ351" s="48"/>
      <c r="AK351" s="48"/>
      <c r="AL351" s="48"/>
      <c r="AM351" s="48"/>
      <c r="AN351" s="48"/>
      <c r="AO351" s="52"/>
    </row>
    <row r="352" spans="2:41" ht="12.75" customHeight="1">
      <c r="B352" s="47"/>
      <c r="D352" s="48"/>
      <c r="E352" s="48"/>
      <c r="F352" s="48"/>
      <c r="G352" s="48"/>
      <c r="H352" s="48"/>
      <c r="I352" s="48"/>
      <c r="J352" s="48"/>
      <c r="K352" s="47"/>
      <c r="L352" s="48"/>
      <c r="M352" s="48"/>
      <c r="N352" s="48"/>
      <c r="O352" s="47"/>
      <c r="P352" s="48"/>
      <c r="Q352" s="48"/>
      <c r="R352" s="48"/>
      <c r="S352" s="47"/>
      <c r="W352" s="48"/>
      <c r="X352" s="48"/>
      <c r="Y352" s="48"/>
      <c r="Z352" s="48"/>
      <c r="AA352" s="48"/>
      <c r="AB352" s="48"/>
      <c r="AC352" s="48"/>
      <c r="AD352" s="48"/>
      <c r="AE352" s="48"/>
      <c r="AF352" s="48"/>
      <c r="AG352" s="48"/>
      <c r="AH352" s="48"/>
      <c r="AI352" s="48"/>
      <c r="AJ352" s="48"/>
      <c r="AK352" s="48"/>
      <c r="AL352" s="48"/>
      <c r="AM352" s="48"/>
      <c r="AN352" s="48"/>
      <c r="AO352" s="52"/>
    </row>
    <row r="353" spans="2:41" ht="12.75" customHeight="1">
      <c r="B353" s="47"/>
      <c r="D353" s="48"/>
      <c r="E353" s="48"/>
      <c r="F353" s="48"/>
      <c r="G353" s="48"/>
      <c r="H353" s="48"/>
      <c r="I353" s="48"/>
      <c r="J353" s="48"/>
      <c r="K353" s="47"/>
      <c r="L353" s="48"/>
      <c r="M353" s="48"/>
      <c r="N353" s="48"/>
      <c r="O353" s="47"/>
      <c r="P353" s="48"/>
      <c r="Q353" s="48"/>
      <c r="R353" s="48"/>
      <c r="S353" s="47"/>
      <c r="W353" s="48"/>
      <c r="X353" s="48"/>
      <c r="Y353" s="48"/>
      <c r="Z353" s="48"/>
      <c r="AA353" s="48"/>
      <c r="AB353" s="48"/>
      <c r="AC353" s="48"/>
      <c r="AD353" s="48"/>
      <c r="AE353" s="48"/>
      <c r="AF353" s="48"/>
      <c r="AG353" s="48"/>
      <c r="AH353" s="48"/>
      <c r="AI353" s="48"/>
      <c r="AJ353" s="48"/>
      <c r="AK353" s="48"/>
      <c r="AL353" s="48"/>
      <c r="AM353" s="48"/>
      <c r="AN353" s="48"/>
      <c r="AO353" s="52"/>
    </row>
    <row r="354" spans="2:41" ht="12.75" customHeight="1">
      <c r="B354" s="47"/>
      <c r="D354" s="48"/>
      <c r="E354" s="48"/>
      <c r="F354" s="48"/>
      <c r="G354" s="48"/>
      <c r="H354" s="48"/>
      <c r="I354" s="48"/>
      <c r="J354" s="48"/>
      <c r="K354" s="47"/>
      <c r="L354" s="48"/>
      <c r="M354" s="48"/>
      <c r="N354" s="48"/>
      <c r="O354" s="47"/>
      <c r="P354" s="48"/>
      <c r="Q354" s="48"/>
      <c r="R354" s="48"/>
      <c r="S354" s="47"/>
      <c r="W354" s="48"/>
      <c r="X354" s="48"/>
      <c r="Y354" s="48"/>
      <c r="Z354" s="48"/>
      <c r="AA354" s="48"/>
      <c r="AB354" s="48"/>
      <c r="AC354" s="48"/>
      <c r="AD354" s="48"/>
      <c r="AE354" s="48"/>
      <c r="AF354" s="48"/>
      <c r="AG354" s="48"/>
      <c r="AH354" s="48"/>
      <c r="AI354" s="48"/>
      <c r="AJ354" s="48"/>
      <c r="AK354" s="48"/>
      <c r="AL354" s="48"/>
      <c r="AM354" s="48"/>
      <c r="AN354" s="48"/>
      <c r="AO354" s="52"/>
    </row>
    <row r="355" spans="2:41" ht="12.75" customHeight="1">
      <c r="B355" s="47"/>
      <c r="D355" s="48"/>
      <c r="E355" s="48"/>
      <c r="F355" s="48"/>
      <c r="G355" s="48"/>
      <c r="H355" s="48"/>
      <c r="I355" s="48"/>
      <c r="J355" s="48"/>
      <c r="K355" s="47"/>
      <c r="L355" s="48"/>
      <c r="M355" s="48"/>
      <c r="N355" s="48"/>
      <c r="O355" s="47"/>
      <c r="P355" s="48"/>
      <c r="Q355" s="48"/>
      <c r="R355" s="48"/>
      <c r="S355" s="47"/>
      <c r="W355" s="48"/>
      <c r="X355" s="48"/>
      <c r="Y355" s="48"/>
      <c r="Z355" s="48"/>
      <c r="AA355" s="48"/>
      <c r="AB355" s="48"/>
      <c r="AC355" s="48"/>
      <c r="AD355" s="48"/>
      <c r="AE355" s="48"/>
      <c r="AF355" s="48"/>
      <c r="AG355" s="48"/>
      <c r="AH355" s="48"/>
      <c r="AI355" s="48"/>
      <c r="AJ355" s="48"/>
      <c r="AK355" s="48"/>
      <c r="AL355" s="48"/>
      <c r="AM355" s="48"/>
      <c r="AN355" s="48"/>
      <c r="AO355" s="52"/>
    </row>
    <row r="356" spans="2:41" ht="12.75" customHeight="1">
      <c r="B356" s="47"/>
      <c r="D356" s="48"/>
      <c r="E356" s="48"/>
      <c r="F356" s="48"/>
      <c r="G356" s="48"/>
      <c r="H356" s="48"/>
      <c r="I356" s="48"/>
      <c r="J356" s="48"/>
      <c r="K356" s="47"/>
      <c r="L356" s="48"/>
      <c r="M356" s="48"/>
      <c r="N356" s="48"/>
      <c r="O356" s="47"/>
      <c r="P356" s="48"/>
      <c r="Q356" s="48"/>
      <c r="R356" s="48"/>
      <c r="S356" s="47"/>
      <c r="W356" s="48"/>
      <c r="X356" s="48"/>
      <c r="Y356" s="48"/>
      <c r="Z356" s="48"/>
      <c r="AA356" s="48"/>
      <c r="AB356" s="48"/>
      <c r="AC356" s="48"/>
      <c r="AD356" s="48"/>
      <c r="AE356" s="48"/>
      <c r="AF356" s="48"/>
      <c r="AG356" s="48"/>
      <c r="AH356" s="48"/>
      <c r="AI356" s="48"/>
      <c r="AJ356" s="48"/>
      <c r="AK356" s="48"/>
      <c r="AL356" s="48"/>
      <c r="AM356" s="48"/>
      <c r="AN356" s="48"/>
      <c r="AO356" s="52"/>
    </row>
    <row r="357" spans="2:41" ht="12.75" customHeight="1">
      <c r="B357" s="47"/>
      <c r="D357" s="48"/>
      <c r="E357" s="48"/>
      <c r="F357" s="48"/>
      <c r="G357" s="48"/>
      <c r="H357" s="48"/>
      <c r="I357" s="48"/>
      <c r="J357" s="48"/>
      <c r="K357" s="47"/>
      <c r="L357" s="48"/>
      <c r="M357" s="48"/>
      <c r="N357" s="48"/>
      <c r="O357" s="47"/>
      <c r="P357" s="48"/>
      <c r="Q357" s="48"/>
      <c r="R357" s="48"/>
      <c r="S357" s="47"/>
      <c r="W357" s="48"/>
      <c r="X357" s="48"/>
      <c r="Y357" s="48"/>
      <c r="Z357" s="48"/>
      <c r="AA357" s="48"/>
      <c r="AB357" s="48"/>
      <c r="AC357" s="48"/>
      <c r="AD357" s="48"/>
      <c r="AE357" s="48"/>
      <c r="AF357" s="48"/>
      <c r="AG357" s="48"/>
      <c r="AH357" s="48"/>
      <c r="AI357" s="48"/>
      <c r="AJ357" s="48"/>
      <c r="AK357" s="48"/>
      <c r="AL357" s="48"/>
      <c r="AM357" s="48"/>
      <c r="AN357" s="48"/>
      <c r="AO357" s="52"/>
    </row>
    <row r="358" spans="2:41" ht="12.75" customHeight="1">
      <c r="B358" s="47"/>
      <c r="D358" s="48"/>
      <c r="E358" s="48"/>
      <c r="F358" s="48"/>
      <c r="G358" s="48"/>
      <c r="H358" s="48"/>
      <c r="I358" s="48"/>
      <c r="J358" s="48"/>
      <c r="K358" s="47"/>
      <c r="L358" s="48"/>
      <c r="M358" s="48"/>
      <c r="N358" s="48"/>
      <c r="O358" s="47"/>
      <c r="P358" s="48"/>
      <c r="Q358" s="48"/>
      <c r="R358" s="48"/>
      <c r="S358" s="47"/>
      <c r="W358" s="48"/>
      <c r="X358" s="48"/>
      <c r="Y358" s="48"/>
      <c r="Z358" s="48"/>
      <c r="AA358" s="48"/>
      <c r="AB358" s="48"/>
      <c r="AC358" s="48"/>
      <c r="AD358" s="48"/>
      <c r="AE358" s="48"/>
      <c r="AF358" s="48"/>
      <c r="AG358" s="48"/>
      <c r="AH358" s="48"/>
      <c r="AI358" s="48"/>
      <c r="AJ358" s="48"/>
      <c r="AK358" s="48"/>
      <c r="AL358" s="48"/>
      <c r="AM358" s="48"/>
      <c r="AN358" s="48"/>
      <c r="AO358" s="52"/>
    </row>
    <row r="359" spans="2:41" ht="12.75" customHeight="1">
      <c r="B359" s="47"/>
      <c r="D359" s="48"/>
      <c r="E359" s="48"/>
      <c r="F359" s="48"/>
      <c r="G359" s="48"/>
      <c r="H359" s="48"/>
      <c r="I359" s="48"/>
      <c r="J359" s="48"/>
      <c r="K359" s="47"/>
      <c r="L359" s="48"/>
      <c r="M359" s="48"/>
      <c r="N359" s="48"/>
      <c r="O359" s="47"/>
      <c r="P359" s="48"/>
      <c r="Q359" s="48"/>
      <c r="R359" s="48"/>
      <c r="S359" s="47"/>
      <c r="W359" s="48"/>
      <c r="X359" s="48"/>
      <c r="Y359" s="48"/>
      <c r="Z359" s="48"/>
      <c r="AA359" s="48"/>
      <c r="AB359" s="48"/>
      <c r="AC359" s="48"/>
      <c r="AD359" s="48"/>
      <c r="AE359" s="48"/>
      <c r="AF359" s="48"/>
      <c r="AG359" s="48"/>
      <c r="AH359" s="48"/>
      <c r="AI359" s="48"/>
      <c r="AJ359" s="48"/>
      <c r="AK359" s="48"/>
      <c r="AL359" s="48"/>
      <c r="AM359" s="48"/>
      <c r="AN359" s="48"/>
      <c r="AO359" s="52"/>
    </row>
    <row r="360" spans="2:41" ht="12.75" customHeight="1">
      <c r="B360" s="47"/>
      <c r="D360" s="48"/>
      <c r="E360" s="48"/>
      <c r="F360" s="48"/>
      <c r="G360" s="48"/>
      <c r="H360" s="48"/>
      <c r="I360" s="48"/>
      <c r="J360" s="48"/>
      <c r="K360" s="47"/>
      <c r="L360" s="48"/>
      <c r="M360" s="48"/>
      <c r="N360" s="48"/>
      <c r="O360" s="47"/>
      <c r="P360" s="48"/>
      <c r="Q360" s="48"/>
      <c r="R360" s="48"/>
      <c r="S360" s="47"/>
      <c r="W360" s="48"/>
      <c r="X360" s="48"/>
      <c r="Y360" s="48"/>
      <c r="Z360" s="48"/>
      <c r="AA360" s="48"/>
      <c r="AB360" s="48"/>
      <c r="AC360" s="48"/>
      <c r="AD360" s="48"/>
      <c r="AE360" s="48"/>
      <c r="AF360" s="48"/>
      <c r="AG360" s="48"/>
      <c r="AH360" s="48"/>
      <c r="AI360" s="48"/>
      <c r="AJ360" s="48"/>
      <c r="AK360" s="48"/>
      <c r="AL360" s="48"/>
      <c r="AM360" s="48"/>
      <c r="AN360" s="48"/>
      <c r="AO360" s="52"/>
    </row>
    <row r="361" spans="2:41" ht="12.75" customHeight="1">
      <c r="B361" s="47"/>
      <c r="D361" s="48"/>
      <c r="E361" s="48"/>
      <c r="F361" s="48"/>
      <c r="G361" s="48"/>
      <c r="H361" s="48"/>
      <c r="I361" s="48"/>
      <c r="J361" s="48"/>
      <c r="K361" s="47"/>
      <c r="L361" s="48"/>
      <c r="M361" s="48"/>
      <c r="N361" s="48"/>
      <c r="O361" s="47"/>
      <c r="P361" s="48"/>
      <c r="Q361" s="48"/>
      <c r="R361" s="48"/>
      <c r="S361" s="47"/>
      <c r="W361" s="48"/>
      <c r="X361" s="48"/>
      <c r="Y361" s="48"/>
      <c r="Z361" s="48"/>
      <c r="AA361" s="48"/>
      <c r="AB361" s="48"/>
      <c r="AC361" s="48"/>
      <c r="AD361" s="48"/>
      <c r="AE361" s="48"/>
      <c r="AF361" s="48"/>
      <c r="AG361" s="48"/>
      <c r="AH361" s="48"/>
      <c r="AI361" s="48"/>
      <c r="AJ361" s="48"/>
      <c r="AK361" s="48"/>
      <c r="AL361" s="48"/>
      <c r="AM361" s="48"/>
      <c r="AN361" s="48"/>
      <c r="AO361" s="52"/>
    </row>
    <row r="362" spans="2:41" ht="12.75" customHeight="1">
      <c r="B362" s="47"/>
      <c r="D362" s="48"/>
      <c r="E362" s="48"/>
      <c r="F362" s="48"/>
      <c r="G362" s="48"/>
      <c r="H362" s="48"/>
      <c r="I362" s="48"/>
      <c r="J362" s="48"/>
      <c r="K362" s="47"/>
      <c r="L362" s="48"/>
      <c r="M362" s="48"/>
      <c r="N362" s="48"/>
      <c r="O362" s="47"/>
      <c r="P362" s="48"/>
      <c r="Q362" s="48"/>
      <c r="R362" s="48"/>
      <c r="S362" s="47"/>
      <c r="W362" s="48"/>
      <c r="X362" s="48"/>
      <c r="Y362" s="48"/>
      <c r="Z362" s="48"/>
      <c r="AA362" s="48"/>
      <c r="AB362" s="48"/>
      <c r="AC362" s="48"/>
      <c r="AD362" s="48"/>
      <c r="AE362" s="48"/>
      <c r="AF362" s="48"/>
      <c r="AG362" s="48"/>
      <c r="AH362" s="48"/>
      <c r="AI362" s="48"/>
      <c r="AJ362" s="48"/>
      <c r="AK362" s="48"/>
      <c r="AL362" s="48"/>
      <c r="AM362" s="48"/>
      <c r="AN362" s="48"/>
      <c r="AO362" s="52"/>
    </row>
    <row r="363" spans="2:41" ht="12.75" customHeight="1">
      <c r="B363" s="47"/>
      <c r="D363" s="48"/>
      <c r="E363" s="48"/>
      <c r="F363" s="48"/>
      <c r="G363" s="48"/>
      <c r="H363" s="48"/>
      <c r="I363" s="48"/>
      <c r="J363" s="48"/>
      <c r="K363" s="47"/>
      <c r="L363" s="48"/>
      <c r="M363" s="48"/>
      <c r="N363" s="48"/>
      <c r="O363" s="47"/>
      <c r="P363" s="48"/>
      <c r="Q363" s="48"/>
      <c r="R363" s="48"/>
      <c r="S363" s="47"/>
      <c r="W363" s="48"/>
      <c r="X363" s="48"/>
      <c r="Y363" s="48"/>
      <c r="Z363" s="48"/>
      <c r="AA363" s="48"/>
      <c r="AB363" s="48"/>
      <c r="AC363" s="48"/>
      <c r="AD363" s="48"/>
      <c r="AE363" s="48"/>
      <c r="AF363" s="48"/>
      <c r="AG363" s="48"/>
      <c r="AH363" s="48"/>
      <c r="AI363" s="48"/>
      <c r="AJ363" s="48"/>
      <c r="AK363" s="48"/>
      <c r="AL363" s="48"/>
      <c r="AM363" s="48"/>
      <c r="AN363" s="48"/>
      <c r="AO363" s="52"/>
    </row>
    <row r="364" spans="2:41" ht="12.75" customHeight="1">
      <c r="B364" s="47"/>
      <c r="D364" s="48"/>
      <c r="E364" s="48"/>
      <c r="F364" s="48"/>
      <c r="G364" s="48"/>
      <c r="H364" s="48"/>
      <c r="I364" s="48"/>
      <c r="J364" s="48"/>
      <c r="K364" s="47"/>
      <c r="L364" s="48"/>
      <c r="M364" s="48"/>
      <c r="N364" s="48"/>
      <c r="O364" s="47"/>
      <c r="P364" s="48"/>
      <c r="Q364" s="48"/>
      <c r="R364" s="48"/>
      <c r="S364" s="47"/>
      <c r="W364" s="48"/>
      <c r="X364" s="48"/>
      <c r="Y364" s="48"/>
      <c r="Z364" s="48"/>
      <c r="AA364" s="48"/>
      <c r="AB364" s="48"/>
      <c r="AC364" s="48"/>
      <c r="AD364" s="48"/>
      <c r="AE364" s="48"/>
      <c r="AF364" s="48"/>
      <c r="AG364" s="48"/>
      <c r="AH364" s="48"/>
      <c r="AI364" s="48"/>
      <c r="AJ364" s="48"/>
      <c r="AK364" s="48"/>
      <c r="AL364" s="48"/>
      <c r="AM364" s="48"/>
      <c r="AN364" s="48"/>
      <c r="AO364" s="52"/>
    </row>
    <row r="365" spans="2:41" ht="12.75" customHeight="1">
      <c r="B365" s="47"/>
      <c r="D365" s="48"/>
      <c r="E365" s="48"/>
      <c r="F365" s="48"/>
      <c r="G365" s="48"/>
      <c r="H365" s="48"/>
      <c r="I365" s="48"/>
      <c r="J365" s="48"/>
      <c r="K365" s="47"/>
      <c r="L365" s="48"/>
      <c r="M365" s="48"/>
      <c r="N365" s="48"/>
      <c r="O365" s="47"/>
      <c r="P365" s="48"/>
      <c r="Q365" s="48"/>
      <c r="R365" s="48"/>
      <c r="S365" s="47"/>
      <c r="W365" s="48"/>
      <c r="X365" s="48"/>
      <c r="Y365" s="48"/>
      <c r="Z365" s="48"/>
      <c r="AA365" s="48"/>
      <c r="AB365" s="48"/>
      <c r="AC365" s="48"/>
      <c r="AD365" s="48"/>
      <c r="AE365" s="48"/>
      <c r="AF365" s="48"/>
      <c r="AG365" s="48"/>
      <c r="AH365" s="48"/>
      <c r="AI365" s="48"/>
      <c r="AJ365" s="48"/>
      <c r="AK365" s="48"/>
      <c r="AL365" s="48"/>
      <c r="AM365" s="48"/>
      <c r="AN365" s="48"/>
      <c r="AO365" s="52"/>
    </row>
    <row r="366" spans="2:41" ht="12.75" customHeight="1">
      <c r="B366" s="47"/>
      <c r="D366" s="48"/>
      <c r="E366" s="48"/>
      <c r="F366" s="48"/>
      <c r="G366" s="48"/>
      <c r="H366" s="48"/>
      <c r="I366" s="48"/>
      <c r="J366" s="48"/>
      <c r="K366" s="47"/>
      <c r="L366" s="48"/>
      <c r="M366" s="48"/>
      <c r="N366" s="48"/>
      <c r="O366" s="47"/>
      <c r="P366" s="48"/>
      <c r="Q366" s="48"/>
      <c r="R366" s="48"/>
      <c r="S366" s="47"/>
      <c r="W366" s="48"/>
      <c r="X366" s="48"/>
      <c r="Y366" s="48"/>
      <c r="Z366" s="48"/>
      <c r="AA366" s="48"/>
      <c r="AB366" s="48"/>
      <c r="AC366" s="48"/>
      <c r="AD366" s="48"/>
      <c r="AE366" s="48"/>
      <c r="AF366" s="48"/>
      <c r="AG366" s="48"/>
      <c r="AH366" s="48"/>
      <c r="AI366" s="48"/>
      <c r="AJ366" s="48"/>
      <c r="AK366" s="48"/>
      <c r="AL366" s="48"/>
      <c r="AM366" s="48"/>
      <c r="AN366" s="48"/>
      <c r="AO366" s="52"/>
    </row>
    <row r="367" spans="2:41" ht="12.75" customHeight="1">
      <c r="B367" s="47"/>
      <c r="D367" s="48"/>
      <c r="E367" s="48"/>
      <c r="F367" s="48"/>
      <c r="G367" s="48"/>
      <c r="H367" s="48"/>
      <c r="I367" s="48"/>
      <c r="J367" s="48"/>
      <c r="K367" s="47"/>
      <c r="L367" s="48"/>
      <c r="M367" s="48"/>
      <c r="N367" s="48"/>
      <c r="O367" s="47"/>
      <c r="P367" s="48"/>
      <c r="Q367" s="48"/>
      <c r="R367" s="48"/>
      <c r="S367" s="47"/>
      <c r="W367" s="48"/>
      <c r="X367" s="48"/>
      <c r="Y367" s="48"/>
      <c r="Z367" s="48"/>
      <c r="AA367" s="48"/>
      <c r="AB367" s="48"/>
      <c r="AC367" s="48"/>
      <c r="AD367" s="48"/>
      <c r="AE367" s="48"/>
      <c r="AF367" s="48"/>
      <c r="AG367" s="48"/>
      <c r="AH367" s="48"/>
      <c r="AI367" s="48"/>
      <c r="AJ367" s="48"/>
      <c r="AK367" s="48"/>
      <c r="AL367" s="48"/>
      <c r="AM367" s="48"/>
      <c r="AN367" s="48"/>
      <c r="AO367" s="52"/>
    </row>
    <row r="368" spans="2:41" ht="12.75" customHeight="1">
      <c r="B368" s="47"/>
      <c r="D368" s="48"/>
      <c r="E368" s="48"/>
      <c r="F368" s="48"/>
      <c r="G368" s="48"/>
      <c r="H368" s="48"/>
      <c r="I368" s="48"/>
      <c r="J368" s="48"/>
      <c r="K368" s="47"/>
      <c r="L368" s="48"/>
      <c r="M368" s="48"/>
      <c r="N368" s="48"/>
      <c r="O368" s="47"/>
      <c r="P368" s="48"/>
      <c r="Q368" s="48"/>
      <c r="R368" s="48"/>
      <c r="S368" s="47"/>
      <c r="W368" s="48"/>
      <c r="X368" s="48"/>
      <c r="Y368" s="48"/>
      <c r="Z368" s="48"/>
      <c r="AA368" s="48"/>
      <c r="AB368" s="48"/>
      <c r="AC368" s="48"/>
      <c r="AD368" s="48"/>
      <c r="AE368" s="48"/>
      <c r="AF368" s="48"/>
      <c r="AG368" s="48"/>
      <c r="AH368" s="48"/>
      <c r="AI368" s="48"/>
      <c r="AJ368" s="48"/>
      <c r="AK368" s="48"/>
      <c r="AL368" s="48"/>
      <c r="AM368" s="48"/>
      <c r="AN368" s="48"/>
      <c r="AO368" s="52"/>
    </row>
    <row r="369" spans="2:41" ht="12.75" customHeight="1">
      <c r="B369" s="47"/>
      <c r="D369" s="48"/>
      <c r="E369" s="48"/>
      <c r="F369" s="48"/>
      <c r="G369" s="48"/>
      <c r="H369" s="48"/>
      <c r="I369" s="48"/>
      <c r="J369" s="48"/>
      <c r="K369" s="47"/>
      <c r="L369" s="48"/>
      <c r="M369" s="48"/>
      <c r="N369" s="48"/>
      <c r="O369" s="47"/>
      <c r="P369" s="48"/>
      <c r="Q369" s="48"/>
      <c r="R369" s="48"/>
      <c r="S369" s="47"/>
      <c r="W369" s="48"/>
      <c r="X369" s="48"/>
      <c r="Y369" s="48"/>
      <c r="Z369" s="48"/>
      <c r="AA369" s="48"/>
      <c r="AB369" s="48"/>
      <c r="AC369" s="48"/>
      <c r="AD369" s="48"/>
      <c r="AE369" s="48"/>
      <c r="AF369" s="48"/>
      <c r="AG369" s="48"/>
      <c r="AH369" s="48"/>
      <c r="AI369" s="48"/>
      <c r="AJ369" s="48"/>
      <c r="AK369" s="48"/>
      <c r="AL369" s="48"/>
      <c r="AM369" s="48"/>
      <c r="AN369" s="48"/>
      <c r="AO369" s="52"/>
    </row>
    <row r="370" spans="2:41" ht="12.75" customHeight="1">
      <c r="B370" s="47"/>
      <c r="D370" s="48"/>
      <c r="E370" s="48"/>
      <c r="F370" s="48"/>
      <c r="G370" s="48"/>
      <c r="H370" s="48"/>
      <c r="I370" s="48"/>
      <c r="J370" s="48"/>
      <c r="K370" s="47"/>
      <c r="L370" s="48"/>
      <c r="M370" s="48"/>
      <c r="N370" s="48"/>
      <c r="O370" s="47"/>
      <c r="P370" s="48"/>
      <c r="Q370" s="48"/>
      <c r="R370" s="48"/>
      <c r="S370" s="47"/>
      <c r="W370" s="48"/>
      <c r="X370" s="48"/>
      <c r="Y370" s="48"/>
      <c r="Z370" s="48"/>
      <c r="AA370" s="48"/>
      <c r="AB370" s="48"/>
      <c r="AC370" s="48"/>
      <c r="AD370" s="48"/>
      <c r="AE370" s="48"/>
      <c r="AF370" s="48"/>
      <c r="AG370" s="48"/>
      <c r="AH370" s="48"/>
      <c r="AI370" s="48"/>
      <c r="AJ370" s="48"/>
      <c r="AK370" s="48"/>
      <c r="AL370" s="48"/>
      <c r="AM370" s="48"/>
      <c r="AN370" s="48"/>
      <c r="AO370" s="52"/>
    </row>
    <row r="371" spans="2:41" ht="12.75" customHeight="1">
      <c r="B371" s="47"/>
      <c r="D371" s="48"/>
      <c r="E371" s="48"/>
      <c r="F371" s="48"/>
      <c r="G371" s="48"/>
      <c r="H371" s="48"/>
      <c r="I371" s="48"/>
      <c r="J371" s="48"/>
      <c r="K371" s="47"/>
      <c r="L371" s="48"/>
      <c r="M371" s="48"/>
      <c r="N371" s="48"/>
      <c r="O371" s="47"/>
      <c r="P371" s="48"/>
      <c r="Q371" s="48"/>
      <c r="R371" s="48"/>
      <c r="S371" s="47"/>
      <c r="W371" s="48"/>
      <c r="X371" s="48"/>
      <c r="Y371" s="48"/>
      <c r="Z371" s="48"/>
      <c r="AA371" s="48"/>
      <c r="AB371" s="48"/>
      <c r="AC371" s="48"/>
      <c r="AD371" s="48"/>
      <c r="AE371" s="48"/>
      <c r="AF371" s="48"/>
      <c r="AG371" s="48"/>
      <c r="AH371" s="48"/>
      <c r="AI371" s="48"/>
      <c r="AJ371" s="48"/>
      <c r="AK371" s="48"/>
      <c r="AL371" s="48"/>
      <c r="AM371" s="48"/>
      <c r="AN371" s="48"/>
      <c r="AO371" s="52"/>
    </row>
    <row r="372" spans="2:41" ht="12.75" customHeight="1">
      <c r="B372" s="47"/>
      <c r="D372" s="48"/>
      <c r="E372" s="48"/>
      <c r="F372" s="48"/>
      <c r="G372" s="48"/>
      <c r="H372" s="48"/>
      <c r="I372" s="48"/>
      <c r="J372" s="48"/>
      <c r="K372" s="47"/>
      <c r="L372" s="48"/>
      <c r="M372" s="48"/>
      <c r="N372" s="48"/>
      <c r="O372" s="47"/>
      <c r="P372" s="48"/>
      <c r="Q372" s="48"/>
      <c r="R372" s="48"/>
      <c r="S372" s="47"/>
      <c r="W372" s="48"/>
      <c r="X372" s="48"/>
      <c r="Y372" s="48"/>
      <c r="Z372" s="48"/>
      <c r="AA372" s="48"/>
      <c r="AB372" s="48"/>
      <c r="AC372" s="48"/>
      <c r="AD372" s="48"/>
      <c r="AE372" s="48"/>
      <c r="AF372" s="48"/>
      <c r="AG372" s="48"/>
      <c r="AH372" s="48"/>
      <c r="AI372" s="48"/>
      <c r="AJ372" s="48"/>
      <c r="AK372" s="48"/>
      <c r="AL372" s="48"/>
      <c r="AM372" s="48"/>
      <c r="AN372" s="48"/>
      <c r="AO372" s="52"/>
    </row>
    <row r="373" spans="2:41" ht="12.75" customHeight="1">
      <c r="B373" s="47"/>
      <c r="D373" s="48"/>
      <c r="E373" s="48"/>
      <c r="F373" s="48"/>
      <c r="G373" s="48"/>
      <c r="H373" s="48"/>
      <c r="I373" s="48"/>
      <c r="J373" s="48"/>
      <c r="K373" s="47"/>
      <c r="L373" s="48"/>
      <c r="M373" s="48"/>
      <c r="N373" s="48"/>
      <c r="O373" s="47"/>
      <c r="P373" s="48"/>
      <c r="Q373" s="48"/>
      <c r="R373" s="48"/>
      <c r="S373" s="47"/>
      <c r="W373" s="48"/>
      <c r="X373" s="48"/>
      <c r="Y373" s="48"/>
      <c r="Z373" s="48"/>
      <c r="AA373" s="48"/>
      <c r="AB373" s="48"/>
      <c r="AC373" s="48"/>
      <c r="AD373" s="48"/>
      <c r="AE373" s="48"/>
      <c r="AF373" s="48"/>
      <c r="AG373" s="48"/>
      <c r="AH373" s="48"/>
      <c r="AI373" s="48"/>
      <c r="AJ373" s="48"/>
      <c r="AK373" s="48"/>
      <c r="AL373" s="48"/>
      <c r="AM373" s="48"/>
      <c r="AN373" s="48"/>
      <c r="AO373" s="52"/>
    </row>
    <row r="374" spans="2:41" ht="12.75" customHeight="1">
      <c r="B374" s="47"/>
      <c r="D374" s="48"/>
      <c r="E374" s="48"/>
      <c r="F374" s="48"/>
      <c r="G374" s="48"/>
      <c r="H374" s="48"/>
      <c r="I374" s="48"/>
      <c r="J374" s="48"/>
      <c r="K374" s="47"/>
      <c r="L374" s="48"/>
      <c r="M374" s="48"/>
      <c r="N374" s="48"/>
      <c r="O374" s="47"/>
      <c r="P374" s="48"/>
      <c r="Q374" s="48"/>
      <c r="R374" s="48"/>
      <c r="S374" s="47"/>
      <c r="W374" s="48"/>
      <c r="X374" s="48"/>
      <c r="Y374" s="48"/>
      <c r="Z374" s="48"/>
      <c r="AA374" s="48"/>
      <c r="AB374" s="48"/>
      <c r="AC374" s="48"/>
      <c r="AD374" s="48"/>
      <c r="AE374" s="48"/>
      <c r="AF374" s="48"/>
      <c r="AG374" s="48"/>
      <c r="AH374" s="48"/>
      <c r="AI374" s="48"/>
      <c r="AJ374" s="48"/>
      <c r="AK374" s="48"/>
      <c r="AL374" s="48"/>
      <c r="AM374" s="48"/>
      <c r="AN374" s="48"/>
      <c r="AO374" s="52"/>
    </row>
    <row r="375" spans="2:41" ht="12.75" customHeight="1">
      <c r="B375" s="47"/>
      <c r="D375" s="48"/>
      <c r="E375" s="48"/>
      <c r="F375" s="48"/>
      <c r="G375" s="48"/>
      <c r="H375" s="48"/>
      <c r="I375" s="48"/>
      <c r="J375" s="48"/>
      <c r="K375" s="47"/>
      <c r="L375" s="48"/>
      <c r="M375" s="48"/>
      <c r="N375" s="48"/>
      <c r="O375" s="47"/>
      <c r="P375" s="48"/>
      <c r="Q375" s="48"/>
      <c r="R375" s="48"/>
      <c r="S375" s="47"/>
      <c r="W375" s="48"/>
      <c r="X375" s="48"/>
      <c r="Y375" s="48"/>
      <c r="Z375" s="48"/>
      <c r="AA375" s="48"/>
      <c r="AB375" s="48"/>
      <c r="AC375" s="48"/>
      <c r="AD375" s="48"/>
      <c r="AE375" s="48"/>
      <c r="AF375" s="48"/>
      <c r="AG375" s="48"/>
      <c r="AH375" s="48"/>
      <c r="AI375" s="48"/>
      <c r="AJ375" s="48"/>
      <c r="AK375" s="48"/>
      <c r="AL375" s="48"/>
      <c r="AM375" s="48"/>
      <c r="AN375" s="48"/>
      <c r="AO375" s="52"/>
    </row>
    <row r="376" spans="2:41" ht="12.75" customHeight="1">
      <c r="B376" s="47"/>
      <c r="D376" s="48"/>
      <c r="E376" s="48"/>
      <c r="F376" s="48"/>
      <c r="G376" s="48"/>
      <c r="H376" s="48"/>
      <c r="I376" s="48"/>
      <c r="J376" s="48"/>
      <c r="K376" s="47"/>
      <c r="L376" s="48"/>
      <c r="M376" s="48"/>
      <c r="N376" s="48"/>
      <c r="O376" s="47"/>
      <c r="P376" s="48"/>
      <c r="Q376" s="48"/>
      <c r="R376" s="48"/>
      <c r="S376" s="47"/>
      <c r="W376" s="48"/>
      <c r="X376" s="48"/>
      <c r="Y376" s="48"/>
      <c r="Z376" s="48"/>
      <c r="AA376" s="48"/>
      <c r="AB376" s="48"/>
      <c r="AC376" s="48"/>
      <c r="AD376" s="48"/>
      <c r="AE376" s="48"/>
      <c r="AF376" s="48"/>
      <c r="AG376" s="48"/>
      <c r="AH376" s="48"/>
      <c r="AI376" s="48"/>
      <c r="AJ376" s="48"/>
      <c r="AK376" s="48"/>
      <c r="AL376" s="48"/>
      <c r="AM376" s="48"/>
      <c r="AN376" s="48"/>
      <c r="AO376" s="52"/>
    </row>
    <row r="377" spans="2:41" ht="12.75" customHeight="1">
      <c r="B377" s="47"/>
      <c r="D377" s="48"/>
      <c r="E377" s="48"/>
      <c r="F377" s="48"/>
      <c r="G377" s="48"/>
      <c r="H377" s="48"/>
      <c r="I377" s="48"/>
      <c r="J377" s="48"/>
      <c r="K377" s="47"/>
      <c r="L377" s="48"/>
      <c r="M377" s="48"/>
      <c r="N377" s="48"/>
      <c r="O377" s="47"/>
      <c r="P377" s="48"/>
      <c r="Q377" s="48"/>
      <c r="R377" s="48"/>
      <c r="S377" s="47"/>
      <c r="W377" s="48"/>
      <c r="X377" s="48"/>
      <c r="Y377" s="48"/>
      <c r="Z377" s="48"/>
      <c r="AA377" s="48"/>
      <c r="AB377" s="48"/>
      <c r="AC377" s="48"/>
      <c r="AD377" s="48"/>
      <c r="AE377" s="48"/>
      <c r="AF377" s="48"/>
      <c r="AG377" s="48"/>
      <c r="AH377" s="48"/>
      <c r="AI377" s="48"/>
      <c r="AJ377" s="48"/>
      <c r="AK377" s="48"/>
      <c r="AL377" s="48"/>
      <c r="AM377" s="48"/>
      <c r="AN377" s="48"/>
      <c r="AO377" s="52"/>
    </row>
    <row r="378" spans="2:41" ht="12.75" customHeight="1">
      <c r="B378" s="47"/>
      <c r="D378" s="48"/>
      <c r="E378" s="48"/>
      <c r="F378" s="48"/>
      <c r="G378" s="48"/>
      <c r="H378" s="48"/>
      <c r="I378" s="48"/>
      <c r="J378" s="48"/>
      <c r="K378" s="47"/>
      <c r="L378" s="48"/>
      <c r="M378" s="48"/>
      <c r="N378" s="48"/>
      <c r="O378" s="47"/>
      <c r="P378" s="48"/>
      <c r="Q378" s="48"/>
      <c r="R378" s="48"/>
      <c r="S378" s="47"/>
      <c r="W378" s="48"/>
      <c r="X378" s="48"/>
      <c r="Y378" s="48"/>
      <c r="Z378" s="48"/>
      <c r="AA378" s="48"/>
      <c r="AB378" s="48"/>
      <c r="AC378" s="48"/>
      <c r="AD378" s="48"/>
      <c r="AE378" s="48"/>
      <c r="AF378" s="48"/>
      <c r="AG378" s="48"/>
      <c r="AH378" s="48"/>
      <c r="AI378" s="48"/>
      <c r="AJ378" s="48"/>
      <c r="AK378" s="48"/>
      <c r="AL378" s="48"/>
      <c r="AM378" s="48"/>
      <c r="AN378" s="48"/>
      <c r="AO378" s="52"/>
    </row>
    <row r="379" spans="2:41" ht="12.75" customHeight="1">
      <c r="B379" s="47"/>
      <c r="D379" s="48"/>
      <c r="E379" s="48"/>
      <c r="F379" s="48"/>
      <c r="G379" s="48"/>
      <c r="H379" s="48"/>
      <c r="I379" s="48"/>
      <c r="J379" s="48"/>
      <c r="K379" s="47"/>
      <c r="L379" s="48"/>
      <c r="M379" s="48"/>
      <c r="N379" s="48"/>
      <c r="O379" s="47"/>
      <c r="P379" s="48"/>
      <c r="Q379" s="48"/>
      <c r="R379" s="48"/>
      <c r="S379" s="47"/>
      <c r="W379" s="48"/>
      <c r="X379" s="48"/>
      <c r="Y379" s="48"/>
      <c r="Z379" s="48"/>
      <c r="AA379" s="48"/>
      <c r="AB379" s="48"/>
      <c r="AC379" s="48"/>
      <c r="AD379" s="48"/>
      <c r="AE379" s="48"/>
      <c r="AF379" s="48"/>
      <c r="AG379" s="48"/>
      <c r="AH379" s="48"/>
      <c r="AI379" s="48"/>
      <c r="AJ379" s="48"/>
      <c r="AK379" s="48"/>
      <c r="AL379" s="48"/>
      <c r="AM379" s="48"/>
      <c r="AN379" s="48"/>
      <c r="AO379" s="52"/>
    </row>
    <row r="380" spans="2:41" ht="12.75" customHeight="1">
      <c r="B380" s="47"/>
      <c r="D380" s="48"/>
      <c r="E380" s="48"/>
      <c r="F380" s="48"/>
      <c r="G380" s="48"/>
      <c r="H380" s="48"/>
      <c r="I380" s="48"/>
      <c r="J380" s="48"/>
      <c r="K380" s="47"/>
      <c r="L380" s="48"/>
      <c r="M380" s="48"/>
      <c r="N380" s="48"/>
      <c r="O380" s="47"/>
      <c r="P380" s="48"/>
      <c r="Q380" s="48"/>
      <c r="R380" s="48"/>
      <c r="S380" s="47"/>
      <c r="W380" s="48"/>
      <c r="X380" s="48"/>
      <c r="Y380" s="48"/>
      <c r="Z380" s="48"/>
      <c r="AA380" s="48"/>
      <c r="AB380" s="48"/>
      <c r="AC380" s="48"/>
      <c r="AD380" s="48"/>
      <c r="AE380" s="48"/>
      <c r="AF380" s="48"/>
      <c r="AG380" s="48"/>
      <c r="AH380" s="48"/>
      <c r="AI380" s="48"/>
      <c r="AJ380" s="48"/>
      <c r="AK380" s="48"/>
      <c r="AL380" s="48"/>
      <c r="AM380" s="48"/>
      <c r="AN380" s="48"/>
      <c r="AO380" s="52"/>
    </row>
    <row r="381" spans="2:41" ht="12.75" customHeight="1">
      <c r="B381" s="47"/>
      <c r="D381" s="48"/>
      <c r="E381" s="48"/>
      <c r="F381" s="48"/>
      <c r="G381" s="48"/>
      <c r="H381" s="48"/>
      <c r="I381" s="48"/>
      <c r="J381" s="48"/>
      <c r="K381" s="47"/>
      <c r="L381" s="48"/>
      <c r="M381" s="48"/>
      <c r="N381" s="48"/>
      <c r="O381" s="47"/>
      <c r="P381" s="48"/>
      <c r="Q381" s="48"/>
      <c r="R381" s="48"/>
      <c r="S381" s="47"/>
      <c r="W381" s="48"/>
      <c r="X381" s="48"/>
      <c r="Y381" s="48"/>
      <c r="Z381" s="48"/>
      <c r="AA381" s="48"/>
      <c r="AB381" s="48"/>
      <c r="AC381" s="48"/>
      <c r="AD381" s="48"/>
      <c r="AE381" s="48"/>
      <c r="AF381" s="48"/>
      <c r="AG381" s="48"/>
      <c r="AH381" s="48"/>
      <c r="AI381" s="48"/>
      <c r="AJ381" s="48"/>
      <c r="AK381" s="48"/>
      <c r="AL381" s="48"/>
      <c r="AM381" s="48"/>
      <c r="AN381" s="48"/>
      <c r="AO381" s="52"/>
    </row>
    <row r="382" spans="2:41" ht="12.75" customHeight="1">
      <c r="B382" s="47"/>
      <c r="D382" s="48"/>
      <c r="E382" s="48"/>
      <c r="F382" s="48"/>
      <c r="G382" s="48"/>
      <c r="H382" s="48"/>
      <c r="I382" s="48"/>
      <c r="J382" s="48"/>
      <c r="K382" s="47"/>
      <c r="L382" s="48"/>
      <c r="M382" s="48"/>
      <c r="N382" s="48"/>
      <c r="O382" s="47"/>
      <c r="P382" s="48"/>
      <c r="Q382" s="48"/>
      <c r="R382" s="48"/>
      <c r="S382" s="47"/>
      <c r="W382" s="48"/>
      <c r="X382" s="48"/>
      <c r="Y382" s="48"/>
      <c r="Z382" s="48"/>
      <c r="AA382" s="48"/>
      <c r="AB382" s="48"/>
      <c r="AC382" s="48"/>
      <c r="AD382" s="48"/>
      <c r="AE382" s="48"/>
      <c r="AF382" s="48"/>
      <c r="AG382" s="48"/>
      <c r="AH382" s="48"/>
      <c r="AI382" s="48"/>
      <c r="AJ382" s="48"/>
      <c r="AK382" s="48"/>
      <c r="AL382" s="48"/>
      <c r="AM382" s="48"/>
      <c r="AN382" s="48"/>
      <c r="AO382" s="52"/>
    </row>
    <row r="383" spans="2:41" ht="12.75" customHeight="1">
      <c r="B383" s="47"/>
      <c r="D383" s="48"/>
      <c r="E383" s="48"/>
      <c r="F383" s="48"/>
      <c r="G383" s="48"/>
      <c r="H383" s="48"/>
      <c r="I383" s="48"/>
      <c r="J383" s="48"/>
      <c r="K383" s="47"/>
      <c r="L383" s="48"/>
      <c r="M383" s="48"/>
      <c r="N383" s="48"/>
      <c r="O383" s="47"/>
      <c r="P383" s="48"/>
      <c r="Q383" s="48"/>
      <c r="R383" s="48"/>
      <c r="S383" s="47"/>
      <c r="W383" s="48"/>
      <c r="X383" s="48"/>
      <c r="Y383" s="48"/>
      <c r="Z383" s="48"/>
      <c r="AA383" s="48"/>
      <c r="AB383" s="48"/>
      <c r="AC383" s="48"/>
      <c r="AD383" s="48"/>
      <c r="AE383" s="48"/>
      <c r="AF383" s="48"/>
      <c r="AG383" s="48"/>
      <c r="AH383" s="48"/>
      <c r="AI383" s="48"/>
      <c r="AJ383" s="48"/>
      <c r="AK383" s="48"/>
      <c r="AL383" s="48"/>
      <c r="AM383" s="48"/>
      <c r="AN383" s="48"/>
      <c r="AO383" s="52"/>
    </row>
    <row r="384" spans="2:41" ht="12.75" customHeight="1">
      <c r="B384" s="47"/>
      <c r="D384" s="48"/>
      <c r="E384" s="48"/>
      <c r="F384" s="48"/>
      <c r="G384" s="48"/>
      <c r="H384" s="48"/>
      <c r="I384" s="48"/>
      <c r="J384" s="48"/>
      <c r="K384" s="47"/>
      <c r="L384" s="48"/>
      <c r="M384" s="48"/>
      <c r="N384" s="48"/>
      <c r="O384" s="47"/>
      <c r="P384" s="48"/>
      <c r="Q384" s="48"/>
      <c r="R384" s="48"/>
      <c r="S384" s="47"/>
      <c r="W384" s="48"/>
      <c r="X384" s="48"/>
      <c r="Y384" s="48"/>
      <c r="Z384" s="48"/>
      <c r="AA384" s="48"/>
      <c r="AB384" s="48"/>
      <c r="AC384" s="48"/>
      <c r="AD384" s="48"/>
      <c r="AE384" s="48"/>
      <c r="AF384" s="48"/>
      <c r="AG384" s="48"/>
      <c r="AH384" s="48"/>
      <c r="AI384" s="48"/>
      <c r="AJ384" s="48"/>
      <c r="AK384" s="48"/>
      <c r="AL384" s="48"/>
      <c r="AM384" s="48"/>
      <c r="AN384" s="48"/>
      <c r="AO384" s="52"/>
    </row>
    <row r="385" spans="2:41" ht="12.75" customHeight="1">
      <c r="B385" s="47"/>
      <c r="D385" s="48"/>
      <c r="E385" s="48"/>
      <c r="F385" s="48"/>
      <c r="G385" s="48"/>
      <c r="H385" s="48"/>
      <c r="I385" s="48"/>
      <c r="J385" s="48"/>
      <c r="K385" s="47"/>
      <c r="L385" s="48"/>
      <c r="M385" s="48"/>
      <c r="N385" s="48"/>
      <c r="O385" s="47"/>
      <c r="P385" s="48"/>
      <c r="Q385" s="48"/>
      <c r="R385" s="48"/>
      <c r="S385" s="47"/>
      <c r="W385" s="48"/>
      <c r="X385" s="48"/>
      <c r="Y385" s="48"/>
      <c r="Z385" s="48"/>
      <c r="AA385" s="48"/>
      <c r="AB385" s="48"/>
      <c r="AC385" s="48"/>
      <c r="AD385" s="48"/>
      <c r="AE385" s="48"/>
      <c r="AF385" s="48"/>
      <c r="AG385" s="48"/>
      <c r="AH385" s="48"/>
      <c r="AI385" s="48"/>
      <c r="AJ385" s="48"/>
      <c r="AK385" s="48"/>
      <c r="AL385" s="48"/>
      <c r="AM385" s="48"/>
      <c r="AN385" s="48"/>
      <c r="AO385" s="52"/>
    </row>
    <row r="386" spans="2:41" ht="12.75" customHeight="1">
      <c r="B386" s="47"/>
      <c r="D386" s="48"/>
      <c r="E386" s="48"/>
      <c r="F386" s="48"/>
      <c r="G386" s="48"/>
      <c r="H386" s="48"/>
      <c r="I386" s="48"/>
      <c r="J386" s="48"/>
      <c r="K386" s="47"/>
      <c r="L386" s="48"/>
      <c r="M386" s="48"/>
      <c r="N386" s="48"/>
      <c r="O386" s="47"/>
      <c r="P386" s="48"/>
      <c r="Q386" s="48"/>
      <c r="R386" s="48"/>
      <c r="S386" s="47"/>
      <c r="W386" s="48"/>
      <c r="X386" s="48"/>
      <c r="Y386" s="48"/>
      <c r="Z386" s="48"/>
      <c r="AA386" s="48"/>
      <c r="AB386" s="48"/>
      <c r="AC386" s="48"/>
      <c r="AD386" s="48"/>
      <c r="AE386" s="48"/>
      <c r="AF386" s="48"/>
      <c r="AG386" s="48"/>
      <c r="AH386" s="48"/>
      <c r="AI386" s="48"/>
      <c r="AJ386" s="48"/>
      <c r="AK386" s="48"/>
      <c r="AL386" s="48"/>
      <c r="AM386" s="48"/>
      <c r="AN386" s="48"/>
      <c r="AO386" s="52"/>
    </row>
    <row r="387" spans="2:41" ht="12.75" customHeight="1">
      <c r="B387" s="47"/>
      <c r="D387" s="48"/>
      <c r="E387" s="48"/>
      <c r="F387" s="48"/>
      <c r="G387" s="48"/>
      <c r="H387" s="48"/>
      <c r="I387" s="48"/>
      <c r="J387" s="48"/>
      <c r="K387" s="47"/>
      <c r="L387" s="48"/>
      <c r="M387" s="48"/>
      <c r="N387" s="48"/>
      <c r="O387" s="47"/>
      <c r="P387" s="48"/>
      <c r="Q387" s="48"/>
      <c r="R387" s="48"/>
      <c r="S387" s="47"/>
      <c r="W387" s="48"/>
      <c r="X387" s="48"/>
      <c r="Y387" s="48"/>
      <c r="Z387" s="48"/>
      <c r="AA387" s="48"/>
      <c r="AB387" s="48"/>
      <c r="AC387" s="48"/>
      <c r="AD387" s="48"/>
      <c r="AE387" s="48"/>
      <c r="AF387" s="48"/>
      <c r="AG387" s="48"/>
      <c r="AH387" s="48"/>
      <c r="AI387" s="48"/>
      <c r="AJ387" s="48"/>
      <c r="AK387" s="48"/>
      <c r="AL387" s="48"/>
      <c r="AM387" s="48"/>
      <c r="AN387" s="48"/>
      <c r="AO387" s="52"/>
    </row>
    <row r="388" spans="2:41" ht="12.75" customHeight="1">
      <c r="B388" s="47"/>
      <c r="D388" s="48"/>
      <c r="E388" s="48"/>
      <c r="F388" s="48"/>
      <c r="G388" s="48"/>
      <c r="H388" s="48"/>
      <c r="I388" s="48"/>
      <c r="J388" s="48"/>
      <c r="K388" s="47"/>
      <c r="L388" s="48"/>
      <c r="M388" s="48"/>
      <c r="N388" s="48"/>
      <c r="O388" s="47"/>
      <c r="P388" s="48"/>
      <c r="Q388" s="48"/>
      <c r="R388" s="48"/>
      <c r="S388" s="47"/>
      <c r="W388" s="48"/>
      <c r="X388" s="48"/>
      <c r="Y388" s="48"/>
      <c r="Z388" s="48"/>
      <c r="AA388" s="48"/>
      <c r="AB388" s="48"/>
      <c r="AC388" s="48"/>
      <c r="AD388" s="48"/>
      <c r="AE388" s="48"/>
      <c r="AF388" s="48"/>
      <c r="AG388" s="48"/>
      <c r="AH388" s="48"/>
      <c r="AI388" s="48"/>
      <c r="AJ388" s="48"/>
      <c r="AK388" s="48"/>
      <c r="AL388" s="48"/>
      <c r="AM388" s="48"/>
      <c r="AN388" s="48"/>
      <c r="AO388" s="52"/>
    </row>
    <row r="389" spans="2:41" ht="12.75" customHeight="1">
      <c r="B389" s="47"/>
      <c r="D389" s="48"/>
      <c r="E389" s="48"/>
      <c r="F389" s="48"/>
      <c r="G389" s="48"/>
      <c r="H389" s="48"/>
      <c r="I389" s="48"/>
      <c r="J389" s="48"/>
      <c r="K389" s="47"/>
      <c r="L389" s="48"/>
      <c r="M389" s="48"/>
      <c r="N389" s="48"/>
      <c r="O389" s="47"/>
      <c r="P389" s="48"/>
      <c r="Q389" s="48"/>
      <c r="R389" s="48"/>
      <c r="S389" s="47"/>
      <c r="W389" s="48"/>
      <c r="X389" s="48"/>
      <c r="Y389" s="48"/>
      <c r="Z389" s="48"/>
      <c r="AA389" s="48"/>
      <c r="AB389" s="48"/>
      <c r="AC389" s="48"/>
      <c r="AD389" s="48"/>
      <c r="AE389" s="48"/>
      <c r="AF389" s="48"/>
      <c r="AG389" s="48"/>
      <c r="AH389" s="48"/>
      <c r="AI389" s="48"/>
      <c r="AJ389" s="48"/>
      <c r="AK389" s="48"/>
      <c r="AL389" s="48"/>
      <c r="AM389" s="48"/>
      <c r="AN389" s="48"/>
      <c r="AO389" s="52"/>
    </row>
    <row r="390" spans="2:41" ht="12.75" customHeight="1">
      <c r="B390" s="47"/>
      <c r="D390" s="48"/>
      <c r="E390" s="48"/>
      <c r="F390" s="48"/>
      <c r="G390" s="48"/>
      <c r="H390" s="48"/>
      <c r="I390" s="48"/>
      <c r="J390" s="48"/>
      <c r="K390" s="47"/>
      <c r="L390" s="48"/>
      <c r="M390" s="48"/>
      <c r="N390" s="48"/>
      <c r="O390" s="47"/>
      <c r="P390" s="48"/>
      <c r="Q390" s="48"/>
      <c r="R390" s="48"/>
      <c r="S390" s="47"/>
      <c r="W390" s="48"/>
      <c r="X390" s="48"/>
      <c r="Y390" s="48"/>
      <c r="Z390" s="48"/>
      <c r="AA390" s="48"/>
      <c r="AB390" s="48"/>
      <c r="AC390" s="48"/>
      <c r="AD390" s="48"/>
      <c r="AE390" s="48"/>
      <c r="AF390" s="48"/>
      <c r="AG390" s="48"/>
      <c r="AH390" s="48"/>
      <c r="AI390" s="48"/>
      <c r="AJ390" s="48"/>
      <c r="AK390" s="48"/>
      <c r="AL390" s="48"/>
      <c r="AM390" s="48"/>
      <c r="AN390" s="48"/>
      <c r="AO390" s="52"/>
    </row>
    <row r="391" spans="2:41" ht="12.75" customHeight="1">
      <c r="B391" s="47"/>
      <c r="D391" s="48"/>
      <c r="E391" s="48"/>
      <c r="F391" s="48"/>
      <c r="G391" s="48"/>
      <c r="H391" s="48"/>
      <c r="I391" s="48"/>
      <c r="J391" s="48"/>
      <c r="K391" s="47"/>
      <c r="L391" s="48"/>
      <c r="M391" s="48"/>
      <c r="N391" s="48"/>
      <c r="O391" s="47"/>
      <c r="P391" s="48"/>
      <c r="Q391" s="48"/>
      <c r="R391" s="48"/>
      <c r="S391" s="47"/>
      <c r="W391" s="48"/>
      <c r="X391" s="48"/>
      <c r="Y391" s="48"/>
      <c r="Z391" s="48"/>
      <c r="AA391" s="48"/>
      <c r="AB391" s="48"/>
      <c r="AC391" s="48"/>
      <c r="AD391" s="48"/>
      <c r="AE391" s="48"/>
      <c r="AF391" s="48"/>
      <c r="AG391" s="48"/>
      <c r="AH391" s="48"/>
      <c r="AI391" s="48"/>
      <c r="AJ391" s="48"/>
      <c r="AK391" s="48"/>
      <c r="AL391" s="48"/>
      <c r="AM391" s="48"/>
      <c r="AN391" s="48"/>
      <c r="AO391" s="52"/>
    </row>
    <row r="392" spans="2:41" ht="12.75" customHeight="1">
      <c r="B392" s="47"/>
      <c r="D392" s="48"/>
      <c r="E392" s="48"/>
      <c r="F392" s="48"/>
      <c r="G392" s="48"/>
      <c r="H392" s="48"/>
      <c r="I392" s="48"/>
      <c r="J392" s="48"/>
      <c r="K392" s="47"/>
      <c r="L392" s="48"/>
      <c r="M392" s="48"/>
      <c r="N392" s="48"/>
      <c r="O392" s="47"/>
      <c r="P392" s="48"/>
      <c r="Q392" s="48"/>
      <c r="R392" s="48"/>
      <c r="S392" s="47"/>
      <c r="W392" s="48"/>
      <c r="X392" s="48"/>
      <c r="Y392" s="48"/>
      <c r="Z392" s="48"/>
      <c r="AA392" s="48"/>
      <c r="AB392" s="48"/>
      <c r="AC392" s="48"/>
      <c r="AD392" s="48"/>
      <c r="AE392" s="48"/>
      <c r="AF392" s="48"/>
      <c r="AG392" s="48"/>
      <c r="AH392" s="48"/>
      <c r="AI392" s="48"/>
      <c r="AJ392" s="48"/>
      <c r="AK392" s="48"/>
      <c r="AL392" s="48"/>
      <c r="AM392" s="48"/>
      <c r="AN392" s="48"/>
      <c r="AO392" s="52"/>
    </row>
    <row r="393" spans="2:41" ht="12.75" customHeight="1">
      <c r="B393" s="47"/>
      <c r="D393" s="48"/>
      <c r="E393" s="48"/>
      <c r="F393" s="48"/>
      <c r="G393" s="48"/>
      <c r="H393" s="48"/>
      <c r="I393" s="48"/>
      <c r="J393" s="48"/>
      <c r="K393" s="47"/>
      <c r="L393" s="48"/>
      <c r="M393" s="48"/>
      <c r="N393" s="48"/>
      <c r="O393" s="47"/>
      <c r="P393" s="48"/>
      <c r="Q393" s="48"/>
      <c r="R393" s="48"/>
      <c r="S393" s="47"/>
      <c r="W393" s="48"/>
      <c r="X393" s="48"/>
      <c r="Y393" s="48"/>
      <c r="Z393" s="48"/>
      <c r="AA393" s="48"/>
      <c r="AB393" s="48"/>
      <c r="AC393" s="48"/>
      <c r="AD393" s="48"/>
      <c r="AE393" s="48"/>
      <c r="AF393" s="48"/>
      <c r="AG393" s="48"/>
      <c r="AH393" s="48"/>
      <c r="AI393" s="48"/>
      <c r="AJ393" s="48"/>
      <c r="AK393" s="48"/>
      <c r="AL393" s="48"/>
      <c r="AM393" s="48"/>
      <c r="AN393" s="48"/>
      <c r="AO393" s="52"/>
    </row>
    <row r="394" spans="2:41" ht="12.75" customHeight="1">
      <c r="B394" s="47"/>
      <c r="D394" s="48"/>
      <c r="E394" s="48"/>
      <c r="F394" s="48"/>
      <c r="G394" s="48"/>
      <c r="H394" s="48"/>
      <c r="I394" s="48"/>
      <c r="J394" s="48"/>
      <c r="K394" s="47"/>
      <c r="L394" s="48"/>
      <c r="M394" s="48"/>
      <c r="N394" s="48"/>
      <c r="O394" s="47"/>
      <c r="P394" s="48"/>
      <c r="Q394" s="48"/>
      <c r="R394" s="48"/>
      <c r="S394" s="47"/>
      <c r="W394" s="48"/>
      <c r="X394" s="48"/>
      <c r="Y394" s="48"/>
      <c r="Z394" s="48"/>
      <c r="AA394" s="48"/>
      <c r="AB394" s="48"/>
      <c r="AC394" s="48"/>
      <c r="AD394" s="48"/>
      <c r="AE394" s="48"/>
      <c r="AF394" s="48"/>
      <c r="AG394" s="48"/>
      <c r="AH394" s="48"/>
      <c r="AI394" s="48"/>
      <c r="AJ394" s="48"/>
      <c r="AK394" s="48"/>
      <c r="AL394" s="48"/>
      <c r="AM394" s="48"/>
      <c r="AN394" s="48"/>
      <c r="AO394" s="52"/>
    </row>
    <row r="395" spans="2:41" ht="12.75" customHeight="1">
      <c r="B395" s="47"/>
      <c r="D395" s="48"/>
      <c r="E395" s="48"/>
      <c r="F395" s="48"/>
      <c r="G395" s="48"/>
      <c r="H395" s="48"/>
      <c r="I395" s="48"/>
      <c r="J395" s="48"/>
      <c r="K395" s="47"/>
      <c r="L395" s="48"/>
      <c r="M395" s="48"/>
      <c r="N395" s="48"/>
      <c r="O395" s="47"/>
      <c r="P395" s="48"/>
      <c r="Q395" s="48"/>
      <c r="R395" s="48"/>
      <c r="S395" s="47"/>
      <c r="W395" s="48"/>
      <c r="X395" s="48"/>
      <c r="Y395" s="48"/>
      <c r="Z395" s="48"/>
      <c r="AA395" s="48"/>
      <c r="AB395" s="48"/>
      <c r="AC395" s="48"/>
      <c r="AD395" s="48"/>
      <c r="AE395" s="48"/>
      <c r="AF395" s="48"/>
      <c r="AG395" s="48"/>
      <c r="AH395" s="48"/>
      <c r="AI395" s="48"/>
      <c r="AJ395" s="48"/>
      <c r="AK395" s="48"/>
      <c r="AL395" s="48"/>
      <c r="AM395" s="48"/>
      <c r="AN395" s="48"/>
      <c r="AO395" s="52"/>
    </row>
    <row r="396" spans="2:41" ht="12.75" customHeight="1">
      <c r="B396" s="47"/>
      <c r="D396" s="48"/>
      <c r="E396" s="48"/>
      <c r="F396" s="48"/>
      <c r="G396" s="48"/>
      <c r="H396" s="48"/>
      <c r="I396" s="48"/>
      <c r="J396" s="48"/>
      <c r="K396" s="47"/>
      <c r="L396" s="48"/>
      <c r="M396" s="48"/>
      <c r="N396" s="48"/>
      <c r="O396" s="47"/>
      <c r="P396" s="48"/>
      <c r="Q396" s="48"/>
      <c r="R396" s="48"/>
      <c r="S396" s="47"/>
      <c r="W396" s="48"/>
      <c r="X396" s="48"/>
      <c r="Y396" s="48"/>
      <c r="Z396" s="48"/>
      <c r="AA396" s="48"/>
      <c r="AB396" s="48"/>
      <c r="AC396" s="48"/>
      <c r="AD396" s="48"/>
      <c r="AE396" s="48"/>
      <c r="AF396" s="48"/>
      <c r="AG396" s="48"/>
      <c r="AH396" s="48"/>
      <c r="AI396" s="48"/>
      <c r="AJ396" s="48"/>
      <c r="AK396" s="48"/>
      <c r="AL396" s="48"/>
      <c r="AM396" s="48"/>
      <c r="AN396" s="48"/>
      <c r="AO396" s="52"/>
    </row>
    <row r="397" spans="2:41" ht="12.75" customHeight="1">
      <c r="B397" s="47"/>
      <c r="D397" s="48"/>
      <c r="E397" s="48"/>
      <c r="F397" s="48"/>
      <c r="G397" s="48"/>
      <c r="H397" s="48"/>
      <c r="I397" s="48"/>
      <c r="J397" s="48"/>
      <c r="K397" s="47"/>
      <c r="L397" s="48"/>
      <c r="M397" s="48"/>
      <c r="N397" s="48"/>
      <c r="O397" s="47"/>
      <c r="P397" s="48"/>
      <c r="Q397" s="48"/>
      <c r="R397" s="48"/>
      <c r="S397" s="47"/>
      <c r="W397" s="48"/>
      <c r="X397" s="48"/>
      <c r="Y397" s="48"/>
      <c r="Z397" s="48"/>
      <c r="AA397" s="48"/>
      <c r="AB397" s="48"/>
      <c r="AC397" s="48"/>
      <c r="AD397" s="48"/>
      <c r="AE397" s="48"/>
      <c r="AF397" s="48"/>
      <c r="AG397" s="48"/>
      <c r="AH397" s="48"/>
      <c r="AI397" s="48"/>
      <c r="AJ397" s="48"/>
      <c r="AK397" s="48"/>
      <c r="AL397" s="48"/>
      <c r="AM397" s="48"/>
      <c r="AN397" s="48"/>
      <c r="AO397" s="52"/>
    </row>
    <row r="398" spans="2:41" ht="12.75" customHeight="1">
      <c r="B398" s="47"/>
      <c r="D398" s="48"/>
      <c r="E398" s="48"/>
      <c r="F398" s="48"/>
      <c r="G398" s="48"/>
      <c r="H398" s="48"/>
      <c r="I398" s="48"/>
      <c r="J398" s="48"/>
      <c r="K398" s="47"/>
      <c r="L398" s="48"/>
      <c r="M398" s="48"/>
      <c r="N398" s="48"/>
      <c r="O398" s="47"/>
      <c r="P398" s="48"/>
      <c r="Q398" s="48"/>
      <c r="R398" s="48"/>
      <c r="S398" s="47"/>
      <c r="W398" s="48"/>
      <c r="X398" s="48"/>
      <c r="Y398" s="48"/>
      <c r="Z398" s="48"/>
      <c r="AA398" s="48"/>
      <c r="AB398" s="48"/>
      <c r="AC398" s="48"/>
      <c r="AD398" s="48"/>
      <c r="AE398" s="48"/>
      <c r="AF398" s="48"/>
      <c r="AG398" s="48"/>
      <c r="AH398" s="48"/>
      <c r="AI398" s="48"/>
      <c r="AJ398" s="48"/>
      <c r="AK398" s="48"/>
      <c r="AL398" s="48"/>
      <c r="AM398" s="48"/>
      <c r="AN398" s="48"/>
      <c r="AO398" s="52"/>
    </row>
    <row r="399" spans="2:41" ht="12.75" customHeight="1">
      <c r="B399" s="47"/>
      <c r="D399" s="48"/>
      <c r="E399" s="48"/>
      <c r="F399" s="48"/>
      <c r="G399" s="48"/>
      <c r="H399" s="48"/>
      <c r="I399" s="48"/>
      <c r="J399" s="48"/>
      <c r="K399" s="47"/>
      <c r="L399" s="48"/>
      <c r="M399" s="48"/>
      <c r="N399" s="48"/>
      <c r="O399" s="47"/>
      <c r="P399" s="48"/>
      <c r="Q399" s="48"/>
      <c r="R399" s="48"/>
      <c r="S399" s="47"/>
      <c r="W399" s="48"/>
      <c r="X399" s="48"/>
      <c r="Y399" s="48"/>
      <c r="Z399" s="48"/>
      <c r="AA399" s="48"/>
      <c r="AB399" s="48"/>
      <c r="AC399" s="48"/>
      <c r="AD399" s="48"/>
      <c r="AE399" s="48"/>
      <c r="AF399" s="48"/>
      <c r="AG399" s="48"/>
      <c r="AH399" s="48"/>
      <c r="AI399" s="48"/>
      <c r="AJ399" s="48"/>
      <c r="AK399" s="48"/>
      <c r="AL399" s="48"/>
      <c r="AM399" s="48"/>
      <c r="AN399" s="48"/>
      <c r="AO399" s="52"/>
    </row>
    <row r="400" spans="2:41" ht="12.75" customHeight="1">
      <c r="B400" s="47"/>
      <c r="D400" s="48"/>
      <c r="E400" s="48"/>
      <c r="F400" s="48"/>
      <c r="G400" s="48"/>
      <c r="H400" s="48"/>
      <c r="I400" s="48"/>
      <c r="J400" s="48"/>
      <c r="K400" s="47"/>
      <c r="L400" s="48"/>
      <c r="M400" s="48"/>
      <c r="N400" s="48"/>
      <c r="O400" s="47"/>
      <c r="P400" s="48"/>
      <c r="Q400" s="48"/>
      <c r="R400" s="48"/>
      <c r="S400" s="47"/>
      <c r="W400" s="48"/>
      <c r="X400" s="48"/>
      <c r="Y400" s="48"/>
      <c r="Z400" s="48"/>
      <c r="AA400" s="48"/>
      <c r="AB400" s="48"/>
      <c r="AC400" s="48"/>
      <c r="AD400" s="48"/>
      <c r="AE400" s="48"/>
      <c r="AF400" s="48"/>
      <c r="AG400" s="48"/>
      <c r="AH400" s="48"/>
      <c r="AI400" s="48"/>
      <c r="AJ400" s="48"/>
      <c r="AK400" s="48"/>
      <c r="AL400" s="48"/>
      <c r="AM400" s="48"/>
      <c r="AN400" s="48"/>
      <c r="AO400" s="52"/>
    </row>
    <row r="401" spans="2:41" ht="12.75" customHeight="1">
      <c r="B401" s="47"/>
      <c r="D401" s="48"/>
      <c r="E401" s="48"/>
      <c r="F401" s="48"/>
      <c r="G401" s="48"/>
      <c r="H401" s="48"/>
      <c r="I401" s="48"/>
      <c r="J401" s="48"/>
      <c r="K401" s="47"/>
      <c r="L401" s="48"/>
      <c r="M401" s="48"/>
      <c r="N401" s="48"/>
      <c r="O401" s="47"/>
      <c r="P401" s="48"/>
      <c r="Q401" s="48"/>
      <c r="R401" s="48"/>
      <c r="S401" s="47"/>
      <c r="W401" s="48"/>
      <c r="X401" s="48"/>
      <c r="Y401" s="48"/>
      <c r="Z401" s="48"/>
      <c r="AA401" s="48"/>
      <c r="AB401" s="48"/>
      <c r="AC401" s="48"/>
      <c r="AD401" s="48"/>
      <c r="AE401" s="48"/>
      <c r="AF401" s="48"/>
      <c r="AG401" s="48"/>
      <c r="AH401" s="48"/>
      <c r="AI401" s="48"/>
      <c r="AJ401" s="48"/>
      <c r="AK401" s="48"/>
      <c r="AL401" s="48"/>
      <c r="AM401" s="48"/>
      <c r="AN401" s="48"/>
      <c r="AO401" s="52"/>
    </row>
    <row r="402" spans="2:41" ht="12.75" customHeight="1">
      <c r="B402" s="47"/>
      <c r="D402" s="48"/>
      <c r="E402" s="48"/>
      <c r="F402" s="48"/>
      <c r="G402" s="48"/>
      <c r="H402" s="48"/>
      <c r="I402" s="48"/>
      <c r="J402" s="48"/>
      <c r="K402" s="47"/>
      <c r="L402" s="48"/>
      <c r="M402" s="48"/>
      <c r="N402" s="48"/>
      <c r="O402" s="47"/>
      <c r="P402" s="48"/>
      <c r="Q402" s="48"/>
      <c r="R402" s="48"/>
      <c r="S402" s="47"/>
      <c r="W402" s="48"/>
      <c r="X402" s="48"/>
      <c r="Y402" s="48"/>
      <c r="Z402" s="48"/>
      <c r="AA402" s="48"/>
      <c r="AB402" s="48"/>
      <c r="AC402" s="48"/>
      <c r="AD402" s="48"/>
      <c r="AE402" s="48"/>
      <c r="AF402" s="48"/>
      <c r="AG402" s="48"/>
      <c r="AH402" s="48"/>
      <c r="AI402" s="48"/>
      <c r="AJ402" s="48"/>
      <c r="AK402" s="48"/>
      <c r="AL402" s="48"/>
      <c r="AM402" s="48"/>
      <c r="AN402" s="48"/>
      <c r="AO402" s="52"/>
    </row>
    <row r="403" spans="2:41" ht="12.75" customHeight="1">
      <c r="B403" s="47"/>
      <c r="D403" s="48"/>
      <c r="E403" s="48"/>
      <c r="F403" s="48"/>
      <c r="G403" s="48"/>
      <c r="H403" s="48"/>
      <c r="I403" s="48"/>
      <c r="J403" s="48"/>
      <c r="K403" s="47"/>
      <c r="L403" s="48"/>
      <c r="M403" s="48"/>
      <c r="N403" s="48"/>
      <c r="O403" s="47"/>
      <c r="P403" s="48"/>
      <c r="Q403" s="48"/>
      <c r="R403" s="48"/>
      <c r="S403" s="47"/>
      <c r="W403" s="48"/>
      <c r="X403" s="48"/>
      <c r="Y403" s="48"/>
      <c r="Z403" s="48"/>
      <c r="AA403" s="48"/>
      <c r="AB403" s="48"/>
      <c r="AC403" s="48"/>
      <c r="AD403" s="48"/>
      <c r="AE403" s="48"/>
      <c r="AF403" s="48"/>
      <c r="AG403" s="48"/>
      <c r="AH403" s="48"/>
      <c r="AI403" s="48"/>
      <c r="AJ403" s="48"/>
      <c r="AK403" s="48"/>
      <c r="AL403" s="48"/>
      <c r="AM403" s="48"/>
      <c r="AN403" s="48"/>
      <c r="AO403" s="52"/>
    </row>
    <row r="404" spans="2:41" ht="12.75" customHeight="1">
      <c r="B404" s="47"/>
      <c r="D404" s="48"/>
      <c r="E404" s="48"/>
      <c r="F404" s="48"/>
      <c r="G404" s="48"/>
      <c r="H404" s="48"/>
      <c r="I404" s="48"/>
      <c r="J404" s="48"/>
      <c r="K404" s="47"/>
      <c r="L404" s="48"/>
      <c r="M404" s="48"/>
      <c r="N404" s="48"/>
      <c r="O404" s="47"/>
      <c r="P404" s="48"/>
      <c r="Q404" s="48"/>
      <c r="R404" s="48"/>
      <c r="S404" s="47"/>
      <c r="W404" s="48"/>
      <c r="X404" s="48"/>
      <c r="Y404" s="48"/>
      <c r="Z404" s="48"/>
      <c r="AA404" s="48"/>
      <c r="AB404" s="48"/>
      <c r="AC404" s="48"/>
      <c r="AD404" s="48"/>
      <c r="AE404" s="48"/>
      <c r="AF404" s="48"/>
      <c r="AG404" s="48"/>
      <c r="AH404" s="48"/>
      <c r="AI404" s="48"/>
      <c r="AJ404" s="48"/>
      <c r="AK404" s="48"/>
      <c r="AL404" s="48"/>
      <c r="AM404" s="48"/>
      <c r="AN404" s="48"/>
      <c r="AO404" s="52"/>
    </row>
    <row r="405" spans="2:41" ht="12.75" customHeight="1">
      <c r="B405" s="47"/>
      <c r="D405" s="48"/>
      <c r="E405" s="48"/>
      <c r="F405" s="48"/>
      <c r="G405" s="48"/>
      <c r="H405" s="48"/>
      <c r="I405" s="48"/>
      <c r="J405" s="48"/>
      <c r="K405" s="47"/>
      <c r="L405" s="48"/>
      <c r="M405" s="48"/>
      <c r="N405" s="48"/>
      <c r="O405" s="47"/>
      <c r="P405" s="48"/>
      <c r="Q405" s="48"/>
      <c r="R405" s="48"/>
      <c r="S405" s="47"/>
      <c r="W405" s="48"/>
      <c r="X405" s="48"/>
      <c r="Y405" s="48"/>
      <c r="Z405" s="48"/>
      <c r="AA405" s="48"/>
      <c r="AB405" s="48"/>
      <c r="AC405" s="48"/>
      <c r="AD405" s="48"/>
      <c r="AE405" s="48"/>
      <c r="AF405" s="48"/>
      <c r="AG405" s="48"/>
      <c r="AH405" s="48"/>
      <c r="AI405" s="48"/>
      <c r="AJ405" s="48"/>
      <c r="AK405" s="48"/>
      <c r="AL405" s="48"/>
      <c r="AM405" s="48"/>
      <c r="AN405" s="48"/>
      <c r="AO405" s="52"/>
    </row>
    <row r="406" spans="2:41" ht="12.75" customHeight="1">
      <c r="B406" s="47"/>
      <c r="D406" s="48"/>
      <c r="E406" s="48"/>
      <c r="F406" s="48"/>
      <c r="G406" s="48"/>
      <c r="H406" s="48"/>
      <c r="I406" s="48"/>
      <c r="J406" s="48"/>
      <c r="K406" s="47"/>
      <c r="L406" s="48"/>
      <c r="M406" s="48"/>
      <c r="N406" s="48"/>
      <c r="O406" s="47"/>
      <c r="P406" s="48"/>
      <c r="Q406" s="48"/>
      <c r="R406" s="48"/>
      <c r="S406" s="47"/>
      <c r="W406" s="48"/>
      <c r="X406" s="48"/>
      <c r="Y406" s="48"/>
      <c r="Z406" s="48"/>
      <c r="AA406" s="48"/>
      <c r="AB406" s="48"/>
      <c r="AC406" s="48"/>
      <c r="AD406" s="48"/>
      <c r="AE406" s="48"/>
      <c r="AF406" s="48"/>
      <c r="AG406" s="48"/>
      <c r="AH406" s="48"/>
      <c r="AI406" s="48"/>
      <c r="AJ406" s="48"/>
      <c r="AK406" s="48"/>
      <c r="AL406" s="48"/>
      <c r="AM406" s="48"/>
      <c r="AN406" s="48"/>
      <c r="AO406" s="52"/>
    </row>
    <row r="407" spans="2:41" ht="12.75" customHeight="1">
      <c r="B407" s="47"/>
      <c r="D407" s="48"/>
      <c r="E407" s="48"/>
      <c r="F407" s="48"/>
      <c r="G407" s="48"/>
      <c r="H407" s="48"/>
      <c r="I407" s="48"/>
      <c r="J407" s="48"/>
      <c r="K407" s="47"/>
      <c r="L407" s="48"/>
      <c r="M407" s="48"/>
      <c r="N407" s="48"/>
      <c r="O407" s="47"/>
      <c r="P407" s="48"/>
      <c r="Q407" s="48"/>
      <c r="R407" s="48"/>
      <c r="S407" s="47"/>
      <c r="W407" s="48"/>
      <c r="X407" s="48"/>
      <c r="Y407" s="48"/>
      <c r="Z407" s="48"/>
      <c r="AA407" s="48"/>
      <c r="AB407" s="48"/>
      <c r="AC407" s="48"/>
      <c r="AD407" s="48"/>
      <c r="AE407" s="48"/>
      <c r="AF407" s="48"/>
      <c r="AG407" s="48"/>
      <c r="AH407" s="48"/>
      <c r="AI407" s="48"/>
      <c r="AJ407" s="48"/>
      <c r="AK407" s="48"/>
      <c r="AL407" s="48"/>
      <c r="AM407" s="48"/>
      <c r="AN407" s="48"/>
      <c r="AO407" s="52"/>
    </row>
    <row r="408" spans="2:41" ht="12.75" customHeight="1">
      <c r="B408" s="47"/>
      <c r="D408" s="48"/>
      <c r="E408" s="48"/>
      <c r="F408" s="48"/>
      <c r="G408" s="48"/>
      <c r="H408" s="48"/>
      <c r="I408" s="48"/>
      <c r="J408" s="48"/>
      <c r="K408" s="47"/>
      <c r="L408" s="48"/>
      <c r="M408" s="48"/>
      <c r="N408" s="48"/>
      <c r="O408" s="47"/>
      <c r="P408" s="48"/>
      <c r="Q408" s="48"/>
      <c r="R408" s="48"/>
      <c r="S408" s="47"/>
      <c r="W408" s="48"/>
      <c r="X408" s="48"/>
      <c r="Y408" s="48"/>
      <c r="Z408" s="48"/>
      <c r="AA408" s="48"/>
      <c r="AB408" s="48"/>
      <c r="AC408" s="48"/>
      <c r="AD408" s="48"/>
      <c r="AE408" s="48"/>
      <c r="AF408" s="48"/>
      <c r="AG408" s="48"/>
      <c r="AH408" s="48"/>
      <c r="AI408" s="48"/>
      <c r="AJ408" s="48"/>
      <c r="AK408" s="48"/>
      <c r="AL408" s="48"/>
      <c r="AM408" s="48"/>
      <c r="AN408" s="48"/>
      <c r="AO408" s="52"/>
    </row>
    <row r="409" spans="2:41" ht="12.75" customHeight="1">
      <c r="B409" s="47"/>
      <c r="D409" s="48"/>
      <c r="E409" s="48"/>
      <c r="F409" s="48"/>
      <c r="G409" s="48"/>
      <c r="H409" s="48"/>
      <c r="I409" s="48"/>
      <c r="J409" s="48"/>
      <c r="K409" s="47"/>
      <c r="L409" s="48"/>
      <c r="M409" s="48"/>
      <c r="N409" s="48"/>
      <c r="O409" s="47"/>
      <c r="P409" s="48"/>
      <c r="Q409" s="48"/>
      <c r="R409" s="48"/>
      <c r="S409" s="47"/>
      <c r="W409" s="48"/>
      <c r="X409" s="48"/>
      <c r="Y409" s="48"/>
      <c r="Z409" s="48"/>
      <c r="AA409" s="48"/>
      <c r="AB409" s="48"/>
      <c r="AC409" s="48"/>
      <c r="AD409" s="48"/>
      <c r="AE409" s="48"/>
      <c r="AF409" s="48"/>
      <c r="AG409" s="48"/>
      <c r="AH409" s="48"/>
      <c r="AI409" s="48"/>
      <c r="AJ409" s="48"/>
      <c r="AK409" s="48"/>
      <c r="AL409" s="48"/>
      <c r="AM409" s="48"/>
      <c r="AN409" s="48"/>
      <c r="AO409" s="52"/>
    </row>
    <row r="410" spans="2:41" ht="12.75" customHeight="1">
      <c r="B410" s="47"/>
      <c r="D410" s="48"/>
      <c r="E410" s="48"/>
      <c r="F410" s="48"/>
      <c r="G410" s="48"/>
      <c r="H410" s="48"/>
      <c r="I410" s="48"/>
      <c r="J410" s="48"/>
      <c r="K410" s="47"/>
      <c r="L410" s="48"/>
      <c r="M410" s="48"/>
      <c r="N410" s="48"/>
      <c r="O410" s="47"/>
      <c r="P410" s="48"/>
      <c r="Q410" s="48"/>
      <c r="R410" s="48"/>
      <c r="S410" s="47"/>
      <c r="W410" s="48"/>
      <c r="X410" s="48"/>
      <c r="Y410" s="48"/>
      <c r="Z410" s="48"/>
      <c r="AA410" s="48"/>
      <c r="AB410" s="48"/>
      <c r="AC410" s="48"/>
      <c r="AD410" s="48"/>
      <c r="AE410" s="48"/>
      <c r="AF410" s="48"/>
      <c r="AG410" s="48"/>
      <c r="AH410" s="48"/>
      <c r="AI410" s="48"/>
      <c r="AJ410" s="48"/>
      <c r="AK410" s="48"/>
      <c r="AL410" s="48"/>
      <c r="AM410" s="48"/>
      <c r="AN410" s="48"/>
      <c r="AO410" s="52"/>
    </row>
    <row r="411" spans="2:41" ht="12.75" customHeight="1">
      <c r="B411" s="47"/>
      <c r="D411" s="48"/>
      <c r="E411" s="48"/>
      <c r="F411" s="48"/>
      <c r="G411" s="48"/>
      <c r="H411" s="48"/>
      <c r="I411" s="48"/>
      <c r="J411" s="48"/>
      <c r="K411" s="47"/>
      <c r="L411" s="48"/>
      <c r="M411" s="48"/>
      <c r="N411" s="48"/>
      <c r="O411" s="47"/>
      <c r="P411" s="48"/>
      <c r="Q411" s="48"/>
      <c r="R411" s="48"/>
      <c r="S411" s="47"/>
      <c r="W411" s="48"/>
      <c r="X411" s="48"/>
      <c r="Y411" s="48"/>
      <c r="Z411" s="48"/>
      <c r="AA411" s="48"/>
      <c r="AB411" s="48"/>
      <c r="AC411" s="48"/>
      <c r="AD411" s="48"/>
      <c r="AE411" s="48"/>
      <c r="AF411" s="48"/>
      <c r="AG411" s="48"/>
      <c r="AH411" s="48"/>
      <c r="AI411" s="48"/>
      <c r="AJ411" s="48"/>
      <c r="AK411" s="48"/>
      <c r="AL411" s="48"/>
      <c r="AM411" s="48"/>
      <c r="AN411" s="48"/>
      <c r="AO411" s="52"/>
    </row>
    <row r="412" spans="2:41" ht="12.75" customHeight="1">
      <c r="B412" s="47"/>
      <c r="D412" s="48"/>
      <c r="E412" s="48"/>
      <c r="F412" s="48"/>
      <c r="G412" s="48"/>
      <c r="H412" s="48"/>
      <c r="I412" s="48"/>
      <c r="J412" s="48"/>
      <c r="K412" s="47"/>
      <c r="L412" s="48"/>
      <c r="M412" s="48"/>
      <c r="N412" s="48"/>
      <c r="O412" s="47"/>
      <c r="P412" s="48"/>
      <c r="Q412" s="48"/>
      <c r="R412" s="48"/>
      <c r="S412" s="47"/>
      <c r="W412" s="48"/>
      <c r="X412" s="48"/>
      <c r="Y412" s="48"/>
      <c r="Z412" s="48"/>
      <c r="AA412" s="48"/>
      <c r="AB412" s="48"/>
      <c r="AC412" s="48"/>
      <c r="AD412" s="48"/>
      <c r="AE412" s="48"/>
      <c r="AF412" s="48"/>
      <c r="AG412" s="48"/>
      <c r="AH412" s="48"/>
      <c r="AI412" s="48"/>
      <c r="AJ412" s="48"/>
      <c r="AK412" s="48"/>
      <c r="AL412" s="48"/>
      <c r="AM412" s="48"/>
      <c r="AN412" s="48"/>
      <c r="AO412" s="52"/>
    </row>
    <row r="413" spans="2:41" ht="12.75" customHeight="1">
      <c r="B413" s="47"/>
      <c r="D413" s="48"/>
      <c r="E413" s="48"/>
      <c r="F413" s="48"/>
      <c r="G413" s="48"/>
      <c r="H413" s="48"/>
      <c r="I413" s="48"/>
      <c r="J413" s="48"/>
      <c r="K413" s="47"/>
      <c r="L413" s="48"/>
      <c r="M413" s="48"/>
      <c r="N413" s="48"/>
      <c r="O413" s="47"/>
      <c r="P413" s="48"/>
      <c r="Q413" s="48"/>
      <c r="R413" s="48"/>
      <c r="S413" s="47"/>
      <c r="W413" s="48"/>
      <c r="X413" s="48"/>
      <c r="Y413" s="48"/>
      <c r="Z413" s="48"/>
      <c r="AA413" s="48"/>
      <c r="AB413" s="48"/>
      <c r="AC413" s="48"/>
      <c r="AD413" s="48"/>
      <c r="AE413" s="48"/>
      <c r="AF413" s="48"/>
      <c r="AG413" s="48"/>
      <c r="AH413" s="48"/>
      <c r="AI413" s="48"/>
      <c r="AJ413" s="48"/>
      <c r="AK413" s="48"/>
      <c r="AL413" s="48"/>
      <c r="AM413" s="48"/>
      <c r="AN413" s="48"/>
      <c r="AO413" s="52"/>
    </row>
    <row r="414" spans="2:41" ht="12.75" customHeight="1">
      <c r="B414" s="47"/>
      <c r="D414" s="48"/>
      <c r="E414" s="48"/>
      <c r="F414" s="48"/>
      <c r="G414" s="48"/>
      <c r="H414" s="48"/>
      <c r="I414" s="48"/>
      <c r="J414" s="48"/>
      <c r="K414" s="47"/>
      <c r="L414" s="48"/>
      <c r="M414" s="48"/>
      <c r="N414" s="48"/>
      <c r="O414" s="47"/>
      <c r="P414" s="48"/>
      <c r="Q414" s="48"/>
      <c r="R414" s="48"/>
      <c r="S414" s="47"/>
      <c r="W414" s="48"/>
      <c r="X414" s="48"/>
      <c r="Y414" s="48"/>
      <c r="Z414" s="48"/>
      <c r="AA414" s="48"/>
      <c r="AB414" s="48"/>
      <c r="AC414" s="48"/>
      <c r="AD414" s="48"/>
      <c r="AE414" s="48"/>
      <c r="AF414" s="48"/>
      <c r="AG414" s="48"/>
      <c r="AH414" s="48"/>
      <c r="AI414" s="48"/>
      <c r="AJ414" s="48"/>
      <c r="AK414" s="48"/>
      <c r="AL414" s="48"/>
      <c r="AM414" s="48"/>
      <c r="AN414" s="48"/>
      <c r="AO414" s="52"/>
    </row>
    <row r="415" spans="2:41" ht="12.75" customHeight="1">
      <c r="B415" s="47"/>
      <c r="D415" s="48"/>
      <c r="E415" s="48"/>
      <c r="F415" s="48"/>
      <c r="G415" s="48"/>
      <c r="H415" s="48"/>
      <c r="I415" s="48"/>
      <c r="J415" s="48"/>
      <c r="K415" s="47"/>
      <c r="L415" s="48"/>
      <c r="M415" s="48"/>
      <c r="N415" s="48"/>
      <c r="O415" s="47"/>
      <c r="P415" s="48"/>
      <c r="Q415" s="48"/>
      <c r="R415" s="48"/>
      <c r="S415" s="47"/>
      <c r="W415" s="48"/>
      <c r="X415" s="48"/>
      <c r="Y415" s="48"/>
      <c r="Z415" s="48"/>
      <c r="AA415" s="48"/>
      <c r="AB415" s="48"/>
      <c r="AC415" s="48"/>
      <c r="AD415" s="48"/>
      <c r="AE415" s="48"/>
      <c r="AF415" s="48"/>
      <c r="AG415" s="48"/>
      <c r="AH415" s="48"/>
      <c r="AI415" s="48"/>
      <c r="AJ415" s="48"/>
      <c r="AK415" s="48"/>
      <c r="AL415" s="48"/>
      <c r="AM415" s="48"/>
      <c r="AN415" s="48"/>
      <c r="AO415" s="52"/>
    </row>
    <row r="416" spans="2:41" ht="12.75" customHeight="1">
      <c r="B416" s="47"/>
      <c r="D416" s="48"/>
      <c r="E416" s="48"/>
      <c r="F416" s="48"/>
      <c r="G416" s="48"/>
      <c r="H416" s="48"/>
      <c r="I416" s="48"/>
      <c r="J416" s="48"/>
      <c r="K416" s="47"/>
      <c r="L416" s="48"/>
      <c r="M416" s="48"/>
      <c r="N416" s="48"/>
      <c r="O416" s="47"/>
      <c r="P416" s="48"/>
      <c r="Q416" s="48"/>
      <c r="R416" s="48"/>
      <c r="S416" s="47"/>
      <c r="W416" s="48"/>
      <c r="X416" s="48"/>
      <c r="Y416" s="48"/>
      <c r="Z416" s="48"/>
      <c r="AA416" s="48"/>
      <c r="AB416" s="48"/>
      <c r="AC416" s="48"/>
      <c r="AD416" s="48"/>
      <c r="AE416" s="48"/>
      <c r="AF416" s="48"/>
      <c r="AG416" s="48"/>
      <c r="AH416" s="48"/>
      <c r="AI416" s="48"/>
      <c r="AJ416" s="48"/>
      <c r="AK416" s="48"/>
      <c r="AL416" s="48"/>
      <c r="AM416" s="48"/>
      <c r="AN416" s="48"/>
      <c r="AO416" s="52"/>
    </row>
    <row r="417" spans="2:41" ht="12.75" customHeight="1">
      <c r="B417" s="47"/>
      <c r="D417" s="48"/>
      <c r="E417" s="48"/>
      <c r="F417" s="48"/>
      <c r="G417" s="48"/>
      <c r="H417" s="48"/>
      <c r="I417" s="48"/>
      <c r="J417" s="48"/>
      <c r="K417" s="47"/>
      <c r="L417" s="48"/>
      <c r="M417" s="48"/>
      <c r="N417" s="48"/>
      <c r="O417" s="47"/>
      <c r="P417" s="48"/>
      <c r="Q417" s="48"/>
      <c r="R417" s="48"/>
      <c r="S417" s="47"/>
      <c r="W417" s="48"/>
      <c r="X417" s="48"/>
      <c r="Y417" s="48"/>
      <c r="Z417" s="48"/>
      <c r="AA417" s="48"/>
      <c r="AB417" s="48"/>
      <c r="AC417" s="48"/>
      <c r="AD417" s="48"/>
      <c r="AE417" s="48"/>
      <c r="AF417" s="48"/>
      <c r="AG417" s="48"/>
      <c r="AH417" s="48"/>
      <c r="AI417" s="48"/>
      <c r="AJ417" s="48"/>
      <c r="AK417" s="48"/>
      <c r="AL417" s="48"/>
      <c r="AM417" s="48"/>
      <c r="AN417" s="48"/>
      <c r="AO417" s="52"/>
    </row>
    <row r="418" spans="2:41" ht="12.75" customHeight="1">
      <c r="B418" s="47"/>
      <c r="D418" s="48"/>
      <c r="E418" s="48"/>
      <c r="F418" s="48"/>
      <c r="G418" s="48"/>
      <c r="H418" s="48"/>
      <c r="I418" s="48"/>
      <c r="J418" s="48"/>
      <c r="K418" s="47"/>
      <c r="L418" s="48"/>
      <c r="M418" s="48"/>
      <c r="N418" s="48"/>
      <c r="O418" s="47"/>
      <c r="P418" s="48"/>
      <c r="Q418" s="48"/>
      <c r="R418" s="48"/>
      <c r="S418" s="47"/>
      <c r="W418" s="48"/>
      <c r="X418" s="48"/>
      <c r="Y418" s="48"/>
      <c r="Z418" s="48"/>
      <c r="AA418" s="48"/>
      <c r="AB418" s="48"/>
      <c r="AC418" s="48"/>
      <c r="AD418" s="48"/>
      <c r="AE418" s="48"/>
      <c r="AF418" s="48"/>
      <c r="AG418" s="48"/>
      <c r="AH418" s="48"/>
      <c r="AI418" s="48"/>
      <c r="AJ418" s="48"/>
      <c r="AK418" s="48"/>
      <c r="AL418" s="48"/>
      <c r="AM418" s="48"/>
      <c r="AN418" s="48"/>
      <c r="AO418" s="52"/>
    </row>
    <row r="419" spans="2:41" ht="12.75" customHeight="1">
      <c r="B419" s="47"/>
      <c r="D419" s="48"/>
      <c r="E419" s="48"/>
      <c r="F419" s="48"/>
      <c r="G419" s="48"/>
      <c r="H419" s="48"/>
      <c r="I419" s="48"/>
      <c r="J419" s="48"/>
      <c r="K419" s="47"/>
      <c r="L419" s="48"/>
      <c r="M419" s="48"/>
      <c r="N419" s="48"/>
      <c r="O419" s="47"/>
      <c r="P419" s="48"/>
      <c r="Q419" s="48"/>
      <c r="R419" s="48"/>
      <c r="S419" s="47"/>
      <c r="W419" s="48"/>
      <c r="X419" s="48"/>
      <c r="Y419" s="48"/>
      <c r="Z419" s="48"/>
      <c r="AA419" s="48"/>
      <c r="AB419" s="48"/>
      <c r="AC419" s="48"/>
      <c r="AD419" s="48"/>
      <c r="AE419" s="48"/>
      <c r="AF419" s="48"/>
      <c r="AG419" s="48"/>
      <c r="AH419" s="48"/>
      <c r="AI419" s="48"/>
      <c r="AJ419" s="48"/>
      <c r="AK419" s="48"/>
      <c r="AL419" s="48"/>
      <c r="AM419" s="48"/>
      <c r="AN419" s="48"/>
      <c r="AO419" s="52"/>
    </row>
    <row r="420" spans="2:41" ht="12.75" customHeight="1">
      <c r="B420" s="47"/>
      <c r="D420" s="48"/>
      <c r="E420" s="48"/>
      <c r="F420" s="48"/>
      <c r="G420" s="48"/>
      <c r="H420" s="48"/>
      <c r="I420" s="48"/>
      <c r="J420" s="48"/>
      <c r="K420" s="47"/>
      <c r="L420" s="48"/>
      <c r="M420" s="48"/>
      <c r="N420" s="48"/>
      <c r="O420" s="47"/>
      <c r="P420" s="48"/>
      <c r="Q420" s="48"/>
      <c r="R420" s="48"/>
      <c r="S420" s="47"/>
      <c r="W420" s="48"/>
      <c r="X420" s="48"/>
      <c r="Y420" s="48"/>
      <c r="Z420" s="48"/>
      <c r="AA420" s="48"/>
      <c r="AB420" s="48"/>
      <c r="AC420" s="48"/>
      <c r="AD420" s="48"/>
      <c r="AE420" s="48"/>
      <c r="AF420" s="48"/>
      <c r="AG420" s="48"/>
      <c r="AH420" s="48"/>
      <c r="AI420" s="48"/>
      <c r="AJ420" s="48"/>
      <c r="AK420" s="48"/>
      <c r="AL420" s="48"/>
      <c r="AM420" s="48"/>
      <c r="AN420" s="48"/>
      <c r="AO420" s="52"/>
    </row>
    <row r="421" spans="2:41" ht="12.75" customHeight="1">
      <c r="B421" s="47"/>
      <c r="D421" s="48"/>
      <c r="E421" s="48"/>
      <c r="F421" s="48"/>
      <c r="G421" s="48"/>
      <c r="H421" s="48"/>
      <c r="I421" s="48"/>
      <c r="J421" s="48"/>
      <c r="K421" s="47"/>
      <c r="L421" s="48"/>
      <c r="M421" s="48"/>
      <c r="N421" s="48"/>
      <c r="O421" s="47"/>
      <c r="P421" s="48"/>
      <c r="Q421" s="48"/>
      <c r="R421" s="48"/>
      <c r="S421" s="47"/>
      <c r="W421" s="48"/>
      <c r="X421" s="48"/>
      <c r="Y421" s="48"/>
      <c r="Z421" s="48"/>
      <c r="AA421" s="48"/>
      <c r="AB421" s="48"/>
      <c r="AC421" s="48"/>
      <c r="AD421" s="48"/>
      <c r="AE421" s="48"/>
      <c r="AF421" s="48"/>
      <c r="AG421" s="48"/>
      <c r="AH421" s="48"/>
      <c r="AI421" s="48"/>
      <c r="AJ421" s="48"/>
      <c r="AK421" s="48"/>
      <c r="AL421" s="48"/>
      <c r="AM421" s="48"/>
      <c r="AN421" s="48"/>
      <c r="AO421" s="52"/>
    </row>
    <row r="422" spans="2:41" ht="12.75" customHeight="1">
      <c r="B422" s="47"/>
      <c r="D422" s="48"/>
      <c r="E422" s="48"/>
      <c r="F422" s="48"/>
      <c r="G422" s="48"/>
      <c r="H422" s="48"/>
      <c r="I422" s="48"/>
      <c r="J422" s="48"/>
      <c r="K422" s="47"/>
      <c r="L422" s="48"/>
      <c r="M422" s="48"/>
      <c r="N422" s="48"/>
      <c r="O422" s="47"/>
      <c r="P422" s="48"/>
      <c r="Q422" s="48"/>
      <c r="R422" s="48"/>
      <c r="S422" s="47"/>
      <c r="W422" s="48"/>
      <c r="X422" s="48"/>
      <c r="Y422" s="48"/>
      <c r="Z422" s="48"/>
      <c r="AA422" s="48"/>
      <c r="AB422" s="48"/>
      <c r="AC422" s="48"/>
      <c r="AD422" s="48"/>
      <c r="AE422" s="48"/>
      <c r="AF422" s="48"/>
      <c r="AG422" s="48"/>
      <c r="AH422" s="48"/>
      <c r="AI422" s="48"/>
      <c r="AJ422" s="48"/>
      <c r="AK422" s="48"/>
      <c r="AL422" s="48"/>
      <c r="AM422" s="48"/>
      <c r="AN422" s="48"/>
      <c r="AO422" s="52"/>
    </row>
    <row r="423" spans="2:41" ht="12.75" customHeight="1">
      <c r="B423" s="47"/>
      <c r="D423" s="48"/>
      <c r="E423" s="48"/>
      <c r="F423" s="48"/>
      <c r="G423" s="48"/>
      <c r="H423" s="48"/>
      <c r="I423" s="48"/>
      <c r="J423" s="48"/>
      <c r="K423" s="47"/>
      <c r="L423" s="48"/>
      <c r="M423" s="48"/>
      <c r="N423" s="48"/>
      <c r="O423" s="47"/>
      <c r="P423" s="48"/>
      <c r="Q423" s="48"/>
      <c r="R423" s="48"/>
      <c r="S423" s="47"/>
      <c r="W423" s="48"/>
      <c r="X423" s="48"/>
      <c r="Y423" s="48"/>
      <c r="Z423" s="48"/>
      <c r="AA423" s="48"/>
      <c r="AB423" s="48"/>
      <c r="AC423" s="48"/>
      <c r="AD423" s="48"/>
      <c r="AE423" s="48"/>
      <c r="AF423" s="48"/>
      <c r="AG423" s="48"/>
      <c r="AH423" s="48"/>
      <c r="AI423" s="48"/>
      <c r="AJ423" s="48"/>
      <c r="AK423" s="48"/>
      <c r="AL423" s="48"/>
      <c r="AM423" s="48"/>
      <c r="AN423" s="48"/>
      <c r="AO423" s="52"/>
    </row>
    <row r="424" spans="2:41" ht="12.75" customHeight="1">
      <c r="B424" s="47"/>
      <c r="D424" s="48"/>
      <c r="E424" s="48"/>
      <c r="F424" s="48"/>
      <c r="G424" s="48"/>
      <c r="H424" s="48"/>
      <c r="I424" s="48"/>
      <c r="J424" s="48"/>
      <c r="K424" s="47"/>
      <c r="L424" s="48"/>
      <c r="M424" s="48"/>
      <c r="N424" s="48"/>
      <c r="O424" s="47"/>
      <c r="P424" s="48"/>
      <c r="Q424" s="48"/>
      <c r="R424" s="48"/>
      <c r="S424" s="47"/>
      <c r="W424" s="48"/>
      <c r="X424" s="48"/>
      <c r="Y424" s="48"/>
      <c r="Z424" s="48"/>
      <c r="AA424" s="48"/>
      <c r="AB424" s="48"/>
      <c r="AC424" s="48"/>
      <c r="AD424" s="48"/>
      <c r="AE424" s="48"/>
      <c r="AF424" s="48"/>
      <c r="AG424" s="48"/>
      <c r="AH424" s="48"/>
      <c r="AI424" s="48"/>
      <c r="AJ424" s="48"/>
      <c r="AK424" s="48"/>
      <c r="AL424" s="48"/>
      <c r="AM424" s="48"/>
      <c r="AN424" s="48"/>
      <c r="AO424" s="52"/>
    </row>
    <row r="425" spans="2:41" ht="12.75" customHeight="1">
      <c r="B425" s="47"/>
      <c r="D425" s="48"/>
      <c r="E425" s="48"/>
      <c r="F425" s="48"/>
      <c r="G425" s="48"/>
      <c r="H425" s="48"/>
      <c r="I425" s="48"/>
      <c r="J425" s="48"/>
      <c r="K425" s="47"/>
      <c r="L425" s="48"/>
      <c r="M425" s="48"/>
      <c r="N425" s="48"/>
      <c r="O425" s="47"/>
      <c r="P425" s="48"/>
      <c r="Q425" s="48"/>
      <c r="R425" s="48"/>
      <c r="S425" s="47"/>
      <c r="W425" s="48"/>
      <c r="X425" s="48"/>
      <c r="Y425" s="48"/>
      <c r="Z425" s="48"/>
      <c r="AA425" s="48"/>
      <c r="AB425" s="48"/>
      <c r="AC425" s="48"/>
      <c r="AD425" s="48"/>
      <c r="AE425" s="48"/>
      <c r="AF425" s="48"/>
      <c r="AG425" s="48"/>
      <c r="AH425" s="48"/>
      <c r="AI425" s="48"/>
      <c r="AJ425" s="48"/>
      <c r="AK425" s="48"/>
      <c r="AL425" s="48"/>
      <c r="AM425" s="48"/>
      <c r="AN425" s="48"/>
      <c r="AO425" s="52"/>
    </row>
    <row r="426" spans="2:41" ht="12.75" customHeight="1">
      <c r="B426" s="47"/>
      <c r="D426" s="48"/>
      <c r="E426" s="48"/>
      <c r="F426" s="48"/>
      <c r="G426" s="48"/>
      <c r="H426" s="48"/>
      <c r="I426" s="48"/>
      <c r="J426" s="48"/>
      <c r="K426" s="47"/>
      <c r="L426" s="48"/>
      <c r="M426" s="48"/>
      <c r="N426" s="48"/>
      <c r="O426" s="47"/>
      <c r="P426" s="48"/>
      <c r="Q426" s="48"/>
      <c r="R426" s="48"/>
      <c r="S426" s="47"/>
      <c r="W426" s="48"/>
      <c r="X426" s="48"/>
      <c r="Y426" s="48"/>
      <c r="Z426" s="48"/>
      <c r="AA426" s="48"/>
      <c r="AB426" s="48"/>
      <c r="AC426" s="48"/>
      <c r="AD426" s="48"/>
      <c r="AE426" s="48"/>
      <c r="AF426" s="48"/>
      <c r="AG426" s="48"/>
      <c r="AH426" s="48"/>
      <c r="AI426" s="48"/>
      <c r="AJ426" s="48"/>
      <c r="AK426" s="48"/>
      <c r="AL426" s="48"/>
      <c r="AM426" s="48"/>
      <c r="AN426" s="48"/>
      <c r="AO426" s="52"/>
    </row>
    <row r="427" spans="2:41" ht="12.75" customHeight="1">
      <c r="B427" s="47"/>
      <c r="D427" s="48"/>
      <c r="E427" s="48"/>
      <c r="F427" s="48"/>
      <c r="G427" s="48"/>
      <c r="H427" s="48"/>
      <c r="I427" s="48"/>
      <c r="J427" s="48"/>
      <c r="K427" s="47"/>
      <c r="L427" s="48"/>
      <c r="M427" s="48"/>
      <c r="N427" s="48"/>
      <c r="O427" s="47"/>
      <c r="P427" s="48"/>
      <c r="Q427" s="48"/>
      <c r="R427" s="48"/>
      <c r="S427" s="47"/>
      <c r="W427" s="48"/>
      <c r="X427" s="48"/>
      <c r="Y427" s="48"/>
      <c r="Z427" s="48"/>
      <c r="AA427" s="48"/>
      <c r="AB427" s="48"/>
      <c r="AC427" s="48"/>
      <c r="AD427" s="48"/>
      <c r="AE427" s="48"/>
      <c r="AF427" s="48"/>
      <c r="AG427" s="48"/>
      <c r="AH427" s="48"/>
      <c r="AI427" s="48"/>
      <c r="AJ427" s="48"/>
      <c r="AK427" s="48"/>
      <c r="AL427" s="48"/>
      <c r="AM427" s="48"/>
      <c r="AN427" s="48"/>
      <c r="AO427" s="52"/>
    </row>
    <row r="428" spans="2:41" ht="12.75" customHeight="1">
      <c r="B428" s="47"/>
      <c r="D428" s="48"/>
      <c r="E428" s="48"/>
      <c r="F428" s="48"/>
      <c r="G428" s="48"/>
      <c r="H428" s="48"/>
      <c r="I428" s="48"/>
      <c r="J428" s="48"/>
      <c r="K428" s="47"/>
      <c r="L428" s="48"/>
      <c r="M428" s="48"/>
      <c r="N428" s="48"/>
      <c r="O428" s="47"/>
      <c r="P428" s="48"/>
      <c r="Q428" s="48"/>
      <c r="R428" s="48"/>
      <c r="S428" s="47"/>
      <c r="W428" s="48"/>
      <c r="X428" s="48"/>
      <c r="Y428" s="48"/>
      <c r="Z428" s="48"/>
      <c r="AA428" s="48"/>
      <c r="AB428" s="48"/>
      <c r="AC428" s="48"/>
      <c r="AD428" s="48"/>
      <c r="AE428" s="48"/>
      <c r="AF428" s="48"/>
      <c r="AG428" s="48"/>
      <c r="AH428" s="48"/>
      <c r="AI428" s="48"/>
      <c r="AJ428" s="48"/>
      <c r="AK428" s="48"/>
      <c r="AL428" s="48"/>
      <c r="AM428" s="48"/>
      <c r="AN428" s="48"/>
      <c r="AO428" s="52"/>
    </row>
    <row r="429" spans="2:41" ht="12.75" customHeight="1">
      <c r="B429" s="47"/>
      <c r="D429" s="48"/>
      <c r="E429" s="48"/>
      <c r="F429" s="48"/>
      <c r="G429" s="48"/>
      <c r="H429" s="48"/>
      <c r="I429" s="48"/>
      <c r="J429" s="48"/>
      <c r="K429" s="47"/>
      <c r="L429" s="48"/>
      <c r="M429" s="48"/>
      <c r="N429" s="48"/>
      <c r="O429" s="47"/>
      <c r="P429" s="48"/>
      <c r="Q429" s="48"/>
      <c r="R429" s="48"/>
      <c r="S429" s="47"/>
      <c r="W429" s="48"/>
      <c r="X429" s="48"/>
      <c r="Y429" s="48"/>
      <c r="Z429" s="48"/>
      <c r="AA429" s="48"/>
      <c r="AB429" s="48"/>
      <c r="AC429" s="48"/>
      <c r="AD429" s="48"/>
      <c r="AE429" s="48"/>
      <c r="AF429" s="48"/>
      <c r="AG429" s="48"/>
      <c r="AH429" s="48"/>
      <c r="AI429" s="48"/>
      <c r="AJ429" s="48"/>
      <c r="AK429" s="48"/>
      <c r="AL429" s="48"/>
      <c r="AM429" s="48"/>
      <c r="AN429" s="48"/>
      <c r="AO429" s="52"/>
    </row>
    <row r="430" spans="2:41" ht="12.75" customHeight="1">
      <c r="B430" s="47"/>
      <c r="D430" s="48"/>
      <c r="E430" s="48"/>
      <c r="F430" s="48"/>
      <c r="G430" s="48"/>
      <c r="H430" s="48"/>
      <c r="I430" s="48"/>
      <c r="J430" s="48"/>
      <c r="K430" s="47"/>
      <c r="L430" s="48"/>
      <c r="M430" s="48"/>
      <c r="N430" s="48"/>
      <c r="O430" s="47"/>
      <c r="P430" s="48"/>
      <c r="Q430" s="48"/>
      <c r="R430" s="48"/>
      <c r="S430" s="47"/>
      <c r="W430" s="48"/>
      <c r="X430" s="48"/>
      <c r="Y430" s="48"/>
      <c r="Z430" s="48"/>
      <c r="AA430" s="48"/>
      <c r="AB430" s="48"/>
      <c r="AC430" s="48"/>
      <c r="AD430" s="48"/>
      <c r="AE430" s="48"/>
      <c r="AF430" s="48"/>
      <c r="AG430" s="48"/>
      <c r="AH430" s="48"/>
      <c r="AI430" s="48"/>
      <c r="AJ430" s="48"/>
      <c r="AK430" s="48"/>
      <c r="AL430" s="48"/>
      <c r="AM430" s="48"/>
      <c r="AN430" s="48"/>
      <c r="AO430" s="52"/>
    </row>
    <row r="431" spans="2:41" ht="12.75" customHeight="1">
      <c r="B431" s="47"/>
      <c r="D431" s="48"/>
      <c r="E431" s="48"/>
      <c r="F431" s="48"/>
      <c r="G431" s="48"/>
      <c r="H431" s="48"/>
      <c r="I431" s="48"/>
      <c r="J431" s="48"/>
      <c r="K431" s="47"/>
      <c r="L431" s="48"/>
      <c r="M431" s="48"/>
      <c r="N431" s="48"/>
      <c r="O431" s="47"/>
      <c r="P431" s="48"/>
      <c r="Q431" s="48"/>
      <c r="R431" s="48"/>
      <c r="S431" s="47"/>
      <c r="W431" s="48"/>
      <c r="X431" s="48"/>
      <c r="Y431" s="48"/>
      <c r="Z431" s="48"/>
      <c r="AA431" s="48"/>
      <c r="AB431" s="48"/>
      <c r="AC431" s="48"/>
      <c r="AD431" s="48"/>
      <c r="AE431" s="48"/>
      <c r="AF431" s="48"/>
      <c r="AG431" s="48"/>
      <c r="AH431" s="48"/>
      <c r="AI431" s="48"/>
      <c r="AJ431" s="48"/>
      <c r="AK431" s="48"/>
      <c r="AL431" s="48"/>
      <c r="AM431" s="48"/>
      <c r="AN431" s="48"/>
      <c r="AO431" s="52"/>
    </row>
    <row r="432" spans="2:41" ht="12.75" customHeight="1">
      <c r="B432" s="47"/>
      <c r="D432" s="48"/>
      <c r="E432" s="48"/>
      <c r="F432" s="48"/>
      <c r="G432" s="48"/>
      <c r="H432" s="48"/>
      <c r="I432" s="48"/>
      <c r="J432" s="48"/>
      <c r="K432" s="47"/>
      <c r="L432" s="48"/>
      <c r="M432" s="48"/>
      <c r="N432" s="48"/>
      <c r="O432" s="47"/>
      <c r="P432" s="48"/>
      <c r="Q432" s="48"/>
      <c r="R432" s="48"/>
      <c r="S432" s="47"/>
      <c r="W432" s="48"/>
      <c r="X432" s="48"/>
      <c r="Y432" s="48"/>
      <c r="Z432" s="48"/>
      <c r="AA432" s="48"/>
      <c r="AB432" s="48"/>
      <c r="AC432" s="48"/>
      <c r="AD432" s="48"/>
      <c r="AE432" s="48"/>
      <c r="AF432" s="48"/>
      <c r="AG432" s="48"/>
      <c r="AH432" s="48"/>
      <c r="AI432" s="48"/>
      <c r="AJ432" s="48"/>
      <c r="AK432" s="48"/>
      <c r="AL432" s="48"/>
      <c r="AM432" s="48"/>
      <c r="AN432" s="48"/>
      <c r="AO432" s="52"/>
    </row>
    <row r="433" spans="2:41" ht="12.75" customHeight="1">
      <c r="B433" s="47"/>
      <c r="D433" s="48"/>
      <c r="E433" s="48"/>
      <c r="F433" s="48"/>
      <c r="G433" s="48"/>
      <c r="H433" s="48"/>
      <c r="I433" s="48"/>
      <c r="J433" s="48"/>
      <c r="K433" s="47"/>
      <c r="L433" s="48"/>
      <c r="M433" s="48"/>
      <c r="N433" s="48"/>
      <c r="O433" s="47"/>
      <c r="P433" s="48"/>
      <c r="Q433" s="48"/>
      <c r="R433" s="48"/>
      <c r="S433" s="47"/>
      <c r="W433" s="48"/>
      <c r="X433" s="48"/>
      <c r="Y433" s="48"/>
      <c r="Z433" s="48"/>
      <c r="AA433" s="48"/>
      <c r="AB433" s="48"/>
      <c r="AC433" s="48"/>
      <c r="AD433" s="48"/>
      <c r="AE433" s="48"/>
      <c r="AF433" s="48"/>
      <c r="AG433" s="48"/>
      <c r="AH433" s="48"/>
      <c r="AI433" s="48"/>
      <c r="AJ433" s="48"/>
      <c r="AK433" s="48"/>
      <c r="AL433" s="48"/>
      <c r="AM433" s="48"/>
      <c r="AN433" s="48"/>
      <c r="AO433" s="52"/>
    </row>
    <row r="434" spans="2:41" ht="12.75" customHeight="1">
      <c r="B434" s="47"/>
      <c r="D434" s="48"/>
      <c r="E434" s="48"/>
      <c r="F434" s="48"/>
      <c r="G434" s="48"/>
      <c r="H434" s="48"/>
      <c r="I434" s="48"/>
      <c r="J434" s="48"/>
      <c r="K434" s="47"/>
      <c r="L434" s="48"/>
      <c r="M434" s="48"/>
      <c r="N434" s="48"/>
      <c r="O434" s="47"/>
      <c r="P434" s="48"/>
      <c r="Q434" s="48"/>
      <c r="R434" s="48"/>
      <c r="S434" s="47"/>
      <c r="W434" s="48"/>
      <c r="X434" s="48"/>
      <c r="Y434" s="48"/>
      <c r="Z434" s="48"/>
      <c r="AA434" s="48"/>
      <c r="AB434" s="48"/>
      <c r="AC434" s="48"/>
      <c r="AD434" s="48"/>
      <c r="AE434" s="48"/>
      <c r="AF434" s="48"/>
      <c r="AG434" s="48"/>
      <c r="AH434" s="48"/>
      <c r="AI434" s="48"/>
      <c r="AJ434" s="48"/>
      <c r="AK434" s="48"/>
      <c r="AL434" s="48"/>
      <c r="AM434" s="48"/>
      <c r="AN434" s="48"/>
      <c r="AO434" s="52"/>
    </row>
    <row r="435" spans="2:41" ht="12.75" customHeight="1">
      <c r="B435" s="47"/>
      <c r="D435" s="48"/>
      <c r="E435" s="48"/>
      <c r="F435" s="48"/>
      <c r="G435" s="48"/>
      <c r="H435" s="48"/>
      <c r="I435" s="48"/>
      <c r="J435" s="48"/>
      <c r="K435" s="47"/>
      <c r="L435" s="48"/>
      <c r="M435" s="48"/>
      <c r="N435" s="48"/>
      <c r="O435" s="47"/>
      <c r="P435" s="48"/>
      <c r="Q435" s="48"/>
      <c r="R435" s="48"/>
      <c r="S435" s="47"/>
      <c r="W435" s="48"/>
      <c r="X435" s="48"/>
      <c r="Y435" s="48"/>
      <c r="Z435" s="48"/>
      <c r="AA435" s="48"/>
      <c r="AB435" s="48"/>
      <c r="AC435" s="48"/>
      <c r="AD435" s="48"/>
      <c r="AE435" s="48"/>
      <c r="AF435" s="48"/>
      <c r="AG435" s="48"/>
      <c r="AH435" s="48"/>
      <c r="AI435" s="48"/>
      <c r="AJ435" s="48"/>
      <c r="AK435" s="48"/>
      <c r="AL435" s="48"/>
      <c r="AM435" s="48"/>
      <c r="AN435" s="48"/>
      <c r="AO435" s="52"/>
    </row>
    <row r="436" spans="2:41" ht="12.75" customHeight="1">
      <c r="B436" s="47"/>
      <c r="D436" s="48"/>
      <c r="E436" s="48"/>
      <c r="F436" s="48"/>
      <c r="G436" s="48"/>
      <c r="H436" s="48"/>
      <c r="I436" s="48"/>
      <c r="J436" s="48"/>
      <c r="K436" s="47"/>
      <c r="L436" s="48"/>
      <c r="M436" s="48"/>
      <c r="N436" s="48"/>
      <c r="O436" s="47"/>
      <c r="P436" s="48"/>
      <c r="Q436" s="48"/>
      <c r="R436" s="48"/>
      <c r="S436" s="47"/>
      <c r="W436" s="48"/>
      <c r="X436" s="48"/>
      <c r="Y436" s="48"/>
      <c r="Z436" s="48"/>
      <c r="AA436" s="48"/>
      <c r="AB436" s="48"/>
      <c r="AC436" s="48"/>
      <c r="AD436" s="48"/>
      <c r="AE436" s="48"/>
      <c r="AF436" s="48"/>
      <c r="AG436" s="48"/>
      <c r="AH436" s="48"/>
      <c r="AI436" s="48"/>
      <c r="AJ436" s="48"/>
      <c r="AK436" s="48"/>
      <c r="AL436" s="48"/>
      <c r="AM436" s="48"/>
      <c r="AN436" s="48"/>
      <c r="AO436" s="52"/>
    </row>
    <row r="437" spans="2:41" ht="12.75" customHeight="1">
      <c r="B437" s="47"/>
      <c r="D437" s="48"/>
      <c r="E437" s="48"/>
      <c r="F437" s="48"/>
      <c r="G437" s="48"/>
      <c r="H437" s="48"/>
      <c r="I437" s="48"/>
      <c r="J437" s="48"/>
      <c r="K437" s="47"/>
      <c r="L437" s="48"/>
      <c r="M437" s="48"/>
      <c r="N437" s="48"/>
      <c r="O437" s="47"/>
      <c r="P437" s="48"/>
      <c r="Q437" s="48"/>
      <c r="R437" s="48"/>
      <c r="S437" s="47"/>
      <c r="W437" s="48"/>
      <c r="X437" s="48"/>
      <c r="Y437" s="48"/>
      <c r="Z437" s="48"/>
      <c r="AA437" s="48"/>
      <c r="AB437" s="48"/>
      <c r="AC437" s="48"/>
      <c r="AD437" s="48"/>
      <c r="AE437" s="48"/>
      <c r="AF437" s="48"/>
      <c r="AG437" s="48"/>
      <c r="AH437" s="48"/>
      <c r="AI437" s="48"/>
      <c r="AJ437" s="48"/>
      <c r="AK437" s="48"/>
      <c r="AL437" s="48"/>
      <c r="AM437" s="48"/>
      <c r="AN437" s="48"/>
      <c r="AO437" s="52"/>
    </row>
    <row r="438" spans="2:41" ht="12.75" customHeight="1">
      <c r="B438" s="47"/>
      <c r="D438" s="48"/>
      <c r="E438" s="48"/>
      <c r="F438" s="48"/>
      <c r="G438" s="48"/>
      <c r="H438" s="48"/>
      <c r="I438" s="48"/>
      <c r="J438" s="48"/>
      <c r="K438" s="47"/>
      <c r="L438" s="48"/>
      <c r="M438" s="48"/>
      <c r="N438" s="48"/>
      <c r="O438" s="47"/>
      <c r="P438" s="48"/>
      <c r="Q438" s="48"/>
      <c r="R438" s="48"/>
      <c r="S438" s="47"/>
      <c r="W438" s="48"/>
      <c r="X438" s="48"/>
      <c r="Y438" s="48"/>
      <c r="Z438" s="48"/>
      <c r="AA438" s="48"/>
      <c r="AB438" s="48"/>
      <c r="AC438" s="48"/>
      <c r="AD438" s="48"/>
      <c r="AE438" s="48"/>
      <c r="AF438" s="48"/>
      <c r="AG438" s="48"/>
      <c r="AH438" s="48"/>
      <c r="AI438" s="48"/>
      <c r="AJ438" s="48"/>
      <c r="AK438" s="48"/>
      <c r="AL438" s="48"/>
      <c r="AM438" s="48"/>
      <c r="AN438" s="48"/>
      <c r="AO438" s="52"/>
    </row>
    <row r="439" spans="2:41" ht="12.75" customHeight="1">
      <c r="B439" s="47"/>
      <c r="D439" s="48"/>
      <c r="E439" s="48"/>
      <c r="F439" s="48"/>
      <c r="G439" s="48"/>
      <c r="H439" s="48"/>
      <c r="I439" s="48"/>
      <c r="J439" s="48"/>
      <c r="K439" s="47"/>
      <c r="L439" s="48"/>
      <c r="M439" s="48"/>
      <c r="N439" s="48"/>
      <c r="O439" s="47"/>
      <c r="P439" s="48"/>
      <c r="Q439" s="48"/>
      <c r="R439" s="48"/>
      <c r="S439" s="47"/>
      <c r="W439" s="48"/>
      <c r="X439" s="48"/>
      <c r="Y439" s="48"/>
      <c r="Z439" s="48"/>
      <c r="AA439" s="48"/>
      <c r="AB439" s="48"/>
      <c r="AC439" s="48"/>
      <c r="AD439" s="48"/>
      <c r="AE439" s="48"/>
      <c r="AF439" s="48"/>
      <c r="AG439" s="48"/>
      <c r="AH439" s="48"/>
      <c r="AI439" s="48"/>
      <c r="AJ439" s="48"/>
      <c r="AK439" s="48"/>
      <c r="AL439" s="48"/>
      <c r="AM439" s="48"/>
      <c r="AN439" s="48"/>
      <c r="AO439" s="52"/>
    </row>
    <row r="440" spans="2:41" ht="12.75" customHeight="1">
      <c r="B440" s="47"/>
      <c r="D440" s="48"/>
      <c r="E440" s="48"/>
      <c r="F440" s="48"/>
      <c r="G440" s="48"/>
      <c r="H440" s="48"/>
      <c r="I440" s="48"/>
      <c r="J440" s="48"/>
      <c r="K440" s="47"/>
      <c r="L440" s="48"/>
      <c r="M440" s="48"/>
      <c r="N440" s="48"/>
      <c r="O440" s="47"/>
      <c r="P440" s="48"/>
      <c r="Q440" s="48"/>
      <c r="R440" s="48"/>
      <c r="S440" s="47"/>
      <c r="W440" s="48"/>
      <c r="X440" s="48"/>
      <c r="Y440" s="48"/>
      <c r="Z440" s="48"/>
      <c r="AA440" s="48"/>
      <c r="AB440" s="48"/>
      <c r="AC440" s="48"/>
      <c r="AD440" s="48"/>
      <c r="AE440" s="48"/>
      <c r="AF440" s="48"/>
      <c r="AG440" s="48"/>
      <c r="AH440" s="48"/>
      <c r="AI440" s="48"/>
      <c r="AJ440" s="48"/>
      <c r="AK440" s="48"/>
      <c r="AL440" s="48"/>
      <c r="AM440" s="48"/>
      <c r="AN440" s="48"/>
      <c r="AO440" s="52"/>
    </row>
    <row r="441" spans="2:41" ht="12.75" customHeight="1">
      <c r="B441" s="47"/>
      <c r="D441" s="48"/>
      <c r="E441" s="48"/>
      <c r="F441" s="48"/>
      <c r="G441" s="48"/>
      <c r="H441" s="48"/>
      <c r="I441" s="48"/>
      <c r="J441" s="48"/>
      <c r="K441" s="47"/>
      <c r="L441" s="48"/>
      <c r="M441" s="48"/>
      <c r="N441" s="48"/>
      <c r="O441" s="47"/>
      <c r="P441" s="48"/>
      <c r="Q441" s="48"/>
      <c r="R441" s="48"/>
      <c r="S441" s="47"/>
      <c r="W441" s="48"/>
      <c r="X441" s="48"/>
      <c r="Y441" s="48"/>
      <c r="Z441" s="48"/>
      <c r="AA441" s="48"/>
      <c r="AB441" s="48"/>
      <c r="AC441" s="48"/>
      <c r="AD441" s="48"/>
      <c r="AE441" s="48"/>
      <c r="AF441" s="48"/>
      <c r="AG441" s="48"/>
      <c r="AH441" s="48"/>
      <c r="AI441" s="48"/>
      <c r="AJ441" s="48"/>
      <c r="AK441" s="48"/>
      <c r="AL441" s="48"/>
      <c r="AM441" s="48"/>
      <c r="AN441" s="48"/>
      <c r="AO441" s="52"/>
    </row>
    <row r="442" spans="2:41" ht="12.75" customHeight="1">
      <c r="B442" s="47"/>
      <c r="D442" s="48"/>
      <c r="E442" s="48"/>
      <c r="F442" s="48"/>
      <c r="G442" s="48"/>
      <c r="H442" s="48"/>
      <c r="I442" s="48"/>
      <c r="J442" s="48"/>
      <c r="K442" s="47"/>
      <c r="L442" s="48"/>
      <c r="M442" s="48"/>
      <c r="N442" s="48"/>
      <c r="O442" s="47"/>
      <c r="P442" s="48"/>
      <c r="Q442" s="48"/>
      <c r="R442" s="48"/>
      <c r="S442" s="47"/>
      <c r="W442" s="48"/>
      <c r="X442" s="48"/>
      <c r="Y442" s="48"/>
      <c r="Z442" s="48"/>
      <c r="AA442" s="48"/>
      <c r="AB442" s="48"/>
      <c r="AC442" s="48"/>
      <c r="AD442" s="48"/>
      <c r="AE442" s="48"/>
      <c r="AF442" s="48"/>
      <c r="AG442" s="48"/>
      <c r="AH442" s="48"/>
      <c r="AI442" s="48"/>
      <c r="AJ442" s="48"/>
      <c r="AK442" s="48"/>
      <c r="AL442" s="48"/>
      <c r="AM442" s="48"/>
      <c r="AN442" s="48"/>
      <c r="AO442" s="52"/>
    </row>
    <row r="443" spans="2:41" ht="12.75" customHeight="1">
      <c r="B443" s="47"/>
      <c r="D443" s="48"/>
      <c r="E443" s="48"/>
      <c r="F443" s="48"/>
      <c r="G443" s="48"/>
      <c r="H443" s="48"/>
      <c r="I443" s="48"/>
      <c r="J443" s="48"/>
      <c r="K443" s="47"/>
      <c r="L443" s="48"/>
      <c r="M443" s="48"/>
      <c r="N443" s="48"/>
      <c r="O443" s="47"/>
      <c r="P443" s="48"/>
      <c r="Q443" s="48"/>
      <c r="R443" s="48"/>
      <c r="S443" s="47"/>
      <c r="W443" s="48"/>
      <c r="X443" s="48"/>
      <c r="Y443" s="48"/>
      <c r="Z443" s="48"/>
      <c r="AA443" s="48"/>
      <c r="AB443" s="48"/>
      <c r="AC443" s="48"/>
      <c r="AD443" s="48"/>
      <c r="AE443" s="48"/>
      <c r="AF443" s="48"/>
      <c r="AG443" s="48"/>
      <c r="AH443" s="48"/>
      <c r="AI443" s="48"/>
      <c r="AJ443" s="48"/>
      <c r="AK443" s="48"/>
      <c r="AL443" s="48"/>
      <c r="AM443" s="48"/>
      <c r="AN443" s="48"/>
      <c r="AO443" s="52"/>
    </row>
    <row r="444" spans="2:41" ht="12.75" customHeight="1">
      <c r="B444" s="47"/>
      <c r="D444" s="48"/>
      <c r="E444" s="48"/>
      <c r="F444" s="48"/>
      <c r="G444" s="48"/>
      <c r="H444" s="48"/>
      <c r="I444" s="48"/>
      <c r="J444" s="48"/>
      <c r="K444" s="47"/>
      <c r="L444" s="48"/>
      <c r="M444" s="48"/>
      <c r="N444" s="48"/>
      <c r="O444" s="47"/>
      <c r="P444" s="48"/>
      <c r="Q444" s="48"/>
      <c r="R444" s="48"/>
      <c r="S444" s="47"/>
      <c r="W444" s="48"/>
      <c r="X444" s="48"/>
      <c r="Y444" s="48"/>
      <c r="Z444" s="48"/>
      <c r="AA444" s="48"/>
      <c r="AB444" s="48"/>
      <c r="AC444" s="48"/>
      <c r="AD444" s="48"/>
      <c r="AE444" s="48"/>
      <c r="AF444" s="48"/>
      <c r="AG444" s="48"/>
      <c r="AH444" s="48"/>
      <c r="AI444" s="48"/>
      <c r="AJ444" s="48"/>
      <c r="AK444" s="48"/>
      <c r="AL444" s="48"/>
      <c r="AM444" s="48"/>
      <c r="AN444" s="48"/>
      <c r="AO444" s="52"/>
    </row>
    <row r="445" spans="2:41" ht="12.75" customHeight="1">
      <c r="B445" s="47"/>
      <c r="D445" s="48"/>
      <c r="E445" s="48"/>
      <c r="F445" s="48"/>
      <c r="G445" s="48"/>
      <c r="H445" s="48"/>
      <c r="I445" s="48"/>
      <c r="J445" s="48"/>
      <c r="K445" s="47"/>
      <c r="L445" s="48"/>
      <c r="M445" s="48"/>
      <c r="N445" s="48"/>
      <c r="O445" s="47"/>
      <c r="P445" s="48"/>
      <c r="Q445" s="48"/>
      <c r="R445" s="48"/>
      <c r="S445" s="47"/>
      <c r="W445" s="48"/>
      <c r="X445" s="48"/>
      <c r="Y445" s="48"/>
      <c r="Z445" s="48"/>
      <c r="AA445" s="48"/>
      <c r="AB445" s="48"/>
      <c r="AC445" s="48"/>
      <c r="AD445" s="48"/>
      <c r="AE445" s="48"/>
      <c r="AF445" s="48"/>
      <c r="AG445" s="48"/>
      <c r="AH445" s="48"/>
      <c r="AI445" s="48"/>
      <c r="AJ445" s="48"/>
      <c r="AK445" s="48"/>
      <c r="AL445" s="48"/>
      <c r="AM445" s="48"/>
      <c r="AN445" s="48"/>
      <c r="AO445" s="52"/>
    </row>
    <row r="446" spans="2:41" ht="12.75" customHeight="1">
      <c r="B446" s="47"/>
      <c r="D446" s="48"/>
      <c r="E446" s="48"/>
      <c r="F446" s="48"/>
      <c r="G446" s="48"/>
      <c r="H446" s="48"/>
      <c r="I446" s="48"/>
      <c r="J446" s="48"/>
      <c r="K446" s="47"/>
      <c r="L446" s="48"/>
      <c r="M446" s="48"/>
      <c r="N446" s="48"/>
      <c r="O446" s="47"/>
      <c r="P446" s="48"/>
      <c r="Q446" s="48"/>
      <c r="R446" s="48"/>
      <c r="S446" s="47"/>
      <c r="W446" s="48"/>
      <c r="X446" s="48"/>
      <c r="Y446" s="48"/>
      <c r="Z446" s="48"/>
      <c r="AA446" s="48"/>
      <c r="AB446" s="48"/>
      <c r="AC446" s="48"/>
      <c r="AD446" s="48"/>
      <c r="AE446" s="48"/>
      <c r="AF446" s="48"/>
      <c r="AG446" s="48"/>
      <c r="AH446" s="48"/>
      <c r="AI446" s="48"/>
      <c r="AJ446" s="48"/>
      <c r="AK446" s="48"/>
      <c r="AL446" s="48"/>
      <c r="AM446" s="48"/>
      <c r="AN446" s="48"/>
      <c r="AO446" s="52"/>
    </row>
    <row r="447" spans="2:41" ht="12.75" customHeight="1">
      <c r="B447" s="47"/>
      <c r="D447" s="48"/>
      <c r="E447" s="48"/>
      <c r="F447" s="48"/>
      <c r="G447" s="48"/>
      <c r="H447" s="48"/>
      <c r="I447" s="48"/>
      <c r="J447" s="48"/>
      <c r="K447" s="47"/>
      <c r="L447" s="48"/>
      <c r="M447" s="48"/>
      <c r="N447" s="48"/>
      <c r="O447" s="47"/>
      <c r="P447" s="48"/>
      <c r="Q447" s="48"/>
      <c r="R447" s="48"/>
      <c r="S447" s="47"/>
      <c r="W447" s="48"/>
      <c r="X447" s="48"/>
      <c r="Y447" s="48"/>
      <c r="Z447" s="48"/>
      <c r="AA447" s="48"/>
      <c r="AB447" s="48"/>
      <c r="AC447" s="48"/>
      <c r="AD447" s="48"/>
      <c r="AE447" s="48"/>
      <c r="AF447" s="48"/>
      <c r="AG447" s="48"/>
      <c r="AH447" s="48"/>
      <c r="AI447" s="48"/>
      <c r="AJ447" s="48"/>
      <c r="AK447" s="48"/>
      <c r="AL447" s="48"/>
      <c r="AM447" s="48"/>
      <c r="AN447" s="48"/>
      <c r="AO447" s="52"/>
    </row>
    <row r="448" spans="2:41" ht="12.75" customHeight="1">
      <c r="B448" s="47"/>
      <c r="D448" s="48"/>
      <c r="E448" s="48"/>
      <c r="F448" s="48"/>
      <c r="G448" s="48"/>
      <c r="H448" s="48"/>
      <c r="I448" s="48"/>
      <c r="J448" s="48"/>
      <c r="K448" s="47"/>
      <c r="L448" s="48"/>
      <c r="M448" s="48"/>
      <c r="N448" s="48"/>
      <c r="O448" s="47"/>
      <c r="P448" s="48"/>
      <c r="Q448" s="48"/>
      <c r="R448" s="48"/>
      <c r="S448" s="47"/>
      <c r="W448" s="48"/>
      <c r="X448" s="48"/>
      <c r="Y448" s="48"/>
      <c r="Z448" s="48"/>
      <c r="AA448" s="48"/>
      <c r="AB448" s="48"/>
      <c r="AC448" s="48"/>
      <c r="AD448" s="48"/>
      <c r="AE448" s="48"/>
      <c r="AF448" s="48"/>
      <c r="AG448" s="48"/>
      <c r="AH448" s="48"/>
      <c r="AI448" s="48"/>
      <c r="AJ448" s="48"/>
      <c r="AK448" s="48"/>
      <c r="AL448" s="48"/>
      <c r="AM448" s="48"/>
      <c r="AN448" s="48"/>
      <c r="AO448" s="52"/>
    </row>
    <row r="449" spans="2:41" ht="12.75" customHeight="1">
      <c r="B449" s="47"/>
      <c r="D449" s="48"/>
      <c r="E449" s="48"/>
      <c r="F449" s="48"/>
      <c r="G449" s="48"/>
      <c r="H449" s="48"/>
      <c r="I449" s="48"/>
      <c r="J449" s="48"/>
      <c r="K449" s="47"/>
      <c r="L449" s="48"/>
      <c r="M449" s="48"/>
      <c r="N449" s="48"/>
      <c r="O449" s="47"/>
      <c r="P449" s="48"/>
      <c r="Q449" s="48"/>
      <c r="R449" s="48"/>
      <c r="S449" s="47"/>
      <c r="W449" s="48"/>
      <c r="X449" s="48"/>
      <c r="Y449" s="48"/>
      <c r="Z449" s="48"/>
      <c r="AA449" s="48"/>
      <c r="AB449" s="48"/>
      <c r="AC449" s="48"/>
      <c r="AD449" s="48"/>
      <c r="AE449" s="48"/>
      <c r="AF449" s="48"/>
      <c r="AG449" s="48"/>
      <c r="AH449" s="48"/>
      <c r="AI449" s="48"/>
      <c r="AJ449" s="48"/>
      <c r="AK449" s="48"/>
      <c r="AL449" s="48"/>
      <c r="AM449" s="48"/>
      <c r="AN449" s="48"/>
      <c r="AO449" s="52"/>
    </row>
    <row r="450" spans="2:41" ht="12.75" customHeight="1">
      <c r="B450" s="47"/>
      <c r="D450" s="48"/>
      <c r="E450" s="48"/>
      <c r="F450" s="48"/>
      <c r="G450" s="48"/>
      <c r="H450" s="48"/>
      <c r="I450" s="48"/>
      <c r="J450" s="48"/>
      <c r="K450" s="47"/>
      <c r="L450" s="48"/>
      <c r="M450" s="48"/>
      <c r="N450" s="48"/>
      <c r="O450" s="47"/>
      <c r="P450" s="48"/>
      <c r="Q450" s="48"/>
      <c r="R450" s="48"/>
      <c r="S450" s="47"/>
      <c r="W450" s="48"/>
      <c r="X450" s="48"/>
      <c r="Y450" s="48"/>
      <c r="Z450" s="48"/>
      <c r="AA450" s="48"/>
      <c r="AB450" s="48"/>
      <c r="AC450" s="48"/>
      <c r="AD450" s="48"/>
      <c r="AE450" s="48"/>
      <c r="AF450" s="48"/>
      <c r="AG450" s="48"/>
      <c r="AH450" s="48"/>
      <c r="AI450" s="48"/>
      <c r="AJ450" s="48"/>
      <c r="AK450" s="48"/>
      <c r="AL450" s="48"/>
      <c r="AM450" s="48"/>
      <c r="AN450" s="48"/>
      <c r="AO450" s="52"/>
    </row>
    <row r="451" spans="2:41" ht="12.75" customHeight="1">
      <c r="B451" s="47"/>
      <c r="D451" s="48"/>
      <c r="E451" s="48"/>
      <c r="F451" s="48"/>
      <c r="G451" s="48"/>
      <c r="H451" s="48"/>
      <c r="I451" s="48"/>
      <c r="J451" s="48"/>
      <c r="K451" s="47"/>
      <c r="L451" s="48"/>
      <c r="M451" s="48"/>
      <c r="N451" s="48"/>
      <c r="O451" s="47"/>
      <c r="P451" s="48"/>
      <c r="Q451" s="48"/>
      <c r="R451" s="48"/>
      <c r="S451" s="47"/>
      <c r="W451" s="48"/>
      <c r="X451" s="48"/>
      <c r="Y451" s="48"/>
      <c r="Z451" s="48"/>
      <c r="AA451" s="48"/>
      <c r="AB451" s="48"/>
      <c r="AC451" s="48"/>
      <c r="AD451" s="48"/>
      <c r="AE451" s="48"/>
      <c r="AF451" s="48"/>
      <c r="AG451" s="48"/>
      <c r="AH451" s="48"/>
      <c r="AI451" s="48"/>
      <c r="AJ451" s="48"/>
      <c r="AK451" s="48"/>
      <c r="AL451" s="48"/>
      <c r="AM451" s="48"/>
      <c r="AN451" s="48"/>
      <c r="AO451" s="52"/>
    </row>
    <row r="452" spans="2:41" ht="12.75" customHeight="1">
      <c r="B452" s="47"/>
      <c r="D452" s="48"/>
      <c r="E452" s="48"/>
      <c r="F452" s="48"/>
      <c r="G452" s="48"/>
      <c r="H452" s="48"/>
      <c r="I452" s="48"/>
      <c r="J452" s="48"/>
      <c r="K452" s="47"/>
      <c r="L452" s="48"/>
      <c r="M452" s="48"/>
      <c r="N452" s="48"/>
      <c r="O452" s="47"/>
      <c r="P452" s="48"/>
      <c r="Q452" s="48"/>
      <c r="R452" s="48"/>
      <c r="S452" s="47"/>
      <c r="W452" s="48"/>
      <c r="X452" s="48"/>
      <c r="Y452" s="48"/>
      <c r="Z452" s="48"/>
      <c r="AA452" s="48"/>
      <c r="AB452" s="48"/>
      <c r="AC452" s="48"/>
      <c r="AD452" s="48"/>
      <c r="AE452" s="48"/>
      <c r="AF452" s="48"/>
      <c r="AG452" s="48"/>
      <c r="AH452" s="48"/>
      <c r="AI452" s="48"/>
      <c r="AJ452" s="48"/>
      <c r="AK452" s="48"/>
      <c r="AL452" s="48"/>
      <c r="AM452" s="48"/>
      <c r="AN452" s="48"/>
      <c r="AO452" s="52"/>
    </row>
    <row r="453" spans="2:41" ht="12.75" customHeight="1">
      <c r="B453" s="47"/>
      <c r="D453" s="48"/>
      <c r="E453" s="48"/>
      <c r="F453" s="48"/>
      <c r="G453" s="48"/>
      <c r="H453" s="48"/>
      <c r="I453" s="48"/>
      <c r="J453" s="48"/>
      <c r="K453" s="47"/>
      <c r="L453" s="48"/>
      <c r="M453" s="48"/>
      <c r="N453" s="48"/>
      <c r="O453" s="47"/>
      <c r="P453" s="48"/>
      <c r="Q453" s="48"/>
      <c r="R453" s="48"/>
      <c r="S453" s="47"/>
      <c r="W453" s="48"/>
      <c r="X453" s="48"/>
      <c r="Y453" s="48"/>
      <c r="Z453" s="48"/>
      <c r="AA453" s="48"/>
      <c r="AB453" s="48"/>
      <c r="AC453" s="48"/>
      <c r="AD453" s="48"/>
      <c r="AE453" s="48"/>
      <c r="AF453" s="48"/>
      <c r="AG453" s="48"/>
      <c r="AH453" s="48"/>
      <c r="AI453" s="48"/>
      <c r="AJ453" s="48"/>
      <c r="AK453" s="48"/>
      <c r="AL453" s="48"/>
      <c r="AM453" s="48"/>
      <c r="AN453" s="48"/>
      <c r="AO453" s="52"/>
    </row>
    <row r="454" spans="2:41" ht="12.75" customHeight="1">
      <c r="B454" s="47"/>
      <c r="D454" s="48"/>
      <c r="E454" s="48"/>
      <c r="F454" s="48"/>
      <c r="G454" s="48"/>
      <c r="H454" s="48"/>
      <c r="I454" s="48"/>
      <c r="J454" s="48"/>
      <c r="K454" s="47"/>
      <c r="L454" s="48"/>
      <c r="M454" s="48"/>
      <c r="N454" s="48"/>
      <c r="O454" s="47"/>
      <c r="P454" s="48"/>
      <c r="Q454" s="48"/>
      <c r="R454" s="48"/>
      <c r="S454" s="47"/>
      <c r="W454" s="48"/>
      <c r="X454" s="48"/>
      <c r="Y454" s="48"/>
      <c r="Z454" s="48"/>
      <c r="AA454" s="48"/>
      <c r="AB454" s="48"/>
      <c r="AC454" s="48"/>
      <c r="AD454" s="48"/>
      <c r="AE454" s="48"/>
      <c r="AF454" s="48"/>
      <c r="AG454" s="48"/>
      <c r="AH454" s="48"/>
      <c r="AI454" s="48"/>
      <c r="AJ454" s="48"/>
      <c r="AK454" s="48"/>
      <c r="AL454" s="48"/>
      <c r="AM454" s="48"/>
      <c r="AN454" s="48"/>
      <c r="AO454" s="52"/>
    </row>
    <row r="455" spans="2:41" ht="12.75" customHeight="1">
      <c r="B455" s="47"/>
      <c r="D455" s="48"/>
      <c r="E455" s="48"/>
      <c r="F455" s="48"/>
      <c r="G455" s="48"/>
      <c r="H455" s="48"/>
      <c r="I455" s="48"/>
      <c r="J455" s="48"/>
      <c r="K455" s="47"/>
      <c r="L455" s="48"/>
      <c r="M455" s="48"/>
      <c r="N455" s="48"/>
      <c r="O455" s="47"/>
      <c r="P455" s="48"/>
      <c r="Q455" s="48"/>
      <c r="R455" s="48"/>
      <c r="S455" s="47"/>
      <c r="W455" s="48"/>
      <c r="X455" s="48"/>
      <c r="Y455" s="48"/>
      <c r="Z455" s="48"/>
      <c r="AA455" s="48"/>
      <c r="AB455" s="48"/>
      <c r="AC455" s="48"/>
      <c r="AD455" s="48"/>
      <c r="AE455" s="48"/>
      <c r="AF455" s="48"/>
      <c r="AG455" s="48"/>
      <c r="AH455" s="48"/>
      <c r="AI455" s="48"/>
      <c r="AJ455" s="48"/>
      <c r="AK455" s="48"/>
      <c r="AL455" s="48"/>
      <c r="AM455" s="48"/>
      <c r="AN455" s="48"/>
      <c r="AO455" s="52"/>
    </row>
    <row r="456" spans="2:41" ht="12.75" customHeight="1">
      <c r="B456" s="47"/>
      <c r="D456" s="48"/>
      <c r="E456" s="48"/>
      <c r="F456" s="48"/>
      <c r="G456" s="48"/>
      <c r="H456" s="48"/>
      <c r="I456" s="48"/>
      <c r="J456" s="48"/>
      <c r="K456" s="47"/>
      <c r="L456" s="48"/>
      <c r="M456" s="48"/>
      <c r="N456" s="48"/>
      <c r="O456" s="47"/>
      <c r="P456" s="48"/>
      <c r="Q456" s="48"/>
      <c r="R456" s="48"/>
      <c r="S456" s="47"/>
      <c r="W456" s="48"/>
      <c r="X456" s="48"/>
      <c r="Y456" s="48"/>
      <c r="Z456" s="48"/>
      <c r="AA456" s="48"/>
      <c r="AB456" s="48"/>
      <c r="AC456" s="48"/>
      <c r="AD456" s="48"/>
      <c r="AE456" s="48"/>
      <c r="AF456" s="48"/>
      <c r="AG456" s="48"/>
      <c r="AH456" s="48"/>
      <c r="AI456" s="48"/>
      <c r="AJ456" s="48"/>
      <c r="AK456" s="48"/>
      <c r="AL456" s="48"/>
      <c r="AM456" s="48"/>
      <c r="AN456" s="48"/>
      <c r="AO456" s="52"/>
    </row>
    <row r="457" spans="2:41" ht="12.75" customHeight="1">
      <c r="B457" s="47"/>
      <c r="D457" s="48"/>
      <c r="E457" s="48"/>
      <c r="F457" s="48"/>
      <c r="G457" s="48"/>
      <c r="H457" s="48"/>
      <c r="I457" s="48"/>
      <c r="J457" s="48"/>
      <c r="K457" s="47"/>
      <c r="L457" s="48"/>
      <c r="M457" s="48"/>
      <c r="N457" s="48"/>
      <c r="O457" s="47"/>
      <c r="P457" s="48"/>
      <c r="Q457" s="48"/>
      <c r="R457" s="48"/>
      <c r="S457" s="47"/>
      <c r="W457" s="48"/>
      <c r="X457" s="48"/>
      <c r="Y457" s="48"/>
      <c r="Z457" s="48"/>
      <c r="AA457" s="48"/>
      <c r="AB457" s="48"/>
      <c r="AC457" s="48"/>
      <c r="AD457" s="48"/>
      <c r="AE457" s="48"/>
      <c r="AF457" s="48"/>
      <c r="AG457" s="48"/>
      <c r="AH457" s="48"/>
      <c r="AI457" s="48"/>
      <c r="AJ457" s="48"/>
      <c r="AK457" s="48"/>
      <c r="AL457" s="48"/>
      <c r="AM457" s="48"/>
      <c r="AN457" s="48"/>
      <c r="AO457" s="52"/>
    </row>
    <row r="458" spans="2:41" ht="12.75" customHeight="1">
      <c r="B458" s="47"/>
      <c r="D458" s="48"/>
      <c r="E458" s="48"/>
      <c r="F458" s="48"/>
      <c r="G458" s="48"/>
      <c r="H458" s="48"/>
      <c r="I458" s="48"/>
      <c r="J458" s="48"/>
      <c r="K458" s="47"/>
      <c r="L458" s="48"/>
      <c r="M458" s="48"/>
      <c r="N458" s="48"/>
      <c r="O458" s="47"/>
      <c r="P458" s="48"/>
      <c r="Q458" s="48"/>
      <c r="R458" s="48"/>
      <c r="S458" s="47"/>
      <c r="W458" s="48"/>
      <c r="X458" s="48"/>
      <c r="Y458" s="48"/>
      <c r="Z458" s="48"/>
      <c r="AA458" s="48"/>
      <c r="AB458" s="48"/>
      <c r="AC458" s="48"/>
      <c r="AD458" s="48"/>
      <c r="AE458" s="48"/>
      <c r="AF458" s="48"/>
      <c r="AG458" s="48"/>
      <c r="AH458" s="48"/>
      <c r="AI458" s="48"/>
      <c r="AJ458" s="48"/>
      <c r="AK458" s="48"/>
      <c r="AL458" s="48"/>
      <c r="AM458" s="48"/>
      <c r="AN458" s="48"/>
      <c r="AO458" s="52"/>
    </row>
    <row r="459" spans="2:41" ht="12.75" customHeight="1">
      <c r="B459" s="47"/>
      <c r="D459" s="48"/>
      <c r="E459" s="48"/>
      <c r="F459" s="48"/>
      <c r="G459" s="48"/>
      <c r="H459" s="48"/>
      <c r="I459" s="48"/>
      <c r="J459" s="48"/>
      <c r="K459" s="47"/>
      <c r="L459" s="48"/>
      <c r="M459" s="48"/>
      <c r="N459" s="48"/>
      <c r="O459" s="47"/>
      <c r="P459" s="48"/>
      <c r="Q459" s="48"/>
      <c r="R459" s="48"/>
      <c r="S459" s="47"/>
      <c r="W459" s="48"/>
      <c r="X459" s="48"/>
      <c r="Y459" s="48"/>
      <c r="Z459" s="48"/>
      <c r="AA459" s="48"/>
      <c r="AB459" s="48"/>
      <c r="AC459" s="48"/>
      <c r="AD459" s="48"/>
      <c r="AE459" s="48"/>
      <c r="AF459" s="48"/>
      <c r="AG459" s="48"/>
      <c r="AH459" s="48"/>
      <c r="AI459" s="48"/>
      <c r="AJ459" s="48"/>
      <c r="AK459" s="48"/>
      <c r="AL459" s="48"/>
      <c r="AM459" s="48"/>
      <c r="AN459" s="48"/>
      <c r="AO459" s="52"/>
    </row>
    <row r="460" spans="2:41" ht="12.75" customHeight="1">
      <c r="B460" s="47"/>
      <c r="D460" s="48"/>
      <c r="E460" s="48"/>
      <c r="F460" s="48"/>
      <c r="G460" s="48"/>
      <c r="H460" s="48"/>
      <c r="I460" s="48"/>
      <c r="J460" s="48"/>
      <c r="K460" s="47"/>
      <c r="L460" s="48"/>
      <c r="M460" s="48"/>
      <c r="N460" s="48"/>
      <c r="O460" s="47"/>
      <c r="P460" s="48"/>
      <c r="Q460" s="48"/>
      <c r="R460" s="48"/>
      <c r="S460" s="47"/>
      <c r="W460" s="48"/>
      <c r="X460" s="48"/>
      <c r="Y460" s="48"/>
      <c r="Z460" s="48"/>
      <c r="AA460" s="48"/>
      <c r="AB460" s="48"/>
      <c r="AC460" s="48"/>
      <c r="AD460" s="48"/>
      <c r="AE460" s="48"/>
      <c r="AF460" s="48"/>
      <c r="AG460" s="48"/>
      <c r="AH460" s="48"/>
      <c r="AI460" s="48"/>
      <c r="AJ460" s="48"/>
      <c r="AK460" s="48"/>
      <c r="AL460" s="48"/>
      <c r="AM460" s="48"/>
      <c r="AN460" s="48"/>
      <c r="AO460" s="52"/>
    </row>
    <row r="461" spans="2:41" ht="12.75" customHeight="1">
      <c r="B461" s="47"/>
      <c r="D461" s="48"/>
      <c r="E461" s="48"/>
      <c r="F461" s="48"/>
      <c r="G461" s="48"/>
      <c r="H461" s="48"/>
      <c r="I461" s="48"/>
      <c r="J461" s="48"/>
      <c r="K461" s="47"/>
      <c r="L461" s="48"/>
      <c r="M461" s="48"/>
      <c r="N461" s="48"/>
      <c r="O461" s="47"/>
      <c r="P461" s="48"/>
      <c r="Q461" s="48"/>
      <c r="R461" s="48"/>
      <c r="S461" s="47"/>
      <c r="W461" s="48"/>
      <c r="X461" s="48"/>
      <c r="Y461" s="48"/>
      <c r="Z461" s="48"/>
      <c r="AA461" s="48"/>
      <c r="AB461" s="48"/>
      <c r="AC461" s="48"/>
      <c r="AD461" s="48"/>
      <c r="AE461" s="48"/>
      <c r="AF461" s="48"/>
      <c r="AG461" s="48"/>
      <c r="AH461" s="48"/>
      <c r="AI461" s="48"/>
      <c r="AJ461" s="48"/>
      <c r="AK461" s="48"/>
      <c r="AL461" s="48"/>
      <c r="AM461" s="48"/>
      <c r="AN461" s="48"/>
      <c r="AO461" s="52"/>
    </row>
    <row r="462" spans="2:41" ht="12.75" customHeight="1">
      <c r="B462" s="47"/>
      <c r="D462" s="48"/>
      <c r="E462" s="48"/>
      <c r="F462" s="48"/>
      <c r="G462" s="48"/>
      <c r="H462" s="48"/>
      <c r="I462" s="48"/>
      <c r="J462" s="48"/>
      <c r="K462" s="47"/>
      <c r="L462" s="48"/>
      <c r="M462" s="48"/>
      <c r="N462" s="48"/>
      <c r="O462" s="47"/>
      <c r="P462" s="48"/>
      <c r="Q462" s="48"/>
      <c r="R462" s="48"/>
      <c r="S462" s="47"/>
      <c r="W462" s="48"/>
      <c r="X462" s="48"/>
      <c r="Y462" s="48"/>
      <c r="Z462" s="48"/>
      <c r="AA462" s="48"/>
      <c r="AB462" s="48"/>
      <c r="AC462" s="48"/>
      <c r="AD462" s="48"/>
      <c r="AE462" s="48"/>
      <c r="AF462" s="48"/>
      <c r="AG462" s="48"/>
      <c r="AH462" s="48"/>
      <c r="AI462" s="48"/>
      <c r="AJ462" s="48"/>
      <c r="AK462" s="48"/>
      <c r="AL462" s="48"/>
      <c r="AM462" s="48"/>
      <c r="AN462" s="48"/>
      <c r="AO462" s="52"/>
    </row>
    <row r="463" spans="2:41" ht="12.75" customHeight="1">
      <c r="B463" s="47"/>
      <c r="D463" s="48"/>
      <c r="E463" s="48"/>
      <c r="F463" s="48"/>
      <c r="G463" s="48"/>
      <c r="H463" s="48"/>
      <c r="I463" s="48"/>
      <c r="J463" s="48"/>
      <c r="K463" s="47"/>
      <c r="L463" s="48"/>
      <c r="M463" s="48"/>
      <c r="N463" s="48"/>
      <c r="O463" s="47"/>
      <c r="P463" s="48"/>
      <c r="Q463" s="48"/>
      <c r="R463" s="48"/>
      <c r="S463" s="47"/>
      <c r="W463" s="48"/>
      <c r="X463" s="48"/>
      <c r="Y463" s="48"/>
      <c r="Z463" s="48"/>
      <c r="AA463" s="48"/>
      <c r="AB463" s="48"/>
      <c r="AC463" s="48"/>
      <c r="AD463" s="48"/>
      <c r="AE463" s="48"/>
      <c r="AF463" s="48"/>
      <c r="AG463" s="48"/>
      <c r="AH463" s="48"/>
      <c r="AI463" s="48"/>
      <c r="AJ463" s="48"/>
      <c r="AK463" s="48"/>
      <c r="AL463" s="48"/>
      <c r="AM463" s="48"/>
      <c r="AN463" s="48"/>
      <c r="AO463" s="52"/>
    </row>
    <row r="464" spans="2:41" ht="12.75" customHeight="1">
      <c r="B464" s="47"/>
      <c r="D464" s="48"/>
      <c r="E464" s="48"/>
      <c r="F464" s="48"/>
      <c r="G464" s="48"/>
      <c r="H464" s="48"/>
      <c r="I464" s="48"/>
      <c r="J464" s="48"/>
      <c r="K464" s="47"/>
      <c r="L464" s="48"/>
      <c r="M464" s="48"/>
      <c r="N464" s="48"/>
      <c r="O464" s="47"/>
      <c r="P464" s="48"/>
      <c r="Q464" s="48"/>
      <c r="R464" s="48"/>
      <c r="S464" s="47"/>
      <c r="W464" s="48"/>
      <c r="X464" s="48"/>
      <c r="Y464" s="48"/>
      <c r="Z464" s="48"/>
      <c r="AA464" s="48"/>
      <c r="AB464" s="48"/>
      <c r="AC464" s="48"/>
      <c r="AD464" s="48"/>
      <c r="AE464" s="48"/>
      <c r="AF464" s="48"/>
      <c r="AG464" s="48"/>
      <c r="AH464" s="48"/>
      <c r="AI464" s="48"/>
      <c r="AJ464" s="48"/>
      <c r="AK464" s="48"/>
      <c r="AL464" s="48"/>
      <c r="AM464" s="48"/>
      <c r="AN464" s="48"/>
      <c r="AO464" s="52"/>
    </row>
    <row r="465" spans="2:41" ht="12.75" customHeight="1">
      <c r="B465" s="47"/>
      <c r="D465" s="48"/>
      <c r="E465" s="48"/>
      <c r="F465" s="48"/>
      <c r="G465" s="48"/>
      <c r="H465" s="48"/>
      <c r="I465" s="48"/>
      <c r="J465" s="48"/>
      <c r="K465" s="47"/>
      <c r="L465" s="48"/>
      <c r="M465" s="48"/>
      <c r="N465" s="48"/>
      <c r="O465" s="47"/>
      <c r="P465" s="48"/>
      <c r="Q465" s="48"/>
      <c r="R465" s="48"/>
      <c r="S465" s="47"/>
      <c r="W465" s="48"/>
      <c r="X465" s="48"/>
      <c r="Y465" s="48"/>
      <c r="Z465" s="48"/>
      <c r="AA465" s="48"/>
      <c r="AB465" s="48"/>
      <c r="AC465" s="48"/>
      <c r="AD465" s="48"/>
      <c r="AE465" s="48"/>
      <c r="AF465" s="48"/>
      <c r="AG465" s="48"/>
      <c r="AH465" s="48"/>
      <c r="AI465" s="48"/>
      <c r="AJ465" s="48"/>
      <c r="AK465" s="48"/>
      <c r="AL465" s="48"/>
      <c r="AM465" s="48"/>
      <c r="AN465" s="48"/>
      <c r="AO465" s="52"/>
    </row>
    <row r="466" spans="2:41" ht="12.75" customHeight="1">
      <c r="B466" s="47"/>
      <c r="D466" s="48"/>
      <c r="E466" s="48"/>
      <c r="F466" s="48"/>
      <c r="G466" s="48"/>
      <c r="H466" s="48"/>
      <c r="I466" s="48"/>
      <c r="J466" s="48"/>
      <c r="K466" s="47"/>
      <c r="L466" s="48"/>
      <c r="M466" s="48"/>
      <c r="N466" s="48"/>
      <c r="O466" s="47"/>
      <c r="P466" s="48"/>
      <c r="Q466" s="48"/>
      <c r="R466" s="48"/>
      <c r="S466" s="47"/>
      <c r="W466" s="48"/>
      <c r="X466" s="48"/>
      <c r="Y466" s="48"/>
      <c r="Z466" s="48"/>
      <c r="AA466" s="48"/>
      <c r="AB466" s="48"/>
      <c r="AC466" s="48"/>
      <c r="AD466" s="48"/>
      <c r="AE466" s="48"/>
      <c r="AF466" s="48"/>
      <c r="AG466" s="48"/>
      <c r="AH466" s="48"/>
      <c r="AI466" s="48"/>
      <c r="AJ466" s="48"/>
      <c r="AK466" s="48"/>
      <c r="AL466" s="48"/>
      <c r="AM466" s="48"/>
      <c r="AN466" s="48"/>
      <c r="AO466" s="52"/>
    </row>
    <row r="467" spans="2:41" ht="12.75" customHeight="1">
      <c r="B467" s="47"/>
      <c r="D467" s="48"/>
      <c r="E467" s="48"/>
      <c r="F467" s="48"/>
      <c r="G467" s="48"/>
      <c r="H467" s="48"/>
      <c r="I467" s="48"/>
      <c r="J467" s="48"/>
      <c r="K467" s="47"/>
      <c r="L467" s="48"/>
      <c r="M467" s="48"/>
      <c r="N467" s="48"/>
      <c r="O467" s="47"/>
      <c r="P467" s="48"/>
      <c r="Q467" s="48"/>
      <c r="R467" s="48"/>
      <c r="S467" s="47"/>
      <c r="W467" s="48"/>
      <c r="X467" s="48"/>
      <c r="Y467" s="48"/>
      <c r="Z467" s="48"/>
      <c r="AA467" s="48"/>
      <c r="AB467" s="48"/>
      <c r="AC467" s="48"/>
      <c r="AD467" s="48"/>
      <c r="AE467" s="48"/>
      <c r="AF467" s="48"/>
      <c r="AG467" s="48"/>
      <c r="AH467" s="48"/>
      <c r="AI467" s="48"/>
      <c r="AJ467" s="48"/>
      <c r="AK467" s="48"/>
      <c r="AL467" s="48"/>
      <c r="AM467" s="48"/>
      <c r="AN467" s="48"/>
      <c r="AO467" s="52"/>
    </row>
    <row r="468" spans="2:41" ht="12.75" customHeight="1">
      <c r="B468" s="47"/>
      <c r="D468" s="48"/>
      <c r="E468" s="48"/>
      <c r="F468" s="48"/>
      <c r="G468" s="48"/>
      <c r="H468" s="48"/>
      <c r="I468" s="48"/>
      <c r="J468" s="48"/>
      <c r="K468" s="47"/>
      <c r="L468" s="48"/>
      <c r="M468" s="48"/>
      <c r="N468" s="48"/>
      <c r="O468" s="47"/>
      <c r="P468" s="48"/>
      <c r="Q468" s="48"/>
      <c r="R468" s="48"/>
      <c r="S468" s="47"/>
      <c r="W468" s="48"/>
      <c r="X468" s="48"/>
      <c r="Y468" s="48"/>
      <c r="Z468" s="48"/>
      <c r="AA468" s="48"/>
      <c r="AB468" s="48"/>
      <c r="AC468" s="48"/>
      <c r="AD468" s="48"/>
      <c r="AE468" s="48"/>
      <c r="AF468" s="48"/>
      <c r="AG468" s="48"/>
      <c r="AH468" s="48"/>
      <c r="AI468" s="48"/>
      <c r="AJ468" s="48"/>
      <c r="AK468" s="48"/>
      <c r="AL468" s="48"/>
      <c r="AM468" s="48"/>
      <c r="AN468" s="48"/>
      <c r="AO468" s="52"/>
    </row>
    <row r="469" spans="2:41" ht="12.75" customHeight="1">
      <c r="B469" s="47"/>
      <c r="D469" s="48"/>
      <c r="E469" s="48"/>
      <c r="F469" s="48"/>
      <c r="G469" s="48"/>
      <c r="H469" s="48"/>
      <c r="I469" s="48"/>
      <c r="J469" s="48"/>
      <c r="K469" s="47"/>
      <c r="L469" s="48"/>
      <c r="M469" s="48"/>
      <c r="N469" s="48"/>
      <c r="O469" s="47"/>
      <c r="P469" s="48"/>
      <c r="Q469" s="48"/>
      <c r="R469" s="48"/>
      <c r="S469" s="47"/>
      <c r="W469" s="48"/>
      <c r="X469" s="48"/>
      <c r="Y469" s="48"/>
      <c r="Z469" s="48"/>
      <c r="AA469" s="48"/>
      <c r="AB469" s="48"/>
      <c r="AC469" s="48"/>
      <c r="AD469" s="48"/>
      <c r="AE469" s="48"/>
      <c r="AF469" s="48"/>
      <c r="AG469" s="48"/>
      <c r="AH469" s="48"/>
      <c r="AI469" s="48"/>
      <c r="AJ469" s="48"/>
      <c r="AK469" s="48"/>
      <c r="AL469" s="48"/>
      <c r="AM469" s="48"/>
      <c r="AN469" s="48"/>
      <c r="AO469" s="52"/>
    </row>
    <row r="470" spans="2:41" ht="12.75" customHeight="1">
      <c r="B470" s="47"/>
      <c r="D470" s="48"/>
      <c r="E470" s="48"/>
      <c r="F470" s="48"/>
      <c r="G470" s="48"/>
      <c r="H470" s="48"/>
      <c r="I470" s="48"/>
      <c r="J470" s="48"/>
      <c r="K470" s="47"/>
      <c r="L470" s="48"/>
      <c r="M470" s="48"/>
      <c r="N470" s="48"/>
      <c r="O470" s="47"/>
      <c r="P470" s="48"/>
      <c r="Q470" s="48"/>
      <c r="R470" s="48"/>
      <c r="S470" s="47"/>
      <c r="W470" s="48"/>
      <c r="X470" s="48"/>
      <c r="Y470" s="48"/>
      <c r="Z470" s="48"/>
      <c r="AA470" s="48"/>
      <c r="AB470" s="48"/>
      <c r="AC470" s="48"/>
      <c r="AD470" s="48"/>
      <c r="AE470" s="48"/>
      <c r="AF470" s="48"/>
      <c r="AG470" s="48"/>
      <c r="AH470" s="48"/>
      <c r="AI470" s="48"/>
      <c r="AJ470" s="48"/>
      <c r="AK470" s="48"/>
      <c r="AL470" s="48"/>
      <c r="AM470" s="48"/>
      <c r="AN470" s="48"/>
      <c r="AO470" s="52"/>
    </row>
    <row r="471" spans="2:41" ht="12.75" customHeight="1">
      <c r="B471" s="47"/>
      <c r="D471" s="48"/>
      <c r="E471" s="48"/>
      <c r="F471" s="48"/>
      <c r="G471" s="48"/>
      <c r="H471" s="48"/>
      <c r="I471" s="48"/>
      <c r="J471" s="48"/>
      <c r="K471" s="47"/>
      <c r="L471" s="48"/>
      <c r="M471" s="48"/>
      <c r="N471" s="48"/>
      <c r="O471" s="47"/>
      <c r="P471" s="48"/>
      <c r="Q471" s="48"/>
      <c r="R471" s="48"/>
      <c r="S471" s="47"/>
      <c r="W471" s="48"/>
      <c r="X471" s="48"/>
      <c r="Y471" s="48"/>
      <c r="Z471" s="48"/>
      <c r="AA471" s="48"/>
      <c r="AB471" s="48"/>
      <c r="AC471" s="48"/>
      <c r="AD471" s="48"/>
      <c r="AE471" s="48"/>
      <c r="AF471" s="48"/>
      <c r="AG471" s="48"/>
      <c r="AH471" s="48"/>
      <c r="AI471" s="48"/>
      <c r="AJ471" s="48"/>
      <c r="AK471" s="48"/>
      <c r="AL471" s="48"/>
      <c r="AM471" s="48"/>
      <c r="AN471" s="48"/>
      <c r="AO471" s="52"/>
    </row>
    <row r="472" spans="2:41" ht="12.75" customHeight="1">
      <c r="B472" s="47"/>
      <c r="D472" s="48"/>
      <c r="E472" s="48"/>
      <c r="F472" s="48"/>
      <c r="G472" s="48"/>
      <c r="H472" s="48"/>
      <c r="I472" s="48"/>
      <c r="J472" s="48"/>
      <c r="K472" s="47"/>
      <c r="L472" s="48"/>
      <c r="M472" s="48"/>
      <c r="N472" s="48"/>
      <c r="O472" s="47"/>
      <c r="P472" s="48"/>
      <c r="Q472" s="48"/>
      <c r="R472" s="48"/>
      <c r="S472" s="47"/>
      <c r="W472" s="48"/>
      <c r="X472" s="48"/>
      <c r="Y472" s="48"/>
      <c r="Z472" s="48"/>
      <c r="AA472" s="48"/>
      <c r="AB472" s="48"/>
      <c r="AC472" s="48"/>
      <c r="AD472" s="48"/>
      <c r="AE472" s="48"/>
      <c r="AF472" s="48"/>
      <c r="AG472" s="48"/>
      <c r="AH472" s="48"/>
      <c r="AI472" s="48"/>
      <c r="AJ472" s="48"/>
      <c r="AK472" s="48"/>
      <c r="AL472" s="48"/>
      <c r="AM472" s="48"/>
      <c r="AN472" s="48"/>
      <c r="AO472" s="52"/>
    </row>
    <row r="473" spans="2:41" ht="12.75" customHeight="1">
      <c r="B473" s="47"/>
      <c r="D473" s="48"/>
      <c r="E473" s="48"/>
      <c r="F473" s="48"/>
      <c r="G473" s="48"/>
      <c r="H473" s="48"/>
      <c r="I473" s="48"/>
      <c r="J473" s="48"/>
      <c r="K473" s="47"/>
      <c r="L473" s="48"/>
      <c r="M473" s="48"/>
      <c r="N473" s="48"/>
      <c r="O473" s="47"/>
      <c r="P473" s="48"/>
      <c r="Q473" s="48"/>
      <c r="R473" s="48"/>
      <c r="S473" s="47"/>
      <c r="W473" s="48"/>
      <c r="X473" s="48"/>
      <c r="Y473" s="48"/>
      <c r="Z473" s="48"/>
      <c r="AA473" s="48"/>
      <c r="AB473" s="48"/>
      <c r="AC473" s="48"/>
      <c r="AD473" s="48"/>
      <c r="AE473" s="48"/>
      <c r="AF473" s="48"/>
      <c r="AG473" s="48"/>
      <c r="AH473" s="48"/>
      <c r="AI473" s="48"/>
      <c r="AJ473" s="48"/>
      <c r="AK473" s="48"/>
      <c r="AL473" s="48"/>
      <c r="AM473" s="48"/>
      <c r="AN473" s="48"/>
      <c r="AO473" s="52"/>
    </row>
    <row r="474" spans="2:41" ht="12.75" customHeight="1">
      <c r="B474" s="47"/>
      <c r="D474" s="48"/>
      <c r="E474" s="48"/>
      <c r="F474" s="48"/>
      <c r="G474" s="48"/>
      <c r="H474" s="48"/>
      <c r="I474" s="48"/>
      <c r="J474" s="48"/>
      <c r="K474" s="47"/>
      <c r="L474" s="48"/>
      <c r="M474" s="48"/>
      <c r="N474" s="48"/>
      <c r="O474" s="47"/>
      <c r="P474" s="48"/>
      <c r="Q474" s="48"/>
      <c r="R474" s="48"/>
      <c r="S474" s="47"/>
      <c r="W474" s="48"/>
      <c r="X474" s="48"/>
      <c r="Y474" s="48"/>
      <c r="Z474" s="48"/>
      <c r="AA474" s="48"/>
      <c r="AB474" s="48"/>
      <c r="AC474" s="48"/>
      <c r="AD474" s="48"/>
      <c r="AE474" s="48"/>
      <c r="AF474" s="48"/>
      <c r="AG474" s="48"/>
      <c r="AH474" s="48"/>
      <c r="AI474" s="48"/>
      <c r="AJ474" s="48"/>
      <c r="AK474" s="48"/>
      <c r="AL474" s="48"/>
      <c r="AM474" s="48"/>
      <c r="AN474" s="48"/>
      <c r="AO474" s="52"/>
    </row>
    <row r="475" spans="2:41" ht="12.75" customHeight="1">
      <c r="B475" s="47"/>
      <c r="D475" s="48"/>
      <c r="E475" s="48"/>
      <c r="F475" s="48"/>
      <c r="G475" s="48"/>
      <c r="H475" s="48"/>
      <c r="I475" s="48"/>
      <c r="J475" s="48"/>
      <c r="K475" s="47"/>
      <c r="L475" s="48"/>
      <c r="M475" s="48"/>
      <c r="N475" s="48"/>
      <c r="O475" s="47"/>
      <c r="P475" s="48"/>
      <c r="Q475" s="48"/>
      <c r="R475" s="48"/>
      <c r="S475" s="47"/>
      <c r="W475" s="48"/>
      <c r="X475" s="48"/>
      <c r="Y475" s="48"/>
      <c r="Z475" s="48"/>
      <c r="AA475" s="48"/>
      <c r="AB475" s="48"/>
      <c r="AC475" s="48"/>
      <c r="AD475" s="48"/>
      <c r="AE475" s="48"/>
      <c r="AF475" s="48"/>
      <c r="AG475" s="48"/>
      <c r="AH475" s="48"/>
      <c r="AI475" s="48"/>
      <c r="AJ475" s="48"/>
      <c r="AK475" s="48"/>
      <c r="AL475" s="48"/>
      <c r="AM475" s="48"/>
      <c r="AN475" s="48"/>
      <c r="AO475" s="52"/>
    </row>
    <row r="476" spans="2:41" ht="12.75" customHeight="1">
      <c r="B476" s="47"/>
      <c r="D476" s="48"/>
      <c r="E476" s="48"/>
      <c r="F476" s="48"/>
      <c r="G476" s="48"/>
      <c r="H476" s="48"/>
      <c r="I476" s="48"/>
      <c r="J476" s="48"/>
      <c r="K476" s="47"/>
      <c r="L476" s="48"/>
      <c r="M476" s="48"/>
      <c r="N476" s="48"/>
      <c r="O476" s="47"/>
      <c r="P476" s="48"/>
      <c r="Q476" s="48"/>
      <c r="R476" s="48"/>
      <c r="S476" s="47"/>
      <c r="W476" s="48"/>
      <c r="X476" s="48"/>
      <c r="Y476" s="48"/>
      <c r="Z476" s="48"/>
      <c r="AA476" s="48"/>
      <c r="AB476" s="48"/>
      <c r="AC476" s="48"/>
      <c r="AD476" s="48"/>
      <c r="AE476" s="48"/>
      <c r="AF476" s="48"/>
      <c r="AG476" s="48"/>
      <c r="AH476" s="48"/>
      <c r="AI476" s="48"/>
      <c r="AJ476" s="48"/>
      <c r="AK476" s="48"/>
      <c r="AL476" s="48"/>
      <c r="AM476" s="48"/>
      <c r="AN476" s="48"/>
      <c r="AO476" s="52"/>
    </row>
    <row r="477" spans="2:41" ht="12.75" customHeight="1">
      <c r="B477" s="47"/>
      <c r="D477" s="48"/>
      <c r="E477" s="48"/>
      <c r="F477" s="48"/>
      <c r="G477" s="48"/>
      <c r="H477" s="48"/>
      <c r="I477" s="48"/>
      <c r="J477" s="48"/>
      <c r="K477" s="47"/>
      <c r="L477" s="48"/>
      <c r="M477" s="48"/>
      <c r="N477" s="48"/>
      <c r="O477" s="47"/>
      <c r="P477" s="48"/>
      <c r="Q477" s="48"/>
      <c r="R477" s="48"/>
      <c r="S477" s="47"/>
      <c r="W477" s="48"/>
      <c r="X477" s="48"/>
      <c r="Y477" s="48"/>
      <c r="Z477" s="48"/>
      <c r="AA477" s="48"/>
      <c r="AB477" s="48"/>
      <c r="AC477" s="48"/>
      <c r="AD477" s="48"/>
      <c r="AE477" s="48"/>
      <c r="AF477" s="48"/>
      <c r="AG477" s="48"/>
      <c r="AH477" s="48"/>
      <c r="AI477" s="48"/>
      <c r="AJ477" s="48"/>
      <c r="AK477" s="48"/>
      <c r="AL477" s="48"/>
      <c r="AM477" s="48"/>
      <c r="AN477" s="48"/>
      <c r="AO477" s="52"/>
    </row>
    <row r="478" spans="2:41" ht="12.75" customHeight="1">
      <c r="B478" s="47"/>
      <c r="D478" s="48"/>
      <c r="E478" s="48"/>
      <c r="F478" s="48"/>
      <c r="G478" s="48"/>
      <c r="H478" s="48"/>
      <c r="I478" s="48"/>
      <c r="J478" s="48"/>
      <c r="K478" s="47"/>
      <c r="L478" s="48"/>
      <c r="M478" s="48"/>
      <c r="N478" s="48"/>
      <c r="O478" s="47"/>
      <c r="P478" s="48"/>
      <c r="Q478" s="48"/>
      <c r="R478" s="48"/>
      <c r="S478" s="47"/>
      <c r="W478" s="48"/>
      <c r="X478" s="48"/>
      <c r="Y478" s="48"/>
      <c r="Z478" s="48"/>
      <c r="AA478" s="48"/>
      <c r="AB478" s="48"/>
      <c r="AC478" s="48"/>
      <c r="AD478" s="48"/>
      <c r="AE478" s="48"/>
      <c r="AF478" s="48"/>
      <c r="AG478" s="48"/>
      <c r="AH478" s="48"/>
      <c r="AI478" s="48"/>
      <c r="AJ478" s="48"/>
      <c r="AK478" s="48"/>
      <c r="AL478" s="48"/>
      <c r="AM478" s="48"/>
      <c r="AN478" s="48"/>
      <c r="AO478" s="52"/>
    </row>
    <row r="479" spans="2:41" ht="12.75" customHeight="1">
      <c r="B479" s="47"/>
      <c r="D479" s="48"/>
      <c r="E479" s="48"/>
      <c r="F479" s="48"/>
      <c r="G479" s="48"/>
      <c r="H479" s="48"/>
      <c r="I479" s="48"/>
      <c r="J479" s="48"/>
      <c r="K479" s="47"/>
      <c r="L479" s="48"/>
      <c r="M479" s="48"/>
      <c r="N479" s="48"/>
      <c r="O479" s="47"/>
      <c r="P479" s="48"/>
      <c r="Q479" s="48"/>
      <c r="R479" s="48"/>
      <c r="S479" s="47"/>
      <c r="W479" s="48"/>
      <c r="X479" s="48"/>
      <c r="Y479" s="48"/>
      <c r="Z479" s="48"/>
      <c r="AA479" s="48"/>
      <c r="AB479" s="48"/>
      <c r="AC479" s="48"/>
      <c r="AD479" s="48"/>
      <c r="AE479" s="48"/>
      <c r="AF479" s="48"/>
      <c r="AG479" s="48"/>
      <c r="AH479" s="48"/>
      <c r="AI479" s="48"/>
      <c r="AJ479" s="48"/>
      <c r="AK479" s="48"/>
      <c r="AL479" s="48"/>
      <c r="AM479" s="48"/>
      <c r="AN479" s="48"/>
      <c r="AO479" s="52"/>
    </row>
    <row r="480" spans="2:41" ht="12.75" customHeight="1">
      <c r="B480" s="47"/>
      <c r="D480" s="48"/>
      <c r="E480" s="48"/>
      <c r="F480" s="48"/>
      <c r="G480" s="48"/>
      <c r="H480" s="48"/>
      <c r="I480" s="48"/>
      <c r="J480" s="48"/>
      <c r="K480" s="47"/>
      <c r="L480" s="48"/>
      <c r="M480" s="48"/>
      <c r="N480" s="48"/>
      <c r="O480" s="47"/>
      <c r="P480" s="48"/>
      <c r="Q480" s="48"/>
      <c r="R480" s="48"/>
      <c r="S480" s="47"/>
      <c r="W480" s="48"/>
      <c r="X480" s="48"/>
      <c r="Y480" s="48"/>
      <c r="Z480" s="48"/>
      <c r="AA480" s="48"/>
      <c r="AB480" s="48"/>
      <c r="AC480" s="48"/>
      <c r="AD480" s="48"/>
      <c r="AE480" s="48"/>
      <c r="AF480" s="48"/>
      <c r="AG480" s="48"/>
      <c r="AH480" s="48"/>
      <c r="AI480" s="48"/>
      <c r="AJ480" s="48"/>
      <c r="AK480" s="48"/>
      <c r="AL480" s="48"/>
      <c r="AM480" s="48"/>
      <c r="AN480" s="48"/>
      <c r="AO480" s="52"/>
    </row>
    <row r="481" spans="2:41" ht="12.75" customHeight="1">
      <c r="B481" s="47"/>
      <c r="D481" s="48"/>
      <c r="E481" s="48"/>
      <c r="F481" s="48"/>
      <c r="G481" s="48"/>
      <c r="H481" s="48"/>
      <c r="I481" s="48"/>
      <c r="J481" s="48"/>
      <c r="K481" s="47"/>
      <c r="L481" s="48"/>
      <c r="M481" s="48"/>
      <c r="N481" s="48"/>
      <c r="O481" s="47"/>
      <c r="P481" s="48"/>
      <c r="Q481" s="48"/>
      <c r="R481" s="48"/>
      <c r="S481" s="47"/>
      <c r="W481" s="48"/>
      <c r="X481" s="48"/>
      <c r="Y481" s="48"/>
      <c r="Z481" s="48"/>
      <c r="AA481" s="48"/>
      <c r="AB481" s="48"/>
      <c r="AC481" s="48"/>
      <c r="AD481" s="48"/>
      <c r="AE481" s="48"/>
      <c r="AF481" s="48"/>
      <c r="AG481" s="48"/>
      <c r="AH481" s="48"/>
      <c r="AI481" s="48"/>
      <c r="AJ481" s="48"/>
      <c r="AK481" s="48"/>
      <c r="AL481" s="48"/>
      <c r="AM481" s="48"/>
      <c r="AN481" s="48"/>
      <c r="AO481" s="52"/>
    </row>
    <row r="482" spans="2:41" ht="12.75" customHeight="1">
      <c r="B482" s="47"/>
      <c r="D482" s="48"/>
      <c r="E482" s="48"/>
      <c r="F482" s="48"/>
      <c r="G482" s="48"/>
      <c r="H482" s="48"/>
      <c r="I482" s="48"/>
      <c r="J482" s="48"/>
      <c r="K482" s="47"/>
      <c r="L482" s="48"/>
      <c r="M482" s="48"/>
      <c r="N482" s="48"/>
      <c r="O482" s="47"/>
      <c r="P482" s="48"/>
      <c r="Q482" s="48"/>
      <c r="R482" s="48"/>
      <c r="S482" s="47"/>
      <c r="W482" s="48"/>
      <c r="X482" s="48"/>
      <c r="Y482" s="48"/>
      <c r="Z482" s="48"/>
      <c r="AA482" s="48"/>
      <c r="AB482" s="48"/>
      <c r="AC482" s="48"/>
      <c r="AD482" s="48"/>
      <c r="AE482" s="48"/>
      <c r="AF482" s="48"/>
      <c r="AG482" s="48"/>
      <c r="AH482" s="48"/>
      <c r="AI482" s="48"/>
      <c r="AJ482" s="48"/>
      <c r="AK482" s="48"/>
      <c r="AL482" s="48"/>
      <c r="AM482" s="48"/>
      <c r="AN482" s="48"/>
      <c r="AO482" s="52"/>
    </row>
    <row r="483" spans="2:41" ht="12.75" customHeight="1">
      <c r="B483" s="47"/>
      <c r="D483" s="48"/>
      <c r="E483" s="48"/>
      <c r="F483" s="48"/>
      <c r="G483" s="48"/>
      <c r="H483" s="48"/>
      <c r="I483" s="48"/>
      <c r="J483" s="48"/>
      <c r="K483" s="47"/>
      <c r="L483" s="48"/>
      <c r="M483" s="48"/>
      <c r="N483" s="48"/>
      <c r="O483" s="47"/>
      <c r="P483" s="48"/>
      <c r="Q483" s="48"/>
      <c r="R483" s="48"/>
      <c r="S483" s="47"/>
      <c r="W483" s="48"/>
      <c r="X483" s="48"/>
      <c r="Y483" s="48"/>
      <c r="Z483" s="48"/>
      <c r="AA483" s="48"/>
      <c r="AB483" s="48"/>
      <c r="AC483" s="48"/>
      <c r="AD483" s="48"/>
      <c r="AE483" s="48"/>
      <c r="AF483" s="48"/>
      <c r="AG483" s="48"/>
      <c r="AH483" s="48"/>
      <c r="AI483" s="48"/>
      <c r="AJ483" s="48"/>
      <c r="AK483" s="48"/>
      <c r="AL483" s="48"/>
      <c r="AM483" s="48"/>
      <c r="AN483" s="48"/>
      <c r="AO483" s="52"/>
    </row>
    <row r="484" spans="2:41" ht="12.75" customHeight="1">
      <c r="B484" s="47"/>
      <c r="D484" s="48"/>
      <c r="E484" s="48"/>
      <c r="F484" s="48"/>
      <c r="G484" s="48"/>
      <c r="H484" s="48"/>
      <c r="I484" s="48"/>
      <c r="J484" s="48"/>
      <c r="K484" s="47"/>
      <c r="L484" s="48"/>
      <c r="M484" s="48"/>
      <c r="N484" s="48"/>
      <c r="O484" s="47"/>
      <c r="P484" s="48"/>
      <c r="Q484" s="48"/>
      <c r="R484" s="48"/>
      <c r="S484" s="47"/>
      <c r="W484" s="48"/>
      <c r="X484" s="48"/>
      <c r="Y484" s="48"/>
      <c r="Z484" s="48"/>
      <c r="AA484" s="48"/>
      <c r="AB484" s="48"/>
      <c r="AC484" s="48"/>
      <c r="AD484" s="48"/>
      <c r="AE484" s="48"/>
      <c r="AF484" s="48"/>
      <c r="AG484" s="48"/>
      <c r="AH484" s="48"/>
      <c r="AI484" s="48"/>
      <c r="AJ484" s="48"/>
      <c r="AK484" s="48"/>
      <c r="AL484" s="48"/>
      <c r="AM484" s="48"/>
      <c r="AN484" s="48"/>
      <c r="AO484" s="52"/>
    </row>
    <row r="485" spans="2:41" ht="12.75" customHeight="1">
      <c r="B485" s="47"/>
      <c r="D485" s="48"/>
      <c r="E485" s="48"/>
      <c r="F485" s="48"/>
      <c r="G485" s="48"/>
      <c r="H485" s="48"/>
      <c r="I485" s="48"/>
      <c r="J485" s="48"/>
      <c r="K485" s="47"/>
      <c r="L485" s="48"/>
      <c r="M485" s="48"/>
      <c r="N485" s="48"/>
      <c r="O485" s="47"/>
      <c r="P485" s="48"/>
      <c r="Q485" s="48"/>
      <c r="R485" s="48"/>
      <c r="S485" s="47"/>
      <c r="W485" s="48"/>
      <c r="X485" s="48"/>
      <c r="Y485" s="48"/>
      <c r="Z485" s="48"/>
      <c r="AA485" s="48"/>
      <c r="AB485" s="48"/>
      <c r="AC485" s="48"/>
      <c r="AD485" s="48"/>
      <c r="AE485" s="48"/>
      <c r="AF485" s="48"/>
      <c r="AG485" s="48"/>
      <c r="AH485" s="48"/>
      <c r="AI485" s="48"/>
      <c r="AJ485" s="48"/>
      <c r="AK485" s="48"/>
      <c r="AL485" s="48"/>
      <c r="AM485" s="48"/>
      <c r="AN485" s="48"/>
      <c r="AO485" s="52"/>
    </row>
    <row r="486" spans="2:41" ht="12.75" customHeight="1">
      <c r="B486" s="47"/>
      <c r="D486" s="48"/>
      <c r="E486" s="48"/>
      <c r="F486" s="48"/>
      <c r="G486" s="48"/>
      <c r="H486" s="48"/>
      <c r="I486" s="48"/>
      <c r="J486" s="48"/>
      <c r="K486" s="47"/>
      <c r="L486" s="48"/>
      <c r="M486" s="48"/>
      <c r="N486" s="48"/>
      <c r="O486" s="47"/>
      <c r="P486" s="48"/>
      <c r="Q486" s="48"/>
      <c r="R486" s="48"/>
      <c r="S486" s="47"/>
      <c r="W486" s="48"/>
      <c r="X486" s="48"/>
      <c r="Y486" s="48"/>
      <c r="Z486" s="48"/>
      <c r="AA486" s="48"/>
      <c r="AB486" s="48"/>
      <c r="AC486" s="48"/>
      <c r="AD486" s="48"/>
      <c r="AE486" s="48"/>
      <c r="AF486" s="48"/>
      <c r="AG486" s="48"/>
      <c r="AH486" s="48"/>
      <c r="AI486" s="48"/>
      <c r="AJ486" s="48"/>
      <c r="AK486" s="48"/>
      <c r="AL486" s="48"/>
      <c r="AM486" s="48"/>
      <c r="AN486" s="48"/>
      <c r="AO486" s="52"/>
    </row>
    <row r="487" spans="2:41" ht="12.75" customHeight="1">
      <c r="B487" s="47"/>
      <c r="D487" s="48"/>
      <c r="E487" s="48"/>
      <c r="F487" s="48"/>
      <c r="G487" s="48"/>
      <c r="H487" s="48"/>
      <c r="I487" s="48"/>
      <c r="J487" s="48"/>
      <c r="K487" s="47"/>
      <c r="L487" s="48"/>
      <c r="M487" s="48"/>
      <c r="N487" s="48"/>
      <c r="O487" s="47"/>
      <c r="P487" s="48"/>
      <c r="Q487" s="48"/>
      <c r="R487" s="48"/>
      <c r="S487" s="47"/>
      <c r="W487" s="48"/>
      <c r="X487" s="48"/>
      <c r="Y487" s="48"/>
      <c r="Z487" s="48"/>
      <c r="AA487" s="48"/>
      <c r="AB487" s="48"/>
      <c r="AC487" s="48"/>
      <c r="AD487" s="48"/>
      <c r="AE487" s="48"/>
      <c r="AF487" s="48"/>
      <c r="AG487" s="48"/>
      <c r="AH487" s="48"/>
      <c r="AI487" s="48"/>
      <c r="AJ487" s="48"/>
      <c r="AK487" s="48"/>
      <c r="AL487" s="48"/>
      <c r="AM487" s="48"/>
      <c r="AN487" s="48"/>
      <c r="AO487" s="52"/>
    </row>
    <row r="488" spans="2:41" ht="12.75" customHeight="1">
      <c r="B488" s="47"/>
      <c r="D488" s="48"/>
      <c r="E488" s="48"/>
      <c r="F488" s="48"/>
      <c r="G488" s="48"/>
      <c r="H488" s="48"/>
      <c r="I488" s="48"/>
      <c r="J488" s="48"/>
      <c r="K488" s="47"/>
      <c r="L488" s="48"/>
      <c r="M488" s="48"/>
      <c r="N488" s="48"/>
      <c r="O488" s="47"/>
      <c r="P488" s="48"/>
      <c r="Q488" s="48"/>
      <c r="R488" s="48"/>
      <c r="S488" s="47"/>
      <c r="W488" s="48"/>
      <c r="X488" s="48"/>
      <c r="Y488" s="48"/>
      <c r="Z488" s="48"/>
      <c r="AA488" s="48"/>
      <c r="AB488" s="48"/>
      <c r="AC488" s="48"/>
      <c r="AD488" s="48"/>
      <c r="AE488" s="48"/>
      <c r="AF488" s="48"/>
      <c r="AG488" s="48"/>
      <c r="AH488" s="48"/>
      <c r="AI488" s="48"/>
      <c r="AJ488" s="48"/>
      <c r="AK488" s="48"/>
      <c r="AL488" s="48"/>
      <c r="AM488" s="48"/>
      <c r="AN488" s="48"/>
      <c r="AO488" s="52"/>
    </row>
    <row r="489" spans="2:41" ht="12.75" customHeight="1">
      <c r="B489" s="47"/>
      <c r="D489" s="48"/>
      <c r="E489" s="48"/>
      <c r="F489" s="48"/>
      <c r="G489" s="48"/>
      <c r="H489" s="48"/>
      <c r="I489" s="48"/>
      <c r="J489" s="48"/>
      <c r="K489" s="47"/>
      <c r="L489" s="48"/>
      <c r="M489" s="48"/>
      <c r="N489" s="48"/>
      <c r="O489" s="47"/>
      <c r="P489" s="48"/>
      <c r="Q489" s="48"/>
      <c r="R489" s="48"/>
      <c r="S489" s="47"/>
      <c r="W489" s="48"/>
      <c r="X489" s="48"/>
      <c r="Y489" s="48"/>
      <c r="Z489" s="48"/>
      <c r="AA489" s="48"/>
      <c r="AB489" s="48"/>
      <c r="AC489" s="48"/>
      <c r="AD489" s="48"/>
      <c r="AE489" s="48"/>
      <c r="AF489" s="48"/>
      <c r="AG489" s="48"/>
      <c r="AH489" s="48"/>
      <c r="AI489" s="48"/>
      <c r="AJ489" s="48"/>
      <c r="AK489" s="48"/>
      <c r="AL489" s="48"/>
      <c r="AM489" s="48"/>
      <c r="AN489" s="48"/>
      <c r="AO489" s="52"/>
    </row>
    <row r="490" spans="2:41" ht="12.75" customHeight="1">
      <c r="B490" s="47"/>
      <c r="D490" s="48"/>
      <c r="E490" s="48"/>
      <c r="F490" s="48"/>
      <c r="G490" s="48"/>
      <c r="H490" s="48"/>
      <c r="I490" s="48"/>
      <c r="J490" s="48"/>
      <c r="K490" s="47"/>
      <c r="L490" s="48"/>
      <c r="M490" s="48"/>
      <c r="N490" s="48"/>
      <c r="O490" s="47"/>
      <c r="P490" s="48"/>
      <c r="Q490" s="48"/>
      <c r="R490" s="48"/>
      <c r="S490" s="47"/>
      <c r="W490" s="48"/>
      <c r="X490" s="48"/>
      <c r="Y490" s="48"/>
      <c r="Z490" s="48"/>
      <c r="AA490" s="48"/>
      <c r="AB490" s="48"/>
      <c r="AC490" s="48"/>
      <c r="AD490" s="48"/>
      <c r="AE490" s="48"/>
      <c r="AF490" s="48"/>
      <c r="AG490" s="48"/>
      <c r="AH490" s="48"/>
      <c r="AI490" s="48"/>
      <c r="AJ490" s="48"/>
      <c r="AK490" s="48"/>
      <c r="AL490" s="48"/>
      <c r="AM490" s="48"/>
      <c r="AN490" s="48"/>
      <c r="AO490" s="52"/>
    </row>
    <row r="491" spans="2:41" ht="12.75" customHeight="1">
      <c r="B491" s="47"/>
      <c r="D491" s="48"/>
      <c r="E491" s="48"/>
      <c r="F491" s="48"/>
      <c r="G491" s="48"/>
      <c r="H491" s="48"/>
      <c r="I491" s="48"/>
      <c r="J491" s="48"/>
      <c r="K491" s="47"/>
      <c r="L491" s="48"/>
      <c r="M491" s="48"/>
      <c r="N491" s="48"/>
      <c r="O491" s="47"/>
      <c r="P491" s="48"/>
      <c r="Q491" s="48"/>
      <c r="R491" s="48"/>
      <c r="S491" s="47"/>
      <c r="W491" s="48"/>
      <c r="X491" s="48"/>
      <c r="Y491" s="48"/>
      <c r="Z491" s="48"/>
      <c r="AA491" s="48"/>
      <c r="AB491" s="48"/>
      <c r="AC491" s="48"/>
      <c r="AD491" s="48"/>
      <c r="AE491" s="48"/>
      <c r="AF491" s="48"/>
      <c r="AG491" s="48"/>
      <c r="AH491" s="48"/>
      <c r="AI491" s="48"/>
      <c r="AJ491" s="48"/>
      <c r="AK491" s="48"/>
      <c r="AL491" s="48"/>
      <c r="AM491" s="48"/>
      <c r="AN491" s="48"/>
      <c r="AO491" s="52"/>
    </row>
    <row r="492" spans="2:41" ht="12.75" customHeight="1">
      <c r="B492" s="47"/>
      <c r="D492" s="48"/>
      <c r="E492" s="48"/>
      <c r="F492" s="48"/>
      <c r="G492" s="48"/>
      <c r="H492" s="48"/>
      <c r="I492" s="48"/>
      <c r="J492" s="48"/>
      <c r="K492" s="47"/>
      <c r="L492" s="48"/>
      <c r="M492" s="48"/>
      <c r="N492" s="48"/>
      <c r="O492" s="47"/>
      <c r="P492" s="48"/>
      <c r="Q492" s="48"/>
      <c r="R492" s="48"/>
      <c r="S492" s="47"/>
      <c r="W492" s="48"/>
      <c r="X492" s="48"/>
      <c r="Y492" s="48"/>
      <c r="Z492" s="48"/>
      <c r="AA492" s="48"/>
      <c r="AB492" s="48"/>
      <c r="AC492" s="48"/>
      <c r="AD492" s="48"/>
      <c r="AE492" s="48"/>
      <c r="AF492" s="48"/>
      <c r="AG492" s="48"/>
      <c r="AH492" s="48"/>
      <c r="AI492" s="48"/>
      <c r="AJ492" s="48"/>
      <c r="AK492" s="48"/>
      <c r="AL492" s="48"/>
      <c r="AM492" s="48"/>
      <c r="AN492" s="48"/>
      <c r="AO492" s="52"/>
    </row>
    <row r="493" spans="2:41" ht="12.75" customHeight="1">
      <c r="B493" s="47"/>
      <c r="D493" s="48"/>
      <c r="E493" s="48"/>
      <c r="F493" s="48"/>
      <c r="G493" s="48"/>
      <c r="H493" s="48"/>
      <c r="I493" s="48"/>
      <c r="J493" s="48"/>
      <c r="K493" s="47"/>
      <c r="L493" s="48"/>
      <c r="M493" s="48"/>
      <c r="N493" s="48"/>
      <c r="O493" s="47"/>
      <c r="P493" s="48"/>
      <c r="Q493" s="48"/>
      <c r="R493" s="48"/>
      <c r="S493" s="47"/>
      <c r="W493" s="48"/>
      <c r="X493" s="48"/>
      <c r="Y493" s="48"/>
      <c r="Z493" s="48"/>
      <c r="AA493" s="48"/>
      <c r="AB493" s="48"/>
      <c r="AC493" s="48"/>
      <c r="AD493" s="48"/>
      <c r="AE493" s="48"/>
      <c r="AF493" s="48"/>
      <c r="AG493" s="48"/>
      <c r="AH493" s="48"/>
      <c r="AI493" s="48"/>
      <c r="AJ493" s="48"/>
      <c r="AK493" s="48"/>
      <c r="AL493" s="48"/>
      <c r="AM493" s="48"/>
      <c r="AN493" s="48"/>
      <c r="AO493" s="52"/>
    </row>
    <row r="494" spans="2:41" ht="12.75" customHeight="1">
      <c r="B494" s="47"/>
      <c r="D494" s="48"/>
      <c r="E494" s="48"/>
      <c r="F494" s="48"/>
      <c r="G494" s="48"/>
      <c r="H494" s="48"/>
      <c r="I494" s="48"/>
      <c r="J494" s="48"/>
      <c r="K494" s="47"/>
      <c r="L494" s="48"/>
      <c r="M494" s="48"/>
      <c r="N494" s="48"/>
      <c r="O494" s="47"/>
      <c r="P494" s="48"/>
      <c r="Q494" s="48"/>
      <c r="R494" s="48"/>
      <c r="S494" s="47"/>
      <c r="W494" s="48"/>
      <c r="X494" s="48"/>
      <c r="Y494" s="48"/>
      <c r="Z494" s="48"/>
      <c r="AA494" s="48"/>
      <c r="AB494" s="48"/>
      <c r="AC494" s="48"/>
      <c r="AD494" s="48"/>
      <c r="AE494" s="48"/>
      <c r="AF494" s="48"/>
      <c r="AG494" s="48"/>
      <c r="AH494" s="48"/>
      <c r="AI494" s="48"/>
      <c r="AJ494" s="48"/>
      <c r="AK494" s="48"/>
      <c r="AL494" s="48"/>
      <c r="AM494" s="48"/>
      <c r="AN494" s="48"/>
      <c r="AO494" s="52"/>
    </row>
    <row r="495" spans="2:41" ht="12.75" customHeight="1">
      <c r="B495" s="47"/>
      <c r="D495" s="48"/>
      <c r="E495" s="48"/>
      <c r="F495" s="48"/>
      <c r="G495" s="48"/>
      <c r="H495" s="48"/>
      <c r="I495" s="48"/>
      <c r="J495" s="48"/>
      <c r="K495" s="47"/>
      <c r="L495" s="48"/>
      <c r="M495" s="48"/>
      <c r="N495" s="48"/>
      <c r="O495" s="47"/>
      <c r="P495" s="48"/>
      <c r="Q495" s="48"/>
      <c r="R495" s="48"/>
      <c r="S495" s="47"/>
      <c r="W495" s="48"/>
      <c r="X495" s="48"/>
      <c r="Y495" s="48"/>
      <c r="Z495" s="48"/>
      <c r="AA495" s="48"/>
      <c r="AB495" s="48"/>
      <c r="AC495" s="48"/>
      <c r="AD495" s="48"/>
      <c r="AE495" s="48"/>
      <c r="AF495" s="48"/>
      <c r="AG495" s="48"/>
      <c r="AH495" s="48"/>
      <c r="AI495" s="48"/>
      <c r="AJ495" s="48"/>
      <c r="AK495" s="48"/>
      <c r="AL495" s="48"/>
      <c r="AM495" s="48"/>
      <c r="AN495" s="48"/>
      <c r="AO495" s="52"/>
    </row>
    <row r="496" spans="2:41" ht="12.75" customHeight="1">
      <c r="B496" s="47"/>
      <c r="D496" s="48"/>
      <c r="E496" s="48"/>
      <c r="F496" s="48"/>
      <c r="G496" s="48"/>
      <c r="H496" s="48"/>
      <c r="I496" s="48"/>
      <c r="J496" s="48"/>
      <c r="K496" s="47"/>
      <c r="L496" s="48"/>
      <c r="M496" s="48"/>
      <c r="N496" s="48"/>
      <c r="O496" s="47"/>
      <c r="P496" s="48"/>
      <c r="Q496" s="48"/>
      <c r="R496" s="48"/>
      <c r="S496" s="47"/>
      <c r="W496" s="48"/>
      <c r="X496" s="48"/>
      <c r="Y496" s="48"/>
      <c r="Z496" s="48"/>
      <c r="AA496" s="48"/>
      <c r="AB496" s="48"/>
      <c r="AC496" s="48"/>
      <c r="AD496" s="48"/>
      <c r="AE496" s="48"/>
      <c r="AF496" s="48"/>
      <c r="AG496" s="48"/>
      <c r="AH496" s="48"/>
      <c r="AI496" s="48"/>
      <c r="AJ496" s="48"/>
      <c r="AK496" s="48"/>
      <c r="AL496" s="48"/>
      <c r="AM496" s="48"/>
      <c r="AN496" s="48"/>
      <c r="AO496" s="52"/>
    </row>
    <row r="497" spans="2:41" ht="12.75" customHeight="1">
      <c r="B497" s="47"/>
      <c r="D497" s="48"/>
      <c r="E497" s="48"/>
      <c r="F497" s="48"/>
      <c r="G497" s="48"/>
      <c r="H497" s="48"/>
      <c r="I497" s="48"/>
      <c r="J497" s="48"/>
      <c r="K497" s="47"/>
      <c r="L497" s="48"/>
      <c r="M497" s="48"/>
      <c r="N497" s="48"/>
      <c r="O497" s="47"/>
      <c r="P497" s="48"/>
      <c r="Q497" s="48"/>
      <c r="R497" s="48"/>
      <c r="S497" s="47"/>
      <c r="W497" s="48"/>
      <c r="X497" s="48"/>
      <c r="Y497" s="48"/>
      <c r="Z497" s="48"/>
      <c r="AA497" s="48"/>
      <c r="AB497" s="48"/>
      <c r="AC497" s="48"/>
      <c r="AD497" s="48"/>
      <c r="AE497" s="48"/>
      <c r="AF497" s="48"/>
      <c r="AG497" s="48"/>
      <c r="AH497" s="48"/>
      <c r="AI497" s="48"/>
      <c r="AJ497" s="48"/>
      <c r="AK497" s="48"/>
      <c r="AL497" s="48"/>
      <c r="AM497" s="48"/>
      <c r="AN497" s="48"/>
      <c r="AO497" s="52"/>
    </row>
    <row r="498" spans="2:41" ht="12.75" customHeight="1">
      <c r="B498" s="47"/>
      <c r="D498" s="48"/>
      <c r="E498" s="48"/>
      <c r="F498" s="48"/>
      <c r="G498" s="48"/>
      <c r="H498" s="48"/>
      <c r="I498" s="48"/>
      <c r="J498" s="48"/>
      <c r="K498" s="47"/>
      <c r="L498" s="48"/>
      <c r="M498" s="48"/>
      <c r="N498" s="48"/>
      <c r="O498" s="47"/>
      <c r="P498" s="48"/>
      <c r="Q498" s="48"/>
      <c r="R498" s="48"/>
      <c r="S498" s="47"/>
      <c r="W498" s="48"/>
      <c r="X498" s="48"/>
      <c r="Y498" s="48"/>
      <c r="Z498" s="48"/>
      <c r="AA498" s="48"/>
      <c r="AB498" s="48"/>
      <c r="AC498" s="48"/>
      <c r="AD498" s="48"/>
      <c r="AE498" s="48"/>
      <c r="AF498" s="48"/>
      <c r="AG498" s="48"/>
      <c r="AH498" s="48"/>
      <c r="AI498" s="48"/>
      <c r="AJ498" s="48"/>
      <c r="AK498" s="48"/>
      <c r="AL498" s="48"/>
      <c r="AM498" s="48"/>
      <c r="AN498" s="48"/>
      <c r="AO498" s="52"/>
    </row>
    <row r="499" spans="2:41" ht="12.75" customHeight="1">
      <c r="B499" s="47"/>
      <c r="D499" s="48"/>
      <c r="E499" s="48"/>
      <c r="F499" s="48"/>
      <c r="G499" s="48"/>
      <c r="H499" s="48"/>
      <c r="I499" s="48"/>
      <c r="J499" s="48"/>
      <c r="K499" s="47"/>
      <c r="L499" s="48"/>
      <c r="M499" s="48"/>
      <c r="N499" s="48"/>
      <c r="O499" s="47"/>
      <c r="P499" s="48"/>
      <c r="Q499" s="48"/>
      <c r="R499" s="48"/>
      <c r="S499" s="47"/>
      <c r="W499" s="48"/>
      <c r="X499" s="48"/>
      <c r="Y499" s="48"/>
      <c r="Z499" s="48"/>
      <c r="AA499" s="48"/>
      <c r="AB499" s="48"/>
      <c r="AC499" s="48"/>
      <c r="AD499" s="48"/>
      <c r="AE499" s="48"/>
      <c r="AF499" s="48"/>
      <c r="AG499" s="48"/>
      <c r="AH499" s="48"/>
      <c r="AI499" s="48"/>
      <c r="AJ499" s="48"/>
      <c r="AK499" s="48"/>
      <c r="AL499" s="48"/>
      <c r="AM499" s="48"/>
      <c r="AN499" s="48"/>
      <c r="AO499" s="52"/>
    </row>
    <row r="500" spans="2:41" ht="12.75" customHeight="1">
      <c r="B500" s="47"/>
      <c r="D500" s="48"/>
      <c r="E500" s="48"/>
      <c r="F500" s="48"/>
      <c r="G500" s="48"/>
      <c r="H500" s="48"/>
      <c r="I500" s="48"/>
      <c r="J500" s="48"/>
      <c r="K500" s="47"/>
      <c r="L500" s="48"/>
      <c r="M500" s="48"/>
      <c r="N500" s="48"/>
      <c r="O500" s="47"/>
      <c r="P500" s="48"/>
      <c r="Q500" s="48"/>
      <c r="R500" s="48"/>
      <c r="S500" s="47"/>
      <c r="W500" s="48"/>
      <c r="X500" s="48"/>
      <c r="Y500" s="48"/>
      <c r="Z500" s="48"/>
      <c r="AA500" s="48"/>
      <c r="AB500" s="48"/>
      <c r="AC500" s="48"/>
      <c r="AD500" s="48"/>
      <c r="AE500" s="48"/>
      <c r="AF500" s="48"/>
      <c r="AG500" s="48"/>
      <c r="AH500" s="48"/>
      <c r="AI500" s="48"/>
      <c r="AJ500" s="48"/>
      <c r="AK500" s="48"/>
      <c r="AL500" s="48"/>
      <c r="AM500" s="48"/>
      <c r="AN500" s="48"/>
      <c r="AO500" s="52"/>
    </row>
    <row r="501" spans="2:41" ht="12.75" customHeight="1">
      <c r="B501" s="47"/>
      <c r="D501" s="48"/>
      <c r="E501" s="48"/>
      <c r="F501" s="48"/>
      <c r="G501" s="48"/>
      <c r="H501" s="48"/>
      <c r="I501" s="48"/>
      <c r="J501" s="48"/>
      <c r="K501" s="47"/>
      <c r="L501" s="48"/>
      <c r="M501" s="48"/>
      <c r="N501" s="48"/>
      <c r="O501" s="47"/>
      <c r="P501" s="48"/>
      <c r="Q501" s="48"/>
      <c r="R501" s="48"/>
      <c r="S501" s="47"/>
      <c r="W501" s="48"/>
      <c r="X501" s="48"/>
      <c r="Y501" s="48"/>
      <c r="Z501" s="48"/>
      <c r="AA501" s="48"/>
      <c r="AB501" s="48"/>
      <c r="AC501" s="48"/>
      <c r="AD501" s="48"/>
      <c r="AE501" s="48"/>
      <c r="AF501" s="48"/>
      <c r="AG501" s="48"/>
      <c r="AH501" s="48"/>
      <c r="AI501" s="48"/>
      <c r="AJ501" s="48"/>
      <c r="AK501" s="48"/>
      <c r="AL501" s="48"/>
      <c r="AM501" s="48"/>
      <c r="AN501" s="48"/>
      <c r="AO501" s="52"/>
    </row>
    <row r="502" spans="2:41" ht="12.75" customHeight="1">
      <c r="B502" s="47"/>
      <c r="D502" s="48"/>
      <c r="E502" s="48"/>
      <c r="F502" s="48"/>
      <c r="G502" s="48"/>
      <c r="H502" s="48"/>
      <c r="I502" s="48"/>
      <c r="J502" s="48"/>
      <c r="K502" s="47"/>
      <c r="L502" s="48"/>
      <c r="M502" s="48"/>
      <c r="N502" s="48"/>
      <c r="O502" s="47"/>
      <c r="P502" s="48"/>
      <c r="Q502" s="48"/>
      <c r="R502" s="48"/>
      <c r="S502" s="47"/>
      <c r="W502" s="48"/>
      <c r="X502" s="48"/>
      <c r="Y502" s="48"/>
      <c r="Z502" s="48"/>
      <c r="AA502" s="48"/>
      <c r="AB502" s="48"/>
      <c r="AC502" s="48"/>
      <c r="AD502" s="48"/>
      <c r="AE502" s="48"/>
      <c r="AF502" s="48"/>
      <c r="AG502" s="48"/>
      <c r="AH502" s="48"/>
      <c r="AI502" s="48"/>
      <c r="AJ502" s="48"/>
      <c r="AK502" s="48"/>
      <c r="AL502" s="48"/>
      <c r="AM502" s="48"/>
      <c r="AN502" s="48"/>
      <c r="AO502" s="52"/>
    </row>
    <row r="503" spans="2:41" ht="12.75" customHeight="1">
      <c r="B503" s="47"/>
      <c r="D503" s="48"/>
      <c r="E503" s="48"/>
      <c r="F503" s="48"/>
      <c r="G503" s="48"/>
      <c r="H503" s="48"/>
      <c r="I503" s="48"/>
      <c r="J503" s="48"/>
      <c r="K503" s="47"/>
      <c r="L503" s="48"/>
      <c r="M503" s="48"/>
      <c r="N503" s="48"/>
      <c r="O503" s="47"/>
      <c r="P503" s="48"/>
      <c r="Q503" s="48"/>
      <c r="R503" s="48"/>
      <c r="S503" s="47"/>
      <c r="W503" s="48"/>
      <c r="X503" s="48"/>
      <c r="Y503" s="48"/>
      <c r="Z503" s="48"/>
      <c r="AA503" s="48"/>
      <c r="AB503" s="48"/>
      <c r="AC503" s="48"/>
      <c r="AD503" s="48"/>
      <c r="AE503" s="48"/>
      <c r="AF503" s="48"/>
      <c r="AG503" s="48"/>
      <c r="AH503" s="48"/>
      <c r="AI503" s="48"/>
      <c r="AJ503" s="48"/>
      <c r="AK503" s="48"/>
      <c r="AL503" s="48"/>
      <c r="AM503" s="48"/>
      <c r="AN503" s="48"/>
      <c r="AO503" s="52"/>
    </row>
    <row r="504" spans="2:41" ht="12.75" customHeight="1">
      <c r="B504" s="47"/>
      <c r="D504" s="48"/>
      <c r="E504" s="48"/>
      <c r="F504" s="48"/>
      <c r="G504" s="48"/>
      <c r="H504" s="48"/>
      <c r="I504" s="48"/>
      <c r="J504" s="48"/>
      <c r="K504" s="47"/>
      <c r="L504" s="48"/>
      <c r="M504" s="48"/>
      <c r="N504" s="48"/>
      <c r="O504" s="47"/>
      <c r="P504" s="48"/>
      <c r="Q504" s="48"/>
      <c r="R504" s="48"/>
      <c r="S504" s="47"/>
      <c r="W504" s="48"/>
      <c r="X504" s="48"/>
      <c r="Y504" s="48"/>
      <c r="Z504" s="48"/>
      <c r="AA504" s="48"/>
      <c r="AB504" s="48"/>
      <c r="AC504" s="48"/>
      <c r="AD504" s="48"/>
      <c r="AE504" s="48"/>
      <c r="AF504" s="48"/>
      <c r="AG504" s="48"/>
      <c r="AH504" s="48"/>
      <c r="AI504" s="48"/>
      <c r="AJ504" s="48"/>
      <c r="AK504" s="48"/>
      <c r="AL504" s="48"/>
      <c r="AM504" s="48"/>
      <c r="AN504" s="48"/>
      <c r="AO504" s="52"/>
    </row>
    <row r="505" spans="2:41" ht="12.75" customHeight="1">
      <c r="B505" s="47"/>
      <c r="D505" s="48"/>
      <c r="E505" s="48"/>
      <c r="F505" s="48"/>
      <c r="G505" s="48"/>
      <c r="H505" s="48"/>
      <c r="I505" s="48"/>
      <c r="J505" s="48"/>
      <c r="K505" s="47"/>
      <c r="L505" s="48"/>
      <c r="M505" s="48"/>
      <c r="N505" s="48"/>
      <c r="O505" s="47"/>
      <c r="P505" s="48"/>
      <c r="Q505" s="48"/>
      <c r="R505" s="48"/>
      <c r="S505" s="47"/>
      <c r="W505" s="48"/>
      <c r="X505" s="48"/>
      <c r="Y505" s="48"/>
      <c r="Z505" s="48"/>
      <c r="AA505" s="48"/>
      <c r="AB505" s="48"/>
      <c r="AC505" s="48"/>
      <c r="AD505" s="48"/>
      <c r="AE505" s="48"/>
      <c r="AF505" s="48"/>
      <c r="AG505" s="48"/>
      <c r="AH505" s="48"/>
      <c r="AI505" s="48"/>
      <c r="AJ505" s="48"/>
      <c r="AK505" s="48"/>
      <c r="AL505" s="48"/>
      <c r="AM505" s="48"/>
      <c r="AN505" s="48"/>
      <c r="AO505" s="52"/>
    </row>
    <row r="506" spans="2:41" ht="12.75" customHeight="1">
      <c r="B506" s="47"/>
      <c r="D506" s="48"/>
      <c r="E506" s="48"/>
      <c r="F506" s="48"/>
      <c r="G506" s="48"/>
      <c r="H506" s="48"/>
      <c r="I506" s="48"/>
      <c r="J506" s="48"/>
      <c r="K506" s="47"/>
      <c r="L506" s="48"/>
      <c r="M506" s="48"/>
      <c r="N506" s="48"/>
      <c r="O506" s="47"/>
      <c r="P506" s="48"/>
      <c r="Q506" s="48"/>
      <c r="R506" s="48"/>
      <c r="S506" s="47"/>
      <c r="W506" s="48"/>
      <c r="X506" s="48"/>
      <c r="Y506" s="48"/>
      <c r="Z506" s="48"/>
      <c r="AA506" s="48"/>
      <c r="AB506" s="48"/>
      <c r="AC506" s="48"/>
      <c r="AD506" s="48"/>
      <c r="AE506" s="48"/>
      <c r="AF506" s="48"/>
      <c r="AG506" s="48"/>
      <c r="AH506" s="48"/>
      <c r="AI506" s="48"/>
      <c r="AJ506" s="48"/>
      <c r="AK506" s="48"/>
      <c r="AL506" s="48"/>
      <c r="AM506" s="48"/>
      <c r="AN506" s="48"/>
      <c r="AO506" s="52"/>
    </row>
    <row r="507" spans="2:41" ht="12.75" customHeight="1">
      <c r="B507" s="47"/>
      <c r="D507" s="48"/>
      <c r="E507" s="48"/>
      <c r="F507" s="48"/>
      <c r="G507" s="48"/>
      <c r="H507" s="48"/>
      <c r="I507" s="48"/>
      <c r="J507" s="48"/>
      <c r="K507" s="47"/>
      <c r="L507" s="48"/>
      <c r="M507" s="48"/>
      <c r="N507" s="48"/>
      <c r="O507" s="47"/>
      <c r="P507" s="48"/>
      <c r="Q507" s="48"/>
      <c r="R507" s="48"/>
      <c r="S507" s="47"/>
      <c r="W507" s="48"/>
      <c r="X507" s="48"/>
      <c r="Y507" s="48"/>
      <c r="Z507" s="48"/>
      <c r="AA507" s="48"/>
      <c r="AB507" s="48"/>
      <c r="AC507" s="48"/>
      <c r="AD507" s="48"/>
      <c r="AE507" s="48"/>
      <c r="AF507" s="48"/>
      <c r="AG507" s="48"/>
      <c r="AH507" s="48"/>
      <c r="AI507" s="48"/>
      <c r="AJ507" s="48"/>
      <c r="AK507" s="48"/>
      <c r="AL507" s="48"/>
      <c r="AM507" s="48"/>
      <c r="AN507" s="48"/>
      <c r="AO507" s="52"/>
    </row>
    <row r="508" spans="2:41" ht="12.75" customHeight="1">
      <c r="B508" s="47"/>
      <c r="D508" s="48"/>
      <c r="E508" s="48"/>
      <c r="F508" s="48"/>
      <c r="G508" s="48"/>
      <c r="H508" s="48"/>
      <c r="I508" s="48"/>
      <c r="J508" s="48"/>
      <c r="K508" s="47"/>
      <c r="L508" s="48"/>
      <c r="M508" s="48"/>
      <c r="N508" s="48"/>
      <c r="O508" s="47"/>
      <c r="P508" s="48"/>
      <c r="Q508" s="48"/>
      <c r="R508" s="48"/>
      <c r="S508" s="47"/>
      <c r="W508" s="48"/>
      <c r="X508" s="48"/>
      <c r="Y508" s="48"/>
      <c r="Z508" s="48"/>
      <c r="AA508" s="48"/>
      <c r="AB508" s="48"/>
      <c r="AC508" s="48"/>
      <c r="AD508" s="48"/>
      <c r="AE508" s="48"/>
      <c r="AF508" s="48"/>
      <c r="AG508" s="48"/>
      <c r="AH508" s="48"/>
      <c r="AI508" s="48"/>
      <c r="AJ508" s="48"/>
      <c r="AK508" s="48"/>
      <c r="AL508" s="48"/>
      <c r="AM508" s="48"/>
      <c r="AN508" s="48"/>
      <c r="AO508" s="52"/>
    </row>
    <row r="509" spans="2:41" ht="12.75" customHeight="1">
      <c r="B509" s="47"/>
      <c r="D509" s="48"/>
      <c r="E509" s="48"/>
      <c r="F509" s="48"/>
      <c r="G509" s="48"/>
      <c r="H509" s="48"/>
      <c r="I509" s="48"/>
      <c r="J509" s="48"/>
      <c r="K509" s="47"/>
      <c r="L509" s="48"/>
      <c r="M509" s="48"/>
      <c r="N509" s="48"/>
      <c r="O509" s="47"/>
      <c r="P509" s="48"/>
      <c r="Q509" s="48"/>
      <c r="R509" s="48"/>
      <c r="S509" s="47"/>
      <c r="W509" s="48"/>
      <c r="X509" s="48"/>
      <c r="Y509" s="48"/>
      <c r="Z509" s="48"/>
      <c r="AA509" s="48"/>
      <c r="AB509" s="48"/>
      <c r="AC509" s="48"/>
      <c r="AD509" s="48"/>
      <c r="AE509" s="48"/>
      <c r="AF509" s="48"/>
      <c r="AG509" s="48"/>
      <c r="AH509" s="48"/>
      <c r="AI509" s="48"/>
      <c r="AJ509" s="48"/>
      <c r="AK509" s="48"/>
      <c r="AL509" s="48"/>
      <c r="AM509" s="48"/>
      <c r="AN509" s="48"/>
      <c r="AO509" s="52"/>
    </row>
    <row r="510" spans="2:41" ht="12.75" customHeight="1">
      <c r="B510" s="47"/>
      <c r="D510" s="48"/>
      <c r="E510" s="48"/>
      <c r="F510" s="48"/>
      <c r="G510" s="48"/>
      <c r="H510" s="48"/>
      <c r="I510" s="48"/>
      <c r="J510" s="48"/>
      <c r="K510" s="47"/>
      <c r="L510" s="48"/>
      <c r="M510" s="48"/>
      <c r="N510" s="48"/>
      <c r="O510" s="47"/>
      <c r="P510" s="48"/>
      <c r="Q510" s="48"/>
      <c r="R510" s="48"/>
      <c r="S510" s="47"/>
      <c r="W510" s="48"/>
      <c r="X510" s="48"/>
      <c r="Y510" s="48"/>
      <c r="Z510" s="48"/>
      <c r="AA510" s="48"/>
      <c r="AB510" s="48"/>
      <c r="AC510" s="48"/>
      <c r="AD510" s="48"/>
      <c r="AE510" s="48"/>
      <c r="AF510" s="48"/>
      <c r="AG510" s="48"/>
      <c r="AH510" s="48"/>
      <c r="AI510" s="48"/>
      <c r="AJ510" s="48"/>
      <c r="AK510" s="48"/>
      <c r="AL510" s="48"/>
      <c r="AM510" s="48"/>
      <c r="AN510" s="48"/>
      <c r="AO510" s="52"/>
    </row>
    <row r="511" spans="2:41" ht="12.75" customHeight="1">
      <c r="B511" s="47"/>
      <c r="D511" s="48"/>
      <c r="E511" s="48"/>
      <c r="F511" s="48"/>
      <c r="G511" s="48"/>
      <c r="H511" s="48"/>
      <c r="I511" s="48"/>
      <c r="J511" s="48"/>
      <c r="K511" s="47"/>
      <c r="L511" s="48"/>
      <c r="M511" s="48"/>
      <c r="N511" s="48"/>
      <c r="O511" s="47"/>
      <c r="P511" s="48"/>
      <c r="Q511" s="48"/>
      <c r="R511" s="48"/>
      <c r="S511" s="47"/>
      <c r="W511" s="48"/>
      <c r="X511" s="48"/>
      <c r="Y511" s="48"/>
      <c r="Z511" s="48"/>
      <c r="AA511" s="48"/>
      <c r="AB511" s="48"/>
      <c r="AC511" s="48"/>
      <c r="AD511" s="48"/>
      <c r="AE511" s="48"/>
      <c r="AF511" s="48"/>
      <c r="AG511" s="48"/>
      <c r="AH511" s="48"/>
      <c r="AI511" s="48"/>
      <c r="AJ511" s="48"/>
      <c r="AK511" s="48"/>
      <c r="AL511" s="48"/>
      <c r="AM511" s="48"/>
      <c r="AN511" s="48"/>
      <c r="AO511" s="52"/>
    </row>
    <row r="512" spans="2:41" ht="12.75" customHeight="1">
      <c r="B512" s="47"/>
      <c r="D512" s="48"/>
      <c r="E512" s="48"/>
      <c r="F512" s="48"/>
      <c r="G512" s="48"/>
      <c r="H512" s="48"/>
      <c r="I512" s="48"/>
      <c r="J512" s="48"/>
      <c r="K512" s="47"/>
      <c r="L512" s="48"/>
      <c r="M512" s="48"/>
      <c r="N512" s="48"/>
      <c r="O512" s="47"/>
      <c r="P512" s="48"/>
      <c r="Q512" s="48"/>
      <c r="R512" s="48"/>
      <c r="S512" s="47"/>
      <c r="W512" s="48"/>
      <c r="X512" s="48"/>
      <c r="Y512" s="48"/>
      <c r="Z512" s="48"/>
      <c r="AA512" s="48"/>
      <c r="AB512" s="48"/>
      <c r="AC512" s="48"/>
      <c r="AD512" s="48"/>
      <c r="AE512" s="48"/>
      <c r="AF512" s="48"/>
      <c r="AG512" s="48"/>
      <c r="AH512" s="48"/>
      <c r="AI512" s="48"/>
      <c r="AJ512" s="48"/>
      <c r="AK512" s="48"/>
      <c r="AL512" s="48"/>
      <c r="AM512" s="48"/>
      <c r="AN512" s="48"/>
      <c r="AO512" s="52"/>
    </row>
    <row r="513" spans="2:41" ht="12.75" customHeight="1">
      <c r="B513" s="47"/>
      <c r="D513" s="48"/>
      <c r="E513" s="48"/>
      <c r="F513" s="48"/>
      <c r="G513" s="48"/>
      <c r="H513" s="48"/>
      <c r="I513" s="48"/>
      <c r="J513" s="48"/>
      <c r="K513" s="47"/>
      <c r="L513" s="48"/>
      <c r="M513" s="48"/>
      <c r="N513" s="48"/>
      <c r="O513" s="47"/>
      <c r="P513" s="48"/>
      <c r="Q513" s="48"/>
      <c r="R513" s="48"/>
      <c r="S513" s="47"/>
      <c r="W513" s="48"/>
      <c r="X513" s="48"/>
      <c r="Y513" s="48"/>
      <c r="Z513" s="48"/>
      <c r="AA513" s="48"/>
      <c r="AB513" s="48"/>
      <c r="AC513" s="48"/>
      <c r="AD513" s="48"/>
      <c r="AE513" s="48"/>
      <c r="AF513" s="48"/>
      <c r="AG513" s="48"/>
      <c r="AH513" s="48"/>
      <c r="AI513" s="48"/>
      <c r="AJ513" s="48"/>
      <c r="AK513" s="48"/>
      <c r="AL513" s="48"/>
      <c r="AM513" s="48"/>
      <c r="AN513" s="48"/>
      <c r="AO513" s="52"/>
    </row>
    <row r="514" spans="2:41" ht="12.75" customHeight="1">
      <c r="B514" s="47"/>
      <c r="D514" s="48"/>
      <c r="E514" s="48"/>
      <c r="F514" s="48"/>
      <c r="G514" s="48"/>
      <c r="H514" s="48"/>
      <c r="I514" s="48"/>
      <c r="J514" s="48"/>
      <c r="K514" s="47"/>
      <c r="L514" s="48"/>
      <c r="M514" s="48"/>
      <c r="N514" s="48"/>
      <c r="O514" s="47"/>
      <c r="P514" s="48"/>
      <c r="Q514" s="48"/>
      <c r="R514" s="48"/>
      <c r="S514" s="47"/>
      <c r="W514" s="48"/>
      <c r="X514" s="48"/>
      <c r="Y514" s="48"/>
      <c r="Z514" s="48"/>
      <c r="AA514" s="48"/>
      <c r="AB514" s="48"/>
      <c r="AC514" s="48"/>
      <c r="AD514" s="48"/>
      <c r="AE514" s="48"/>
      <c r="AF514" s="48"/>
      <c r="AG514" s="48"/>
      <c r="AH514" s="48"/>
      <c r="AI514" s="48"/>
      <c r="AJ514" s="48"/>
      <c r="AK514" s="48"/>
      <c r="AL514" s="48"/>
      <c r="AM514" s="48"/>
      <c r="AN514" s="48"/>
      <c r="AO514" s="52"/>
    </row>
    <row r="515" spans="2:41" ht="12.75" customHeight="1">
      <c r="B515" s="47"/>
      <c r="D515" s="48"/>
      <c r="E515" s="48"/>
      <c r="F515" s="48"/>
      <c r="G515" s="48"/>
      <c r="H515" s="48"/>
      <c r="I515" s="48"/>
      <c r="J515" s="48"/>
      <c r="K515" s="47"/>
      <c r="L515" s="48"/>
      <c r="M515" s="48"/>
      <c r="N515" s="48"/>
      <c r="O515" s="47"/>
      <c r="P515" s="48"/>
      <c r="Q515" s="48"/>
      <c r="R515" s="48"/>
      <c r="S515" s="47"/>
      <c r="W515" s="48"/>
      <c r="X515" s="48"/>
      <c r="Y515" s="48"/>
      <c r="Z515" s="48"/>
      <c r="AA515" s="48"/>
      <c r="AB515" s="48"/>
      <c r="AC515" s="48"/>
      <c r="AD515" s="48"/>
      <c r="AE515" s="48"/>
      <c r="AF515" s="48"/>
      <c r="AG515" s="48"/>
      <c r="AH515" s="48"/>
      <c r="AI515" s="48"/>
      <c r="AJ515" s="48"/>
      <c r="AK515" s="48"/>
      <c r="AL515" s="48"/>
      <c r="AM515" s="48"/>
      <c r="AN515" s="48"/>
      <c r="AO515" s="52"/>
    </row>
    <row r="516" spans="2:41" ht="12.75" customHeight="1">
      <c r="B516" s="47"/>
      <c r="D516" s="48"/>
      <c r="E516" s="48"/>
      <c r="F516" s="48"/>
      <c r="G516" s="48"/>
      <c r="H516" s="48"/>
      <c r="I516" s="48"/>
      <c r="J516" s="48"/>
      <c r="K516" s="47"/>
      <c r="L516" s="48"/>
      <c r="M516" s="48"/>
      <c r="N516" s="48"/>
      <c r="O516" s="47"/>
      <c r="P516" s="48"/>
      <c r="Q516" s="48"/>
      <c r="R516" s="48"/>
      <c r="S516" s="47"/>
      <c r="W516" s="48"/>
      <c r="X516" s="48"/>
      <c r="Y516" s="48"/>
      <c r="Z516" s="48"/>
      <c r="AA516" s="48"/>
      <c r="AB516" s="48"/>
      <c r="AC516" s="48"/>
      <c r="AD516" s="48"/>
      <c r="AE516" s="48"/>
      <c r="AF516" s="48"/>
      <c r="AG516" s="48"/>
      <c r="AH516" s="48"/>
      <c r="AI516" s="48"/>
      <c r="AJ516" s="48"/>
      <c r="AK516" s="48"/>
      <c r="AL516" s="48"/>
      <c r="AM516" s="48"/>
      <c r="AN516" s="48"/>
      <c r="AO516" s="52"/>
    </row>
    <row r="517" spans="2:41" ht="12.75" customHeight="1">
      <c r="B517" s="47"/>
      <c r="D517" s="48"/>
      <c r="E517" s="48"/>
      <c r="F517" s="48"/>
      <c r="G517" s="48"/>
      <c r="H517" s="48"/>
      <c r="I517" s="48"/>
      <c r="J517" s="48"/>
      <c r="K517" s="47"/>
      <c r="L517" s="48"/>
      <c r="M517" s="48"/>
      <c r="N517" s="48"/>
      <c r="O517" s="47"/>
      <c r="P517" s="48"/>
      <c r="Q517" s="48"/>
      <c r="R517" s="48"/>
      <c r="S517" s="47"/>
      <c r="W517" s="48"/>
      <c r="X517" s="48"/>
      <c r="Y517" s="48"/>
      <c r="Z517" s="48"/>
      <c r="AA517" s="48"/>
      <c r="AB517" s="48"/>
      <c r="AC517" s="48"/>
      <c r="AD517" s="48"/>
      <c r="AE517" s="48"/>
      <c r="AF517" s="48"/>
      <c r="AG517" s="48"/>
      <c r="AH517" s="48"/>
      <c r="AI517" s="48"/>
      <c r="AJ517" s="48"/>
      <c r="AK517" s="48"/>
      <c r="AL517" s="48"/>
      <c r="AM517" s="48"/>
      <c r="AN517" s="48"/>
      <c r="AO517" s="52"/>
    </row>
    <row r="518" spans="2:41" ht="12.75" customHeight="1">
      <c r="B518" s="47"/>
      <c r="D518" s="48"/>
      <c r="E518" s="48"/>
      <c r="F518" s="48"/>
      <c r="G518" s="48"/>
      <c r="H518" s="48"/>
      <c r="I518" s="48"/>
      <c r="J518" s="48"/>
      <c r="K518" s="47"/>
      <c r="L518" s="48"/>
      <c r="M518" s="48"/>
      <c r="N518" s="48"/>
      <c r="O518" s="47"/>
      <c r="P518" s="48"/>
      <c r="Q518" s="48"/>
      <c r="R518" s="48"/>
      <c r="S518" s="47"/>
      <c r="W518" s="48"/>
      <c r="X518" s="48"/>
      <c r="Y518" s="48"/>
      <c r="Z518" s="48"/>
      <c r="AA518" s="48"/>
      <c r="AB518" s="48"/>
      <c r="AC518" s="48"/>
      <c r="AD518" s="48"/>
      <c r="AE518" s="48"/>
      <c r="AF518" s="48"/>
      <c r="AG518" s="48"/>
      <c r="AH518" s="48"/>
      <c r="AI518" s="48"/>
      <c r="AJ518" s="48"/>
      <c r="AK518" s="48"/>
      <c r="AL518" s="48"/>
      <c r="AM518" s="48"/>
      <c r="AN518" s="48"/>
      <c r="AO518" s="52"/>
    </row>
    <row r="519" spans="2:41" ht="12.75" customHeight="1">
      <c r="B519" s="47"/>
      <c r="D519" s="48"/>
      <c r="E519" s="48"/>
      <c r="F519" s="48"/>
      <c r="G519" s="48"/>
      <c r="H519" s="48"/>
      <c r="I519" s="48"/>
      <c r="J519" s="48"/>
      <c r="K519" s="47"/>
      <c r="L519" s="48"/>
      <c r="M519" s="48"/>
      <c r="N519" s="48"/>
      <c r="O519" s="47"/>
      <c r="P519" s="48"/>
      <c r="Q519" s="48"/>
      <c r="R519" s="48"/>
      <c r="S519" s="47"/>
      <c r="W519" s="48"/>
      <c r="X519" s="48"/>
      <c r="Y519" s="48"/>
      <c r="Z519" s="48"/>
      <c r="AA519" s="48"/>
      <c r="AB519" s="48"/>
      <c r="AC519" s="48"/>
      <c r="AD519" s="48"/>
      <c r="AE519" s="48"/>
      <c r="AF519" s="48"/>
      <c r="AG519" s="48"/>
      <c r="AH519" s="48"/>
      <c r="AI519" s="48"/>
      <c r="AJ519" s="48"/>
      <c r="AK519" s="48"/>
      <c r="AL519" s="48"/>
      <c r="AM519" s="48"/>
      <c r="AN519" s="48"/>
      <c r="AO519" s="52"/>
    </row>
    <row r="520" spans="2:41" ht="12.75" customHeight="1">
      <c r="B520" s="47"/>
      <c r="D520" s="48"/>
      <c r="E520" s="48"/>
      <c r="F520" s="48"/>
      <c r="G520" s="48"/>
      <c r="H520" s="48"/>
      <c r="I520" s="48"/>
      <c r="J520" s="48"/>
      <c r="K520" s="47"/>
      <c r="L520" s="48"/>
      <c r="M520" s="48"/>
      <c r="N520" s="48"/>
      <c r="O520" s="47"/>
      <c r="P520" s="48"/>
      <c r="Q520" s="48"/>
      <c r="R520" s="48"/>
      <c r="S520" s="47"/>
      <c r="W520" s="48"/>
      <c r="X520" s="48"/>
      <c r="Y520" s="48"/>
      <c r="Z520" s="48"/>
      <c r="AA520" s="48"/>
      <c r="AB520" s="48"/>
      <c r="AC520" s="48"/>
      <c r="AD520" s="48"/>
      <c r="AE520" s="48"/>
      <c r="AF520" s="48"/>
      <c r="AG520" s="48"/>
      <c r="AH520" s="48"/>
      <c r="AI520" s="48"/>
      <c r="AJ520" s="48"/>
      <c r="AK520" s="48"/>
      <c r="AL520" s="48"/>
      <c r="AM520" s="48"/>
      <c r="AN520" s="48"/>
      <c r="AO520" s="52"/>
    </row>
    <row r="521" spans="2:41" ht="12.75" customHeight="1">
      <c r="B521" s="47"/>
      <c r="D521" s="48"/>
      <c r="E521" s="48"/>
      <c r="F521" s="48"/>
      <c r="G521" s="48"/>
      <c r="H521" s="48"/>
      <c r="I521" s="48"/>
      <c r="J521" s="48"/>
      <c r="K521" s="47"/>
      <c r="L521" s="48"/>
      <c r="M521" s="48"/>
      <c r="N521" s="48"/>
      <c r="O521" s="47"/>
      <c r="P521" s="48"/>
      <c r="Q521" s="48"/>
      <c r="R521" s="48"/>
      <c r="S521" s="47"/>
      <c r="W521" s="48"/>
      <c r="X521" s="48"/>
      <c r="Y521" s="48"/>
      <c r="Z521" s="48"/>
      <c r="AA521" s="48"/>
      <c r="AB521" s="48"/>
      <c r="AC521" s="48"/>
      <c r="AD521" s="48"/>
      <c r="AE521" s="48"/>
      <c r="AF521" s="48"/>
      <c r="AG521" s="48"/>
      <c r="AH521" s="48"/>
      <c r="AI521" s="48"/>
      <c r="AJ521" s="48"/>
      <c r="AK521" s="48"/>
      <c r="AL521" s="48"/>
      <c r="AM521" s="48"/>
      <c r="AN521" s="48"/>
      <c r="AO521" s="52"/>
    </row>
    <row r="522" spans="2:41" ht="12.75" customHeight="1">
      <c r="B522" s="47"/>
      <c r="D522" s="48"/>
      <c r="E522" s="48"/>
      <c r="F522" s="48"/>
      <c r="G522" s="48"/>
      <c r="H522" s="48"/>
      <c r="I522" s="48"/>
      <c r="J522" s="48"/>
      <c r="K522" s="47"/>
      <c r="L522" s="48"/>
      <c r="M522" s="48"/>
      <c r="N522" s="48"/>
      <c r="O522" s="47"/>
      <c r="P522" s="48"/>
      <c r="Q522" s="48"/>
      <c r="R522" s="48"/>
      <c r="S522" s="47"/>
      <c r="W522" s="48"/>
      <c r="X522" s="48"/>
      <c r="Y522" s="48"/>
      <c r="Z522" s="48"/>
      <c r="AA522" s="48"/>
      <c r="AB522" s="48"/>
      <c r="AC522" s="48"/>
      <c r="AD522" s="48"/>
      <c r="AE522" s="48"/>
      <c r="AF522" s="48"/>
      <c r="AG522" s="48"/>
      <c r="AH522" s="48"/>
      <c r="AI522" s="48"/>
      <c r="AJ522" s="48"/>
      <c r="AK522" s="48"/>
      <c r="AL522" s="48"/>
      <c r="AM522" s="48"/>
      <c r="AN522" s="48"/>
      <c r="AO522" s="52"/>
    </row>
    <row r="523" spans="2:41" ht="12.75" customHeight="1">
      <c r="B523" s="47"/>
      <c r="D523" s="48"/>
      <c r="E523" s="48"/>
      <c r="F523" s="48"/>
      <c r="G523" s="48"/>
      <c r="H523" s="48"/>
      <c r="I523" s="48"/>
      <c r="J523" s="48"/>
      <c r="K523" s="47"/>
      <c r="L523" s="48"/>
      <c r="M523" s="48"/>
      <c r="N523" s="48"/>
      <c r="O523" s="47"/>
      <c r="P523" s="48"/>
      <c r="Q523" s="48"/>
      <c r="R523" s="48"/>
      <c r="S523" s="47"/>
      <c r="W523" s="48"/>
      <c r="X523" s="48"/>
      <c r="Y523" s="48"/>
      <c r="Z523" s="48"/>
      <c r="AA523" s="48"/>
      <c r="AB523" s="48"/>
      <c r="AC523" s="48"/>
      <c r="AD523" s="48"/>
      <c r="AE523" s="48"/>
      <c r="AF523" s="48"/>
      <c r="AG523" s="48"/>
      <c r="AH523" s="48"/>
      <c r="AI523" s="48"/>
      <c r="AJ523" s="48"/>
      <c r="AK523" s="48"/>
      <c r="AL523" s="48"/>
      <c r="AM523" s="48"/>
      <c r="AN523" s="48"/>
      <c r="AO523" s="52"/>
    </row>
    <row r="524" spans="2:41" ht="12.75" customHeight="1">
      <c r="B524" s="47"/>
      <c r="D524" s="48"/>
      <c r="E524" s="48"/>
      <c r="F524" s="48"/>
      <c r="G524" s="48"/>
      <c r="H524" s="48"/>
      <c r="I524" s="48"/>
      <c r="J524" s="48"/>
      <c r="K524" s="47"/>
      <c r="L524" s="48"/>
      <c r="M524" s="48"/>
      <c r="N524" s="48"/>
      <c r="O524" s="47"/>
      <c r="P524" s="48"/>
      <c r="Q524" s="48"/>
      <c r="R524" s="48"/>
      <c r="S524" s="47"/>
      <c r="W524" s="48"/>
      <c r="X524" s="48"/>
      <c r="Y524" s="48"/>
      <c r="Z524" s="48"/>
      <c r="AA524" s="48"/>
      <c r="AB524" s="48"/>
      <c r="AC524" s="48"/>
      <c r="AD524" s="48"/>
      <c r="AE524" s="48"/>
      <c r="AF524" s="48"/>
      <c r="AG524" s="48"/>
      <c r="AH524" s="48"/>
      <c r="AI524" s="48"/>
      <c r="AJ524" s="48"/>
      <c r="AK524" s="48"/>
      <c r="AL524" s="48"/>
      <c r="AM524" s="48"/>
      <c r="AN524" s="48"/>
      <c r="AO524" s="52"/>
    </row>
    <row r="525" spans="2:41" ht="12.75" customHeight="1">
      <c r="B525" s="47"/>
      <c r="D525" s="48"/>
      <c r="E525" s="48"/>
      <c r="F525" s="48"/>
      <c r="G525" s="48"/>
      <c r="H525" s="48"/>
      <c r="I525" s="48"/>
      <c r="J525" s="48"/>
      <c r="K525" s="47"/>
      <c r="L525" s="48"/>
      <c r="M525" s="48"/>
      <c r="N525" s="48"/>
      <c r="O525" s="47"/>
      <c r="P525" s="48"/>
      <c r="Q525" s="48"/>
      <c r="R525" s="48"/>
      <c r="S525" s="47"/>
      <c r="W525" s="48"/>
      <c r="X525" s="48"/>
      <c r="Y525" s="48"/>
      <c r="Z525" s="48"/>
      <c r="AA525" s="48"/>
      <c r="AB525" s="48"/>
      <c r="AC525" s="48"/>
      <c r="AD525" s="48"/>
      <c r="AE525" s="48"/>
      <c r="AF525" s="48"/>
      <c r="AG525" s="48"/>
      <c r="AH525" s="48"/>
      <c r="AI525" s="48"/>
      <c r="AJ525" s="48"/>
      <c r="AK525" s="48"/>
      <c r="AL525" s="48"/>
      <c r="AM525" s="48"/>
      <c r="AN525" s="48"/>
      <c r="AO525" s="52"/>
    </row>
    <row r="526" spans="2:41" ht="12.75" customHeight="1">
      <c r="B526" s="47"/>
      <c r="D526" s="48"/>
      <c r="E526" s="48"/>
      <c r="F526" s="48"/>
      <c r="G526" s="48"/>
      <c r="H526" s="48"/>
      <c r="I526" s="48"/>
      <c r="J526" s="48"/>
      <c r="K526" s="47"/>
      <c r="L526" s="48"/>
      <c r="M526" s="48"/>
      <c r="N526" s="48"/>
      <c r="O526" s="47"/>
      <c r="P526" s="48"/>
      <c r="Q526" s="48"/>
      <c r="R526" s="48"/>
      <c r="S526" s="47"/>
      <c r="W526" s="48"/>
      <c r="X526" s="48"/>
      <c r="Y526" s="48"/>
      <c r="Z526" s="48"/>
      <c r="AA526" s="48"/>
      <c r="AB526" s="48"/>
      <c r="AC526" s="48"/>
      <c r="AD526" s="48"/>
      <c r="AE526" s="48"/>
      <c r="AF526" s="48"/>
      <c r="AG526" s="48"/>
      <c r="AH526" s="48"/>
      <c r="AI526" s="48"/>
      <c r="AJ526" s="48"/>
      <c r="AK526" s="48"/>
      <c r="AL526" s="48"/>
      <c r="AM526" s="48"/>
      <c r="AN526" s="48"/>
      <c r="AO526" s="52"/>
    </row>
    <row r="527" spans="2:41" ht="12.75" customHeight="1">
      <c r="B527" s="47"/>
      <c r="D527" s="48"/>
      <c r="E527" s="48"/>
      <c r="F527" s="48"/>
      <c r="G527" s="48"/>
      <c r="H527" s="48"/>
      <c r="I527" s="48"/>
      <c r="J527" s="48"/>
      <c r="K527" s="47"/>
      <c r="L527" s="48"/>
      <c r="M527" s="48"/>
      <c r="N527" s="48"/>
      <c r="O527" s="47"/>
      <c r="P527" s="48"/>
      <c r="Q527" s="48"/>
      <c r="R527" s="48"/>
      <c r="S527" s="47"/>
      <c r="W527" s="48"/>
      <c r="X527" s="48"/>
      <c r="Y527" s="48"/>
      <c r="Z527" s="48"/>
      <c r="AA527" s="48"/>
      <c r="AB527" s="48"/>
      <c r="AC527" s="48"/>
      <c r="AD527" s="48"/>
      <c r="AE527" s="48"/>
      <c r="AF527" s="48"/>
      <c r="AG527" s="48"/>
      <c r="AH527" s="48"/>
      <c r="AI527" s="48"/>
      <c r="AJ527" s="48"/>
      <c r="AK527" s="48"/>
      <c r="AL527" s="48"/>
      <c r="AM527" s="48"/>
      <c r="AN527" s="48"/>
      <c r="AO527" s="52"/>
    </row>
    <row r="528" spans="2:41" ht="12.75" customHeight="1">
      <c r="B528" s="47"/>
      <c r="D528" s="48"/>
      <c r="E528" s="48"/>
      <c r="F528" s="48"/>
      <c r="G528" s="48"/>
      <c r="H528" s="48"/>
      <c r="I528" s="48"/>
      <c r="J528" s="48"/>
      <c r="K528" s="47"/>
      <c r="L528" s="48"/>
      <c r="M528" s="48"/>
      <c r="N528" s="48"/>
      <c r="O528" s="47"/>
      <c r="P528" s="48"/>
      <c r="Q528" s="48"/>
      <c r="R528" s="48"/>
      <c r="S528" s="47"/>
      <c r="W528" s="48"/>
      <c r="X528" s="48"/>
      <c r="Y528" s="48"/>
      <c r="Z528" s="48"/>
      <c r="AA528" s="48"/>
      <c r="AB528" s="48"/>
      <c r="AC528" s="48"/>
      <c r="AD528" s="48"/>
      <c r="AE528" s="48"/>
      <c r="AF528" s="48"/>
      <c r="AG528" s="48"/>
      <c r="AH528" s="48"/>
      <c r="AI528" s="48"/>
      <c r="AJ528" s="48"/>
      <c r="AK528" s="48"/>
      <c r="AL528" s="48"/>
      <c r="AM528" s="48"/>
      <c r="AN528" s="48"/>
      <c r="AO528" s="52"/>
    </row>
    <row r="529" spans="2:41" ht="12.75" customHeight="1">
      <c r="B529" s="47"/>
      <c r="D529" s="48"/>
      <c r="E529" s="48"/>
      <c r="F529" s="48"/>
      <c r="G529" s="48"/>
      <c r="H529" s="48"/>
      <c r="I529" s="48"/>
      <c r="J529" s="48"/>
      <c r="K529" s="47"/>
      <c r="L529" s="48"/>
      <c r="M529" s="48"/>
      <c r="N529" s="48"/>
      <c r="O529" s="47"/>
      <c r="P529" s="48"/>
      <c r="Q529" s="48"/>
      <c r="R529" s="48"/>
      <c r="S529" s="47"/>
      <c r="W529" s="48"/>
      <c r="X529" s="48"/>
      <c r="Y529" s="48"/>
      <c r="Z529" s="48"/>
      <c r="AA529" s="48"/>
      <c r="AB529" s="48"/>
      <c r="AC529" s="48"/>
      <c r="AD529" s="48"/>
      <c r="AE529" s="48"/>
      <c r="AF529" s="48"/>
      <c r="AG529" s="48"/>
      <c r="AH529" s="48"/>
      <c r="AI529" s="48"/>
      <c r="AJ529" s="48"/>
      <c r="AK529" s="48"/>
      <c r="AL529" s="48"/>
      <c r="AM529" s="48"/>
      <c r="AN529" s="48"/>
      <c r="AO529" s="52"/>
    </row>
    <row r="530" spans="2:41" ht="12.75" customHeight="1">
      <c r="B530" s="47"/>
      <c r="D530" s="48"/>
      <c r="E530" s="48"/>
      <c r="F530" s="48"/>
      <c r="G530" s="48"/>
      <c r="H530" s="48"/>
      <c r="I530" s="48"/>
      <c r="J530" s="48"/>
      <c r="K530" s="47"/>
      <c r="L530" s="48"/>
      <c r="M530" s="48"/>
      <c r="N530" s="48"/>
      <c r="O530" s="47"/>
      <c r="P530" s="48"/>
      <c r="Q530" s="48"/>
      <c r="R530" s="48"/>
      <c r="S530" s="47"/>
      <c r="W530" s="48"/>
      <c r="X530" s="48"/>
      <c r="Y530" s="48"/>
      <c r="Z530" s="48"/>
      <c r="AA530" s="48"/>
      <c r="AB530" s="48"/>
      <c r="AC530" s="48"/>
      <c r="AD530" s="48"/>
      <c r="AE530" s="48"/>
      <c r="AF530" s="48"/>
      <c r="AG530" s="48"/>
      <c r="AH530" s="48"/>
      <c r="AI530" s="48"/>
      <c r="AJ530" s="48"/>
      <c r="AK530" s="48"/>
      <c r="AL530" s="48"/>
      <c r="AM530" s="48"/>
      <c r="AN530" s="48"/>
      <c r="AO530" s="52"/>
    </row>
    <row r="531" spans="2:41" ht="12.75" customHeight="1">
      <c r="B531" s="47"/>
      <c r="D531" s="48"/>
      <c r="E531" s="48"/>
      <c r="F531" s="48"/>
      <c r="G531" s="48"/>
      <c r="H531" s="48"/>
      <c r="I531" s="48"/>
      <c r="J531" s="48"/>
      <c r="K531" s="47"/>
      <c r="L531" s="48"/>
      <c r="M531" s="48"/>
      <c r="N531" s="48"/>
      <c r="O531" s="47"/>
      <c r="P531" s="48"/>
      <c r="Q531" s="48"/>
      <c r="R531" s="48"/>
      <c r="S531" s="47"/>
      <c r="W531" s="48"/>
      <c r="X531" s="48"/>
      <c r="Y531" s="48"/>
      <c r="Z531" s="48"/>
      <c r="AA531" s="48"/>
      <c r="AB531" s="48"/>
      <c r="AC531" s="48"/>
      <c r="AD531" s="48"/>
      <c r="AE531" s="48"/>
      <c r="AF531" s="48"/>
      <c r="AG531" s="48"/>
      <c r="AH531" s="48"/>
      <c r="AI531" s="48"/>
      <c r="AJ531" s="48"/>
      <c r="AK531" s="48"/>
      <c r="AL531" s="48"/>
      <c r="AM531" s="48"/>
      <c r="AN531" s="48"/>
      <c r="AO531" s="52"/>
    </row>
    <row r="532" spans="2:41" ht="12.75" customHeight="1">
      <c r="B532" s="47"/>
      <c r="D532" s="48"/>
      <c r="E532" s="48"/>
      <c r="F532" s="48"/>
      <c r="G532" s="48"/>
      <c r="H532" s="48"/>
      <c r="I532" s="48"/>
      <c r="J532" s="48"/>
      <c r="K532" s="47"/>
      <c r="L532" s="48"/>
      <c r="M532" s="48"/>
      <c r="N532" s="48"/>
      <c r="O532" s="47"/>
      <c r="P532" s="48"/>
      <c r="Q532" s="48"/>
      <c r="R532" s="48"/>
      <c r="S532" s="47"/>
      <c r="W532" s="48"/>
      <c r="X532" s="48"/>
      <c r="Y532" s="48"/>
      <c r="Z532" s="48"/>
      <c r="AA532" s="48"/>
      <c r="AB532" s="48"/>
      <c r="AC532" s="48"/>
      <c r="AD532" s="48"/>
      <c r="AE532" s="48"/>
      <c r="AF532" s="48"/>
      <c r="AG532" s="48"/>
      <c r="AH532" s="48"/>
      <c r="AI532" s="48"/>
      <c r="AJ532" s="48"/>
      <c r="AK532" s="48"/>
      <c r="AL532" s="48"/>
      <c r="AM532" s="48"/>
      <c r="AN532" s="48"/>
      <c r="AO532" s="52"/>
    </row>
    <row r="533" spans="2:41" ht="12.75" customHeight="1">
      <c r="B533" s="47"/>
      <c r="D533" s="48"/>
      <c r="E533" s="48"/>
      <c r="F533" s="48"/>
      <c r="G533" s="48"/>
      <c r="H533" s="48"/>
      <c r="I533" s="48"/>
      <c r="J533" s="48"/>
      <c r="K533" s="47"/>
      <c r="L533" s="48"/>
      <c r="M533" s="48"/>
      <c r="N533" s="48"/>
      <c r="O533" s="47"/>
      <c r="P533" s="48"/>
      <c r="Q533" s="48"/>
      <c r="R533" s="48"/>
      <c r="S533" s="47"/>
      <c r="W533" s="48"/>
      <c r="X533" s="48"/>
      <c r="Y533" s="48"/>
      <c r="Z533" s="48"/>
      <c r="AA533" s="48"/>
      <c r="AB533" s="48"/>
      <c r="AC533" s="48"/>
      <c r="AD533" s="48"/>
      <c r="AE533" s="48"/>
      <c r="AF533" s="48"/>
      <c r="AG533" s="48"/>
      <c r="AH533" s="48"/>
      <c r="AI533" s="48"/>
      <c r="AJ533" s="48"/>
      <c r="AK533" s="48"/>
      <c r="AL533" s="48"/>
      <c r="AM533" s="48"/>
      <c r="AN533" s="48"/>
      <c r="AO533" s="52"/>
    </row>
    <row r="534" spans="2:41" ht="12.75" customHeight="1">
      <c r="B534" s="47"/>
      <c r="D534" s="48"/>
      <c r="E534" s="48"/>
      <c r="F534" s="48"/>
      <c r="G534" s="48"/>
      <c r="H534" s="48"/>
      <c r="I534" s="48"/>
      <c r="J534" s="48"/>
      <c r="K534" s="47"/>
      <c r="L534" s="48"/>
      <c r="M534" s="48"/>
      <c r="N534" s="48"/>
      <c r="O534" s="47"/>
      <c r="P534" s="48"/>
      <c r="Q534" s="48"/>
      <c r="R534" s="48"/>
      <c r="S534" s="47"/>
      <c r="W534" s="48"/>
      <c r="X534" s="48"/>
      <c r="Y534" s="48"/>
      <c r="Z534" s="48"/>
      <c r="AA534" s="48"/>
      <c r="AB534" s="48"/>
      <c r="AC534" s="48"/>
      <c r="AD534" s="48"/>
      <c r="AE534" s="48"/>
      <c r="AF534" s="48"/>
      <c r="AG534" s="48"/>
      <c r="AH534" s="48"/>
      <c r="AI534" s="48"/>
      <c r="AJ534" s="48"/>
      <c r="AK534" s="48"/>
      <c r="AL534" s="48"/>
      <c r="AM534" s="48"/>
      <c r="AN534" s="48"/>
      <c r="AO534" s="52"/>
    </row>
    <row r="535" spans="2:41" ht="12.75" customHeight="1">
      <c r="B535" s="47"/>
      <c r="D535" s="48"/>
      <c r="E535" s="48"/>
      <c r="F535" s="48"/>
      <c r="G535" s="48"/>
      <c r="H535" s="48"/>
      <c r="I535" s="48"/>
      <c r="J535" s="48"/>
      <c r="K535" s="47"/>
      <c r="L535" s="48"/>
      <c r="M535" s="48"/>
      <c r="N535" s="48"/>
      <c r="O535" s="47"/>
      <c r="P535" s="48"/>
      <c r="Q535" s="48"/>
      <c r="R535" s="48"/>
      <c r="S535" s="47"/>
      <c r="W535" s="48"/>
      <c r="X535" s="48"/>
      <c r="Y535" s="48"/>
      <c r="Z535" s="48"/>
      <c r="AA535" s="48"/>
      <c r="AB535" s="48"/>
      <c r="AC535" s="48"/>
      <c r="AD535" s="48"/>
      <c r="AE535" s="48"/>
      <c r="AF535" s="48"/>
      <c r="AG535" s="48"/>
      <c r="AH535" s="48"/>
      <c r="AI535" s="48"/>
      <c r="AJ535" s="48"/>
      <c r="AK535" s="48"/>
      <c r="AL535" s="48"/>
      <c r="AM535" s="48"/>
      <c r="AN535" s="48"/>
      <c r="AO535" s="52"/>
    </row>
    <row r="536" spans="2:41" ht="12.75" customHeight="1">
      <c r="B536" s="47"/>
      <c r="D536" s="48"/>
      <c r="E536" s="48"/>
      <c r="F536" s="48"/>
      <c r="G536" s="48"/>
      <c r="H536" s="48"/>
      <c r="I536" s="48"/>
      <c r="J536" s="48"/>
      <c r="K536" s="47"/>
      <c r="L536" s="48"/>
      <c r="M536" s="48"/>
      <c r="N536" s="48"/>
      <c r="O536" s="47"/>
      <c r="P536" s="48"/>
      <c r="Q536" s="48"/>
      <c r="R536" s="48"/>
      <c r="S536" s="47"/>
      <c r="W536" s="48"/>
      <c r="X536" s="48"/>
      <c r="Y536" s="48"/>
      <c r="Z536" s="48"/>
      <c r="AA536" s="48"/>
      <c r="AB536" s="48"/>
      <c r="AC536" s="48"/>
      <c r="AD536" s="48"/>
      <c r="AE536" s="48"/>
      <c r="AF536" s="48"/>
      <c r="AG536" s="48"/>
      <c r="AH536" s="48"/>
      <c r="AI536" s="48"/>
      <c r="AJ536" s="48"/>
      <c r="AK536" s="48"/>
      <c r="AL536" s="48"/>
      <c r="AM536" s="48"/>
      <c r="AN536" s="48"/>
      <c r="AO536" s="52"/>
    </row>
    <row r="537" spans="2:41" ht="12.75" customHeight="1">
      <c r="B537" s="47"/>
      <c r="D537" s="48"/>
      <c r="E537" s="48"/>
      <c r="F537" s="48"/>
      <c r="G537" s="48"/>
      <c r="H537" s="48"/>
      <c r="I537" s="48"/>
      <c r="J537" s="48"/>
      <c r="K537" s="47"/>
      <c r="L537" s="48"/>
      <c r="M537" s="48"/>
      <c r="N537" s="48"/>
      <c r="O537" s="47"/>
      <c r="P537" s="48"/>
      <c r="Q537" s="48"/>
      <c r="R537" s="48"/>
      <c r="S537" s="47"/>
      <c r="W537" s="48"/>
      <c r="X537" s="48"/>
      <c r="Y537" s="48"/>
      <c r="Z537" s="48"/>
      <c r="AA537" s="48"/>
      <c r="AB537" s="48"/>
      <c r="AC537" s="48"/>
      <c r="AD537" s="48"/>
      <c r="AE537" s="48"/>
      <c r="AF537" s="48"/>
      <c r="AG537" s="48"/>
      <c r="AH537" s="48"/>
      <c r="AI537" s="48"/>
      <c r="AJ537" s="48"/>
      <c r="AK537" s="48"/>
      <c r="AL537" s="48"/>
      <c r="AM537" s="48"/>
      <c r="AN537" s="48"/>
      <c r="AO537" s="52"/>
    </row>
    <row r="538" spans="2:41" ht="12.75" customHeight="1">
      <c r="B538" s="47"/>
      <c r="D538" s="48"/>
      <c r="E538" s="48"/>
      <c r="F538" s="48"/>
      <c r="G538" s="48"/>
      <c r="H538" s="48"/>
      <c r="I538" s="48"/>
      <c r="J538" s="48"/>
      <c r="K538" s="47"/>
      <c r="L538" s="48"/>
      <c r="M538" s="48"/>
      <c r="N538" s="48"/>
      <c r="O538" s="47"/>
      <c r="P538" s="48"/>
      <c r="Q538" s="48"/>
      <c r="R538" s="48"/>
      <c r="S538" s="47"/>
      <c r="W538" s="48"/>
      <c r="X538" s="48"/>
      <c r="Y538" s="48"/>
      <c r="Z538" s="48"/>
      <c r="AA538" s="48"/>
      <c r="AB538" s="48"/>
      <c r="AC538" s="48"/>
      <c r="AD538" s="48"/>
      <c r="AE538" s="48"/>
      <c r="AF538" s="48"/>
      <c r="AG538" s="48"/>
      <c r="AH538" s="48"/>
      <c r="AI538" s="48"/>
      <c r="AJ538" s="48"/>
      <c r="AK538" s="48"/>
      <c r="AL538" s="48"/>
      <c r="AM538" s="48"/>
      <c r="AN538" s="48"/>
      <c r="AO538" s="52"/>
    </row>
    <row r="539" spans="2:41" ht="12.75" customHeight="1">
      <c r="B539" s="47"/>
      <c r="D539" s="48"/>
      <c r="E539" s="48"/>
      <c r="F539" s="48"/>
      <c r="G539" s="48"/>
      <c r="H539" s="48"/>
      <c r="I539" s="48"/>
      <c r="J539" s="48"/>
      <c r="K539" s="47"/>
      <c r="L539" s="48"/>
      <c r="M539" s="48"/>
      <c r="N539" s="48"/>
      <c r="O539" s="47"/>
      <c r="P539" s="48"/>
      <c r="Q539" s="48"/>
      <c r="R539" s="48"/>
      <c r="S539" s="47"/>
      <c r="W539" s="48"/>
      <c r="X539" s="48"/>
      <c r="Y539" s="48"/>
      <c r="Z539" s="48"/>
      <c r="AA539" s="48"/>
      <c r="AB539" s="48"/>
      <c r="AC539" s="48"/>
      <c r="AD539" s="48"/>
      <c r="AE539" s="48"/>
      <c r="AF539" s="48"/>
      <c r="AG539" s="48"/>
      <c r="AH539" s="48"/>
      <c r="AI539" s="48"/>
      <c r="AJ539" s="48"/>
      <c r="AK539" s="48"/>
      <c r="AL539" s="48"/>
      <c r="AM539" s="48"/>
      <c r="AN539" s="48"/>
      <c r="AO539" s="52"/>
    </row>
    <row r="540" spans="2:41" ht="12.75" customHeight="1">
      <c r="B540" s="47"/>
      <c r="D540" s="48"/>
      <c r="E540" s="48"/>
      <c r="F540" s="48"/>
      <c r="G540" s="48"/>
      <c r="H540" s="48"/>
      <c r="I540" s="48"/>
      <c r="J540" s="48"/>
      <c r="K540" s="47"/>
      <c r="L540" s="48"/>
      <c r="M540" s="48"/>
      <c r="N540" s="48"/>
      <c r="O540" s="47"/>
      <c r="P540" s="48"/>
      <c r="Q540" s="48"/>
      <c r="R540" s="48"/>
      <c r="S540" s="47"/>
      <c r="W540" s="48"/>
      <c r="X540" s="48"/>
      <c r="Y540" s="48"/>
      <c r="Z540" s="48"/>
      <c r="AA540" s="48"/>
      <c r="AB540" s="48"/>
      <c r="AC540" s="48"/>
      <c r="AD540" s="48"/>
      <c r="AE540" s="48"/>
      <c r="AF540" s="48"/>
      <c r="AG540" s="48"/>
      <c r="AH540" s="48"/>
      <c r="AI540" s="48"/>
      <c r="AJ540" s="48"/>
      <c r="AK540" s="48"/>
      <c r="AL540" s="48"/>
      <c r="AM540" s="48"/>
      <c r="AN540" s="48"/>
      <c r="AO540" s="52"/>
    </row>
    <row r="541" spans="2:41" ht="12.75" customHeight="1">
      <c r="B541" s="47"/>
      <c r="D541" s="48"/>
      <c r="E541" s="48"/>
      <c r="F541" s="48"/>
      <c r="G541" s="48"/>
      <c r="H541" s="48"/>
      <c r="I541" s="48"/>
      <c r="J541" s="48"/>
      <c r="K541" s="47"/>
      <c r="L541" s="48"/>
      <c r="M541" s="48"/>
      <c r="N541" s="48"/>
      <c r="O541" s="47"/>
      <c r="P541" s="48"/>
      <c r="Q541" s="48"/>
      <c r="R541" s="48"/>
      <c r="S541" s="47"/>
      <c r="W541" s="48"/>
      <c r="X541" s="48"/>
      <c r="Y541" s="48"/>
      <c r="Z541" s="48"/>
      <c r="AA541" s="48"/>
      <c r="AB541" s="48"/>
      <c r="AC541" s="48"/>
      <c r="AD541" s="48"/>
      <c r="AE541" s="48"/>
      <c r="AF541" s="48"/>
      <c r="AG541" s="48"/>
      <c r="AH541" s="48"/>
      <c r="AI541" s="48"/>
      <c r="AJ541" s="48"/>
      <c r="AK541" s="48"/>
      <c r="AL541" s="48"/>
      <c r="AM541" s="48"/>
      <c r="AN541" s="48"/>
      <c r="AO541" s="52"/>
    </row>
    <row r="542" spans="2:41" ht="12.75" customHeight="1">
      <c r="B542" s="47"/>
      <c r="D542" s="48"/>
      <c r="E542" s="48"/>
      <c r="F542" s="48"/>
      <c r="G542" s="48"/>
      <c r="H542" s="48"/>
      <c r="I542" s="48"/>
      <c r="J542" s="48"/>
      <c r="K542" s="47"/>
      <c r="L542" s="48"/>
      <c r="M542" s="48"/>
      <c r="N542" s="48"/>
      <c r="O542" s="47"/>
      <c r="P542" s="48"/>
      <c r="Q542" s="48"/>
      <c r="R542" s="48"/>
      <c r="S542" s="47"/>
      <c r="W542" s="48"/>
      <c r="X542" s="48"/>
      <c r="Y542" s="48"/>
      <c r="Z542" s="48"/>
      <c r="AA542" s="48"/>
      <c r="AB542" s="48"/>
      <c r="AC542" s="48"/>
      <c r="AD542" s="48"/>
      <c r="AE542" s="48"/>
      <c r="AF542" s="48"/>
      <c r="AG542" s="48"/>
      <c r="AH542" s="48"/>
      <c r="AI542" s="48"/>
      <c r="AJ542" s="48"/>
      <c r="AK542" s="48"/>
      <c r="AL542" s="48"/>
      <c r="AM542" s="48"/>
      <c r="AN542" s="48"/>
      <c r="AO542" s="52"/>
    </row>
    <row r="543" spans="2:41" ht="12.75" customHeight="1">
      <c r="B543" s="47"/>
      <c r="D543" s="48"/>
      <c r="E543" s="48"/>
      <c r="F543" s="48"/>
      <c r="G543" s="48"/>
      <c r="H543" s="48"/>
      <c r="I543" s="48"/>
      <c r="J543" s="48"/>
      <c r="K543" s="47"/>
      <c r="L543" s="48"/>
      <c r="M543" s="48"/>
      <c r="N543" s="48"/>
      <c r="O543" s="47"/>
      <c r="P543" s="48"/>
      <c r="Q543" s="48"/>
      <c r="R543" s="48"/>
      <c r="S543" s="47"/>
      <c r="W543" s="48"/>
      <c r="X543" s="48"/>
      <c r="Y543" s="48"/>
      <c r="Z543" s="48"/>
      <c r="AA543" s="48"/>
      <c r="AB543" s="48"/>
      <c r="AC543" s="48"/>
      <c r="AD543" s="48"/>
      <c r="AE543" s="48"/>
      <c r="AF543" s="48"/>
      <c r="AG543" s="48"/>
      <c r="AH543" s="48"/>
      <c r="AI543" s="48"/>
      <c r="AJ543" s="48"/>
      <c r="AK543" s="48"/>
      <c r="AL543" s="48"/>
      <c r="AM543" s="48"/>
      <c r="AN543" s="48"/>
      <c r="AO543" s="52"/>
    </row>
    <row r="544" spans="2:41" ht="12.75" customHeight="1">
      <c r="B544" s="47"/>
      <c r="D544" s="48"/>
      <c r="E544" s="48"/>
      <c r="F544" s="48"/>
      <c r="G544" s="48"/>
      <c r="H544" s="48"/>
      <c r="I544" s="48"/>
      <c r="J544" s="48"/>
      <c r="K544" s="47"/>
      <c r="L544" s="48"/>
      <c r="M544" s="48"/>
      <c r="N544" s="48"/>
      <c r="O544" s="47"/>
      <c r="P544" s="48"/>
      <c r="Q544" s="48"/>
      <c r="R544" s="48"/>
      <c r="S544" s="47"/>
      <c r="W544" s="48"/>
      <c r="X544" s="48"/>
      <c r="Y544" s="48"/>
      <c r="Z544" s="48"/>
      <c r="AA544" s="48"/>
      <c r="AB544" s="48"/>
      <c r="AC544" s="48"/>
      <c r="AD544" s="48"/>
      <c r="AE544" s="48"/>
      <c r="AF544" s="48"/>
      <c r="AG544" s="48"/>
      <c r="AH544" s="48"/>
      <c r="AI544" s="48"/>
      <c r="AJ544" s="48"/>
      <c r="AK544" s="48"/>
      <c r="AL544" s="48"/>
      <c r="AM544" s="48"/>
      <c r="AN544" s="48"/>
      <c r="AO544" s="52"/>
    </row>
    <row r="545" spans="2:41" ht="12.75" customHeight="1">
      <c r="B545" s="47"/>
      <c r="D545" s="48"/>
      <c r="E545" s="48"/>
      <c r="F545" s="48"/>
      <c r="G545" s="48"/>
      <c r="H545" s="48"/>
      <c r="I545" s="48"/>
      <c r="J545" s="48"/>
      <c r="K545" s="47"/>
      <c r="L545" s="48"/>
      <c r="M545" s="48"/>
      <c r="N545" s="48"/>
      <c r="O545" s="47"/>
      <c r="P545" s="48"/>
      <c r="Q545" s="48"/>
      <c r="R545" s="48"/>
      <c r="S545" s="47"/>
      <c r="W545" s="48"/>
      <c r="X545" s="48"/>
      <c r="Y545" s="48"/>
      <c r="Z545" s="48"/>
      <c r="AA545" s="48"/>
      <c r="AB545" s="48"/>
      <c r="AC545" s="48"/>
      <c r="AD545" s="48"/>
      <c r="AE545" s="48"/>
      <c r="AF545" s="48"/>
      <c r="AG545" s="48"/>
      <c r="AH545" s="48"/>
      <c r="AI545" s="48"/>
      <c r="AJ545" s="48"/>
      <c r="AK545" s="48"/>
      <c r="AL545" s="48"/>
      <c r="AM545" s="48"/>
      <c r="AN545" s="48"/>
      <c r="AO545" s="52"/>
    </row>
    <row r="546" spans="2:41" ht="12.75" customHeight="1">
      <c r="B546" s="47"/>
      <c r="D546" s="48"/>
      <c r="E546" s="48"/>
      <c r="F546" s="48"/>
      <c r="G546" s="48"/>
      <c r="H546" s="48"/>
      <c r="I546" s="48"/>
      <c r="J546" s="48"/>
      <c r="K546" s="47"/>
      <c r="L546" s="48"/>
      <c r="M546" s="48"/>
      <c r="N546" s="48"/>
      <c r="O546" s="47"/>
      <c r="P546" s="48"/>
      <c r="Q546" s="48"/>
      <c r="R546" s="48"/>
      <c r="S546" s="47"/>
      <c r="W546" s="48"/>
      <c r="X546" s="48"/>
      <c r="Y546" s="48"/>
      <c r="Z546" s="48"/>
      <c r="AA546" s="48"/>
      <c r="AB546" s="48"/>
      <c r="AC546" s="48"/>
      <c r="AD546" s="48"/>
      <c r="AE546" s="48"/>
      <c r="AF546" s="48"/>
      <c r="AG546" s="48"/>
      <c r="AH546" s="48"/>
      <c r="AI546" s="48"/>
      <c r="AJ546" s="48"/>
      <c r="AK546" s="48"/>
      <c r="AL546" s="48"/>
      <c r="AM546" s="48"/>
      <c r="AN546" s="48"/>
      <c r="AO546" s="52"/>
    </row>
    <row r="547" spans="2:41" ht="12.75" customHeight="1">
      <c r="B547" s="47"/>
      <c r="D547" s="48"/>
      <c r="E547" s="48"/>
      <c r="F547" s="48"/>
      <c r="G547" s="48"/>
      <c r="H547" s="48"/>
      <c r="I547" s="48"/>
      <c r="J547" s="48"/>
      <c r="K547" s="47"/>
      <c r="L547" s="48"/>
      <c r="M547" s="48"/>
      <c r="N547" s="48"/>
      <c r="O547" s="47"/>
      <c r="P547" s="48"/>
      <c r="Q547" s="48"/>
      <c r="R547" s="48"/>
      <c r="S547" s="47"/>
      <c r="W547" s="48"/>
      <c r="X547" s="48"/>
      <c r="Y547" s="48"/>
      <c r="Z547" s="48"/>
      <c r="AA547" s="48"/>
      <c r="AB547" s="48"/>
      <c r="AC547" s="48"/>
      <c r="AD547" s="48"/>
      <c r="AE547" s="48"/>
      <c r="AF547" s="48"/>
      <c r="AG547" s="48"/>
      <c r="AH547" s="48"/>
      <c r="AI547" s="48"/>
      <c r="AJ547" s="48"/>
      <c r="AK547" s="48"/>
      <c r="AL547" s="48"/>
      <c r="AM547" s="48"/>
      <c r="AN547" s="48"/>
      <c r="AO547" s="52"/>
    </row>
    <row r="548" spans="2:41" ht="12.75" customHeight="1">
      <c r="B548" s="47"/>
      <c r="D548" s="48"/>
      <c r="E548" s="48"/>
      <c r="F548" s="48"/>
      <c r="G548" s="48"/>
      <c r="H548" s="48"/>
      <c r="I548" s="48"/>
      <c r="J548" s="48"/>
      <c r="K548" s="47"/>
      <c r="L548" s="48"/>
      <c r="M548" s="48"/>
      <c r="N548" s="48"/>
      <c r="O548" s="47"/>
      <c r="P548" s="48"/>
      <c r="Q548" s="48"/>
      <c r="R548" s="48"/>
      <c r="S548" s="47"/>
      <c r="W548" s="48"/>
      <c r="X548" s="48"/>
      <c r="Y548" s="48"/>
      <c r="Z548" s="48"/>
      <c r="AA548" s="48"/>
      <c r="AB548" s="48"/>
      <c r="AC548" s="48"/>
      <c r="AD548" s="48"/>
      <c r="AE548" s="48"/>
      <c r="AF548" s="48"/>
      <c r="AG548" s="48"/>
      <c r="AH548" s="48"/>
      <c r="AI548" s="48"/>
      <c r="AJ548" s="48"/>
      <c r="AK548" s="48"/>
      <c r="AL548" s="48"/>
      <c r="AM548" s="48"/>
      <c r="AN548" s="48"/>
      <c r="AO548" s="52"/>
    </row>
    <row r="549" spans="2:41" ht="12.75" customHeight="1">
      <c r="B549" s="47"/>
      <c r="D549" s="48"/>
      <c r="E549" s="48"/>
      <c r="F549" s="48"/>
      <c r="G549" s="48"/>
      <c r="H549" s="48"/>
      <c r="I549" s="48"/>
      <c r="J549" s="48"/>
      <c r="K549" s="47"/>
      <c r="L549" s="48"/>
      <c r="M549" s="48"/>
      <c r="N549" s="48"/>
      <c r="O549" s="47"/>
      <c r="P549" s="48"/>
      <c r="Q549" s="48"/>
      <c r="R549" s="48"/>
      <c r="S549" s="47"/>
      <c r="W549" s="48"/>
      <c r="X549" s="48"/>
      <c r="Y549" s="48"/>
      <c r="Z549" s="48"/>
      <c r="AA549" s="48"/>
      <c r="AB549" s="48"/>
      <c r="AC549" s="48"/>
      <c r="AD549" s="48"/>
      <c r="AE549" s="48"/>
      <c r="AF549" s="48"/>
      <c r="AG549" s="48"/>
      <c r="AH549" s="48"/>
      <c r="AI549" s="48"/>
      <c r="AJ549" s="48"/>
      <c r="AK549" s="48"/>
      <c r="AL549" s="48"/>
      <c r="AM549" s="48"/>
      <c r="AN549" s="48"/>
      <c r="AO549" s="52"/>
    </row>
    <row r="550" spans="2:41" ht="12.75" customHeight="1">
      <c r="B550" s="47"/>
      <c r="D550" s="48"/>
      <c r="E550" s="48"/>
      <c r="F550" s="48"/>
      <c r="G550" s="48"/>
      <c r="H550" s="48"/>
      <c r="I550" s="48"/>
      <c r="J550" s="48"/>
      <c r="K550" s="47"/>
      <c r="L550" s="48"/>
      <c r="M550" s="48"/>
      <c r="N550" s="48"/>
      <c r="O550" s="47"/>
      <c r="P550" s="48"/>
      <c r="Q550" s="48"/>
      <c r="R550" s="48"/>
      <c r="S550" s="47"/>
      <c r="W550" s="48"/>
      <c r="X550" s="48"/>
      <c r="Y550" s="48"/>
      <c r="Z550" s="48"/>
      <c r="AA550" s="48"/>
      <c r="AB550" s="48"/>
      <c r="AC550" s="48"/>
      <c r="AD550" s="48"/>
      <c r="AE550" s="48"/>
      <c r="AF550" s="48"/>
      <c r="AG550" s="48"/>
      <c r="AH550" s="48"/>
      <c r="AI550" s="48"/>
      <c r="AJ550" s="48"/>
      <c r="AK550" s="48"/>
      <c r="AL550" s="48"/>
      <c r="AM550" s="48"/>
      <c r="AN550" s="48"/>
      <c r="AO550" s="52"/>
    </row>
    <row r="551" spans="2:41" ht="12.75" customHeight="1">
      <c r="B551" s="47"/>
      <c r="D551" s="48"/>
      <c r="E551" s="48"/>
      <c r="F551" s="48"/>
      <c r="G551" s="48"/>
      <c r="H551" s="48"/>
      <c r="I551" s="48"/>
      <c r="J551" s="48"/>
      <c r="K551" s="47"/>
      <c r="L551" s="48"/>
      <c r="M551" s="48"/>
      <c r="N551" s="48"/>
      <c r="O551" s="47"/>
      <c r="P551" s="48"/>
      <c r="Q551" s="48"/>
      <c r="R551" s="48"/>
      <c r="S551" s="47"/>
      <c r="W551" s="48"/>
      <c r="X551" s="48"/>
      <c r="Y551" s="48"/>
      <c r="Z551" s="48"/>
      <c r="AA551" s="48"/>
      <c r="AB551" s="48"/>
      <c r="AC551" s="48"/>
      <c r="AD551" s="48"/>
      <c r="AE551" s="48"/>
      <c r="AF551" s="48"/>
      <c r="AG551" s="48"/>
      <c r="AH551" s="48"/>
      <c r="AI551" s="48"/>
      <c r="AJ551" s="48"/>
      <c r="AK551" s="48"/>
      <c r="AL551" s="48"/>
      <c r="AM551" s="48"/>
      <c r="AN551" s="48"/>
      <c r="AO551" s="52"/>
    </row>
    <row r="552" spans="2:41" ht="12.75" customHeight="1">
      <c r="B552" s="47"/>
      <c r="D552" s="48"/>
      <c r="E552" s="48"/>
      <c r="F552" s="48"/>
      <c r="G552" s="48"/>
      <c r="H552" s="48"/>
      <c r="I552" s="48"/>
      <c r="J552" s="48"/>
      <c r="K552" s="47"/>
      <c r="L552" s="48"/>
      <c r="M552" s="48"/>
      <c r="N552" s="48"/>
      <c r="O552" s="47"/>
      <c r="P552" s="48"/>
      <c r="Q552" s="48"/>
      <c r="R552" s="48"/>
      <c r="S552" s="47"/>
      <c r="W552" s="48"/>
      <c r="X552" s="48"/>
      <c r="Y552" s="48"/>
      <c r="Z552" s="48"/>
      <c r="AA552" s="48"/>
      <c r="AB552" s="48"/>
      <c r="AC552" s="48"/>
      <c r="AD552" s="48"/>
      <c r="AE552" s="48"/>
      <c r="AF552" s="48"/>
      <c r="AG552" s="48"/>
      <c r="AH552" s="48"/>
      <c r="AI552" s="48"/>
      <c r="AJ552" s="48"/>
      <c r="AK552" s="48"/>
      <c r="AL552" s="48"/>
      <c r="AM552" s="48"/>
      <c r="AN552" s="48"/>
      <c r="AO552" s="52"/>
    </row>
    <row r="553" spans="2:41" ht="12.75" customHeight="1">
      <c r="B553" s="47"/>
      <c r="D553" s="48"/>
      <c r="E553" s="48"/>
      <c r="F553" s="48"/>
      <c r="G553" s="48"/>
      <c r="H553" s="48"/>
      <c r="I553" s="48"/>
      <c r="J553" s="48"/>
      <c r="K553" s="47"/>
      <c r="L553" s="48"/>
      <c r="M553" s="48"/>
      <c r="N553" s="48"/>
      <c r="O553" s="47"/>
      <c r="P553" s="48"/>
      <c r="Q553" s="48"/>
      <c r="R553" s="48"/>
      <c r="S553" s="47"/>
      <c r="W553" s="48"/>
      <c r="X553" s="48"/>
      <c r="Y553" s="48"/>
      <c r="Z553" s="48"/>
      <c r="AA553" s="48"/>
      <c r="AB553" s="48"/>
      <c r="AC553" s="48"/>
      <c r="AD553" s="48"/>
      <c r="AE553" s="48"/>
      <c r="AF553" s="48"/>
      <c r="AG553" s="48"/>
      <c r="AH553" s="48"/>
      <c r="AI553" s="48"/>
      <c r="AJ553" s="48"/>
      <c r="AK553" s="48"/>
      <c r="AL553" s="48"/>
      <c r="AM553" s="48"/>
      <c r="AN553" s="48"/>
      <c r="AO553" s="52"/>
    </row>
    <row r="554" spans="2:41" ht="12.75" customHeight="1">
      <c r="B554" s="47"/>
      <c r="D554" s="48"/>
      <c r="E554" s="48"/>
      <c r="F554" s="48"/>
      <c r="G554" s="48"/>
      <c r="H554" s="48"/>
      <c r="I554" s="48"/>
      <c r="J554" s="48"/>
      <c r="K554" s="47"/>
      <c r="L554" s="48"/>
      <c r="M554" s="48"/>
      <c r="N554" s="48"/>
      <c r="O554" s="47"/>
      <c r="P554" s="48"/>
      <c r="Q554" s="48"/>
      <c r="R554" s="48"/>
      <c r="S554" s="47"/>
      <c r="W554" s="48"/>
      <c r="X554" s="48"/>
      <c r="Y554" s="48"/>
      <c r="Z554" s="48"/>
      <c r="AA554" s="48"/>
      <c r="AB554" s="48"/>
      <c r="AC554" s="48"/>
      <c r="AD554" s="48"/>
      <c r="AE554" s="48"/>
      <c r="AF554" s="48"/>
      <c r="AG554" s="48"/>
      <c r="AH554" s="48"/>
      <c r="AI554" s="48"/>
      <c r="AJ554" s="48"/>
      <c r="AK554" s="48"/>
      <c r="AL554" s="48"/>
      <c r="AM554" s="48"/>
      <c r="AN554" s="48"/>
      <c r="AO554" s="52"/>
    </row>
    <row r="555" spans="2:41" ht="12.75" customHeight="1">
      <c r="B555" s="47"/>
      <c r="D555" s="48"/>
      <c r="E555" s="48"/>
      <c r="F555" s="48"/>
      <c r="G555" s="48"/>
      <c r="H555" s="48"/>
      <c r="I555" s="48"/>
      <c r="J555" s="48"/>
      <c r="K555" s="47"/>
      <c r="L555" s="48"/>
      <c r="M555" s="48"/>
      <c r="N555" s="48"/>
      <c r="O555" s="47"/>
      <c r="P555" s="48"/>
      <c r="Q555" s="48"/>
      <c r="R555" s="48"/>
      <c r="S555" s="47"/>
      <c r="W555" s="48"/>
      <c r="X555" s="48"/>
      <c r="Y555" s="48"/>
      <c r="Z555" s="48"/>
      <c r="AA555" s="48"/>
      <c r="AB555" s="48"/>
      <c r="AC555" s="48"/>
      <c r="AD555" s="48"/>
      <c r="AE555" s="48"/>
      <c r="AF555" s="48"/>
      <c r="AG555" s="48"/>
      <c r="AH555" s="48"/>
      <c r="AI555" s="48"/>
      <c r="AJ555" s="48"/>
      <c r="AK555" s="48"/>
      <c r="AL555" s="48"/>
      <c r="AM555" s="48"/>
      <c r="AN555" s="48"/>
      <c r="AO555" s="52"/>
    </row>
    <row r="556" spans="2:41" ht="12.75" customHeight="1">
      <c r="B556" s="47"/>
      <c r="D556" s="48"/>
      <c r="E556" s="48"/>
      <c r="F556" s="48"/>
      <c r="G556" s="48"/>
      <c r="H556" s="48"/>
      <c r="I556" s="48"/>
      <c r="J556" s="48"/>
      <c r="K556" s="47"/>
      <c r="L556" s="48"/>
      <c r="M556" s="48"/>
      <c r="N556" s="48"/>
      <c r="O556" s="47"/>
      <c r="P556" s="48"/>
      <c r="Q556" s="48"/>
      <c r="R556" s="48"/>
      <c r="S556" s="47"/>
      <c r="W556" s="48"/>
      <c r="X556" s="48"/>
      <c r="Y556" s="48"/>
      <c r="Z556" s="48"/>
      <c r="AA556" s="48"/>
      <c r="AB556" s="48"/>
      <c r="AC556" s="48"/>
      <c r="AD556" s="48"/>
      <c r="AE556" s="48"/>
      <c r="AF556" s="48"/>
      <c r="AG556" s="48"/>
      <c r="AH556" s="48"/>
      <c r="AI556" s="48"/>
      <c r="AJ556" s="48"/>
      <c r="AK556" s="48"/>
      <c r="AL556" s="48"/>
      <c r="AM556" s="48"/>
      <c r="AN556" s="48"/>
      <c r="AO556" s="52"/>
    </row>
    <row r="557" spans="2:41" ht="12.75" customHeight="1">
      <c r="B557" s="47"/>
      <c r="D557" s="48"/>
      <c r="E557" s="48"/>
      <c r="F557" s="48"/>
      <c r="G557" s="48"/>
      <c r="H557" s="48"/>
      <c r="I557" s="48"/>
      <c r="J557" s="48"/>
      <c r="K557" s="47"/>
      <c r="L557" s="48"/>
      <c r="M557" s="48"/>
      <c r="N557" s="48"/>
      <c r="O557" s="47"/>
      <c r="P557" s="48"/>
      <c r="Q557" s="48"/>
      <c r="R557" s="48"/>
      <c r="S557" s="47"/>
      <c r="W557" s="48"/>
      <c r="X557" s="48"/>
      <c r="Y557" s="48"/>
      <c r="Z557" s="48"/>
      <c r="AA557" s="48"/>
      <c r="AB557" s="48"/>
      <c r="AC557" s="48"/>
      <c r="AD557" s="48"/>
      <c r="AE557" s="48"/>
      <c r="AF557" s="48"/>
      <c r="AG557" s="48"/>
      <c r="AH557" s="48"/>
      <c r="AI557" s="48"/>
      <c r="AJ557" s="48"/>
      <c r="AK557" s="48"/>
      <c r="AL557" s="48"/>
      <c r="AM557" s="48"/>
      <c r="AN557" s="48"/>
      <c r="AO557" s="52"/>
    </row>
    <row r="558" spans="2:41" ht="12.75" customHeight="1">
      <c r="B558" s="47"/>
      <c r="D558" s="48"/>
      <c r="E558" s="48"/>
      <c r="F558" s="48"/>
      <c r="G558" s="48"/>
      <c r="H558" s="48"/>
      <c r="I558" s="48"/>
      <c r="J558" s="48"/>
      <c r="K558" s="47"/>
      <c r="L558" s="48"/>
      <c r="M558" s="48"/>
      <c r="N558" s="48"/>
      <c r="O558" s="47"/>
      <c r="P558" s="48"/>
      <c r="Q558" s="48"/>
      <c r="R558" s="48"/>
      <c r="S558" s="47"/>
      <c r="W558" s="48"/>
      <c r="X558" s="48"/>
      <c r="Y558" s="48"/>
      <c r="Z558" s="48"/>
      <c r="AA558" s="48"/>
      <c r="AB558" s="48"/>
      <c r="AC558" s="48"/>
      <c r="AD558" s="48"/>
      <c r="AE558" s="48"/>
      <c r="AF558" s="48"/>
      <c r="AG558" s="48"/>
      <c r="AH558" s="48"/>
      <c r="AI558" s="48"/>
      <c r="AJ558" s="48"/>
      <c r="AK558" s="48"/>
      <c r="AL558" s="48"/>
      <c r="AM558" s="48"/>
      <c r="AN558" s="48"/>
      <c r="AO558" s="52"/>
    </row>
    <row r="559" spans="2:41" ht="12.75" customHeight="1">
      <c r="B559" s="47"/>
      <c r="D559" s="48"/>
      <c r="E559" s="48"/>
      <c r="F559" s="48"/>
      <c r="G559" s="48"/>
      <c r="H559" s="48"/>
      <c r="I559" s="48"/>
      <c r="J559" s="48"/>
      <c r="K559" s="47"/>
      <c r="L559" s="48"/>
      <c r="M559" s="48"/>
      <c r="N559" s="48"/>
      <c r="O559" s="47"/>
      <c r="P559" s="48"/>
      <c r="Q559" s="48"/>
      <c r="R559" s="48"/>
      <c r="S559" s="47"/>
      <c r="W559" s="48"/>
      <c r="X559" s="48"/>
      <c r="Y559" s="48"/>
      <c r="Z559" s="48"/>
      <c r="AA559" s="48"/>
      <c r="AB559" s="48"/>
      <c r="AC559" s="48"/>
      <c r="AD559" s="48"/>
      <c r="AE559" s="48"/>
      <c r="AF559" s="48"/>
      <c r="AG559" s="48"/>
      <c r="AH559" s="48"/>
      <c r="AI559" s="48"/>
      <c r="AJ559" s="48"/>
      <c r="AK559" s="48"/>
      <c r="AL559" s="48"/>
      <c r="AM559" s="48"/>
      <c r="AN559" s="48"/>
      <c r="AO559" s="52"/>
    </row>
    <row r="560" spans="2:41" ht="12.75" customHeight="1">
      <c r="B560" s="47"/>
      <c r="D560" s="48"/>
      <c r="E560" s="48"/>
      <c r="F560" s="48"/>
      <c r="G560" s="48"/>
      <c r="H560" s="48"/>
      <c r="I560" s="48"/>
      <c r="J560" s="48"/>
      <c r="K560" s="47"/>
      <c r="L560" s="48"/>
      <c r="M560" s="48"/>
      <c r="N560" s="48"/>
      <c r="O560" s="47"/>
      <c r="P560" s="48"/>
      <c r="Q560" s="48"/>
      <c r="R560" s="48"/>
      <c r="S560" s="47"/>
      <c r="W560" s="48"/>
      <c r="X560" s="48"/>
      <c r="Y560" s="48"/>
      <c r="Z560" s="48"/>
      <c r="AA560" s="48"/>
      <c r="AB560" s="48"/>
      <c r="AC560" s="48"/>
      <c r="AD560" s="48"/>
      <c r="AE560" s="48"/>
      <c r="AF560" s="48"/>
      <c r="AG560" s="48"/>
      <c r="AH560" s="48"/>
      <c r="AI560" s="48"/>
      <c r="AJ560" s="48"/>
      <c r="AK560" s="48"/>
      <c r="AL560" s="48"/>
      <c r="AM560" s="48"/>
      <c r="AN560" s="48"/>
      <c r="AO560" s="52"/>
    </row>
    <row r="561" spans="2:41" ht="12.75" customHeight="1">
      <c r="B561" s="47"/>
      <c r="D561" s="48"/>
      <c r="E561" s="48"/>
      <c r="F561" s="48"/>
      <c r="G561" s="48"/>
      <c r="H561" s="48"/>
      <c r="I561" s="48"/>
      <c r="J561" s="48"/>
      <c r="K561" s="47"/>
      <c r="L561" s="48"/>
      <c r="M561" s="48"/>
      <c r="N561" s="48"/>
      <c r="O561" s="47"/>
      <c r="P561" s="48"/>
      <c r="Q561" s="48"/>
      <c r="R561" s="48"/>
      <c r="S561" s="47"/>
      <c r="W561" s="48"/>
      <c r="X561" s="48"/>
      <c r="Y561" s="48"/>
      <c r="Z561" s="48"/>
      <c r="AA561" s="48"/>
      <c r="AB561" s="48"/>
      <c r="AC561" s="48"/>
      <c r="AD561" s="48"/>
      <c r="AE561" s="48"/>
      <c r="AF561" s="48"/>
      <c r="AG561" s="48"/>
      <c r="AH561" s="48"/>
      <c r="AI561" s="48"/>
      <c r="AJ561" s="48"/>
      <c r="AK561" s="48"/>
      <c r="AL561" s="48"/>
      <c r="AM561" s="48"/>
      <c r="AN561" s="48"/>
      <c r="AO561" s="52"/>
    </row>
    <row r="562" spans="2:41" ht="12.75" customHeight="1">
      <c r="B562" s="47"/>
      <c r="D562" s="48"/>
      <c r="E562" s="48"/>
      <c r="F562" s="48"/>
      <c r="G562" s="48"/>
      <c r="H562" s="48"/>
      <c r="I562" s="48"/>
      <c r="J562" s="48"/>
      <c r="K562" s="47"/>
      <c r="L562" s="48"/>
      <c r="M562" s="48"/>
      <c r="N562" s="48"/>
      <c r="O562" s="47"/>
      <c r="P562" s="48"/>
      <c r="Q562" s="48"/>
      <c r="R562" s="48"/>
      <c r="S562" s="47"/>
      <c r="W562" s="48"/>
      <c r="X562" s="48"/>
      <c r="Y562" s="48"/>
      <c r="Z562" s="48"/>
      <c r="AA562" s="48"/>
      <c r="AB562" s="48"/>
      <c r="AC562" s="48"/>
      <c r="AD562" s="48"/>
      <c r="AE562" s="48"/>
      <c r="AF562" s="48"/>
      <c r="AG562" s="48"/>
      <c r="AH562" s="48"/>
      <c r="AI562" s="48"/>
      <c r="AJ562" s="48"/>
      <c r="AK562" s="48"/>
      <c r="AL562" s="48"/>
      <c r="AM562" s="48"/>
      <c r="AN562" s="48"/>
      <c r="AO562" s="52"/>
    </row>
    <row r="563" spans="2:41" ht="12.75" customHeight="1">
      <c r="B563" s="47"/>
      <c r="D563" s="48"/>
      <c r="E563" s="48"/>
      <c r="F563" s="48"/>
      <c r="G563" s="48"/>
      <c r="H563" s="48"/>
      <c r="I563" s="48"/>
      <c r="J563" s="48"/>
      <c r="K563" s="47"/>
      <c r="L563" s="48"/>
      <c r="M563" s="48"/>
      <c r="N563" s="48"/>
      <c r="O563" s="47"/>
      <c r="P563" s="48"/>
      <c r="Q563" s="48"/>
      <c r="R563" s="48"/>
      <c r="S563" s="47"/>
      <c r="W563" s="48"/>
      <c r="X563" s="48"/>
      <c r="Y563" s="48"/>
      <c r="Z563" s="48"/>
      <c r="AA563" s="48"/>
      <c r="AB563" s="48"/>
      <c r="AC563" s="48"/>
      <c r="AD563" s="48"/>
      <c r="AE563" s="48"/>
      <c r="AF563" s="48"/>
      <c r="AG563" s="48"/>
      <c r="AH563" s="48"/>
      <c r="AI563" s="48"/>
      <c r="AJ563" s="48"/>
      <c r="AK563" s="48"/>
      <c r="AL563" s="48"/>
      <c r="AM563" s="48"/>
      <c r="AN563" s="48"/>
      <c r="AO563" s="52"/>
    </row>
    <row r="564" spans="2:41" ht="12.75" customHeight="1">
      <c r="B564" s="47"/>
      <c r="D564" s="48"/>
      <c r="E564" s="48"/>
      <c r="F564" s="48"/>
      <c r="G564" s="48"/>
      <c r="H564" s="48"/>
      <c r="I564" s="48"/>
      <c r="J564" s="48"/>
      <c r="K564" s="47"/>
      <c r="L564" s="48"/>
      <c r="M564" s="48"/>
      <c r="N564" s="48"/>
      <c r="O564" s="47"/>
      <c r="P564" s="48"/>
      <c r="Q564" s="48"/>
      <c r="R564" s="48"/>
      <c r="S564" s="47"/>
      <c r="W564" s="48"/>
      <c r="X564" s="48"/>
      <c r="Y564" s="48"/>
      <c r="Z564" s="48"/>
      <c r="AA564" s="48"/>
      <c r="AB564" s="48"/>
      <c r="AC564" s="48"/>
      <c r="AD564" s="48"/>
      <c r="AE564" s="48"/>
      <c r="AF564" s="48"/>
      <c r="AG564" s="48"/>
      <c r="AH564" s="48"/>
      <c r="AI564" s="48"/>
      <c r="AJ564" s="48"/>
      <c r="AK564" s="48"/>
      <c r="AL564" s="48"/>
      <c r="AM564" s="48"/>
      <c r="AN564" s="48"/>
      <c r="AO564" s="52"/>
    </row>
    <row r="565" spans="2:41" ht="12.75" customHeight="1">
      <c r="B565" s="47"/>
      <c r="D565" s="48"/>
      <c r="E565" s="48"/>
      <c r="F565" s="48"/>
      <c r="G565" s="48"/>
      <c r="H565" s="48"/>
      <c r="I565" s="48"/>
      <c r="J565" s="48"/>
      <c r="K565" s="47"/>
      <c r="L565" s="48"/>
      <c r="M565" s="48"/>
      <c r="N565" s="48"/>
      <c r="O565" s="47"/>
      <c r="P565" s="48"/>
      <c r="Q565" s="48"/>
      <c r="R565" s="48"/>
      <c r="S565" s="47"/>
      <c r="W565" s="48"/>
      <c r="X565" s="48"/>
      <c r="Y565" s="48"/>
      <c r="Z565" s="48"/>
      <c r="AA565" s="48"/>
      <c r="AB565" s="48"/>
      <c r="AC565" s="48"/>
      <c r="AD565" s="48"/>
      <c r="AE565" s="48"/>
      <c r="AF565" s="48"/>
      <c r="AG565" s="48"/>
      <c r="AH565" s="48"/>
      <c r="AI565" s="48"/>
      <c r="AJ565" s="48"/>
      <c r="AK565" s="48"/>
      <c r="AL565" s="48"/>
      <c r="AM565" s="48"/>
      <c r="AN565" s="48"/>
      <c r="AO565" s="52"/>
    </row>
    <row r="566" spans="2:41" ht="12.75" customHeight="1">
      <c r="B566" s="47"/>
      <c r="D566" s="48"/>
      <c r="E566" s="48"/>
      <c r="F566" s="48"/>
      <c r="G566" s="48"/>
      <c r="H566" s="48"/>
      <c r="I566" s="48"/>
      <c r="J566" s="48"/>
      <c r="K566" s="47"/>
      <c r="L566" s="48"/>
      <c r="M566" s="48"/>
      <c r="N566" s="48"/>
      <c r="O566" s="47"/>
      <c r="P566" s="48"/>
      <c r="Q566" s="48"/>
      <c r="R566" s="48"/>
      <c r="S566" s="47"/>
      <c r="W566" s="48"/>
      <c r="X566" s="48"/>
      <c r="Y566" s="48"/>
      <c r="Z566" s="48"/>
      <c r="AA566" s="48"/>
      <c r="AB566" s="48"/>
      <c r="AC566" s="48"/>
      <c r="AD566" s="48"/>
      <c r="AE566" s="48"/>
      <c r="AF566" s="48"/>
      <c r="AG566" s="48"/>
      <c r="AH566" s="48"/>
      <c r="AI566" s="48"/>
      <c r="AJ566" s="48"/>
      <c r="AK566" s="48"/>
      <c r="AL566" s="48"/>
      <c r="AM566" s="48"/>
      <c r="AN566" s="48"/>
      <c r="AO566" s="52"/>
    </row>
    <row r="567" spans="2:41" ht="12.75" customHeight="1">
      <c r="B567" s="47"/>
      <c r="D567" s="48"/>
      <c r="E567" s="48"/>
      <c r="F567" s="48"/>
      <c r="G567" s="48"/>
      <c r="H567" s="48"/>
      <c r="I567" s="48"/>
      <c r="J567" s="48"/>
      <c r="K567" s="47"/>
      <c r="L567" s="48"/>
      <c r="M567" s="48"/>
      <c r="N567" s="48"/>
      <c r="O567" s="47"/>
      <c r="P567" s="48"/>
      <c r="Q567" s="48"/>
      <c r="R567" s="48"/>
      <c r="S567" s="47"/>
      <c r="W567" s="48"/>
      <c r="X567" s="48"/>
      <c r="Y567" s="48"/>
      <c r="Z567" s="48"/>
      <c r="AA567" s="48"/>
      <c r="AB567" s="48"/>
      <c r="AC567" s="48"/>
      <c r="AD567" s="48"/>
      <c r="AE567" s="48"/>
      <c r="AF567" s="48"/>
      <c r="AG567" s="48"/>
      <c r="AH567" s="48"/>
      <c r="AI567" s="48"/>
      <c r="AJ567" s="48"/>
      <c r="AK567" s="48"/>
      <c r="AL567" s="48"/>
      <c r="AM567" s="48"/>
      <c r="AN567" s="48"/>
      <c r="AO567" s="52"/>
    </row>
    <row r="568" spans="2:41" ht="12.75" customHeight="1">
      <c r="B568" s="47"/>
      <c r="D568" s="48"/>
      <c r="E568" s="48"/>
      <c r="F568" s="48"/>
      <c r="G568" s="48"/>
      <c r="H568" s="48"/>
      <c r="I568" s="48"/>
      <c r="J568" s="48"/>
      <c r="K568" s="47"/>
      <c r="L568" s="48"/>
      <c r="M568" s="48"/>
      <c r="N568" s="48"/>
      <c r="O568" s="47"/>
      <c r="P568" s="48"/>
      <c r="Q568" s="48"/>
      <c r="R568" s="48"/>
      <c r="S568" s="47"/>
      <c r="W568" s="48"/>
      <c r="X568" s="48"/>
      <c r="Y568" s="48"/>
      <c r="Z568" s="48"/>
      <c r="AA568" s="48"/>
      <c r="AB568" s="48"/>
      <c r="AC568" s="48"/>
      <c r="AD568" s="48"/>
      <c r="AE568" s="48"/>
      <c r="AF568" s="48"/>
      <c r="AG568" s="48"/>
      <c r="AH568" s="48"/>
      <c r="AI568" s="48"/>
      <c r="AJ568" s="48"/>
      <c r="AK568" s="48"/>
      <c r="AL568" s="48"/>
      <c r="AM568" s="48"/>
      <c r="AN568" s="48"/>
      <c r="AO568" s="52"/>
    </row>
    <row r="569" spans="2:41" ht="12.75" customHeight="1">
      <c r="B569" s="47"/>
      <c r="D569" s="48"/>
      <c r="E569" s="48"/>
      <c r="F569" s="48"/>
      <c r="G569" s="48"/>
      <c r="H569" s="48"/>
      <c r="I569" s="48"/>
      <c r="J569" s="48"/>
      <c r="K569" s="47"/>
      <c r="L569" s="48"/>
      <c r="M569" s="48"/>
      <c r="N569" s="48"/>
      <c r="O569" s="47"/>
      <c r="P569" s="48"/>
      <c r="Q569" s="48"/>
      <c r="R569" s="48"/>
      <c r="S569" s="47"/>
      <c r="W569" s="48"/>
      <c r="X569" s="48"/>
      <c r="Y569" s="48"/>
      <c r="Z569" s="48"/>
      <c r="AA569" s="48"/>
      <c r="AB569" s="48"/>
      <c r="AC569" s="48"/>
      <c r="AD569" s="48"/>
      <c r="AE569" s="48"/>
      <c r="AF569" s="48"/>
      <c r="AG569" s="48"/>
      <c r="AH569" s="48"/>
      <c r="AI569" s="48"/>
      <c r="AJ569" s="48"/>
      <c r="AK569" s="48"/>
      <c r="AL569" s="48"/>
      <c r="AM569" s="48"/>
      <c r="AN569" s="48"/>
      <c r="AO569" s="52"/>
    </row>
    <row r="570" spans="2:41" ht="12.75" customHeight="1">
      <c r="B570" s="47"/>
      <c r="D570" s="48"/>
      <c r="E570" s="48"/>
      <c r="F570" s="48"/>
      <c r="G570" s="48"/>
      <c r="H570" s="48"/>
      <c r="I570" s="48"/>
      <c r="J570" s="48"/>
      <c r="K570" s="47"/>
      <c r="L570" s="48"/>
      <c r="M570" s="48"/>
      <c r="N570" s="48"/>
      <c r="O570" s="47"/>
      <c r="P570" s="48"/>
      <c r="Q570" s="48"/>
      <c r="R570" s="48"/>
      <c r="S570" s="47"/>
      <c r="W570" s="48"/>
      <c r="X570" s="48"/>
      <c r="Y570" s="48"/>
      <c r="Z570" s="48"/>
      <c r="AA570" s="48"/>
      <c r="AB570" s="48"/>
      <c r="AC570" s="48"/>
      <c r="AD570" s="48"/>
      <c r="AE570" s="48"/>
      <c r="AF570" s="48"/>
      <c r="AG570" s="48"/>
      <c r="AH570" s="48"/>
      <c r="AI570" s="48"/>
      <c r="AJ570" s="48"/>
      <c r="AK570" s="48"/>
      <c r="AL570" s="48"/>
      <c r="AM570" s="48"/>
      <c r="AN570" s="48"/>
      <c r="AO570" s="52"/>
    </row>
    <row r="571" spans="2:41" ht="12.75" customHeight="1">
      <c r="B571" s="47"/>
      <c r="D571" s="48"/>
      <c r="E571" s="48"/>
      <c r="F571" s="48"/>
      <c r="G571" s="48"/>
      <c r="H571" s="48"/>
      <c r="I571" s="48"/>
      <c r="J571" s="48"/>
      <c r="K571" s="47"/>
      <c r="L571" s="48"/>
      <c r="M571" s="48"/>
      <c r="N571" s="48"/>
      <c r="O571" s="47"/>
      <c r="P571" s="48"/>
      <c r="Q571" s="48"/>
      <c r="R571" s="48"/>
      <c r="S571" s="47"/>
      <c r="W571" s="48"/>
      <c r="X571" s="48"/>
      <c r="Y571" s="48"/>
      <c r="Z571" s="48"/>
      <c r="AA571" s="48"/>
      <c r="AB571" s="48"/>
      <c r="AC571" s="48"/>
      <c r="AD571" s="48"/>
      <c r="AE571" s="48"/>
      <c r="AF571" s="48"/>
      <c r="AG571" s="48"/>
      <c r="AH571" s="48"/>
      <c r="AI571" s="48"/>
      <c r="AJ571" s="48"/>
      <c r="AK571" s="48"/>
      <c r="AL571" s="48"/>
      <c r="AM571" s="48"/>
      <c r="AN571" s="48"/>
      <c r="AO571" s="52"/>
    </row>
    <row r="572" spans="2:41" ht="12.75" customHeight="1">
      <c r="B572" s="47"/>
      <c r="D572" s="48"/>
      <c r="E572" s="48"/>
      <c r="F572" s="48"/>
      <c r="G572" s="48"/>
      <c r="H572" s="48"/>
      <c r="I572" s="48"/>
      <c r="J572" s="48"/>
      <c r="K572" s="47"/>
      <c r="L572" s="48"/>
      <c r="M572" s="48"/>
      <c r="N572" s="48"/>
      <c r="O572" s="47"/>
      <c r="P572" s="48"/>
      <c r="Q572" s="48"/>
      <c r="R572" s="48"/>
      <c r="S572" s="47"/>
      <c r="W572" s="48"/>
      <c r="X572" s="48"/>
      <c r="Y572" s="48"/>
      <c r="Z572" s="48"/>
      <c r="AA572" s="48"/>
      <c r="AB572" s="48"/>
      <c r="AC572" s="48"/>
      <c r="AD572" s="48"/>
      <c r="AE572" s="48"/>
      <c r="AF572" s="48"/>
      <c r="AG572" s="48"/>
      <c r="AH572" s="48"/>
      <c r="AI572" s="48"/>
      <c r="AJ572" s="48"/>
      <c r="AK572" s="48"/>
      <c r="AL572" s="48"/>
      <c r="AM572" s="48"/>
      <c r="AN572" s="48"/>
      <c r="AO572" s="52"/>
    </row>
    <row r="573" spans="2:41" ht="12.75" customHeight="1">
      <c r="B573" s="47"/>
      <c r="D573" s="48"/>
      <c r="E573" s="48"/>
      <c r="F573" s="48"/>
      <c r="G573" s="48"/>
      <c r="H573" s="48"/>
      <c r="I573" s="48"/>
      <c r="J573" s="48"/>
      <c r="K573" s="47"/>
      <c r="L573" s="48"/>
      <c r="M573" s="48"/>
      <c r="N573" s="48"/>
      <c r="O573" s="47"/>
      <c r="P573" s="48"/>
      <c r="Q573" s="48"/>
      <c r="R573" s="48"/>
      <c r="S573" s="47"/>
      <c r="W573" s="48"/>
      <c r="X573" s="48"/>
      <c r="Y573" s="48"/>
      <c r="Z573" s="48"/>
      <c r="AA573" s="48"/>
      <c r="AB573" s="48"/>
      <c r="AC573" s="48"/>
      <c r="AD573" s="48"/>
      <c r="AE573" s="48"/>
      <c r="AF573" s="48"/>
      <c r="AG573" s="48"/>
      <c r="AH573" s="48"/>
      <c r="AI573" s="48"/>
      <c r="AJ573" s="48"/>
      <c r="AK573" s="48"/>
      <c r="AL573" s="48"/>
      <c r="AM573" s="48"/>
      <c r="AN573" s="48"/>
      <c r="AO573" s="52"/>
    </row>
    <row r="574" spans="2:41" ht="12.75" customHeight="1">
      <c r="B574" s="47"/>
      <c r="D574" s="48"/>
      <c r="E574" s="48"/>
      <c r="F574" s="48"/>
      <c r="G574" s="48"/>
      <c r="H574" s="48"/>
      <c r="I574" s="48"/>
      <c r="J574" s="48"/>
      <c r="K574" s="47"/>
      <c r="L574" s="48"/>
      <c r="M574" s="48"/>
      <c r="N574" s="48"/>
      <c r="O574" s="47"/>
      <c r="P574" s="48"/>
      <c r="Q574" s="48"/>
      <c r="R574" s="48"/>
      <c r="S574" s="47"/>
      <c r="W574" s="48"/>
      <c r="X574" s="48"/>
      <c r="Y574" s="48"/>
      <c r="Z574" s="48"/>
      <c r="AA574" s="48"/>
      <c r="AB574" s="48"/>
      <c r="AC574" s="48"/>
      <c r="AD574" s="48"/>
      <c r="AE574" s="48"/>
      <c r="AF574" s="48"/>
      <c r="AG574" s="48"/>
      <c r="AH574" s="48"/>
      <c r="AI574" s="48"/>
      <c r="AJ574" s="48"/>
      <c r="AK574" s="48"/>
      <c r="AL574" s="48"/>
      <c r="AM574" s="48"/>
      <c r="AN574" s="48"/>
      <c r="AO574" s="52"/>
    </row>
    <row r="575" spans="2:41" ht="12.75" customHeight="1">
      <c r="B575" s="47"/>
      <c r="D575" s="48"/>
      <c r="E575" s="48"/>
      <c r="F575" s="48"/>
      <c r="G575" s="48"/>
      <c r="H575" s="48"/>
      <c r="I575" s="48"/>
      <c r="J575" s="48"/>
      <c r="K575" s="47"/>
      <c r="L575" s="48"/>
      <c r="M575" s="48"/>
      <c r="N575" s="48"/>
      <c r="O575" s="47"/>
      <c r="P575" s="48"/>
      <c r="Q575" s="48"/>
      <c r="R575" s="48"/>
      <c r="S575" s="47"/>
      <c r="W575" s="48"/>
      <c r="X575" s="48"/>
      <c r="Y575" s="48"/>
      <c r="Z575" s="48"/>
      <c r="AA575" s="48"/>
      <c r="AB575" s="48"/>
      <c r="AC575" s="48"/>
      <c r="AD575" s="48"/>
      <c r="AE575" s="48"/>
      <c r="AF575" s="48"/>
      <c r="AG575" s="48"/>
      <c r="AH575" s="48"/>
      <c r="AI575" s="48"/>
      <c r="AJ575" s="48"/>
      <c r="AK575" s="48"/>
      <c r="AL575" s="48"/>
      <c r="AM575" s="48"/>
      <c r="AN575" s="48"/>
      <c r="AO575" s="52"/>
    </row>
    <row r="576" spans="2:41" ht="12.75" customHeight="1">
      <c r="B576" s="47"/>
      <c r="D576" s="48"/>
      <c r="E576" s="48"/>
      <c r="F576" s="48"/>
      <c r="G576" s="48"/>
      <c r="H576" s="48"/>
      <c r="I576" s="48"/>
      <c r="J576" s="48"/>
      <c r="K576" s="47"/>
      <c r="L576" s="48"/>
      <c r="M576" s="48"/>
      <c r="N576" s="48"/>
      <c r="O576" s="47"/>
      <c r="P576" s="48"/>
      <c r="Q576" s="48"/>
      <c r="R576" s="48"/>
      <c r="S576" s="47"/>
      <c r="W576" s="48"/>
      <c r="X576" s="48"/>
      <c r="Y576" s="48"/>
      <c r="Z576" s="48"/>
      <c r="AA576" s="48"/>
      <c r="AB576" s="48"/>
      <c r="AC576" s="48"/>
      <c r="AD576" s="48"/>
      <c r="AE576" s="48"/>
      <c r="AF576" s="48"/>
      <c r="AG576" s="48"/>
      <c r="AH576" s="48"/>
      <c r="AI576" s="48"/>
      <c r="AJ576" s="48"/>
      <c r="AK576" s="48"/>
      <c r="AL576" s="48"/>
      <c r="AM576" s="48"/>
      <c r="AN576" s="48"/>
      <c r="AO576" s="52"/>
    </row>
    <row r="577" spans="2:41" ht="12.75" customHeight="1">
      <c r="B577" s="47"/>
      <c r="D577" s="48"/>
      <c r="E577" s="48"/>
      <c r="F577" s="48"/>
      <c r="G577" s="48"/>
      <c r="H577" s="48"/>
      <c r="I577" s="48"/>
      <c r="J577" s="48"/>
      <c r="K577" s="47"/>
      <c r="L577" s="48"/>
      <c r="M577" s="48"/>
      <c r="N577" s="48"/>
      <c r="O577" s="47"/>
      <c r="P577" s="48"/>
      <c r="Q577" s="48"/>
      <c r="R577" s="48"/>
      <c r="S577" s="47"/>
      <c r="W577" s="48"/>
      <c r="X577" s="48"/>
      <c r="Y577" s="48"/>
      <c r="Z577" s="48"/>
      <c r="AA577" s="48"/>
      <c r="AB577" s="48"/>
      <c r="AC577" s="48"/>
      <c r="AD577" s="48"/>
      <c r="AE577" s="48"/>
      <c r="AF577" s="48"/>
      <c r="AG577" s="48"/>
      <c r="AH577" s="48"/>
      <c r="AI577" s="48"/>
      <c r="AJ577" s="48"/>
      <c r="AK577" s="48"/>
      <c r="AL577" s="48"/>
      <c r="AM577" s="48"/>
      <c r="AN577" s="48"/>
      <c r="AO577" s="52"/>
    </row>
    <row r="578" spans="2:41" ht="12.75" customHeight="1">
      <c r="B578" s="47"/>
      <c r="D578" s="48"/>
      <c r="E578" s="48"/>
      <c r="F578" s="48"/>
      <c r="G578" s="48"/>
      <c r="H578" s="48"/>
      <c r="I578" s="48"/>
      <c r="J578" s="48"/>
      <c r="K578" s="47"/>
      <c r="L578" s="48"/>
      <c r="M578" s="48"/>
      <c r="N578" s="48"/>
      <c r="O578" s="47"/>
      <c r="P578" s="48"/>
      <c r="Q578" s="48"/>
      <c r="R578" s="48"/>
      <c r="S578" s="47"/>
      <c r="W578" s="48"/>
      <c r="X578" s="48"/>
      <c r="Y578" s="48"/>
      <c r="Z578" s="48"/>
      <c r="AA578" s="48"/>
      <c r="AB578" s="48"/>
      <c r="AC578" s="48"/>
      <c r="AD578" s="48"/>
      <c r="AE578" s="48"/>
      <c r="AF578" s="48"/>
      <c r="AG578" s="48"/>
      <c r="AH578" s="48"/>
      <c r="AI578" s="48"/>
      <c r="AJ578" s="48"/>
      <c r="AK578" s="48"/>
      <c r="AL578" s="48"/>
      <c r="AM578" s="48"/>
      <c r="AN578" s="48"/>
      <c r="AO578" s="52"/>
    </row>
    <row r="579" spans="2:41" ht="12.75" customHeight="1">
      <c r="B579" s="47"/>
      <c r="D579" s="48"/>
      <c r="E579" s="48"/>
      <c r="F579" s="48"/>
      <c r="G579" s="48"/>
      <c r="H579" s="48"/>
      <c r="I579" s="48"/>
      <c r="J579" s="48"/>
      <c r="K579" s="47"/>
      <c r="L579" s="48"/>
      <c r="M579" s="48"/>
      <c r="N579" s="48"/>
      <c r="O579" s="47"/>
      <c r="P579" s="48"/>
      <c r="Q579" s="48"/>
      <c r="R579" s="48"/>
      <c r="S579" s="47"/>
      <c r="W579" s="48"/>
      <c r="X579" s="48"/>
      <c r="Y579" s="48"/>
      <c r="Z579" s="48"/>
      <c r="AA579" s="48"/>
      <c r="AB579" s="48"/>
      <c r="AC579" s="48"/>
      <c r="AD579" s="48"/>
      <c r="AE579" s="48"/>
      <c r="AF579" s="48"/>
      <c r="AG579" s="48"/>
      <c r="AH579" s="48"/>
      <c r="AI579" s="48"/>
      <c r="AJ579" s="48"/>
      <c r="AK579" s="48"/>
      <c r="AL579" s="48"/>
      <c r="AM579" s="48"/>
      <c r="AN579" s="48"/>
      <c r="AO579" s="52"/>
    </row>
    <row r="580" spans="2:41" ht="12.75" customHeight="1">
      <c r="B580" s="47"/>
      <c r="D580" s="48"/>
      <c r="E580" s="48"/>
      <c r="F580" s="48"/>
      <c r="G580" s="48"/>
      <c r="H580" s="48"/>
      <c r="I580" s="48"/>
      <c r="J580" s="48"/>
      <c r="K580" s="47"/>
      <c r="L580" s="48"/>
      <c r="M580" s="48"/>
      <c r="N580" s="48"/>
      <c r="O580" s="47"/>
      <c r="P580" s="48"/>
      <c r="Q580" s="48"/>
      <c r="R580" s="48"/>
      <c r="S580" s="47"/>
      <c r="W580" s="48"/>
      <c r="X580" s="48"/>
      <c r="Y580" s="48"/>
      <c r="Z580" s="48"/>
      <c r="AA580" s="48"/>
      <c r="AB580" s="48"/>
      <c r="AC580" s="48"/>
      <c r="AD580" s="48"/>
      <c r="AE580" s="48"/>
      <c r="AF580" s="48"/>
      <c r="AG580" s="48"/>
      <c r="AH580" s="48"/>
      <c r="AI580" s="48"/>
      <c r="AJ580" s="48"/>
      <c r="AK580" s="48"/>
      <c r="AL580" s="48"/>
      <c r="AM580" s="48"/>
      <c r="AN580" s="48"/>
      <c r="AO580" s="52"/>
    </row>
    <row r="581" spans="2:41" ht="12.75" customHeight="1">
      <c r="B581" s="47"/>
      <c r="D581" s="48"/>
      <c r="E581" s="48"/>
      <c r="F581" s="48"/>
      <c r="G581" s="48"/>
      <c r="H581" s="48"/>
      <c r="I581" s="48"/>
      <c r="J581" s="48"/>
      <c r="K581" s="47"/>
      <c r="L581" s="48"/>
      <c r="M581" s="48"/>
      <c r="N581" s="48"/>
      <c r="O581" s="47"/>
      <c r="P581" s="48"/>
      <c r="Q581" s="48"/>
      <c r="R581" s="48"/>
      <c r="S581" s="47"/>
      <c r="W581" s="48"/>
      <c r="X581" s="48"/>
      <c r="Y581" s="48"/>
      <c r="Z581" s="48"/>
      <c r="AA581" s="48"/>
      <c r="AB581" s="48"/>
      <c r="AC581" s="48"/>
      <c r="AD581" s="48"/>
      <c r="AE581" s="48"/>
      <c r="AF581" s="48"/>
      <c r="AG581" s="48"/>
      <c r="AH581" s="48"/>
      <c r="AI581" s="48"/>
      <c r="AJ581" s="48"/>
      <c r="AK581" s="48"/>
      <c r="AL581" s="48"/>
      <c r="AM581" s="48"/>
      <c r="AN581" s="48"/>
      <c r="AO581" s="52"/>
    </row>
    <row r="582" spans="2:41" ht="12.75" customHeight="1">
      <c r="B582" s="47"/>
      <c r="D582" s="48"/>
      <c r="E582" s="48"/>
      <c r="F582" s="48"/>
      <c r="G582" s="48"/>
      <c r="H582" s="48"/>
      <c r="I582" s="48"/>
      <c r="J582" s="48"/>
      <c r="K582" s="47"/>
      <c r="L582" s="48"/>
      <c r="M582" s="48"/>
      <c r="N582" s="48"/>
      <c r="O582" s="47"/>
      <c r="P582" s="48"/>
      <c r="Q582" s="48"/>
      <c r="R582" s="48"/>
      <c r="S582" s="47"/>
      <c r="W582" s="48"/>
      <c r="X582" s="48"/>
      <c r="Y582" s="48"/>
      <c r="Z582" s="48"/>
      <c r="AA582" s="48"/>
      <c r="AB582" s="48"/>
      <c r="AC582" s="48"/>
      <c r="AD582" s="48"/>
      <c r="AE582" s="48"/>
      <c r="AF582" s="48"/>
      <c r="AG582" s="48"/>
      <c r="AH582" s="48"/>
      <c r="AI582" s="48"/>
      <c r="AJ582" s="48"/>
      <c r="AK582" s="48"/>
      <c r="AL582" s="48"/>
      <c r="AM582" s="48"/>
      <c r="AN582" s="48"/>
      <c r="AO582" s="52"/>
    </row>
    <row r="583" spans="2:41" ht="12.75" customHeight="1">
      <c r="B583" s="47"/>
      <c r="D583" s="48"/>
      <c r="E583" s="48"/>
      <c r="F583" s="48"/>
      <c r="G583" s="48"/>
      <c r="H583" s="48"/>
      <c r="I583" s="48"/>
      <c r="J583" s="48"/>
      <c r="K583" s="47"/>
      <c r="L583" s="48"/>
      <c r="M583" s="48"/>
      <c r="N583" s="48"/>
      <c r="O583" s="47"/>
      <c r="P583" s="48"/>
      <c r="Q583" s="48"/>
      <c r="R583" s="48"/>
      <c r="S583" s="47"/>
      <c r="W583" s="48"/>
      <c r="X583" s="48"/>
      <c r="Y583" s="48"/>
      <c r="Z583" s="48"/>
      <c r="AA583" s="48"/>
      <c r="AB583" s="48"/>
      <c r="AC583" s="48"/>
      <c r="AD583" s="48"/>
      <c r="AE583" s="48"/>
      <c r="AF583" s="48"/>
      <c r="AG583" s="48"/>
      <c r="AH583" s="48"/>
      <c r="AI583" s="48"/>
      <c r="AJ583" s="48"/>
      <c r="AK583" s="48"/>
      <c r="AL583" s="48"/>
      <c r="AM583" s="48"/>
      <c r="AN583" s="48"/>
      <c r="AO583" s="52"/>
    </row>
    <row r="584" spans="2:41" ht="12.75" customHeight="1">
      <c r="B584" s="47"/>
      <c r="D584" s="48"/>
      <c r="E584" s="48"/>
      <c r="F584" s="48"/>
      <c r="G584" s="48"/>
      <c r="H584" s="48"/>
      <c r="I584" s="48"/>
      <c r="J584" s="48"/>
      <c r="K584" s="47"/>
      <c r="L584" s="48"/>
      <c r="M584" s="48"/>
      <c r="N584" s="48"/>
      <c r="O584" s="47"/>
      <c r="P584" s="48"/>
      <c r="Q584" s="48"/>
      <c r="R584" s="48"/>
      <c r="S584" s="47"/>
      <c r="W584" s="48"/>
      <c r="X584" s="48"/>
      <c r="Y584" s="48"/>
      <c r="Z584" s="48"/>
      <c r="AA584" s="48"/>
      <c r="AB584" s="48"/>
      <c r="AC584" s="48"/>
      <c r="AD584" s="48"/>
      <c r="AE584" s="48"/>
      <c r="AF584" s="48"/>
      <c r="AG584" s="48"/>
      <c r="AH584" s="48"/>
      <c r="AI584" s="48"/>
      <c r="AJ584" s="48"/>
      <c r="AK584" s="48"/>
      <c r="AL584" s="48"/>
      <c r="AM584" s="48"/>
      <c r="AN584" s="48"/>
      <c r="AO584" s="52"/>
    </row>
    <row r="585" spans="2:41" ht="12.75" customHeight="1">
      <c r="B585" s="47"/>
      <c r="D585" s="48"/>
      <c r="E585" s="48"/>
      <c r="F585" s="48"/>
      <c r="G585" s="48"/>
      <c r="H585" s="48"/>
      <c r="I585" s="48"/>
      <c r="J585" s="48"/>
      <c r="K585" s="47"/>
      <c r="L585" s="48"/>
      <c r="M585" s="48"/>
      <c r="N585" s="48"/>
      <c r="O585" s="47"/>
      <c r="P585" s="48"/>
      <c r="Q585" s="48"/>
      <c r="R585" s="48"/>
      <c r="S585" s="47"/>
      <c r="W585" s="48"/>
      <c r="X585" s="48"/>
      <c r="Y585" s="48"/>
      <c r="Z585" s="48"/>
      <c r="AA585" s="48"/>
      <c r="AB585" s="48"/>
      <c r="AC585" s="48"/>
      <c r="AD585" s="48"/>
      <c r="AE585" s="48"/>
      <c r="AF585" s="48"/>
      <c r="AG585" s="48"/>
      <c r="AH585" s="48"/>
      <c r="AI585" s="48"/>
      <c r="AJ585" s="48"/>
      <c r="AK585" s="48"/>
      <c r="AL585" s="48"/>
      <c r="AM585" s="48"/>
      <c r="AN585" s="48"/>
      <c r="AO585" s="52"/>
    </row>
    <row r="586" spans="2:41" ht="12.75" customHeight="1">
      <c r="B586" s="47"/>
      <c r="D586" s="48"/>
      <c r="E586" s="48"/>
      <c r="F586" s="48"/>
      <c r="G586" s="48"/>
      <c r="H586" s="48"/>
      <c r="I586" s="48"/>
      <c r="J586" s="48"/>
      <c r="K586" s="47"/>
      <c r="L586" s="48"/>
      <c r="M586" s="48"/>
      <c r="N586" s="48"/>
      <c r="O586" s="47"/>
      <c r="P586" s="48"/>
      <c r="Q586" s="48"/>
      <c r="R586" s="48"/>
      <c r="S586" s="47"/>
      <c r="W586" s="48"/>
      <c r="X586" s="48"/>
      <c r="Y586" s="48"/>
      <c r="Z586" s="48"/>
      <c r="AA586" s="48"/>
      <c r="AB586" s="48"/>
      <c r="AC586" s="48"/>
      <c r="AD586" s="48"/>
      <c r="AE586" s="48"/>
      <c r="AF586" s="48"/>
      <c r="AG586" s="48"/>
      <c r="AH586" s="48"/>
      <c r="AI586" s="48"/>
      <c r="AJ586" s="48"/>
      <c r="AK586" s="48"/>
      <c r="AL586" s="48"/>
      <c r="AM586" s="48"/>
      <c r="AN586" s="48"/>
      <c r="AO586" s="52"/>
    </row>
    <row r="587" spans="2:41" ht="12.75" customHeight="1">
      <c r="B587" s="47"/>
      <c r="D587" s="48"/>
      <c r="E587" s="48"/>
      <c r="F587" s="48"/>
      <c r="G587" s="48"/>
      <c r="H587" s="48"/>
      <c r="I587" s="48"/>
      <c r="J587" s="48"/>
      <c r="K587" s="47"/>
      <c r="L587" s="48"/>
      <c r="M587" s="48"/>
      <c r="N587" s="48"/>
      <c r="O587" s="47"/>
      <c r="P587" s="48"/>
      <c r="Q587" s="48"/>
      <c r="R587" s="48"/>
      <c r="S587" s="47"/>
      <c r="W587" s="48"/>
      <c r="X587" s="48"/>
      <c r="Y587" s="48"/>
      <c r="Z587" s="48"/>
      <c r="AA587" s="48"/>
      <c r="AB587" s="48"/>
      <c r="AC587" s="48"/>
      <c r="AD587" s="48"/>
      <c r="AE587" s="48"/>
      <c r="AF587" s="48"/>
      <c r="AG587" s="48"/>
      <c r="AH587" s="48"/>
      <c r="AI587" s="48"/>
      <c r="AJ587" s="48"/>
      <c r="AK587" s="48"/>
      <c r="AL587" s="48"/>
      <c r="AM587" s="48"/>
      <c r="AN587" s="48"/>
      <c r="AO587" s="52"/>
    </row>
    <row r="588" spans="2:41" ht="12.75" customHeight="1">
      <c r="B588" s="47"/>
      <c r="D588" s="48"/>
      <c r="E588" s="48"/>
      <c r="F588" s="48"/>
      <c r="G588" s="48"/>
      <c r="H588" s="48"/>
      <c r="I588" s="48"/>
      <c r="J588" s="48"/>
      <c r="K588" s="47"/>
      <c r="L588" s="48"/>
      <c r="M588" s="48"/>
      <c r="N588" s="48"/>
      <c r="O588" s="47"/>
      <c r="P588" s="48"/>
      <c r="Q588" s="48"/>
      <c r="R588" s="48"/>
      <c r="S588" s="47"/>
      <c r="W588" s="48"/>
      <c r="X588" s="48"/>
      <c r="Y588" s="48"/>
      <c r="Z588" s="48"/>
      <c r="AA588" s="48"/>
      <c r="AB588" s="48"/>
      <c r="AC588" s="48"/>
      <c r="AD588" s="48"/>
      <c r="AE588" s="48"/>
      <c r="AF588" s="48"/>
      <c r="AG588" s="48"/>
      <c r="AH588" s="48"/>
      <c r="AI588" s="48"/>
      <c r="AJ588" s="48"/>
      <c r="AK588" s="48"/>
      <c r="AL588" s="48"/>
      <c r="AM588" s="48"/>
      <c r="AN588" s="48"/>
      <c r="AO588" s="52"/>
    </row>
    <row r="589" spans="2:41" ht="12.75" customHeight="1">
      <c r="B589" s="47"/>
      <c r="D589" s="48"/>
      <c r="E589" s="48"/>
      <c r="F589" s="48"/>
      <c r="G589" s="48"/>
      <c r="H589" s="48"/>
      <c r="I589" s="48"/>
      <c r="J589" s="48"/>
      <c r="K589" s="47"/>
      <c r="L589" s="48"/>
      <c r="M589" s="48"/>
      <c r="N589" s="48"/>
      <c r="O589" s="47"/>
      <c r="P589" s="48"/>
      <c r="Q589" s="48"/>
      <c r="R589" s="48"/>
      <c r="S589" s="47"/>
      <c r="W589" s="48"/>
      <c r="X589" s="48"/>
      <c r="Y589" s="48"/>
      <c r="Z589" s="48"/>
      <c r="AA589" s="48"/>
      <c r="AB589" s="48"/>
      <c r="AC589" s="48"/>
      <c r="AD589" s="48"/>
      <c r="AE589" s="48"/>
      <c r="AF589" s="48"/>
      <c r="AG589" s="48"/>
      <c r="AH589" s="48"/>
      <c r="AI589" s="48"/>
      <c r="AJ589" s="48"/>
      <c r="AK589" s="48"/>
      <c r="AL589" s="48"/>
      <c r="AM589" s="48"/>
      <c r="AN589" s="48"/>
      <c r="AO589" s="52"/>
    </row>
    <row r="590" spans="2:41" ht="12.75" customHeight="1">
      <c r="B590" s="47"/>
      <c r="D590" s="48"/>
      <c r="E590" s="48"/>
      <c r="F590" s="48"/>
      <c r="G590" s="48"/>
      <c r="H590" s="48"/>
      <c r="I590" s="48"/>
      <c r="J590" s="48"/>
      <c r="K590" s="47"/>
      <c r="L590" s="48"/>
      <c r="M590" s="48"/>
      <c r="N590" s="48"/>
      <c r="O590" s="47"/>
      <c r="P590" s="48"/>
      <c r="Q590" s="48"/>
      <c r="R590" s="48"/>
      <c r="S590" s="47"/>
      <c r="W590" s="48"/>
      <c r="X590" s="48"/>
      <c r="Y590" s="48"/>
      <c r="Z590" s="48"/>
      <c r="AA590" s="48"/>
      <c r="AB590" s="48"/>
      <c r="AC590" s="48"/>
      <c r="AD590" s="48"/>
      <c r="AE590" s="48"/>
      <c r="AF590" s="48"/>
      <c r="AG590" s="48"/>
      <c r="AH590" s="48"/>
      <c r="AI590" s="48"/>
      <c r="AJ590" s="48"/>
      <c r="AK590" s="48"/>
      <c r="AL590" s="48"/>
      <c r="AM590" s="48"/>
      <c r="AN590" s="48"/>
      <c r="AO590" s="52"/>
    </row>
    <row r="591" spans="2:41" ht="12.75" customHeight="1">
      <c r="B591" s="47"/>
      <c r="D591" s="48"/>
      <c r="E591" s="48"/>
      <c r="F591" s="48"/>
      <c r="G591" s="48"/>
      <c r="H591" s="48"/>
      <c r="I591" s="48"/>
      <c r="J591" s="48"/>
      <c r="K591" s="47"/>
      <c r="L591" s="48"/>
      <c r="M591" s="48"/>
      <c r="N591" s="48"/>
      <c r="O591" s="47"/>
      <c r="P591" s="48"/>
      <c r="Q591" s="48"/>
      <c r="R591" s="48"/>
      <c r="S591" s="47"/>
      <c r="W591" s="48"/>
      <c r="X591" s="48"/>
      <c r="Y591" s="48"/>
      <c r="Z591" s="48"/>
      <c r="AA591" s="48"/>
      <c r="AB591" s="48"/>
      <c r="AC591" s="48"/>
      <c r="AD591" s="48"/>
      <c r="AE591" s="48"/>
      <c r="AF591" s="48"/>
      <c r="AG591" s="48"/>
      <c r="AH591" s="48"/>
      <c r="AI591" s="48"/>
      <c r="AJ591" s="48"/>
      <c r="AK591" s="48"/>
      <c r="AL591" s="48"/>
      <c r="AM591" s="48"/>
      <c r="AN591" s="48"/>
      <c r="AO591" s="52"/>
    </row>
    <row r="592" spans="2:41" ht="12.75" customHeight="1">
      <c r="B592" s="47"/>
      <c r="D592" s="48"/>
      <c r="E592" s="48"/>
      <c r="F592" s="48"/>
      <c r="G592" s="48"/>
      <c r="H592" s="48"/>
      <c r="I592" s="48"/>
      <c r="J592" s="48"/>
      <c r="K592" s="47"/>
      <c r="L592" s="48"/>
      <c r="M592" s="48"/>
      <c r="N592" s="48"/>
      <c r="O592" s="47"/>
      <c r="P592" s="48"/>
      <c r="Q592" s="48"/>
      <c r="R592" s="48"/>
      <c r="S592" s="47"/>
      <c r="W592" s="48"/>
      <c r="X592" s="48"/>
      <c r="Y592" s="48"/>
      <c r="Z592" s="48"/>
      <c r="AA592" s="48"/>
      <c r="AB592" s="48"/>
      <c r="AC592" s="48"/>
      <c r="AD592" s="48"/>
      <c r="AE592" s="48"/>
      <c r="AF592" s="48"/>
      <c r="AG592" s="48"/>
      <c r="AH592" s="48"/>
      <c r="AI592" s="48"/>
      <c r="AJ592" s="48"/>
      <c r="AK592" s="48"/>
      <c r="AL592" s="48"/>
      <c r="AM592" s="48"/>
      <c r="AN592" s="48"/>
      <c r="AO592" s="52"/>
    </row>
    <row r="593" spans="2:41" ht="12.75" customHeight="1">
      <c r="B593" s="47"/>
      <c r="D593" s="48"/>
      <c r="E593" s="48"/>
      <c r="F593" s="48"/>
      <c r="G593" s="48"/>
      <c r="H593" s="48"/>
      <c r="I593" s="48"/>
      <c r="J593" s="48"/>
      <c r="K593" s="47"/>
      <c r="L593" s="48"/>
      <c r="M593" s="48"/>
      <c r="N593" s="48"/>
      <c r="O593" s="47"/>
      <c r="P593" s="48"/>
      <c r="Q593" s="48"/>
      <c r="R593" s="48"/>
      <c r="S593" s="47"/>
      <c r="W593" s="48"/>
      <c r="X593" s="48"/>
      <c r="Y593" s="48"/>
      <c r="Z593" s="48"/>
      <c r="AA593" s="48"/>
      <c r="AB593" s="48"/>
      <c r="AC593" s="48"/>
      <c r="AD593" s="48"/>
      <c r="AE593" s="48"/>
      <c r="AF593" s="48"/>
      <c r="AG593" s="48"/>
      <c r="AH593" s="48"/>
      <c r="AI593" s="48"/>
      <c r="AJ593" s="48"/>
      <c r="AK593" s="48"/>
      <c r="AL593" s="48"/>
      <c r="AM593" s="48"/>
      <c r="AN593" s="48"/>
      <c r="AO593" s="52"/>
    </row>
    <row r="594" spans="2:41" ht="12.75" customHeight="1">
      <c r="B594" s="47"/>
      <c r="D594" s="48"/>
      <c r="E594" s="48"/>
      <c r="F594" s="48"/>
      <c r="G594" s="48"/>
      <c r="H594" s="48"/>
      <c r="I594" s="48"/>
      <c r="J594" s="48"/>
      <c r="K594" s="47"/>
      <c r="L594" s="48"/>
      <c r="M594" s="48"/>
      <c r="N594" s="48"/>
      <c r="O594" s="47"/>
      <c r="P594" s="48"/>
      <c r="Q594" s="48"/>
      <c r="R594" s="48"/>
      <c r="S594" s="47"/>
      <c r="W594" s="48"/>
      <c r="X594" s="48"/>
      <c r="Y594" s="48"/>
      <c r="Z594" s="48"/>
      <c r="AA594" s="48"/>
      <c r="AB594" s="48"/>
      <c r="AC594" s="48"/>
      <c r="AD594" s="48"/>
      <c r="AE594" s="48"/>
      <c r="AF594" s="48"/>
      <c r="AG594" s="48"/>
      <c r="AH594" s="48"/>
      <c r="AI594" s="48"/>
      <c r="AJ594" s="48"/>
      <c r="AK594" s="48"/>
      <c r="AL594" s="48"/>
      <c r="AM594" s="48"/>
      <c r="AN594" s="48"/>
      <c r="AO594" s="52"/>
    </row>
    <row r="595" spans="2:41" ht="12.75" customHeight="1">
      <c r="B595" s="47"/>
      <c r="D595" s="48"/>
      <c r="E595" s="48"/>
      <c r="F595" s="48"/>
      <c r="G595" s="48"/>
      <c r="H595" s="48"/>
      <c r="I595" s="48"/>
      <c r="J595" s="48"/>
      <c r="K595" s="47"/>
      <c r="L595" s="48"/>
      <c r="M595" s="48"/>
      <c r="N595" s="48"/>
      <c r="O595" s="47"/>
      <c r="P595" s="48"/>
      <c r="Q595" s="48"/>
      <c r="R595" s="48"/>
      <c r="S595" s="47"/>
      <c r="W595" s="48"/>
      <c r="X595" s="48"/>
      <c r="Y595" s="48"/>
      <c r="Z595" s="48"/>
      <c r="AA595" s="48"/>
      <c r="AB595" s="48"/>
      <c r="AC595" s="48"/>
      <c r="AD595" s="48"/>
      <c r="AE595" s="48"/>
      <c r="AF595" s="48"/>
      <c r="AG595" s="48"/>
      <c r="AH595" s="48"/>
      <c r="AI595" s="48"/>
      <c r="AJ595" s="48"/>
      <c r="AK595" s="48"/>
      <c r="AL595" s="48"/>
      <c r="AM595" s="48"/>
      <c r="AN595" s="48"/>
      <c r="AO595" s="52"/>
    </row>
    <row r="596" spans="2:41" ht="12.75" customHeight="1">
      <c r="B596" s="47"/>
      <c r="D596" s="48"/>
      <c r="E596" s="48"/>
      <c r="F596" s="48"/>
      <c r="G596" s="48"/>
      <c r="H596" s="48"/>
      <c r="I596" s="48"/>
      <c r="J596" s="48"/>
      <c r="K596" s="47"/>
      <c r="L596" s="48"/>
      <c r="M596" s="48"/>
      <c r="N596" s="48"/>
      <c r="O596" s="47"/>
      <c r="P596" s="48"/>
      <c r="Q596" s="48"/>
      <c r="R596" s="48"/>
      <c r="S596" s="47"/>
      <c r="W596" s="48"/>
      <c r="X596" s="48"/>
      <c r="Y596" s="48"/>
      <c r="Z596" s="48"/>
      <c r="AA596" s="48"/>
      <c r="AB596" s="48"/>
      <c r="AC596" s="48"/>
      <c r="AD596" s="48"/>
      <c r="AE596" s="48"/>
      <c r="AF596" s="48"/>
      <c r="AG596" s="48"/>
      <c r="AH596" s="48"/>
      <c r="AI596" s="48"/>
      <c r="AJ596" s="48"/>
      <c r="AK596" s="48"/>
      <c r="AL596" s="48"/>
      <c r="AM596" s="48"/>
      <c r="AN596" s="48"/>
      <c r="AO596" s="52"/>
    </row>
    <row r="597" spans="2:41" ht="12.75" customHeight="1">
      <c r="B597" s="47"/>
      <c r="D597" s="48"/>
      <c r="E597" s="48"/>
      <c r="F597" s="48"/>
      <c r="G597" s="48"/>
      <c r="H597" s="48"/>
      <c r="I597" s="48"/>
      <c r="J597" s="48"/>
      <c r="K597" s="47"/>
      <c r="L597" s="48"/>
      <c r="M597" s="48"/>
      <c r="N597" s="48"/>
      <c r="O597" s="47"/>
      <c r="P597" s="48"/>
      <c r="Q597" s="48"/>
      <c r="R597" s="48"/>
      <c r="S597" s="47"/>
      <c r="W597" s="48"/>
      <c r="X597" s="48"/>
      <c r="Y597" s="48"/>
      <c r="Z597" s="48"/>
      <c r="AA597" s="48"/>
      <c r="AB597" s="48"/>
      <c r="AC597" s="48"/>
      <c r="AD597" s="48"/>
      <c r="AE597" s="48"/>
      <c r="AF597" s="48"/>
      <c r="AG597" s="48"/>
      <c r="AH597" s="48"/>
      <c r="AI597" s="48"/>
      <c r="AJ597" s="48"/>
      <c r="AK597" s="48"/>
      <c r="AL597" s="48"/>
      <c r="AM597" s="48"/>
      <c r="AN597" s="48"/>
      <c r="AO597" s="52"/>
    </row>
    <row r="598" spans="2:41" ht="12.75" customHeight="1">
      <c r="B598" s="47"/>
      <c r="D598" s="48"/>
      <c r="E598" s="48"/>
      <c r="F598" s="48"/>
      <c r="G598" s="48"/>
      <c r="H598" s="48"/>
      <c r="I598" s="48"/>
      <c r="J598" s="48"/>
      <c r="K598" s="47"/>
      <c r="L598" s="48"/>
      <c r="M598" s="48"/>
      <c r="N598" s="48"/>
      <c r="O598" s="47"/>
      <c r="P598" s="48"/>
      <c r="Q598" s="48"/>
      <c r="R598" s="48"/>
      <c r="S598" s="47"/>
      <c r="W598" s="48"/>
      <c r="X598" s="48"/>
      <c r="Y598" s="48"/>
      <c r="Z598" s="48"/>
      <c r="AA598" s="48"/>
      <c r="AB598" s="48"/>
      <c r="AC598" s="48"/>
      <c r="AD598" s="48"/>
      <c r="AE598" s="48"/>
      <c r="AF598" s="48"/>
      <c r="AG598" s="48"/>
      <c r="AH598" s="48"/>
      <c r="AI598" s="48"/>
      <c r="AJ598" s="48"/>
      <c r="AK598" s="48"/>
      <c r="AL598" s="48"/>
      <c r="AM598" s="48"/>
      <c r="AN598" s="48"/>
      <c r="AO598" s="52"/>
    </row>
    <row r="599" spans="2:41" ht="12.75" customHeight="1">
      <c r="B599" s="47"/>
      <c r="D599" s="48"/>
      <c r="E599" s="48"/>
      <c r="F599" s="48"/>
      <c r="G599" s="48"/>
      <c r="H599" s="48"/>
      <c r="I599" s="48"/>
      <c r="J599" s="48"/>
      <c r="K599" s="47"/>
      <c r="L599" s="48"/>
      <c r="M599" s="48"/>
      <c r="N599" s="48"/>
      <c r="O599" s="47"/>
      <c r="P599" s="48"/>
      <c r="Q599" s="48"/>
      <c r="R599" s="48"/>
      <c r="S599" s="47"/>
      <c r="W599" s="48"/>
      <c r="X599" s="48"/>
      <c r="Y599" s="48"/>
      <c r="Z599" s="48"/>
      <c r="AA599" s="48"/>
      <c r="AB599" s="48"/>
      <c r="AC599" s="48"/>
      <c r="AD599" s="48"/>
      <c r="AE599" s="48"/>
      <c r="AF599" s="48"/>
      <c r="AG599" s="48"/>
      <c r="AH599" s="48"/>
      <c r="AI599" s="48"/>
      <c r="AJ599" s="48"/>
      <c r="AK599" s="48"/>
      <c r="AL599" s="48"/>
      <c r="AM599" s="48"/>
      <c r="AN599" s="48"/>
      <c r="AO599" s="52"/>
    </row>
    <row r="600" spans="2:41" ht="12.75" customHeight="1">
      <c r="B600" s="47"/>
      <c r="D600" s="48"/>
      <c r="E600" s="48"/>
      <c r="F600" s="48"/>
      <c r="G600" s="48"/>
      <c r="H600" s="48"/>
      <c r="I600" s="48"/>
      <c r="J600" s="48"/>
      <c r="K600" s="47"/>
      <c r="L600" s="48"/>
      <c r="M600" s="48"/>
      <c r="N600" s="48"/>
      <c r="O600" s="47"/>
      <c r="P600" s="48"/>
      <c r="Q600" s="48"/>
      <c r="R600" s="48"/>
      <c r="S600" s="47"/>
      <c r="W600" s="48"/>
      <c r="X600" s="48"/>
      <c r="Y600" s="48"/>
      <c r="Z600" s="48"/>
      <c r="AA600" s="48"/>
      <c r="AB600" s="48"/>
      <c r="AC600" s="48"/>
      <c r="AD600" s="48"/>
      <c r="AE600" s="48"/>
      <c r="AF600" s="48"/>
      <c r="AG600" s="48"/>
      <c r="AH600" s="48"/>
      <c r="AI600" s="48"/>
      <c r="AJ600" s="48"/>
      <c r="AK600" s="48"/>
      <c r="AL600" s="48"/>
      <c r="AM600" s="48"/>
      <c r="AN600" s="48"/>
      <c r="AO600" s="52"/>
    </row>
    <row r="601" spans="2:41" ht="12.75" customHeight="1">
      <c r="B601" s="47"/>
      <c r="D601" s="48"/>
      <c r="E601" s="48"/>
      <c r="F601" s="48"/>
      <c r="G601" s="48"/>
      <c r="H601" s="48"/>
      <c r="I601" s="48"/>
      <c r="J601" s="48"/>
      <c r="K601" s="47"/>
      <c r="L601" s="48"/>
      <c r="M601" s="48"/>
      <c r="N601" s="48"/>
      <c r="O601" s="47"/>
      <c r="P601" s="48"/>
      <c r="Q601" s="48"/>
      <c r="R601" s="48"/>
      <c r="S601" s="47"/>
      <c r="W601" s="48"/>
      <c r="X601" s="48"/>
      <c r="Y601" s="48"/>
      <c r="Z601" s="48"/>
      <c r="AA601" s="48"/>
      <c r="AB601" s="48"/>
      <c r="AC601" s="48"/>
      <c r="AD601" s="48"/>
      <c r="AE601" s="48"/>
      <c r="AF601" s="48"/>
      <c r="AG601" s="48"/>
      <c r="AH601" s="48"/>
      <c r="AI601" s="48"/>
      <c r="AJ601" s="48"/>
      <c r="AK601" s="48"/>
      <c r="AL601" s="48"/>
      <c r="AM601" s="48"/>
      <c r="AN601" s="48"/>
      <c r="AO601" s="52"/>
    </row>
    <row r="602" spans="2:41" ht="12.75" customHeight="1">
      <c r="B602" s="47"/>
      <c r="D602" s="48"/>
      <c r="E602" s="48"/>
      <c r="F602" s="48"/>
      <c r="G602" s="48"/>
      <c r="H602" s="48"/>
      <c r="I602" s="48"/>
      <c r="J602" s="48"/>
      <c r="K602" s="47"/>
      <c r="L602" s="48"/>
      <c r="M602" s="48"/>
      <c r="N602" s="48"/>
      <c r="O602" s="47"/>
      <c r="P602" s="48"/>
      <c r="Q602" s="48"/>
      <c r="R602" s="48"/>
      <c r="S602" s="47"/>
      <c r="W602" s="48"/>
      <c r="X602" s="48"/>
      <c r="Y602" s="48"/>
      <c r="Z602" s="48"/>
      <c r="AA602" s="48"/>
      <c r="AB602" s="48"/>
      <c r="AC602" s="48"/>
      <c r="AD602" s="48"/>
      <c r="AE602" s="48"/>
      <c r="AF602" s="48"/>
      <c r="AG602" s="48"/>
      <c r="AH602" s="48"/>
      <c r="AI602" s="48"/>
      <c r="AJ602" s="48"/>
      <c r="AK602" s="48"/>
      <c r="AL602" s="48"/>
      <c r="AM602" s="48"/>
      <c r="AN602" s="48"/>
      <c r="AO602" s="52"/>
    </row>
    <row r="603" spans="2:41" ht="12.75" customHeight="1">
      <c r="B603" s="47"/>
      <c r="D603" s="48"/>
      <c r="E603" s="48"/>
      <c r="F603" s="48"/>
      <c r="G603" s="48"/>
      <c r="H603" s="48"/>
      <c r="I603" s="48"/>
      <c r="J603" s="48"/>
      <c r="K603" s="47"/>
      <c r="L603" s="48"/>
      <c r="M603" s="48"/>
      <c r="N603" s="48"/>
      <c r="O603" s="47"/>
      <c r="P603" s="48"/>
      <c r="Q603" s="48"/>
      <c r="R603" s="48"/>
      <c r="S603" s="47"/>
      <c r="W603" s="48"/>
      <c r="X603" s="48"/>
      <c r="Y603" s="48"/>
      <c r="Z603" s="48"/>
      <c r="AA603" s="48"/>
      <c r="AB603" s="48"/>
      <c r="AC603" s="48"/>
      <c r="AD603" s="48"/>
      <c r="AE603" s="48"/>
      <c r="AF603" s="48"/>
      <c r="AG603" s="48"/>
      <c r="AH603" s="48"/>
      <c r="AI603" s="48"/>
      <c r="AJ603" s="48"/>
      <c r="AK603" s="48"/>
      <c r="AL603" s="48"/>
      <c r="AM603" s="48"/>
      <c r="AN603" s="48"/>
      <c r="AO603" s="52"/>
    </row>
    <row r="604" spans="2:41" ht="12.75" customHeight="1">
      <c r="B604" s="47"/>
      <c r="D604" s="48"/>
      <c r="E604" s="48"/>
      <c r="F604" s="48"/>
      <c r="G604" s="48"/>
      <c r="H604" s="48"/>
      <c r="I604" s="48"/>
      <c r="J604" s="48"/>
      <c r="K604" s="47"/>
      <c r="L604" s="48"/>
      <c r="M604" s="48"/>
      <c r="N604" s="48"/>
      <c r="O604" s="47"/>
      <c r="P604" s="48"/>
      <c r="Q604" s="48"/>
      <c r="R604" s="48"/>
      <c r="S604" s="47"/>
      <c r="W604" s="48"/>
      <c r="X604" s="48"/>
      <c r="Y604" s="48"/>
      <c r="Z604" s="48"/>
      <c r="AA604" s="48"/>
      <c r="AB604" s="48"/>
      <c r="AC604" s="48"/>
      <c r="AD604" s="48"/>
      <c r="AE604" s="48"/>
      <c r="AF604" s="48"/>
      <c r="AG604" s="48"/>
      <c r="AH604" s="48"/>
      <c r="AI604" s="48"/>
      <c r="AJ604" s="48"/>
      <c r="AK604" s="48"/>
      <c r="AL604" s="48"/>
      <c r="AM604" s="48"/>
      <c r="AN604" s="48"/>
      <c r="AO604" s="52"/>
    </row>
    <row r="605" spans="2:41" ht="12.75" customHeight="1">
      <c r="B605" s="47"/>
      <c r="D605" s="48"/>
      <c r="E605" s="48"/>
      <c r="F605" s="48"/>
      <c r="G605" s="48"/>
      <c r="H605" s="48"/>
      <c r="I605" s="48"/>
      <c r="J605" s="48"/>
      <c r="K605" s="47"/>
      <c r="L605" s="48"/>
      <c r="M605" s="48"/>
      <c r="N605" s="48"/>
      <c r="O605" s="47"/>
      <c r="P605" s="48"/>
      <c r="Q605" s="48"/>
      <c r="R605" s="48"/>
      <c r="S605" s="47"/>
      <c r="W605" s="48"/>
      <c r="X605" s="48"/>
      <c r="Y605" s="48"/>
      <c r="Z605" s="48"/>
      <c r="AA605" s="48"/>
      <c r="AB605" s="48"/>
      <c r="AC605" s="48"/>
      <c r="AD605" s="48"/>
      <c r="AE605" s="48"/>
      <c r="AF605" s="48"/>
      <c r="AG605" s="48"/>
      <c r="AH605" s="48"/>
      <c r="AI605" s="48"/>
      <c r="AJ605" s="48"/>
      <c r="AK605" s="48"/>
      <c r="AL605" s="48"/>
      <c r="AM605" s="48"/>
      <c r="AN605" s="48"/>
      <c r="AO605" s="52"/>
    </row>
    <row r="606" spans="2:41" ht="12.75" customHeight="1">
      <c r="B606" s="47"/>
      <c r="D606" s="48"/>
      <c r="E606" s="48"/>
      <c r="F606" s="48"/>
      <c r="G606" s="48"/>
      <c r="H606" s="48"/>
      <c r="I606" s="48"/>
      <c r="J606" s="48"/>
      <c r="K606" s="47"/>
      <c r="L606" s="48"/>
      <c r="M606" s="48"/>
      <c r="N606" s="48"/>
      <c r="O606" s="47"/>
      <c r="P606" s="48"/>
      <c r="Q606" s="48"/>
      <c r="R606" s="48"/>
      <c r="S606" s="47"/>
      <c r="W606" s="48"/>
      <c r="X606" s="48"/>
      <c r="Y606" s="48"/>
      <c r="Z606" s="48"/>
      <c r="AA606" s="48"/>
      <c r="AB606" s="48"/>
      <c r="AC606" s="48"/>
      <c r="AD606" s="48"/>
      <c r="AE606" s="48"/>
      <c r="AF606" s="48"/>
      <c r="AG606" s="48"/>
      <c r="AH606" s="48"/>
      <c r="AI606" s="48"/>
      <c r="AJ606" s="48"/>
      <c r="AK606" s="48"/>
      <c r="AL606" s="48"/>
      <c r="AM606" s="48"/>
      <c r="AN606" s="48"/>
      <c r="AO606" s="52"/>
    </row>
    <row r="607" spans="2:41" ht="12.75" customHeight="1">
      <c r="B607" s="47"/>
      <c r="D607" s="48"/>
      <c r="E607" s="48"/>
      <c r="F607" s="48"/>
      <c r="G607" s="48"/>
      <c r="H607" s="48"/>
      <c r="I607" s="48"/>
      <c r="J607" s="48"/>
      <c r="K607" s="47"/>
      <c r="L607" s="48"/>
      <c r="M607" s="48"/>
      <c r="N607" s="48"/>
      <c r="O607" s="47"/>
      <c r="P607" s="48"/>
      <c r="Q607" s="48"/>
      <c r="R607" s="48"/>
      <c r="S607" s="47"/>
      <c r="W607" s="48"/>
      <c r="X607" s="48"/>
      <c r="Y607" s="48"/>
      <c r="Z607" s="48"/>
      <c r="AA607" s="48"/>
      <c r="AB607" s="48"/>
      <c r="AC607" s="48"/>
      <c r="AD607" s="48"/>
      <c r="AE607" s="48"/>
      <c r="AF607" s="48"/>
      <c r="AG607" s="48"/>
      <c r="AH607" s="48"/>
      <c r="AI607" s="48"/>
      <c r="AJ607" s="48"/>
      <c r="AK607" s="48"/>
      <c r="AL607" s="48"/>
      <c r="AM607" s="48"/>
      <c r="AN607" s="48"/>
      <c r="AO607" s="52"/>
    </row>
    <row r="608" spans="2:41" ht="12.75" customHeight="1">
      <c r="B608" s="47"/>
      <c r="D608" s="48"/>
      <c r="E608" s="48"/>
      <c r="F608" s="48"/>
      <c r="G608" s="48"/>
      <c r="H608" s="48"/>
      <c r="I608" s="48"/>
      <c r="J608" s="48"/>
      <c r="K608" s="47"/>
      <c r="L608" s="48"/>
      <c r="M608" s="48"/>
      <c r="N608" s="48"/>
      <c r="O608" s="47"/>
      <c r="P608" s="48"/>
      <c r="Q608" s="48"/>
      <c r="R608" s="48"/>
      <c r="S608" s="47"/>
      <c r="W608" s="48"/>
      <c r="X608" s="48"/>
      <c r="Y608" s="48"/>
      <c r="Z608" s="48"/>
      <c r="AA608" s="48"/>
      <c r="AB608" s="48"/>
      <c r="AC608" s="48"/>
      <c r="AD608" s="48"/>
      <c r="AE608" s="48"/>
      <c r="AF608" s="48"/>
      <c r="AG608" s="48"/>
      <c r="AH608" s="48"/>
      <c r="AI608" s="48"/>
      <c r="AJ608" s="48"/>
      <c r="AK608" s="48"/>
      <c r="AL608" s="48"/>
      <c r="AM608" s="48"/>
      <c r="AN608" s="48"/>
      <c r="AO608" s="52"/>
    </row>
    <row r="609" spans="2:41" ht="12.75" customHeight="1">
      <c r="B609" s="47"/>
      <c r="D609" s="48"/>
      <c r="E609" s="48"/>
      <c r="F609" s="48"/>
      <c r="G609" s="48"/>
      <c r="H609" s="48"/>
      <c r="I609" s="48"/>
      <c r="J609" s="48"/>
      <c r="K609" s="47"/>
      <c r="L609" s="48"/>
      <c r="M609" s="48"/>
      <c r="N609" s="48"/>
      <c r="O609" s="47"/>
      <c r="P609" s="48"/>
      <c r="Q609" s="48"/>
      <c r="R609" s="48"/>
      <c r="S609" s="47"/>
      <c r="W609" s="48"/>
      <c r="X609" s="48"/>
      <c r="Y609" s="48"/>
      <c r="Z609" s="48"/>
      <c r="AA609" s="48"/>
      <c r="AB609" s="48"/>
      <c r="AC609" s="48"/>
      <c r="AD609" s="48"/>
      <c r="AE609" s="48"/>
      <c r="AF609" s="48"/>
      <c r="AG609" s="48"/>
      <c r="AH609" s="48"/>
      <c r="AI609" s="48"/>
      <c r="AJ609" s="48"/>
      <c r="AK609" s="48"/>
      <c r="AL609" s="48"/>
      <c r="AM609" s="48"/>
      <c r="AN609" s="48"/>
      <c r="AO609" s="52"/>
    </row>
    <row r="610" spans="2:41" ht="12.75" customHeight="1">
      <c r="B610" s="47"/>
      <c r="D610" s="48"/>
      <c r="E610" s="48"/>
      <c r="F610" s="48"/>
      <c r="G610" s="48"/>
      <c r="H610" s="48"/>
      <c r="I610" s="48"/>
      <c r="J610" s="48"/>
      <c r="K610" s="47"/>
      <c r="L610" s="48"/>
      <c r="M610" s="48"/>
      <c r="N610" s="48"/>
      <c r="O610" s="47"/>
      <c r="P610" s="48"/>
      <c r="Q610" s="48"/>
      <c r="R610" s="48"/>
      <c r="S610" s="47"/>
      <c r="W610" s="48"/>
      <c r="X610" s="48"/>
      <c r="Y610" s="48"/>
      <c r="Z610" s="48"/>
      <c r="AA610" s="48"/>
      <c r="AB610" s="48"/>
      <c r="AC610" s="48"/>
      <c r="AD610" s="48"/>
      <c r="AE610" s="48"/>
      <c r="AF610" s="48"/>
      <c r="AG610" s="48"/>
      <c r="AH610" s="48"/>
      <c r="AI610" s="48"/>
      <c r="AJ610" s="48"/>
      <c r="AK610" s="48"/>
      <c r="AL610" s="48"/>
      <c r="AM610" s="48"/>
      <c r="AN610" s="48"/>
      <c r="AO610" s="52"/>
    </row>
    <row r="611" spans="2:41" ht="12.75" customHeight="1">
      <c r="B611" s="47"/>
      <c r="D611" s="48"/>
      <c r="E611" s="48"/>
      <c r="F611" s="48"/>
      <c r="G611" s="48"/>
      <c r="H611" s="48"/>
      <c r="I611" s="48"/>
      <c r="J611" s="48"/>
      <c r="K611" s="47"/>
      <c r="L611" s="48"/>
      <c r="M611" s="48"/>
      <c r="N611" s="48"/>
      <c r="O611" s="47"/>
      <c r="P611" s="48"/>
      <c r="Q611" s="48"/>
      <c r="R611" s="48"/>
      <c r="S611" s="47"/>
      <c r="W611" s="48"/>
      <c r="X611" s="48"/>
      <c r="Y611" s="48"/>
      <c r="Z611" s="48"/>
      <c r="AA611" s="48"/>
      <c r="AB611" s="48"/>
      <c r="AC611" s="48"/>
      <c r="AD611" s="48"/>
      <c r="AE611" s="48"/>
      <c r="AF611" s="48"/>
      <c r="AG611" s="48"/>
      <c r="AH611" s="48"/>
      <c r="AI611" s="48"/>
      <c r="AJ611" s="48"/>
      <c r="AK611" s="48"/>
      <c r="AL611" s="48"/>
      <c r="AM611" s="48"/>
      <c r="AN611" s="48"/>
      <c r="AO611" s="52"/>
    </row>
    <row r="612" spans="2:41" ht="12.75" customHeight="1">
      <c r="B612" s="47"/>
      <c r="D612" s="48"/>
      <c r="E612" s="48"/>
      <c r="F612" s="48"/>
      <c r="G612" s="48"/>
      <c r="H612" s="48"/>
      <c r="I612" s="48"/>
      <c r="J612" s="48"/>
      <c r="K612" s="47"/>
      <c r="L612" s="48"/>
      <c r="M612" s="48"/>
      <c r="N612" s="48"/>
      <c r="O612" s="47"/>
      <c r="P612" s="48"/>
      <c r="Q612" s="48"/>
      <c r="R612" s="48"/>
      <c r="S612" s="47"/>
      <c r="W612" s="48"/>
      <c r="X612" s="48"/>
      <c r="Y612" s="48"/>
      <c r="Z612" s="48"/>
      <c r="AA612" s="48"/>
      <c r="AB612" s="48"/>
      <c r="AC612" s="48"/>
      <c r="AD612" s="48"/>
      <c r="AE612" s="48"/>
      <c r="AF612" s="48"/>
      <c r="AG612" s="48"/>
      <c r="AH612" s="48"/>
      <c r="AI612" s="48"/>
      <c r="AJ612" s="48"/>
      <c r="AK612" s="48"/>
      <c r="AL612" s="48"/>
      <c r="AM612" s="48"/>
      <c r="AN612" s="48"/>
      <c r="AO612" s="52"/>
    </row>
    <row r="613" spans="2:41" ht="12.75" customHeight="1">
      <c r="B613" s="47"/>
      <c r="D613" s="48"/>
      <c r="E613" s="48"/>
      <c r="F613" s="48"/>
      <c r="G613" s="48"/>
      <c r="H613" s="48"/>
      <c r="I613" s="48"/>
      <c r="J613" s="48"/>
      <c r="K613" s="47"/>
      <c r="L613" s="48"/>
      <c r="M613" s="48"/>
      <c r="N613" s="48"/>
      <c r="O613" s="47"/>
      <c r="P613" s="48"/>
      <c r="Q613" s="48"/>
      <c r="R613" s="48"/>
      <c r="S613" s="47"/>
      <c r="W613" s="48"/>
      <c r="X613" s="48"/>
      <c r="Y613" s="48"/>
      <c r="Z613" s="48"/>
      <c r="AA613" s="48"/>
      <c r="AB613" s="48"/>
      <c r="AC613" s="48"/>
      <c r="AD613" s="48"/>
      <c r="AE613" s="48"/>
      <c r="AF613" s="48"/>
      <c r="AG613" s="48"/>
      <c r="AH613" s="48"/>
      <c r="AI613" s="48"/>
      <c r="AJ613" s="48"/>
      <c r="AK613" s="48"/>
      <c r="AL613" s="48"/>
      <c r="AM613" s="48"/>
      <c r="AN613" s="48"/>
      <c r="AO613" s="52"/>
    </row>
    <row r="614" spans="2:41" ht="12.75" customHeight="1">
      <c r="B614" s="47"/>
      <c r="D614" s="48"/>
      <c r="E614" s="48"/>
      <c r="F614" s="48"/>
      <c r="G614" s="48"/>
      <c r="H614" s="48"/>
      <c r="I614" s="48"/>
      <c r="J614" s="48"/>
      <c r="K614" s="47"/>
      <c r="L614" s="48"/>
      <c r="M614" s="48"/>
      <c r="N614" s="48"/>
      <c r="O614" s="47"/>
      <c r="P614" s="48"/>
      <c r="Q614" s="48"/>
      <c r="R614" s="48"/>
      <c r="S614" s="47"/>
      <c r="W614" s="48"/>
      <c r="X614" s="48"/>
      <c r="Y614" s="48"/>
      <c r="Z614" s="48"/>
      <c r="AA614" s="48"/>
      <c r="AB614" s="48"/>
      <c r="AC614" s="48"/>
      <c r="AD614" s="48"/>
      <c r="AE614" s="48"/>
      <c r="AF614" s="48"/>
      <c r="AG614" s="48"/>
      <c r="AH614" s="48"/>
      <c r="AI614" s="48"/>
      <c r="AJ614" s="48"/>
      <c r="AK614" s="48"/>
      <c r="AL614" s="48"/>
      <c r="AM614" s="48"/>
      <c r="AN614" s="48"/>
      <c r="AO614" s="52"/>
    </row>
    <row r="615" spans="2:41" ht="12.75" customHeight="1">
      <c r="B615" s="47"/>
      <c r="D615" s="48"/>
      <c r="E615" s="48"/>
      <c r="F615" s="48"/>
      <c r="G615" s="48"/>
      <c r="H615" s="48"/>
      <c r="I615" s="48"/>
      <c r="J615" s="48"/>
      <c r="K615" s="47"/>
      <c r="L615" s="48"/>
      <c r="M615" s="48"/>
      <c r="N615" s="48"/>
      <c r="O615" s="47"/>
      <c r="P615" s="48"/>
      <c r="Q615" s="48"/>
      <c r="R615" s="48"/>
      <c r="S615" s="47"/>
      <c r="W615" s="48"/>
      <c r="X615" s="48"/>
      <c r="Y615" s="48"/>
      <c r="Z615" s="48"/>
      <c r="AA615" s="48"/>
      <c r="AB615" s="48"/>
      <c r="AC615" s="48"/>
      <c r="AD615" s="48"/>
      <c r="AE615" s="48"/>
      <c r="AF615" s="48"/>
      <c r="AG615" s="48"/>
      <c r="AH615" s="48"/>
      <c r="AI615" s="48"/>
      <c r="AJ615" s="48"/>
      <c r="AK615" s="48"/>
      <c r="AL615" s="48"/>
      <c r="AM615" s="48"/>
      <c r="AN615" s="48"/>
      <c r="AO615" s="52"/>
    </row>
    <row r="616" spans="2:41" ht="12.75" customHeight="1">
      <c r="B616" s="47"/>
      <c r="D616" s="48"/>
      <c r="E616" s="48"/>
      <c r="F616" s="48"/>
      <c r="G616" s="48"/>
      <c r="H616" s="48"/>
      <c r="I616" s="48"/>
      <c r="J616" s="48"/>
      <c r="K616" s="47"/>
      <c r="L616" s="48"/>
      <c r="M616" s="48"/>
      <c r="N616" s="48"/>
      <c r="O616" s="47"/>
      <c r="P616" s="48"/>
      <c r="Q616" s="48"/>
      <c r="R616" s="48"/>
      <c r="S616" s="47"/>
      <c r="W616" s="48"/>
      <c r="X616" s="48"/>
      <c r="Y616" s="48"/>
      <c r="Z616" s="48"/>
      <c r="AA616" s="48"/>
      <c r="AB616" s="48"/>
      <c r="AC616" s="48"/>
      <c r="AD616" s="48"/>
      <c r="AE616" s="48"/>
      <c r="AF616" s="48"/>
      <c r="AG616" s="48"/>
      <c r="AH616" s="48"/>
      <c r="AI616" s="48"/>
      <c r="AJ616" s="48"/>
      <c r="AK616" s="48"/>
      <c r="AL616" s="48"/>
      <c r="AM616" s="48"/>
      <c r="AN616" s="48"/>
      <c r="AO616" s="52"/>
    </row>
    <row r="617" spans="2:41" ht="12.75" customHeight="1">
      <c r="B617" s="47"/>
      <c r="D617" s="48"/>
      <c r="E617" s="48"/>
      <c r="F617" s="48"/>
      <c r="G617" s="48"/>
      <c r="H617" s="48"/>
      <c r="I617" s="48"/>
      <c r="J617" s="48"/>
      <c r="K617" s="47"/>
      <c r="L617" s="48"/>
      <c r="M617" s="48"/>
      <c r="N617" s="48"/>
      <c r="O617" s="47"/>
      <c r="P617" s="48"/>
      <c r="Q617" s="48"/>
      <c r="R617" s="48"/>
      <c r="S617" s="47"/>
      <c r="W617" s="48"/>
      <c r="X617" s="48"/>
      <c r="Y617" s="48"/>
      <c r="Z617" s="48"/>
      <c r="AA617" s="48"/>
      <c r="AB617" s="48"/>
      <c r="AC617" s="48"/>
      <c r="AD617" s="48"/>
      <c r="AE617" s="48"/>
      <c r="AF617" s="48"/>
      <c r="AG617" s="48"/>
      <c r="AH617" s="48"/>
      <c r="AI617" s="48"/>
      <c r="AJ617" s="48"/>
      <c r="AK617" s="48"/>
      <c r="AL617" s="48"/>
      <c r="AM617" s="48"/>
      <c r="AN617" s="48"/>
      <c r="AO617" s="52"/>
    </row>
    <row r="618" spans="2:41" ht="12.75" customHeight="1">
      <c r="B618" s="47"/>
      <c r="D618" s="48"/>
      <c r="E618" s="48"/>
      <c r="F618" s="48"/>
      <c r="G618" s="48"/>
      <c r="H618" s="48"/>
      <c r="I618" s="48"/>
      <c r="J618" s="48"/>
      <c r="K618" s="47"/>
      <c r="L618" s="48"/>
      <c r="M618" s="48"/>
      <c r="N618" s="48"/>
      <c r="O618" s="47"/>
      <c r="P618" s="48"/>
      <c r="Q618" s="48"/>
      <c r="R618" s="48"/>
      <c r="S618" s="47"/>
      <c r="W618" s="48"/>
      <c r="X618" s="48"/>
      <c r="Y618" s="48"/>
      <c r="Z618" s="48"/>
      <c r="AA618" s="48"/>
      <c r="AB618" s="48"/>
      <c r="AC618" s="48"/>
      <c r="AD618" s="48"/>
      <c r="AE618" s="48"/>
      <c r="AF618" s="48"/>
      <c r="AG618" s="48"/>
      <c r="AH618" s="48"/>
      <c r="AI618" s="48"/>
      <c r="AJ618" s="48"/>
      <c r="AK618" s="48"/>
      <c r="AL618" s="48"/>
      <c r="AM618" s="48"/>
      <c r="AN618" s="48"/>
      <c r="AO618" s="52"/>
    </row>
    <row r="619" spans="2:41" ht="12.75" customHeight="1">
      <c r="B619" s="47"/>
      <c r="D619" s="48"/>
      <c r="E619" s="48"/>
      <c r="F619" s="48"/>
      <c r="G619" s="48"/>
      <c r="H619" s="48"/>
      <c r="I619" s="48"/>
      <c r="J619" s="48"/>
      <c r="K619" s="47"/>
      <c r="L619" s="48"/>
      <c r="M619" s="48"/>
      <c r="N619" s="48"/>
      <c r="O619" s="47"/>
      <c r="P619" s="48"/>
      <c r="Q619" s="48"/>
      <c r="R619" s="48"/>
      <c r="S619" s="47"/>
      <c r="W619" s="48"/>
      <c r="X619" s="48"/>
      <c r="Y619" s="48"/>
      <c r="Z619" s="48"/>
      <c r="AA619" s="48"/>
      <c r="AB619" s="48"/>
      <c r="AC619" s="48"/>
      <c r="AD619" s="48"/>
      <c r="AE619" s="48"/>
      <c r="AF619" s="48"/>
      <c r="AG619" s="48"/>
      <c r="AH619" s="48"/>
      <c r="AI619" s="48"/>
      <c r="AJ619" s="48"/>
      <c r="AK619" s="48"/>
      <c r="AL619" s="48"/>
      <c r="AM619" s="48"/>
      <c r="AN619" s="48"/>
      <c r="AO619" s="52"/>
    </row>
    <row r="620" spans="2:41" ht="12.75" customHeight="1">
      <c r="B620" s="47"/>
      <c r="D620" s="48"/>
      <c r="E620" s="48"/>
      <c r="F620" s="48"/>
      <c r="G620" s="48"/>
      <c r="H620" s="48"/>
      <c r="I620" s="48"/>
      <c r="J620" s="48"/>
      <c r="K620" s="47"/>
      <c r="L620" s="48"/>
      <c r="M620" s="48"/>
      <c r="N620" s="48"/>
      <c r="O620" s="47"/>
      <c r="P620" s="48"/>
      <c r="Q620" s="48"/>
      <c r="R620" s="48"/>
      <c r="S620" s="47"/>
      <c r="W620" s="48"/>
      <c r="X620" s="48"/>
      <c r="Y620" s="48"/>
      <c r="Z620" s="48"/>
      <c r="AA620" s="48"/>
      <c r="AB620" s="48"/>
      <c r="AC620" s="48"/>
      <c r="AD620" s="48"/>
      <c r="AE620" s="48"/>
      <c r="AF620" s="48"/>
      <c r="AG620" s="48"/>
      <c r="AH620" s="48"/>
      <c r="AI620" s="48"/>
      <c r="AJ620" s="48"/>
      <c r="AK620" s="48"/>
      <c r="AL620" s="48"/>
      <c r="AM620" s="48"/>
      <c r="AN620" s="48"/>
      <c r="AO620" s="52"/>
    </row>
    <row r="621" spans="2:41" ht="12.75" customHeight="1">
      <c r="B621" s="47"/>
      <c r="D621" s="48"/>
      <c r="E621" s="48"/>
      <c r="F621" s="48"/>
      <c r="G621" s="48"/>
      <c r="H621" s="48"/>
      <c r="I621" s="48"/>
      <c r="J621" s="48"/>
      <c r="K621" s="47"/>
      <c r="L621" s="48"/>
      <c r="M621" s="48"/>
      <c r="N621" s="48"/>
      <c r="O621" s="47"/>
      <c r="P621" s="48"/>
      <c r="Q621" s="48"/>
      <c r="R621" s="48"/>
      <c r="S621" s="47"/>
      <c r="W621" s="48"/>
      <c r="X621" s="48"/>
      <c r="Y621" s="48"/>
      <c r="Z621" s="48"/>
      <c r="AA621" s="48"/>
      <c r="AB621" s="48"/>
      <c r="AC621" s="48"/>
      <c r="AD621" s="48"/>
      <c r="AE621" s="48"/>
      <c r="AF621" s="48"/>
      <c r="AG621" s="48"/>
      <c r="AH621" s="48"/>
      <c r="AI621" s="48"/>
      <c r="AJ621" s="48"/>
      <c r="AK621" s="48"/>
      <c r="AL621" s="48"/>
      <c r="AM621" s="48"/>
      <c r="AN621" s="48"/>
      <c r="AO621" s="52"/>
    </row>
    <row r="622" spans="2:41" ht="12.75" customHeight="1">
      <c r="B622" s="47"/>
      <c r="D622" s="48"/>
      <c r="E622" s="48"/>
      <c r="F622" s="48"/>
      <c r="G622" s="48"/>
      <c r="H622" s="48"/>
      <c r="I622" s="48"/>
      <c r="J622" s="48"/>
      <c r="K622" s="47"/>
      <c r="L622" s="48"/>
      <c r="M622" s="48"/>
      <c r="N622" s="48"/>
      <c r="O622" s="47"/>
      <c r="P622" s="48"/>
      <c r="Q622" s="48"/>
      <c r="R622" s="48"/>
      <c r="S622" s="47"/>
      <c r="W622" s="48"/>
      <c r="X622" s="48"/>
      <c r="Y622" s="48"/>
      <c r="Z622" s="48"/>
      <c r="AA622" s="48"/>
      <c r="AB622" s="48"/>
      <c r="AC622" s="48"/>
      <c r="AD622" s="48"/>
      <c r="AE622" s="48"/>
      <c r="AF622" s="48"/>
      <c r="AG622" s="48"/>
      <c r="AH622" s="48"/>
      <c r="AI622" s="48"/>
      <c r="AJ622" s="48"/>
      <c r="AK622" s="48"/>
      <c r="AL622" s="48"/>
      <c r="AM622" s="48"/>
      <c r="AN622" s="48"/>
      <c r="AO622" s="52"/>
    </row>
    <row r="623" spans="2:41" ht="12.75" customHeight="1">
      <c r="B623" s="47"/>
      <c r="D623" s="48"/>
      <c r="E623" s="48"/>
      <c r="F623" s="48"/>
      <c r="G623" s="48"/>
      <c r="H623" s="48"/>
      <c r="I623" s="48"/>
      <c r="J623" s="48"/>
      <c r="K623" s="47"/>
      <c r="L623" s="48"/>
      <c r="M623" s="48"/>
      <c r="N623" s="48"/>
      <c r="O623" s="47"/>
      <c r="P623" s="48"/>
      <c r="Q623" s="48"/>
      <c r="R623" s="48"/>
      <c r="S623" s="47"/>
      <c r="W623" s="48"/>
      <c r="X623" s="48"/>
      <c r="Y623" s="48"/>
      <c r="Z623" s="48"/>
      <c r="AA623" s="48"/>
      <c r="AB623" s="48"/>
      <c r="AC623" s="48"/>
      <c r="AD623" s="48"/>
      <c r="AE623" s="48"/>
      <c r="AF623" s="48"/>
      <c r="AG623" s="48"/>
      <c r="AH623" s="48"/>
      <c r="AI623" s="48"/>
      <c r="AJ623" s="48"/>
      <c r="AK623" s="48"/>
      <c r="AL623" s="48"/>
      <c r="AM623" s="48"/>
      <c r="AN623" s="48"/>
      <c r="AO623" s="52"/>
    </row>
    <row r="624" spans="2:41" ht="12.75" customHeight="1">
      <c r="B624" s="47"/>
      <c r="D624" s="48"/>
      <c r="E624" s="48"/>
      <c r="F624" s="48"/>
      <c r="G624" s="48"/>
      <c r="H624" s="48"/>
      <c r="I624" s="48"/>
      <c r="J624" s="48"/>
      <c r="K624" s="47"/>
      <c r="L624" s="48"/>
      <c r="M624" s="48"/>
      <c r="N624" s="48"/>
      <c r="O624" s="47"/>
      <c r="P624" s="48"/>
      <c r="Q624" s="48"/>
      <c r="R624" s="48"/>
      <c r="S624" s="47"/>
      <c r="W624" s="48"/>
      <c r="X624" s="48"/>
      <c r="Y624" s="48"/>
      <c r="Z624" s="48"/>
      <c r="AA624" s="48"/>
      <c r="AB624" s="48"/>
      <c r="AC624" s="48"/>
      <c r="AD624" s="48"/>
      <c r="AE624" s="48"/>
      <c r="AF624" s="48"/>
      <c r="AG624" s="48"/>
      <c r="AH624" s="48"/>
      <c r="AI624" s="48"/>
      <c r="AJ624" s="48"/>
      <c r="AK624" s="48"/>
      <c r="AL624" s="48"/>
      <c r="AM624" s="48"/>
      <c r="AN624" s="48"/>
      <c r="AO624" s="52"/>
    </row>
    <row r="625" spans="2:41" ht="12.75" customHeight="1">
      <c r="B625" s="47"/>
      <c r="D625" s="48"/>
      <c r="E625" s="48"/>
      <c r="F625" s="48"/>
      <c r="G625" s="48"/>
      <c r="H625" s="48"/>
      <c r="I625" s="48"/>
      <c r="J625" s="48"/>
      <c r="K625" s="47"/>
      <c r="L625" s="48"/>
      <c r="M625" s="48"/>
      <c r="N625" s="48"/>
      <c r="O625" s="47"/>
      <c r="P625" s="48"/>
      <c r="Q625" s="48"/>
      <c r="R625" s="48"/>
      <c r="S625" s="47"/>
      <c r="W625" s="48"/>
      <c r="X625" s="48"/>
      <c r="Y625" s="48"/>
      <c r="Z625" s="48"/>
      <c r="AA625" s="48"/>
      <c r="AB625" s="48"/>
      <c r="AC625" s="48"/>
      <c r="AD625" s="48"/>
      <c r="AE625" s="48"/>
      <c r="AF625" s="48"/>
      <c r="AG625" s="48"/>
      <c r="AH625" s="48"/>
      <c r="AI625" s="48"/>
      <c r="AJ625" s="48"/>
      <c r="AK625" s="48"/>
      <c r="AL625" s="48"/>
      <c r="AM625" s="48"/>
      <c r="AN625" s="48"/>
      <c r="AO625" s="52"/>
    </row>
    <row r="626" spans="2:41" ht="12.75" customHeight="1">
      <c r="B626" s="47"/>
      <c r="D626" s="48"/>
      <c r="E626" s="48"/>
      <c r="F626" s="48"/>
      <c r="G626" s="48"/>
      <c r="H626" s="48"/>
      <c r="I626" s="48"/>
      <c r="J626" s="48"/>
      <c r="K626" s="47"/>
      <c r="L626" s="48"/>
      <c r="M626" s="48"/>
      <c r="N626" s="48"/>
      <c r="O626" s="47"/>
      <c r="P626" s="48"/>
      <c r="Q626" s="48"/>
      <c r="R626" s="48"/>
      <c r="S626" s="47"/>
      <c r="W626" s="48"/>
      <c r="X626" s="48"/>
      <c r="Y626" s="48"/>
      <c r="Z626" s="48"/>
      <c r="AA626" s="48"/>
      <c r="AB626" s="48"/>
      <c r="AC626" s="48"/>
      <c r="AD626" s="48"/>
      <c r="AE626" s="48"/>
      <c r="AF626" s="48"/>
      <c r="AG626" s="48"/>
      <c r="AH626" s="48"/>
      <c r="AI626" s="48"/>
      <c r="AJ626" s="48"/>
      <c r="AK626" s="48"/>
      <c r="AL626" s="48"/>
      <c r="AM626" s="48"/>
      <c r="AN626" s="48"/>
      <c r="AO626" s="52"/>
    </row>
    <row r="627" spans="2:41" ht="12.75" customHeight="1">
      <c r="B627" s="47"/>
      <c r="D627" s="48"/>
      <c r="E627" s="48"/>
      <c r="F627" s="48"/>
      <c r="G627" s="48"/>
      <c r="H627" s="48"/>
      <c r="I627" s="48"/>
      <c r="J627" s="48"/>
      <c r="K627" s="47"/>
      <c r="L627" s="48"/>
      <c r="M627" s="48"/>
      <c r="N627" s="48"/>
      <c r="O627" s="47"/>
      <c r="P627" s="48"/>
      <c r="Q627" s="48"/>
      <c r="R627" s="48"/>
      <c r="S627" s="47"/>
      <c r="W627" s="48"/>
      <c r="X627" s="48"/>
      <c r="Y627" s="48"/>
      <c r="Z627" s="48"/>
      <c r="AA627" s="48"/>
      <c r="AB627" s="48"/>
      <c r="AC627" s="48"/>
      <c r="AD627" s="48"/>
      <c r="AE627" s="48"/>
      <c r="AF627" s="48"/>
      <c r="AG627" s="48"/>
      <c r="AH627" s="48"/>
      <c r="AI627" s="48"/>
      <c r="AJ627" s="48"/>
      <c r="AK627" s="48"/>
      <c r="AL627" s="48"/>
      <c r="AM627" s="48"/>
      <c r="AN627" s="48"/>
      <c r="AO627" s="52"/>
    </row>
    <row r="628" spans="2:41" ht="12.75" customHeight="1">
      <c r="B628" s="47"/>
      <c r="D628" s="48"/>
      <c r="E628" s="48"/>
      <c r="F628" s="48"/>
      <c r="G628" s="48"/>
      <c r="H628" s="48"/>
      <c r="I628" s="48"/>
      <c r="J628" s="48"/>
      <c r="K628" s="47"/>
      <c r="L628" s="48"/>
      <c r="M628" s="48"/>
      <c r="N628" s="48"/>
      <c r="O628" s="47"/>
      <c r="P628" s="48"/>
      <c r="Q628" s="48"/>
      <c r="R628" s="48"/>
      <c r="S628" s="47"/>
      <c r="W628" s="48"/>
      <c r="X628" s="48"/>
      <c r="Y628" s="48"/>
      <c r="Z628" s="48"/>
      <c r="AA628" s="48"/>
      <c r="AB628" s="48"/>
      <c r="AC628" s="48"/>
      <c r="AD628" s="48"/>
      <c r="AE628" s="48"/>
      <c r="AF628" s="48"/>
      <c r="AG628" s="48"/>
      <c r="AH628" s="48"/>
      <c r="AI628" s="48"/>
      <c r="AJ628" s="48"/>
      <c r="AK628" s="48"/>
      <c r="AL628" s="48"/>
      <c r="AM628" s="48"/>
      <c r="AN628" s="48"/>
      <c r="AO628" s="52"/>
    </row>
    <row r="629" spans="2:41" ht="12.75" customHeight="1">
      <c r="B629" s="47"/>
      <c r="D629" s="48"/>
      <c r="E629" s="48"/>
      <c r="F629" s="48"/>
      <c r="G629" s="48"/>
      <c r="H629" s="48"/>
      <c r="I629" s="48"/>
      <c r="J629" s="48"/>
      <c r="K629" s="47"/>
      <c r="L629" s="48"/>
      <c r="M629" s="48"/>
      <c r="N629" s="48"/>
      <c r="O629" s="47"/>
      <c r="P629" s="48"/>
      <c r="Q629" s="48"/>
      <c r="R629" s="48"/>
      <c r="S629" s="47"/>
      <c r="W629" s="48"/>
      <c r="X629" s="48"/>
      <c r="Y629" s="48"/>
      <c r="Z629" s="48"/>
      <c r="AA629" s="48"/>
      <c r="AB629" s="48"/>
      <c r="AC629" s="48"/>
      <c r="AD629" s="48"/>
      <c r="AE629" s="48"/>
      <c r="AF629" s="48"/>
      <c r="AG629" s="48"/>
      <c r="AH629" s="48"/>
      <c r="AI629" s="48"/>
      <c r="AJ629" s="48"/>
      <c r="AK629" s="48"/>
      <c r="AL629" s="48"/>
      <c r="AM629" s="48"/>
      <c r="AN629" s="48"/>
      <c r="AO629" s="52"/>
    </row>
    <row r="630" spans="2:41" ht="12.75" customHeight="1">
      <c r="B630" s="47"/>
      <c r="D630" s="48"/>
      <c r="E630" s="48"/>
      <c r="F630" s="48"/>
      <c r="G630" s="48"/>
      <c r="H630" s="48"/>
      <c r="I630" s="48"/>
      <c r="J630" s="48"/>
      <c r="K630" s="47"/>
      <c r="L630" s="48"/>
      <c r="M630" s="48"/>
      <c r="N630" s="48"/>
      <c r="O630" s="47"/>
      <c r="P630" s="48"/>
      <c r="Q630" s="48"/>
      <c r="R630" s="48"/>
      <c r="S630" s="47"/>
      <c r="W630" s="48"/>
      <c r="X630" s="48"/>
      <c r="Y630" s="48"/>
      <c r="Z630" s="48"/>
      <c r="AA630" s="48"/>
      <c r="AB630" s="48"/>
      <c r="AC630" s="48"/>
      <c r="AD630" s="48"/>
      <c r="AE630" s="48"/>
      <c r="AF630" s="48"/>
      <c r="AG630" s="48"/>
      <c r="AH630" s="48"/>
      <c r="AI630" s="48"/>
      <c r="AJ630" s="48"/>
      <c r="AK630" s="48"/>
      <c r="AL630" s="48"/>
      <c r="AM630" s="48"/>
      <c r="AN630" s="48"/>
      <c r="AO630" s="52"/>
    </row>
    <row r="631" spans="2:41" ht="12.75" customHeight="1">
      <c r="B631" s="47"/>
      <c r="D631" s="48"/>
      <c r="E631" s="48"/>
      <c r="F631" s="48"/>
      <c r="G631" s="48"/>
      <c r="H631" s="48"/>
      <c r="I631" s="48"/>
      <c r="J631" s="48"/>
      <c r="K631" s="47"/>
      <c r="L631" s="48"/>
      <c r="M631" s="48"/>
      <c r="N631" s="48"/>
      <c r="O631" s="47"/>
      <c r="P631" s="48"/>
      <c r="Q631" s="48"/>
      <c r="R631" s="48"/>
      <c r="S631" s="47"/>
      <c r="W631" s="48"/>
      <c r="X631" s="48"/>
      <c r="Y631" s="48"/>
      <c r="Z631" s="48"/>
      <c r="AA631" s="48"/>
      <c r="AB631" s="48"/>
      <c r="AC631" s="48"/>
      <c r="AD631" s="48"/>
      <c r="AE631" s="48"/>
      <c r="AF631" s="48"/>
      <c r="AG631" s="48"/>
      <c r="AH631" s="48"/>
      <c r="AI631" s="48"/>
      <c r="AJ631" s="48"/>
      <c r="AK631" s="48"/>
      <c r="AL631" s="48"/>
      <c r="AM631" s="48"/>
      <c r="AN631" s="48"/>
      <c r="AO631" s="52"/>
    </row>
    <row r="632" spans="2:41" ht="12.75" customHeight="1">
      <c r="B632" s="47"/>
      <c r="D632" s="48"/>
      <c r="E632" s="48"/>
      <c r="F632" s="48"/>
      <c r="G632" s="48"/>
      <c r="H632" s="48"/>
      <c r="I632" s="48"/>
      <c r="J632" s="48"/>
      <c r="K632" s="47"/>
      <c r="L632" s="48"/>
      <c r="M632" s="48"/>
      <c r="N632" s="48"/>
      <c r="O632" s="47"/>
      <c r="P632" s="48"/>
      <c r="Q632" s="48"/>
      <c r="R632" s="48"/>
      <c r="S632" s="47"/>
      <c r="W632" s="48"/>
      <c r="X632" s="48"/>
      <c r="Y632" s="48"/>
      <c r="Z632" s="48"/>
      <c r="AA632" s="48"/>
      <c r="AB632" s="48"/>
      <c r="AC632" s="48"/>
      <c r="AD632" s="48"/>
      <c r="AE632" s="48"/>
      <c r="AF632" s="48"/>
      <c r="AG632" s="48"/>
      <c r="AH632" s="48"/>
      <c r="AI632" s="48"/>
      <c r="AJ632" s="48"/>
      <c r="AK632" s="48"/>
      <c r="AL632" s="48"/>
      <c r="AM632" s="48"/>
      <c r="AN632" s="48"/>
      <c r="AO632" s="52"/>
    </row>
    <row r="633" spans="2:41" ht="12.75" customHeight="1">
      <c r="B633" s="47"/>
      <c r="D633" s="48"/>
      <c r="E633" s="48"/>
      <c r="F633" s="48"/>
      <c r="G633" s="48"/>
      <c r="H633" s="48"/>
      <c r="I633" s="48"/>
      <c r="J633" s="48"/>
      <c r="K633" s="47"/>
      <c r="L633" s="48"/>
      <c r="M633" s="48"/>
      <c r="N633" s="48"/>
      <c r="O633" s="47"/>
      <c r="P633" s="48"/>
      <c r="Q633" s="48"/>
      <c r="R633" s="48"/>
      <c r="S633" s="47"/>
      <c r="W633" s="48"/>
      <c r="X633" s="48"/>
      <c r="Y633" s="48"/>
      <c r="Z633" s="48"/>
      <c r="AA633" s="48"/>
      <c r="AB633" s="48"/>
      <c r="AC633" s="48"/>
      <c r="AD633" s="48"/>
      <c r="AE633" s="48"/>
      <c r="AF633" s="48"/>
      <c r="AG633" s="48"/>
      <c r="AH633" s="48"/>
      <c r="AI633" s="48"/>
      <c r="AJ633" s="48"/>
      <c r="AK633" s="48"/>
      <c r="AL633" s="48"/>
      <c r="AM633" s="48"/>
      <c r="AN633" s="48"/>
      <c r="AO633" s="52"/>
    </row>
    <row r="634" spans="2:41" ht="12.75" customHeight="1">
      <c r="B634" s="47"/>
      <c r="D634" s="48"/>
      <c r="E634" s="48"/>
      <c r="F634" s="48"/>
      <c r="G634" s="48"/>
      <c r="H634" s="48"/>
      <c r="I634" s="48"/>
      <c r="J634" s="48"/>
      <c r="K634" s="47"/>
      <c r="L634" s="48"/>
      <c r="M634" s="48"/>
      <c r="N634" s="48"/>
      <c r="O634" s="47"/>
      <c r="P634" s="48"/>
      <c r="Q634" s="48"/>
      <c r="R634" s="48"/>
      <c r="S634" s="47"/>
      <c r="W634" s="48"/>
      <c r="X634" s="48"/>
      <c r="Y634" s="48"/>
      <c r="Z634" s="48"/>
      <c r="AA634" s="48"/>
      <c r="AB634" s="48"/>
      <c r="AC634" s="48"/>
      <c r="AD634" s="48"/>
      <c r="AE634" s="48"/>
      <c r="AF634" s="48"/>
      <c r="AG634" s="48"/>
      <c r="AH634" s="48"/>
      <c r="AI634" s="48"/>
      <c r="AJ634" s="48"/>
      <c r="AK634" s="48"/>
      <c r="AL634" s="48"/>
      <c r="AM634" s="48"/>
      <c r="AN634" s="48"/>
      <c r="AO634" s="52"/>
    </row>
    <row r="635" spans="2:41" ht="12.75" customHeight="1">
      <c r="B635" s="47"/>
      <c r="D635" s="48"/>
      <c r="E635" s="48"/>
      <c r="F635" s="48"/>
      <c r="G635" s="48"/>
      <c r="H635" s="48"/>
      <c r="I635" s="48"/>
      <c r="J635" s="48"/>
      <c r="K635" s="47"/>
      <c r="L635" s="48"/>
      <c r="M635" s="48"/>
      <c r="N635" s="48"/>
      <c r="O635" s="47"/>
      <c r="P635" s="48"/>
      <c r="Q635" s="48"/>
      <c r="R635" s="48"/>
      <c r="S635" s="47"/>
      <c r="W635" s="48"/>
      <c r="X635" s="48"/>
      <c r="Y635" s="48"/>
      <c r="Z635" s="48"/>
      <c r="AA635" s="48"/>
      <c r="AB635" s="48"/>
      <c r="AC635" s="48"/>
      <c r="AD635" s="48"/>
      <c r="AE635" s="48"/>
      <c r="AF635" s="48"/>
      <c r="AG635" s="48"/>
      <c r="AH635" s="48"/>
      <c r="AI635" s="48"/>
      <c r="AJ635" s="48"/>
      <c r="AK635" s="48"/>
      <c r="AL635" s="48"/>
      <c r="AM635" s="48"/>
      <c r="AN635" s="48"/>
      <c r="AO635" s="52"/>
    </row>
    <row r="636" spans="2:41" ht="12.75" customHeight="1">
      <c r="B636" s="47"/>
      <c r="D636" s="48"/>
      <c r="E636" s="48"/>
      <c r="F636" s="48"/>
      <c r="G636" s="48"/>
      <c r="H636" s="48"/>
      <c r="I636" s="48"/>
      <c r="J636" s="48"/>
      <c r="K636" s="47"/>
      <c r="L636" s="48"/>
      <c r="M636" s="48"/>
      <c r="N636" s="48"/>
      <c r="O636" s="47"/>
      <c r="P636" s="48"/>
      <c r="Q636" s="48"/>
      <c r="R636" s="48"/>
      <c r="S636" s="47"/>
      <c r="W636" s="48"/>
      <c r="X636" s="48"/>
      <c r="Y636" s="48"/>
      <c r="Z636" s="48"/>
      <c r="AA636" s="48"/>
      <c r="AB636" s="48"/>
      <c r="AC636" s="48"/>
      <c r="AD636" s="48"/>
      <c r="AE636" s="48"/>
      <c r="AF636" s="48"/>
      <c r="AG636" s="48"/>
      <c r="AH636" s="48"/>
      <c r="AI636" s="48"/>
      <c r="AJ636" s="48"/>
      <c r="AK636" s="48"/>
      <c r="AL636" s="48"/>
      <c r="AM636" s="48"/>
      <c r="AN636" s="48"/>
      <c r="AO636" s="52"/>
    </row>
    <row r="637" spans="2:41" ht="12.75" customHeight="1">
      <c r="B637" s="47"/>
      <c r="D637" s="48"/>
      <c r="E637" s="48"/>
      <c r="F637" s="48"/>
      <c r="G637" s="48"/>
      <c r="H637" s="48"/>
      <c r="I637" s="48"/>
      <c r="J637" s="48"/>
      <c r="K637" s="47"/>
      <c r="L637" s="48"/>
      <c r="M637" s="48"/>
      <c r="N637" s="48"/>
      <c r="O637" s="47"/>
      <c r="P637" s="48"/>
      <c r="Q637" s="48"/>
      <c r="R637" s="48"/>
      <c r="S637" s="47"/>
      <c r="W637" s="48"/>
      <c r="X637" s="48"/>
      <c r="Y637" s="48"/>
      <c r="Z637" s="48"/>
      <c r="AA637" s="48"/>
      <c r="AB637" s="48"/>
      <c r="AC637" s="48"/>
      <c r="AD637" s="48"/>
      <c r="AE637" s="48"/>
      <c r="AF637" s="48"/>
      <c r="AG637" s="48"/>
      <c r="AH637" s="48"/>
      <c r="AI637" s="48"/>
      <c r="AJ637" s="48"/>
      <c r="AK637" s="48"/>
      <c r="AL637" s="48"/>
      <c r="AM637" s="48"/>
      <c r="AN637" s="48"/>
      <c r="AO637" s="52"/>
    </row>
    <row r="638" spans="2:41" ht="12.75" customHeight="1">
      <c r="B638" s="47"/>
      <c r="D638" s="48"/>
      <c r="E638" s="48"/>
      <c r="F638" s="48"/>
      <c r="G638" s="48"/>
      <c r="H638" s="48"/>
      <c r="I638" s="48"/>
      <c r="J638" s="48"/>
      <c r="K638" s="47"/>
      <c r="L638" s="48"/>
      <c r="M638" s="48"/>
      <c r="N638" s="48"/>
      <c r="O638" s="47"/>
      <c r="P638" s="48"/>
      <c r="Q638" s="48"/>
      <c r="R638" s="48"/>
      <c r="S638" s="47"/>
      <c r="W638" s="48"/>
      <c r="X638" s="48"/>
      <c r="Y638" s="48"/>
      <c r="Z638" s="48"/>
      <c r="AA638" s="48"/>
      <c r="AB638" s="48"/>
      <c r="AC638" s="48"/>
      <c r="AD638" s="48"/>
      <c r="AE638" s="48"/>
      <c r="AF638" s="48"/>
      <c r="AG638" s="48"/>
      <c r="AH638" s="48"/>
      <c r="AI638" s="48"/>
      <c r="AJ638" s="48"/>
      <c r="AK638" s="48"/>
      <c r="AL638" s="48"/>
      <c r="AM638" s="48"/>
      <c r="AN638" s="48"/>
      <c r="AO638" s="52"/>
    </row>
    <row r="639" spans="2:41" ht="12.75" customHeight="1">
      <c r="B639" s="47"/>
      <c r="D639" s="48"/>
      <c r="E639" s="48"/>
      <c r="F639" s="48"/>
      <c r="G639" s="48"/>
      <c r="H639" s="48"/>
      <c r="I639" s="48"/>
      <c r="J639" s="48"/>
      <c r="K639" s="47"/>
      <c r="L639" s="48"/>
      <c r="M639" s="48"/>
      <c r="N639" s="48"/>
      <c r="O639" s="47"/>
      <c r="P639" s="48"/>
      <c r="Q639" s="48"/>
      <c r="R639" s="48"/>
      <c r="S639" s="47"/>
      <c r="W639" s="48"/>
      <c r="X639" s="48"/>
      <c r="Y639" s="48"/>
      <c r="Z639" s="48"/>
      <c r="AA639" s="48"/>
      <c r="AB639" s="48"/>
      <c r="AC639" s="48"/>
      <c r="AD639" s="48"/>
      <c r="AE639" s="48"/>
      <c r="AF639" s="48"/>
      <c r="AG639" s="48"/>
      <c r="AH639" s="48"/>
      <c r="AI639" s="48"/>
      <c r="AJ639" s="48"/>
      <c r="AK639" s="48"/>
      <c r="AL639" s="48"/>
      <c r="AM639" s="48"/>
      <c r="AN639" s="48"/>
      <c r="AO639" s="52"/>
    </row>
    <row r="640" spans="2:41" ht="12.75" customHeight="1">
      <c r="B640" s="47"/>
      <c r="D640" s="48"/>
      <c r="E640" s="48"/>
      <c r="F640" s="48"/>
      <c r="G640" s="48"/>
      <c r="H640" s="48"/>
      <c r="I640" s="48"/>
      <c r="J640" s="48"/>
      <c r="K640" s="47"/>
      <c r="L640" s="48"/>
      <c r="M640" s="48"/>
      <c r="N640" s="48"/>
      <c r="O640" s="47"/>
      <c r="P640" s="48"/>
      <c r="Q640" s="48"/>
      <c r="R640" s="48"/>
      <c r="S640" s="47"/>
      <c r="W640" s="48"/>
      <c r="X640" s="48"/>
      <c r="Y640" s="48"/>
      <c r="Z640" s="48"/>
      <c r="AA640" s="48"/>
      <c r="AB640" s="48"/>
      <c r="AC640" s="48"/>
      <c r="AD640" s="48"/>
      <c r="AE640" s="48"/>
      <c r="AF640" s="48"/>
      <c r="AG640" s="48"/>
      <c r="AH640" s="48"/>
      <c r="AI640" s="48"/>
      <c r="AJ640" s="48"/>
      <c r="AK640" s="48"/>
      <c r="AL640" s="48"/>
      <c r="AM640" s="48"/>
      <c r="AN640" s="48"/>
      <c r="AO640" s="52"/>
    </row>
    <row r="641" spans="2:41" ht="12.75" customHeight="1">
      <c r="B641" s="47"/>
      <c r="D641" s="48"/>
      <c r="E641" s="48"/>
      <c r="F641" s="48"/>
      <c r="G641" s="48"/>
      <c r="H641" s="48"/>
      <c r="I641" s="48"/>
      <c r="J641" s="48"/>
      <c r="K641" s="47"/>
      <c r="L641" s="48"/>
      <c r="M641" s="48"/>
      <c r="N641" s="48"/>
      <c r="O641" s="47"/>
      <c r="P641" s="48"/>
      <c r="Q641" s="48"/>
      <c r="R641" s="48"/>
      <c r="S641" s="47"/>
      <c r="W641" s="48"/>
      <c r="X641" s="48"/>
      <c r="Y641" s="48"/>
      <c r="Z641" s="48"/>
      <c r="AA641" s="48"/>
      <c r="AB641" s="48"/>
      <c r="AC641" s="48"/>
      <c r="AD641" s="48"/>
      <c r="AE641" s="48"/>
      <c r="AF641" s="48"/>
      <c r="AG641" s="48"/>
      <c r="AH641" s="48"/>
      <c r="AI641" s="48"/>
      <c r="AJ641" s="48"/>
      <c r="AK641" s="48"/>
      <c r="AL641" s="48"/>
      <c r="AM641" s="48"/>
      <c r="AN641" s="48"/>
      <c r="AO641" s="52"/>
    </row>
    <row r="642" spans="2:41" ht="12.75" customHeight="1">
      <c r="B642" s="47"/>
      <c r="D642" s="48"/>
      <c r="E642" s="48"/>
      <c r="F642" s="48"/>
      <c r="G642" s="48"/>
      <c r="H642" s="48"/>
      <c r="I642" s="48"/>
      <c r="J642" s="48"/>
      <c r="K642" s="47"/>
      <c r="L642" s="48"/>
      <c r="M642" s="48"/>
      <c r="N642" s="48"/>
      <c r="O642" s="47"/>
      <c r="P642" s="48"/>
      <c r="Q642" s="48"/>
      <c r="R642" s="48"/>
      <c r="S642" s="47"/>
      <c r="W642" s="48"/>
      <c r="X642" s="48"/>
      <c r="Y642" s="48"/>
      <c r="Z642" s="48"/>
      <c r="AA642" s="48"/>
      <c r="AB642" s="48"/>
      <c r="AC642" s="48"/>
      <c r="AD642" s="48"/>
      <c r="AE642" s="48"/>
      <c r="AF642" s="48"/>
      <c r="AG642" s="48"/>
      <c r="AH642" s="48"/>
      <c r="AI642" s="48"/>
      <c r="AJ642" s="48"/>
      <c r="AK642" s="48"/>
      <c r="AL642" s="48"/>
      <c r="AM642" s="48"/>
      <c r="AN642" s="48"/>
      <c r="AO642" s="52"/>
    </row>
    <row r="643" spans="2:41" ht="12.75" customHeight="1">
      <c r="B643" s="47"/>
      <c r="D643" s="48"/>
      <c r="E643" s="48"/>
      <c r="F643" s="48"/>
      <c r="G643" s="48"/>
      <c r="H643" s="48"/>
      <c r="I643" s="48"/>
      <c r="J643" s="48"/>
      <c r="K643" s="47"/>
      <c r="L643" s="48"/>
      <c r="M643" s="48"/>
      <c r="N643" s="48"/>
      <c r="O643" s="47"/>
      <c r="P643" s="48"/>
      <c r="Q643" s="48"/>
      <c r="R643" s="48"/>
      <c r="S643" s="47"/>
      <c r="W643" s="48"/>
      <c r="X643" s="48"/>
      <c r="Y643" s="48"/>
      <c r="Z643" s="48"/>
      <c r="AA643" s="48"/>
      <c r="AB643" s="48"/>
      <c r="AC643" s="48"/>
      <c r="AD643" s="48"/>
      <c r="AE643" s="48"/>
      <c r="AF643" s="48"/>
      <c r="AG643" s="48"/>
      <c r="AH643" s="48"/>
      <c r="AI643" s="48"/>
      <c r="AJ643" s="48"/>
      <c r="AK643" s="48"/>
      <c r="AL643" s="48"/>
      <c r="AM643" s="48"/>
      <c r="AN643" s="48"/>
      <c r="AO643" s="52"/>
    </row>
    <row r="644" spans="2:41" ht="12.75" customHeight="1">
      <c r="B644" s="47"/>
      <c r="D644" s="48"/>
      <c r="E644" s="48"/>
      <c r="F644" s="48"/>
      <c r="G644" s="48"/>
      <c r="H644" s="48"/>
      <c r="I644" s="48"/>
      <c r="J644" s="48"/>
      <c r="K644" s="47"/>
      <c r="L644" s="48"/>
      <c r="M644" s="48"/>
      <c r="N644" s="48"/>
      <c r="O644" s="47"/>
      <c r="P644" s="48"/>
      <c r="Q644" s="48"/>
      <c r="R644" s="48"/>
      <c r="S644" s="47"/>
      <c r="W644" s="48"/>
      <c r="X644" s="48"/>
      <c r="Y644" s="48"/>
      <c r="Z644" s="48"/>
      <c r="AA644" s="48"/>
      <c r="AB644" s="48"/>
      <c r="AC644" s="48"/>
      <c r="AD644" s="48"/>
      <c r="AE644" s="48"/>
      <c r="AF644" s="48"/>
      <c r="AG644" s="48"/>
      <c r="AH644" s="48"/>
      <c r="AI644" s="48"/>
      <c r="AJ644" s="48"/>
      <c r="AK644" s="48"/>
      <c r="AL644" s="48"/>
      <c r="AM644" s="48"/>
      <c r="AN644" s="48"/>
      <c r="AO644" s="52"/>
    </row>
    <row r="645" spans="2:41" ht="12.75" customHeight="1">
      <c r="B645" s="47"/>
      <c r="D645" s="48"/>
      <c r="E645" s="48"/>
      <c r="F645" s="48"/>
      <c r="G645" s="48"/>
      <c r="H645" s="48"/>
      <c r="I645" s="48"/>
      <c r="J645" s="48"/>
      <c r="K645" s="47"/>
      <c r="L645" s="48"/>
      <c r="M645" s="48"/>
      <c r="N645" s="48"/>
      <c r="O645" s="47"/>
      <c r="P645" s="48"/>
      <c r="Q645" s="48"/>
      <c r="R645" s="48"/>
      <c r="S645" s="47"/>
      <c r="W645" s="48"/>
      <c r="X645" s="48"/>
      <c r="Y645" s="48"/>
      <c r="Z645" s="48"/>
      <c r="AA645" s="48"/>
      <c r="AB645" s="48"/>
      <c r="AC645" s="48"/>
      <c r="AD645" s="48"/>
      <c r="AE645" s="48"/>
      <c r="AF645" s="48"/>
      <c r="AG645" s="48"/>
      <c r="AH645" s="48"/>
      <c r="AI645" s="48"/>
      <c r="AJ645" s="48"/>
      <c r="AK645" s="48"/>
      <c r="AL645" s="48"/>
      <c r="AM645" s="48"/>
      <c r="AN645" s="48"/>
      <c r="AO645" s="52"/>
    </row>
    <row r="646" spans="2:41" ht="12.75" customHeight="1">
      <c r="B646" s="47"/>
      <c r="D646" s="48"/>
      <c r="E646" s="48"/>
      <c r="F646" s="48"/>
      <c r="G646" s="48"/>
      <c r="H646" s="48"/>
      <c r="I646" s="48"/>
      <c r="J646" s="48"/>
      <c r="K646" s="47"/>
      <c r="L646" s="48"/>
      <c r="M646" s="48"/>
      <c r="N646" s="48"/>
      <c r="O646" s="47"/>
      <c r="P646" s="48"/>
      <c r="Q646" s="48"/>
      <c r="R646" s="48"/>
      <c r="S646" s="47"/>
      <c r="W646" s="48"/>
      <c r="X646" s="48"/>
      <c r="Y646" s="48"/>
      <c r="Z646" s="48"/>
      <c r="AA646" s="48"/>
      <c r="AB646" s="48"/>
      <c r="AC646" s="48"/>
      <c r="AD646" s="48"/>
      <c r="AE646" s="48"/>
      <c r="AF646" s="48"/>
      <c r="AG646" s="48"/>
      <c r="AH646" s="48"/>
      <c r="AI646" s="48"/>
      <c r="AJ646" s="48"/>
      <c r="AK646" s="48"/>
      <c r="AL646" s="48"/>
      <c r="AM646" s="48"/>
      <c r="AN646" s="48"/>
      <c r="AO646" s="52"/>
    </row>
    <row r="647" spans="2:41" ht="12.75" customHeight="1">
      <c r="B647" s="47"/>
      <c r="D647" s="48"/>
      <c r="E647" s="48"/>
      <c r="F647" s="48"/>
      <c r="G647" s="48"/>
      <c r="H647" s="48"/>
      <c r="I647" s="48"/>
      <c r="J647" s="48"/>
      <c r="K647" s="47"/>
      <c r="L647" s="48"/>
      <c r="M647" s="48"/>
      <c r="N647" s="48"/>
      <c r="O647" s="47"/>
      <c r="P647" s="48"/>
      <c r="Q647" s="48"/>
      <c r="R647" s="48"/>
      <c r="S647" s="47"/>
      <c r="W647" s="48"/>
      <c r="X647" s="48"/>
      <c r="Y647" s="48"/>
      <c r="Z647" s="48"/>
      <c r="AA647" s="48"/>
      <c r="AB647" s="48"/>
      <c r="AC647" s="48"/>
      <c r="AD647" s="48"/>
      <c r="AE647" s="48"/>
      <c r="AF647" s="48"/>
      <c r="AG647" s="48"/>
      <c r="AH647" s="48"/>
      <c r="AI647" s="48"/>
      <c r="AJ647" s="48"/>
      <c r="AK647" s="48"/>
      <c r="AL647" s="48"/>
      <c r="AM647" s="48"/>
      <c r="AN647" s="48"/>
      <c r="AO647" s="52"/>
    </row>
    <row r="648" spans="2:41" ht="12.75" customHeight="1">
      <c r="B648" s="47"/>
      <c r="D648" s="48"/>
      <c r="E648" s="48"/>
      <c r="F648" s="48"/>
      <c r="G648" s="48"/>
      <c r="H648" s="48"/>
      <c r="I648" s="48"/>
      <c r="J648" s="48"/>
      <c r="K648" s="47"/>
      <c r="L648" s="48"/>
      <c r="M648" s="48"/>
      <c r="N648" s="48"/>
      <c r="O648" s="47"/>
      <c r="P648" s="48"/>
      <c r="Q648" s="48"/>
      <c r="R648" s="48"/>
      <c r="S648" s="47"/>
      <c r="W648" s="48"/>
      <c r="X648" s="48"/>
      <c r="Y648" s="48"/>
      <c r="Z648" s="48"/>
      <c r="AA648" s="48"/>
      <c r="AB648" s="48"/>
      <c r="AC648" s="48"/>
      <c r="AD648" s="48"/>
      <c r="AE648" s="48"/>
      <c r="AF648" s="48"/>
      <c r="AG648" s="48"/>
      <c r="AH648" s="48"/>
      <c r="AI648" s="48"/>
      <c r="AJ648" s="48"/>
      <c r="AK648" s="48"/>
      <c r="AL648" s="48"/>
      <c r="AM648" s="48"/>
      <c r="AN648" s="48"/>
      <c r="AO648" s="52"/>
    </row>
    <row r="649" spans="2:41" ht="12.75" customHeight="1">
      <c r="B649" s="47"/>
      <c r="D649" s="48"/>
      <c r="E649" s="48"/>
      <c r="F649" s="48"/>
      <c r="G649" s="48"/>
      <c r="H649" s="48"/>
      <c r="I649" s="48"/>
      <c r="J649" s="48"/>
      <c r="K649" s="47"/>
      <c r="L649" s="48"/>
      <c r="M649" s="48"/>
      <c r="N649" s="48"/>
      <c r="O649" s="47"/>
      <c r="P649" s="48"/>
      <c r="Q649" s="48"/>
      <c r="R649" s="48"/>
      <c r="S649" s="47"/>
      <c r="W649" s="48"/>
      <c r="X649" s="48"/>
      <c r="Y649" s="48"/>
      <c r="Z649" s="48"/>
      <c r="AA649" s="48"/>
      <c r="AB649" s="48"/>
      <c r="AC649" s="48"/>
      <c r="AD649" s="48"/>
      <c r="AE649" s="48"/>
      <c r="AF649" s="48"/>
      <c r="AG649" s="48"/>
      <c r="AH649" s="48"/>
      <c r="AI649" s="48"/>
      <c r="AJ649" s="48"/>
      <c r="AK649" s="48"/>
      <c r="AL649" s="48"/>
      <c r="AM649" s="48"/>
      <c r="AN649" s="48"/>
      <c r="AO649" s="52"/>
    </row>
    <row r="650" spans="2:41" ht="12.75" customHeight="1">
      <c r="B650" s="47"/>
      <c r="D650" s="48"/>
      <c r="E650" s="48"/>
      <c r="F650" s="48"/>
      <c r="G650" s="48"/>
      <c r="H650" s="48"/>
      <c r="I650" s="48"/>
      <c r="J650" s="48"/>
      <c r="K650" s="47"/>
      <c r="L650" s="48"/>
      <c r="M650" s="48"/>
      <c r="N650" s="48"/>
      <c r="O650" s="47"/>
      <c r="P650" s="48"/>
      <c r="Q650" s="48"/>
      <c r="R650" s="48"/>
      <c r="S650" s="47"/>
      <c r="W650" s="48"/>
      <c r="X650" s="48"/>
      <c r="Y650" s="48"/>
      <c r="Z650" s="48"/>
      <c r="AA650" s="48"/>
      <c r="AB650" s="48"/>
      <c r="AC650" s="48"/>
      <c r="AD650" s="48"/>
      <c r="AE650" s="48"/>
      <c r="AF650" s="48"/>
      <c r="AG650" s="48"/>
      <c r="AH650" s="48"/>
      <c r="AI650" s="48"/>
      <c r="AJ650" s="48"/>
      <c r="AK650" s="48"/>
      <c r="AL650" s="48"/>
      <c r="AM650" s="48"/>
      <c r="AN650" s="48"/>
      <c r="AO650" s="52"/>
    </row>
    <row r="651" spans="2:41" ht="12.75" customHeight="1">
      <c r="B651" s="47"/>
      <c r="D651" s="48"/>
      <c r="E651" s="48"/>
      <c r="F651" s="48"/>
      <c r="G651" s="48"/>
      <c r="H651" s="48"/>
      <c r="I651" s="48"/>
      <c r="J651" s="48"/>
      <c r="K651" s="47"/>
      <c r="L651" s="48"/>
      <c r="M651" s="48"/>
      <c r="N651" s="48"/>
      <c r="O651" s="47"/>
      <c r="P651" s="48"/>
      <c r="Q651" s="48"/>
      <c r="R651" s="48"/>
      <c r="S651" s="47"/>
      <c r="W651" s="48"/>
      <c r="X651" s="48"/>
      <c r="Y651" s="48"/>
      <c r="Z651" s="48"/>
      <c r="AA651" s="48"/>
      <c r="AB651" s="48"/>
      <c r="AC651" s="48"/>
      <c r="AD651" s="48"/>
      <c r="AE651" s="48"/>
      <c r="AF651" s="48"/>
      <c r="AG651" s="48"/>
      <c r="AH651" s="48"/>
      <c r="AI651" s="48"/>
      <c r="AJ651" s="48"/>
      <c r="AK651" s="48"/>
      <c r="AL651" s="48"/>
      <c r="AM651" s="48"/>
      <c r="AN651" s="48"/>
      <c r="AO651" s="52"/>
    </row>
    <row r="652" spans="2:41" ht="12.75" customHeight="1">
      <c r="B652" s="47"/>
      <c r="D652" s="48"/>
      <c r="E652" s="48"/>
      <c r="F652" s="48"/>
      <c r="G652" s="48"/>
      <c r="H652" s="48"/>
      <c r="I652" s="48"/>
      <c r="J652" s="48"/>
      <c r="K652" s="47"/>
      <c r="L652" s="48"/>
      <c r="M652" s="48"/>
      <c r="N652" s="48"/>
      <c r="O652" s="47"/>
      <c r="P652" s="48"/>
      <c r="Q652" s="48"/>
      <c r="R652" s="48"/>
      <c r="S652" s="47"/>
      <c r="W652" s="48"/>
      <c r="X652" s="48"/>
      <c r="Y652" s="48"/>
      <c r="Z652" s="48"/>
      <c r="AA652" s="48"/>
      <c r="AB652" s="48"/>
      <c r="AC652" s="48"/>
      <c r="AD652" s="48"/>
      <c r="AE652" s="48"/>
      <c r="AF652" s="48"/>
      <c r="AG652" s="48"/>
      <c r="AH652" s="48"/>
      <c r="AI652" s="48"/>
      <c r="AJ652" s="48"/>
      <c r="AK652" s="48"/>
      <c r="AL652" s="48"/>
      <c r="AM652" s="48"/>
      <c r="AN652" s="48"/>
      <c r="AO652" s="52"/>
    </row>
    <row r="653" spans="2:41" ht="12.75" customHeight="1">
      <c r="B653" s="47"/>
      <c r="D653" s="48"/>
      <c r="E653" s="48"/>
      <c r="F653" s="48"/>
      <c r="G653" s="48"/>
      <c r="H653" s="48"/>
      <c r="I653" s="48"/>
      <c r="J653" s="48"/>
      <c r="K653" s="47"/>
      <c r="L653" s="48"/>
      <c r="M653" s="48"/>
      <c r="N653" s="48"/>
      <c r="O653" s="47"/>
      <c r="P653" s="48"/>
      <c r="Q653" s="48"/>
      <c r="R653" s="48"/>
      <c r="S653" s="47"/>
      <c r="W653" s="48"/>
      <c r="X653" s="48"/>
      <c r="Y653" s="48"/>
      <c r="Z653" s="48"/>
      <c r="AA653" s="48"/>
      <c r="AB653" s="48"/>
      <c r="AC653" s="48"/>
      <c r="AD653" s="48"/>
      <c r="AE653" s="48"/>
      <c r="AF653" s="48"/>
      <c r="AG653" s="48"/>
      <c r="AH653" s="48"/>
      <c r="AI653" s="48"/>
      <c r="AJ653" s="48"/>
      <c r="AK653" s="48"/>
      <c r="AL653" s="48"/>
      <c r="AM653" s="48"/>
      <c r="AN653" s="48"/>
      <c r="AO653" s="52"/>
    </row>
    <row r="654" spans="2:41" ht="12.75" customHeight="1">
      <c r="B654" s="47"/>
      <c r="D654" s="48"/>
      <c r="E654" s="48"/>
      <c r="F654" s="48"/>
      <c r="G654" s="48"/>
      <c r="H654" s="48"/>
      <c r="I654" s="48"/>
      <c r="J654" s="48"/>
      <c r="K654" s="47"/>
      <c r="L654" s="48"/>
      <c r="M654" s="48"/>
      <c r="N654" s="48"/>
      <c r="O654" s="47"/>
      <c r="P654" s="48"/>
      <c r="Q654" s="48"/>
      <c r="R654" s="48"/>
      <c r="S654" s="47"/>
      <c r="W654" s="48"/>
      <c r="X654" s="48"/>
      <c r="Y654" s="48"/>
      <c r="Z654" s="48"/>
      <c r="AA654" s="48"/>
      <c r="AB654" s="48"/>
      <c r="AC654" s="48"/>
      <c r="AD654" s="48"/>
      <c r="AE654" s="48"/>
      <c r="AF654" s="48"/>
      <c r="AG654" s="48"/>
      <c r="AH654" s="48"/>
      <c r="AI654" s="48"/>
      <c r="AJ654" s="48"/>
      <c r="AK654" s="48"/>
      <c r="AL654" s="48"/>
      <c r="AM654" s="48"/>
      <c r="AN654" s="48"/>
      <c r="AO654" s="52"/>
    </row>
    <row r="655" spans="2:41" ht="12.75" customHeight="1">
      <c r="B655" s="47"/>
      <c r="D655" s="48"/>
      <c r="E655" s="48"/>
      <c r="F655" s="48"/>
      <c r="G655" s="48"/>
      <c r="H655" s="48"/>
      <c r="I655" s="48"/>
      <c r="J655" s="48"/>
      <c r="K655" s="47"/>
      <c r="L655" s="48"/>
      <c r="M655" s="48"/>
      <c r="N655" s="48"/>
      <c r="O655" s="47"/>
      <c r="P655" s="48"/>
      <c r="Q655" s="48"/>
      <c r="R655" s="48"/>
      <c r="S655" s="47"/>
      <c r="W655" s="48"/>
      <c r="X655" s="48"/>
      <c r="Y655" s="48"/>
      <c r="Z655" s="48"/>
      <c r="AA655" s="48"/>
      <c r="AB655" s="48"/>
      <c r="AC655" s="48"/>
      <c r="AD655" s="48"/>
      <c r="AE655" s="48"/>
      <c r="AF655" s="48"/>
      <c r="AG655" s="48"/>
      <c r="AH655" s="48"/>
      <c r="AI655" s="48"/>
      <c r="AJ655" s="48"/>
      <c r="AK655" s="48"/>
      <c r="AL655" s="48"/>
      <c r="AM655" s="48"/>
      <c r="AN655" s="48"/>
      <c r="AO655" s="52"/>
    </row>
    <row r="656" spans="2:41" ht="12.75" customHeight="1">
      <c r="B656" s="47"/>
      <c r="D656" s="48"/>
      <c r="E656" s="48"/>
      <c r="F656" s="48"/>
      <c r="G656" s="48"/>
      <c r="H656" s="48"/>
      <c r="I656" s="48"/>
      <c r="J656" s="48"/>
      <c r="K656" s="47"/>
      <c r="L656" s="48"/>
      <c r="M656" s="48"/>
      <c r="N656" s="48"/>
      <c r="O656" s="47"/>
      <c r="P656" s="48"/>
      <c r="Q656" s="48"/>
      <c r="R656" s="48"/>
      <c r="S656" s="47"/>
      <c r="W656" s="48"/>
      <c r="X656" s="48"/>
      <c r="Y656" s="48"/>
      <c r="Z656" s="48"/>
      <c r="AA656" s="48"/>
      <c r="AB656" s="48"/>
      <c r="AC656" s="48"/>
      <c r="AD656" s="48"/>
      <c r="AE656" s="48"/>
      <c r="AF656" s="48"/>
      <c r="AG656" s="48"/>
      <c r="AH656" s="48"/>
      <c r="AI656" s="48"/>
      <c r="AJ656" s="48"/>
      <c r="AK656" s="48"/>
      <c r="AL656" s="48"/>
      <c r="AM656" s="48"/>
      <c r="AN656" s="48"/>
      <c r="AO656" s="52"/>
    </row>
    <row r="657" spans="2:41" ht="12.75" customHeight="1">
      <c r="B657" s="47"/>
      <c r="D657" s="48"/>
      <c r="E657" s="48"/>
      <c r="F657" s="48"/>
      <c r="G657" s="48"/>
      <c r="H657" s="48"/>
      <c r="I657" s="48"/>
      <c r="J657" s="48"/>
      <c r="K657" s="47"/>
      <c r="L657" s="48"/>
      <c r="M657" s="48"/>
      <c r="N657" s="48"/>
      <c r="O657" s="47"/>
      <c r="P657" s="48"/>
      <c r="Q657" s="48"/>
      <c r="R657" s="48"/>
      <c r="S657" s="47"/>
      <c r="W657" s="48"/>
      <c r="X657" s="48"/>
      <c r="Y657" s="48"/>
      <c r="Z657" s="48"/>
      <c r="AA657" s="48"/>
      <c r="AB657" s="48"/>
      <c r="AC657" s="48"/>
      <c r="AD657" s="48"/>
      <c r="AE657" s="48"/>
      <c r="AF657" s="48"/>
      <c r="AG657" s="48"/>
      <c r="AH657" s="48"/>
      <c r="AI657" s="48"/>
      <c r="AJ657" s="48"/>
      <c r="AK657" s="48"/>
      <c r="AL657" s="48"/>
      <c r="AM657" s="48"/>
      <c r="AN657" s="48"/>
      <c r="AO657" s="52"/>
    </row>
    <row r="658" spans="2:41" ht="12.75" customHeight="1">
      <c r="B658" s="47"/>
      <c r="D658" s="48"/>
      <c r="E658" s="48"/>
      <c r="F658" s="48"/>
      <c r="G658" s="48"/>
      <c r="H658" s="48"/>
      <c r="I658" s="48"/>
      <c r="J658" s="48"/>
      <c r="K658" s="47"/>
      <c r="L658" s="48"/>
      <c r="M658" s="48"/>
      <c r="N658" s="48"/>
      <c r="O658" s="47"/>
      <c r="P658" s="48"/>
      <c r="Q658" s="48"/>
      <c r="R658" s="48"/>
      <c r="S658" s="47"/>
      <c r="W658" s="48"/>
      <c r="X658" s="48"/>
      <c r="Y658" s="48"/>
      <c r="Z658" s="48"/>
      <c r="AA658" s="48"/>
      <c r="AB658" s="48"/>
      <c r="AC658" s="48"/>
      <c r="AD658" s="48"/>
      <c r="AE658" s="48"/>
      <c r="AF658" s="48"/>
      <c r="AG658" s="48"/>
      <c r="AH658" s="48"/>
      <c r="AI658" s="48"/>
      <c r="AJ658" s="48"/>
      <c r="AK658" s="48"/>
      <c r="AL658" s="48"/>
      <c r="AM658" s="48"/>
      <c r="AN658" s="48"/>
      <c r="AO658" s="52"/>
    </row>
    <row r="659" spans="2:41" ht="12.75" customHeight="1">
      <c r="B659" s="47"/>
      <c r="D659" s="48"/>
      <c r="E659" s="48"/>
      <c r="F659" s="48"/>
      <c r="G659" s="48"/>
      <c r="H659" s="48"/>
      <c r="I659" s="48"/>
      <c r="J659" s="48"/>
      <c r="K659" s="47"/>
      <c r="L659" s="48"/>
      <c r="M659" s="48"/>
      <c r="N659" s="48"/>
      <c r="O659" s="47"/>
      <c r="P659" s="48"/>
      <c r="Q659" s="48"/>
      <c r="R659" s="48"/>
      <c r="S659" s="47"/>
      <c r="W659" s="48"/>
      <c r="X659" s="48"/>
      <c r="Y659" s="48"/>
      <c r="Z659" s="48"/>
      <c r="AA659" s="48"/>
      <c r="AB659" s="48"/>
      <c r="AC659" s="48"/>
      <c r="AD659" s="48"/>
      <c r="AE659" s="48"/>
      <c r="AF659" s="48"/>
      <c r="AG659" s="48"/>
      <c r="AH659" s="48"/>
      <c r="AI659" s="48"/>
      <c r="AJ659" s="48"/>
      <c r="AK659" s="48"/>
      <c r="AL659" s="48"/>
      <c r="AM659" s="48"/>
      <c r="AN659" s="48"/>
      <c r="AO659" s="52"/>
    </row>
    <row r="660" spans="2:41" ht="12.75" customHeight="1">
      <c r="B660" s="47"/>
      <c r="D660" s="48"/>
      <c r="E660" s="48"/>
      <c r="F660" s="48"/>
      <c r="G660" s="48"/>
      <c r="H660" s="48"/>
      <c r="I660" s="48"/>
      <c r="J660" s="48"/>
      <c r="K660" s="47"/>
      <c r="L660" s="48"/>
      <c r="M660" s="48"/>
      <c r="N660" s="48"/>
      <c r="O660" s="47"/>
      <c r="P660" s="48"/>
      <c r="Q660" s="48"/>
      <c r="R660" s="48"/>
      <c r="S660" s="47"/>
      <c r="W660" s="48"/>
      <c r="X660" s="48"/>
      <c r="Y660" s="48"/>
      <c r="Z660" s="48"/>
      <c r="AA660" s="48"/>
      <c r="AB660" s="48"/>
      <c r="AC660" s="48"/>
      <c r="AD660" s="48"/>
      <c r="AE660" s="48"/>
      <c r="AF660" s="48"/>
      <c r="AG660" s="48"/>
      <c r="AH660" s="48"/>
      <c r="AI660" s="48"/>
      <c r="AJ660" s="48"/>
      <c r="AK660" s="48"/>
      <c r="AL660" s="48"/>
      <c r="AM660" s="48"/>
      <c r="AN660" s="48"/>
      <c r="AO660" s="52"/>
    </row>
    <row r="661" spans="2:41" ht="12.75" customHeight="1">
      <c r="B661" s="47"/>
      <c r="D661" s="48"/>
      <c r="E661" s="48"/>
      <c r="F661" s="48"/>
      <c r="G661" s="48"/>
      <c r="H661" s="48"/>
      <c r="I661" s="48"/>
      <c r="J661" s="48"/>
      <c r="K661" s="47"/>
      <c r="L661" s="48"/>
      <c r="M661" s="48"/>
      <c r="N661" s="48"/>
      <c r="O661" s="47"/>
      <c r="P661" s="48"/>
      <c r="Q661" s="48"/>
      <c r="R661" s="48"/>
      <c r="S661" s="47"/>
      <c r="W661" s="48"/>
      <c r="X661" s="48"/>
      <c r="Y661" s="48"/>
      <c r="Z661" s="48"/>
      <c r="AA661" s="48"/>
      <c r="AB661" s="48"/>
      <c r="AC661" s="48"/>
      <c r="AD661" s="48"/>
      <c r="AE661" s="48"/>
      <c r="AF661" s="48"/>
      <c r="AG661" s="48"/>
      <c r="AH661" s="48"/>
      <c r="AI661" s="48"/>
      <c r="AJ661" s="48"/>
      <c r="AK661" s="48"/>
      <c r="AL661" s="48"/>
      <c r="AM661" s="48"/>
      <c r="AN661" s="48"/>
      <c r="AO661" s="52"/>
    </row>
    <row r="662" spans="2:41" ht="12.75" customHeight="1">
      <c r="B662" s="47"/>
      <c r="D662" s="48"/>
      <c r="E662" s="48"/>
      <c r="F662" s="48"/>
      <c r="G662" s="48"/>
      <c r="H662" s="48"/>
      <c r="I662" s="48"/>
      <c r="J662" s="48"/>
      <c r="K662" s="47"/>
      <c r="L662" s="48"/>
      <c r="M662" s="48"/>
      <c r="N662" s="48"/>
      <c r="O662" s="47"/>
      <c r="P662" s="48"/>
      <c r="Q662" s="48"/>
      <c r="R662" s="48"/>
      <c r="S662" s="47"/>
      <c r="W662" s="48"/>
      <c r="X662" s="48"/>
      <c r="Y662" s="48"/>
      <c r="Z662" s="48"/>
      <c r="AA662" s="48"/>
      <c r="AB662" s="48"/>
      <c r="AC662" s="48"/>
      <c r="AD662" s="48"/>
      <c r="AE662" s="48"/>
      <c r="AF662" s="48"/>
      <c r="AG662" s="48"/>
      <c r="AH662" s="48"/>
      <c r="AI662" s="48"/>
      <c r="AJ662" s="48"/>
      <c r="AK662" s="48"/>
      <c r="AL662" s="48"/>
      <c r="AM662" s="48"/>
      <c r="AN662" s="48"/>
      <c r="AO662" s="52"/>
    </row>
    <row r="663" spans="2:41" ht="12.75" customHeight="1">
      <c r="B663" s="47"/>
      <c r="D663" s="48"/>
      <c r="E663" s="48"/>
      <c r="F663" s="48"/>
      <c r="G663" s="48"/>
      <c r="H663" s="48"/>
      <c r="I663" s="48"/>
      <c r="J663" s="48"/>
      <c r="K663" s="47"/>
      <c r="L663" s="48"/>
      <c r="M663" s="48"/>
      <c r="N663" s="48"/>
      <c r="O663" s="47"/>
      <c r="P663" s="48"/>
      <c r="Q663" s="48"/>
      <c r="R663" s="48"/>
      <c r="S663" s="47"/>
      <c r="W663" s="48"/>
      <c r="X663" s="48"/>
      <c r="Y663" s="48"/>
      <c r="Z663" s="48"/>
      <c r="AA663" s="48"/>
      <c r="AB663" s="48"/>
      <c r="AC663" s="48"/>
      <c r="AD663" s="48"/>
      <c r="AE663" s="48"/>
      <c r="AF663" s="48"/>
      <c r="AG663" s="48"/>
      <c r="AH663" s="48"/>
      <c r="AI663" s="48"/>
      <c r="AJ663" s="48"/>
      <c r="AK663" s="48"/>
      <c r="AL663" s="48"/>
      <c r="AM663" s="48"/>
      <c r="AN663" s="48"/>
      <c r="AO663" s="52"/>
    </row>
    <row r="664" spans="2:41" ht="12.75" customHeight="1">
      <c r="B664" s="47"/>
      <c r="D664" s="48"/>
      <c r="E664" s="48"/>
      <c r="F664" s="48"/>
      <c r="G664" s="48"/>
      <c r="H664" s="48"/>
      <c r="I664" s="48"/>
      <c r="J664" s="48"/>
      <c r="K664" s="47"/>
      <c r="L664" s="48"/>
      <c r="M664" s="48"/>
      <c r="N664" s="48"/>
      <c r="O664" s="47"/>
      <c r="P664" s="48"/>
      <c r="Q664" s="48"/>
      <c r="R664" s="48"/>
      <c r="S664" s="47"/>
      <c r="W664" s="48"/>
      <c r="X664" s="48"/>
      <c r="Y664" s="48"/>
      <c r="Z664" s="48"/>
      <c r="AA664" s="48"/>
      <c r="AB664" s="48"/>
      <c r="AC664" s="48"/>
      <c r="AD664" s="48"/>
      <c r="AE664" s="48"/>
      <c r="AF664" s="48"/>
      <c r="AG664" s="48"/>
      <c r="AH664" s="48"/>
      <c r="AI664" s="48"/>
      <c r="AJ664" s="48"/>
      <c r="AK664" s="48"/>
      <c r="AL664" s="48"/>
      <c r="AM664" s="48"/>
      <c r="AN664" s="48"/>
      <c r="AO664" s="52"/>
    </row>
    <row r="665" spans="2:41" ht="12.75" customHeight="1">
      <c r="B665" s="47"/>
      <c r="D665" s="48"/>
      <c r="E665" s="48"/>
      <c r="F665" s="48"/>
      <c r="G665" s="48"/>
      <c r="H665" s="48"/>
      <c r="I665" s="48"/>
      <c r="J665" s="48"/>
      <c r="K665" s="47"/>
      <c r="L665" s="48"/>
      <c r="M665" s="48"/>
      <c r="N665" s="48"/>
      <c r="O665" s="47"/>
      <c r="P665" s="48"/>
      <c r="Q665" s="48"/>
      <c r="R665" s="48"/>
      <c r="S665" s="47"/>
      <c r="W665" s="48"/>
      <c r="X665" s="48"/>
      <c r="Y665" s="48"/>
      <c r="Z665" s="48"/>
      <c r="AA665" s="48"/>
      <c r="AB665" s="48"/>
      <c r="AC665" s="48"/>
      <c r="AD665" s="48"/>
      <c r="AE665" s="48"/>
      <c r="AF665" s="48"/>
      <c r="AG665" s="48"/>
      <c r="AH665" s="48"/>
      <c r="AI665" s="48"/>
      <c r="AJ665" s="48"/>
      <c r="AK665" s="48"/>
      <c r="AL665" s="48"/>
      <c r="AM665" s="48"/>
      <c r="AN665" s="48"/>
      <c r="AO665" s="52"/>
    </row>
    <row r="666" spans="2:41" ht="12.75" customHeight="1">
      <c r="B666" s="47"/>
      <c r="D666" s="48"/>
      <c r="E666" s="48"/>
      <c r="F666" s="48"/>
      <c r="G666" s="48"/>
      <c r="H666" s="48"/>
      <c r="I666" s="48"/>
      <c r="J666" s="48"/>
      <c r="K666" s="47"/>
      <c r="L666" s="48"/>
      <c r="M666" s="48"/>
      <c r="N666" s="48"/>
      <c r="O666" s="47"/>
      <c r="P666" s="48"/>
      <c r="Q666" s="48"/>
      <c r="R666" s="48"/>
      <c r="S666" s="47"/>
      <c r="W666" s="48"/>
      <c r="X666" s="48"/>
      <c r="Y666" s="48"/>
      <c r="Z666" s="48"/>
      <c r="AA666" s="48"/>
      <c r="AB666" s="48"/>
      <c r="AC666" s="48"/>
      <c r="AD666" s="48"/>
      <c r="AE666" s="48"/>
      <c r="AF666" s="48"/>
      <c r="AG666" s="48"/>
      <c r="AH666" s="48"/>
      <c r="AI666" s="48"/>
      <c r="AJ666" s="48"/>
      <c r="AK666" s="48"/>
      <c r="AL666" s="48"/>
      <c r="AM666" s="48"/>
      <c r="AN666" s="48"/>
      <c r="AO666" s="52"/>
    </row>
    <row r="667" spans="2:41" ht="12.75" customHeight="1">
      <c r="B667" s="47"/>
      <c r="D667" s="48"/>
      <c r="E667" s="48"/>
      <c r="F667" s="48"/>
      <c r="G667" s="48"/>
      <c r="H667" s="48"/>
      <c r="I667" s="48"/>
      <c r="J667" s="48"/>
      <c r="K667" s="47"/>
      <c r="L667" s="48"/>
      <c r="M667" s="48"/>
      <c r="N667" s="48"/>
      <c r="O667" s="47"/>
      <c r="P667" s="48"/>
      <c r="Q667" s="48"/>
      <c r="R667" s="48"/>
      <c r="S667" s="47"/>
      <c r="W667" s="48"/>
      <c r="X667" s="48"/>
      <c r="Y667" s="48"/>
      <c r="Z667" s="48"/>
      <c r="AA667" s="48"/>
      <c r="AB667" s="48"/>
      <c r="AC667" s="48"/>
      <c r="AD667" s="48"/>
      <c r="AE667" s="48"/>
      <c r="AF667" s="48"/>
      <c r="AG667" s="48"/>
      <c r="AH667" s="48"/>
      <c r="AI667" s="48"/>
      <c r="AJ667" s="48"/>
      <c r="AK667" s="48"/>
      <c r="AL667" s="48"/>
      <c r="AM667" s="48"/>
      <c r="AN667" s="48"/>
      <c r="AO667" s="52"/>
    </row>
    <row r="668" spans="2:41" ht="12.75" customHeight="1">
      <c r="B668" s="47"/>
      <c r="D668" s="48"/>
      <c r="E668" s="48"/>
      <c r="F668" s="48"/>
      <c r="G668" s="48"/>
      <c r="H668" s="48"/>
      <c r="I668" s="48"/>
      <c r="J668" s="48"/>
      <c r="K668" s="47"/>
      <c r="L668" s="48"/>
      <c r="M668" s="48"/>
      <c r="N668" s="48"/>
      <c r="O668" s="47"/>
      <c r="P668" s="48"/>
      <c r="Q668" s="48"/>
      <c r="R668" s="48"/>
      <c r="S668" s="47"/>
      <c r="W668" s="48"/>
      <c r="X668" s="48"/>
      <c r="Y668" s="48"/>
      <c r="Z668" s="48"/>
      <c r="AA668" s="48"/>
      <c r="AB668" s="48"/>
      <c r="AC668" s="48"/>
      <c r="AD668" s="48"/>
      <c r="AE668" s="48"/>
      <c r="AF668" s="48"/>
      <c r="AG668" s="48"/>
      <c r="AH668" s="48"/>
      <c r="AI668" s="48"/>
      <c r="AJ668" s="48"/>
      <c r="AK668" s="48"/>
      <c r="AL668" s="48"/>
      <c r="AM668" s="48"/>
      <c r="AN668" s="48"/>
      <c r="AO668" s="52"/>
    </row>
    <row r="669" spans="2:41" ht="12.75" customHeight="1">
      <c r="B669" s="47"/>
      <c r="D669" s="48"/>
      <c r="E669" s="48"/>
      <c r="F669" s="48"/>
      <c r="G669" s="48"/>
      <c r="H669" s="48"/>
      <c r="I669" s="48"/>
      <c r="J669" s="48"/>
      <c r="K669" s="47"/>
      <c r="L669" s="48"/>
      <c r="M669" s="48"/>
      <c r="N669" s="48"/>
      <c r="O669" s="47"/>
      <c r="P669" s="48"/>
      <c r="Q669" s="48"/>
      <c r="R669" s="48"/>
      <c r="S669" s="47"/>
      <c r="W669" s="48"/>
      <c r="X669" s="48"/>
      <c r="Y669" s="48"/>
      <c r="Z669" s="48"/>
      <c r="AA669" s="48"/>
      <c r="AB669" s="48"/>
      <c r="AC669" s="48"/>
      <c r="AD669" s="48"/>
      <c r="AE669" s="48"/>
      <c r="AF669" s="48"/>
      <c r="AG669" s="48"/>
      <c r="AH669" s="48"/>
      <c r="AI669" s="48"/>
      <c r="AJ669" s="48"/>
      <c r="AK669" s="48"/>
      <c r="AL669" s="48"/>
      <c r="AM669" s="48"/>
      <c r="AN669" s="48"/>
      <c r="AO669" s="52"/>
    </row>
    <row r="670" spans="2:41" ht="12.75" customHeight="1">
      <c r="B670" s="47"/>
      <c r="D670" s="48"/>
      <c r="E670" s="48"/>
      <c r="F670" s="48"/>
      <c r="G670" s="48"/>
      <c r="H670" s="48"/>
      <c r="I670" s="48"/>
      <c r="J670" s="48"/>
      <c r="K670" s="47"/>
      <c r="L670" s="48"/>
      <c r="M670" s="48"/>
      <c r="N670" s="48"/>
      <c r="O670" s="47"/>
      <c r="P670" s="48"/>
      <c r="Q670" s="48"/>
      <c r="R670" s="48"/>
      <c r="S670" s="47"/>
      <c r="W670" s="48"/>
      <c r="X670" s="48"/>
      <c r="Y670" s="48"/>
      <c r="Z670" s="48"/>
      <c r="AA670" s="48"/>
      <c r="AB670" s="48"/>
      <c r="AC670" s="48"/>
      <c r="AD670" s="48"/>
      <c r="AE670" s="48"/>
      <c r="AF670" s="48"/>
      <c r="AG670" s="48"/>
      <c r="AH670" s="48"/>
      <c r="AI670" s="48"/>
      <c r="AJ670" s="48"/>
      <c r="AK670" s="48"/>
      <c r="AL670" s="48"/>
      <c r="AM670" s="48"/>
      <c r="AN670" s="48"/>
      <c r="AO670" s="52"/>
    </row>
    <row r="671" spans="2:41" ht="12.75" customHeight="1">
      <c r="B671" s="47"/>
      <c r="D671" s="48"/>
      <c r="E671" s="48"/>
      <c r="F671" s="48"/>
      <c r="G671" s="48"/>
      <c r="H671" s="48"/>
      <c r="I671" s="48"/>
      <c r="J671" s="48"/>
      <c r="K671" s="47"/>
      <c r="L671" s="48"/>
      <c r="M671" s="48"/>
      <c r="N671" s="48"/>
      <c r="O671" s="47"/>
      <c r="P671" s="48"/>
      <c r="Q671" s="48"/>
      <c r="R671" s="48"/>
      <c r="S671" s="47"/>
      <c r="W671" s="48"/>
      <c r="X671" s="48"/>
      <c r="Y671" s="48"/>
      <c r="Z671" s="48"/>
      <c r="AA671" s="48"/>
      <c r="AB671" s="48"/>
      <c r="AC671" s="48"/>
      <c r="AD671" s="48"/>
      <c r="AE671" s="48"/>
      <c r="AF671" s="48"/>
      <c r="AG671" s="48"/>
      <c r="AH671" s="48"/>
      <c r="AI671" s="48"/>
      <c r="AJ671" s="48"/>
      <c r="AK671" s="48"/>
      <c r="AL671" s="48"/>
      <c r="AM671" s="48"/>
      <c r="AN671" s="48"/>
      <c r="AO671" s="52"/>
    </row>
    <row r="672" spans="2:41" ht="12.75" customHeight="1">
      <c r="B672" s="47"/>
      <c r="D672" s="48"/>
      <c r="E672" s="48"/>
      <c r="F672" s="48"/>
      <c r="G672" s="48"/>
      <c r="H672" s="48"/>
      <c r="I672" s="48"/>
      <c r="J672" s="48"/>
      <c r="K672" s="47"/>
      <c r="L672" s="48"/>
      <c r="M672" s="48"/>
      <c r="N672" s="48"/>
      <c r="O672" s="47"/>
      <c r="P672" s="48"/>
      <c r="Q672" s="48"/>
      <c r="R672" s="48"/>
      <c r="S672" s="47"/>
      <c r="W672" s="48"/>
      <c r="X672" s="48"/>
      <c r="Y672" s="48"/>
      <c r="Z672" s="48"/>
      <c r="AA672" s="48"/>
      <c r="AB672" s="48"/>
      <c r="AC672" s="48"/>
      <c r="AD672" s="48"/>
      <c r="AE672" s="48"/>
      <c r="AF672" s="48"/>
      <c r="AG672" s="48"/>
      <c r="AH672" s="48"/>
      <c r="AI672" s="48"/>
      <c r="AJ672" s="48"/>
      <c r="AK672" s="48"/>
      <c r="AL672" s="48"/>
      <c r="AM672" s="48"/>
      <c r="AN672" s="48"/>
      <c r="AO672" s="52"/>
    </row>
    <row r="673" spans="2:41" ht="12.75" customHeight="1">
      <c r="B673" s="47"/>
      <c r="D673" s="48"/>
      <c r="E673" s="48"/>
      <c r="F673" s="48"/>
      <c r="G673" s="48"/>
      <c r="H673" s="48"/>
      <c r="I673" s="48"/>
      <c r="J673" s="48"/>
      <c r="K673" s="47"/>
      <c r="L673" s="48"/>
      <c r="M673" s="48"/>
      <c r="N673" s="48"/>
      <c r="O673" s="47"/>
      <c r="P673" s="48"/>
      <c r="Q673" s="48"/>
      <c r="R673" s="48"/>
      <c r="S673" s="47"/>
      <c r="W673" s="48"/>
      <c r="X673" s="48"/>
      <c r="Y673" s="48"/>
      <c r="Z673" s="48"/>
      <c r="AA673" s="48"/>
      <c r="AB673" s="48"/>
      <c r="AC673" s="48"/>
      <c r="AD673" s="48"/>
      <c r="AE673" s="48"/>
      <c r="AF673" s="48"/>
      <c r="AG673" s="48"/>
      <c r="AH673" s="48"/>
      <c r="AI673" s="48"/>
      <c r="AJ673" s="48"/>
      <c r="AK673" s="48"/>
      <c r="AL673" s="48"/>
      <c r="AM673" s="48"/>
      <c r="AN673" s="48"/>
      <c r="AO673" s="52"/>
    </row>
    <row r="674" spans="2:41" ht="12.75" customHeight="1">
      <c r="B674" s="47"/>
      <c r="D674" s="48"/>
      <c r="E674" s="48"/>
      <c r="F674" s="48"/>
      <c r="G674" s="48"/>
      <c r="H674" s="48"/>
      <c r="I674" s="48"/>
      <c r="J674" s="48"/>
      <c r="K674" s="47"/>
      <c r="L674" s="48"/>
      <c r="M674" s="48"/>
      <c r="N674" s="48"/>
      <c r="O674" s="47"/>
      <c r="P674" s="48"/>
      <c r="Q674" s="48"/>
      <c r="R674" s="48"/>
      <c r="S674" s="47"/>
      <c r="W674" s="48"/>
      <c r="X674" s="48"/>
      <c r="Y674" s="48"/>
      <c r="Z674" s="48"/>
      <c r="AA674" s="48"/>
      <c r="AB674" s="48"/>
      <c r="AC674" s="48"/>
      <c r="AD674" s="48"/>
      <c r="AE674" s="48"/>
      <c r="AF674" s="48"/>
      <c r="AG674" s="48"/>
      <c r="AH674" s="48"/>
      <c r="AI674" s="48"/>
      <c r="AJ674" s="48"/>
      <c r="AK674" s="48"/>
      <c r="AL674" s="48"/>
      <c r="AM674" s="48"/>
      <c r="AN674" s="48"/>
      <c r="AO674" s="52"/>
    </row>
    <row r="675" spans="2:41" ht="12.75" customHeight="1">
      <c r="B675" s="47"/>
      <c r="D675" s="48"/>
      <c r="E675" s="48"/>
      <c r="F675" s="48"/>
      <c r="G675" s="48"/>
      <c r="H675" s="48"/>
      <c r="I675" s="48"/>
      <c r="J675" s="48"/>
      <c r="K675" s="47"/>
      <c r="L675" s="48"/>
      <c r="M675" s="48"/>
      <c r="N675" s="48"/>
      <c r="O675" s="47"/>
      <c r="P675" s="48"/>
      <c r="Q675" s="48"/>
      <c r="R675" s="48"/>
      <c r="S675" s="47"/>
      <c r="W675" s="48"/>
      <c r="X675" s="48"/>
      <c r="Y675" s="48"/>
      <c r="Z675" s="48"/>
      <c r="AA675" s="48"/>
      <c r="AB675" s="48"/>
      <c r="AC675" s="48"/>
      <c r="AD675" s="48"/>
      <c r="AE675" s="48"/>
      <c r="AF675" s="48"/>
      <c r="AG675" s="48"/>
      <c r="AH675" s="48"/>
      <c r="AI675" s="48"/>
      <c r="AJ675" s="48"/>
      <c r="AK675" s="48"/>
      <c r="AL675" s="48"/>
      <c r="AM675" s="48"/>
      <c r="AN675" s="48"/>
      <c r="AO675" s="52"/>
    </row>
    <row r="676" spans="2:41" ht="12.75" customHeight="1">
      <c r="B676" s="47"/>
      <c r="D676" s="48"/>
      <c r="E676" s="48"/>
      <c r="F676" s="48"/>
      <c r="G676" s="48"/>
      <c r="H676" s="48"/>
      <c r="I676" s="48"/>
      <c r="J676" s="48"/>
      <c r="K676" s="47"/>
      <c r="L676" s="48"/>
      <c r="M676" s="48"/>
      <c r="N676" s="48"/>
      <c r="O676" s="47"/>
      <c r="P676" s="48"/>
      <c r="Q676" s="48"/>
      <c r="R676" s="48"/>
      <c r="S676" s="47"/>
      <c r="W676" s="48"/>
      <c r="X676" s="48"/>
      <c r="Y676" s="48"/>
      <c r="Z676" s="48"/>
      <c r="AA676" s="48"/>
      <c r="AB676" s="48"/>
      <c r="AC676" s="48"/>
      <c r="AD676" s="48"/>
      <c r="AE676" s="48"/>
      <c r="AF676" s="48"/>
      <c r="AG676" s="48"/>
      <c r="AH676" s="48"/>
      <c r="AI676" s="48"/>
      <c r="AJ676" s="48"/>
      <c r="AK676" s="48"/>
      <c r="AL676" s="48"/>
      <c r="AM676" s="48"/>
      <c r="AN676" s="48"/>
      <c r="AO676" s="52"/>
    </row>
    <row r="677" spans="2:41" ht="12.75" customHeight="1">
      <c r="B677" s="47"/>
      <c r="D677" s="48"/>
      <c r="E677" s="48"/>
      <c r="F677" s="48"/>
      <c r="G677" s="48"/>
      <c r="H677" s="48"/>
      <c r="I677" s="48"/>
      <c r="J677" s="48"/>
      <c r="K677" s="47"/>
      <c r="L677" s="48"/>
      <c r="M677" s="48"/>
      <c r="N677" s="48"/>
      <c r="O677" s="47"/>
      <c r="P677" s="48"/>
      <c r="Q677" s="48"/>
      <c r="R677" s="48"/>
      <c r="S677" s="47"/>
      <c r="W677" s="48"/>
      <c r="X677" s="48"/>
      <c r="Y677" s="48"/>
      <c r="Z677" s="48"/>
      <c r="AA677" s="48"/>
      <c r="AB677" s="48"/>
      <c r="AC677" s="48"/>
      <c r="AD677" s="48"/>
      <c r="AE677" s="48"/>
      <c r="AF677" s="48"/>
      <c r="AG677" s="48"/>
      <c r="AH677" s="48"/>
      <c r="AI677" s="48"/>
      <c r="AJ677" s="48"/>
      <c r="AK677" s="48"/>
      <c r="AL677" s="48"/>
      <c r="AM677" s="48"/>
      <c r="AN677" s="48"/>
      <c r="AO677" s="52"/>
    </row>
    <row r="678" spans="2:41" ht="12.75" customHeight="1">
      <c r="B678" s="47"/>
      <c r="D678" s="48"/>
      <c r="E678" s="48"/>
      <c r="F678" s="48"/>
      <c r="G678" s="48"/>
      <c r="H678" s="48"/>
      <c r="I678" s="48"/>
      <c r="J678" s="48"/>
      <c r="K678" s="47"/>
      <c r="L678" s="48"/>
      <c r="M678" s="48"/>
      <c r="N678" s="48"/>
      <c r="O678" s="47"/>
      <c r="P678" s="48"/>
      <c r="Q678" s="48"/>
      <c r="R678" s="48"/>
      <c r="S678" s="47"/>
      <c r="W678" s="48"/>
      <c r="X678" s="48"/>
      <c r="Y678" s="48"/>
      <c r="Z678" s="48"/>
      <c r="AA678" s="48"/>
      <c r="AB678" s="48"/>
      <c r="AC678" s="48"/>
      <c r="AD678" s="48"/>
      <c r="AE678" s="48"/>
      <c r="AF678" s="48"/>
      <c r="AG678" s="48"/>
      <c r="AH678" s="48"/>
      <c r="AI678" s="48"/>
      <c r="AJ678" s="48"/>
      <c r="AK678" s="48"/>
      <c r="AL678" s="48"/>
      <c r="AM678" s="48"/>
      <c r="AN678" s="48"/>
      <c r="AO678" s="52"/>
    </row>
    <row r="679" spans="2:41" ht="12.75" customHeight="1">
      <c r="B679" s="47"/>
      <c r="D679" s="48"/>
      <c r="E679" s="48"/>
      <c r="F679" s="48"/>
      <c r="G679" s="48"/>
      <c r="H679" s="48"/>
      <c r="I679" s="48"/>
      <c r="J679" s="48"/>
      <c r="K679" s="47"/>
      <c r="L679" s="48"/>
      <c r="M679" s="48"/>
      <c r="N679" s="48"/>
      <c r="O679" s="47"/>
      <c r="P679" s="48"/>
      <c r="Q679" s="48"/>
      <c r="R679" s="48"/>
      <c r="S679" s="47"/>
      <c r="W679" s="48"/>
      <c r="X679" s="48"/>
      <c r="Y679" s="48"/>
      <c r="Z679" s="48"/>
      <c r="AA679" s="48"/>
      <c r="AB679" s="48"/>
      <c r="AC679" s="48"/>
      <c r="AD679" s="48"/>
      <c r="AE679" s="48"/>
      <c r="AF679" s="48"/>
      <c r="AG679" s="48"/>
      <c r="AH679" s="48"/>
      <c r="AI679" s="48"/>
      <c r="AJ679" s="48"/>
      <c r="AK679" s="48"/>
      <c r="AL679" s="48"/>
      <c r="AM679" s="48"/>
      <c r="AN679" s="48"/>
      <c r="AO679" s="52"/>
    </row>
    <row r="680" spans="2:41" ht="12.75" customHeight="1">
      <c r="B680" s="47"/>
      <c r="D680" s="48"/>
      <c r="E680" s="48"/>
      <c r="F680" s="48"/>
      <c r="G680" s="48"/>
      <c r="H680" s="48"/>
      <c r="I680" s="48"/>
      <c r="J680" s="48"/>
      <c r="K680" s="47"/>
      <c r="L680" s="48"/>
      <c r="M680" s="48"/>
      <c r="N680" s="48"/>
      <c r="O680" s="47"/>
      <c r="P680" s="48"/>
      <c r="Q680" s="48"/>
      <c r="R680" s="48"/>
      <c r="S680" s="47"/>
      <c r="W680" s="48"/>
      <c r="X680" s="48"/>
      <c r="Y680" s="48"/>
      <c r="Z680" s="48"/>
      <c r="AA680" s="48"/>
      <c r="AB680" s="48"/>
      <c r="AC680" s="48"/>
      <c r="AD680" s="48"/>
      <c r="AE680" s="48"/>
      <c r="AF680" s="48"/>
      <c r="AG680" s="48"/>
      <c r="AH680" s="48"/>
      <c r="AI680" s="48"/>
      <c r="AJ680" s="48"/>
      <c r="AK680" s="48"/>
      <c r="AL680" s="48"/>
      <c r="AM680" s="48"/>
      <c r="AN680" s="48"/>
      <c r="AO680" s="52"/>
    </row>
    <row r="681" spans="2:41" ht="12.75" customHeight="1">
      <c r="B681" s="47"/>
      <c r="D681" s="48"/>
      <c r="E681" s="48"/>
      <c r="F681" s="48"/>
      <c r="G681" s="48"/>
      <c r="H681" s="48"/>
      <c r="I681" s="48"/>
      <c r="J681" s="48"/>
      <c r="K681" s="47"/>
      <c r="L681" s="48"/>
      <c r="M681" s="48"/>
      <c r="N681" s="48"/>
      <c r="O681" s="47"/>
      <c r="P681" s="48"/>
      <c r="Q681" s="48"/>
      <c r="R681" s="48"/>
      <c r="S681" s="47"/>
      <c r="W681" s="48"/>
      <c r="X681" s="48"/>
      <c r="Y681" s="48"/>
      <c r="Z681" s="48"/>
      <c r="AA681" s="48"/>
      <c r="AB681" s="48"/>
      <c r="AC681" s="48"/>
      <c r="AD681" s="48"/>
      <c r="AE681" s="48"/>
      <c r="AF681" s="48"/>
      <c r="AG681" s="48"/>
      <c r="AH681" s="48"/>
      <c r="AI681" s="48"/>
      <c r="AJ681" s="48"/>
      <c r="AK681" s="48"/>
      <c r="AL681" s="48"/>
      <c r="AM681" s="48"/>
      <c r="AN681" s="48"/>
      <c r="AO681" s="52"/>
    </row>
    <row r="682" spans="2:41" ht="12.75" customHeight="1">
      <c r="B682" s="47"/>
      <c r="D682" s="48"/>
      <c r="E682" s="48"/>
      <c r="F682" s="48"/>
      <c r="G682" s="48"/>
      <c r="H682" s="48"/>
      <c r="I682" s="48"/>
      <c r="J682" s="48"/>
      <c r="K682" s="47"/>
      <c r="L682" s="48"/>
      <c r="M682" s="48"/>
      <c r="N682" s="48"/>
      <c r="O682" s="47"/>
      <c r="P682" s="48"/>
      <c r="Q682" s="48"/>
      <c r="R682" s="48"/>
      <c r="S682" s="47"/>
      <c r="W682" s="48"/>
      <c r="X682" s="48"/>
      <c r="Y682" s="48"/>
      <c r="Z682" s="48"/>
      <c r="AA682" s="48"/>
      <c r="AB682" s="48"/>
      <c r="AC682" s="48"/>
      <c r="AD682" s="48"/>
      <c r="AE682" s="48"/>
      <c r="AF682" s="48"/>
      <c r="AG682" s="48"/>
      <c r="AH682" s="48"/>
      <c r="AI682" s="48"/>
      <c r="AJ682" s="48"/>
      <c r="AK682" s="48"/>
      <c r="AL682" s="48"/>
      <c r="AM682" s="48"/>
      <c r="AN682" s="48"/>
      <c r="AO682" s="52"/>
    </row>
    <row r="683" spans="2:41" ht="12.75" customHeight="1">
      <c r="B683" s="47"/>
      <c r="D683" s="48"/>
      <c r="E683" s="48"/>
      <c r="F683" s="48"/>
      <c r="G683" s="48"/>
      <c r="H683" s="48"/>
      <c r="I683" s="48"/>
      <c r="J683" s="48"/>
      <c r="K683" s="47"/>
      <c r="L683" s="48"/>
      <c r="M683" s="48"/>
      <c r="N683" s="48"/>
      <c r="O683" s="47"/>
      <c r="P683" s="48"/>
      <c r="Q683" s="48"/>
      <c r="R683" s="48"/>
      <c r="S683" s="47"/>
      <c r="W683" s="48"/>
      <c r="X683" s="48"/>
      <c r="Y683" s="48"/>
      <c r="Z683" s="48"/>
      <c r="AA683" s="48"/>
      <c r="AB683" s="48"/>
      <c r="AC683" s="48"/>
      <c r="AD683" s="48"/>
      <c r="AE683" s="48"/>
      <c r="AF683" s="48"/>
      <c r="AG683" s="48"/>
      <c r="AH683" s="48"/>
      <c r="AI683" s="48"/>
      <c r="AJ683" s="48"/>
      <c r="AK683" s="48"/>
      <c r="AL683" s="48"/>
      <c r="AM683" s="48"/>
      <c r="AN683" s="48"/>
      <c r="AO683" s="52"/>
    </row>
    <row r="684" spans="2:41" ht="12.75" customHeight="1">
      <c r="B684" s="47"/>
      <c r="D684" s="48"/>
      <c r="E684" s="48"/>
      <c r="F684" s="48"/>
      <c r="G684" s="48"/>
      <c r="H684" s="48"/>
      <c r="I684" s="48"/>
      <c r="J684" s="48"/>
      <c r="K684" s="47"/>
      <c r="L684" s="48"/>
      <c r="M684" s="48"/>
      <c r="N684" s="48"/>
      <c r="O684" s="47"/>
      <c r="P684" s="48"/>
      <c r="Q684" s="48"/>
      <c r="R684" s="48"/>
      <c r="S684" s="47"/>
      <c r="W684" s="48"/>
      <c r="X684" s="48"/>
      <c r="Y684" s="48"/>
      <c r="Z684" s="48"/>
      <c r="AA684" s="48"/>
      <c r="AB684" s="48"/>
      <c r="AC684" s="48"/>
      <c r="AD684" s="48"/>
      <c r="AE684" s="48"/>
      <c r="AF684" s="48"/>
      <c r="AG684" s="48"/>
      <c r="AH684" s="48"/>
      <c r="AI684" s="48"/>
      <c r="AJ684" s="48"/>
      <c r="AK684" s="48"/>
      <c r="AL684" s="48"/>
      <c r="AM684" s="48"/>
      <c r="AN684" s="48"/>
      <c r="AO684" s="52"/>
    </row>
    <row r="685" spans="2:41" ht="12.75" customHeight="1">
      <c r="B685" s="47"/>
      <c r="D685" s="48"/>
      <c r="E685" s="48"/>
      <c r="F685" s="48"/>
      <c r="G685" s="48"/>
      <c r="H685" s="48"/>
      <c r="I685" s="48"/>
      <c r="J685" s="48"/>
      <c r="K685" s="47"/>
      <c r="L685" s="48"/>
      <c r="M685" s="48"/>
      <c r="N685" s="48"/>
      <c r="O685" s="47"/>
      <c r="P685" s="48"/>
      <c r="Q685" s="48"/>
      <c r="R685" s="48"/>
      <c r="S685" s="47"/>
      <c r="W685" s="48"/>
      <c r="X685" s="48"/>
      <c r="Y685" s="48"/>
      <c r="Z685" s="48"/>
      <c r="AA685" s="48"/>
      <c r="AB685" s="48"/>
      <c r="AC685" s="48"/>
      <c r="AD685" s="48"/>
      <c r="AE685" s="48"/>
      <c r="AF685" s="48"/>
      <c r="AG685" s="48"/>
      <c r="AH685" s="48"/>
      <c r="AI685" s="48"/>
      <c r="AJ685" s="48"/>
      <c r="AK685" s="48"/>
      <c r="AL685" s="48"/>
      <c r="AM685" s="48"/>
      <c r="AN685" s="48"/>
      <c r="AO685" s="52"/>
    </row>
    <row r="686" spans="2:41" ht="12.75" customHeight="1">
      <c r="B686" s="47"/>
      <c r="D686" s="48"/>
      <c r="E686" s="48"/>
      <c r="F686" s="48"/>
      <c r="G686" s="48"/>
      <c r="H686" s="48"/>
      <c r="I686" s="48"/>
      <c r="J686" s="48"/>
      <c r="K686" s="47"/>
      <c r="L686" s="48"/>
      <c r="M686" s="48"/>
      <c r="N686" s="48"/>
      <c r="O686" s="47"/>
      <c r="P686" s="48"/>
      <c r="Q686" s="48"/>
      <c r="R686" s="48"/>
      <c r="S686" s="47"/>
      <c r="W686" s="48"/>
      <c r="X686" s="48"/>
      <c r="Y686" s="48"/>
      <c r="Z686" s="48"/>
      <c r="AA686" s="48"/>
      <c r="AB686" s="48"/>
      <c r="AC686" s="48"/>
      <c r="AD686" s="48"/>
      <c r="AE686" s="48"/>
      <c r="AF686" s="48"/>
      <c r="AG686" s="48"/>
      <c r="AH686" s="48"/>
      <c r="AI686" s="48"/>
      <c r="AJ686" s="48"/>
      <c r="AK686" s="48"/>
      <c r="AL686" s="48"/>
      <c r="AM686" s="48"/>
      <c r="AN686" s="48"/>
      <c r="AO686" s="52"/>
    </row>
    <row r="687" spans="2:41" ht="12.75" customHeight="1">
      <c r="B687" s="47"/>
      <c r="D687" s="48"/>
      <c r="E687" s="48"/>
      <c r="F687" s="48"/>
      <c r="G687" s="48"/>
      <c r="H687" s="48"/>
      <c r="I687" s="48"/>
      <c r="J687" s="48"/>
      <c r="K687" s="47"/>
      <c r="L687" s="48"/>
      <c r="M687" s="48"/>
      <c r="N687" s="48"/>
      <c r="O687" s="47"/>
      <c r="P687" s="48"/>
      <c r="Q687" s="48"/>
      <c r="R687" s="48"/>
      <c r="S687" s="47"/>
      <c r="W687" s="48"/>
      <c r="X687" s="48"/>
      <c r="Y687" s="48"/>
      <c r="Z687" s="48"/>
      <c r="AA687" s="48"/>
      <c r="AB687" s="48"/>
      <c r="AC687" s="48"/>
      <c r="AD687" s="48"/>
      <c r="AE687" s="48"/>
      <c r="AF687" s="48"/>
      <c r="AG687" s="48"/>
      <c r="AH687" s="48"/>
      <c r="AI687" s="48"/>
      <c r="AJ687" s="48"/>
      <c r="AK687" s="48"/>
      <c r="AL687" s="48"/>
      <c r="AM687" s="48"/>
      <c r="AN687" s="48"/>
      <c r="AO687" s="52"/>
    </row>
    <row r="688" spans="2:41" ht="12.75" customHeight="1">
      <c r="B688" s="47"/>
      <c r="D688" s="48"/>
      <c r="E688" s="48"/>
      <c r="F688" s="48"/>
      <c r="G688" s="48"/>
      <c r="H688" s="48"/>
      <c r="I688" s="48"/>
      <c r="J688" s="48"/>
      <c r="K688" s="47"/>
      <c r="L688" s="48"/>
      <c r="M688" s="48"/>
      <c r="N688" s="48"/>
      <c r="O688" s="47"/>
      <c r="P688" s="48"/>
      <c r="Q688" s="48"/>
      <c r="R688" s="48"/>
      <c r="S688" s="47"/>
      <c r="W688" s="48"/>
      <c r="X688" s="48"/>
      <c r="Y688" s="48"/>
      <c r="Z688" s="48"/>
      <c r="AA688" s="48"/>
      <c r="AB688" s="48"/>
      <c r="AC688" s="48"/>
      <c r="AD688" s="48"/>
      <c r="AE688" s="48"/>
      <c r="AF688" s="48"/>
      <c r="AG688" s="48"/>
      <c r="AH688" s="48"/>
      <c r="AI688" s="48"/>
      <c r="AJ688" s="48"/>
      <c r="AK688" s="48"/>
      <c r="AL688" s="48"/>
      <c r="AM688" s="48"/>
      <c r="AN688" s="48"/>
      <c r="AO688" s="52"/>
    </row>
    <row r="689" spans="2:41" ht="12.75" customHeight="1">
      <c r="B689" s="47"/>
      <c r="D689" s="48"/>
      <c r="E689" s="48"/>
      <c r="F689" s="48"/>
      <c r="G689" s="48"/>
      <c r="H689" s="48"/>
      <c r="I689" s="48"/>
      <c r="J689" s="48"/>
      <c r="K689" s="47"/>
      <c r="L689" s="48"/>
      <c r="M689" s="48"/>
      <c r="N689" s="48"/>
      <c r="O689" s="47"/>
      <c r="P689" s="48"/>
      <c r="Q689" s="48"/>
      <c r="R689" s="48"/>
      <c r="S689" s="47"/>
      <c r="W689" s="48"/>
      <c r="X689" s="48"/>
      <c r="Y689" s="48"/>
      <c r="Z689" s="48"/>
      <c r="AA689" s="48"/>
      <c r="AB689" s="48"/>
      <c r="AC689" s="48"/>
      <c r="AD689" s="48"/>
      <c r="AE689" s="48"/>
      <c r="AF689" s="48"/>
      <c r="AG689" s="48"/>
      <c r="AH689" s="48"/>
      <c r="AI689" s="48"/>
      <c r="AJ689" s="48"/>
      <c r="AK689" s="48"/>
      <c r="AL689" s="48"/>
      <c r="AM689" s="48"/>
      <c r="AN689" s="48"/>
      <c r="AO689" s="52"/>
    </row>
    <row r="690" spans="2:41" ht="12.75" customHeight="1">
      <c r="B690" s="47"/>
      <c r="D690" s="48"/>
      <c r="E690" s="48"/>
      <c r="F690" s="48"/>
      <c r="G690" s="48"/>
      <c r="H690" s="48"/>
      <c r="I690" s="48"/>
      <c r="J690" s="48"/>
      <c r="K690" s="47"/>
      <c r="L690" s="48"/>
      <c r="M690" s="48"/>
      <c r="N690" s="48"/>
      <c r="O690" s="47"/>
      <c r="P690" s="48"/>
      <c r="Q690" s="48"/>
      <c r="R690" s="48"/>
      <c r="S690" s="47"/>
      <c r="W690" s="48"/>
      <c r="X690" s="48"/>
      <c r="Y690" s="48"/>
      <c r="Z690" s="48"/>
      <c r="AA690" s="48"/>
      <c r="AB690" s="48"/>
      <c r="AC690" s="48"/>
      <c r="AD690" s="48"/>
      <c r="AE690" s="48"/>
      <c r="AF690" s="48"/>
      <c r="AG690" s="48"/>
      <c r="AH690" s="48"/>
      <c r="AI690" s="48"/>
      <c r="AJ690" s="48"/>
      <c r="AK690" s="48"/>
      <c r="AL690" s="48"/>
      <c r="AM690" s="48"/>
      <c r="AN690" s="48"/>
      <c r="AO690" s="52"/>
    </row>
    <row r="691" spans="2:41" ht="12.75" customHeight="1">
      <c r="B691" s="47"/>
      <c r="D691" s="48"/>
      <c r="E691" s="48"/>
      <c r="F691" s="48"/>
      <c r="G691" s="48"/>
      <c r="H691" s="48"/>
      <c r="I691" s="48"/>
      <c r="J691" s="48"/>
      <c r="K691" s="47"/>
      <c r="L691" s="48"/>
      <c r="M691" s="48"/>
      <c r="N691" s="48"/>
      <c r="O691" s="47"/>
      <c r="P691" s="48"/>
      <c r="Q691" s="48"/>
      <c r="R691" s="48"/>
      <c r="S691" s="47"/>
      <c r="W691" s="48"/>
      <c r="X691" s="48"/>
      <c r="Y691" s="48"/>
      <c r="Z691" s="48"/>
      <c r="AA691" s="48"/>
      <c r="AB691" s="48"/>
      <c r="AC691" s="48"/>
      <c r="AD691" s="48"/>
      <c r="AE691" s="48"/>
      <c r="AF691" s="48"/>
      <c r="AG691" s="48"/>
      <c r="AH691" s="48"/>
      <c r="AI691" s="48"/>
      <c r="AJ691" s="48"/>
      <c r="AK691" s="48"/>
      <c r="AL691" s="48"/>
      <c r="AM691" s="48"/>
      <c r="AN691" s="48"/>
      <c r="AO691" s="52"/>
    </row>
    <row r="692" spans="2:41" ht="12.75" customHeight="1">
      <c r="B692" s="47"/>
      <c r="D692" s="48"/>
      <c r="E692" s="48"/>
      <c r="F692" s="48"/>
      <c r="G692" s="48"/>
      <c r="H692" s="48"/>
      <c r="I692" s="48"/>
      <c r="J692" s="48"/>
      <c r="K692" s="47"/>
      <c r="L692" s="48"/>
      <c r="M692" s="48"/>
      <c r="N692" s="48"/>
      <c r="O692" s="47"/>
      <c r="P692" s="48"/>
      <c r="Q692" s="48"/>
      <c r="R692" s="48"/>
      <c r="S692" s="47"/>
      <c r="W692" s="48"/>
      <c r="X692" s="48"/>
      <c r="Y692" s="48"/>
      <c r="Z692" s="48"/>
      <c r="AA692" s="48"/>
      <c r="AB692" s="48"/>
      <c r="AC692" s="48"/>
      <c r="AD692" s="48"/>
      <c r="AE692" s="48"/>
      <c r="AF692" s="48"/>
      <c r="AG692" s="48"/>
      <c r="AH692" s="48"/>
      <c r="AI692" s="48"/>
      <c r="AJ692" s="48"/>
      <c r="AK692" s="48"/>
      <c r="AL692" s="48"/>
      <c r="AM692" s="48"/>
      <c r="AN692" s="48"/>
      <c r="AO692" s="52"/>
    </row>
    <row r="693" spans="2:41" ht="12.75" customHeight="1">
      <c r="B693" s="47"/>
      <c r="D693" s="48"/>
      <c r="E693" s="48"/>
      <c r="F693" s="48"/>
      <c r="G693" s="48"/>
      <c r="H693" s="48"/>
      <c r="I693" s="48"/>
      <c r="J693" s="48"/>
      <c r="K693" s="47"/>
      <c r="L693" s="48"/>
      <c r="M693" s="48"/>
      <c r="N693" s="48"/>
      <c r="O693" s="47"/>
      <c r="P693" s="48"/>
      <c r="Q693" s="48"/>
      <c r="R693" s="48"/>
      <c r="S693" s="47"/>
      <c r="W693" s="48"/>
      <c r="X693" s="48"/>
      <c r="Y693" s="48"/>
      <c r="Z693" s="48"/>
      <c r="AA693" s="48"/>
      <c r="AB693" s="48"/>
      <c r="AC693" s="48"/>
      <c r="AD693" s="48"/>
      <c r="AE693" s="48"/>
      <c r="AF693" s="48"/>
      <c r="AG693" s="48"/>
      <c r="AH693" s="48"/>
      <c r="AI693" s="48"/>
      <c r="AJ693" s="48"/>
      <c r="AK693" s="48"/>
      <c r="AL693" s="48"/>
      <c r="AM693" s="48"/>
      <c r="AN693" s="48"/>
      <c r="AO693" s="52"/>
    </row>
    <row r="694" spans="2:41" ht="12.75" customHeight="1">
      <c r="B694" s="47"/>
      <c r="D694" s="48"/>
      <c r="E694" s="48"/>
      <c r="F694" s="48"/>
      <c r="G694" s="48"/>
      <c r="H694" s="48"/>
      <c r="I694" s="48"/>
      <c r="J694" s="48"/>
      <c r="K694" s="47"/>
      <c r="L694" s="48"/>
      <c r="M694" s="48"/>
      <c r="N694" s="48"/>
      <c r="O694" s="47"/>
      <c r="P694" s="48"/>
      <c r="Q694" s="48"/>
      <c r="R694" s="48"/>
      <c r="S694" s="47"/>
      <c r="W694" s="48"/>
      <c r="X694" s="48"/>
      <c r="Y694" s="48"/>
      <c r="Z694" s="48"/>
      <c r="AA694" s="48"/>
      <c r="AB694" s="48"/>
      <c r="AC694" s="48"/>
      <c r="AD694" s="48"/>
      <c r="AE694" s="48"/>
      <c r="AF694" s="48"/>
      <c r="AG694" s="48"/>
      <c r="AH694" s="48"/>
      <c r="AI694" s="48"/>
      <c r="AJ694" s="48"/>
      <c r="AK694" s="48"/>
      <c r="AL694" s="48"/>
      <c r="AM694" s="48"/>
      <c r="AN694" s="48"/>
      <c r="AO694" s="52"/>
    </row>
    <row r="695" spans="2:41" ht="12.75" customHeight="1">
      <c r="B695" s="47"/>
      <c r="D695" s="48"/>
      <c r="E695" s="48"/>
      <c r="F695" s="48"/>
      <c r="G695" s="48"/>
      <c r="H695" s="48"/>
      <c r="I695" s="48"/>
      <c r="J695" s="48"/>
      <c r="K695" s="47"/>
      <c r="L695" s="48"/>
      <c r="M695" s="48"/>
      <c r="N695" s="48"/>
      <c r="O695" s="47"/>
      <c r="P695" s="48"/>
      <c r="Q695" s="48"/>
      <c r="R695" s="48"/>
      <c r="S695" s="47"/>
      <c r="W695" s="48"/>
      <c r="X695" s="48"/>
      <c r="Y695" s="48"/>
      <c r="Z695" s="48"/>
      <c r="AA695" s="48"/>
      <c r="AB695" s="48"/>
      <c r="AC695" s="48"/>
      <c r="AD695" s="48"/>
      <c r="AE695" s="48"/>
      <c r="AF695" s="48"/>
      <c r="AG695" s="48"/>
      <c r="AH695" s="48"/>
      <c r="AI695" s="48"/>
      <c r="AJ695" s="48"/>
      <c r="AK695" s="48"/>
      <c r="AL695" s="48"/>
      <c r="AM695" s="48"/>
      <c r="AN695" s="48"/>
      <c r="AO695" s="52"/>
    </row>
    <row r="696" spans="2:41" ht="12.75" customHeight="1">
      <c r="B696" s="47"/>
      <c r="D696" s="48"/>
      <c r="E696" s="48"/>
      <c r="F696" s="48"/>
      <c r="G696" s="48"/>
      <c r="H696" s="48"/>
      <c r="I696" s="48"/>
      <c r="J696" s="48"/>
      <c r="K696" s="47"/>
      <c r="L696" s="48"/>
      <c r="M696" s="48"/>
      <c r="N696" s="48"/>
      <c r="O696" s="47"/>
      <c r="P696" s="48"/>
      <c r="Q696" s="48"/>
      <c r="R696" s="48"/>
      <c r="S696" s="47"/>
      <c r="W696" s="48"/>
      <c r="X696" s="48"/>
      <c r="Y696" s="48"/>
      <c r="Z696" s="48"/>
      <c r="AA696" s="48"/>
      <c r="AB696" s="48"/>
      <c r="AC696" s="48"/>
      <c r="AD696" s="48"/>
      <c r="AE696" s="48"/>
      <c r="AF696" s="48"/>
      <c r="AG696" s="48"/>
      <c r="AH696" s="48"/>
      <c r="AI696" s="48"/>
      <c r="AJ696" s="48"/>
      <c r="AK696" s="48"/>
      <c r="AL696" s="48"/>
      <c r="AM696" s="48"/>
      <c r="AN696" s="48"/>
      <c r="AO696" s="52"/>
    </row>
    <row r="697" spans="2:41" ht="12.75" customHeight="1">
      <c r="B697" s="47"/>
      <c r="D697" s="48"/>
      <c r="E697" s="48"/>
      <c r="F697" s="48"/>
      <c r="G697" s="48"/>
      <c r="H697" s="48"/>
      <c r="I697" s="48"/>
      <c r="J697" s="48"/>
      <c r="K697" s="47"/>
      <c r="L697" s="48"/>
      <c r="M697" s="48"/>
      <c r="N697" s="48"/>
      <c r="O697" s="47"/>
      <c r="P697" s="48"/>
      <c r="Q697" s="48"/>
      <c r="R697" s="48"/>
      <c r="S697" s="47"/>
      <c r="W697" s="48"/>
      <c r="X697" s="48"/>
      <c r="Y697" s="48"/>
      <c r="Z697" s="48"/>
      <c r="AA697" s="48"/>
      <c r="AB697" s="48"/>
      <c r="AC697" s="48"/>
      <c r="AD697" s="48"/>
      <c r="AE697" s="48"/>
      <c r="AF697" s="48"/>
      <c r="AG697" s="48"/>
      <c r="AH697" s="48"/>
      <c r="AI697" s="48"/>
      <c r="AJ697" s="48"/>
      <c r="AK697" s="48"/>
      <c r="AL697" s="48"/>
      <c r="AM697" s="48"/>
      <c r="AN697" s="48"/>
      <c r="AO697" s="52"/>
    </row>
    <row r="698" spans="2:41" ht="12.75" customHeight="1">
      <c r="B698" s="47"/>
      <c r="D698" s="48"/>
      <c r="E698" s="48"/>
      <c r="F698" s="48"/>
      <c r="G698" s="48"/>
      <c r="H698" s="48"/>
      <c r="I698" s="48"/>
      <c r="J698" s="48"/>
      <c r="K698" s="47"/>
      <c r="L698" s="48"/>
      <c r="M698" s="48"/>
      <c r="N698" s="48"/>
      <c r="O698" s="47"/>
      <c r="P698" s="48"/>
      <c r="Q698" s="48"/>
      <c r="R698" s="48"/>
      <c r="S698" s="47"/>
      <c r="W698" s="48"/>
      <c r="X698" s="48"/>
      <c r="Y698" s="48"/>
      <c r="Z698" s="48"/>
      <c r="AA698" s="48"/>
      <c r="AB698" s="48"/>
      <c r="AC698" s="48"/>
      <c r="AD698" s="48"/>
      <c r="AE698" s="48"/>
      <c r="AF698" s="48"/>
      <c r="AG698" s="48"/>
      <c r="AH698" s="48"/>
      <c r="AI698" s="48"/>
      <c r="AJ698" s="48"/>
      <c r="AK698" s="48"/>
      <c r="AL698" s="48"/>
      <c r="AM698" s="48"/>
      <c r="AN698" s="48"/>
      <c r="AO698" s="52"/>
    </row>
    <row r="699" spans="2:41" ht="12.75" customHeight="1">
      <c r="B699" s="47"/>
      <c r="D699" s="48"/>
      <c r="E699" s="48"/>
      <c r="F699" s="48"/>
      <c r="G699" s="48"/>
      <c r="H699" s="48"/>
      <c r="I699" s="48"/>
      <c r="J699" s="48"/>
      <c r="K699" s="47"/>
      <c r="L699" s="48"/>
      <c r="M699" s="48"/>
      <c r="N699" s="48"/>
      <c r="O699" s="47"/>
      <c r="P699" s="48"/>
      <c r="Q699" s="48"/>
      <c r="R699" s="48"/>
      <c r="S699" s="47"/>
      <c r="W699" s="48"/>
      <c r="X699" s="48"/>
      <c r="Y699" s="48"/>
      <c r="Z699" s="48"/>
      <c r="AA699" s="48"/>
      <c r="AB699" s="48"/>
      <c r="AC699" s="48"/>
      <c r="AD699" s="48"/>
      <c r="AE699" s="48"/>
      <c r="AF699" s="48"/>
      <c r="AG699" s="48"/>
      <c r="AH699" s="48"/>
      <c r="AI699" s="48"/>
      <c r="AJ699" s="48"/>
      <c r="AK699" s="48"/>
      <c r="AL699" s="48"/>
      <c r="AM699" s="48"/>
      <c r="AN699" s="48"/>
      <c r="AO699" s="52"/>
    </row>
    <row r="700" spans="2:41" ht="12.75" customHeight="1">
      <c r="B700" s="47"/>
      <c r="D700" s="48"/>
      <c r="E700" s="48"/>
      <c r="F700" s="48"/>
      <c r="G700" s="48"/>
      <c r="H700" s="48"/>
      <c r="I700" s="48"/>
      <c r="J700" s="48"/>
      <c r="K700" s="47"/>
      <c r="L700" s="48"/>
      <c r="M700" s="48"/>
      <c r="N700" s="48"/>
      <c r="O700" s="47"/>
      <c r="P700" s="48"/>
      <c r="Q700" s="48"/>
      <c r="R700" s="48"/>
      <c r="S700" s="47"/>
      <c r="W700" s="48"/>
      <c r="X700" s="48"/>
      <c r="Y700" s="48"/>
      <c r="Z700" s="48"/>
      <c r="AA700" s="48"/>
      <c r="AB700" s="48"/>
      <c r="AC700" s="48"/>
      <c r="AD700" s="48"/>
      <c r="AE700" s="48"/>
      <c r="AF700" s="48"/>
      <c r="AG700" s="48"/>
      <c r="AH700" s="48"/>
      <c r="AI700" s="48"/>
      <c r="AJ700" s="48"/>
      <c r="AK700" s="48"/>
      <c r="AL700" s="48"/>
      <c r="AM700" s="48"/>
      <c r="AN700" s="48"/>
      <c r="AO700" s="52"/>
    </row>
    <row r="701" spans="2:41" ht="12.75" customHeight="1">
      <c r="B701" s="47"/>
      <c r="D701" s="48"/>
      <c r="E701" s="48"/>
      <c r="F701" s="48"/>
      <c r="G701" s="48"/>
      <c r="H701" s="48"/>
      <c r="I701" s="48"/>
      <c r="J701" s="48"/>
      <c r="K701" s="47"/>
      <c r="L701" s="48"/>
      <c r="M701" s="48"/>
      <c r="N701" s="48"/>
      <c r="O701" s="47"/>
      <c r="P701" s="48"/>
      <c r="Q701" s="48"/>
      <c r="R701" s="48"/>
      <c r="S701" s="47"/>
      <c r="W701" s="48"/>
      <c r="X701" s="48"/>
      <c r="Y701" s="48"/>
      <c r="Z701" s="48"/>
      <c r="AA701" s="48"/>
      <c r="AB701" s="48"/>
      <c r="AC701" s="48"/>
      <c r="AD701" s="48"/>
      <c r="AE701" s="48"/>
      <c r="AF701" s="48"/>
      <c r="AG701" s="48"/>
      <c r="AH701" s="48"/>
      <c r="AI701" s="48"/>
      <c r="AJ701" s="48"/>
      <c r="AK701" s="48"/>
      <c r="AL701" s="48"/>
      <c r="AM701" s="48"/>
      <c r="AN701" s="48"/>
      <c r="AO701" s="52"/>
    </row>
    <row r="702" spans="2:41" ht="12.75" customHeight="1">
      <c r="B702" s="47"/>
      <c r="D702" s="48"/>
      <c r="E702" s="48"/>
      <c r="F702" s="48"/>
      <c r="G702" s="48"/>
      <c r="H702" s="48"/>
      <c r="I702" s="48"/>
      <c r="J702" s="48"/>
      <c r="K702" s="47"/>
      <c r="L702" s="48"/>
      <c r="M702" s="48"/>
      <c r="N702" s="48"/>
      <c r="O702" s="47"/>
      <c r="P702" s="48"/>
      <c r="Q702" s="48"/>
      <c r="R702" s="48"/>
      <c r="S702" s="47"/>
      <c r="W702" s="48"/>
      <c r="X702" s="48"/>
      <c r="Y702" s="48"/>
      <c r="Z702" s="48"/>
      <c r="AA702" s="48"/>
      <c r="AB702" s="48"/>
      <c r="AC702" s="48"/>
      <c r="AD702" s="48"/>
      <c r="AE702" s="48"/>
      <c r="AF702" s="48"/>
      <c r="AG702" s="48"/>
      <c r="AH702" s="48"/>
      <c r="AI702" s="48"/>
      <c r="AJ702" s="48"/>
      <c r="AK702" s="48"/>
      <c r="AL702" s="48"/>
      <c r="AM702" s="48"/>
      <c r="AN702" s="48"/>
      <c r="AO702" s="52"/>
    </row>
    <row r="703" spans="2:41" ht="12.75" customHeight="1">
      <c r="B703" s="47"/>
      <c r="D703" s="48"/>
      <c r="E703" s="48"/>
      <c r="F703" s="48"/>
      <c r="G703" s="48"/>
      <c r="H703" s="48"/>
      <c r="I703" s="48"/>
      <c r="J703" s="48"/>
      <c r="K703" s="47"/>
      <c r="L703" s="48"/>
      <c r="M703" s="48"/>
      <c r="N703" s="48"/>
      <c r="O703" s="47"/>
      <c r="P703" s="48"/>
      <c r="Q703" s="48"/>
      <c r="R703" s="48"/>
      <c r="S703" s="47"/>
      <c r="W703" s="48"/>
      <c r="X703" s="48"/>
      <c r="Y703" s="48"/>
      <c r="Z703" s="48"/>
      <c r="AA703" s="48"/>
      <c r="AB703" s="48"/>
      <c r="AC703" s="48"/>
      <c r="AD703" s="48"/>
      <c r="AE703" s="48"/>
      <c r="AF703" s="48"/>
      <c r="AG703" s="48"/>
      <c r="AH703" s="48"/>
      <c r="AI703" s="48"/>
      <c r="AJ703" s="48"/>
      <c r="AK703" s="48"/>
      <c r="AL703" s="48"/>
      <c r="AM703" s="48"/>
      <c r="AN703" s="48"/>
      <c r="AO703" s="52"/>
    </row>
    <row r="704" spans="2:41" ht="12.75" customHeight="1">
      <c r="B704" s="47"/>
      <c r="D704" s="48"/>
      <c r="E704" s="48"/>
      <c r="F704" s="48"/>
      <c r="G704" s="48"/>
      <c r="H704" s="48"/>
      <c r="I704" s="48"/>
      <c r="J704" s="48"/>
      <c r="K704" s="47"/>
      <c r="L704" s="48"/>
      <c r="M704" s="48"/>
      <c r="N704" s="48"/>
      <c r="O704" s="47"/>
      <c r="P704" s="48"/>
      <c r="Q704" s="48"/>
      <c r="R704" s="48"/>
      <c r="S704" s="47"/>
      <c r="W704" s="48"/>
      <c r="X704" s="48"/>
      <c r="Y704" s="48"/>
      <c r="Z704" s="48"/>
      <c r="AA704" s="48"/>
      <c r="AB704" s="48"/>
      <c r="AC704" s="48"/>
      <c r="AD704" s="48"/>
      <c r="AE704" s="48"/>
      <c r="AF704" s="48"/>
      <c r="AG704" s="48"/>
      <c r="AH704" s="48"/>
      <c r="AI704" s="48"/>
      <c r="AJ704" s="48"/>
      <c r="AK704" s="48"/>
      <c r="AL704" s="48"/>
      <c r="AM704" s="48"/>
      <c r="AN704" s="48"/>
      <c r="AO704" s="52"/>
    </row>
    <row r="705" spans="2:41" ht="12.75" customHeight="1">
      <c r="B705" s="47"/>
      <c r="D705" s="48"/>
      <c r="E705" s="48"/>
      <c r="F705" s="48"/>
      <c r="G705" s="48"/>
      <c r="H705" s="48"/>
      <c r="I705" s="48"/>
      <c r="J705" s="48"/>
      <c r="K705" s="47"/>
      <c r="L705" s="48"/>
      <c r="M705" s="48"/>
      <c r="N705" s="48"/>
      <c r="O705" s="47"/>
      <c r="P705" s="48"/>
      <c r="Q705" s="48"/>
      <c r="R705" s="48"/>
      <c r="S705" s="47"/>
      <c r="W705" s="48"/>
      <c r="X705" s="48"/>
      <c r="Y705" s="48"/>
      <c r="Z705" s="48"/>
      <c r="AA705" s="48"/>
      <c r="AB705" s="48"/>
      <c r="AC705" s="48"/>
      <c r="AD705" s="48"/>
      <c r="AE705" s="48"/>
      <c r="AF705" s="48"/>
      <c r="AG705" s="48"/>
      <c r="AH705" s="48"/>
      <c r="AI705" s="48"/>
      <c r="AJ705" s="48"/>
      <c r="AK705" s="48"/>
      <c r="AL705" s="48"/>
      <c r="AM705" s="48"/>
      <c r="AN705" s="48"/>
      <c r="AO705" s="52"/>
    </row>
    <row r="706" spans="2:41" ht="12.75" customHeight="1">
      <c r="B706" s="47"/>
      <c r="D706" s="48"/>
      <c r="E706" s="48"/>
      <c r="F706" s="48"/>
      <c r="G706" s="48"/>
      <c r="H706" s="48"/>
      <c r="I706" s="48"/>
      <c r="J706" s="48"/>
      <c r="K706" s="47"/>
      <c r="L706" s="48"/>
      <c r="M706" s="48"/>
      <c r="N706" s="48"/>
      <c r="O706" s="47"/>
      <c r="P706" s="48"/>
      <c r="Q706" s="48"/>
      <c r="R706" s="48"/>
      <c r="S706" s="47"/>
      <c r="W706" s="48"/>
      <c r="X706" s="48"/>
      <c r="Y706" s="48"/>
      <c r="Z706" s="48"/>
      <c r="AA706" s="48"/>
      <c r="AB706" s="48"/>
      <c r="AC706" s="48"/>
      <c r="AD706" s="48"/>
      <c r="AE706" s="48"/>
      <c r="AF706" s="48"/>
      <c r="AG706" s="48"/>
      <c r="AH706" s="48"/>
      <c r="AI706" s="48"/>
      <c r="AJ706" s="48"/>
      <c r="AK706" s="48"/>
      <c r="AL706" s="48"/>
      <c r="AM706" s="48"/>
      <c r="AN706" s="48"/>
      <c r="AO706" s="52"/>
    </row>
    <row r="707" spans="2:41" ht="12.75" customHeight="1">
      <c r="B707" s="47"/>
      <c r="D707" s="48"/>
      <c r="E707" s="48"/>
      <c r="F707" s="48"/>
      <c r="G707" s="48"/>
      <c r="H707" s="48"/>
      <c r="I707" s="48"/>
      <c r="J707" s="48"/>
      <c r="K707" s="47"/>
      <c r="L707" s="48"/>
      <c r="M707" s="48"/>
      <c r="N707" s="48"/>
      <c r="O707" s="47"/>
      <c r="P707" s="48"/>
      <c r="Q707" s="48"/>
      <c r="R707" s="48"/>
      <c r="S707" s="47"/>
      <c r="W707" s="48"/>
      <c r="X707" s="48"/>
      <c r="Y707" s="48"/>
      <c r="Z707" s="48"/>
      <c r="AA707" s="48"/>
      <c r="AB707" s="48"/>
      <c r="AC707" s="48"/>
      <c r="AD707" s="48"/>
      <c r="AE707" s="48"/>
      <c r="AF707" s="48"/>
      <c r="AG707" s="48"/>
      <c r="AH707" s="48"/>
      <c r="AI707" s="48"/>
      <c r="AJ707" s="48"/>
      <c r="AK707" s="48"/>
      <c r="AL707" s="48"/>
      <c r="AM707" s="48"/>
      <c r="AN707" s="48"/>
      <c r="AO707" s="52"/>
    </row>
    <row r="708" spans="2:41" ht="12.75" customHeight="1">
      <c r="B708" s="47"/>
      <c r="D708" s="48"/>
      <c r="E708" s="48"/>
      <c r="F708" s="48"/>
      <c r="G708" s="48"/>
      <c r="H708" s="48"/>
      <c r="I708" s="48"/>
      <c r="J708" s="48"/>
      <c r="K708" s="47"/>
      <c r="L708" s="48"/>
      <c r="M708" s="48"/>
      <c r="N708" s="48"/>
      <c r="O708" s="47"/>
      <c r="P708" s="48"/>
      <c r="Q708" s="48"/>
      <c r="R708" s="48"/>
      <c r="S708" s="47"/>
      <c r="W708" s="48"/>
      <c r="X708" s="48"/>
      <c r="Y708" s="48"/>
      <c r="Z708" s="48"/>
      <c r="AA708" s="48"/>
      <c r="AB708" s="48"/>
      <c r="AC708" s="48"/>
      <c r="AD708" s="48"/>
      <c r="AE708" s="48"/>
      <c r="AF708" s="48"/>
      <c r="AG708" s="48"/>
      <c r="AH708" s="48"/>
      <c r="AI708" s="48"/>
      <c r="AJ708" s="48"/>
      <c r="AK708" s="48"/>
      <c r="AL708" s="48"/>
      <c r="AM708" s="48"/>
      <c r="AN708" s="48"/>
      <c r="AO708" s="52"/>
    </row>
    <row r="709" spans="2:41" ht="12.75" customHeight="1">
      <c r="B709" s="47"/>
      <c r="D709" s="48"/>
      <c r="E709" s="48"/>
      <c r="F709" s="48"/>
      <c r="G709" s="48"/>
      <c r="H709" s="48"/>
      <c r="I709" s="48"/>
      <c r="J709" s="48"/>
      <c r="K709" s="47"/>
      <c r="L709" s="48"/>
      <c r="M709" s="48"/>
      <c r="N709" s="48"/>
      <c r="O709" s="47"/>
      <c r="P709" s="48"/>
      <c r="Q709" s="48"/>
      <c r="R709" s="48"/>
      <c r="S709" s="47"/>
      <c r="W709" s="48"/>
      <c r="X709" s="48"/>
      <c r="Y709" s="48"/>
      <c r="Z709" s="48"/>
      <c r="AA709" s="48"/>
      <c r="AB709" s="48"/>
      <c r="AC709" s="48"/>
      <c r="AD709" s="48"/>
      <c r="AE709" s="48"/>
      <c r="AF709" s="48"/>
      <c r="AG709" s="48"/>
      <c r="AH709" s="48"/>
      <c r="AI709" s="48"/>
      <c r="AJ709" s="48"/>
      <c r="AK709" s="48"/>
      <c r="AL709" s="48"/>
      <c r="AM709" s="48"/>
      <c r="AN709" s="48"/>
      <c r="AO709" s="52"/>
    </row>
    <row r="710" spans="2:41" ht="12.75" customHeight="1">
      <c r="B710" s="47"/>
      <c r="D710" s="48"/>
      <c r="E710" s="48"/>
      <c r="F710" s="48"/>
      <c r="G710" s="48"/>
      <c r="H710" s="48"/>
      <c r="I710" s="48"/>
      <c r="J710" s="48"/>
      <c r="K710" s="47"/>
      <c r="L710" s="48"/>
      <c r="M710" s="48"/>
      <c r="N710" s="48"/>
      <c r="O710" s="47"/>
      <c r="P710" s="48"/>
      <c r="Q710" s="48"/>
      <c r="R710" s="48"/>
      <c r="S710" s="47"/>
      <c r="W710" s="48"/>
      <c r="X710" s="48"/>
      <c r="Y710" s="48"/>
      <c r="Z710" s="48"/>
      <c r="AA710" s="48"/>
      <c r="AB710" s="48"/>
      <c r="AC710" s="48"/>
      <c r="AD710" s="48"/>
      <c r="AE710" s="48"/>
      <c r="AF710" s="48"/>
      <c r="AG710" s="48"/>
      <c r="AH710" s="48"/>
      <c r="AI710" s="48"/>
      <c r="AJ710" s="48"/>
      <c r="AK710" s="48"/>
      <c r="AL710" s="48"/>
      <c r="AM710" s="48"/>
      <c r="AN710" s="48"/>
      <c r="AO710" s="52"/>
    </row>
    <row r="711" spans="2:41" ht="12.75" customHeight="1">
      <c r="B711" s="47"/>
      <c r="D711" s="48"/>
      <c r="E711" s="48"/>
      <c r="F711" s="48"/>
      <c r="G711" s="48"/>
      <c r="H711" s="48"/>
      <c r="I711" s="48"/>
      <c r="J711" s="48"/>
      <c r="K711" s="47"/>
      <c r="L711" s="48"/>
      <c r="M711" s="48"/>
      <c r="N711" s="48"/>
      <c r="O711" s="47"/>
      <c r="P711" s="48"/>
      <c r="Q711" s="48"/>
      <c r="R711" s="48"/>
      <c r="S711" s="47"/>
      <c r="W711" s="48"/>
      <c r="X711" s="48"/>
      <c r="Y711" s="48"/>
      <c r="Z711" s="48"/>
      <c r="AA711" s="48"/>
      <c r="AB711" s="48"/>
      <c r="AC711" s="48"/>
      <c r="AD711" s="48"/>
      <c r="AE711" s="48"/>
      <c r="AF711" s="48"/>
      <c r="AG711" s="48"/>
      <c r="AH711" s="48"/>
      <c r="AI711" s="48"/>
      <c r="AJ711" s="48"/>
      <c r="AK711" s="48"/>
      <c r="AL711" s="48"/>
      <c r="AM711" s="48"/>
      <c r="AN711" s="48"/>
      <c r="AO711" s="52"/>
    </row>
    <row r="712" spans="2:41" ht="12.75" customHeight="1">
      <c r="B712" s="47"/>
      <c r="D712" s="48"/>
      <c r="E712" s="48"/>
      <c r="F712" s="48"/>
      <c r="G712" s="48"/>
      <c r="H712" s="48"/>
      <c r="I712" s="48"/>
      <c r="J712" s="48"/>
      <c r="K712" s="47"/>
      <c r="L712" s="48"/>
      <c r="M712" s="48"/>
      <c r="N712" s="48"/>
      <c r="O712" s="47"/>
      <c r="P712" s="48"/>
      <c r="Q712" s="48"/>
      <c r="R712" s="48"/>
      <c r="S712" s="47"/>
      <c r="W712" s="48"/>
      <c r="X712" s="48"/>
      <c r="Y712" s="48"/>
      <c r="Z712" s="48"/>
      <c r="AA712" s="48"/>
      <c r="AB712" s="48"/>
      <c r="AC712" s="48"/>
      <c r="AD712" s="48"/>
      <c r="AE712" s="48"/>
      <c r="AF712" s="48"/>
      <c r="AG712" s="48"/>
      <c r="AH712" s="48"/>
      <c r="AI712" s="48"/>
      <c r="AJ712" s="48"/>
      <c r="AK712" s="48"/>
      <c r="AL712" s="48"/>
      <c r="AM712" s="48"/>
      <c r="AN712" s="48"/>
      <c r="AO712" s="52"/>
    </row>
    <row r="713" spans="2:41" ht="12.75" customHeight="1">
      <c r="B713" s="47"/>
      <c r="D713" s="48"/>
      <c r="E713" s="48"/>
      <c r="F713" s="48"/>
      <c r="G713" s="48"/>
      <c r="H713" s="48"/>
      <c r="I713" s="48"/>
      <c r="J713" s="48"/>
      <c r="K713" s="47"/>
      <c r="L713" s="48"/>
      <c r="M713" s="48"/>
      <c r="N713" s="48"/>
      <c r="O713" s="47"/>
      <c r="P713" s="48"/>
      <c r="Q713" s="48"/>
      <c r="R713" s="48"/>
      <c r="S713" s="47"/>
      <c r="W713" s="48"/>
      <c r="X713" s="48"/>
      <c r="Y713" s="48"/>
      <c r="Z713" s="48"/>
      <c r="AA713" s="48"/>
      <c r="AB713" s="48"/>
      <c r="AC713" s="48"/>
      <c r="AD713" s="48"/>
      <c r="AE713" s="48"/>
      <c r="AF713" s="48"/>
      <c r="AG713" s="48"/>
      <c r="AH713" s="48"/>
      <c r="AI713" s="48"/>
      <c r="AJ713" s="48"/>
      <c r="AK713" s="48"/>
      <c r="AL713" s="48"/>
      <c r="AM713" s="48"/>
      <c r="AN713" s="48"/>
      <c r="AO713" s="52"/>
    </row>
    <row r="714" spans="2:41" ht="12.75" customHeight="1">
      <c r="B714" s="47"/>
      <c r="D714" s="48"/>
      <c r="E714" s="48"/>
      <c r="F714" s="48"/>
      <c r="G714" s="48"/>
      <c r="H714" s="48"/>
      <c r="I714" s="48"/>
      <c r="J714" s="48"/>
      <c r="K714" s="47"/>
      <c r="L714" s="48"/>
      <c r="M714" s="48"/>
      <c r="N714" s="48"/>
      <c r="O714" s="47"/>
      <c r="P714" s="48"/>
      <c r="Q714" s="48"/>
      <c r="R714" s="48"/>
      <c r="S714" s="47"/>
      <c r="W714" s="48"/>
      <c r="X714" s="48"/>
      <c r="Y714" s="48"/>
      <c r="Z714" s="48"/>
      <c r="AA714" s="48"/>
      <c r="AB714" s="48"/>
      <c r="AC714" s="48"/>
      <c r="AD714" s="48"/>
      <c r="AE714" s="48"/>
      <c r="AF714" s="48"/>
      <c r="AG714" s="48"/>
      <c r="AH714" s="48"/>
      <c r="AI714" s="48"/>
      <c r="AJ714" s="48"/>
      <c r="AK714" s="48"/>
      <c r="AL714" s="48"/>
      <c r="AM714" s="48"/>
      <c r="AN714" s="48"/>
      <c r="AO714" s="52"/>
    </row>
    <row r="715" spans="2:41" ht="12.75" customHeight="1">
      <c r="B715" s="47"/>
      <c r="D715" s="48"/>
      <c r="E715" s="48"/>
      <c r="F715" s="48"/>
      <c r="G715" s="48"/>
      <c r="H715" s="48"/>
      <c r="I715" s="48"/>
      <c r="J715" s="48"/>
      <c r="K715" s="47"/>
      <c r="L715" s="48"/>
      <c r="M715" s="48"/>
      <c r="N715" s="48"/>
      <c r="O715" s="47"/>
      <c r="P715" s="48"/>
      <c r="Q715" s="48"/>
      <c r="R715" s="48"/>
      <c r="S715" s="47"/>
      <c r="W715" s="48"/>
      <c r="X715" s="48"/>
      <c r="Y715" s="48"/>
      <c r="Z715" s="48"/>
      <c r="AA715" s="48"/>
      <c r="AB715" s="48"/>
      <c r="AC715" s="48"/>
      <c r="AD715" s="48"/>
      <c r="AE715" s="48"/>
      <c r="AF715" s="48"/>
      <c r="AG715" s="48"/>
      <c r="AH715" s="48"/>
      <c r="AI715" s="48"/>
      <c r="AJ715" s="48"/>
      <c r="AK715" s="48"/>
      <c r="AL715" s="48"/>
      <c r="AM715" s="48"/>
      <c r="AN715" s="48"/>
      <c r="AO715" s="52"/>
    </row>
    <row r="716" spans="2:41" ht="12.75" customHeight="1">
      <c r="B716" s="47"/>
      <c r="D716" s="48"/>
      <c r="E716" s="48"/>
      <c r="F716" s="48"/>
      <c r="G716" s="48"/>
      <c r="H716" s="48"/>
      <c r="I716" s="48"/>
      <c r="J716" s="48"/>
      <c r="K716" s="47"/>
      <c r="L716" s="48"/>
      <c r="M716" s="48"/>
      <c r="N716" s="48"/>
      <c r="O716" s="47"/>
      <c r="P716" s="48"/>
      <c r="Q716" s="48"/>
      <c r="R716" s="48"/>
      <c r="S716" s="47"/>
      <c r="W716" s="48"/>
      <c r="X716" s="48"/>
      <c r="Y716" s="48"/>
      <c r="Z716" s="48"/>
      <c r="AA716" s="48"/>
      <c r="AB716" s="48"/>
      <c r="AC716" s="48"/>
      <c r="AD716" s="48"/>
      <c r="AE716" s="48"/>
      <c r="AF716" s="48"/>
      <c r="AG716" s="48"/>
      <c r="AH716" s="48"/>
      <c r="AI716" s="48"/>
      <c r="AJ716" s="48"/>
      <c r="AK716" s="48"/>
      <c r="AL716" s="48"/>
      <c r="AM716" s="48"/>
      <c r="AN716" s="48"/>
      <c r="AO716" s="52"/>
    </row>
    <row r="717" spans="2:41" ht="12.75" customHeight="1">
      <c r="B717" s="47"/>
      <c r="D717" s="48"/>
      <c r="E717" s="48"/>
      <c r="F717" s="48"/>
      <c r="G717" s="48"/>
      <c r="H717" s="48"/>
      <c r="I717" s="48"/>
      <c r="J717" s="48"/>
      <c r="K717" s="47"/>
      <c r="L717" s="48"/>
      <c r="M717" s="48"/>
      <c r="N717" s="48"/>
      <c r="O717" s="47"/>
      <c r="P717" s="48"/>
      <c r="Q717" s="48"/>
      <c r="R717" s="48"/>
      <c r="S717" s="47"/>
      <c r="W717" s="48"/>
      <c r="X717" s="48"/>
      <c r="Y717" s="48"/>
      <c r="Z717" s="48"/>
      <c r="AA717" s="48"/>
      <c r="AB717" s="48"/>
      <c r="AC717" s="48"/>
      <c r="AD717" s="48"/>
      <c r="AE717" s="48"/>
      <c r="AF717" s="48"/>
      <c r="AG717" s="48"/>
      <c r="AH717" s="48"/>
      <c r="AI717" s="48"/>
      <c r="AJ717" s="48"/>
      <c r="AK717" s="48"/>
      <c r="AL717" s="48"/>
      <c r="AM717" s="48"/>
      <c r="AN717" s="48"/>
      <c r="AO717" s="52"/>
    </row>
    <row r="718" spans="2:41" ht="12.75" customHeight="1">
      <c r="B718" s="47"/>
      <c r="D718" s="48"/>
      <c r="E718" s="48"/>
      <c r="F718" s="48"/>
      <c r="G718" s="48"/>
      <c r="H718" s="48"/>
      <c r="I718" s="48"/>
      <c r="J718" s="48"/>
      <c r="K718" s="47"/>
      <c r="L718" s="48"/>
      <c r="M718" s="48"/>
      <c r="N718" s="48"/>
      <c r="O718" s="47"/>
      <c r="P718" s="48"/>
      <c r="Q718" s="48"/>
      <c r="R718" s="48"/>
      <c r="S718" s="47"/>
      <c r="W718" s="48"/>
      <c r="X718" s="48"/>
      <c r="Y718" s="48"/>
      <c r="Z718" s="48"/>
      <c r="AA718" s="48"/>
      <c r="AB718" s="48"/>
      <c r="AC718" s="48"/>
      <c r="AD718" s="48"/>
      <c r="AE718" s="48"/>
      <c r="AF718" s="48"/>
      <c r="AG718" s="48"/>
      <c r="AH718" s="48"/>
      <c r="AI718" s="48"/>
      <c r="AJ718" s="48"/>
      <c r="AK718" s="48"/>
      <c r="AL718" s="48"/>
      <c r="AM718" s="48"/>
      <c r="AN718" s="48"/>
      <c r="AO718" s="52"/>
    </row>
    <row r="719" spans="2:41" ht="12.75" customHeight="1">
      <c r="B719" s="47"/>
      <c r="D719" s="48"/>
      <c r="E719" s="48"/>
      <c r="F719" s="48"/>
      <c r="G719" s="48"/>
      <c r="H719" s="48"/>
      <c r="I719" s="48"/>
      <c r="J719" s="48"/>
      <c r="K719" s="47"/>
      <c r="L719" s="48"/>
      <c r="M719" s="48"/>
      <c r="N719" s="48"/>
      <c r="O719" s="47"/>
      <c r="P719" s="48"/>
      <c r="Q719" s="48"/>
      <c r="R719" s="48"/>
      <c r="S719" s="47"/>
      <c r="W719" s="48"/>
      <c r="X719" s="48"/>
      <c r="Y719" s="48"/>
      <c r="Z719" s="48"/>
      <c r="AA719" s="48"/>
      <c r="AB719" s="48"/>
      <c r="AC719" s="48"/>
      <c r="AD719" s="48"/>
      <c r="AE719" s="48"/>
      <c r="AF719" s="48"/>
      <c r="AG719" s="48"/>
      <c r="AH719" s="48"/>
      <c r="AI719" s="48"/>
      <c r="AJ719" s="48"/>
      <c r="AK719" s="48"/>
      <c r="AL719" s="48"/>
      <c r="AM719" s="48"/>
      <c r="AN719" s="48"/>
      <c r="AO719" s="52"/>
    </row>
    <row r="720" spans="2:41" ht="12.75" customHeight="1">
      <c r="B720" s="47"/>
      <c r="D720" s="48"/>
      <c r="E720" s="48"/>
      <c r="F720" s="48"/>
      <c r="G720" s="48"/>
      <c r="H720" s="48"/>
      <c r="I720" s="48"/>
      <c r="J720" s="48"/>
      <c r="K720" s="47"/>
      <c r="L720" s="48"/>
      <c r="M720" s="48"/>
      <c r="N720" s="48"/>
      <c r="O720" s="47"/>
      <c r="P720" s="48"/>
      <c r="Q720" s="48"/>
      <c r="R720" s="48"/>
      <c r="S720" s="47"/>
      <c r="W720" s="48"/>
      <c r="X720" s="48"/>
      <c r="Y720" s="48"/>
      <c r="Z720" s="48"/>
      <c r="AA720" s="48"/>
      <c r="AB720" s="48"/>
      <c r="AC720" s="48"/>
      <c r="AD720" s="48"/>
      <c r="AE720" s="48"/>
      <c r="AF720" s="48"/>
      <c r="AG720" s="48"/>
      <c r="AH720" s="48"/>
      <c r="AI720" s="48"/>
      <c r="AJ720" s="48"/>
      <c r="AK720" s="48"/>
      <c r="AL720" s="48"/>
      <c r="AM720" s="48"/>
      <c r="AN720" s="48"/>
      <c r="AO720" s="52"/>
    </row>
    <row r="721" spans="2:41" ht="12.75" customHeight="1">
      <c r="B721" s="47"/>
      <c r="D721" s="48"/>
      <c r="E721" s="48"/>
      <c r="F721" s="48"/>
      <c r="G721" s="48"/>
      <c r="H721" s="48"/>
      <c r="I721" s="48"/>
      <c r="J721" s="48"/>
      <c r="K721" s="47"/>
      <c r="L721" s="48"/>
      <c r="M721" s="48"/>
      <c r="N721" s="48"/>
      <c r="O721" s="47"/>
      <c r="P721" s="48"/>
      <c r="Q721" s="48"/>
      <c r="R721" s="48"/>
      <c r="S721" s="47"/>
      <c r="W721" s="48"/>
      <c r="X721" s="48"/>
      <c r="Y721" s="48"/>
      <c r="Z721" s="48"/>
      <c r="AA721" s="48"/>
      <c r="AB721" s="48"/>
      <c r="AC721" s="48"/>
      <c r="AD721" s="48"/>
      <c r="AE721" s="48"/>
      <c r="AF721" s="48"/>
      <c r="AG721" s="48"/>
      <c r="AH721" s="48"/>
      <c r="AI721" s="48"/>
      <c r="AJ721" s="48"/>
      <c r="AK721" s="48"/>
      <c r="AL721" s="48"/>
      <c r="AM721" s="48"/>
      <c r="AN721" s="48"/>
      <c r="AO721" s="52"/>
    </row>
    <row r="722" spans="2:41" ht="12.75" customHeight="1">
      <c r="B722" s="47"/>
      <c r="D722" s="48"/>
      <c r="E722" s="48"/>
      <c r="F722" s="48"/>
      <c r="G722" s="48"/>
      <c r="H722" s="48"/>
      <c r="I722" s="48"/>
      <c r="J722" s="48"/>
      <c r="K722" s="47"/>
      <c r="L722" s="48"/>
      <c r="M722" s="48"/>
      <c r="N722" s="48"/>
      <c r="O722" s="47"/>
      <c r="P722" s="48"/>
      <c r="Q722" s="48"/>
      <c r="R722" s="48"/>
      <c r="S722" s="47"/>
      <c r="W722" s="48"/>
      <c r="X722" s="48"/>
      <c r="Y722" s="48"/>
      <c r="Z722" s="48"/>
      <c r="AA722" s="48"/>
      <c r="AB722" s="48"/>
      <c r="AC722" s="48"/>
      <c r="AD722" s="48"/>
      <c r="AE722" s="48"/>
      <c r="AF722" s="48"/>
      <c r="AG722" s="48"/>
      <c r="AH722" s="48"/>
      <c r="AI722" s="48"/>
      <c r="AJ722" s="48"/>
      <c r="AK722" s="48"/>
      <c r="AL722" s="48"/>
      <c r="AM722" s="48"/>
      <c r="AN722" s="48"/>
      <c r="AO722" s="52"/>
    </row>
    <row r="723" spans="2:41" ht="12.75" customHeight="1">
      <c r="B723" s="47"/>
      <c r="D723" s="48"/>
      <c r="E723" s="48"/>
      <c r="F723" s="48"/>
      <c r="G723" s="48"/>
      <c r="H723" s="48"/>
      <c r="I723" s="48"/>
      <c r="J723" s="48"/>
      <c r="K723" s="47"/>
      <c r="L723" s="48"/>
      <c r="M723" s="48"/>
      <c r="N723" s="48"/>
      <c r="O723" s="47"/>
      <c r="P723" s="48"/>
      <c r="Q723" s="48"/>
      <c r="R723" s="48"/>
      <c r="S723" s="47"/>
      <c r="W723" s="48"/>
      <c r="X723" s="48"/>
      <c r="Y723" s="48"/>
      <c r="Z723" s="48"/>
      <c r="AA723" s="48"/>
      <c r="AB723" s="48"/>
      <c r="AC723" s="48"/>
      <c r="AD723" s="48"/>
      <c r="AE723" s="48"/>
      <c r="AF723" s="48"/>
      <c r="AG723" s="48"/>
      <c r="AH723" s="48"/>
      <c r="AI723" s="48"/>
      <c r="AJ723" s="48"/>
      <c r="AK723" s="48"/>
      <c r="AL723" s="48"/>
      <c r="AM723" s="48"/>
      <c r="AN723" s="48"/>
      <c r="AO723" s="52"/>
    </row>
    <row r="724" spans="2:41" ht="12.75" customHeight="1">
      <c r="B724" s="47"/>
      <c r="D724" s="48"/>
      <c r="E724" s="48"/>
      <c r="F724" s="48"/>
      <c r="G724" s="48"/>
      <c r="H724" s="48"/>
      <c r="I724" s="48"/>
      <c r="J724" s="48"/>
      <c r="K724" s="47"/>
      <c r="L724" s="48"/>
      <c r="M724" s="48"/>
      <c r="N724" s="48"/>
      <c r="O724" s="47"/>
      <c r="P724" s="48"/>
      <c r="Q724" s="48"/>
      <c r="R724" s="48"/>
      <c r="S724" s="47"/>
      <c r="W724" s="48"/>
      <c r="X724" s="48"/>
      <c r="Y724" s="48"/>
      <c r="Z724" s="48"/>
      <c r="AA724" s="48"/>
      <c r="AB724" s="48"/>
      <c r="AC724" s="48"/>
      <c r="AD724" s="48"/>
      <c r="AE724" s="48"/>
      <c r="AF724" s="48"/>
      <c r="AG724" s="48"/>
      <c r="AH724" s="48"/>
      <c r="AI724" s="48"/>
      <c r="AJ724" s="48"/>
      <c r="AK724" s="48"/>
      <c r="AL724" s="48"/>
      <c r="AM724" s="48"/>
      <c r="AN724" s="48"/>
      <c r="AO724" s="52"/>
    </row>
    <row r="725" spans="2:41" ht="12.75" customHeight="1">
      <c r="B725" s="47"/>
      <c r="D725" s="48"/>
      <c r="E725" s="48"/>
      <c r="F725" s="48"/>
      <c r="G725" s="48"/>
      <c r="H725" s="48"/>
      <c r="I725" s="48"/>
      <c r="J725" s="48"/>
      <c r="K725" s="47"/>
      <c r="L725" s="48"/>
      <c r="M725" s="48"/>
      <c r="N725" s="48"/>
      <c r="O725" s="47"/>
      <c r="P725" s="48"/>
      <c r="Q725" s="48"/>
      <c r="R725" s="48"/>
      <c r="S725" s="47"/>
      <c r="W725" s="48"/>
      <c r="X725" s="48"/>
      <c r="Y725" s="48"/>
      <c r="Z725" s="48"/>
      <c r="AA725" s="48"/>
      <c r="AB725" s="48"/>
      <c r="AC725" s="48"/>
      <c r="AD725" s="48"/>
      <c r="AE725" s="48"/>
      <c r="AF725" s="48"/>
      <c r="AG725" s="48"/>
      <c r="AH725" s="48"/>
      <c r="AI725" s="48"/>
      <c r="AJ725" s="48"/>
      <c r="AK725" s="48"/>
      <c r="AL725" s="48"/>
      <c r="AM725" s="48"/>
      <c r="AN725" s="48"/>
      <c r="AO725" s="52"/>
    </row>
    <row r="726" spans="2:41" ht="12.75" customHeight="1">
      <c r="B726" s="47"/>
      <c r="D726" s="48"/>
      <c r="E726" s="48"/>
      <c r="F726" s="48"/>
      <c r="G726" s="48"/>
      <c r="H726" s="48"/>
      <c r="I726" s="48"/>
      <c r="J726" s="48"/>
      <c r="K726" s="47"/>
      <c r="L726" s="48"/>
      <c r="M726" s="48"/>
      <c r="N726" s="48"/>
      <c r="O726" s="47"/>
      <c r="P726" s="48"/>
      <c r="Q726" s="48"/>
      <c r="R726" s="48"/>
      <c r="S726" s="47"/>
      <c r="W726" s="48"/>
      <c r="X726" s="48"/>
      <c r="Y726" s="48"/>
      <c r="Z726" s="48"/>
      <c r="AA726" s="48"/>
      <c r="AB726" s="48"/>
      <c r="AC726" s="48"/>
      <c r="AD726" s="48"/>
      <c r="AE726" s="48"/>
      <c r="AF726" s="48"/>
      <c r="AG726" s="48"/>
      <c r="AH726" s="48"/>
      <c r="AI726" s="48"/>
      <c r="AJ726" s="48"/>
      <c r="AK726" s="48"/>
      <c r="AL726" s="48"/>
      <c r="AM726" s="48"/>
      <c r="AN726" s="48"/>
      <c r="AO726" s="52"/>
    </row>
    <row r="727" spans="2:41" ht="12.75" customHeight="1">
      <c r="B727" s="47"/>
      <c r="D727" s="48"/>
      <c r="E727" s="48"/>
      <c r="F727" s="48"/>
      <c r="G727" s="48"/>
      <c r="H727" s="48"/>
      <c r="I727" s="48"/>
      <c r="J727" s="48"/>
      <c r="K727" s="47"/>
      <c r="L727" s="48"/>
      <c r="M727" s="48"/>
      <c r="N727" s="48"/>
      <c r="O727" s="47"/>
      <c r="P727" s="48"/>
      <c r="Q727" s="48"/>
      <c r="R727" s="48"/>
      <c r="S727" s="47"/>
      <c r="W727" s="48"/>
      <c r="X727" s="48"/>
      <c r="Y727" s="48"/>
      <c r="Z727" s="48"/>
      <c r="AA727" s="48"/>
      <c r="AB727" s="48"/>
      <c r="AC727" s="48"/>
      <c r="AD727" s="48"/>
      <c r="AE727" s="48"/>
      <c r="AF727" s="48"/>
      <c r="AG727" s="48"/>
      <c r="AH727" s="48"/>
      <c r="AI727" s="48"/>
      <c r="AJ727" s="48"/>
      <c r="AK727" s="48"/>
      <c r="AL727" s="48"/>
      <c r="AM727" s="48"/>
      <c r="AN727" s="48"/>
      <c r="AO727" s="52"/>
    </row>
    <row r="728" spans="2:41" ht="12.75" customHeight="1">
      <c r="B728" s="47"/>
      <c r="D728" s="48"/>
      <c r="E728" s="48"/>
      <c r="F728" s="48"/>
      <c r="G728" s="48"/>
      <c r="H728" s="48"/>
      <c r="I728" s="48"/>
      <c r="J728" s="48"/>
      <c r="K728" s="47"/>
      <c r="L728" s="48"/>
      <c r="M728" s="48"/>
      <c r="N728" s="48"/>
      <c r="O728" s="47"/>
      <c r="P728" s="48"/>
      <c r="Q728" s="48"/>
      <c r="R728" s="48"/>
      <c r="S728" s="47"/>
      <c r="W728" s="48"/>
      <c r="X728" s="48"/>
      <c r="Y728" s="48"/>
      <c r="Z728" s="48"/>
      <c r="AA728" s="48"/>
      <c r="AB728" s="48"/>
      <c r="AC728" s="48"/>
      <c r="AD728" s="48"/>
      <c r="AE728" s="48"/>
      <c r="AF728" s="48"/>
      <c r="AG728" s="48"/>
      <c r="AH728" s="48"/>
      <c r="AI728" s="48"/>
      <c r="AJ728" s="48"/>
      <c r="AK728" s="48"/>
      <c r="AL728" s="48"/>
      <c r="AM728" s="48"/>
      <c r="AN728" s="48"/>
      <c r="AO728" s="52"/>
    </row>
    <row r="729" spans="2:41" ht="12.75" customHeight="1">
      <c r="B729" s="47"/>
      <c r="D729" s="48"/>
      <c r="E729" s="48"/>
      <c r="F729" s="48"/>
      <c r="G729" s="48"/>
      <c r="H729" s="48"/>
      <c r="I729" s="48"/>
      <c r="J729" s="48"/>
      <c r="K729" s="47"/>
      <c r="L729" s="48"/>
      <c r="M729" s="48"/>
      <c r="N729" s="48"/>
      <c r="O729" s="47"/>
      <c r="P729" s="48"/>
      <c r="Q729" s="48"/>
      <c r="R729" s="48"/>
      <c r="S729" s="47"/>
      <c r="W729" s="48"/>
      <c r="X729" s="48"/>
      <c r="Y729" s="48"/>
      <c r="Z729" s="48"/>
      <c r="AA729" s="48"/>
      <c r="AB729" s="48"/>
      <c r="AC729" s="48"/>
      <c r="AD729" s="48"/>
      <c r="AE729" s="48"/>
      <c r="AF729" s="48"/>
      <c r="AG729" s="48"/>
      <c r="AH729" s="48"/>
      <c r="AI729" s="48"/>
      <c r="AJ729" s="48"/>
      <c r="AK729" s="48"/>
      <c r="AL729" s="48"/>
      <c r="AM729" s="48"/>
      <c r="AN729" s="48"/>
      <c r="AO729" s="52"/>
    </row>
    <row r="730" spans="2:41" ht="12.75" customHeight="1">
      <c r="B730" s="47"/>
      <c r="D730" s="48"/>
      <c r="E730" s="48"/>
      <c r="F730" s="48"/>
      <c r="G730" s="48"/>
      <c r="H730" s="48"/>
      <c r="I730" s="48"/>
      <c r="J730" s="48"/>
      <c r="K730" s="47"/>
      <c r="L730" s="48"/>
      <c r="M730" s="48"/>
      <c r="N730" s="48"/>
      <c r="O730" s="47"/>
      <c r="P730" s="48"/>
      <c r="Q730" s="48"/>
      <c r="R730" s="48"/>
      <c r="S730" s="47"/>
      <c r="W730" s="48"/>
      <c r="X730" s="48"/>
      <c r="Y730" s="48"/>
      <c r="Z730" s="48"/>
      <c r="AA730" s="48"/>
      <c r="AB730" s="48"/>
      <c r="AC730" s="48"/>
      <c r="AD730" s="48"/>
      <c r="AE730" s="48"/>
      <c r="AF730" s="48"/>
      <c r="AG730" s="48"/>
      <c r="AH730" s="48"/>
      <c r="AI730" s="48"/>
      <c r="AJ730" s="48"/>
      <c r="AK730" s="48"/>
      <c r="AL730" s="48"/>
      <c r="AM730" s="48"/>
      <c r="AN730" s="48"/>
      <c r="AO730" s="52"/>
    </row>
    <row r="731" spans="2:41" ht="12.75" customHeight="1">
      <c r="B731" s="47"/>
      <c r="D731" s="48"/>
      <c r="E731" s="48"/>
      <c r="F731" s="48"/>
      <c r="G731" s="48"/>
      <c r="H731" s="48"/>
      <c r="I731" s="48"/>
      <c r="J731" s="48"/>
      <c r="K731" s="47"/>
      <c r="L731" s="48"/>
      <c r="M731" s="48"/>
      <c r="N731" s="48"/>
      <c r="O731" s="47"/>
      <c r="P731" s="48"/>
      <c r="Q731" s="48"/>
      <c r="R731" s="48"/>
      <c r="S731" s="47"/>
      <c r="W731" s="48"/>
      <c r="X731" s="48"/>
      <c r="Y731" s="48"/>
      <c r="Z731" s="48"/>
      <c r="AA731" s="48"/>
      <c r="AB731" s="48"/>
      <c r="AC731" s="48"/>
      <c r="AD731" s="48"/>
      <c r="AE731" s="48"/>
      <c r="AF731" s="48"/>
      <c r="AG731" s="48"/>
      <c r="AH731" s="48"/>
      <c r="AI731" s="48"/>
      <c r="AJ731" s="48"/>
      <c r="AK731" s="48"/>
      <c r="AL731" s="48"/>
      <c r="AM731" s="48"/>
      <c r="AN731" s="48"/>
      <c r="AO731" s="52"/>
    </row>
    <row r="732" spans="2:41" ht="12.75" customHeight="1">
      <c r="B732" s="47"/>
      <c r="D732" s="48"/>
      <c r="E732" s="48"/>
      <c r="F732" s="48"/>
      <c r="G732" s="48"/>
      <c r="H732" s="48"/>
      <c r="I732" s="48"/>
      <c r="J732" s="48"/>
      <c r="K732" s="47"/>
      <c r="L732" s="48"/>
      <c r="M732" s="48"/>
      <c r="N732" s="48"/>
      <c r="O732" s="47"/>
      <c r="P732" s="48"/>
      <c r="Q732" s="48"/>
      <c r="R732" s="48"/>
      <c r="S732" s="47"/>
      <c r="W732" s="48"/>
      <c r="X732" s="48"/>
      <c r="Y732" s="48"/>
      <c r="Z732" s="48"/>
      <c r="AA732" s="48"/>
      <c r="AB732" s="48"/>
      <c r="AC732" s="48"/>
      <c r="AD732" s="48"/>
      <c r="AE732" s="48"/>
      <c r="AF732" s="48"/>
      <c r="AG732" s="48"/>
      <c r="AH732" s="48"/>
      <c r="AI732" s="48"/>
      <c r="AJ732" s="48"/>
      <c r="AK732" s="48"/>
      <c r="AL732" s="48"/>
      <c r="AM732" s="48"/>
      <c r="AN732" s="48"/>
      <c r="AO732" s="52"/>
    </row>
    <row r="733" spans="2:41" ht="12.75" customHeight="1">
      <c r="B733" s="47"/>
      <c r="D733" s="48"/>
      <c r="E733" s="48"/>
      <c r="F733" s="48"/>
      <c r="G733" s="48"/>
      <c r="H733" s="48"/>
      <c r="I733" s="48"/>
      <c r="J733" s="48"/>
      <c r="K733" s="47"/>
      <c r="L733" s="48"/>
      <c r="M733" s="48"/>
      <c r="N733" s="48"/>
      <c r="O733" s="47"/>
      <c r="P733" s="48"/>
      <c r="Q733" s="48"/>
      <c r="R733" s="48"/>
      <c r="S733" s="47"/>
      <c r="W733" s="48"/>
      <c r="X733" s="48"/>
      <c r="Y733" s="48"/>
      <c r="Z733" s="48"/>
      <c r="AA733" s="48"/>
      <c r="AB733" s="48"/>
      <c r="AC733" s="48"/>
      <c r="AD733" s="48"/>
      <c r="AE733" s="48"/>
      <c r="AF733" s="48"/>
      <c r="AG733" s="48"/>
      <c r="AH733" s="48"/>
      <c r="AI733" s="48"/>
      <c r="AJ733" s="48"/>
      <c r="AK733" s="48"/>
      <c r="AL733" s="48"/>
      <c r="AM733" s="48"/>
      <c r="AN733" s="48"/>
      <c r="AO733" s="52"/>
    </row>
    <row r="734" spans="2:41" ht="12.75" customHeight="1">
      <c r="B734" s="47"/>
      <c r="D734" s="48"/>
      <c r="E734" s="48"/>
      <c r="F734" s="48"/>
      <c r="G734" s="48"/>
      <c r="H734" s="48"/>
      <c r="I734" s="48"/>
      <c r="J734" s="48"/>
      <c r="K734" s="47"/>
      <c r="L734" s="48"/>
      <c r="M734" s="48"/>
      <c r="N734" s="48"/>
      <c r="O734" s="47"/>
      <c r="P734" s="48"/>
      <c r="Q734" s="48"/>
      <c r="R734" s="48"/>
      <c r="S734" s="47"/>
      <c r="W734" s="48"/>
      <c r="X734" s="48"/>
      <c r="Y734" s="48"/>
      <c r="Z734" s="48"/>
      <c r="AA734" s="48"/>
      <c r="AB734" s="48"/>
      <c r="AC734" s="48"/>
      <c r="AD734" s="48"/>
      <c r="AE734" s="48"/>
      <c r="AF734" s="48"/>
      <c r="AG734" s="48"/>
      <c r="AH734" s="48"/>
      <c r="AI734" s="48"/>
      <c r="AJ734" s="48"/>
      <c r="AK734" s="48"/>
      <c r="AL734" s="48"/>
      <c r="AM734" s="48"/>
      <c r="AN734" s="48"/>
      <c r="AO734" s="52"/>
    </row>
    <row r="735" spans="2:41" ht="12.75" customHeight="1">
      <c r="B735" s="47"/>
      <c r="D735" s="48"/>
      <c r="E735" s="48"/>
      <c r="F735" s="48"/>
      <c r="G735" s="48"/>
      <c r="H735" s="48"/>
      <c r="I735" s="48"/>
      <c r="J735" s="48"/>
      <c r="K735" s="47"/>
      <c r="L735" s="48"/>
      <c r="M735" s="48"/>
      <c r="N735" s="48"/>
      <c r="O735" s="47"/>
      <c r="P735" s="48"/>
      <c r="Q735" s="48"/>
      <c r="R735" s="48"/>
      <c r="S735" s="47"/>
      <c r="W735" s="48"/>
      <c r="X735" s="48"/>
      <c r="Y735" s="48"/>
      <c r="Z735" s="48"/>
      <c r="AA735" s="48"/>
      <c r="AB735" s="48"/>
      <c r="AC735" s="48"/>
      <c r="AD735" s="48"/>
      <c r="AE735" s="48"/>
      <c r="AF735" s="48"/>
      <c r="AG735" s="48"/>
      <c r="AH735" s="48"/>
      <c r="AI735" s="48"/>
      <c r="AJ735" s="48"/>
      <c r="AK735" s="48"/>
      <c r="AL735" s="48"/>
      <c r="AM735" s="48"/>
      <c r="AN735" s="48"/>
      <c r="AO735" s="52"/>
    </row>
    <row r="736" spans="2:41" ht="12.75" customHeight="1">
      <c r="B736" s="47"/>
      <c r="D736" s="48"/>
      <c r="E736" s="48"/>
      <c r="F736" s="48"/>
      <c r="G736" s="48"/>
      <c r="H736" s="48"/>
      <c r="I736" s="48"/>
      <c r="J736" s="48"/>
      <c r="K736" s="47"/>
      <c r="L736" s="48"/>
      <c r="M736" s="48"/>
      <c r="N736" s="48"/>
      <c r="O736" s="47"/>
      <c r="P736" s="48"/>
      <c r="Q736" s="48"/>
      <c r="R736" s="48"/>
      <c r="S736" s="47"/>
      <c r="W736" s="48"/>
      <c r="X736" s="48"/>
      <c r="Y736" s="48"/>
      <c r="Z736" s="48"/>
      <c r="AA736" s="48"/>
      <c r="AB736" s="48"/>
      <c r="AC736" s="48"/>
      <c r="AD736" s="48"/>
      <c r="AE736" s="48"/>
      <c r="AF736" s="48"/>
      <c r="AG736" s="48"/>
      <c r="AH736" s="48"/>
      <c r="AI736" s="48"/>
      <c r="AJ736" s="48"/>
      <c r="AK736" s="48"/>
      <c r="AL736" s="48"/>
      <c r="AM736" s="48"/>
      <c r="AN736" s="48"/>
      <c r="AO736" s="52"/>
    </row>
    <row r="737" spans="2:41" ht="12.75" customHeight="1">
      <c r="B737" s="47"/>
      <c r="D737" s="48"/>
      <c r="E737" s="48"/>
      <c r="F737" s="48"/>
      <c r="G737" s="48"/>
      <c r="H737" s="48"/>
      <c r="I737" s="48"/>
      <c r="J737" s="48"/>
      <c r="K737" s="47"/>
      <c r="L737" s="48"/>
      <c r="M737" s="48"/>
      <c r="N737" s="48"/>
      <c r="O737" s="47"/>
      <c r="P737" s="48"/>
      <c r="Q737" s="48"/>
      <c r="R737" s="48"/>
      <c r="S737" s="47"/>
      <c r="W737" s="48"/>
      <c r="X737" s="48"/>
      <c r="Y737" s="48"/>
      <c r="Z737" s="48"/>
      <c r="AA737" s="48"/>
      <c r="AB737" s="48"/>
      <c r="AC737" s="48"/>
      <c r="AD737" s="48"/>
      <c r="AE737" s="48"/>
      <c r="AF737" s="48"/>
      <c r="AG737" s="48"/>
      <c r="AH737" s="48"/>
      <c r="AI737" s="48"/>
      <c r="AJ737" s="48"/>
      <c r="AK737" s="48"/>
      <c r="AL737" s="48"/>
      <c r="AM737" s="48"/>
      <c r="AN737" s="48"/>
      <c r="AO737" s="52"/>
    </row>
    <row r="738" spans="2:41" ht="12.75" customHeight="1">
      <c r="B738" s="47"/>
      <c r="D738" s="48"/>
      <c r="E738" s="48"/>
      <c r="F738" s="48"/>
      <c r="G738" s="48"/>
      <c r="H738" s="48"/>
      <c r="I738" s="48"/>
      <c r="J738" s="48"/>
      <c r="K738" s="47"/>
      <c r="L738" s="48"/>
      <c r="M738" s="48"/>
      <c r="N738" s="48"/>
      <c r="O738" s="47"/>
      <c r="P738" s="48"/>
      <c r="Q738" s="48"/>
      <c r="R738" s="48"/>
      <c r="S738" s="47"/>
      <c r="W738" s="48"/>
      <c r="X738" s="48"/>
      <c r="Y738" s="48"/>
      <c r="Z738" s="48"/>
      <c r="AA738" s="48"/>
      <c r="AB738" s="48"/>
      <c r="AC738" s="48"/>
      <c r="AD738" s="48"/>
      <c r="AE738" s="48"/>
      <c r="AF738" s="48"/>
      <c r="AG738" s="48"/>
      <c r="AH738" s="48"/>
      <c r="AI738" s="48"/>
      <c r="AJ738" s="48"/>
      <c r="AK738" s="48"/>
      <c r="AL738" s="48"/>
      <c r="AM738" s="48"/>
      <c r="AN738" s="48"/>
      <c r="AO738" s="52"/>
    </row>
    <row r="739" spans="2:41" ht="12.75" customHeight="1">
      <c r="B739" s="47"/>
      <c r="D739" s="48"/>
      <c r="E739" s="48"/>
      <c r="F739" s="48"/>
      <c r="G739" s="48"/>
      <c r="H739" s="48"/>
      <c r="I739" s="48"/>
      <c r="J739" s="48"/>
      <c r="K739" s="47"/>
      <c r="L739" s="48"/>
      <c r="M739" s="48"/>
      <c r="N739" s="48"/>
      <c r="O739" s="47"/>
      <c r="P739" s="48"/>
      <c r="Q739" s="48"/>
      <c r="R739" s="48"/>
      <c r="S739" s="47"/>
      <c r="W739" s="48"/>
      <c r="X739" s="48"/>
      <c r="Y739" s="48"/>
      <c r="Z739" s="48"/>
      <c r="AA739" s="48"/>
      <c r="AB739" s="48"/>
      <c r="AC739" s="48"/>
      <c r="AD739" s="48"/>
      <c r="AE739" s="48"/>
      <c r="AF739" s="48"/>
      <c r="AG739" s="48"/>
      <c r="AH739" s="48"/>
      <c r="AI739" s="48"/>
      <c r="AJ739" s="48"/>
      <c r="AK739" s="48"/>
      <c r="AL739" s="48"/>
      <c r="AM739" s="48"/>
      <c r="AN739" s="48"/>
      <c r="AO739" s="52"/>
    </row>
    <row r="740" spans="2:41" ht="12.75" customHeight="1">
      <c r="B740" s="47"/>
      <c r="D740" s="48"/>
      <c r="E740" s="48"/>
      <c r="F740" s="48"/>
      <c r="G740" s="48"/>
      <c r="H740" s="48"/>
      <c r="I740" s="48"/>
      <c r="J740" s="48"/>
      <c r="K740" s="47"/>
      <c r="L740" s="48"/>
      <c r="M740" s="48"/>
      <c r="N740" s="48"/>
      <c r="O740" s="47"/>
      <c r="P740" s="48"/>
      <c r="Q740" s="48"/>
      <c r="R740" s="48"/>
      <c r="S740" s="47"/>
      <c r="W740" s="48"/>
      <c r="X740" s="48"/>
      <c r="Y740" s="48"/>
      <c r="Z740" s="48"/>
      <c r="AA740" s="48"/>
      <c r="AB740" s="48"/>
      <c r="AC740" s="48"/>
      <c r="AD740" s="48"/>
      <c r="AE740" s="48"/>
      <c r="AF740" s="48"/>
      <c r="AG740" s="48"/>
      <c r="AH740" s="48"/>
      <c r="AI740" s="48"/>
      <c r="AJ740" s="48"/>
      <c r="AK740" s="48"/>
      <c r="AL740" s="48"/>
      <c r="AM740" s="48"/>
      <c r="AN740" s="48"/>
      <c r="AO740" s="52"/>
    </row>
    <row r="741" spans="2:41" ht="12.75" customHeight="1">
      <c r="B741" s="47"/>
      <c r="D741" s="48"/>
      <c r="E741" s="48"/>
      <c r="F741" s="48"/>
      <c r="G741" s="48"/>
      <c r="H741" s="48"/>
      <c r="I741" s="48"/>
      <c r="J741" s="48"/>
      <c r="K741" s="47"/>
      <c r="L741" s="48"/>
      <c r="M741" s="48"/>
      <c r="N741" s="48"/>
      <c r="O741" s="47"/>
      <c r="P741" s="48"/>
      <c r="Q741" s="48"/>
      <c r="R741" s="48"/>
      <c r="S741" s="47"/>
      <c r="W741" s="48"/>
      <c r="X741" s="48"/>
      <c r="Y741" s="48"/>
      <c r="Z741" s="48"/>
      <c r="AA741" s="48"/>
      <c r="AB741" s="48"/>
      <c r="AC741" s="48"/>
      <c r="AD741" s="48"/>
      <c r="AE741" s="48"/>
      <c r="AF741" s="48"/>
      <c r="AG741" s="48"/>
      <c r="AH741" s="48"/>
      <c r="AI741" s="48"/>
      <c r="AJ741" s="48"/>
      <c r="AK741" s="48"/>
      <c r="AL741" s="48"/>
      <c r="AM741" s="48"/>
      <c r="AN741" s="48"/>
      <c r="AO741" s="52"/>
    </row>
    <row r="742" spans="2:41" ht="12.75" customHeight="1">
      <c r="B742" s="47"/>
      <c r="D742" s="48"/>
      <c r="E742" s="48"/>
      <c r="F742" s="48"/>
      <c r="G742" s="48"/>
      <c r="H742" s="48"/>
      <c r="I742" s="48"/>
      <c r="J742" s="48"/>
      <c r="K742" s="47"/>
      <c r="L742" s="48"/>
      <c r="M742" s="48"/>
      <c r="N742" s="48"/>
      <c r="O742" s="47"/>
      <c r="P742" s="48"/>
      <c r="Q742" s="48"/>
      <c r="R742" s="48"/>
      <c r="S742" s="47"/>
      <c r="W742" s="48"/>
      <c r="X742" s="48"/>
      <c r="Y742" s="48"/>
      <c r="Z742" s="48"/>
      <c r="AA742" s="48"/>
      <c r="AB742" s="48"/>
      <c r="AC742" s="48"/>
      <c r="AD742" s="48"/>
      <c r="AE742" s="48"/>
      <c r="AF742" s="48"/>
      <c r="AG742" s="48"/>
      <c r="AH742" s="48"/>
      <c r="AI742" s="48"/>
      <c r="AJ742" s="48"/>
      <c r="AK742" s="48"/>
      <c r="AL742" s="48"/>
      <c r="AM742" s="48"/>
      <c r="AN742" s="48"/>
      <c r="AO742" s="52"/>
    </row>
    <row r="743" spans="2:41" ht="12.75" customHeight="1">
      <c r="B743" s="47"/>
      <c r="D743" s="48"/>
      <c r="E743" s="48"/>
      <c r="F743" s="48"/>
      <c r="G743" s="48"/>
      <c r="H743" s="48"/>
      <c r="I743" s="48"/>
      <c r="J743" s="48"/>
      <c r="K743" s="47"/>
      <c r="L743" s="48"/>
      <c r="M743" s="48"/>
      <c r="N743" s="48"/>
      <c r="O743" s="47"/>
      <c r="P743" s="48"/>
      <c r="Q743" s="48"/>
      <c r="R743" s="48"/>
      <c r="S743" s="47"/>
      <c r="W743" s="48"/>
      <c r="X743" s="48"/>
      <c r="Y743" s="48"/>
      <c r="Z743" s="48"/>
      <c r="AA743" s="48"/>
      <c r="AB743" s="48"/>
      <c r="AC743" s="48"/>
      <c r="AD743" s="48"/>
      <c r="AE743" s="48"/>
      <c r="AF743" s="48"/>
      <c r="AG743" s="48"/>
      <c r="AH743" s="48"/>
      <c r="AI743" s="48"/>
      <c r="AJ743" s="48"/>
      <c r="AK743" s="48"/>
      <c r="AL743" s="48"/>
      <c r="AM743" s="48"/>
      <c r="AN743" s="48"/>
      <c r="AO743" s="52"/>
    </row>
    <row r="744" spans="2:41" ht="12.75" customHeight="1">
      <c r="B744" s="47"/>
      <c r="D744" s="48"/>
      <c r="E744" s="48"/>
      <c r="F744" s="48"/>
      <c r="G744" s="48"/>
      <c r="H744" s="48"/>
      <c r="I744" s="48"/>
      <c r="J744" s="48"/>
      <c r="K744" s="47"/>
      <c r="L744" s="48"/>
      <c r="M744" s="48"/>
      <c r="N744" s="48"/>
      <c r="O744" s="47"/>
      <c r="P744" s="48"/>
      <c r="Q744" s="48"/>
      <c r="R744" s="48"/>
      <c r="S744" s="47"/>
      <c r="W744" s="48"/>
      <c r="X744" s="48"/>
      <c r="Y744" s="48"/>
      <c r="Z744" s="48"/>
      <c r="AA744" s="48"/>
      <c r="AB744" s="48"/>
      <c r="AC744" s="48"/>
      <c r="AD744" s="48"/>
      <c r="AE744" s="48"/>
      <c r="AF744" s="48"/>
      <c r="AG744" s="48"/>
      <c r="AH744" s="48"/>
      <c r="AI744" s="48"/>
      <c r="AJ744" s="48"/>
      <c r="AK744" s="48"/>
      <c r="AL744" s="48"/>
      <c r="AM744" s="48"/>
      <c r="AN744" s="48"/>
      <c r="AO744" s="52"/>
    </row>
    <row r="745" spans="2:41" ht="12.75" customHeight="1">
      <c r="B745" s="47"/>
      <c r="D745" s="48"/>
      <c r="E745" s="48"/>
      <c r="F745" s="48"/>
      <c r="G745" s="48"/>
      <c r="H745" s="48"/>
      <c r="I745" s="48"/>
      <c r="J745" s="48"/>
      <c r="K745" s="47"/>
      <c r="L745" s="48"/>
      <c r="M745" s="48"/>
      <c r="N745" s="48"/>
      <c r="O745" s="47"/>
      <c r="P745" s="48"/>
      <c r="Q745" s="48"/>
      <c r="R745" s="48"/>
      <c r="S745" s="47"/>
      <c r="W745" s="48"/>
      <c r="X745" s="48"/>
      <c r="Y745" s="48"/>
      <c r="Z745" s="48"/>
      <c r="AA745" s="48"/>
      <c r="AB745" s="48"/>
      <c r="AC745" s="48"/>
      <c r="AD745" s="48"/>
      <c r="AE745" s="48"/>
      <c r="AF745" s="48"/>
      <c r="AG745" s="48"/>
      <c r="AH745" s="48"/>
      <c r="AI745" s="48"/>
      <c r="AJ745" s="48"/>
      <c r="AK745" s="48"/>
      <c r="AL745" s="48"/>
      <c r="AM745" s="48"/>
      <c r="AN745" s="48"/>
      <c r="AO745" s="52"/>
    </row>
    <row r="746" spans="2:41" ht="12.75" customHeight="1">
      <c r="B746" s="47"/>
      <c r="D746" s="48"/>
      <c r="E746" s="48"/>
      <c r="F746" s="48"/>
      <c r="G746" s="48"/>
      <c r="H746" s="48"/>
      <c r="I746" s="48"/>
      <c r="J746" s="48"/>
      <c r="K746" s="47"/>
      <c r="L746" s="48"/>
      <c r="M746" s="48"/>
      <c r="N746" s="48"/>
      <c r="O746" s="47"/>
      <c r="P746" s="48"/>
      <c r="Q746" s="48"/>
      <c r="R746" s="48"/>
      <c r="S746" s="47"/>
      <c r="W746" s="48"/>
      <c r="X746" s="48"/>
      <c r="Y746" s="48"/>
      <c r="Z746" s="48"/>
      <c r="AA746" s="48"/>
      <c r="AB746" s="48"/>
      <c r="AC746" s="48"/>
      <c r="AD746" s="48"/>
      <c r="AE746" s="48"/>
      <c r="AF746" s="48"/>
      <c r="AG746" s="48"/>
      <c r="AH746" s="48"/>
      <c r="AI746" s="48"/>
      <c r="AJ746" s="48"/>
      <c r="AK746" s="48"/>
      <c r="AL746" s="48"/>
      <c r="AM746" s="48"/>
      <c r="AN746" s="48"/>
      <c r="AO746" s="52"/>
    </row>
    <row r="747" spans="2:41" ht="12.75" customHeight="1">
      <c r="B747" s="47"/>
      <c r="D747" s="48"/>
      <c r="E747" s="48"/>
      <c r="F747" s="48"/>
      <c r="G747" s="48"/>
      <c r="H747" s="48"/>
      <c r="I747" s="48"/>
      <c r="J747" s="48"/>
      <c r="K747" s="47"/>
      <c r="L747" s="48"/>
      <c r="M747" s="48"/>
      <c r="N747" s="48"/>
      <c r="O747" s="47"/>
      <c r="P747" s="48"/>
      <c r="Q747" s="48"/>
      <c r="R747" s="48"/>
      <c r="S747" s="47"/>
      <c r="W747" s="48"/>
      <c r="X747" s="48"/>
      <c r="Y747" s="48"/>
      <c r="Z747" s="48"/>
      <c r="AA747" s="48"/>
      <c r="AB747" s="48"/>
      <c r="AC747" s="48"/>
      <c r="AD747" s="48"/>
      <c r="AE747" s="48"/>
      <c r="AF747" s="48"/>
      <c r="AG747" s="48"/>
      <c r="AH747" s="48"/>
      <c r="AI747" s="48"/>
      <c r="AJ747" s="48"/>
      <c r="AK747" s="48"/>
      <c r="AL747" s="48"/>
      <c r="AM747" s="48"/>
      <c r="AN747" s="48"/>
      <c r="AO747" s="52"/>
    </row>
    <row r="748" spans="2:41" ht="12.75" customHeight="1">
      <c r="B748" s="47"/>
      <c r="D748" s="48"/>
      <c r="E748" s="48"/>
      <c r="F748" s="48"/>
      <c r="G748" s="48"/>
      <c r="H748" s="48"/>
      <c r="I748" s="48"/>
      <c r="J748" s="48"/>
      <c r="K748" s="47"/>
      <c r="L748" s="48"/>
      <c r="M748" s="48"/>
      <c r="N748" s="48"/>
      <c r="O748" s="47"/>
      <c r="P748" s="48"/>
      <c r="Q748" s="48"/>
      <c r="R748" s="48"/>
      <c r="S748" s="47"/>
      <c r="W748" s="48"/>
      <c r="X748" s="48"/>
      <c r="Y748" s="48"/>
      <c r="Z748" s="48"/>
      <c r="AA748" s="48"/>
      <c r="AB748" s="48"/>
      <c r="AC748" s="48"/>
      <c r="AD748" s="48"/>
      <c r="AE748" s="48"/>
      <c r="AF748" s="48"/>
      <c r="AG748" s="48"/>
      <c r="AH748" s="48"/>
      <c r="AI748" s="48"/>
      <c r="AJ748" s="48"/>
      <c r="AK748" s="48"/>
      <c r="AL748" s="48"/>
      <c r="AM748" s="48"/>
      <c r="AN748" s="48"/>
      <c r="AO748" s="52"/>
    </row>
    <row r="749" spans="2:41" ht="12.75" customHeight="1">
      <c r="B749" s="47"/>
      <c r="D749" s="48"/>
      <c r="E749" s="48"/>
      <c r="F749" s="48"/>
      <c r="G749" s="48"/>
      <c r="H749" s="48"/>
      <c r="I749" s="48"/>
      <c r="J749" s="48"/>
      <c r="K749" s="47"/>
      <c r="L749" s="48"/>
      <c r="M749" s="48"/>
      <c r="N749" s="48"/>
      <c r="O749" s="47"/>
      <c r="P749" s="48"/>
      <c r="Q749" s="48"/>
      <c r="R749" s="48"/>
      <c r="S749" s="47"/>
      <c r="W749" s="48"/>
      <c r="X749" s="48"/>
      <c r="Y749" s="48"/>
      <c r="Z749" s="48"/>
      <c r="AA749" s="48"/>
      <c r="AB749" s="48"/>
      <c r="AC749" s="48"/>
      <c r="AD749" s="48"/>
      <c r="AE749" s="48"/>
      <c r="AF749" s="48"/>
      <c r="AG749" s="48"/>
      <c r="AH749" s="48"/>
      <c r="AI749" s="48"/>
      <c r="AJ749" s="48"/>
      <c r="AK749" s="48"/>
      <c r="AL749" s="48"/>
      <c r="AM749" s="48"/>
      <c r="AN749" s="48"/>
      <c r="AO749" s="52"/>
    </row>
    <row r="750" spans="2:41" ht="12.75" customHeight="1">
      <c r="B750" s="47"/>
      <c r="D750" s="48"/>
      <c r="E750" s="48"/>
      <c r="F750" s="48"/>
      <c r="G750" s="48"/>
      <c r="H750" s="48"/>
      <c r="I750" s="48"/>
      <c r="J750" s="48"/>
      <c r="K750" s="47"/>
      <c r="L750" s="48"/>
      <c r="M750" s="48"/>
      <c r="N750" s="48"/>
      <c r="O750" s="47"/>
      <c r="P750" s="48"/>
      <c r="Q750" s="48"/>
      <c r="R750" s="48"/>
      <c r="S750" s="47"/>
      <c r="W750" s="48"/>
      <c r="X750" s="48"/>
      <c r="Y750" s="48"/>
      <c r="Z750" s="48"/>
      <c r="AA750" s="48"/>
      <c r="AB750" s="48"/>
      <c r="AC750" s="48"/>
      <c r="AD750" s="48"/>
      <c r="AE750" s="48"/>
      <c r="AF750" s="48"/>
      <c r="AG750" s="48"/>
      <c r="AH750" s="48"/>
      <c r="AI750" s="48"/>
      <c r="AJ750" s="48"/>
      <c r="AK750" s="48"/>
      <c r="AL750" s="48"/>
      <c r="AM750" s="48"/>
      <c r="AN750" s="48"/>
      <c r="AO750" s="52"/>
    </row>
    <row r="751" spans="2:41" ht="12.75" customHeight="1">
      <c r="B751" s="47"/>
      <c r="D751" s="48"/>
      <c r="E751" s="48"/>
      <c r="F751" s="48"/>
      <c r="G751" s="48"/>
      <c r="H751" s="48"/>
      <c r="I751" s="48"/>
      <c r="J751" s="48"/>
      <c r="K751" s="47"/>
      <c r="L751" s="48"/>
      <c r="M751" s="48"/>
      <c r="N751" s="48"/>
      <c r="O751" s="47"/>
      <c r="P751" s="48"/>
      <c r="Q751" s="48"/>
      <c r="R751" s="48"/>
      <c r="S751" s="47"/>
      <c r="W751" s="48"/>
      <c r="X751" s="48"/>
      <c r="Y751" s="48"/>
      <c r="Z751" s="48"/>
      <c r="AA751" s="48"/>
      <c r="AB751" s="48"/>
      <c r="AC751" s="48"/>
      <c r="AD751" s="48"/>
      <c r="AE751" s="48"/>
      <c r="AF751" s="48"/>
      <c r="AG751" s="48"/>
      <c r="AH751" s="48"/>
      <c r="AI751" s="48"/>
      <c r="AJ751" s="48"/>
      <c r="AK751" s="48"/>
      <c r="AL751" s="48"/>
      <c r="AM751" s="48"/>
      <c r="AN751" s="48"/>
      <c r="AO751" s="52"/>
    </row>
    <row r="752" spans="2:41" ht="12.75" customHeight="1">
      <c r="B752" s="47"/>
      <c r="D752" s="48"/>
      <c r="E752" s="48"/>
      <c r="F752" s="48"/>
      <c r="G752" s="48"/>
      <c r="H752" s="48"/>
      <c r="I752" s="48"/>
      <c r="J752" s="48"/>
      <c r="K752" s="47"/>
      <c r="L752" s="48"/>
      <c r="M752" s="48"/>
      <c r="N752" s="48"/>
      <c r="O752" s="47"/>
      <c r="P752" s="48"/>
      <c r="Q752" s="48"/>
      <c r="R752" s="48"/>
      <c r="S752" s="47"/>
      <c r="W752" s="48"/>
      <c r="X752" s="48"/>
      <c r="Y752" s="48"/>
      <c r="Z752" s="48"/>
      <c r="AA752" s="48"/>
      <c r="AB752" s="48"/>
      <c r="AC752" s="48"/>
      <c r="AD752" s="48"/>
      <c r="AE752" s="48"/>
      <c r="AF752" s="48"/>
      <c r="AG752" s="48"/>
      <c r="AH752" s="48"/>
      <c r="AI752" s="48"/>
      <c r="AJ752" s="48"/>
      <c r="AK752" s="48"/>
      <c r="AL752" s="48"/>
      <c r="AM752" s="48"/>
      <c r="AN752" s="48"/>
      <c r="AO752" s="52"/>
    </row>
    <row r="753" spans="2:41" ht="12.75" customHeight="1">
      <c r="B753" s="47"/>
      <c r="D753" s="48"/>
      <c r="E753" s="48"/>
      <c r="F753" s="48"/>
      <c r="G753" s="48"/>
      <c r="H753" s="48"/>
      <c r="I753" s="48"/>
      <c r="J753" s="48"/>
      <c r="K753" s="47"/>
      <c r="L753" s="48"/>
      <c r="M753" s="48"/>
      <c r="N753" s="48"/>
      <c r="O753" s="47"/>
      <c r="P753" s="48"/>
      <c r="Q753" s="48"/>
      <c r="R753" s="48"/>
      <c r="S753" s="47"/>
      <c r="W753" s="48"/>
      <c r="X753" s="48"/>
      <c r="Y753" s="48"/>
      <c r="Z753" s="48"/>
      <c r="AA753" s="48"/>
      <c r="AB753" s="48"/>
      <c r="AC753" s="48"/>
      <c r="AD753" s="48"/>
      <c r="AE753" s="48"/>
      <c r="AF753" s="48"/>
      <c r="AG753" s="48"/>
      <c r="AH753" s="48"/>
      <c r="AI753" s="48"/>
      <c r="AJ753" s="48"/>
      <c r="AK753" s="48"/>
      <c r="AL753" s="48"/>
      <c r="AM753" s="48"/>
      <c r="AN753" s="48"/>
      <c r="AO753" s="52"/>
    </row>
    <row r="754" spans="2:41" ht="12.75" customHeight="1">
      <c r="B754" s="47"/>
      <c r="D754" s="48"/>
      <c r="E754" s="48"/>
      <c r="F754" s="48"/>
      <c r="G754" s="48"/>
      <c r="H754" s="48"/>
      <c r="I754" s="48"/>
      <c r="J754" s="48"/>
      <c r="K754" s="47"/>
      <c r="L754" s="48"/>
      <c r="M754" s="48"/>
      <c r="N754" s="48"/>
      <c r="O754" s="47"/>
      <c r="P754" s="48"/>
      <c r="Q754" s="48"/>
      <c r="R754" s="48"/>
      <c r="S754" s="47"/>
      <c r="W754" s="48"/>
      <c r="X754" s="48"/>
      <c r="Y754" s="48"/>
      <c r="Z754" s="48"/>
      <c r="AA754" s="48"/>
      <c r="AB754" s="48"/>
      <c r="AC754" s="48"/>
      <c r="AD754" s="48"/>
      <c r="AE754" s="48"/>
      <c r="AF754" s="48"/>
      <c r="AG754" s="48"/>
      <c r="AH754" s="48"/>
      <c r="AI754" s="48"/>
      <c r="AJ754" s="48"/>
      <c r="AK754" s="48"/>
      <c r="AL754" s="48"/>
      <c r="AM754" s="48"/>
      <c r="AN754" s="48"/>
      <c r="AO754" s="52"/>
    </row>
    <row r="755" spans="2:41" ht="12.75" customHeight="1">
      <c r="B755" s="47"/>
      <c r="D755" s="48"/>
      <c r="E755" s="48"/>
      <c r="F755" s="48"/>
      <c r="G755" s="48"/>
      <c r="H755" s="48"/>
      <c r="I755" s="48"/>
      <c r="J755" s="48"/>
      <c r="K755" s="47"/>
      <c r="L755" s="48"/>
      <c r="M755" s="48"/>
      <c r="N755" s="48"/>
      <c r="O755" s="47"/>
      <c r="P755" s="48"/>
      <c r="Q755" s="48"/>
      <c r="R755" s="48"/>
      <c r="S755" s="47"/>
      <c r="W755" s="48"/>
      <c r="X755" s="48"/>
      <c r="Y755" s="48"/>
      <c r="Z755" s="48"/>
      <c r="AA755" s="48"/>
      <c r="AB755" s="48"/>
      <c r="AC755" s="48"/>
      <c r="AD755" s="48"/>
      <c r="AE755" s="48"/>
      <c r="AF755" s="48"/>
      <c r="AG755" s="48"/>
      <c r="AH755" s="48"/>
      <c r="AI755" s="48"/>
      <c r="AJ755" s="48"/>
      <c r="AK755" s="48"/>
      <c r="AL755" s="48"/>
      <c r="AM755" s="48"/>
      <c r="AN755" s="48"/>
      <c r="AO755" s="52"/>
    </row>
    <row r="756" spans="2:41" ht="12.75" customHeight="1">
      <c r="B756" s="47"/>
      <c r="D756" s="48"/>
      <c r="E756" s="48"/>
      <c r="F756" s="48"/>
      <c r="G756" s="48"/>
      <c r="H756" s="48"/>
      <c r="I756" s="48"/>
      <c r="J756" s="48"/>
      <c r="K756" s="47"/>
      <c r="L756" s="48"/>
      <c r="M756" s="48"/>
      <c r="N756" s="48"/>
      <c r="O756" s="47"/>
      <c r="P756" s="48"/>
      <c r="Q756" s="48"/>
      <c r="R756" s="48"/>
      <c r="S756" s="47"/>
      <c r="W756" s="48"/>
      <c r="X756" s="48"/>
      <c r="Y756" s="48"/>
      <c r="Z756" s="48"/>
      <c r="AA756" s="48"/>
      <c r="AB756" s="48"/>
      <c r="AC756" s="48"/>
      <c r="AD756" s="48"/>
      <c r="AE756" s="48"/>
      <c r="AF756" s="48"/>
      <c r="AG756" s="48"/>
      <c r="AH756" s="48"/>
      <c r="AI756" s="48"/>
      <c r="AJ756" s="48"/>
      <c r="AK756" s="48"/>
      <c r="AL756" s="48"/>
      <c r="AM756" s="48"/>
      <c r="AN756" s="48"/>
      <c r="AO756" s="52"/>
    </row>
    <row r="757" spans="2:41" ht="12.75" customHeight="1">
      <c r="B757" s="47"/>
      <c r="D757" s="48"/>
      <c r="E757" s="48"/>
      <c r="F757" s="48"/>
      <c r="G757" s="48"/>
      <c r="H757" s="48"/>
      <c r="I757" s="48"/>
      <c r="J757" s="48"/>
      <c r="K757" s="47"/>
      <c r="L757" s="48"/>
      <c r="M757" s="48"/>
      <c r="N757" s="48"/>
      <c r="O757" s="47"/>
      <c r="P757" s="48"/>
      <c r="Q757" s="48"/>
      <c r="R757" s="48"/>
      <c r="S757" s="47"/>
      <c r="W757" s="48"/>
      <c r="X757" s="48"/>
      <c r="Y757" s="48"/>
      <c r="Z757" s="48"/>
      <c r="AA757" s="48"/>
      <c r="AB757" s="48"/>
      <c r="AC757" s="48"/>
      <c r="AD757" s="48"/>
      <c r="AE757" s="48"/>
      <c r="AF757" s="48"/>
      <c r="AG757" s="48"/>
      <c r="AH757" s="48"/>
      <c r="AI757" s="48"/>
      <c r="AJ757" s="48"/>
      <c r="AK757" s="48"/>
      <c r="AL757" s="48"/>
      <c r="AM757" s="48"/>
      <c r="AN757" s="48"/>
      <c r="AO757" s="52"/>
    </row>
    <row r="758" spans="2:41" ht="12.75" customHeight="1">
      <c r="B758" s="47"/>
      <c r="D758" s="48"/>
      <c r="E758" s="48"/>
      <c r="F758" s="48"/>
      <c r="G758" s="48"/>
      <c r="H758" s="48"/>
      <c r="I758" s="48"/>
      <c r="J758" s="48"/>
      <c r="K758" s="47"/>
      <c r="L758" s="48"/>
      <c r="M758" s="48"/>
      <c r="N758" s="48"/>
      <c r="O758" s="47"/>
      <c r="P758" s="48"/>
      <c r="Q758" s="48"/>
      <c r="R758" s="48"/>
      <c r="S758" s="47"/>
      <c r="W758" s="48"/>
      <c r="X758" s="48"/>
      <c r="Y758" s="48"/>
      <c r="Z758" s="48"/>
      <c r="AA758" s="48"/>
      <c r="AB758" s="48"/>
      <c r="AC758" s="48"/>
      <c r="AD758" s="48"/>
      <c r="AE758" s="48"/>
      <c r="AF758" s="48"/>
      <c r="AG758" s="48"/>
      <c r="AH758" s="48"/>
      <c r="AI758" s="48"/>
      <c r="AJ758" s="48"/>
      <c r="AK758" s="48"/>
      <c r="AL758" s="48"/>
      <c r="AM758" s="48"/>
      <c r="AN758" s="48"/>
      <c r="AO758" s="52"/>
    </row>
    <row r="759" spans="2:41" ht="12.75" customHeight="1">
      <c r="B759" s="47"/>
      <c r="D759" s="48"/>
      <c r="E759" s="48"/>
      <c r="F759" s="48"/>
      <c r="G759" s="48"/>
      <c r="H759" s="48"/>
      <c r="I759" s="48"/>
      <c r="J759" s="48"/>
      <c r="K759" s="47"/>
      <c r="L759" s="48"/>
      <c r="M759" s="48"/>
      <c r="N759" s="48"/>
      <c r="O759" s="47"/>
      <c r="P759" s="48"/>
      <c r="Q759" s="48"/>
      <c r="R759" s="48"/>
      <c r="S759" s="47"/>
      <c r="W759" s="48"/>
      <c r="X759" s="48"/>
      <c r="Y759" s="48"/>
      <c r="Z759" s="48"/>
      <c r="AA759" s="48"/>
      <c r="AB759" s="48"/>
      <c r="AC759" s="48"/>
      <c r="AD759" s="48"/>
      <c r="AE759" s="48"/>
      <c r="AF759" s="48"/>
      <c r="AG759" s="48"/>
      <c r="AH759" s="48"/>
      <c r="AI759" s="48"/>
      <c r="AJ759" s="48"/>
      <c r="AK759" s="48"/>
      <c r="AL759" s="48"/>
      <c r="AM759" s="48"/>
      <c r="AN759" s="48"/>
      <c r="AO759" s="52"/>
    </row>
    <row r="760" spans="2:41" ht="12.75" customHeight="1">
      <c r="B760" s="47"/>
      <c r="D760" s="48"/>
      <c r="E760" s="48"/>
      <c r="F760" s="48"/>
      <c r="G760" s="48"/>
      <c r="H760" s="48"/>
      <c r="I760" s="48"/>
      <c r="J760" s="48"/>
      <c r="K760" s="47"/>
      <c r="L760" s="48"/>
      <c r="M760" s="48"/>
      <c r="N760" s="48"/>
      <c r="O760" s="47"/>
      <c r="P760" s="48"/>
      <c r="Q760" s="48"/>
      <c r="R760" s="48"/>
      <c r="S760" s="47"/>
      <c r="W760" s="48"/>
      <c r="X760" s="48"/>
      <c r="Y760" s="48"/>
      <c r="Z760" s="48"/>
      <c r="AA760" s="48"/>
      <c r="AB760" s="48"/>
      <c r="AC760" s="48"/>
      <c r="AD760" s="48"/>
      <c r="AE760" s="48"/>
      <c r="AF760" s="48"/>
      <c r="AG760" s="48"/>
      <c r="AH760" s="48"/>
      <c r="AI760" s="48"/>
      <c r="AJ760" s="48"/>
      <c r="AK760" s="48"/>
      <c r="AL760" s="48"/>
      <c r="AM760" s="48"/>
      <c r="AN760" s="48"/>
      <c r="AO760" s="52"/>
    </row>
    <row r="761" spans="2:41" ht="12.75" customHeight="1">
      <c r="B761" s="47"/>
      <c r="D761" s="48"/>
      <c r="E761" s="48"/>
      <c r="F761" s="48"/>
      <c r="G761" s="48"/>
      <c r="H761" s="48"/>
      <c r="I761" s="48"/>
      <c r="J761" s="48"/>
      <c r="K761" s="47"/>
      <c r="L761" s="48"/>
      <c r="M761" s="48"/>
      <c r="N761" s="48"/>
      <c r="O761" s="47"/>
      <c r="P761" s="48"/>
      <c r="Q761" s="48"/>
      <c r="R761" s="48"/>
      <c r="S761" s="47"/>
      <c r="W761" s="48"/>
      <c r="X761" s="48"/>
      <c r="Y761" s="48"/>
      <c r="Z761" s="48"/>
      <c r="AA761" s="48"/>
      <c r="AB761" s="48"/>
      <c r="AC761" s="48"/>
      <c r="AD761" s="48"/>
      <c r="AE761" s="48"/>
      <c r="AF761" s="48"/>
      <c r="AG761" s="48"/>
      <c r="AH761" s="48"/>
      <c r="AI761" s="48"/>
      <c r="AJ761" s="48"/>
      <c r="AK761" s="48"/>
      <c r="AL761" s="48"/>
      <c r="AM761" s="48"/>
      <c r="AN761" s="48"/>
      <c r="AO761" s="52"/>
    </row>
    <row r="762" spans="2:41" ht="12.75" customHeight="1">
      <c r="B762" s="47"/>
      <c r="D762" s="48"/>
      <c r="E762" s="48"/>
      <c r="F762" s="48"/>
      <c r="G762" s="48"/>
      <c r="H762" s="48"/>
      <c r="I762" s="48"/>
      <c r="J762" s="48"/>
      <c r="K762" s="47"/>
      <c r="L762" s="48"/>
      <c r="M762" s="48"/>
      <c r="N762" s="48"/>
      <c r="O762" s="47"/>
      <c r="P762" s="48"/>
      <c r="Q762" s="48"/>
      <c r="R762" s="48"/>
      <c r="S762" s="47"/>
      <c r="W762" s="48"/>
      <c r="X762" s="48"/>
      <c r="Y762" s="48"/>
      <c r="Z762" s="48"/>
      <c r="AA762" s="48"/>
      <c r="AB762" s="48"/>
      <c r="AC762" s="48"/>
      <c r="AD762" s="48"/>
      <c r="AE762" s="48"/>
      <c r="AF762" s="48"/>
      <c r="AG762" s="48"/>
      <c r="AH762" s="48"/>
      <c r="AI762" s="48"/>
      <c r="AJ762" s="48"/>
      <c r="AK762" s="48"/>
      <c r="AL762" s="48"/>
      <c r="AM762" s="48"/>
      <c r="AN762" s="48"/>
      <c r="AO762" s="52"/>
    </row>
    <row r="763" spans="2:41" ht="12.75" customHeight="1">
      <c r="B763" s="47"/>
      <c r="D763" s="48"/>
      <c r="E763" s="48"/>
      <c r="F763" s="48"/>
      <c r="G763" s="48"/>
      <c r="H763" s="48"/>
      <c r="I763" s="48"/>
      <c r="J763" s="48"/>
      <c r="K763" s="47"/>
      <c r="L763" s="48"/>
      <c r="M763" s="48"/>
      <c r="N763" s="48"/>
      <c r="O763" s="47"/>
      <c r="P763" s="48"/>
      <c r="Q763" s="48"/>
      <c r="R763" s="48"/>
      <c r="S763" s="47"/>
      <c r="W763" s="48"/>
      <c r="X763" s="48"/>
      <c r="Y763" s="48"/>
      <c r="Z763" s="48"/>
      <c r="AA763" s="48"/>
      <c r="AB763" s="48"/>
      <c r="AC763" s="48"/>
      <c r="AD763" s="48"/>
      <c r="AE763" s="48"/>
      <c r="AF763" s="48"/>
      <c r="AG763" s="48"/>
      <c r="AH763" s="48"/>
      <c r="AI763" s="48"/>
      <c r="AJ763" s="48"/>
      <c r="AK763" s="48"/>
      <c r="AL763" s="48"/>
      <c r="AM763" s="48"/>
      <c r="AN763" s="48"/>
      <c r="AO763" s="52"/>
    </row>
    <row r="764" spans="2:41" ht="12.75" customHeight="1">
      <c r="B764" s="47"/>
      <c r="D764" s="48"/>
      <c r="E764" s="48"/>
      <c r="F764" s="48"/>
      <c r="G764" s="48"/>
      <c r="H764" s="48"/>
      <c r="I764" s="48"/>
      <c r="J764" s="48"/>
      <c r="K764" s="47"/>
      <c r="L764" s="48"/>
      <c r="M764" s="48"/>
      <c r="N764" s="48"/>
      <c r="O764" s="47"/>
      <c r="P764" s="48"/>
      <c r="Q764" s="48"/>
      <c r="R764" s="48"/>
      <c r="S764" s="47"/>
      <c r="W764" s="48"/>
      <c r="X764" s="48"/>
      <c r="Y764" s="48"/>
      <c r="Z764" s="48"/>
      <c r="AA764" s="48"/>
      <c r="AB764" s="48"/>
      <c r="AC764" s="48"/>
      <c r="AD764" s="48"/>
      <c r="AE764" s="48"/>
      <c r="AF764" s="48"/>
      <c r="AG764" s="48"/>
      <c r="AH764" s="48"/>
      <c r="AI764" s="48"/>
      <c r="AJ764" s="48"/>
      <c r="AK764" s="48"/>
      <c r="AL764" s="48"/>
      <c r="AM764" s="48"/>
      <c r="AN764" s="48"/>
      <c r="AO764" s="52"/>
    </row>
    <row r="765" spans="2:41" ht="12.75" customHeight="1">
      <c r="B765" s="47"/>
      <c r="D765" s="48"/>
      <c r="E765" s="48"/>
      <c r="F765" s="48"/>
      <c r="G765" s="48"/>
      <c r="H765" s="48"/>
      <c r="I765" s="48"/>
      <c r="J765" s="48"/>
      <c r="K765" s="47"/>
      <c r="L765" s="48"/>
      <c r="M765" s="48"/>
      <c r="N765" s="48"/>
      <c r="O765" s="47"/>
      <c r="P765" s="48"/>
      <c r="Q765" s="48"/>
      <c r="R765" s="48"/>
      <c r="S765" s="47"/>
      <c r="W765" s="48"/>
      <c r="X765" s="48"/>
      <c r="Y765" s="48"/>
      <c r="Z765" s="48"/>
      <c r="AA765" s="48"/>
      <c r="AB765" s="48"/>
      <c r="AC765" s="48"/>
      <c r="AD765" s="48"/>
      <c r="AE765" s="48"/>
      <c r="AF765" s="48"/>
      <c r="AG765" s="48"/>
      <c r="AH765" s="48"/>
      <c r="AI765" s="48"/>
      <c r="AJ765" s="48"/>
      <c r="AK765" s="48"/>
      <c r="AL765" s="48"/>
      <c r="AM765" s="48"/>
      <c r="AN765" s="48"/>
      <c r="AO765" s="52"/>
    </row>
    <row r="766" spans="2:41" ht="12.75" customHeight="1">
      <c r="B766" s="47"/>
      <c r="D766" s="48"/>
      <c r="E766" s="48"/>
      <c r="F766" s="48"/>
      <c r="G766" s="48"/>
      <c r="H766" s="48"/>
      <c r="I766" s="48"/>
      <c r="J766" s="48"/>
      <c r="K766" s="47"/>
      <c r="L766" s="48"/>
      <c r="M766" s="48"/>
      <c r="N766" s="48"/>
      <c r="O766" s="47"/>
      <c r="P766" s="48"/>
      <c r="Q766" s="48"/>
      <c r="R766" s="48"/>
      <c r="S766" s="47"/>
      <c r="W766" s="48"/>
      <c r="X766" s="48"/>
      <c r="Y766" s="48"/>
      <c r="Z766" s="48"/>
      <c r="AA766" s="48"/>
      <c r="AB766" s="48"/>
      <c r="AC766" s="48"/>
      <c r="AD766" s="48"/>
      <c r="AE766" s="48"/>
      <c r="AF766" s="48"/>
      <c r="AG766" s="48"/>
      <c r="AH766" s="48"/>
      <c r="AI766" s="48"/>
      <c r="AJ766" s="48"/>
      <c r="AK766" s="48"/>
      <c r="AL766" s="48"/>
      <c r="AM766" s="48"/>
      <c r="AN766" s="48"/>
      <c r="AO766" s="52"/>
    </row>
    <row r="767" spans="2:41" ht="12.75" customHeight="1">
      <c r="B767" s="47"/>
      <c r="D767" s="48"/>
      <c r="E767" s="48"/>
      <c r="F767" s="48"/>
      <c r="G767" s="48"/>
      <c r="H767" s="48"/>
      <c r="I767" s="48"/>
      <c r="J767" s="48"/>
      <c r="K767" s="47"/>
      <c r="L767" s="48"/>
      <c r="M767" s="48"/>
      <c r="N767" s="48"/>
      <c r="O767" s="47"/>
      <c r="P767" s="48"/>
      <c r="Q767" s="48"/>
      <c r="R767" s="48"/>
      <c r="S767" s="47"/>
      <c r="W767" s="48"/>
      <c r="X767" s="48"/>
      <c r="Y767" s="48"/>
      <c r="Z767" s="48"/>
      <c r="AA767" s="48"/>
      <c r="AB767" s="48"/>
      <c r="AC767" s="48"/>
      <c r="AD767" s="48"/>
      <c r="AE767" s="48"/>
      <c r="AF767" s="48"/>
      <c r="AG767" s="48"/>
      <c r="AH767" s="48"/>
      <c r="AI767" s="48"/>
      <c r="AJ767" s="48"/>
      <c r="AK767" s="48"/>
      <c r="AL767" s="48"/>
      <c r="AM767" s="48"/>
      <c r="AN767" s="48"/>
      <c r="AO767" s="52"/>
    </row>
    <row r="768" spans="2:41" ht="12.75" customHeight="1">
      <c r="B768" s="47"/>
      <c r="D768" s="48"/>
      <c r="E768" s="48"/>
      <c r="F768" s="48"/>
      <c r="G768" s="48"/>
      <c r="H768" s="48"/>
      <c r="I768" s="48"/>
      <c r="J768" s="48"/>
      <c r="K768" s="47"/>
      <c r="L768" s="48"/>
      <c r="M768" s="48"/>
      <c r="N768" s="48"/>
      <c r="O768" s="47"/>
      <c r="P768" s="48"/>
      <c r="Q768" s="48"/>
      <c r="R768" s="48"/>
      <c r="S768" s="47"/>
      <c r="W768" s="48"/>
      <c r="X768" s="48"/>
      <c r="Y768" s="48"/>
      <c r="Z768" s="48"/>
      <c r="AA768" s="48"/>
      <c r="AB768" s="48"/>
      <c r="AC768" s="48"/>
      <c r="AD768" s="48"/>
      <c r="AE768" s="48"/>
      <c r="AF768" s="48"/>
      <c r="AG768" s="48"/>
      <c r="AH768" s="48"/>
      <c r="AI768" s="48"/>
      <c r="AJ768" s="48"/>
      <c r="AK768" s="48"/>
      <c r="AL768" s="48"/>
      <c r="AM768" s="48"/>
      <c r="AN768" s="48"/>
      <c r="AO768" s="52"/>
    </row>
    <row r="769" spans="2:41" ht="12.75" customHeight="1">
      <c r="B769" s="47"/>
      <c r="D769" s="48"/>
      <c r="E769" s="48"/>
      <c r="F769" s="48"/>
      <c r="G769" s="48"/>
      <c r="H769" s="48"/>
      <c r="I769" s="48"/>
      <c r="J769" s="48"/>
      <c r="K769" s="47"/>
      <c r="L769" s="48"/>
      <c r="M769" s="48"/>
      <c r="N769" s="48"/>
      <c r="O769" s="47"/>
      <c r="P769" s="48"/>
      <c r="Q769" s="48"/>
      <c r="R769" s="48"/>
      <c r="S769" s="47"/>
      <c r="W769" s="48"/>
      <c r="X769" s="48"/>
      <c r="Y769" s="48"/>
      <c r="Z769" s="48"/>
      <c r="AA769" s="48"/>
      <c r="AB769" s="48"/>
      <c r="AC769" s="48"/>
      <c r="AD769" s="48"/>
      <c r="AE769" s="48"/>
      <c r="AF769" s="48"/>
      <c r="AG769" s="48"/>
      <c r="AH769" s="48"/>
      <c r="AI769" s="48"/>
      <c r="AJ769" s="48"/>
      <c r="AK769" s="48"/>
      <c r="AL769" s="48"/>
      <c r="AM769" s="48"/>
      <c r="AN769" s="48"/>
      <c r="AO769" s="52"/>
    </row>
    <row r="770" spans="2:41" ht="12.75" customHeight="1">
      <c r="B770" s="47"/>
      <c r="D770" s="48"/>
      <c r="E770" s="48"/>
      <c r="F770" s="48"/>
      <c r="G770" s="48"/>
      <c r="H770" s="48"/>
      <c r="I770" s="48"/>
      <c r="J770" s="48"/>
      <c r="K770" s="47"/>
      <c r="L770" s="48"/>
      <c r="M770" s="48"/>
      <c r="N770" s="48"/>
      <c r="O770" s="47"/>
      <c r="P770" s="48"/>
      <c r="Q770" s="48"/>
      <c r="R770" s="48"/>
      <c r="S770" s="47"/>
      <c r="W770" s="48"/>
      <c r="X770" s="48"/>
      <c r="Y770" s="48"/>
      <c r="Z770" s="48"/>
      <c r="AA770" s="48"/>
      <c r="AB770" s="48"/>
      <c r="AC770" s="48"/>
      <c r="AD770" s="48"/>
      <c r="AE770" s="48"/>
      <c r="AF770" s="48"/>
      <c r="AG770" s="48"/>
      <c r="AH770" s="48"/>
      <c r="AI770" s="48"/>
      <c r="AJ770" s="48"/>
      <c r="AK770" s="48"/>
      <c r="AL770" s="48"/>
      <c r="AM770" s="48"/>
      <c r="AN770" s="48"/>
      <c r="AO770" s="52"/>
    </row>
    <row r="771" spans="2:41" ht="12.75" customHeight="1">
      <c r="B771" s="47"/>
      <c r="D771" s="48"/>
      <c r="E771" s="48"/>
      <c r="F771" s="48"/>
      <c r="G771" s="48"/>
      <c r="H771" s="48"/>
      <c r="I771" s="48"/>
      <c r="J771" s="48"/>
      <c r="K771" s="47"/>
      <c r="L771" s="48"/>
      <c r="M771" s="48"/>
      <c r="N771" s="48"/>
      <c r="O771" s="47"/>
      <c r="P771" s="48"/>
      <c r="Q771" s="48"/>
      <c r="R771" s="48"/>
      <c r="S771" s="47"/>
      <c r="W771" s="48"/>
      <c r="X771" s="48"/>
      <c r="Y771" s="48"/>
      <c r="Z771" s="48"/>
      <c r="AA771" s="48"/>
      <c r="AB771" s="48"/>
      <c r="AC771" s="48"/>
      <c r="AD771" s="48"/>
      <c r="AE771" s="48"/>
      <c r="AF771" s="48"/>
      <c r="AG771" s="48"/>
      <c r="AH771" s="48"/>
      <c r="AI771" s="48"/>
      <c r="AJ771" s="48"/>
      <c r="AK771" s="48"/>
      <c r="AL771" s="48"/>
      <c r="AM771" s="48"/>
      <c r="AN771" s="48"/>
      <c r="AO771" s="52"/>
    </row>
    <row r="772" spans="2:41" ht="12.75" customHeight="1">
      <c r="B772" s="47"/>
      <c r="D772" s="48"/>
      <c r="E772" s="48"/>
      <c r="F772" s="48"/>
      <c r="G772" s="48"/>
      <c r="H772" s="48"/>
      <c r="I772" s="48"/>
      <c r="J772" s="48"/>
      <c r="K772" s="47"/>
      <c r="L772" s="48"/>
      <c r="M772" s="48"/>
      <c r="N772" s="48"/>
      <c r="O772" s="47"/>
      <c r="P772" s="48"/>
      <c r="Q772" s="48"/>
      <c r="R772" s="48"/>
      <c r="S772" s="47"/>
      <c r="W772" s="48"/>
      <c r="X772" s="48"/>
      <c r="Y772" s="48"/>
      <c r="Z772" s="48"/>
      <c r="AA772" s="48"/>
      <c r="AB772" s="48"/>
      <c r="AC772" s="48"/>
      <c r="AD772" s="48"/>
      <c r="AE772" s="48"/>
      <c r="AF772" s="48"/>
      <c r="AG772" s="48"/>
      <c r="AH772" s="48"/>
      <c r="AI772" s="48"/>
      <c r="AJ772" s="48"/>
      <c r="AK772" s="48"/>
      <c r="AL772" s="48"/>
      <c r="AM772" s="48"/>
      <c r="AN772" s="48"/>
      <c r="AO772" s="52"/>
    </row>
    <row r="773" spans="2:41" ht="12.75" customHeight="1">
      <c r="B773" s="47"/>
      <c r="D773" s="48"/>
      <c r="E773" s="48"/>
      <c r="F773" s="48"/>
      <c r="G773" s="48"/>
      <c r="H773" s="48"/>
      <c r="I773" s="48"/>
      <c r="J773" s="48"/>
      <c r="K773" s="47"/>
      <c r="L773" s="48"/>
      <c r="M773" s="48"/>
      <c r="N773" s="48"/>
      <c r="O773" s="47"/>
      <c r="P773" s="48"/>
      <c r="Q773" s="48"/>
      <c r="R773" s="48"/>
      <c r="S773" s="47"/>
      <c r="W773" s="48"/>
      <c r="X773" s="48"/>
      <c r="Y773" s="48"/>
      <c r="Z773" s="48"/>
      <c r="AA773" s="48"/>
      <c r="AB773" s="48"/>
      <c r="AC773" s="48"/>
      <c r="AD773" s="48"/>
      <c r="AE773" s="48"/>
      <c r="AF773" s="48"/>
      <c r="AG773" s="48"/>
      <c r="AH773" s="48"/>
      <c r="AI773" s="48"/>
      <c r="AJ773" s="48"/>
      <c r="AK773" s="48"/>
      <c r="AL773" s="48"/>
      <c r="AM773" s="48"/>
      <c r="AN773" s="48"/>
      <c r="AO773" s="52"/>
    </row>
    <row r="774" spans="2:41" ht="12.75" customHeight="1">
      <c r="B774" s="47"/>
      <c r="D774" s="48"/>
      <c r="E774" s="48"/>
      <c r="F774" s="48"/>
      <c r="G774" s="48"/>
      <c r="H774" s="48"/>
      <c r="I774" s="48"/>
      <c r="J774" s="48"/>
      <c r="K774" s="47"/>
      <c r="L774" s="48"/>
      <c r="M774" s="48"/>
      <c r="N774" s="48"/>
      <c r="O774" s="47"/>
      <c r="P774" s="48"/>
      <c r="Q774" s="48"/>
      <c r="R774" s="48"/>
      <c r="S774" s="47"/>
      <c r="W774" s="48"/>
      <c r="X774" s="48"/>
      <c r="Y774" s="48"/>
      <c r="Z774" s="48"/>
      <c r="AA774" s="48"/>
      <c r="AB774" s="48"/>
      <c r="AC774" s="48"/>
      <c r="AD774" s="48"/>
      <c r="AE774" s="48"/>
      <c r="AF774" s="48"/>
      <c r="AG774" s="48"/>
      <c r="AH774" s="48"/>
      <c r="AI774" s="48"/>
      <c r="AJ774" s="48"/>
      <c r="AK774" s="48"/>
      <c r="AL774" s="48"/>
      <c r="AM774" s="48"/>
      <c r="AN774" s="48"/>
      <c r="AO774" s="52"/>
    </row>
    <row r="775" spans="2:41" ht="12.75" customHeight="1">
      <c r="B775" s="47"/>
      <c r="D775" s="48"/>
      <c r="E775" s="48"/>
      <c r="F775" s="48"/>
      <c r="G775" s="48"/>
      <c r="H775" s="48"/>
      <c r="I775" s="48"/>
      <c r="J775" s="48"/>
      <c r="K775" s="47"/>
      <c r="L775" s="48"/>
      <c r="M775" s="48"/>
      <c r="N775" s="48"/>
      <c r="O775" s="47"/>
      <c r="P775" s="48"/>
      <c r="Q775" s="48"/>
      <c r="R775" s="48"/>
      <c r="S775" s="47"/>
      <c r="W775" s="48"/>
      <c r="X775" s="48"/>
      <c r="Y775" s="48"/>
      <c r="Z775" s="48"/>
      <c r="AA775" s="48"/>
      <c r="AB775" s="48"/>
      <c r="AC775" s="48"/>
      <c r="AD775" s="48"/>
      <c r="AE775" s="48"/>
      <c r="AF775" s="48"/>
      <c r="AG775" s="48"/>
      <c r="AH775" s="48"/>
      <c r="AI775" s="48"/>
      <c r="AJ775" s="48"/>
      <c r="AK775" s="48"/>
      <c r="AL775" s="48"/>
      <c r="AM775" s="48"/>
      <c r="AN775" s="48"/>
      <c r="AO775" s="52"/>
    </row>
    <row r="776" spans="2:41" ht="12.75" customHeight="1">
      <c r="B776" s="47"/>
      <c r="D776" s="48"/>
      <c r="E776" s="48"/>
      <c r="F776" s="48"/>
      <c r="G776" s="48"/>
      <c r="H776" s="48"/>
      <c r="I776" s="48"/>
      <c r="J776" s="48"/>
      <c r="K776" s="47"/>
      <c r="L776" s="48"/>
      <c r="M776" s="48"/>
      <c r="N776" s="48"/>
      <c r="O776" s="47"/>
      <c r="P776" s="48"/>
      <c r="Q776" s="48"/>
      <c r="R776" s="48"/>
      <c r="S776" s="47"/>
      <c r="W776" s="48"/>
      <c r="X776" s="48"/>
      <c r="Y776" s="48"/>
      <c r="Z776" s="48"/>
      <c r="AA776" s="48"/>
      <c r="AB776" s="48"/>
      <c r="AC776" s="48"/>
      <c r="AD776" s="48"/>
      <c r="AE776" s="48"/>
      <c r="AF776" s="48"/>
      <c r="AG776" s="48"/>
      <c r="AH776" s="48"/>
      <c r="AI776" s="48"/>
      <c r="AJ776" s="48"/>
      <c r="AK776" s="48"/>
      <c r="AL776" s="48"/>
      <c r="AM776" s="48"/>
      <c r="AN776" s="48"/>
      <c r="AO776" s="52"/>
    </row>
    <row r="777" spans="2:41" ht="12.75" customHeight="1">
      <c r="B777" s="47"/>
      <c r="D777" s="48"/>
      <c r="E777" s="48"/>
      <c r="F777" s="48"/>
      <c r="G777" s="48"/>
      <c r="H777" s="48"/>
      <c r="I777" s="48"/>
      <c r="J777" s="48"/>
      <c r="K777" s="47"/>
      <c r="L777" s="48"/>
      <c r="M777" s="48"/>
      <c r="N777" s="48"/>
      <c r="O777" s="47"/>
      <c r="P777" s="48"/>
      <c r="Q777" s="48"/>
      <c r="R777" s="48"/>
      <c r="S777" s="47"/>
      <c r="W777" s="48"/>
      <c r="X777" s="48"/>
      <c r="Y777" s="48"/>
      <c r="Z777" s="48"/>
      <c r="AA777" s="48"/>
      <c r="AB777" s="48"/>
      <c r="AC777" s="48"/>
      <c r="AD777" s="48"/>
      <c r="AE777" s="48"/>
      <c r="AF777" s="48"/>
      <c r="AG777" s="48"/>
      <c r="AH777" s="48"/>
      <c r="AI777" s="48"/>
      <c r="AJ777" s="48"/>
      <c r="AK777" s="48"/>
      <c r="AL777" s="48"/>
      <c r="AM777" s="48"/>
      <c r="AN777" s="48"/>
      <c r="AO777" s="52"/>
    </row>
    <row r="778" spans="2:41" ht="12.75" customHeight="1">
      <c r="B778" s="47"/>
      <c r="D778" s="48"/>
      <c r="E778" s="48"/>
      <c r="F778" s="48"/>
      <c r="G778" s="48"/>
      <c r="H778" s="48"/>
      <c r="I778" s="48"/>
      <c r="J778" s="48"/>
      <c r="K778" s="47"/>
      <c r="L778" s="48"/>
      <c r="M778" s="48"/>
      <c r="N778" s="48"/>
      <c r="O778" s="47"/>
      <c r="P778" s="48"/>
      <c r="Q778" s="48"/>
      <c r="R778" s="48"/>
      <c r="S778" s="47"/>
      <c r="W778" s="48"/>
      <c r="X778" s="48"/>
      <c r="Y778" s="48"/>
      <c r="Z778" s="48"/>
      <c r="AA778" s="48"/>
      <c r="AB778" s="48"/>
      <c r="AC778" s="48"/>
      <c r="AD778" s="48"/>
      <c r="AE778" s="48"/>
      <c r="AF778" s="48"/>
      <c r="AG778" s="48"/>
      <c r="AH778" s="48"/>
      <c r="AI778" s="48"/>
      <c r="AJ778" s="48"/>
      <c r="AK778" s="48"/>
      <c r="AL778" s="48"/>
      <c r="AM778" s="48"/>
      <c r="AN778" s="48"/>
      <c r="AO778" s="52"/>
    </row>
    <row r="779" spans="2:41" ht="12.75" customHeight="1">
      <c r="B779" s="47"/>
      <c r="D779" s="48"/>
      <c r="E779" s="48"/>
      <c r="F779" s="48"/>
      <c r="G779" s="48"/>
      <c r="H779" s="48"/>
      <c r="I779" s="48"/>
      <c r="J779" s="48"/>
      <c r="K779" s="47"/>
      <c r="L779" s="48"/>
      <c r="M779" s="48"/>
      <c r="N779" s="48"/>
      <c r="O779" s="47"/>
      <c r="P779" s="48"/>
      <c r="Q779" s="48"/>
      <c r="R779" s="48"/>
      <c r="S779" s="47"/>
      <c r="W779" s="48"/>
      <c r="X779" s="48"/>
      <c r="Y779" s="48"/>
      <c r="Z779" s="48"/>
      <c r="AA779" s="48"/>
      <c r="AB779" s="48"/>
      <c r="AC779" s="48"/>
      <c r="AD779" s="48"/>
      <c r="AE779" s="48"/>
      <c r="AF779" s="48"/>
      <c r="AG779" s="48"/>
      <c r="AH779" s="48"/>
      <c r="AI779" s="48"/>
      <c r="AJ779" s="48"/>
      <c r="AK779" s="48"/>
      <c r="AL779" s="48"/>
      <c r="AM779" s="48"/>
      <c r="AN779" s="48"/>
      <c r="AO779" s="52"/>
    </row>
    <row r="780" spans="2:41" ht="12.75" customHeight="1">
      <c r="B780" s="47"/>
      <c r="D780" s="48"/>
      <c r="E780" s="48"/>
      <c r="F780" s="48"/>
      <c r="G780" s="48"/>
      <c r="H780" s="48"/>
      <c r="I780" s="48"/>
      <c r="J780" s="48"/>
      <c r="K780" s="47"/>
      <c r="L780" s="48"/>
      <c r="M780" s="48"/>
      <c r="N780" s="48"/>
      <c r="O780" s="47"/>
      <c r="P780" s="48"/>
      <c r="Q780" s="48"/>
      <c r="R780" s="48"/>
      <c r="S780" s="47"/>
      <c r="W780" s="48"/>
      <c r="X780" s="48"/>
      <c r="Y780" s="48"/>
      <c r="Z780" s="48"/>
      <c r="AA780" s="48"/>
      <c r="AB780" s="48"/>
      <c r="AC780" s="48"/>
      <c r="AD780" s="48"/>
      <c r="AE780" s="48"/>
      <c r="AF780" s="48"/>
      <c r="AG780" s="48"/>
      <c r="AH780" s="48"/>
      <c r="AI780" s="48"/>
      <c r="AJ780" s="48"/>
      <c r="AK780" s="48"/>
      <c r="AL780" s="48"/>
      <c r="AM780" s="48"/>
      <c r="AN780" s="48"/>
      <c r="AO780" s="52"/>
    </row>
    <row r="781" spans="2:41" ht="12.75" customHeight="1">
      <c r="B781" s="47"/>
      <c r="D781" s="48"/>
      <c r="E781" s="48"/>
      <c r="F781" s="48"/>
      <c r="G781" s="48"/>
      <c r="H781" s="48"/>
      <c r="I781" s="48"/>
      <c r="J781" s="48"/>
      <c r="K781" s="47"/>
      <c r="L781" s="48"/>
      <c r="M781" s="48"/>
      <c r="N781" s="48"/>
      <c r="O781" s="47"/>
      <c r="P781" s="48"/>
      <c r="Q781" s="48"/>
      <c r="R781" s="48"/>
      <c r="S781" s="47"/>
      <c r="W781" s="48"/>
      <c r="X781" s="48"/>
      <c r="Y781" s="48"/>
      <c r="Z781" s="48"/>
      <c r="AA781" s="48"/>
      <c r="AB781" s="48"/>
      <c r="AC781" s="48"/>
      <c r="AD781" s="48"/>
      <c r="AE781" s="48"/>
      <c r="AF781" s="48"/>
      <c r="AG781" s="48"/>
      <c r="AH781" s="48"/>
      <c r="AI781" s="48"/>
      <c r="AJ781" s="48"/>
      <c r="AK781" s="48"/>
      <c r="AL781" s="48"/>
      <c r="AM781" s="48"/>
      <c r="AN781" s="48"/>
      <c r="AO781" s="52"/>
    </row>
    <row r="782" spans="2:41" ht="12.75" customHeight="1">
      <c r="B782" s="47"/>
      <c r="D782" s="48"/>
      <c r="E782" s="48"/>
      <c r="F782" s="48"/>
      <c r="G782" s="48"/>
      <c r="H782" s="48"/>
      <c r="I782" s="48"/>
      <c r="J782" s="48"/>
      <c r="K782" s="47"/>
      <c r="L782" s="48"/>
      <c r="M782" s="48"/>
      <c r="N782" s="48"/>
      <c r="O782" s="47"/>
      <c r="P782" s="48"/>
      <c r="Q782" s="48"/>
      <c r="R782" s="48"/>
      <c r="S782" s="47"/>
      <c r="W782" s="48"/>
      <c r="X782" s="48"/>
      <c r="Y782" s="48"/>
      <c r="Z782" s="48"/>
      <c r="AA782" s="48"/>
      <c r="AB782" s="48"/>
      <c r="AC782" s="48"/>
      <c r="AD782" s="48"/>
      <c r="AE782" s="48"/>
      <c r="AF782" s="48"/>
      <c r="AG782" s="48"/>
      <c r="AH782" s="48"/>
      <c r="AI782" s="48"/>
      <c r="AJ782" s="48"/>
      <c r="AK782" s="48"/>
      <c r="AL782" s="48"/>
      <c r="AM782" s="48"/>
      <c r="AN782" s="48"/>
      <c r="AO782" s="52"/>
    </row>
    <row r="783" spans="2:41" ht="12.75" customHeight="1">
      <c r="B783" s="47"/>
      <c r="D783" s="48"/>
      <c r="E783" s="48"/>
      <c r="F783" s="48"/>
      <c r="G783" s="48"/>
      <c r="H783" s="48"/>
      <c r="I783" s="48"/>
      <c r="J783" s="48"/>
      <c r="K783" s="47"/>
      <c r="L783" s="48"/>
      <c r="M783" s="48"/>
      <c r="N783" s="48"/>
      <c r="O783" s="47"/>
      <c r="P783" s="48"/>
      <c r="Q783" s="48"/>
      <c r="R783" s="48"/>
      <c r="S783" s="47"/>
      <c r="W783" s="48"/>
      <c r="X783" s="48"/>
      <c r="Y783" s="48"/>
      <c r="Z783" s="48"/>
      <c r="AA783" s="48"/>
      <c r="AB783" s="48"/>
      <c r="AC783" s="48"/>
      <c r="AD783" s="48"/>
      <c r="AE783" s="48"/>
      <c r="AF783" s="48"/>
      <c r="AG783" s="48"/>
      <c r="AH783" s="48"/>
      <c r="AI783" s="48"/>
      <c r="AJ783" s="48"/>
      <c r="AK783" s="48"/>
      <c r="AL783" s="48"/>
      <c r="AM783" s="48"/>
      <c r="AN783" s="48"/>
      <c r="AO783" s="52"/>
    </row>
    <row r="784" spans="2:41" ht="12.75" customHeight="1">
      <c r="B784" s="47"/>
      <c r="D784" s="48"/>
      <c r="E784" s="48"/>
      <c r="F784" s="48"/>
      <c r="G784" s="48"/>
      <c r="H784" s="48"/>
      <c r="I784" s="48"/>
      <c r="J784" s="48"/>
      <c r="K784" s="47"/>
      <c r="L784" s="48"/>
      <c r="M784" s="48"/>
      <c r="N784" s="48"/>
      <c r="O784" s="47"/>
      <c r="P784" s="48"/>
      <c r="Q784" s="48"/>
      <c r="R784" s="48"/>
      <c r="S784" s="47"/>
      <c r="W784" s="48"/>
      <c r="X784" s="48"/>
      <c r="Y784" s="48"/>
      <c r="Z784" s="48"/>
      <c r="AA784" s="48"/>
      <c r="AB784" s="48"/>
      <c r="AC784" s="48"/>
      <c r="AD784" s="48"/>
      <c r="AE784" s="48"/>
      <c r="AF784" s="48"/>
      <c r="AG784" s="48"/>
      <c r="AH784" s="48"/>
      <c r="AI784" s="48"/>
      <c r="AJ784" s="48"/>
      <c r="AK784" s="48"/>
      <c r="AL784" s="48"/>
      <c r="AM784" s="48"/>
      <c r="AN784" s="48"/>
      <c r="AO784" s="52"/>
    </row>
    <row r="785" spans="2:41" ht="12.75" customHeight="1">
      <c r="B785" s="47"/>
      <c r="D785" s="48"/>
      <c r="E785" s="48"/>
      <c r="F785" s="48"/>
      <c r="G785" s="48"/>
      <c r="H785" s="48"/>
      <c r="I785" s="48"/>
      <c r="J785" s="48"/>
      <c r="K785" s="47"/>
      <c r="L785" s="48"/>
      <c r="M785" s="48"/>
      <c r="N785" s="48"/>
      <c r="O785" s="47"/>
      <c r="P785" s="48"/>
      <c r="Q785" s="48"/>
      <c r="R785" s="48"/>
      <c r="S785" s="47"/>
      <c r="W785" s="48"/>
      <c r="X785" s="48"/>
      <c r="Y785" s="48"/>
      <c r="Z785" s="48"/>
      <c r="AA785" s="48"/>
      <c r="AB785" s="48"/>
      <c r="AC785" s="48"/>
      <c r="AD785" s="48"/>
      <c r="AE785" s="48"/>
      <c r="AF785" s="48"/>
      <c r="AG785" s="48"/>
      <c r="AH785" s="48"/>
      <c r="AI785" s="48"/>
      <c r="AJ785" s="48"/>
      <c r="AK785" s="48"/>
      <c r="AL785" s="48"/>
      <c r="AM785" s="48"/>
      <c r="AN785" s="48"/>
      <c r="AO785" s="52"/>
    </row>
    <row r="786" spans="2:41" ht="12.75" customHeight="1">
      <c r="B786" s="47"/>
      <c r="D786" s="48"/>
      <c r="E786" s="48"/>
      <c r="F786" s="48"/>
      <c r="G786" s="48"/>
      <c r="H786" s="48"/>
      <c r="I786" s="48"/>
      <c r="J786" s="48"/>
      <c r="K786" s="47"/>
      <c r="L786" s="48"/>
      <c r="M786" s="48"/>
      <c r="N786" s="48"/>
      <c r="O786" s="47"/>
      <c r="P786" s="48"/>
      <c r="Q786" s="48"/>
      <c r="R786" s="48"/>
      <c r="S786" s="47"/>
      <c r="W786" s="48"/>
      <c r="X786" s="48"/>
      <c r="Y786" s="48"/>
      <c r="Z786" s="48"/>
      <c r="AA786" s="48"/>
      <c r="AB786" s="48"/>
      <c r="AC786" s="48"/>
      <c r="AD786" s="48"/>
      <c r="AE786" s="48"/>
      <c r="AF786" s="48"/>
      <c r="AG786" s="48"/>
      <c r="AH786" s="48"/>
      <c r="AI786" s="48"/>
      <c r="AJ786" s="48"/>
      <c r="AK786" s="48"/>
      <c r="AL786" s="48"/>
      <c r="AM786" s="48"/>
      <c r="AN786" s="48"/>
      <c r="AO786" s="52"/>
    </row>
    <row r="787" spans="2:41" ht="12.75" customHeight="1">
      <c r="B787" s="47"/>
      <c r="D787" s="48"/>
      <c r="E787" s="48"/>
      <c r="F787" s="48"/>
      <c r="G787" s="48"/>
      <c r="H787" s="48"/>
      <c r="I787" s="48"/>
      <c r="J787" s="48"/>
      <c r="K787" s="47"/>
      <c r="L787" s="48"/>
      <c r="M787" s="48"/>
      <c r="N787" s="48"/>
      <c r="O787" s="47"/>
      <c r="P787" s="48"/>
      <c r="Q787" s="48"/>
      <c r="R787" s="48"/>
      <c r="S787" s="47"/>
      <c r="W787" s="48"/>
      <c r="X787" s="48"/>
      <c r="Y787" s="48"/>
      <c r="Z787" s="48"/>
      <c r="AA787" s="48"/>
      <c r="AB787" s="48"/>
      <c r="AC787" s="48"/>
      <c r="AD787" s="48"/>
      <c r="AE787" s="48"/>
      <c r="AF787" s="48"/>
      <c r="AG787" s="48"/>
      <c r="AH787" s="48"/>
      <c r="AI787" s="48"/>
      <c r="AJ787" s="48"/>
      <c r="AK787" s="48"/>
      <c r="AL787" s="48"/>
      <c r="AM787" s="48"/>
      <c r="AN787" s="48"/>
      <c r="AO787" s="52"/>
    </row>
    <row r="788" spans="2:41" ht="12.75" customHeight="1">
      <c r="B788" s="47"/>
      <c r="D788" s="48"/>
      <c r="E788" s="48"/>
      <c r="F788" s="48"/>
      <c r="G788" s="48"/>
      <c r="H788" s="48"/>
      <c r="I788" s="48"/>
      <c r="J788" s="48"/>
      <c r="K788" s="47"/>
      <c r="L788" s="48"/>
      <c r="M788" s="48"/>
      <c r="N788" s="48"/>
      <c r="O788" s="47"/>
      <c r="P788" s="48"/>
      <c r="Q788" s="48"/>
      <c r="R788" s="48"/>
      <c r="S788" s="47"/>
      <c r="W788" s="48"/>
      <c r="X788" s="48"/>
      <c r="Y788" s="48"/>
      <c r="Z788" s="48"/>
      <c r="AA788" s="48"/>
      <c r="AB788" s="48"/>
      <c r="AC788" s="48"/>
      <c r="AD788" s="48"/>
      <c r="AE788" s="48"/>
      <c r="AF788" s="48"/>
      <c r="AG788" s="48"/>
      <c r="AH788" s="48"/>
      <c r="AI788" s="48"/>
      <c r="AJ788" s="48"/>
      <c r="AK788" s="48"/>
      <c r="AL788" s="48"/>
      <c r="AM788" s="48"/>
      <c r="AN788" s="48"/>
      <c r="AO788" s="52"/>
    </row>
    <row r="789" spans="2:41" ht="12.75" customHeight="1">
      <c r="B789" s="47"/>
      <c r="D789" s="48"/>
      <c r="E789" s="48"/>
      <c r="F789" s="48"/>
      <c r="G789" s="48"/>
      <c r="H789" s="48"/>
      <c r="I789" s="48"/>
      <c r="J789" s="48"/>
      <c r="K789" s="47"/>
      <c r="L789" s="48"/>
      <c r="M789" s="48"/>
      <c r="N789" s="48"/>
      <c r="O789" s="47"/>
      <c r="P789" s="48"/>
      <c r="Q789" s="48"/>
      <c r="R789" s="48"/>
      <c r="S789" s="47"/>
      <c r="W789" s="48"/>
      <c r="X789" s="48"/>
      <c r="Y789" s="48"/>
      <c r="Z789" s="48"/>
      <c r="AA789" s="48"/>
      <c r="AB789" s="48"/>
      <c r="AC789" s="48"/>
      <c r="AD789" s="48"/>
      <c r="AE789" s="48"/>
      <c r="AF789" s="48"/>
      <c r="AG789" s="48"/>
      <c r="AH789" s="48"/>
      <c r="AI789" s="48"/>
      <c r="AJ789" s="48"/>
      <c r="AK789" s="48"/>
      <c r="AL789" s="48"/>
      <c r="AM789" s="48"/>
      <c r="AN789" s="48"/>
      <c r="AO789" s="52"/>
    </row>
    <row r="790" spans="2:41" ht="12.75" customHeight="1">
      <c r="B790" s="47"/>
      <c r="D790" s="48"/>
      <c r="E790" s="48"/>
      <c r="F790" s="48"/>
      <c r="G790" s="48"/>
      <c r="H790" s="48"/>
      <c r="I790" s="48"/>
      <c r="J790" s="48"/>
      <c r="K790" s="47"/>
      <c r="L790" s="48"/>
      <c r="M790" s="48"/>
      <c r="N790" s="48"/>
      <c r="O790" s="47"/>
      <c r="P790" s="48"/>
      <c r="Q790" s="48"/>
      <c r="R790" s="48"/>
      <c r="S790" s="47"/>
      <c r="W790" s="48"/>
      <c r="X790" s="48"/>
      <c r="Y790" s="48"/>
      <c r="Z790" s="48"/>
      <c r="AA790" s="48"/>
      <c r="AB790" s="48"/>
      <c r="AC790" s="48"/>
      <c r="AD790" s="48"/>
      <c r="AE790" s="48"/>
      <c r="AF790" s="48"/>
      <c r="AG790" s="48"/>
      <c r="AH790" s="48"/>
      <c r="AI790" s="48"/>
      <c r="AJ790" s="48"/>
      <c r="AK790" s="48"/>
      <c r="AL790" s="48"/>
      <c r="AM790" s="48"/>
      <c r="AN790" s="48"/>
      <c r="AO790" s="52"/>
    </row>
    <row r="791" spans="2:41" ht="12.75" customHeight="1">
      <c r="B791" s="47"/>
      <c r="D791" s="48"/>
      <c r="E791" s="48"/>
      <c r="F791" s="48"/>
      <c r="G791" s="48"/>
      <c r="H791" s="48"/>
      <c r="I791" s="48"/>
      <c r="J791" s="48"/>
      <c r="K791" s="47"/>
      <c r="L791" s="48"/>
      <c r="M791" s="48"/>
      <c r="N791" s="48"/>
      <c r="O791" s="47"/>
      <c r="P791" s="48"/>
      <c r="Q791" s="48"/>
      <c r="R791" s="48"/>
      <c r="S791" s="47"/>
      <c r="W791" s="48"/>
      <c r="X791" s="48"/>
      <c r="Y791" s="48"/>
      <c r="Z791" s="48"/>
      <c r="AA791" s="48"/>
      <c r="AB791" s="48"/>
      <c r="AC791" s="48"/>
      <c r="AD791" s="48"/>
      <c r="AE791" s="48"/>
      <c r="AF791" s="48"/>
      <c r="AG791" s="48"/>
      <c r="AH791" s="48"/>
      <c r="AI791" s="48"/>
      <c r="AJ791" s="48"/>
      <c r="AK791" s="48"/>
      <c r="AL791" s="48"/>
      <c r="AM791" s="48"/>
      <c r="AN791" s="48"/>
      <c r="AO791" s="52"/>
    </row>
    <row r="792" spans="2:41" ht="12.75" customHeight="1">
      <c r="B792" s="47"/>
      <c r="D792" s="48"/>
      <c r="E792" s="48"/>
      <c r="F792" s="48"/>
      <c r="G792" s="48"/>
      <c r="H792" s="48"/>
      <c r="I792" s="48"/>
      <c r="J792" s="48"/>
      <c r="K792" s="47"/>
      <c r="L792" s="48"/>
      <c r="M792" s="48"/>
      <c r="N792" s="48"/>
      <c r="O792" s="47"/>
      <c r="P792" s="48"/>
      <c r="Q792" s="48"/>
      <c r="R792" s="48"/>
      <c r="S792" s="47"/>
      <c r="W792" s="48"/>
      <c r="X792" s="48"/>
      <c r="Y792" s="48"/>
      <c r="Z792" s="48"/>
      <c r="AA792" s="48"/>
      <c r="AB792" s="48"/>
      <c r="AC792" s="48"/>
      <c r="AD792" s="48"/>
      <c r="AE792" s="48"/>
      <c r="AF792" s="48"/>
      <c r="AG792" s="48"/>
      <c r="AH792" s="48"/>
      <c r="AI792" s="48"/>
      <c r="AJ792" s="48"/>
      <c r="AK792" s="48"/>
      <c r="AL792" s="48"/>
      <c r="AM792" s="48"/>
      <c r="AN792" s="48"/>
      <c r="AO792" s="52"/>
    </row>
    <row r="793" spans="2:41" ht="12.75" customHeight="1">
      <c r="B793" s="47"/>
      <c r="D793" s="48"/>
      <c r="E793" s="48"/>
      <c r="F793" s="48"/>
      <c r="G793" s="48"/>
      <c r="H793" s="48"/>
      <c r="I793" s="48"/>
      <c r="J793" s="48"/>
      <c r="K793" s="47"/>
      <c r="L793" s="48"/>
      <c r="M793" s="48"/>
      <c r="N793" s="48"/>
      <c r="O793" s="47"/>
      <c r="P793" s="48"/>
      <c r="Q793" s="48"/>
      <c r="R793" s="48"/>
      <c r="S793" s="47"/>
      <c r="W793" s="48"/>
      <c r="X793" s="48"/>
      <c r="Y793" s="48"/>
      <c r="Z793" s="48"/>
      <c r="AA793" s="48"/>
      <c r="AB793" s="48"/>
      <c r="AC793" s="48"/>
      <c r="AD793" s="48"/>
      <c r="AE793" s="48"/>
      <c r="AF793" s="48"/>
      <c r="AG793" s="48"/>
      <c r="AH793" s="48"/>
      <c r="AI793" s="48"/>
      <c r="AJ793" s="48"/>
      <c r="AK793" s="48"/>
      <c r="AL793" s="48"/>
      <c r="AM793" s="48"/>
      <c r="AN793" s="48"/>
      <c r="AO793" s="52"/>
    </row>
    <row r="794" spans="2:41" ht="12.75" customHeight="1">
      <c r="B794" s="47"/>
      <c r="D794" s="48"/>
      <c r="E794" s="48"/>
      <c r="F794" s="48"/>
      <c r="G794" s="48"/>
      <c r="H794" s="48"/>
      <c r="I794" s="48"/>
      <c r="J794" s="48"/>
      <c r="K794" s="47"/>
      <c r="L794" s="48"/>
      <c r="M794" s="48"/>
      <c r="N794" s="48"/>
      <c r="O794" s="47"/>
      <c r="P794" s="48"/>
      <c r="Q794" s="48"/>
      <c r="R794" s="48"/>
      <c r="S794" s="47"/>
      <c r="W794" s="48"/>
      <c r="X794" s="48"/>
      <c r="Y794" s="48"/>
      <c r="Z794" s="48"/>
      <c r="AA794" s="48"/>
      <c r="AB794" s="48"/>
      <c r="AC794" s="48"/>
      <c r="AD794" s="48"/>
      <c r="AE794" s="48"/>
      <c r="AF794" s="48"/>
      <c r="AG794" s="48"/>
      <c r="AH794" s="48"/>
      <c r="AI794" s="48"/>
      <c r="AJ794" s="48"/>
      <c r="AK794" s="48"/>
      <c r="AL794" s="48"/>
      <c r="AM794" s="48"/>
      <c r="AN794" s="48"/>
      <c r="AO794" s="52"/>
    </row>
    <row r="795" spans="2:41" ht="12.75" customHeight="1">
      <c r="B795" s="47"/>
      <c r="D795" s="48"/>
      <c r="E795" s="48"/>
      <c r="F795" s="48"/>
      <c r="G795" s="48"/>
      <c r="H795" s="48"/>
      <c r="I795" s="48"/>
      <c r="J795" s="48"/>
      <c r="K795" s="47"/>
      <c r="L795" s="48"/>
      <c r="M795" s="48"/>
      <c r="N795" s="48"/>
      <c r="O795" s="47"/>
      <c r="P795" s="48"/>
      <c r="Q795" s="48"/>
      <c r="R795" s="48"/>
      <c r="S795" s="47"/>
      <c r="W795" s="48"/>
      <c r="X795" s="48"/>
      <c r="Y795" s="48"/>
      <c r="Z795" s="48"/>
      <c r="AA795" s="48"/>
      <c r="AB795" s="48"/>
      <c r="AC795" s="48"/>
      <c r="AD795" s="48"/>
      <c r="AE795" s="48"/>
      <c r="AF795" s="48"/>
      <c r="AG795" s="48"/>
      <c r="AH795" s="48"/>
      <c r="AI795" s="48"/>
      <c r="AJ795" s="48"/>
      <c r="AK795" s="48"/>
      <c r="AL795" s="48"/>
      <c r="AM795" s="48"/>
      <c r="AN795" s="48"/>
      <c r="AO795" s="52"/>
    </row>
    <row r="796" spans="2:41" ht="12.75" customHeight="1">
      <c r="B796" s="47"/>
      <c r="D796" s="48"/>
      <c r="E796" s="48"/>
      <c r="F796" s="48"/>
      <c r="G796" s="48"/>
      <c r="H796" s="48"/>
      <c r="I796" s="48"/>
      <c r="J796" s="48"/>
      <c r="K796" s="47"/>
      <c r="L796" s="48"/>
      <c r="M796" s="48"/>
      <c r="N796" s="48"/>
      <c r="O796" s="47"/>
      <c r="P796" s="48"/>
      <c r="Q796" s="48"/>
      <c r="R796" s="48"/>
      <c r="S796" s="47"/>
      <c r="W796" s="48"/>
      <c r="X796" s="48"/>
      <c r="Y796" s="48"/>
      <c r="Z796" s="48"/>
      <c r="AA796" s="48"/>
      <c r="AB796" s="48"/>
      <c r="AC796" s="48"/>
      <c r="AD796" s="48"/>
      <c r="AE796" s="48"/>
      <c r="AF796" s="48"/>
      <c r="AG796" s="48"/>
      <c r="AH796" s="48"/>
      <c r="AI796" s="48"/>
      <c r="AJ796" s="48"/>
      <c r="AK796" s="48"/>
      <c r="AL796" s="48"/>
      <c r="AM796" s="48"/>
      <c r="AN796" s="48"/>
      <c r="AO796" s="52"/>
    </row>
    <row r="797" spans="2:41" ht="12.75" customHeight="1">
      <c r="B797" s="47"/>
      <c r="D797" s="48"/>
      <c r="E797" s="48"/>
      <c r="F797" s="48"/>
      <c r="G797" s="48"/>
      <c r="H797" s="48"/>
      <c r="I797" s="48"/>
      <c r="J797" s="48"/>
      <c r="K797" s="47"/>
      <c r="L797" s="48"/>
      <c r="M797" s="48"/>
      <c r="N797" s="48"/>
      <c r="O797" s="47"/>
      <c r="P797" s="48"/>
      <c r="Q797" s="48"/>
      <c r="R797" s="48"/>
      <c r="S797" s="47"/>
      <c r="W797" s="48"/>
      <c r="X797" s="48"/>
      <c r="Y797" s="48"/>
      <c r="Z797" s="48"/>
      <c r="AA797" s="48"/>
      <c r="AB797" s="48"/>
      <c r="AC797" s="48"/>
      <c r="AD797" s="48"/>
      <c r="AE797" s="48"/>
      <c r="AF797" s="48"/>
      <c r="AG797" s="48"/>
      <c r="AH797" s="48"/>
      <c r="AI797" s="48"/>
      <c r="AJ797" s="48"/>
      <c r="AK797" s="48"/>
      <c r="AL797" s="48"/>
      <c r="AM797" s="48"/>
      <c r="AN797" s="48"/>
      <c r="AO797" s="52"/>
    </row>
    <row r="798" spans="2:41" ht="12.75" customHeight="1">
      <c r="B798" s="47"/>
      <c r="D798" s="48"/>
      <c r="E798" s="48"/>
      <c r="F798" s="48"/>
      <c r="G798" s="48"/>
      <c r="H798" s="48"/>
      <c r="I798" s="48"/>
      <c r="J798" s="48"/>
      <c r="K798" s="47"/>
      <c r="L798" s="48"/>
      <c r="M798" s="48"/>
      <c r="N798" s="48"/>
      <c r="O798" s="47"/>
      <c r="P798" s="48"/>
      <c r="Q798" s="48"/>
      <c r="R798" s="48"/>
      <c r="S798" s="47"/>
      <c r="W798" s="48"/>
      <c r="X798" s="48"/>
      <c r="Y798" s="48"/>
      <c r="Z798" s="48"/>
      <c r="AA798" s="48"/>
      <c r="AB798" s="48"/>
      <c r="AC798" s="48"/>
      <c r="AD798" s="48"/>
      <c r="AE798" s="48"/>
      <c r="AF798" s="48"/>
      <c r="AG798" s="48"/>
      <c r="AH798" s="48"/>
      <c r="AI798" s="48"/>
      <c r="AJ798" s="48"/>
      <c r="AK798" s="48"/>
      <c r="AL798" s="48"/>
      <c r="AM798" s="48"/>
      <c r="AN798" s="48"/>
      <c r="AO798" s="52"/>
    </row>
    <row r="799" spans="2:41" ht="12.75" customHeight="1">
      <c r="B799" s="47"/>
      <c r="D799" s="48"/>
      <c r="E799" s="48"/>
      <c r="F799" s="48"/>
      <c r="G799" s="48"/>
      <c r="H799" s="48"/>
      <c r="I799" s="48"/>
      <c r="J799" s="48"/>
      <c r="K799" s="47"/>
      <c r="L799" s="48"/>
      <c r="M799" s="48"/>
      <c r="N799" s="48"/>
      <c r="O799" s="47"/>
      <c r="P799" s="48"/>
      <c r="Q799" s="48"/>
      <c r="R799" s="48"/>
      <c r="S799" s="47"/>
      <c r="W799" s="48"/>
      <c r="X799" s="48"/>
      <c r="Y799" s="48"/>
      <c r="Z799" s="48"/>
      <c r="AA799" s="48"/>
      <c r="AB799" s="48"/>
      <c r="AC799" s="48"/>
      <c r="AD799" s="48"/>
      <c r="AE799" s="48"/>
      <c r="AF799" s="48"/>
      <c r="AG799" s="48"/>
      <c r="AH799" s="48"/>
      <c r="AI799" s="48"/>
      <c r="AJ799" s="48"/>
      <c r="AK799" s="48"/>
      <c r="AL799" s="48"/>
      <c r="AM799" s="48"/>
      <c r="AN799" s="48"/>
      <c r="AO799" s="52"/>
    </row>
    <row r="800" spans="2:41" ht="12.75" customHeight="1">
      <c r="B800" s="47"/>
      <c r="D800" s="48"/>
      <c r="E800" s="48"/>
      <c r="F800" s="48"/>
      <c r="G800" s="48"/>
      <c r="H800" s="48"/>
      <c r="I800" s="48"/>
      <c r="J800" s="48"/>
      <c r="K800" s="47"/>
      <c r="L800" s="48"/>
      <c r="M800" s="48"/>
      <c r="N800" s="48"/>
      <c r="O800" s="47"/>
      <c r="P800" s="48"/>
      <c r="Q800" s="48"/>
      <c r="R800" s="48"/>
      <c r="S800" s="47"/>
      <c r="W800" s="48"/>
      <c r="X800" s="48"/>
      <c r="Y800" s="48"/>
      <c r="Z800" s="48"/>
      <c r="AA800" s="48"/>
      <c r="AB800" s="48"/>
      <c r="AC800" s="48"/>
      <c r="AD800" s="48"/>
      <c r="AE800" s="48"/>
      <c r="AF800" s="48"/>
      <c r="AG800" s="48"/>
      <c r="AH800" s="48"/>
      <c r="AI800" s="48"/>
      <c r="AJ800" s="48"/>
      <c r="AK800" s="48"/>
      <c r="AL800" s="48"/>
      <c r="AM800" s="48"/>
      <c r="AN800" s="48"/>
      <c r="AO800" s="52"/>
    </row>
    <row r="801" spans="2:41" ht="12.75" customHeight="1">
      <c r="B801" s="47"/>
      <c r="D801" s="48"/>
      <c r="E801" s="48"/>
      <c r="F801" s="48"/>
      <c r="G801" s="48"/>
      <c r="H801" s="48"/>
      <c r="I801" s="48"/>
      <c r="J801" s="48"/>
      <c r="K801" s="47"/>
      <c r="L801" s="48"/>
      <c r="M801" s="48"/>
      <c r="N801" s="48"/>
      <c r="O801" s="47"/>
      <c r="P801" s="48"/>
      <c r="Q801" s="48"/>
      <c r="R801" s="48"/>
      <c r="S801" s="47"/>
      <c r="W801" s="48"/>
      <c r="X801" s="48"/>
      <c r="Y801" s="48"/>
      <c r="Z801" s="48"/>
      <c r="AA801" s="48"/>
      <c r="AB801" s="48"/>
      <c r="AC801" s="48"/>
      <c r="AD801" s="48"/>
      <c r="AE801" s="48"/>
      <c r="AF801" s="48"/>
      <c r="AG801" s="48"/>
      <c r="AH801" s="48"/>
      <c r="AI801" s="48"/>
      <c r="AJ801" s="48"/>
      <c r="AK801" s="48"/>
      <c r="AL801" s="48"/>
      <c r="AM801" s="48"/>
      <c r="AN801" s="48"/>
      <c r="AO801" s="52"/>
    </row>
    <row r="802" spans="2:41" ht="12.75" customHeight="1">
      <c r="B802" s="47"/>
      <c r="D802" s="48"/>
      <c r="E802" s="48"/>
      <c r="F802" s="48"/>
      <c r="G802" s="48"/>
      <c r="H802" s="48"/>
      <c r="I802" s="48"/>
      <c r="J802" s="48"/>
      <c r="K802" s="47"/>
      <c r="L802" s="48"/>
      <c r="M802" s="48"/>
      <c r="N802" s="48"/>
      <c r="O802" s="47"/>
      <c r="P802" s="48"/>
      <c r="Q802" s="48"/>
      <c r="R802" s="48"/>
      <c r="S802" s="47"/>
      <c r="W802" s="48"/>
      <c r="X802" s="48"/>
      <c r="Y802" s="48"/>
      <c r="Z802" s="48"/>
      <c r="AA802" s="48"/>
      <c r="AB802" s="48"/>
      <c r="AC802" s="48"/>
      <c r="AD802" s="48"/>
      <c r="AE802" s="48"/>
      <c r="AF802" s="48"/>
      <c r="AG802" s="48"/>
      <c r="AH802" s="48"/>
      <c r="AI802" s="48"/>
      <c r="AJ802" s="48"/>
      <c r="AK802" s="48"/>
      <c r="AL802" s="48"/>
      <c r="AM802" s="48"/>
      <c r="AN802" s="48"/>
      <c r="AO802" s="52"/>
    </row>
    <row r="803" spans="2:41" ht="12.75" customHeight="1">
      <c r="B803" s="47"/>
      <c r="D803" s="48"/>
      <c r="E803" s="48"/>
      <c r="F803" s="48"/>
      <c r="G803" s="48"/>
      <c r="H803" s="48"/>
      <c r="I803" s="48"/>
      <c r="J803" s="48"/>
      <c r="K803" s="47"/>
      <c r="L803" s="48"/>
      <c r="M803" s="48"/>
      <c r="N803" s="48"/>
      <c r="O803" s="47"/>
      <c r="P803" s="48"/>
      <c r="Q803" s="48"/>
      <c r="R803" s="48"/>
      <c r="S803" s="47"/>
      <c r="W803" s="48"/>
      <c r="X803" s="48"/>
      <c r="Y803" s="48"/>
      <c r="Z803" s="48"/>
      <c r="AA803" s="48"/>
      <c r="AB803" s="48"/>
      <c r="AC803" s="48"/>
      <c r="AD803" s="48"/>
      <c r="AE803" s="48"/>
      <c r="AF803" s="48"/>
      <c r="AG803" s="48"/>
      <c r="AH803" s="48"/>
      <c r="AI803" s="48"/>
      <c r="AJ803" s="48"/>
      <c r="AK803" s="48"/>
      <c r="AL803" s="48"/>
      <c r="AM803" s="48"/>
      <c r="AN803" s="48"/>
      <c r="AO803" s="52"/>
    </row>
    <row r="804" spans="2:41" ht="12.75" customHeight="1">
      <c r="B804" s="47"/>
      <c r="D804" s="48"/>
      <c r="E804" s="48"/>
      <c r="F804" s="48"/>
      <c r="G804" s="48"/>
      <c r="H804" s="48"/>
      <c r="I804" s="48"/>
      <c r="J804" s="48"/>
      <c r="K804" s="47"/>
      <c r="L804" s="48"/>
      <c r="M804" s="48"/>
      <c r="N804" s="48"/>
      <c r="O804" s="47"/>
      <c r="P804" s="48"/>
      <c r="Q804" s="48"/>
      <c r="R804" s="48"/>
      <c r="S804" s="47"/>
      <c r="W804" s="48"/>
      <c r="X804" s="48"/>
      <c r="Y804" s="48"/>
      <c r="Z804" s="48"/>
      <c r="AA804" s="48"/>
      <c r="AB804" s="48"/>
      <c r="AC804" s="48"/>
      <c r="AD804" s="48"/>
      <c r="AE804" s="48"/>
      <c r="AF804" s="48"/>
      <c r="AG804" s="48"/>
      <c r="AH804" s="48"/>
      <c r="AI804" s="48"/>
      <c r="AJ804" s="48"/>
      <c r="AK804" s="48"/>
      <c r="AL804" s="48"/>
      <c r="AM804" s="48"/>
      <c r="AN804" s="48"/>
      <c r="AO804" s="52"/>
    </row>
    <row r="805" spans="2:41" ht="12.75" customHeight="1">
      <c r="B805" s="47"/>
      <c r="D805" s="48"/>
      <c r="E805" s="48"/>
      <c r="F805" s="48"/>
      <c r="G805" s="48"/>
      <c r="H805" s="48"/>
      <c r="I805" s="48"/>
      <c r="J805" s="48"/>
      <c r="K805" s="47"/>
      <c r="L805" s="48"/>
      <c r="M805" s="48"/>
      <c r="N805" s="48"/>
      <c r="O805" s="47"/>
      <c r="P805" s="48"/>
      <c r="Q805" s="48"/>
      <c r="R805" s="48"/>
      <c r="S805" s="47"/>
      <c r="W805" s="48"/>
      <c r="X805" s="48"/>
      <c r="Y805" s="48"/>
      <c r="Z805" s="48"/>
      <c r="AA805" s="48"/>
      <c r="AB805" s="48"/>
      <c r="AC805" s="48"/>
      <c r="AD805" s="48"/>
      <c r="AE805" s="48"/>
      <c r="AF805" s="48"/>
      <c r="AG805" s="48"/>
      <c r="AH805" s="48"/>
      <c r="AI805" s="48"/>
      <c r="AJ805" s="48"/>
      <c r="AK805" s="48"/>
      <c r="AL805" s="48"/>
      <c r="AM805" s="48"/>
      <c r="AN805" s="48"/>
      <c r="AO805" s="52"/>
    </row>
    <row r="806" spans="2:41" ht="12.75" customHeight="1">
      <c r="B806" s="47"/>
      <c r="D806" s="48"/>
      <c r="E806" s="48"/>
      <c r="F806" s="48"/>
      <c r="G806" s="48"/>
      <c r="H806" s="48"/>
      <c r="I806" s="48"/>
      <c r="J806" s="48"/>
      <c r="K806" s="47"/>
      <c r="L806" s="48"/>
      <c r="M806" s="48"/>
      <c r="N806" s="48"/>
      <c r="O806" s="47"/>
      <c r="P806" s="48"/>
      <c r="Q806" s="48"/>
      <c r="R806" s="48"/>
      <c r="S806" s="47"/>
      <c r="W806" s="48"/>
      <c r="X806" s="48"/>
      <c r="Y806" s="48"/>
      <c r="Z806" s="48"/>
      <c r="AA806" s="48"/>
      <c r="AB806" s="48"/>
      <c r="AC806" s="48"/>
      <c r="AD806" s="48"/>
      <c r="AE806" s="48"/>
      <c r="AF806" s="48"/>
      <c r="AG806" s="48"/>
      <c r="AH806" s="48"/>
      <c r="AI806" s="48"/>
      <c r="AJ806" s="48"/>
      <c r="AK806" s="48"/>
      <c r="AL806" s="48"/>
      <c r="AM806" s="48"/>
      <c r="AN806" s="48"/>
      <c r="AO806" s="52"/>
    </row>
    <row r="807" spans="2:41" ht="12.75" customHeight="1">
      <c r="B807" s="47"/>
      <c r="D807" s="48"/>
      <c r="E807" s="48"/>
      <c r="F807" s="48"/>
      <c r="G807" s="48"/>
      <c r="H807" s="48"/>
      <c r="I807" s="48"/>
      <c r="J807" s="48"/>
      <c r="K807" s="47"/>
      <c r="L807" s="48"/>
      <c r="M807" s="48"/>
      <c r="N807" s="48"/>
      <c r="O807" s="47"/>
      <c r="P807" s="48"/>
      <c r="Q807" s="48"/>
      <c r="R807" s="48"/>
      <c r="S807" s="47"/>
      <c r="W807" s="48"/>
      <c r="X807" s="48"/>
      <c r="Y807" s="48"/>
      <c r="Z807" s="48"/>
      <c r="AA807" s="48"/>
      <c r="AB807" s="48"/>
      <c r="AC807" s="48"/>
      <c r="AD807" s="48"/>
      <c r="AE807" s="48"/>
      <c r="AF807" s="48"/>
      <c r="AG807" s="48"/>
      <c r="AH807" s="48"/>
      <c r="AI807" s="48"/>
      <c r="AJ807" s="48"/>
      <c r="AK807" s="48"/>
      <c r="AL807" s="48"/>
      <c r="AM807" s="48"/>
      <c r="AN807" s="48"/>
      <c r="AO807" s="52"/>
    </row>
    <row r="808" spans="2:41" ht="12.75" customHeight="1">
      <c r="B808" s="47"/>
      <c r="D808" s="48"/>
      <c r="E808" s="48"/>
      <c r="F808" s="48"/>
      <c r="G808" s="48"/>
      <c r="H808" s="48"/>
      <c r="I808" s="48"/>
      <c r="J808" s="48"/>
      <c r="K808" s="47"/>
      <c r="L808" s="48"/>
      <c r="M808" s="48"/>
      <c r="N808" s="48"/>
      <c r="O808" s="47"/>
      <c r="P808" s="48"/>
      <c r="Q808" s="48"/>
      <c r="R808" s="48"/>
      <c r="S808" s="47"/>
      <c r="W808" s="48"/>
      <c r="X808" s="48"/>
      <c r="Y808" s="48"/>
      <c r="Z808" s="48"/>
      <c r="AA808" s="48"/>
      <c r="AB808" s="48"/>
      <c r="AC808" s="48"/>
      <c r="AD808" s="48"/>
      <c r="AE808" s="48"/>
      <c r="AF808" s="48"/>
      <c r="AG808" s="48"/>
      <c r="AH808" s="48"/>
      <c r="AI808" s="48"/>
      <c r="AJ808" s="48"/>
      <c r="AK808" s="48"/>
      <c r="AL808" s="48"/>
      <c r="AM808" s="48"/>
      <c r="AN808" s="48"/>
      <c r="AO808" s="52"/>
    </row>
    <row r="809" spans="2:41" ht="12.75" customHeight="1">
      <c r="B809" s="47"/>
      <c r="D809" s="48"/>
      <c r="E809" s="48"/>
      <c r="F809" s="48"/>
      <c r="G809" s="48"/>
      <c r="H809" s="48"/>
      <c r="I809" s="48"/>
      <c r="J809" s="48"/>
      <c r="K809" s="47"/>
      <c r="L809" s="48"/>
      <c r="M809" s="48"/>
      <c r="N809" s="48"/>
      <c r="O809" s="47"/>
      <c r="P809" s="48"/>
      <c r="Q809" s="48"/>
      <c r="R809" s="48"/>
      <c r="S809" s="47"/>
      <c r="W809" s="48"/>
      <c r="X809" s="48"/>
      <c r="Y809" s="48"/>
      <c r="Z809" s="48"/>
      <c r="AA809" s="48"/>
      <c r="AB809" s="48"/>
      <c r="AC809" s="48"/>
      <c r="AD809" s="48"/>
      <c r="AE809" s="48"/>
      <c r="AF809" s="48"/>
      <c r="AG809" s="48"/>
      <c r="AH809" s="48"/>
      <c r="AI809" s="48"/>
      <c r="AJ809" s="48"/>
      <c r="AK809" s="48"/>
      <c r="AL809" s="48"/>
      <c r="AM809" s="48"/>
      <c r="AN809" s="48"/>
      <c r="AO809" s="52"/>
    </row>
    <row r="810" spans="2:41" ht="12.75" customHeight="1">
      <c r="B810" s="47"/>
      <c r="D810" s="48"/>
      <c r="E810" s="48"/>
      <c r="F810" s="48"/>
      <c r="G810" s="48"/>
      <c r="H810" s="48"/>
      <c r="I810" s="48"/>
      <c r="J810" s="48"/>
      <c r="K810" s="47"/>
      <c r="L810" s="48"/>
      <c r="M810" s="48"/>
      <c r="N810" s="48"/>
      <c r="O810" s="47"/>
      <c r="P810" s="48"/>
      <c r="Q810" s="48"/>
      <c r="R810" s="48"/>
      <c r="S810" s="47"/>
      <c r="W810" s="48"/>
      <c r="X810" s="48"/>
      <c r="Y810" s="48"/>
      <c r="Z810" s="48"/>
      <c r="AA810" s="48"/>
      <c r="AB810" s="48"/>
      <c r="AC810" s="48"/>
      <c r="AD810" s="48"/>
      <c r="AE810" s="48"/>
      <c r="AF810" s="48"/>
      <c r="AG810" s="48"/>
      <c r="AH810" s="48"/>
      <c r="AI810" s="48"/>
      <c r="AJ810" s="48"/>
      <c r="AK810" s="48"/>
      <c r="AL810" s="48"/>
      <c r="AM810" s="48"/>
      <c r="AN810" s="48"/>
      <c r="AO810" s="52"/>
    </row>
    <row r="811" spans="2:41" ht="12.75" customHeight="1">
      <c r="B811" s="47"/>
      <c r="D811" s="48"/>
      <c r="E811" s="48"/>
      <c r="F811" s="48"/>
      <c r="G811" s="48"/>
      <c r="H811" s="48"/>
      <c r="I811" s="48"/>
      <c r="J811" s="48"/>
      <c r="K811" s="47"/>
      <c r="L811" s="48"/>
      <c r="M811" s="48"/>
      <c r="N811" s="48"/>
      <c r="O811" s="47"/>
      <c r="P811" s="48"/>
      <c r="Q811" s="48"/>
      <c r="R811" s="48"/>
      <c r="S811" s="47"/>
      <c r="W811" s="48"/>
      <c r="X811" s="48"/>
      <c r="Y811" s="48"/>
      <c r="Z811" s="48"/>
      <c r="AA811" s="48"/>
      <c r="AB811" s="48"/>
      <c r="AC811" s="48"/>
      <c r="AD811" s="48"/>
      <c r="AE811" s="48"/>
      <c r="AF811" s="48"/>
      <c r="AG811" s="48"/>
      <c r="AH811" s="48"/>
      <c r="AI811" s="48"/>
      <c r="AJ811" s="48"/>
      <c r="AK811" s="48"/>
      <c r="AL811" s="48"/>
      <c r="AM811" s="48"/>
      <c r="AN811" s="48"/>
      <c r="AO811" s="52"/>
    </row>
    <row r="812" spans="2:41" ht="12.75" customHeight="1">
      <c r="B812" s="47"/>
      <c r="D812" s="48"/>
      <c r="E812" s="48"/>
      <c r="F812" s="48"/>
      <c r="G812" s="48"/>
      <c r="H812" s="48"/>
      <c r="I812" s="48"/>
      <c r="J812" s="48"/>
      <c r="K812" s="47"/>
      <c r="L812" s="48"/>
      <c r="M812" s="48"/>
      <c r="N812" s="48"/>
      <c r="O812" s="47"/>
      <c r="P812" s="48"/>
      <c r="Q812" s="48"/>
      <c r="R812" s="48"/>
      <c r="S812" s="47"/>
      <c r="W812" s="48"/>
      <c r="X812" s="48"/>
      <c r="Y812" s="48"/>
      <c r="Z812" s="48"/>
      <c r="AA812" s="48"/>
      <c r="AB812" s="48"/>
      <c r="AC812" s="48"/>
      <c r="AD812" s="48"/>
      <c r="AE812" s="48"/>
      <c r="AF812" s="48"/>
      <c r="AG812" s="48"/>
      <c r="AH812" s="48"/>
      <c r="AI812" s="48"/>
      <c r="AJ812" s="48"/>
      <c r="AK812" s="48"/>
      <c r="AL812" s="48"/>
      <c r="AM812" s="48"/>
      <c r="AN812" s="48"/>
      <c r="AO812" s="52"/>
    </row>
    <row r="813" spans="2:41" ht="12.75" customHeight="1">
      <c r="B813" s="47"/>
      <c r="D813" s="48"/>
      <c r="E813" s="48"/>
      <c r="F813" s="48"/>
      <c r="G813" s="48"/>
      <c r="H813" s="48"/>
      <c r="I813" s="48"/>
      <c r="J813" s="48"/>
      <c r="K813" s="47"/>
      <c r="L813" s="48"/>
      <c r="M813" s="48"/>
      <c r="N813" s="48"/>
      <c r="O813" s="47"/>
      <c r="P813" s="48"/>
      <c r="Q813" s="48"/>
      <c r="R813" s="48"/>
      <c r="S813" s="47"/>
      <c r="W813" s="48"/>
      <c r="X813" s="48"/>
      <c r="Y813" s="48"/>
      <c r="Z813" s="48"/>
      <c r="AA813" s="48"/>
      <c r="AB813" s="48"/>
      <c r="AC813" s="48"/>
      <c r="AD813" s="48"/>
      <c r="AE813" s="48"/>
      <c r="AF813" s="48"/>
      <c r="AG813" s="48"/>
      <c r="AH813" s="48"/>
      <c r="AI813" s="48"/>
      <c r="AJ813" s="48"/>
      <c r="AK813" s="48"/>
      <c r="AL813" s="48"/>
      <c r="AM813" s="48"/>
      <c r="AN813" s="48"/>
      <c r="AO813" s="52"/>
    </row>
    <row r="814" spans="2:41" ht="12.75" customHeight="1">
      <c r="B814" s="47"/>
      <c r="D814" s="48"/>
      <c r="E814" s="48"/>
      <c r="F814" s="48"/>
      <c r="G814" s="48"/>
      <c r="H814" s="48"/>
      <c r="I814" s="48"/>
      <c r="J814" s="48"/>
      <c r="K814" s="47"/>
      <c r="L814" s="48"/>
      <c r="M814" s="48"/>
      <c r="N814" s="48"/>
      <c r="O814" s="47"/>
      <c r="P814" s="48"/>
      <c r="Q814" s="48"/>
      <c r="R814" s="48"/>
      <c r="S814" s="47"/>
      <c r="W814" s="48"/>
      <c r="X814" s="48"/>
      <c r="Y814" s="48"/>
      <c r="Z814" s="48"/>
      <c r="AA814" s="48"/>
      <c r="AB814" s="48"/>
      <c r="AC814" s="48"/>
      <c r="AD814" s="48"/>
      <c r="AE814" s="48"/>
      <c r="AF814" s="48"/>
      <c r="AG814" s="48"/>
      <c r="AH814" s="48"/>
      <c r="AI814" s="48"/>
      <c r="AJ814" s="48"/>
      <c r="AK814" s="48"/>
      <c r="AL814" s="48"/>
      <c r="AM814" s="48"/>
      <c r="AN814" s="48"/>
      <c r="AO814" s="52"/>
    </row>
    <row r="815" spans="2:41" ht="12.75" customHeight="1">
      <c r="B815" s="47"/>
      <c r="D815" s="48"/>
      <c r="E815" s="48"/>
      <c r="F815" s="48"/>
      <c r="G815" s="48"/>
      <c r="H815" s="48"/>
      <c r="I815" s="48"/>
      <c r="J815" s="48"/>
      <c r="K815" s="47"/>
      <c r="L815" s="48"/>
      <c r="M815" s="48"/>
      <c r="N815" s="48"/>
      <c r="O815" s="47"/>
      <c r="P815" s="48"/>
      <c r="Q815" s="48"/>
      <c r="R815" s="48"/>
      <c r="S815" s="47"/>
      <c r="W815" s="48"/>
      <c r="X815" s="48"/>
      <c r="Y815" s="48"/>
      <c r="Z815" s="48"/>
      <c r="AA815" s="48"/>
      <c r="AB815" s="48"/>
      <c r="AC815" s="48"/>
      <c r="AD815" s="48"/>
      <c r="AE815" s="48"/>
      <c r="AF815" s="48"/>
      <c r="AG815" s="48"/>
      <c r="AH815" s="48"/>
      <c r="AI815" s="48"/>
      <c r="AJ815" s="48"/>
      <c r="AK815" s="48"/>
      <c r="AL815" s="48"/>
      <c r="AM815" s="48"/>
      <c r="AN815" s="48"/>
      <c r="AO815" s="52"/>
    </row>
    <row r="816" spans="2:41" ht="12.75" customHeight="1">
      <c r="B816" s="47"/>
      <c r="D816" s="48"/>
      <c r="E816" s="48"/>
      <c r="F816" s="48"/>
      <c r="G816" s="48"/>
      <c r="H816" s="48"/>
      <c r="I816" s="48"/>
      <c r="J816" s="48"/>
      <c r="K816" s="47"/>
      <c r="L816" s="48"/>
      <c r="M816" s="48"/>
      <c r="N816" s="48"/>
      <c r="O816" s="47"/>
      <c r="P816" s="48"/>
      <c r="Q816" s="48"/>
      <c r="R816" s="48"/>
      <c r="S816" s="47"/>
      <c r="W816" s="48"/>
      <c r="X816" s="48"/>
      <c r="Y816" s="48"/>
      <c r="Z816" s="48"/>
      <c r="AA816" s="48"/>
      <c r="AB816" s="48"/>
      <c r="AC816" s="48"/>
      <c r="AD816" s="48"/>
      <c r="AE816" s="48"/>
      <c r="AF816" s="48"/>
      <c r="AG816" s="48"/>
      <c r="AH816" s="48"/>
      <c r="AI816" s="48"/>
      <c r="AJ816" s="48"/>
      <c r="AK816" s="48"/>
      <c r="AL816" s="48"/>
      <c r="AM816" s="48"/>
      <c r="AN816" s="48"/>
      <c r="AO816" s="52"/>
    </row>
    <row r="817" spans="2:41" ht="12.75" customHeight="1">
      <c r="B817" s="47"/>
      <c r="D817" s="48"/>
      <c r="E817" s="48"/>
      <c r="F817" s="48"/>
      <c r="G817" s="48"/>
      <c r="H817" s="48"/>
      <c r="I817" s="48"/>
      <c r="J817" s="48"/>
      <c r="K817" s="47"/>
      <c r="L817" s="48"/>
      <c r="M817" s="48"/>
      <c r="N817" s="48"/>
      <c r="O817" s="47"/>
      <c r="P817" s="48"/>
      <c r="Q817" s="48"/>
      <c r="R817" s="48"/>
      <c r="S817" s="47"/>
      <c r="W817" s="48"/>
      <c r="X817" s="48"/>
      <c r="Y817" s="48"/>
      <c r="Z817" s="48"/>
      <c r="AA817" s="48"/>
      <c r="AB817" s="48"/>
      <c r="AC817" s="48"/>
      <c r="AD817" s="48"/>
      <c r="AE817" s="48"/>
      <c r="AF817" s="48"/>
      <c r="AG817" s="48"/>
      <c r="AH817" s="48"/>
      <c r="AI817" s="48"/>
      <c r="AJ817" s="48"/>
      <c r="AK817" s="48"/>
      <c r="AL817" s="48"/>
      <c r="AM817" s="48"/>
      <c r="AN817" s="48"/>
      <c r="AO817" s="52"/>
    </row>
    <row r="818" spans="2:41" ht="12.75" customHeight="1">
      <c r="B818" s="47"/>
      <c r="D818" s="48"/>
      <c r="E818" s="48"/>
      <c r="F818" s="48"/>
      <c r="G818" s="48"/>
      <c r="H818" s="48"/>
      <c r="I818" s="48"/>
      <c r="J818" s="48"/>
      <c r="K818" s="47"/>
      <c r="L818" s="48"/>
      <c r="M818" s="48"/>
      <c r="N818" s="48"/>
      <c r="O818" s="47"/>
      <c r="P818" s="48"/>
      <c r="Q818" s="48"/>
      <c r="R818" s="48"/>
      <c r="S818" s="47"/>
      <c r="W818" s="48"/>
      <c r="X818" s="48"/>
      <c r="Y818" s="48"/>
      <c r="Z818" s="48"/>
      <c r="AA818" s="48"/>
      <c r="AB818" s="48"/>
      <c r="AC818" s="48"/>
      <c r="AD818" s="48"/>
      <c r="AE818" s="48"/>
      <c r="AF818" s="48"/>
      <c r="AG818" s="48"/>
      <c r="AH818" s="48"/>
      <c r="AI818" s="48"/>
      <c r="AJ818" s="48"/>
      <c r="AK818" s="48"/>
      <c r="AL818" s="48"/>
      <c r="AM818" s="48"/>
      <c r="AN818" s="48"/>
      <c r="AO818" s="52"/>
    </row>
    <row r="819" spans="2:41" ht="12.75" customHeight="1">
      <c r="B819" s="47"/>
      <c r="D819" s="48"/>
      <c r="E819" s="48"/>
      <c r="F819" s="48"/>
      <c r="G819" s="48"/>
      <c r="H819" s="48"/>
      <c r="I819" s="48"/>
      <c r="J819" s="48"/>
      <c r="K819" s="47"/>
      <c r="L819" s="48"/>
      <c r="M819" s="48"/>
      <c r="N819" s="48"/>
      <c r="O819" s="47"/>
      <c r="P819" s="48"/>
      <c r="Q819" s="48"/>
      <c r="R819" s="48"/>
      <c r="S819" s="47"/>
      <c r="W819" s="48"/>
      <c r="X819" s="48"/>
      <c r="Y819" s="48"/>
      <c r="Z819" s="48"/>
      <c r="AA819" s="48"/>
      <c r="AB819" s="48"/>
      <c r="AC819" s="48"/>
      <c r="AD819" s="48"/>
      <c r="AE819" s="48"/>
      <c r="AF819" s="48"/>
      <c r="AG819" s="48"/>
      <c r="AH819" s="48"/>
      <c r="AI819" s="48"/>
      <c r="AJ819" s="48"/>
      <c r="AK819" s="48"/>
      <c r="AL819" s="48"/>
      <c r="AM819" s="48"/>
      <c r="AN819" s="48"/>
      <c r="AO819" s="52"/>
    </row>
    <row r="820" spans="2:41" ht="12.75" customHeight="1">
      <c r="B820" s="47"/>
      <c r="D820" s="48"/>
      <c r="E820" s="48"/>
      <c r="F820" s="48"/>
      <c r="G820" s="48"/>
      <c r="H820" s="48"/>
      <c r="I820" s="48"/>
      <c r="J820" s="48"/>
      <c r="K820" s="47"/>
      <c r="L820" s="48"/>
      <c r="M820" s="48"/>
      <c r="N820" s="48"/>
      <c r="O820" s="47"/>
      <c r="P820" s="48"/>
      <c r="Q820" s="48"/>
      <c r="R820" s="48"/>
      <c r="S820" s="47"/>
      <c r="W820" s="48"/>
      <c r="X820" s="48"/>
      <c r="Y820" s="48"/>
      <c r="Z820" s="48"/>
      <c r="AA820" s="48"/>
      <c r="AB820" s="48"/>
      <c r="AC820" s="48"/>
      <c r="AD820" s="48"/>
      <c r="AE820" s="48"/>
      <c r="AF820" s="48"/>
      <c r="AG820" s="48"/>
      <c r="AH820" s="48"/>
      <c r="AI820" s="48"/>
      <c r="AJ820" s="48"/>
      <c r="AK820" s="48"/>
      <c r="AL820" s="48"/>
      <c r="AM820" s="48"/>
      <c r="AN820" s="48"/>
      <c r="AO820" s="52"/>
    </row>
    <row r="821" spans="2:41" ht="12.75" customHeight="1">
      <c r="B821" s="47"/>
      <c r="D821" s="48"/>
      <c r="E821" s="48"/>
      <c r="F821" s="48"/>
      <c r="G821" s="48"/>
      <c r="H821" s="48"/>
      <c r="I821" s="48"/>
      <c r="J821" s="48"/>
      <c r="K821" s="47"/>
      <c r="L821" s="48"/>
      <c r="M821" s="48"/>
      <c r="N821" s="48"/>
      <c r="O821" s="47"/>
      <c r="P821" s="48"/>
      <c r="Q821" s="48"/>
      <c r="R821" s="48"/>
      <c r="S821" s="47"/>
      <c r="W821" s="48"/>
      <c r="X821" s="48"/>
      <c r="Y821" s="48"/>
      <c r="Z821" s="48"/>
      <c r="AA821" s="48"/>
      <c r="AB821" s="48"/>
      <c r="AC821" s="48"/>
      <c r="AD821" s="48"/>
      <c r="AE821" s="48"/>
      <c r="AF821" s="48"/>
      <c r="AG821" s="48"/>
      <c r="AH821" s="48"/>
      <c r="AI821" s="48"/>
      <c r="AJ821" s="48"/>
      <c r="AK821" s="48"/>
      <c r="AL821" s="48"/>
      <c r="AM821" s="48"/>
      <c r="AN821" s="48"/>
      <c r="AO821" s="52"/>
    </row>
    <row r="822" spans="2:41" ht="12.75" customHeight="1">
      <c r="B822" s="47"/>
      <c r="D822" s="48"/>
      <c r="E822" s="48"/>
      <c r="F822" s="48"/>
      <c r="G822" s="48"/>
      <c r="H822" s="48"/>
      <c r="I822" s="48"/>
      <c r="J822" s="48"/>
      <c r="K822" s="47"/>
      <c r="L822" s="48"/>
      <c r="M822" s="48"/>
      <c r="N822" s="48"/>
      <c r="O822" s="47"/>
      <c r="P822" s="48"/>
      <c r="Q822" s="48"/>
      <c r="R822" s="48"/>
      <c r="S822" s="47"/>
      <c r="W822" s="48"/>
      <c r="X822" s="48"/>
      <c r="Y822" s="48"/>
      <c r="Z822" s="48"/>
      <c r="AA822" s="48"/>
      <c r="AB822" s="48"/>
      <c r="AC822" s="48"/>
      <c r="AD822" s="48"/>
      <c r="AE822" s="48"/>
      <c r="AF822" s="48"/>
      <c r="AG822" s="48"/>
      <c r="AH822" s="48"/>
      <c r="AI822" s="48"/>
      <c r="AJ822" s="48"/>
      <c r="AK822" s="48"/>
      <c r="AL822" s="48"/>
      <c r="AM822" s="48"/>
      <c r="AN822" s="48"/>
      <c r="AO822" s="52"/>
    </row>
    <row r="823" spans="2:41" ht="12.75" customHeight="1">
      <c r="B823" s="47"/>
      <c r="D823" s="48"/>
      <c r="E823" s="48"/>
      <c r="F823" s="48"/>
      <c r="G823" s="48"/>
      <c r="H823" s="48"/>
      <c r="I823" s="48"/>
      <c r="J823" s="48"/>
      <c r="K823" s="47"/>
      <c r="L823" s="48"/>
      <c r="M823" s="48"/>
      <c r="N823" s="48"/>
      <c r="O823" s="47"/>
      <c r="P823" s="48"/>
      <c r="Q823" s="48"/>
      <c r="R823" s="48"/>
      <c r="S823" s="47"/>
      <c r="W823" s="48"/>
      <c r="X823" s="48"/>
      <c r="Y823" s="48"/>
      <c r="Z823" s="48"/>
      <c r="AA823" s="48"/>
      <c r="AB823" s="48"/>
      <c r="AC823" s="48"/>
      <c r="AD823" s="48"/>
      <c r="AE823" s="48"/>
      <c r="AF823" s="48"/>
      <c r="AG823" s="48"/>
      <c r="AH823" s="48"/>
      <c r="AI823" s="48"/>
      <c r="AJ823" s="48"/>
      <c r="AK823" s="48"/>
      <c r="AL823" s="48"/>
      <c r="AM823" s="48"/>
      <c r="AN823" s="48"/>
      <c r="AO823" s="52"/>
    </row>
    <row r="824" spans="2:41" ht="12.75" customHeight="1">
      <c r="B824" s="47"/>
      <c r="D824" s="48"/>
      <c r="E824" s="48"/>
      <c r="F824" s="48"/>
      <c r="G824" s="48"/>
      <c r="H824" s="48"/>
      <c r="I824" s="48"/>
      <c r="J824" s="48"/>
      <c r="K824" s="47"/>
      <c r="L824" s="48"/>
      <c r="M824" s="48"/>
      <c r="N824" s="48"/>
      <c r="O824" s="47"/>
      <c r="P824" s="48"/>
      <c r="Q824" s="48"/>
      <c r="R824" s="48"/>
      <c r="S824" s="47"/>
      <c r="W824" s="48"/>
      <c r="X824" s="48"/>
      <c r="Y824" s="48"/>
      <c r="Z824" s="48"/>
      <c r="AA824" s="48"/>
      <c r="AB824" s="48"/>
      <c r="AC824" s="48"/>
      <c r="AD824" s="48"/>
      <c r="AE824" s="48"/>
      <c r="AF824" s="48"/>
      <c r="AG824" s="48"/>
      <c r="AH824" s="48"/>
      <c r="AI824" s="48"/>
      <c r="AJ824" s="48"/>
      <c r="AK824" s="48"/>
      <c r="AL824" s="48"/>
      <c r="AM824" s="48"/>
      <c r="AN824" s="48"/>
      <c r="AO824" s="52"/>
    </row>
    <row r="825" spans="2:41" ht="12.75" customHeight="1">
      <c r="B825" s="47"/>
      <c r="D825" s="48"/>
      <c r="E825" s="48"/>
      <c r="F825" s="48"/>
      <c r="G825" s="48"/>
      <c r="H825" s="48"/>
      <c r="I825" s="48"/>
      <c r="J825" s="48"/>
      <c r="K825" s="47"/>
      <c r="L825" s="48"/>
      <c r="M825" s="48"/>
      <c r="N825" s="48"/>
      <c r="O825" s="47"/>
      <c r="P825" s="48"/>
      <c r="Q825" s="48"/>
      <c r="R825" s="48"/>
      <c r="S825" s="47"/>
      <c r="W825" s="48"/>
      <c r="X825" s="48"/>
      <c r="Y825" s="48"/>
      <c r="Z825" s="48"/>
      <c r="AA825" s="48"/>
      <c r="AB825" s="48"/>
      <c r="AC825" s="48"/>
      <c r="AD825" s="48"/>
      <c r="AE825" s="48"/>
      <c r="AF825" s="48"/>
      <c r="AG825" s="48"/>
      <c r="AH825" s="48"/>
      <c r="AI825" s="48"/>
      <c r="AJ825" s="48"/>
      <c r="AK825" s="48"/>
      <c r="AL825" s="48"/>
      <c r="AM825" s="48"/>
      <c r="AN825" s="48"/>
      <c r="AO825" s="52"/>
    </row>
    <row r="826" spans="2:41" ht="12.75" customHeight="1">
      <c r="B826" s="47"/>
      <c r="D826" s="48"/>
      <c r="E826" s="48"/>
      <c r="F826" s="48"/>
      <c r="G826" s="48"/>
      <c r="H826" s="48"/>
      <c r="I826" s="48"/>
      <c r="J826" s="48"/>
      <c r="K826" s="47"/>
      <c r="L826" s="48"/>
      <c r="M826" s="48"/>
      <c r="N826" s="48"/>
      <c r="O826" s="47"/>
      <c r="P826" s="48"/>
      <c r="Q826" s="48"/>
      <c r="R826" s="48"/>
      <c r="S826" s="47"/>
      <c r="W826" s="48"/>
      <c r="X826" s="48"/>
      <c r="Y826" s="48"/>
      <c r="Z826" s="48"/>
      <c r="AA826" s="48"/>
      <c r="AB826" s="48"/>
      <c r="AC826" s="48"/>
      <c r="AD826" s="48"/>
      <c r="AE826" s="48"/>
      <c r="AF826" s="48"/>
      <c r="AG826" s="48"/>
      <c r="AH826" s="48"/>
      <c r="AI826" s="48"/>
      <c r="AJ826" s="48"/>
      <c r="AK826" s="48"/>
      <c r="AL826" s="48"/>
      <c r="AM826" s="48"/>
      <c r="AN826" s="48"/>
      <c r="AO826" s="52"/>
    </row>
    <row r="827" spans="2:41" ht="12.75" customHeight="1">
      <c r="B827" s="47"/>
      <c r="D827" s="48"/>
      <c r="E827" s="48"/>
      <c r="F827" s="48"/>
      <c r="G827" s="48"/>
      <c r="H827" s="48"/>
      <c r="I827" s="48"/>
      <c r="J827" s="48"/>
      <c r="K827" s="47"/>
      <c r="L827" s="48"/>
      <c r="M827" s="48"/>
      <c r="N827" s="48"/>
      <c r="O827" s="47"/>
      <c r="P827" s="48"/>
      <c r="Q827" s="48"/>
      <c r="R827" s="48"/>
      <c r="S827" s="47"/>
      <c r="W827" s="48"/>
      <c r="X827" s="48"/>
      <c r="Y827" s="48"/>
      <c r="Z827" s="48"/>
      <c r="AA827" s="48"/>
      <c r="AB827" s="48"/>
      <c r="AC827" s="48"/>
      <c r="AD827" s="48"/>
      <c r="AE827" s="48"/>
      <c r="AF827" s="48"/>
      <c r="AG827" s="48"/>
      <c r="AH827" s="48"/>
      <c r="AI827" s="48"/>
      <c r="AJ827" s="48"/>
      <c r="AK827" s="48"/>
      <c r="AL827" s="48"/>
      <c r="AM827" s="48"/>
      <c r="AN827" s="48"/>
      <c r="AO827" s="52"/>
    </row>
    <row r="828" spans="2:41" ht="12.75" customHeight="1">
      <c r="B828" s="47"/>
      <c r="D828" s="48"/>
      <c r="E828" s="48"/>
      <c r="F828" s="48"/>
      <c r="G828" s="48"/>
      <c r="H828" s="48"/>
      <c r="I828" s="48"/>
      <c r="J828" s="48"/>
      <c r="K828" s="47"/>
      <c r="L828" s="48"/>
      <c r="M828" s="48"/>
      <c r="N828" s="48"/>
      <c r="O828" s="47"/>
      <c r="P828" s="48"/>
      <c r="Q828" s="48"/>
      <c r="R828" s="48"/>
      <c r="S828" s="47"/>
      <c r="W828" s="48"/>
      <c r="X828" s="48"/>
      <c r="Y828" s="48"/>
      <c r="Z828" s="48"/>
      <c r="AA828" s="48"/>
      <c r="AB828" s="48"/>
      <c r="AC828" s="48"/>
      <c r="AD828" s="48"/>
      <c r="AE828" s="48"/>
      <c r="AF828" s="48"/>
      <c r="AG828" s="48"/>
      <c r="AH828" s="48"/>
      <c r="AI828" s="48"/>
      <c r="AJ828" s="48"/>
      <c r="AK828" s="48"/>
      <c r="AL828" s="48"/>
      <c r="AM828" s="48"/>
      <c r="AN828" s="48"/>
      <c r="AO828" s="52"/>
    </row>
    <row r="829" spans="2:41" ht="12.75" customHeight="1">
      <c r="B829" s="47"/>
      <c r="D829" s="48"/>
      <c r="E829" s="48"/>
      <c r="F829" s="48"/>
      <c r="G829" s="48"/>
      <c r="H829" s="48"/>
      <c r="I829" s="48"/>
      <c r="J829" s="48"/>
      <c r="K829" s="47"/>
      <c r="L829" s="48"/>
      <c r="M829" s="48"/>
      <c r="N829" s="48"/>
      <c r="O829" s="47"/>
      <c r="P829" s="48"/>
      <c r="Q829" s="48"/>
      <c r="R829" s="48"/>
      <c r="S829" s="47"/>
      <c r="W829" s="48"/>
      <c r="X829" s="48"/>
      <c r="Y829" s="48"/>
      <c r="Z829" s="48"/>
      <c r="AA829" s="48"/>
      <c r="AB829" s="48"/>
      <c r="AC829" s="48"/>
      <c r="AD829" s="48"/>
      <c r="AE829" s="48"/>
      <c r="AF829" s="48"/>
      <c r="AG829" s="48"/>
      <c r="AH829" s="48"/>
      <c r="AI829" s="48"/>
      <c r="AJ829" s="48"/>
      <c r="AK829" s="48"/>
      <c r="AL829" s="48"/>
      <c r="AM829" s="48"/>
      <c r="AN829" s="48"/>
      <c r="AO829" s="52"/>
    </row>
    <row r="830" spans="2:41" ht="12.75" customHeight="1">
      <c r="B830" s="47"/>
      <c r="D830" s="48"/>
      <c r="E830" s="48"/>
      <c r="F830" s="48"/>
      <c r="G830" s="48"/>
      <c r="H830" s="48"/>
      <c r="I830" s="48"/>
      <c r="J830" s="48"/>
      <c r="K830" s="47"/>
      <c r="L830" s="48"/>
      <c r="M830" s="48"/>
      <c r="N830" s="48"/>
      <c r="O830" s="47"/>
      <c r="P830" s="48"/>
      <c r="Q830" s="48"/>
      <c r="R830" s="48"/>
      <c r="S830" s="47"/>
      <c r="W830" s="48"/>
      <c r="X830" s="48"/>
      <c r="Y830" s="48"/>
      <c r="Z830" s="48"/>
      <c r="AA830" s="48"/>
      <c r="AB830" s="48"/>
      <c r="AC830" s="48"/>
      <c r="AD830" s="48"/>
      <c r="AE830" s="48"/>
      <c r="AF830" s="48"/>
      <c r="AG830" s="48"/>
      <c r="AH830" s="48"/>
      <c r="AI830" s="48"/>
      <c r="AJ830" s="48"/>
      <c r="AK830" s="48"/>
      <c r="AL830" s="48"/>
      <c r="AM830" s="48"/>
      <c r="AN830" s="48"/>
      <c r="AO830" s="52"/>
    </row>
    <row r="831" spans="2:41" ht="12.75" customHeight="1">
      <c r="B831" s="47"/>
      <c r="D831" s="48"/>
      <c r="E831" s="48"/>
      <c r="F831" s="48"/>
      <c r="G831" s="48"/>
      <c r="H831" s="48"/>
      <c r="I831" s="48"/>
      <c r="J831" s="48"/>
      <c r="K831" s="47"/>
      <c r="L831" s="48"/>
      <c r="M831" s="48"/>
      <c r="N831" s="48"/>
      <c r="O831" s="47"/>
      <c r="P831" s="48"/>
      <c r="Q831" s="48"/>
      <c r="R831" s="48"/>
      <c r="S831" s="47"/>
      <c r="W831" s="48"/>
      <c r="X831" s="48"/>
      <c r="Y831" s="48"/>
      <c r="Z831" s="48"/>
      <c r="AA831" s="48"/>
      <c r="AB831" s="48"/>
      <c r="AC831" s="48"/>
      <c r="AD831" s="48"/>
      <c r="AE831" s="48"/>
      <c r="AF831" s="48"/>
      <c r="AG831" s="48"/>
      <c r="AH831" s="48"/>
      <c r="AI831" s="48"/>
      <c r="AJ831" s="48"/>
      <c r="AK831" s="48"/>
      <c r="AL831" s="48"/>
      <c r="AM831" s="48"/>
      <c r="AN831" s="48"/>
      <c r="AO831" s="52"/>
    </row>
    <row r="832" spans="2:41" ht="12.75" customHeight="1">
      <c r="B832" s="47"/>
      <c r="D832" s="48"/>
      <c r="E832" s="48"/>
      <c r="F832" s="48"/>
      <c r="G832" s="48"/>
      <c r="H832" s="48"/>
      <c r="I832" s="48"/>
      <c r="J832" s="48"/>
      <c r="K832" s="47"/>
      <c r="L832" s="48"/>
      <c r="M832" s="48"/>
      <c r="N832" s="48"/>
      <c r="O832" s="47"/>
      <c r="P832" s="48"/>
      <c r="Q832" s="48"/>
      <c r="R832" s="48"/>
      <c r="S832" s="47"/>
      <c r="W832" s="48"/>
      <c r="X832" s="48"/>
      <c r="Y832" s="48"/>
      <c r="Z832" s="48"/>
      <c r="AA832" s="48"/>
      <c r="AB832" s="48"/>
      <c r="AC832" s="48"/>
      <c r="AD832" s="48"/>
      <c r="AE832" s="48"/>
      <c r="AF832" s="48"/>
      <c r="AG832" s="48"/>
      <c r="AH832" s="48"/>
      <c r="AI832" s="48"/>
      <c r="AJ832" s="48"/>
      <c r="AK832" s="48"/>
      <c r="AL832" s="48"/>
      <c r="AM832" s="48"/>
      <c r="AN832" s="48"/>
      <c r="AO832" s="52"/>
    </row>
    <row r="833" spans="2:41" ht="12.75" customHeight="1">
      <c r="B833" s="47"/>
      <c r="D833" s="48"/>
      <c r="E833" s="48"/>
      <c r="F833" s="48"/>
      <c r="G833" s="48"/>
      <c r="H833" s="48"/>
      <c r="I833" s="48"/>
      <c r="J833" s="48"/>
      <c r="K833" s="47"/>
      <c r="L833" s="48"/>
      <c r="M833" s="48"/>
      <c r="N833" s="48"/>
      <c r="O833" s="47"/>
      <c r="P833" s="48"/>
      <c r="Q833" s="48"/>
      <c r="R833" s="48"/>
      <c r="S833" s="47"/>
      <c r="W833" s="48"/>
      <c r="X833" s="48"/>
      <c r="Y833" s="48"/>
      <c r="Z833" s="48"/>
      <c r="AA833" s="48"/>
      <c r="AB833" s="48"/>
      <c r="AC833" s="48"/>
      <c r="AD833" s="48"/>
      <c r="AE833" s="48"/>
      <c r="AF833" s="48"/>
      <c r="AG833" s="48"/>
      <c r="AH833" s="48"/>
      <c r="AI833" s="48"/>
      <c r="AJ833" s="48"/>
      <c r="AK833" s="48"/>
      <c r="AL833" s="48"/>
      <c r="AM833" s="48"/>
      <c r="AN833" s="48"/>
      <c r="AO833" s="52"/>
    </row>
    <row r="834" spans="2:41" ht="12.75" customHeight="1">
      <c r="B834" s="47"/>
      <c r="D834" s="48"/>
      <c r="E834" s="48"/>
      <c r="F834" s="48"/>
      <c r="G834" s="48"/>
      <c r="H834" s="48"/>
      <c r="I834" s="48"/>
      <c r="J834" s="48"/>
      <c r="K834" s="47"/>
      <c r="L834" s="48"/>
      <c r="M834" s="48"/>
      <c r="N834" s="48"/>
      <c r="O834" s="47"/>
      <c r="P834" s="48"/>
      <c r="Q834" s="48"/>
      <c r="R834" s="48"/>
      <c r="S834" s="47"/>
      <c r="W834" s="48"/>
      <c r="X834" s="48"/>
      <c r="Y834" s="48"/>
      <c r="Z834" s="48"/>
      <c r="AA834" s="48"/>
      <c r="AB834" s="48"/>
      <c r="AC834" s="48"/>
      <c r="AD834" s="48"/>
      <c r="AE834" s="48"/>
      <c r="AF834" s="48"/>
      <c r="AG834" s="48"/>
      <c r="AH834" s="48"/>
      <c r="AI834" s="48"/>
      <c r="AJ834" s="48"/>
      <c r="AK834" s="48"/>
      <c r="AL834" s="48"/>
      <c r="AM834" s="48"/>
      <c r="AN834" s="48"/>
      <c r="AO834" s="52"/>
    </row>
    <row r="835" spans="2:41" ht="12.75" customHeight="1">
      <c r="B835" s="47"/>
      <c r="D835" s="48"/>
      <c r="E835" s="48"/>
      <c r="F835" s="48"/>
      <c r="G835" s="48"/>
      <c r="H835" s="48"/>
      <c r="I835" s="48"/>
      <c r="J835" s="48"/>
      <c r="K835" s="47"/>
      <c r="L835" s="48"/>
      <c r="M835" s="48"/>
      <c r="N835" s="48"/>
      <c r="O835" s="47"/>
      <c r="P835" s="48"/>
      <c r="Q835" s="48"/>
      <c r="R835" s="48"/>
      <c r="S835" s="47"/>
      <c r="W835" s="48"/>
      <c r="X835" s="48"/>
      <c r="Y835" s="48"/>
      <c r="Z835" s="48"/>
      <c r="AA835" s="48"/>
      <c r="AB835" s="48"/>
      <c r="AC835" s="48"/>
      <c r="AD835" s="48"/>
      <c r="AE835" s="48"/>
      <c r="AF835" s="48"/>
      <c r="AG835" s="48"/>
      <c r="AH835" s="48"/>
      <c r="AI835" s="48"/>
      <c r="AJ835" s="48"/>
      <c r="AK835" s="48"/>
      <c r="AL835" s="48"/>
      <c r="AM835" s="48"/>
      <c r="AN835" s="48"/>
      <c r="AO835" s="52"/>
    </row>
    <row r="836" spans="2:41" ht="12.75" customHeight="1">
      <c r="B836" s="47"/>
      <c r="D836" s="48"/>
      <c r="E836" s="48"/>
      <c r="F836" s="48"/>
      <c r="G836" s="48"/>
      <c r="H836" s="48"/>
      <c r="I836" s="48"/>
      <c r="J836" s="48"/>
      <c r="K836" s="47"/>
      <c r="L836" s="48"/>
      <c r="M836" s="48"/>
      <c r="N836" s="48"/>
      <c r="O836" s="47"/>
      <c r="P836" s="48"/>
      <c r="Q836" s="48"/>
      <c r="R836" s="48"/>
      <c r="S836" s="47"/>
      <c r="W836" s="48"/>
      <c r="X836" s="48"/>
      <c r="Y836" s="48"/>
      <c r="Z836" s="48"/>
      <c r="AA836" s="48"/>
      <c r="AB836" s="48"/>
      <c r="AC836" s="48"/>
      <c r="AD836" s="48"/>
      <c r="AE836" s="48"/>
      <c r="AF836" s="48"/>
      <c r="AG836" s="48"/>
      <c r="AH836" s="48"/>
      <c r="AI836" s="48"/>
      <c r="AJ836" s="48"/>
      <c r="AK836" s="48"/>
      <c r="AL836" s="48"/>
      <c r="AM836" s="48"/>
      <c r="AN836" s="48"/>
      <c r="AO836" s="52"/>
    </row>
    <row r="837" spans="2:41" ht="12.75" customHeight="1">
      <c r="B837" s="47"/>
      <c r="D837" s="48"/>
      <c r="E837" s="48"/>
      <c r="F837" s="48"/>
      <c r="G837" s="48"/>
      <c r="H837" s="48"/>
      <c r="I837" s="48"/>
      <c r="J837" s="48"/>
      <c r="K837" s="47"/>
      <c r="L837" s="48"/>
      <c r="M837" s="48"/>
      <c r="N837" s="48"/>
      <c r="O837" s="47"/>
      <c r="P837" s="48"/>
      <c r="Q837" s="48"/>
      <c r="R837" s="48"/>
      <c r="S837" s="47"/>
      <c r="W837" s="48"/>
      <c r="X837" s="48"/>
      <c r="Y837" s="48"/>
      <c r="Z837" s="48"/>
      <c r="AA837" s="48"/>
      <c r="AB837" s="48"/>
      <c r="AC837" s="48"/>
      <c r="AD837" s="48"/>
      <c r="AE837" s="48"/>
      <c r="AF837" s="48"/>
      <c r="AG837" s="48"/>
      <c r="AH837" s="48"/>
      <c r="AI837" s="48"/>
      <c r="AJ837" s="48"/>
      <c r="AK837" s="48"/>
      <c r="AL837" s="48"/>
      <c r="AM837" s="48"/>
      <c r="AN837" s="48"/>
      <c r="AO837" s="52"/>
    </row>
    <row r="838" spans="2:41" ht="12.75" customHeight="1">
      <c r="B838" s="47"/>
      <c r="D838" s="48"/>
      <c r="E838" s="48"/>
      <c r="F838" s="48"/>
      <c r="G838" s="48"/>
      <c r="H838" s="48"/>
      <c r="I838" s="48"/>
      <c r="J838" s="48"/>
      <c r="K838" s="47"/>
      <c r="L838" s="48"/>
      <c r="M838" s="48"/>
      <c r="N838" s="48"/>
      <c r="O838" s="47"/>
      <c r="P838" s="48"/>
      <c r="Q838" s="48"/>
      <c r="R838" s="48"/>
      <c r="S838" s="47"/>
      <c r="W838" s="48"/>
      <c r="X838" s="48"/>
      <c r="Y838" s="48"/>
      <c r="Z838" s="48"/>
      <c r="AA838" s="48"/>
      <c r="AB838" s="48"/>
      <c r="AC838" s="48"/>
      <c r="AD838" s="48"/>
      <c r="AE838" s="48"/>
      <c r="AF838" s="48"/>
      <c r="AG838" s="48"/>
      <c r="AH838" s="48"/>
      <c r="AI838" s="48"/>
      <c r="AJ838" s="48"/>
      <c r="AK838" s="48"/>
      <c r="AL838" s="48"/>
      <c r="AM838" s="48"/>
      <c r="AN838" s="48"/>
      <c r="AO838" s="52"/>
    </row>
    <row r="839" spans="2:41" ht="12.75" customHeight="1">
      <c r="B839" s="47"/>
      <c r="D839" s="48"/>
      <c r="E839" s="48"/>
      <c r="F839" s="48"/>
      <c r="G839" s="48"/>
      <c r="H839" s="48"/>
      <c r="I839" s="48"/>
      <c r="J839" s="48"/>
      <c r="K839" s="47"/>
      <c r="L839" s="48"/>
      <c r="M839" s="48"/>
      <c r="N839" s="48"/>
      <c r="O839" s="47"/>
      <c r="P839" s="48"/>
      <c r="Q839" s="48"/>
      <c r="R839" s="48"/>
      <c r="S839" s="47"/>
      <c r="W839" s="48"/>
      <c r="X839" s="48"/>
      <c r="Y839" s="48"/>
      <c r="Z839" s="48"/>
      <c r="AA839" s="48"/>
      <c r="AB839" s="48"/>
      <c r="AC839" s="48"/>
      <c r="AD839" s="48"/>
      <c r="AE839" s="48"/>
      <c r="AF839" s="48"/>
      <c r="AG839" s="48"/>
      <c r="AH839" s="48"/>
      <c r="AI839" s="48"/>
      <c r="AJ839" s="48"/>
      <c r="AK839" s="48"/>
      <c r="AL839" s="48"/>
      <c r="AM839" s="48"/>
      <c r="AN839" s="48"/>
      <c r="AO839" s="52"/>
    </row>
    <row r="840" spans="2:41" ht="12.75" customHeight="1">
      <c r="B840" s="47"/>
      <c r="D840" s="48"/>
      <c r="E840" s="48"/>
      <c r="F840" s="48"/>
      <c r="G840" s="48"/>
      <c r="H840" s="48"/>
      <c r="I840" s="48"/>
      <c r="J840" s="48"/>
      <c r="K840" s="47"/>
      <c r="L840" s="48"/>
      <c r="M840" s="48"/>
      <c r="N840" s="48"/>
      <c r="O840" s="47"/>
      <c r="P840" s="48"/>
      <c r="Q840" s="48"/>
      <c r="R840" s="48"/>
      <c r="S840" s="47"/>
      <c r="W840" s="48"/>
      <c r="X840" s="48"/>
      <c r="Y840" s="48"/>
      <c r="Z840" s="48"/>
      <c r="AA840" s="48"/>
      <c r="AB840" s="48"/>
      <c r="AC840" s="48"/>
      <c r="AD840" s="48"/>
      <c r="AE840" s="48"/>
      <c r="AF840" s="48"/>
      <c r="AG840" s="48"/>
      <c r="AH840" s="48"/>
      <c r="AI840" s="48"/>
      <c r="AJ840" s="48"/>
      <c r="AK840" s="48"/>
      <c r="AL840" s="48"/>
      <c r="AM840" s="48"/>
      <c r="AN840" s="48"/>
      <c r="AO840" s="52"/>
    </row>
    <row r="841" spans="2:41" ht="12.75" customHeight="1">
      <c r="B841" s="47"/>
      <c r="D841" s="48"/>
      <c r="E841" s="48"/>
      <c r="F841" s="48"/>
      <c r="G841" s="48"/>
      <c r="H841" s="48"/>
      <c r="I841" s="48"/>
      <c r="J841" s="48"/>
      <c r="K841" s="47"/>
      <c r="L841" s="48"/>
      <c r="M841" s="48"/>
      <c r="N841" s="48"/>
      <c r="O841" s="47"/>
      <c r="P841" s="48"/>
      <c r="Q841" s="48"/>
      <c r="R841" s="48"/>
      <c r="S841" s="47"/>
      <c r="W841" s="48"/>
      <c r="X841" s="48"/>
      <c r="Y841" s="48"/>
      <c r="Z841" s="48"/>
      <c r="AA841" s="48"/>
      <c r="AB841" s="48"/>
      <c r="AC841" s="48"/>
      <c r="AD841" s="48"/>
      <c r="AE841" s="48"/>
      <c r="AF841" s="48"/>
      <c r="AG841" s="48"/>
      <c r="AH841" s="48"/>
      <c r="AI841" s="48"/>
      <c r="AJ841" s="48"/>
      <c r="AK841" s="48"/>
      <c r="AL841" s="48"/>
      <c r="AM841" s="48"/>
      <c r="AN841" s="48"/>
      <c r="AO841" s="52"/>
    </row>
    <row r="842" spans="2:41" ht="12.75" customHeight="1">
      <c r="B842" s="47"/>
      <c r="D842" s="48"/>
      <c r="E842" s="48"/>
      <c r="F842" s="48"/>
      <c r="G842" s="48"/>
      <c r="H842" s="48"/>
      <c r="I842" s="48"/>
      <c r="J842" s="48"/>
      <c r="K842" s="47"/>
      <c r="L842" s="48"/>
      <c r="M842" s="48"/>
      <c r="N842" s="48"/>
      <c r="O842" s="47"/>
      <c r="P842" s="48"/>
      <c r="Q842" s="48"/>
      <c r="R842" s="48"/>
      <c r="S842" s="47"/>
      <c r="W842" s="48"/>
      <c r="X842" s="48"/>
      <c r="Y842" s="48"/>
      <c r="Z842" s="48"/>
      <c r="AA842" s="48"/>
      <c r="AB842" s="48"/>
      <c r="AC842" s="48"/>
      <c r="AD842" s="48"/>
      <c r="AE842" s="48"/>
      <c r="AF842" s="48"/>
      <c r="AG842" s="48"/>
      <c r="AH842" s="48"/>
      <c r="AI842" s="48"/>
      <c r="AJ842" s="48"/>
      <c r="AK842" s="48"/>
      <c r="AL842" s="48"/>
      <c r="AM842" s="48"/>
      <c r="AN842" s="48"/>
      <c r="AO842" s="52"/>
    </row>
    <row r="843" spans="2:41" ht="12.75" customHeight="1">
      <c r="B843" s="47"/>
      <c r="D843" s="48"/>
      <c r="E843" s="48"/>
      <c r="F843" s="48"/>
      <c r="G843" s="48"/>
      <c r="H843" s="48"/>
      <c r="I843" s="48"/>
      <c r="J843" s="48"/>
      <c r="K843" s="47"/>
      <c r="L843" s="48"/>
      <c r="M843" s="48"/>
      <c r="N843" s="48"/>
      <c r="O843" s="47"/>
      <c r="P843" s="48"/>
      <c r="Q843" s="48"/>
      <c r="R843" s="48"/>
      <c r="S843" s="47"/>
      <c r="W843" s="48"/>
      <c r="X843" s="48"/>
      <c r="Y843" s="48"/>
      <c r="Z843" s="48"/>
      <c r="AA843" s="48"/>
      <c r="AB843" s="48"/>
      <c r="AC843" s="48"/>
      <c r="AD843" s="48"/>
      <c r="AE843" s="48"/>
      <c r="AF843" s="48"/>
      <c r="AG843" s="48"/>
      <c r="AH843" s="48"/>
      <c r="AI843" s="48"/>
      <c r="AJ843" s="48"/>
      <c r="AK843" s="48"/>
      <c r="AL843" s="48"/>
      <c r="AM843" s="48"/>
      <c r="AN843" s="48"/>
      <c r="AO843" s="52"/>
    </row>
    <row r="844" spans="2:41" ht="12.75" customHeight="1">
      <c r="B844" s="47"/>
      <c r="D844" s="48"/>
      <c r="E844" s="48"/>
      <c r="F844" s="48"/>
      <c r="G844" s="48"/>
      <c r="H844" s="48"/>
      <c r="I844" s="48"/>
      <c r="J844" s="48"/>
      <c r="K844" s="47"/>
      <c r="L844" s="48"/>
      <c r="M844" s="48"/>
      <c r="N844" s="48"/>
      <c r="O844" s="47"/>
      <c r="P844" s="48"/>
      <c r="Q844" s="48"/>
      <c r="R844" s="48"/>
      <c r="S844" s="47"/>
      <c r="W844" s="48"/>
      <c r="X844" s="48"/>
      <c r="Y844" s="48"/>
      <c r="Z844" s="48"/>
      <c r="AA844" s="48"/>
      <c r="AB844" s="48"/>
      <c r="AC844" s="48"/>
      <c r="AD844" s="48"/>
      <c r="AE844" s="48"/>
      <c r="AF844" s="48"/>
      <c r="AG844" s="48"/>
      <c r="AH844" s="48"/>
      <c r="AI844" s="48"/>
      <c r="AJ844" s="48"/>
      <c r="AK844" s="48"/>
      <c r="AL844" s="48"/>
      <c r="AM844" s="48"/>
      <c r="AN844" s="48"/>
      <c r="AO844" s="52"/>
    </row>
    <row r="845" spans="2:41" ht="12.75" customHeight="1">
      <c r="B845" s="47"/>
      <c r="D845" s="48"/>
      <c r="E845" s="48"/>
      <c r="F845" s="48"/>
      <c r="G845" s="48"/>
      <c r="H845" s="48"/>
      <c r="I845" s="48"/>
      <c r="J845" s="48"/>
      <c r="K845" s="47"/>
      <c r="L845" s="48"/>
      <c r="M845" s="48"/>
      <c r="N845" s="48"/>
      <c r="O845" s="47"/>
      <c r="P845" s="48"/>
      <c r="Q845" s="48"/>
      <c r="R845" s="48"/>
      <c r="S845" s="47"/>
      <c r="W845" s="48"/>
      <c r="X845" s="48"/>
      <c r="Y845" s="48"/>
      <c r="Z845" s="48"/>
      <c r="AA845" s="48"/>
      <c r="AB845" s="48"/>
      <c r="AC845" s="48"/>
      <c r="AD845" s="48"/>
      <c r="AE845" s="48"/>
      <c r="AF845" s="48"/>
      <c r="AG845" s="48"/>
      <c r="AH845" s="48"/>
      <c r="AI845" s="48"/>
      <c r="AJ845" s="48"/>
      <c r="AK845" s="48"/>
      <c r="AL845" s="48"/>
      <c r="AM845" s="48"/>
      <c r="AN845" s="48"/>
      <c r="AO845" s="52"/>
    </row>
    <row r="846" spans="2:41" ht="12.75" customHeight="1">
      <c r="B846" s="47"/>
      <c r="D846" s="48"/>
      <c r="E846" s="48"/>
      <c r="F846" s="48"/>
      <c r="G846" s="48"/>
      <c r="H846" s="48"/>
      <c r="I846" s="48"/>
      <c r="J846" s="48"/>
      <c r="K846" s="47"/>
      <c r="L846" s="48"/>
      <c r="M846" s="48"/>
      <c r="N846" s="48"/>
      <c r="O846" s="47"/>
      <c r="P846" s="48"/>
      <c r="Q846" s="48"/>
      <c r="R846" s="48"/>
      <c r="S846" s="47"/>
      <c r="W846" s="48"/>
      <c r="X846" s="48"/>
      <c r="Y846" s="48"/>
      <c r="Z846" s="48"/>
      <c r="AA846" s="48"/>
      <c r="AB846" s="48"/>
      <c r="AC846" s="48"/>
      <c r="AD846" s="48"/>
      <c r="AE846" s="48"/>
      <c r="AF846" s="48"/>
      <c r="AG846" s="48"/>
      <c r="AH846" s="48"/>
      <c r="AI846" s="48"/>
      <c r="AJ846" s="48"/>
      <c r="AK846" s="48"/>
      <c r="AL846" s="48"/>
      <c r="AM846" s="48"/>
      <c r="AN846" s="48"/>
      <c r="AO846" s="52"/>
    </row>
    <row r="847" spans="2:41" ht="12.75" customHeight="1">
      <c r="B847" s="47"/>
      <c r="D847" s="48"/>
      <c r="E847" s="48"/>
      <c r="F847" s="48"/>
      <c r="G847" s="48"/>
      <c r="H847" s="48"/>
      <c r="I847" s="48"/>
      <c r="J847" s="48"/>
      <c r="K847" s="47"/>
      <c r="L847" s="48"/>
      <c r="M847" s="48"/>
      <c r="N847" s="48"/>
      <c r="O847" s="47"/>
      <c r="P847" s="48"/>
      <c r="Q847" s="48"/>
      <c r="R847" s="48"/>
      <c r="S847" s="47"/>
      <c r="W847" s="48"/>
      <c r="X847" s="48"/>
      <c r="Y847" s="48"/>
      <c r="Z847" s="48"/>
      <c r="AA847" s="48"/>
      <c r="AB847" s="48"/>
      <c r="AC847" s="48"/>
      <c r="AD847" s="48"/>
      <c r="AE847" s="48"/>
      <c r="AF847" s="48"/>
      <c r="AG847" s="48"/>
      <c r="AH847" s="48"/>
      <c r="AI847" s="48"/>
      <c r="AJ847" s="48"/>
      <c r="AK847" s="48"/>
      <c r="AL847" s="48"/>
      <c r="AM847" s="48"/>
      <c r="AN847" s="48"/>
      <c r="AO847" s="52"/>
    </row>
    <row r="848" spans="2:41" ht="12.75" customHeight="1">
      <c r="B848" s="47"/>
      <c r="D848" s="48"/>
      <c r="E848" s="48"/>
      <c r="F848" s="48"/>
      <c r="G848" s="48"/>
      <c r="H848" s="48"/>
      <c r="I848" s="48"/>
      <c r="J848" s="48"/>
      <c r="K848" s="47"/>
      <c r="L848" s="48"/>
      <c r="M848" s="48"/>
      <c r="N848" s="48"/>
      <c r="O848" s="47"/>
      <c r="P848" s="48"/>
      <c r="Q848" s="48"/>
      <c r="R848" s="48"/>
      <c r="S848" s="47"/>
      <c r="W848" s="48"/>
      <c r="X848" s="48"/>
      <c r="Y848" s="48"/>
      <c r="Z848" s="48"/>
      <c r="AA848" s="48"/>
      <c r="AB848" s="48"/>
      <c r="AC848" s="48"/>
      <c r="AD848" s="48"/>
      <c r="AE848" s="48"/>
      <c r="AF848" s="48"/>
      <c r="AG848" s="48"/>
      <c r="AH848" s="48"/>
      <c r="AI848" s="48"/>
      <c r="AJ848" s="48"/>
      <c r="AK848" s="48"/>
      <c r="AL848" s="48"/>
      <c r="AM848" s="48"/>
      <c r="AN848" s="48"/>
      <c r="AO848" s="52"/>
    </row>
    <row r="849" spans="2:41" ht="12.75" customHeight="1">
      <c r="B849" s="47"/>
      <c r="D849" s="48"/>
      <c r="E849" s="48"/>
      <c r="F849" s="48"/>
      <c r="G849" s="48"/>
      <c r="H849" s="48"/>
      <c r="I849" s="48"/>
      <c r="J849" s="48"/>
      <c r="K849" s="47"/>
      <c r="L849" s="48"/>
      <c r="M849" s="48"/>
      <c r="N849" s="48"/>
      <c r="O849" s="47"/>
      <c r="P849" s="48"/>
      <c r="Q849" s="48"/>
      <c r="R849" s="48"/>
      <c r="S849" s="47"/>
      <c r="W849" s="48"/>
      <c r="X849" s="48"/>
      <c r="Y849" s="48"/>
      <c r="Z849" s="48"/>
      <c r="AA849" s="48"/>
      <c r="AB849" s="48"/>
      <c r="AC849" s="48"/>
      <c r="AD849" s="48"/>
      <c r="AE849" s="48"/>
      <c r="AF849" s="48"/>
      <c r="AG849" s="48"/>
      <c r="AH849" s="48"/>
      <c r="AI849" s="48"/>
      <c r="AJ849" s="48"/>
      <c r="AK849" s="48"/>
      <c r="AL849" s="48"/>
      <c r="AM849" s="48"/>
      <c r="AN849" s="48"/>
      <c r="AO849" s="52"/>
    </row>
    <row r="850" spans="2:41" ht="12.75" customHeight="1">
      <c r="B850" s="47"/>
      <c r="D850" s="48"/>
      <c r="E850" s="48"/>
      <c r="F850" s="48"/>
      <c r="G850" s="48"/>
      <c r="H850" s="48"/>
      <c r="I850" s="48"/>
      <c r="J850" s="48"/>
      <c r="K850" s="47"/>
      <c r="L850" s="48"/>
      <c r="M850" s="48"/>
      <c r="N850" s="48"/>
      <c r="O850" s="47"/>
      <c r="P850" s="48"/>
      <c r="Q850" s="48"/>
      <c r="R850" s="48"/>
      <c r="S850" s="47"/>
      <c r="W850" s="48"/>
      <c r="X850" s="48"/>
      <c r="Y850" s="48"/>
      <c r="Z850" s="48"/>
      <c r="AA850" s="48"/>
      <c r="AB850" s="48"/>
      <c r="AC850" s="48"/>
      <c r="AD850" s="48"/>
      <c r="AE850" s="48"/>
      <c r="AF850" s="48"/>
      <c r="AG850" s="48"/>
      <c r="AH850" s="48"/>
      <c r="AI850" s="48"/>
      <c r="AJ850" s="48"/>
      <c r="AK850" s="48"/>
      <c r="AL850" s="48"/>
      <c r="AM850" s="48"/>
      <c r="AN850" s="48"/>
      <c r="AO850" s="52"/>
    </row>
    <row r="851" spans="2:41" ht="12.75" customHeight="1">
      <c r="B851" s="47"/>
      <c r="D851" s="48"/>
      <c r="E851" s="48"/>
      <c r="F851" s="48"/>
      <c r="G851" s="48"/>
      <c r="H851" s="48"/>
      <c r="I851" s="48"/>
      <c r="J851" s="48"/>
      <c r="K851" s="47"/>
      <c r="L851" s="48"/>
      <c r="M851" s="48"/>
      <c r="N851" s="48"/>
      <c r="O851" s="47"/>
      <c r="P851" s="48"/>
      <c r="Q851" s="48"/>
      <c r="R851" s="48"/>
      <c r="S851" s="47"/>
      <c r="W851" s="48"/>
      <c r="X851" s="48"/>
      <c r="Y851" s="48"/>
      <c r="Z851" s="48"/>
      <c r="AA851" s="48"/>
      <c r="AB851" s="48"/>
      <c r="AC851" s="48"/>
      <c r="AD851" s="48"/>
      <c r="AE851" s="48"/>
      <c r="AF851" s="48"/>
      <c r="AG851" s="48"/>
      <c r="AH851" s="48"/>
      <c r="AI851" s="48"/>
      <c r="AJ851" s="48"/>
      <c r="AK851" s="48"/>
      <c r="AL851" s="48"/>
      <c r="AM851" s="48"/>
      <c r="AN851" s="48"/>
      <c r="AO851" s="52"/>
    </row>
    <row r="852" spans="2:41" ht="12.75" customHeight="1">
      <c r="B852" s="47"/>
      <c r="D852" s="48"/>
      <c r="E852" s="48"/>
      <c r="F852" s="48"/>
      <c r="G852" s="48"/>
      <c r="H852" s="48"/>
      <c r="I852" s="48"/>
      <c r="J852" s="48"/>
      <c r="K852" s="47"/>
      <c r="L852" s="48"/>
      <c r="M852" s="48"/>
      <c r="N852" s="48"/>
      <c r="O852" s="47"/>
      <c r="P852" s="48"/>
      <c r="Q852" s="48"/>
      <c r="R852" s="48"/>
      <c r="S852" s="47"/>
      <c r="W852" s="48"/>
      <c r="X852" s="48"/>
      <c r="Y852" s="48"/>
      <c r="Z852" s="48"/>
      <c r="AA852" s="48"/>
      <c r="AB852" s="48"/>
      <c r="AC852" s="48"/>
      <c r="AD852" s="48"/>
      <c r="AE852" s="48"/>
      <c r="AF852" s="48"/>
      <c r="AG852" s="48"/>
      <c r="AH852" s="48"/>
      <c r="AI852" s="48"/>
      <c r="AJ852" s="48"/>
      <c r="AK852" s="48"/>
      <c r="AL852" s="48"/>
      <c r="AM852" s="48"/>
      <c r="AN852" s="48"/>
      <c r="AO852" s="52"/>
    </row>
    <row r="853" spans="2:41" ht="12.75" customHeight="1">
      <c r="B853" s="47"/>
      <c r="D853" s="48"/>
      <c r="E853" s="48"/>
      <c r="F853" s="48"/>
      <c r="G853" s="48"/>
      <c r="H853" s="48"/>
      <c r="I853" s="48"/>
      <c r="J853" s="48"/>
      <c r="K853" s="47"/>
      <c r="L853" s="48"/>
      <c r="M853" s="48"/>
      <c r="N853" s="48"/>
      <c r="O853" s="47"/>
      <c r="P853" s="48"/>
      <c r="Q853" s="48"/>
      <c r="R853" s="48"/>
      <c r="S853" s="47"/>
      <c r="W853" s="48"/>
      <c r="X853" s="48"/>
      <c r="Y853" s="48"/>
      <c r="Z853" s="48"/>
      <c r="AA853" s="48"/>
      <c r="AB853" s="48"/>
      <c r="AC853" s="48"/>
      <c r="AD853" s="48"/>
      <c r="AE853" s="48"/>
      <c r="AF853" s="48"/>
      <c r="AG853" s="48"/>
      <c r="AH853" s="48"/>
      <c r="AI853" s="48"/>
      <c r="AJ853" s="48"/>
      <c r="AK853" s="48"/>
      <c r="AL853" s="48"/>
      <c r="AM853" s="48"/>
      <c r="AN853" s="48"/>
      <c r="AO853" s="52"/>
    </row>
    <row r="854" spans="2:41" ht="12.75" customHeight="1">
      <c r="B854" s="47"/>
      <c r="D854" s="48"/>
      <c r="E854" s="48"/>
      <c r="F854" s="48"/>
      <c r="G854" s="48"/>
      <c r="H854" s="48"/>
      <c r="I854" s="48"/>
      <c r="J854" s="48"/>
      <c r="K854" s="47"/>
      <c r="L854" s="48"/>
      <c r="M854" s="48"/>
      <c r="N854" s="48"/>
      <c r="O854" s="47"/>
      <c r="P854" s="48"/>
      <c r="Q854" s="48"/>
      <c r="R854" s="48"/>
      <c r="S854" s="47"/>
      <c r="W854" s="48"/>
      <c r="X854" s="48"/>
      <c r="Y854" s="48"/>
      <c r="Z854" s="48"/>
      <c r="AA854" s="48"/>
      <c r="AB854" s="48"/>
      <c r="AC854" s="48"/>
      <c r="AD854" s="48"/>
      <c r="AE854" s="48"/>
      <c r="AF854" s="48"/>
      <c r="AG854" s="48"/>
      <c r="AH854" s="48"/>
      <c r="AI854" s="48"/>
      <c r="AJ854" s="48"/>
      <c r="AK854" s="48"/>
      <c r="AL854" s="48"/>
      <c r="AM854" s="48"/>
      <c r="AN854" s="48"/>
      <c r="AO854" s="52"/>
    </row>
    <row r="855" spans="2:41" ht="12.75" customHeight="1">
      <c r="B855" s="47"/>
      <c r="D855" s="48"/>
      <c r="E855" s="48"/>
      <c r="F855" s="48"/>
      <c r="G855" s="48"/>
      <c r="H855" s="48"/>
      <c r="I855" s="48"/>
      <c r="J855" s="48"/>
      <c r="K855" s="47"/>
      <c r="L855" s="48"/>
      <c r="M855" s="48"/>
      <c r="N855" s="48"/>
      <c r="O855" s="47"/>
      <c r="P855" s="48"/>
      <c r="Q855" s="48"/>
      <c r="R855" s="48"/>
      <c r="S855" s="47"/>
      <c r="W855" s="48"/>
      <c r="X855" s="48"/>
      <c r="Y855" s="48"/>
      <c r="Z855" s="48"/>
      <c r="AA855" s="48"/>
      <c r="AB855" s="48"/>
      <c r="AC855" s="48"/>
      <c r="AD855" s="48"/>
      <c r="AE855" s="48"/>
      <c r="AF855" s="48"/>
      <c r="AG855" s="48"/>
      <c r="AH855" s="48"/>
      <c r="AI855" s="48"/>
      <c r="AJ855" s="48"/>
      <c r="AK855" s="48"/>
      <c r="AL855" s="48"/>
      <c r="AM855" s="48"/>
      <c r="AN855" s="48"/>
      <c r="AO855" s="52"/>
    </row>
    <row r="856" spans="2:41" ht="12.75" customHeight="1">
      <c r="B856" s="47"/>
      <c r="D856" s="48"/>
      <c r="E856" s="48"/>
      <c r="F856" s="48"/>
      <c r="G856" s="48"/>
      <c r="H856" s="48"/>
      <c r="I856" s="48"/>
      <c r="J856" s="48"/>
      <c r="K856" s="47"/>
      <c r="L856" s="48"/>
      <c r="M856" s="48"/>
      <c r="N856" s="48"/>
      <c r="O856" s="47"/>
      <c r="P856" s="48"/>
      <c r="Q856" s="48"/>
      <c r="R856" s="48"/>
      <c r="S856" s="47"/>
      <c r="W856" s="48"/>
      <c r="X856" s="48"/>
      <c r="Y856" s="48"/>
      <c r="Z856" s="48"/>
      <c r="AA856" s="48"/>
      <c r="AB856" s="48"/>
      <c r="AC856" s="48"/>
      <c r="AD856" s="48"/>
      <c r="AE856" s="48"/>
      <c r="AF856" s="48"/>
      <c r="AG856" s="48"/>
      <c r="AH856" s="48"/>
      <c r="AI856" s="48"/>
      <c r="AJ856" s="48"/>
      <c r="AK856" s="48"/>
      <c r="AL856" s="48"/>
      <c r="AM856" s="48"/>
      <c r="AN856" s="48"/>
      <c r="AO856" s="52"/>
    </row>
    <row r="857" spans="2:41" ht="12.75" customHeight="1">
      <c r="B857" s="47"/>
      <c r="D857" s="48"/>
      <c r="E857" s="48"/>
      <c r="F857" s="48"/>
      <c r="G857" s="48"/>
      <c r="H857" s="48"/>
      <c r="I857" s="48"/>
      <c r="J857" s="48"/>
      <c r="K857" s="47"/>
      <c r="L857" s="48"/>
      <c r="M857" s="48"/>
      <c r="N857" s="48"/>
      <c r="O857" s="47"/>
      <c r="P857" s="48"/>
      <c r="Q857" s="48"/>
      <c r="R857" s="48"/>
      <c r="S857" s="47"/>
      <c r="W857" s="48"/>
      <c r="X857" s="48"/>
      <c r="Y857" s="48"/>
      <c r="Z857" s="48"/>
      <c r="AA857" s="48"/>
      <c r="AB857" s="48"/>
      <c r="AC857" s="48"/>
      <c r="AD857" s="48"/>
      <c r="AE857" s="48"/>
      <c r="AF857" s="48"/>
      <c r="AG857" s="48"/>
      <c r="AH857" s="48"/>
      <c r="AI857" s="48"/>
      <c r="AJ857" s="48"/>
      <c r="AK857" s="48"/>
      <c r="AL857" s="48"/>
      <c r="AM857" s="48"/>
      <c r="AN857" s="48"/>
      <c r="AO857" s="52"/>
    </row>
    <row r="858" spans="2:41" ht="12.75" customHeight="1">
      <c r="B858" s="47"/>
      <c r="D858" s="48"/>
      <c r="E858" s="48"/>
      <c r="F858" s="48"/>
      <c r="G858" s="48"/>
      <c r="H858" s="48"/>
      <c r="I858" s="48"/>
      <c r="J858" s="48"/>
      <c r="K858" s="47"/>
      <c r="L858" s="48"/>
      <c r="M858" s="48"/>
      <c r="N858" s="48"/>
      <c r="O858" s="47"/>
      <c r="P858" s="48"/>
      <c r="Q858" s="48"/>
      <c r="R858" s="48"/>
      <c r="S858" s="47"/>
      <c r="W858" s="48"/>
      <c r="X858" s="48"/>
      <c r="Y858" s="48"/>
      <c r="Z858" s="48"/>
      <c r="AA858" s="48"/>
      <c r="AB858" s="48"/>
      <c r="AC858" s="48"/>
      <c r="AD858" s="48"/>
      <c r="AE858" s="48"/>
      <c r="AF858" s="48"/>
      <c r="AG858" s="48"/>
      <c r="AH858" s="48"/>
      <c r="AI858" s="48"/>
      <c r="AJ858" s="48"/>
      <c r="AK858" s="48"/>
      <c r="AL858" s="48"/>
      <c r="AM858" s="48"/>
      <c r="AN858" s="48"/>
      <c r="AO858" s="52"/>
    </row>
    <row r="859" spans="2:41" ht="12.75" customHeight="1">
      <c r="B859" s="47"/>
      <c r="D859" s="48"/>
      <c r="E859" s="48"/>
      <c r="F859" s="48"/>
      <c r="G859" s="48"/>
      <c r="H859" s="48"/>
      <c r="I859" s="48"/>
      <c r="J859" s="48"/>
      <c r="K859" s="47"/>
      <c r="L859" s="48"/>
      <c r="M859" s="48"/>
      <c r="N859" s="48"/>
      <c r="O859" s="47"/>
      <c r="P859" s="48"/>
      <c r="Q859" s="48"/>
      <c r="R859" s="48"/>
      <c r="S859" s="47"/>
      <c r="W859" s="48"/>
      <c r="X859" s="48"/>
      <c r="Y859" s="48"/>
      <c r="Z859" s="48"/>
      <c r="AA859" s="48"/>
      <c r="AB859" s="48"/>
      <c r="AC859" s="48"/>
      <c r="AD859" s="48"/>
      <c r="AE859" s="48"/>
      <c r="AF859" s="48"/>
      <c r="AG859" s="48"/>
      <c r="AH859" s="48"/>
      <c r="AI859" s="48"/>
      <c r="AJ859" s="48"/>
      <c r="AK859" s="48"/>
      <c r="AL859" s="48"/>
      <c r="AM859" s="48"/>
      <c r="AN859" s="48"/>
      <c r="AO859" s="52"/>
    </row>
    <row r="860" spans="2:41" ht="12.75" customHeight="1">
      <c r="B860" s="47"/>
      <c r="D860" s="48"/>
      <c r="E860" s="48"/>
      <c r="F860" s="48"/>
      <c r="G860" s="48"/>
      <c r="H860" s="48"/>
      <c r="I860" s="48"/>
      <c r="J860" s="48"/>
      <c r="K860" s="47"/>
      <c r="L860" s="48"/>
      <c r="M860" s="48"/>
      <c r="N860" s="48"/>
      <c r="O860" s="47"/>
      <c r="P860" s="48"/>
      <c r="Q860" s="48"/>
      <c r="R860" s="48"/>
      <c r="S860" s="47"/>
      <c r="W860" s="48"/>
      <c r="X860" s="48"/>
      <c r="Y860" s="48"/>
      <c r="Z860" s="48"/>
      <c r="AA860" s="48"/>
      <c r="AB860" s="48"/>
      <c r="AC860" s="48"/>
      <c r="AD860" s="48"/>
      <c r="AE860" s="48"/>
      <c r="AF860" s="48"/>
      <c r="AG860" s="48"/>
      <c r="AH860" s="48"/>
      <c r="AI860" s="48"/>
      <c r="AJ860" s="48"/>
      <c r="AK860" s="48"/>
      <c r="AL860" s="48"/>
      <c r="AM860" s="48"/>
      <c r="AN860" s="48"/>
      <c r="AO860" s="52"/>
    </row>
    <row r="861" spans="2:41" ht="12.75" customHeight="1">
      <c r="B861" s="47"/>
      <c r="D861" s="48"/>
      <c r="E861" s="48"/>
      <c r="F861" s="48"/>
      <c r="G861" s="48"/>
      <c r="H861" s="48"/>
      <c r="I861" s="48"/>
      <c r="J861" s="48"/>
      <c r="K861" s="47"/>
      <c r="L861" s="48"/>
      <c r="M861" s="48"/>
      <c r="N861" s="48"/>
      <c r="O861" s="47"/>
      <c r="P861" s="48"/>
      <c r="Q861" s="48"/>
      <c r="R861" s="48"/>
      <c r="S861" s="47"/>
      <c r="W861" s="48"/>
      <c r="X861" s="48"/>
      <c r="Y861" s="48"/>
      <c r="Z861" s="48"/>
      <c r="AA861" s="48"/>
      <c r="AB861" s="48"/>
      <c r="AC861" s="48"/>
      <c r="AD861" s="48"/>
      <c r="AE861" s="48"/>
      <c r="AF861" s="48"/>
      <c r="AG861" s="48"/>
      <c r="AH861" s="48"/>
      <c r="AI861" s="48"/>
      <c r="AJ861" s="48"/>
      <c r="AK861" s="48"/>
      <c r="AL861" s="48"/>
      <c r="AM861" s="48"/>
      <c r="AN861" s="48"/>
      <c r="AO861" s="52"/>
    </row>
    <row r="862" spans="2:41" ht="12.75" customHeight="1">
      <c r="B862" s="47"/>
      <c r="D862" s="48"/>
      <c r="E862" s="48"/>
      <c r="F862" s="48"/>
      <c r="G862" s="48"/>
      <c r="H862" s="48"/>
      <c r="I862" s="48"/>
      <c r="J862" s="48"/>
      <c r="K862" s="47"/>
      <c r="L862" s="48"/>
      <c r="M862" s="48"/>
      <c r="N862" s="48"/>
      <c r="O862" s="47"/>
      <c r="P862" s="48"/>
      <c r="Q862" s="48"/>
      <c r="R862" s="48"/>
      <c r="S862" s="47"/>
      <c r="W862" s="48"/>
      <c r="X862" s="48"/>
      <c r="Y862" s="48"/>
      <c r="Z862" s="48"/>
      <c r="AA862" s="48"/>
      <c r="AB862" s="48"/>
      <c r="AC862" s="48"/>
      <c r="AD862" s="48"/>
      <c r="AE862" s="48"/>
      <c r="AF862" s="48"/>
      <c r="AG862" s="48"/>
      <c r="AH862" s="48"/>
      <c r="AI862" s="48"/>
      <c r="AJ862" s="48"/>
      <c r="AK862" s="48"/>
      <c r="AL862" s="48"/>
      <c r="AM862" s="48"/>
      <c r="AN862" s="48"/>
      <c r="AO862" s="52"/>
    </row>
    <row r="863" spans="2:41" ht="12.75" customHeight="1">
      <c r="B863" s="47"/>
      <c r="D863" s="48"/>
      <c r="E863" s="48"/>
      <c r="F863" s="48"/>
      <c r="G863" s="48"/>
      <c r="H863" s="48"/>
      <c r="I863" s="48"/>
      <c r="J863" s="48"/>
      <c r="K863" s="47"/>
      <c r="L863" s="48"/>
      <c r="M863" s="48"/>
      <c r="N863" s="48"/>
      <c r="O863" s="47"/>
      <c r="P863" s="48"/>
      <c r="Q863" s="48"/>
      <c r="R863" s="48"/>
      <c r="S863" s="47"/>
      <c r="W863" s="48"/>
      <c r="X863" s="48"/>
      <c r="Y863" s="48"/>
      <c r="Z863" s="48"/>
      <c r="AA863" s="48"/>
      <c r="AB863" s="48"/>
      <c r="AC863" s="48"/>
      <c r="AD863" s="48"/>
      <c r="AE863" s="48"/>
      <c r="AF863" s="48"/>
      <c r="AG863" s="48"/>
      <c r="AH863" s="48"/>
      <c r="AI863" s="48"/>
      <c r="AJ863" s="48"/>
      <c r="AK863" s="48"/>
      <c r="AL863" s="48"/>
      <c r="AM863" s="48"/>
      <c r="AN863" s="48"/>
      <c r="AO863" s="52"/>
    </row>
    <row r="864" spans="2:41" ht="12.75" customHeight="1">
      <c r="B864" s="47"/>
      <c r="D864" s="48"/>
      <c r="E864" s="48"/>
      <c r="F864" s="48"/>
      <c r="G864" s="48"/>
      <c r="H864" s="48"/>
      <c r="I864" s="48"/>
      <c r="J864" s="48"/>
      <c r="K864" s="47"/>
      <c r="L864" s="48"/>
      <c r="M864" s="48"/>
      <c r="N864" s="48"/>
      <c r="O864" s="47"/>
      <c r="P864" s="48"/>
      <c r="Q864" s="48"/>
      <c r="R864" s="48"/>
      <c r="S864" s="47"/>
      <c r="W864" s="48"/>
      <c r="X864" s="48"/>
      <c r="Y864" s="48"/>
      <c r="Z864" s="48"/>
      <c r="AA864" s="48"/>
      <c r="AB864" s="48"/>
      <c r="AC864" s="48"/>
      <c r="AD864" s="48"/>
      <c r="AE864" s="48"/>
      <c r="AF864" s="48"/>
      <c r="AG864" s="48"/>
      <c r="AH864" s="48"/>
      <c r="AI864" s="48"/>
      <c r="AJ864" s="48"/>
      <c r="AK864" s="48"/>
      <c r="AL864" s="48"/>
      <c r="AM864" s="48"/>
      <c r="AN864" s="48"/>
      <c r="AO864" s="52"/>
    </row>
    <row r="865" spans="2:41" ht="12.75" customHeight="1">
      <c r="B865" s="47"/>
      <c r="D865" s="48"/>
      <c r="E865" s="48"/>
      <c r="F865" s="48"/>
      <c r="G865" s="48"/>
      <c r="H865" s="48"/>
      <c r="I865" s="48"/>
      <c r="J865" s="48"/>
      <c r="K865" s="47"/>
      <c r="L865" s="48"/>
      <c r="M865" s="48"/>
      <c r="N865" s="48"/>
      <c r="O865" s="47"/>
      <c r="P865" s="48"/>
      <c r="Q865" s="48"/>
      <c r="R865" s="48"/>
      <c r="S865" s="47"/>
      <c r="W865" s="48"/>
      <c r="X865" s="48"/>
      <c r="Y865" s="48"/>
      <c r="Z865" s="48"/>
      <c r="AA865" s="48"/>
      <c r="AB865" s="48"/>
      <c r="AC865" s="48"/>
      <c r="AD865" s="48"/>
      <c r="AE865" s="48"/>
      <c r="AF865" s="48"/>
      <c r="AG865" s="48"/>
      <c r="AH865" s="48"/>
      <c r="AI865" s="48"/>
      <c r="AJ865" s="48"/>
      <c r="AK865" s="48"/>
      <c r="AL865" s="48"/>
      <c r="AM865" s="48"/>
      <c r="AN865" s="48"/>
      <c r="AO865" s="52"/>
    </row>
    <row r="866" spans="2:41" ht="12.75" customHeight="1">
      <c r="B866" s="47"/>
      <c r="D866" s="48"/>
      <c r="E866" s="48"/>
      <c r="F866" s="48"/>
      <c r="G866" s="48"/>
      <c r="H866" s="48"/>
      <c r="I866" s="48"/>
      <c r="J866" s="48"/>
      <c r="K866" s="47"/>
      <c r="L866" s="48"/>
      <c r="M866" s="48"/>
      <c r="N866" s="48"/>
      <c r="O866" s="47"/>
      <c r="P866" s="48"/>
      <c r="Q866" s="48"/>
      <c r="R866" s="48"/>
      <c r="S866" s="47"/>
      <c r="W866" s="48"/>
      <c r="X866" s="48"/>
      <c r="Y866" s="48"/>
      <c r="Z866" s="48"/>
      <c r="AA866" s="48"/>
      <c r="AB866" s="48"/>
      <c r="AC866" s="48"/>
      <c r="AD866" s="48"/>
      <c r="AE866" s="48"/>
      <c r="AF866" s="48"/>
      <c r="AG866" s="48"/>
      <c r="AH866" s="48"/>
      <c r="AI866" s="48"/>
      <c r="AJ866" s="48"/>
      <c r="AK866" s="48"/>
      <c r="AL866" s="48"/>
      <c r="AM866" s="48"/>
      <c r="AN866" s="48"/>
      <c r="AO866" s="52"/>
    </row>
    <row r="867" spans="2:41" ht="12.75" customHeight="1">
      <c r="B867" s="47"/>
      <c r="D867" s="48"/>
      <c r="E867" s="48"/>
      <c r="F867" s="48"/>
      <c r="G867" s="48"/>
      <c r="H867" s="48"/>
      <c r="I867" s="48"/>
      <c r="J867" s="48"/>
      <c r="K867" s="47"/>
      <c r="L867" s="48"/>
      <c r="M867" s="48"/>
      <c r="N867" s="48"/>
      <c r="O867" s="47"/>
      <c r="P867" s="48"/>
      <c r="Q867" s="48"/>
      <c r="R867" s="48"/>
      <c r="S867" s="47"/>
      <c r="W867" s="48"/>
      <c r="X867" s="48"/>
      <c r="Y867" s="48"/>
      <c r="Z867" s="48"/>
      <c r="AA867" s="48"/>
      <c r="AB867" s="48"/>
      <c r="AC867" s="48"/>
      <c r="AD867" s="48"/>
      <c r="AE867" s="48"/>
      <c r="AF867" s="48"/>
      <c r="AG867" s="48"/>
      <c r="AH867" s="48"/>
      <c r="AI867" s="48"/>
      <c r="AJ867" s="48"/>
      <c r="AK867" s="48"/>
      <c r="AL867" s="48"/>
      <c r="AM867" s="48"/>
      <c r="AN867" s="48"/>
      <c r="AO867" s="52"/>
    </row>
    <row r="868" spans="2:41" ht="12.75" customHeight="1">
      <c r="B868" s="47"/>
      <c r="D868" s="48"/>
      <c r="E868" s="48"/>
      <c r="F868" s="48"/>
      <c r="G868" s="48"/>
      <c r="H868" s="48"/>
      <c r="I868" s="48"/>
      <c r="J868" s="48"/>
      <c r="K868" s="47"/>
      <c r="L868" s="48"/>
      <c r="M868" s="48"/>
      <c r="N868" s="48"/>
      <c r="O868" s="47"/>
      <c r="P868" s="48"/>
      <c r="Q868" s="48"/>
      <c r="R868" s="48"/>
      <c r="S868" s="47"/>
      <c r="W868" s="48"/>
      <c r="X868" s="48"/>
      <c r="Y868" s="48"/>
      <c r="Z868" s="48"/>
      <c r="AA868" s="48"/>
      <c r="AB868" s="48"/>
      <c r="AC868" s="48"/>
      <c r="AD868" s="48"/>
      <c r="AE868" s="48"/>
      <c r="AF868" s="48"/>
      <c r="AG868" s="48"/>
      <c r="AH868" s="48"/>
      <c r="AI868" s="48"/>
      <c r="AJ868" s="48"/>
      <c r="AK868" s="48"/>
      <c r="AL868" s="48"/>
      <c r="AM868" s="48"/>
      <c r="AN868" s="48"/>
      <c r="AO868" s="52"/>
    </row>
    <row r="869" spans="2:41" ht="12.75" customHeight="1">
      <c r="B869" s="47"/>
      <c r="D869" s="48"/>
      <c r="E869" s="48"/>
      <c r="F869" s="48"/>
      <c r="G869" s="48"/>
      <c r="H869" s="48"/>
      <c r="I869" s="48"/>
      <c r="J869" s="48"/>
      <c r="K869" s="47"/>
      <c r="L869" s="48"/>
      <c r="M869" s="48"/>
      <c r="N869" s="48"/>
      <c r="O869" s="47"/>
      <c r="P869" s="48"/>
      <c r="Q869" s="48"/>
      <c r="R869" s="48"/>
      <c r="S869" s="47"/>
      <c r="W869" s="48"/>
      <c r="X869" s="48"/>
      <c r="Y869" s="48"/>
      <c r="Z869" s="48"/>
      <c r="AA869" s="48"/>
      <c r="AB869" s="48"/>
      <c r="AC869" s="48"/>
      <c r="AD869" s="48"/>
      <c r="AE869" s="48"/>
      <c r="AF869" s="48"/>
      <c r="AG869" s="48"/>
      <c r="AH869" s="48"/>
      <c r="AI869" s="48"/>
      <c r="AJ869" s="48"/>
      <c r="AK869" s="48"/>
      <c r="AL869" s="48"/>
      <c r="AM869" s="48"/>
      <c r="AN869" s="48"/>
      <c r="AO869" s="52"/>
    </row>
    <row r="870" spans="2:41" ht="12.75" customHeight="1">
      <c r="B870" s="47"/>
      <c r="D870" s="48"/>
      <c r="E870" s="48"/>
      <c r="F870" s="48"/>
      <c r="G870" s="48"/>
      <c r="H870" s="48"/>
      <c r="I870" s="48"/>
      <c r="J870" s="48"/>
      <c r="K870" s="47"/>
      <c r="L870" s="48"/>
      <c r="M870" s="48"/>
      <c r="N870" s="48"/>
      <c r="O870" s="47"/>
      <c r="P870" s="48"/>
      <c r="Q870" s="48"/>
      <c r="R870" s="48"/>
      <c r="S870" s="47"/>
      <c r="W870" s="48"/>
      <c r="X870" s="48"/>
      <c r="Y870" s="48"/>
      <c r="Z870" s="48"/>
      <c r="AA870" s="48"/>
      <c r="AB870" s="48"/>
      <c r="AC870" s="48"/>
      <c r="AD870" s="48"/>
      <c r="AE870" s="48"/>
      <c r="AF870" s="48"/>
      <c r="AG870" s="48"/>
      <c r="AH870" s="48"/>
      <c r="AI870" s="48"/>
      <c r="AJ870" s="48"/>
      <c r="AK870" s="48"/>
      <c r="AL870" s="48"/>
      <c r="AM870" s="48"/>
      <c r="AN870" s="48"/>
      <c r="AO870" s="52"/>
    </row>
    <row r="871" spans="2:41" ht="12.75" customHeight="1">
      <c r="B871" s="47"/>
      <c r="D871" s="48"/>
      <c r="E871" s="48"/>
      <c r="F871" s="48"/>
      <c r="G871" s="48"/>
      <c r="H871" s="48"/>
      <c r="I871" s="48"/>
      <c r="J871" s="48"/>
      <c r="K871" s="47"/>
      <c r="L871" s="48"/>
      <c r="M871" s="48"/>
      <c r="N871" s="48"/>
      <c r="O871" s="47"/>
      <c r="P871" s="48"/>
      <c r="Q871" s="48"/>
      <c r="R871" s="48"/>
      <c r="S871" s="47"/>
      <c r="W871" s="48"/>
      <c r="X871" s="48"/>
      <c r="Y871" s="48"/>
      <c r="Z871" s="48"/>
      <c r="AA871" s="48"/>
      <c r="AB871" s="48"/>
      <c r="AC871" s="48"/>
      <c r="AD871" s="48"/>
      <c r="AE871" s="48"/>
      <c r="AF871" s="48"/>
      <c r="AG871" s="48"/>
      <c r="AH871" s="48"/>
      <c r="AI871" s="48"/>
      <c r="AJ871" s="48"/>
      <c r="AK871" s="48"/>
      <c r="AL871" s="48"/>
      <c r="AM871" s="48"/>
      <c r="AN871" s="48"/>
      <c r="AO871" s="52"/>
    </row>
    <row r="872" spans="2:41" ht="12.75" customHeight="1">
      <c r="B872" s="47"/>
      <c r="D872" s="48"/>
      <c r="E872" s="48"/>
      <c r="F872" s="48"/>
      <c r="G872" s="48"/>
      <c r="H872" s="48"/>
      <c r="I872" s="48"/>
      <c r="J872" s="48"/>
      <c r="K872" s="47"/>
      <c r="L872" s="48"/>
      <c r="M872" s="48"/>
      <c r="N872" s="48"/>
      <c r="O872" s="47"/>
      <c r="P872" s="48"/>
      <c r="Q872" s="48"/>
      <c r="R872" s="48"/>
      <c r="S872" s="47"/>
      <c r="W872" s="48"/>
      <c r="X872" s="48"/>
      <c r="Y872" s="48"/>
      <c r="Z872" s="48"/>
      <c r="AA872" s="48"/>
      <c r="AB872" s="48"/>
      <c r="AC872" s="48"/>
      <c r="AD872" s="48"/>
      <c r="AE872" s="48"/>
      <c r="AF872" s="48"/>
      <c r="AG872" s="48"/>
      <c r="AH872" s="48"/>
      <c r="AI872" s="48"/>
      <c r="AJ872" s="48"/>
      <c r="AK872" s="48"/>
      <c r="AL872" s="48"/>
      <c r="AM872" s="48"/>
      <c r="AN872" s="48"/>
      <c r="AO872" s="52"/>
    </row>
    <row r="873" spans="2:41" ht="12.75" customHeight="1">
      <c r="B873" s="47"/>
      <c r="D873" s="48"/>
      <c r="E873" s="48"/>
      <c r="F873" s="48"/>
      <c r="G873" s="48"/>
      <c r="H873" s="48"/>
      <c r="I873" s="48"/>
      <c r="J873" s="48"/>
      <c r="K873" s="47"/>
      <c r="L873" s="48"/>
      <c r="M873" s="48"/>
      <c r="N873" s="48"/>
      <c r="O873" s="47"/>
      <c r="P873" s="48"/>
      <c r="Q873" s="48"/>
      <c r="R873" s="48"/>
      <c r="S873" s="47"/>
      <c r="W873" s="48"/>
      <c r="X873" s="48"/>
      <c r="Y873" s="48"/>
      <c r="Z873" s="48"/>
      <c r="AA873" s="48"/>
      <c r="AB873" s="48"/>
      <c r="AC873" s="48"/>
      <c r="AD873" s="48"/>
      <c r="AE873" s="48"/>
      <c r="AF873" s="48"/>
      <c r="AG873" s="48"/>
      <c r="AH873" s="48"/>
      <c r="AI873" s="48"/>
      <c r="AJ873" s="48"/>
      <c r="AK873" s="48"/>
      <c r="AL873" s="48"/>
      <c r="AM873" s="48"/>
      <c r="AN873" s="48"/>
      <c r="AO873" s="52"/>
    </row>
    <row r="874" spans="2:41" ht="12.75" customHeight="1">
      <c r="B874" s="47"/>
      <c r="D874" s="48"/>
      <c r="E874" s="48"/>
      <c r="F874" s="48"/>
      <c r="G874" s="48"/>
      <c r="H874" s="48"/>
      <c r="I874" s="48"/>
      <c r="J874" s="48"/>
      <c r="K874" s="47"/>
      <c r="L874" s="48"/>
      <c r="M874" s="48"/>
      <c r="N874" s="48"/>
      <c r="O874" s="47"/>
      <c r="P874" s="48"/>
      <c r="Q874" s="48"/>
      <c r="R874" s="48"/>
      <c r="S874" s="47"/>
      <c r="W874" s="48"/>
      <c r="X874" s="48"/>
      <c r="Y874" s="48"/>
      <c r="Z874" s="48"/>
      <c r="AA874" s="48"/>
      <c r="AB874" s="48"/>
      <c r="AC874" s="48"/>
      <c r="AD874" s="48"/>
      <c r="AE874" s="48"/>
      <c r="AF874" s="48"/>
      <c r="AG874" s="48"/>
      <c r="AH874" s="48"/>
      <c r="AI874" s="48"/>
      <c r="AJ874" s="48"/>
      <c r="AK874" s="48"/>
      <c r="AL874" s="48"/>
      <c r="AM874" s="48"/>
      <c r="AN874" s="48"/>
      <c r="AO874" s="52"/>
    </row>
    <row r="875" spans="2:41" ht="12.75" customHeight="1">
      <c r="B875" s="47"/>
      <c r="D875" s="48"/>
      <c r="E875" s="48"/>
      <c r="F875" s="48"/>
      <c r="G875" s="48"/>
      <c r="H875" s="48"/>
      <c r="I875" s="48"/>
      <c r="J875" s="48"/>
      <c r="K875" s="47"/>
      <c r="L875" s="48"/>
      <c r="M875" s="48"/>
      <c r="N875" s="48"/>
      <c r="O875" s="47"/>
      <c r="P875" s="48"/>
      <c r="Q875" s="48"/>
      <c r="R875" s="48"/>
      <c r="S875" s="47"/>
      <c r="W875" s="48"/>
      <c r="X875" s="48"/>
      <c r="Y875" s="48"/>
      <c r="Z875" s="48"/>
      <c r="AA875" s="48"/>
      <c r="AB875" s="48"/>
      <c r="AC875" s="48"/>
      <c r="AD875" s="48"/>
      <c r="AE875" s="48"/>
      <c r="AF875" s="48"/>
      <c r="AG875" s="48"/>
      <c r="AH875" s="48"/>
      <c r="AI875" s="48"/>
      <c r="AJ875" s="48"/>
      <c r="AK875" s="48"/>
      <c r="AL875" s="48"/>
      <c r="AM875" s="48"/>
      <c r="AN875" s="48"/>
      <c r="AO875" s="52"/>
    </row>
    <row r="876" spans="2:41" ht="12.75" customHeight="1">
      <c r="B876" s="47"/>
      <c r="D876" s="48"/>
      <c r="E876" s="48"/>
      <c r="F876" s="48"/>
      <c r="G876" s="48"/>
      <c r="H876" s="48"/>
      <c r="I876" s="48"/>
      <c r="J876" s="48"/>
      <c r="K876" s="47"/>
      <c r="L876" s="48"/>
      <c r="M876" s="48"/>
      <c r="N876" s="48"/>
      <c r="O876" s="47"/>
      <c r="P876" s="48"/>
      <c r="Q876" s="48"/>
      <c r="R876" s="48"/>
      <c r="S876" s="47"/>
      <c r="W876" s="48"/>
      <c r="X876" s="48"/>
      <c r="Y876" s="48"/>
      <c r="Z876" s="48"/>
      <c r="AA876" s="48"/>
      <c r="AB876" s="48"/>
      <c r="AC876" s="48"/>
      <c r="AD876" s="48"/>
      <c r="AE876" s="48"/>
      <c r="AF876" s="48"/>
      <c r="AG876" s="48"/>
      <c r="AH876" s="48"/>
      <c r="AI876" s="48"/>
      <c r="AJ876" s="48"/>
      <c r="AK876" s="48"/>
      <c r="AL876" s="48"/>
      <c r="AM876" s="48"/>
      <c r="AN876" s="48"/>
      <c r="AO876" s="52"/>
    </row>
    <row r="877" spans="2:41" ht="12.75" customHeight="1">
      <c r="B877" s="47"/>
      <c r="D877" s="48"/>
      <c r="E877" s="48"/>
      <c r="F877" s="48"/>
      <c r="G877" s="48"/>
      <c r="H877" s="48"/>
      <c r="I877" s="48"/>
      <c r="J877" s="48"/>
      <c r="K877" s="47"/>
      <c r="L877" s="48"/>
      <c r="M877" s="48"/>
      <c r="N877" s="48"/>
      <c r="O877" s="47"/>
      <c r="P877" s="48"/>
      <c r="Q877" s="48"/>
      <c r="R877" s="48"/>
      <c r="S877" s="47"/>
      <c r="W877" s="48"/>
      <c r="X877" s="48"/>
      <c r="Y877" s="48"/>
      <c r="Z877" s="48"/>
      <c r="AA877" s="48"/>
      <c r="AB877" s="48"/>
      <c r="AC877" s="48"/>
      <c r="AD877" s="48"/>
      <c r="AE877" s="48"/>
      <c r="AF877" s="48"/>
      <c r="AG877" s="48"/>
      <c r="AH877" s="48"/>
      <c r="AI877" s="48"/>
      <c r="AJ877" s="48"/>
      <c r="AK877" s="48"/>
      <c r="AL877" s="48"/>
      <c r="AM877" s="48"/>
      <c r="AN877" s="48"/>
      <c r="AO877" s="52"/>
    </row>
    <row r="878" spans="2:41" ht="12.75" customHeight="1">
      <c r="B878" s="47"/>
      <c r="D878" s="48"/>
      <c r="E878" s="48"/>
      <c r="F878" s="48"/>
      <c r="G878" s="48"/>
      <c r="H878" s="48"/>
      <c r="I878" s="48"/>
      <c r="J878" s="48"/>
      <c r="K878" s="47"/>
      <c r="L878" s="48"/>
      <c r="M878" s="48"/>
      <c r="N878" s="48"/>
      <c r="O878" s="47"/>
      <c r="P878" s="48"/>
      <c r="Q878" s="48"/>
      <c r="R878" s="48"/>
      <c r="S878" s="47"/>
      <c r="W878" s="48"/>
      <c r="X878" s="48"/>
      <c r="Y878" s="48"/>
      <c r="Z878" s="48"/>
      <c r="AA878" s="48"/>
      <c r="AB878" s="48"/>
      <c r="AC878" s="48"/>
      <c r="AD878" s="48"/>
      <c r="AE878" s="48"/>
      <c r="AF878" s="48"/>
      <c r="AG878" s="48"/>
      <c r="AH878" s="48"/>
      <c r="AI878" s="48"/>
      <c r="AJ878" s="48"/>
      <c r="AK878" s="48"/>
      <c r="AL878" s="48"/>
      <c r="AM878" s="48"/>
      <c r="AN878" s="48"/>
      <c r="AO878" s="52"/>
    </row>
    <row r="879" spans="2:41" ht="12.75" customHeight="1">
      <c r="B879" s="47"/>
      <c r="D879" s="48"/>
      <c r="E879" s="48"/>
      <c r="F879" s="48"/>
      <c r="G879" s="48"/>
      <c r="H879" s="48"/>
      <c r="I879" s="48"/>
      <c r="J879" s="48"/>
      <c r="K879" s="47"/>
      <c r="L879" s="48"/>
      <c r="M879" s="48"/>
      <c r="N879" s="48"/>
      <c r="O879" s="47"/>
      <c r="P879" s="48"/>
      <c r="Q879" s="48"/>
      <c r="R879" s="48"/>
      <c r="S879" s="47"/>
      <c r="W879" s="48"/>
      <c r="X879" s="48"/>
      <c r="Y879" s="48"/>
      <c r="Z879" s="48"/>
      <c r="AA879" s="48"/>
      <c r="AB879" s="48"/>
      <c r="AC879" s="48"/>
      <c r="AD879" s="48"/>
      <c r="AE879" s="48"/>
      <c r="AF879" s="48"/>
      <c r="AG879" s="48"/>
      <c r="AH879" s="48"/>
      <c r="AI879" s="48"/>
      <c r="AJ879" s="48"/>
      <c r="AK879" s="48"/>
      <c r="AL879" s="48"/>
      <c r="AM879" s="48"/>
      <c r="AN879" s="48"/>
      <c r="AO879" s="52"/>
    </row>
    <row r="880" spans="2:41" ht="12.75" customHeight="1">
      <c r="B880" s="47"/>
      <c r="D880" s="48"/>
      <c r="E880" s="48"/>
      <c r="F880" s="48"/>
      <c r="G880" s="48"/>
      <c r="H880" s="48"/>
      <c r="I880" s="48"/>
      <c r="J880" s="48"/>
      <c r="K880" s="47"/>
      <c r="L880" s="48"/>
      <c r="M880" s="48"/>
      <c r="N880" s="48"/>
      <c r="O880" s="47"/>
      <c r="P880" s="48"/>
      <c r="Q880" s="48"/>
      <c r="R880" s="48"/>
      <c r="S880" s="47"/>
      <c r="W880" s="48"/>
      <c r="X880" s="48"/>
      <c r="Y880" s="48"/>
      <c r="Z880" s="48"/>
      <c r="AA880" s="48"/>
      <c r="AB880" s="48"/>
      <c r="AC880" s="48"/>
      <c r="AD880" s="48"/>
      <c r="AE880" s="48"/>
      <c r="AF880" s="48"/>
      <c r="AG880" s="48"/>
      <c r="AH880" s="48"/>
      <c r="AI880" s="48"/>
      <c r="AJ880" s="48"/>
      <c r="AK880" s="48"/>
      <c r="AL880" s="48"/>
      <c r="AM880" s="48"/>
      <c r="AN880" s="48"/>
      <c r="AO880" s="52"/>
    </row>
    <row r="881" spans="2:41" ht="12.75" customHeight="1">
      <c r="B881" s="47"/>
      <c r="D881" s="48"/>
      <c r="E881" s="48"/>
      <c r="F881" s="48"/>
      <c r="G881" s="48"/>
      <c r="H881" s="48"/>
      <c r="I881" s="48"/>
      <c r="J881" s="48"/>
      <c r="K881" s="47"/>
      <c r="L881" s="48"/>
      <c r="M881" s="48"/>
      <c r="N881" s="48"/>
      <c r="O881" s="47"/>
      <c r="P881" s="48"/>
      <c r="Q881" s="48"/>
      <c r="R881" s="48"/>
      <c r="S881" s="47"/>
      <c r="W881" s="48"/>
      <c r="X881" s="48"/>
      <c r="Y881" s="48"/>
      <c r="Z881" s="48"/>
      <c r="AA881" s="48"/>
      <c r="AB881" s="48"/>
      <c r="AC881" s="48"/>
      <c r="AD881" s="48"/>
      <c r="AE881" s="48"/>
      <c r="AF881" s="48"/>
      <c r="AG881" s="48"/>
      <c r="AH881" s="48"/>
      <c r="AI881" s="48"/>
      <c r="AJ881" s="48"/>
      <c r="AK881" s="48"/>
      <c r="AL881" s="48"/>
      <c r="AM881" s="48"/>
      <c r="AN881" s="48"/>
      <c r="AO881" s="52"/>
    </row>
    <row r="882" spans="2:41" ht="12.75" customHeight="1">
      <c r="B882" s="47"/>
      <c r="D882" s="48"/>
      <c r="E882" s="48"/>
      <c r="F882" s="48"/>
      <c r="G882" s="48"/>
      <c r="H882" s="48"/>
      <c r="I882" s="48"/>
      <c r="J882" s="48"/>
      <c r="K882" s="47"/>
      <c r="L882" s="48"/>
      <c r="M882" s="48"/>
      <c r="N882" s="48"/>
      <c r="O882" s="47"/>
      <c r="P882" s="48"/>
      <c r="Q882" s="48"/>
      <c r="R882" s="48"/>
      <c r="S882" s="47"/>
      <c r="W882" s="48"/>
      <c r="X882" s="48"/>
      <c r="Y882" s="48"/>
      <c r="Z882" s="48"/>
      <c r="AA882" s="48"/>
      <c r="AB882" s="48"/>
      <c r="AC882" s="48"/>
      <c r="AD882" s="48"/>
      <c r="AE882" s="48"/>
      <c r="AF882" s="48"/>
      <c r="AG882" s="48"/>
      <c r="AH882" s="48"/>
      <c r="AI882" s="48"/>
      <c r="AJ882" s="48"/>
      <c r="AK882" s="48"/>
      <c r="AL882" s="48"/>
      <c r="AM882" s="48"/>
      <c r="AN882" s="48"/>
      <c r="AO882" s="52"/>
    </row>
    <row r="883" spans="2:41" ht="12.75" customHeight="1">
      <c r="B883" s="47"/>
      <c r="D883" s="48"/>
      <c r="E883" s="48"/>
      <c r="F883" s="48"/>
      <c r="G883" s="48"/>
      <c r="H883" s="48"/>
      <c r="I883" s="48"/>
      <c r="J883" s="48"/>
      <c r="K883" s="47"/>
      <c r="L883" s="48"/>
      <c r="M883" s="48"/>
      <c r="N883" s="48"/>
      <c r="O883" s="47"/>
      <c r="P883" s="48"/>
      <c r="Q883" s="48"/>
      <c r="R883" s="48"/>
      <c r="S883" s="47"/>
      <c r="W883" s="48"/>
      <c r="X883" s="48"/>
      <c r="Y883" s="48"/>
      <c r="Z883" s="48"/>
      <c r="AA883" s="48"/>
      <c r="AB883" s="48"/>
      <c r="AC883" s="48"/>
      <c r="AD883" s="48"/>
      <c r="AE883" s="48"/>
      <c r="AF883" s="48"/>
      <c r="AG883" s="48"/>
      <c r="AH883" s="48"/>
      <c r="AI883" s="48"/>
      <c r="AJ883" s="48"/>
      <c r="AK883" s="48"/>
      <c r="AL883" s="48"/>
      <c r="AM883" s="48"/>
      <c r="AN883" s="48"/>
      <c r="AO883" s="52"/>
    </row>
    <row r="884" spans="2:41" ht="12.75" customHeight="1">
      <c r="B884" s="47"/>
      <c r="D884" s="48"/>
      <c r="E884" s="48"/>
      <c r="F884" s="48"/>
      <c r="G884" s="48"/>
      <c r="H884" s="48"/>
      <c r="I884" s="48"/>
      <c r="J884" s="48"/>
      <c r="K884" s="47"/>
      <c r="L884" s="48"/>
      <c r="M884" s="48"/>
      <c r="N884" s="48"/>
      <c r="O884" s="47"/>
      <c r="P884" s="48"/>
      <c r="Q884" s="48"/>
      <c r="R884" s="48"/>
      <c r="S884" s="47"/>
      <c r="W884" s="48"/>
      <c r="X884" s="48"/>
      <c r="Y884" s="48"/>
      <c r="Z884" s="48"/>
      <c r="AA884" s="48"/>
      <c r="AB884" s="48"/>
      <c r="AC884" s="48"/>
      <c r="AD884" s="48"/>
      <c r="AE884" s="48"/>
      <c r="AF884" s="48"/>
      <c r="AG884" s="48"/>
      <c r="AH884" s="48"/>
      <c r="AI884" s="48"/>
      <c r="AJ884" s="48"/>
      <c r="AK884" s="48"/>
      <c r="AL884" s="48"/>
      <c r="AM884" s="48"/>
      <c r="AN884" s="48"/>
      <c r="AO884" s="52"/>
    </row>
    <row r="885" spans="2:41" ht="12.75" customHeight="1">
      <c r="B885" s="47"/>
      <c r="D885" s="48"/>
      <c r="E885" s="48"/>
      <c r="F885" s="48"/>
      <c r="G885" s="48"/>
      <c r="H885" s="48"/>
      <c r="I885" s="48"/>
      <c r="J885" s="48"/>
      <c r="K885" s="47"/>
      <c r="L885" s="48"/>
      <c r="M885" s="48"/>
      <c r="N885" s="48"/>
      <c r="O885" s="47"/>
      <c r="P885" s="48"/>
      <c r="Q885" s="48"/>
      <c r="R885" s="48"/>
      <c r="S885" s="47"/>
      <c r="W885" s="48"/>
      <c r="X885" s="48"/>
      <c r="Y885" s="48"/>
      <c r="Z885" s="48"/>
      <c r="AA885" s="48"/>
      <c r="AB885" s="48"/>
      <c r="AC885" s="48"/>
      <c r="AD885" s="48"/>
      <c r="AE885" s="48"/>
      <c r="AF885" s="48"/>
      <c r="AG885" s="48"/>
      <c r="AH885" s="48"/>
      <c r="AI885" s="48"/>
      <c r="AJ885" s="48"/>
      <c r="AK885" s="48"/>
      <c r="AL885" s="48"/>
      <c r="AM885" s="48"/>
      <c r="AN885" s="48"/>
      <c r="AO885" s="52"/>
    </row>
    <row r="886" spans="2:41" ht="12.75" customHeight="1">
      <c r="B886" s="47"/>
      <c r="D886" s="48"/>
      <c r="E886" s="48"/>
      <c r="F886" s="48"/>
      <c r="G886" s="48"/>
      <c r="H886" s="48"/>
      <c r="I886" s="48"/>
      <c r="J886" s="48"/>
      <c r="K886" s="47"/>
      <c r="L886" s="48"/>
      <c r="M886" s="48"/>
      <c r="N886" s="48"/>
      <c r="O886" s="47"/>
      <c r="P886" s="48"/>
      <c r="Q886" s="48"/>
      <c r="R886" s="48"/>
      <c r="S886" s="47"/>
      <c r="W886" s="48"/>
      <c r="X886" s="48"/>
      <c r="Y886" s="48"/>
      <c r="Z886" s="48"/>
      <c r="AA886" s="48"/>
      <c r="AB886" s="48"/>
      <c r="AC886" s="48"/>
      <c r="AD886" s="48"/>
      <c r="AE886" s="48"/>
      <c r="AF886" s="48"/>
      <c r="AG886" s="48"/>
      <c r="AH886" s="48"/>
      <c r="AI886" s="48"/>
      <c r="AJ886" s="48"/>
      <c r="AK886" s="48"/>
      <c r="AL886" s="48"/>
      <c r="AM886" s="48"/>
      <c r="AN886" s="48"/>
      <c r="AO886" s="52"/>
    </row>
    <row r="887" spans="2:41" ht="12.75" customHeight="1">
      <c r="B887" s="47"/>
      <c r="D887" s="48"/>
      <c r="E887" s="48"/>
      <c r="F887" s="48"/>
      <c r="G887" s="48"/>
      <c r="H887" s="48"/>
      <c r="I887" s="48"/>
      <c r="J887" s="48"/>
      <c r="K887" s="47"/>
      <c r="L887" s="48"/>
      <c r="M887" s="48"/>
      <c r="N887" s="48"/>
      <c r="O887" s="47"/>
      <c r="P887" s="48"/>
      <c r="Q887" s="48"/>
      <c r="R887" s="48"/>
      <c r="S887" s="47"/>
      <c r="W887" s="48"/>
      <c r="X887" s="48"/>
      <c r="Y887" s="48"/>
      <c r="Z887" s="48"/>
      <c r="AA887" s="48"/>
      <c r="AB887" s="48"/>
      <c r="AC887" s="48"/>
      <c r="AD887" s="48"/>
      <c r="AE887" s="48"/>
      <c r="AF887" s="48"/>
      <c r="AG887" s="48"/>
      <c r="AH887" s="48"/>
      <c r="AI887" s="48"/>
      <c r="AJ887" s="48"/>
      <c r="AK887" s="48"/>
      <c r="AL887" s="48"/>
      <c r="AM887" s="48"/>
      <c r="AN887" s="48"/>
      <c r="AO887" s="52"/>
    </row>
    <row r="888" spans="2:41" ht="12.75" customHeight="1">
      <c r="B888" s="47"/>
      <c r="D888" s="48"/>
      <c r="E888" s="48"/>
      <c r="F888" s="48"/>
      <c r="G888" s="48"/>
      <c r="H888" s="48"/>
      <c r="I888" s="48"/>
      <c r="J888" s="48"/>
      <c r="K888" s="47"/>
      <c r="L888" s="48"/>
      <c r="M888" s="48"/>
      <c r="N888" s="48"/>
      <c r="O888" s="47"/>
      <c r="P888" s="48"/>
      <c r="Q888" s="48"/>
      <c r="R888" s="48"/>
      <c r="S888" s="47"/>
      <c r="W888" s="48"/>
      <c r="X888" s="48"/>
      <c r="Y888" s="48"/>
      <c r="Z888" s="48"/>
      <c r="AA888" s="48"/>
      <c r="AB888" s="48"/>
      <c r="AC888" s="48"/>
      <c r="AD888" s="48"/>
      <c r="AE888" s="48"/>
      <c r="AF888" s="48"/>
      <c r="AG888" s="48"/>
      <c r="AH888" s="48"/>
      <c r="AI888" s="48"/>
      <c r="AJ888" s="48"/>
      <c r="AK888" s="48"/>
      <c r="AL888" s="48"/>
      <c r="AM888" s="48"/>
      <c r="AN888" s="48"/>
      <c r="AO888" s="52"/>
    </row>
    <row r="889" spans="2:41" ht="12.75" customHeight="1">
      <c r="B889" s="47"/>
      <c r="D889" s="48"/>
      <c r="E889" s="48"/>
      <c r="F889" s="48"/>
      <c r="G889" s="48"/>
      <c r="H889" s="48"/>
      <c r="I889" s="48"/>
      <c r="J889" s="48"/>
      <c r="K889" s="47"/>
      <c r="L889" s="48"/>
      <c r="M889" s="48"/>
      <c r="N889" s="48"/>
      <c r="O889" s="47"/>
      <c r="P889" s="48"/>
      <c r="Q889" s="48"/>
      <c r="R889" s="48"/>
      <c r="S889" s="47"/>
      <c r="W889" s="48"/>
      <c r="X889" s="48"/>
      <c r="Y889" s="48"/>
      <c r="Z889" s="48"/>
      <c r="AA889" s="48"/>
      <c r="AB889" s="48"/>
      <c r="AC889" s="48"/>
      <c r="AD889" s="48"/>
      <c r="AE889" s="48"/>
      <c r="AF889" s="48"/>
      <c r="AG889" s="48"/>
      <c r="AH889" s="48"/>
      <c r="AI889" s="48"/>
      <c r="AJ889" s="48"/>
      <c r="AK889" s="48"/>
      <c r="AL889" s="48"/>
      <c r="AM889" s="48"/>
      <c r="AN889" s="48"/>
      <c r="AO889" s="52"/>
    </row>
    <row r="890" spans="2:41" ht="12.75" customHeight="1">
      <c r="B890" s="47"/>
      <c r="D890" s="48"/>
      <c r="E890" s="48"/>
      <c r="F890" s="48"/>
      <c r="G890" s="48"/>
      <c r="H890" s="48"/>
      <c r="I890" s="48"/>
      <c r="J890" s="48"/>
      <c r="K890" s="47"/>
      <c r="L890" s="48"/>
      <c r="M890" s="48"/>
      <c r="N890" s="48"/>
      <c r="O890" s="47"/>
      <c r="P890" s="48"/>
      <c r="Q890" s="48"/>
      <c r="R890" s="48"/>
      <c r="S890" s="47"/>
      <c r="W890" s="48"/>
      <c r="X890" s="48"/>
      <c r="Y890" s="48"/>
      <c r="Z890" s="48"/>
      <c r="AA890" s="48"/>
      <c r="AB890" s="48"/>
      <c r="AC890" s="48"/>
      <c r="AD890" s="48"/>
      <c r="AE890" s="48"/>
      <c r="AF890" s="48"/>
      <c r="AG890" s="48"/>
      <c r="AH890" s="48"/>
      <c r="AI890" s="48"/>
      <c r="AJ890" s="48"/>
      <c r="AK890" s="48"/>
      <c r="AL890" s="48"/>
      <c r="AM890" s="48"/>
      <c r="AN890" s="48"/>
      <c r="AO890" s="52"/>
    </row>
    <row r="891" spans="2:41" ht="12.75" customHeight="1">
      <c r="B891" s="47"/>
      <c r="D891" s="48"/>
      <c r="E891" s="48"/>
      <c r="F891" s="48"/>
      <c r="G891" s="48"/>
      <c r="H891" s="48"/>
      <c r="I891" s="48"/>
      <c r="J891" s="48"/>
      <c r="K891" s="47"/>
      <c r="L891" s="48"/>
      <c r="M891" s="48"/>
      <c r="N891" s="48"/>
      <c r="O891" s="47"/>
      <c r="P891" s="48"/>
      <c r="Q891" s="48"/>
      <c r="R891" s="48"/>
      <c r="S891" s="47"/>
      <c r="W891" s="48"/>
      <c r="X891" s="48"/>
      <c r="Y891" s="48"/>
      <c r="Z891" s="48"/>
      <c r="AA891" s="48"/>
      <c r="AB891" s="48"/>
      <c r="AC891" s="48"/>
      <c r="AD891" s="48"/>
      <c r="AE891" s="48"/>
      <c r="AF891" s="48"/>
      <c r="AG891" s="48"/>
      <c r="AH891" s="48"/>
      <c r="AI891" s="48"/>
      <c r="AJ891" s="48"/>
      <c r="AK891" s="48"/>
      <c r="AL891" s="48"/>
      <c r="AM891" s="48"/>
      <c r="AN891" s="48"/>
      <c r="AO891" s="52"/>
    </row>
    <row r="892" spans="2:41" ht="12.75" customHeight="1">
      <c r="B892" s="47"/>
      <c r="D892" s="48"/>
      <c r="E892" s="48"/>
      <c r="F892" s="48"/>
      <c r="G892" s="48"/>
      <c r="H892" s="48"/>
      <c r="I892" s="48"/>
      <c r="J892" s="48"/>
      <c r="K892" s="47"/>
      <c r="L892" s="48"/>
      <c r="M892" s="48"/>
      <c r="N892" s="48"/>
      <c r="O892" s="47"/>
      <c r="P892" s="48"/>
      <c r="Q892" s="48"/>
      <c r="R892" s="48"/>
      <c r="S892" s="47"/>
      <c r="W892" s="48"/>
      <c r="X892" s="48"/>
      <c r="Y892" s="48"/>
      <c r="Z892" s="48"/>
      <c r="AA892" s="48"/>
      <c r="AB892" s="48"/>
      <c r="AC892" s="48"/>
      <c r="AD892" s="48"/>
      <c r="AE892" s="48"/>
      <c r="AF892" s="48"/>
      <c r="AG892" s="48"/>
      <c r="AH892" s="48"/>
      <c r="AI892" s="48"/>
      <c r="AJ892" s="48"/>
      <c r="AK892" s="48"/>
      <c r="AL892" s="48"/>
      <c r="AM892" s="48"/>
      <c r="AN892" s="48"/>
      <c r="AO892" s="52"/>
    </row>
    <row r="893" spans="2:41" ht="12.75" customHeight="1">
      <c r="B893" s="47"/>
      <c r="D893" s="48"/>
      <c r="E893" s="48"/>
      <c r="F893" s="48"/>
      <c r="G893" s="48"/>
      <c r="H893" s="48"/>
      <c r="I893" s="48"/>
      <c r="J893" s="48"/>
      <c r="K893" s="47"/>
      <c r="L893" s="48"/>
      <c r="M893" s="48"/>
      <c r="N893" s="48"/>
      <c r="O893" s="47"/>
      <c r="P893" s="48"/>
      <c r="Q893" s="48"/>
      <c r="R893" s="48"/>
      <c r="S893" s="47"/>
      <c r="W893" s="48"/>
      <c r="X893" s="48"/>
      <c r="Y893" s="48"/>
      <c r="Z893" s="48"/>
      <c r="AA893" s="48"/>
      <c r="AB893" s="48"/>
      <c r="AC893" s="48"/>
      <c r="AD893" s="48"/>
      <c r="AE893" s="48"/>
      <c r="AF893" s="48"/>
      <c r="AG893" s="48"/>
      <c r="AH893" s="48"/>
      <c r="AI893" s="48"/>
      <c r="AJ893" s="48"/>
      <c r="AK893" s="48"/>
      <c r="AL893" s="48"/>
      <c r="AM893" s="48"/>
      <c r="AN893" s="48"/>
      <c r="AO893" s="52"/>
    </row>
    <row r="894" spans="2:41" ht="12.75" customHeight="1">
      <c r="B894" s="47"/>
      <c r="D894" s="48"/>
      <c r="E894" s="48"/>
      <c r="F894" s="48"/>
      <c r="G894" s="48"/>
      <c r="H894" s="48"/>
      <c r="I894" s="48"/>
      <c r="J894" s="48"/>
      <c r="K894" s="47"/>
      <c r="L894" s="48"/>
      <c r="M894" s="48"/>
      <c r="N894" s="48"/>
      <c r="O894" s="47"/>
      <c r="P894" s="48"/>
      <c r="Q894" s="48"/>
      <c r="R894" s="48"/>
      <c r="S894" s="47"/>
      <c r="W894" s="48"/>
      <c r="X894" s="48"/>
      <c r="Y894" s="48"/>
      <c r="Z894" s="48"/>
      <c r="AA894" s="48"/>
      <c r="AB894" s="48"/>
      <c r="AC894" s="48"/>
      <c r="AD894" s="48"/>
      <c r="AE894" s="48"/>
      <c r="AF894" s="48"/>
      <c r="AG894" s="48"/>
      <c r="AH894" s="48"/>
      <c r="AI894" s="48"/>
      <c r="AJ894" s="48"/>
      <c r="AK894" s="48"/>
      <c r="AL894" s="48"/>
      <c r="AM894" s="48"/>
      <c r="AN894" s="48"/>
      <c r="AO894" s="52"/>
    </row>
    <row r="895" spans="2:41" ht="12.75" customHeight="1">
      <c r="B895" s="47"/>
      <c r="D895" s="48"/>
      <c r="E895" s="48"/>
      <c r="F895" s="48"/>
      <c r="G895" s="48"/>
      <c r="H895" s="48"/>
      <c r="I895" s="48"/>
      <c r="J895" s="48"/>
      <c r="K895" s="47"/>
      <c r="L895" s="48"/>
      <c r="M895" s="48"/>
      <c r="N895" s="48"/>
      <c r="O895" s="47"/>
      <c r="P895" s="48"/>
      <c r="Q895" s="48"/>
      <c r="R895" s="48"/>
      <c r="S895" s="47"/>
      <c r="W895" s="48"/>
      <c r="X895" s="48"/>
      <c r="Y895" s="48"/>
      <c r="Z895" s="48"/>
      <c r="AA895" s="48"/>
      <c r="AB895" s="48"/>
      <c r="AC895" s="48"/>
      <c r="AD895" s="48"/>
      <c r="AE895" s="48"/>
      <c r="AF895" s="48"/>
      <c r="AG895" s="48"/>
      <c r="AH895" s="48"/>
      <c r="AI895" s="48"/>
      <c r="AJ895" s="48"/>
      <c r="AK895" s="48"/>
      <c r="AL895" s="48"/>
      <c r="AM895" s="48"/>
      <c r="AN895" s="48"/>
      <c r="AO895" s="52"/>
    </row>
    <row r="896" spans="2:41" ht="12.75" customHeight="1">
      <c r="B896" s="47"/>
      <c r="D896" s="48"/>
      <c r="E896" s="48"/>
      <c r="F896" s="48"/>
      <c r="G896" s="48"/>
      <c r="H896" s="48"/>
      <c r="I896" s="48"/>
      <c r="J896" s="48"/>
      <c r="K896" s="47"/>
      <c r="L896" s="48"/>
      <c r="M896" s="48"/>
      <c r="N896" s="48"/>
      <c r="O896" s="47"/>
      <c r="P896" s="48"/>
      <c r="Q896" s="48"/>
      <c r="R896" s="48"/>
      <c r="S896" s="47"/>
      <c r="W896" s="48"/>
      <c r="X896" s="48"/>
      <c r="Y896" s="48"/>
      <c r="Z896" s="48"/>
      <c r="AA896" s="48"/>
      <c r="AB896" s="48"/>
      <c r="AC896" s="48"/>
      <c r="AD896" s="48"/>
      <c r="AE896" s="48"/>
      <c r="AF896" s="48"/>
      <c r="AG896" s="48"/>
      <c r="AH896" s="48"/>
      <c r="AI896" s="48"/>
      <c r="AJ896" s="48"/>
      <c r="AK896" s="48"/>
      <c r="AL896" s="48"/>
      <c r="AM896" s="48"/>
      <c r="AN896" s="48"/>
      <c r="AO896" s="52"/>
    </row>
    <row r="897" spans="2:41" ht="12.75" customHeight="1">
      <c r="B897" s="47"/>
      <c r="D897" s="48"/>
      <c r="E897" s="48"/>
      <c r="F897" s="48"/>
      <c r="G897" s="48"/>
      <c r="H897" s="48"/>
      <c r="I897" s="48"/>
      <c r="J897" s="48"/>
      <c r="K897" s="47"/>
      <c r="L897" s="48"/>
      <c r="M897" s="48"/>
      <c r="N897" s="48"/>
      <c r="O897" s="47"/>
      <c r="P897" s="48"/>
      <c r="Q897" s="48"/>
      <c r="R897" s="48"/>
      <c r="S897" s="47"/>
      <c r="W897" s="48"/>
      <c r="X897" s="48"/>
      <c r="Y897" s="48"/>
      <c r="Z897" s="48"/>
      <c r="AA897" s="48"/>
      <c r="AB897" s="48"/>
      <c r="AC897" s="48"/>
      <c r="AD897" s="48"/>
      <c r="AE897" s="48"/>
      <c r="AF897" s="48"/>
      <c r="AG897" s="48"/>
      <c r="AH897" s="48"/>
      <c r="AI897" s="48"/>
      <c r="AJ897" s="48"/>
      <c r="AK897" s="48"/>
      <c r="AL897" s="48"/>
      <c r="AM897" s="48"/>
      <c r="AN897" s="48"/>
      <c r="AO897" s="52"/>
    </row>
    <row r="898" spans="2:41" ht="12.75" customHeight="1">
      <c r="B898" s="47"/>
      <c r="D898" s="48"/>
      <c r="E898" s="48"/>
      <c r="F898" s="48"/>
      <c r="G898" s="48"/>
      <c r="H898" s="48"/>
      <c r="I898" s="48"/>
      <c r="J898" s="48"/>
      <c r="K898" s="47"/>
      <c r="L898" s="48"/>
      <c r="M898" s="48"/>
      <c r="N898" s="48"/>
      <c r="O898" s="47"/>
      <c r="P898" s="48"/>
      <c r="Q898" s="48"/>
      <c r="R898" s="48"/>
      <c r="S898" s="47"/>
      <c r="W898" s="48"/>
      <c r="X898" s="48"/>
      <c r="Y898" s="48"/>
      <c r="Z898" s="48"/>
      <c r="AA898" s="48"/>
      <c r="AB898" s="48"/>
      <c r="AC898" s="48"/>
      <c r="AD898" s="48"/>
      <c r="AE898" s="48"/>
      <c r="AF898" s="48"/>
      <c r="AG898" s="48"/>
      <c r="AH898" s="48"/>
      <c r="AI898" s="48"/>
      <c r="AJ898" s="48"/>
      <c r="AK898" s="48"/>
      <c r="AL898" s="48"/>
      <c r="AM898" s="48"/>
      <c r="AN898" s="48"/>
      <c r="AO898" s="52"/>
    </row>
    <row r="899" spans="2:41" ht="12.75" customHeight="1">
      <c r="B899" s="47"/>
      <c r="D899" s="48"/>
      <c r="E899" s="48"/>
      <c r="F899" s="48"/>
      <c r="G899" s="48"/>
      <c r="H899" s="48"/>
      <c r="I899" s="48"/>
      <c r="J899" s="48"/>
      <c r="K899" s="47"/>
      <c r="L899" s="48"/>
      <c r="M899" s="48"/>
      <c r="N899" s="48"/>
      <c r="O899" s="47"/>
      <c r="P899" s="48"/>
      <c r="Q899" s="48"/>
      <c r="R899" s="48"/>
      <c r="S899" s="47"/>
      <c r="W899" s="48"/>
      <c r="X899" s="48"/>
      <c r="Y899" s="48"/>
      <c r="Z899" s="48"/>
      <c r="AA899" s="48"/>
      <c r="AB899" s="48"/>
      <c r="AC899" s="48"/>
      <c r="AD899" s="48"/>
      <c r="AE899" s="48"/>
      <c r="AF899" s="48"/>
      <c r="AG899" s="48"/>
      <c r="AH899" s="48"/>
      <c r="AI899" s="48"/>
      <c r="AJ899" s="48"/>
      <c r="AK899" s="48"/>
      <c r="AL899" s="48"/>
      <c r="AM899" s="48"/>
      <c r="AN899" s="48"/>
      <c r="AO899" s="52"/>
    </row>
    <row r="900" spans="2:41" ht="12.75" customHeight="1">
      <c r="B900" s="47"/>
      <c r="D900" s="48"/>
      <c r="E900" s="48"/>
      <c r="F900" s="48"/>
      <c r="G900" s="48"/>
      <c r="H900" s="48"/>
      <c r="I900" s="48"/>
      <c r="J900" s="48"/>
      <c r="K900" s="47"/>
      <c r="L900" s="48"/>
      <c r="M900" s="48"/>
      <c r="N900" s="48"/>
      <c r="O900" s="47"/>
      <c r="P900" s="48"/>
      <c r="Q900" s="48"/>
      <c r="R900" s="48"/>
      <c r="S900" s="47"/>
      <c r="W900" s="48"/>
      <c r="X900" s="48"/>
      <c r="Y900" s="48"/>
      <c r="Z900" s="48"/>
      <c r="AA900" s="48"/>
      <c r="AB900" s="48"/>
      <c r="AC900" s="48"/>
      <c r="AD900" s="48"/>
      <c r="AE900" s="48"/>
      <c r="AF900" s="48"/>
      <c r="AG900" s="48"/>
      <c r="AH900" s="48"/>
      <c r="AI900" s="48"/>
      <c r="AJ900" s="48"/>
      <c r="AK900" s="48"/>
      <c r="AL900" s="48"/>
      <c r="AM900" s="48"/>
      <c r="AN900" s="48"/>
      <c r="AO900" s="52"/>
    </row>
    <row r="901" spans="2:41" ht="12.75" customHeight="1">
      <c r="B901" s="47"/>
      <c r="D901" s="48"/>
      <c r="E901" s="48"/>
      <c r="F901" s="48"/>
      <c r="G901" s="48"/>
      <c r="H901" s="48"/>
      <c r="I901" s="48"/>
      <c r="J901" s="48"/>
      <c r="K901" s="47"/>
      <c r="L901" s="48"/>
      <c r="M901" s="48"/>
      <c r="N901" s="48"/>
      <c r="O901" s="47"/>
      <c r="P901" s="48"/>
      <c r="Q901" s="48"/>
      <c r="R901" s="48"/>
      <c r="S901" s="47"/>
      <c r="W901" s="48"/>
      <c r="X901" s="48"/>
      <c r="Y901" s="48"/>
      <c r="Z901" s="48"/>
      <c r="AA901" s="48"/>
      <c r="AB901" s="48"/>
      <c r="AC901" s="48"/>
      <c r="AD901" s="48"/>
      <c r="AE901" s="48"/>
      <c r="AF901" s="48"/>
      <c r="AG901" s="48"/>
      <c r="AH901" s="48"/>
      <c r="AI901" s="48"/>
      <c r="AJ901" s="48"/>
      <c r="AK901" s="48"/>
      <c r="AL901" s="48"/>
      <c r="AM901" s="48"/>
      <c r="AN901" s="48"/>
      <c r="AO901" s="52"/>
    </row>
    <row r="902" spans="2:41" ht="12.75" customHeight="1">
      <c r="B902" s="47"/>
      <c r="D902" s="48"/>
      <c r="E902" s="48"/>
      <c r="F902" s="48"/>
      <c r="G902" s="48"/>
      <c r="H902" s="48"/>
      <c r="I902" s="48"/>
      <c r="J902" s="48"/>
      <c r="K902" s="47"/>
      <c r="L902" s="48"/>
      <c r="M902" s="48"/>
      <c r="N902" s="48"/>
      <c r="O902" s="47"/>
      <c r="P902" s="48"/>
      <c r="Q902" s="48"/>
      <c r="R902" s="48"/>
      <c r="S902" s="47"/>
      <c r="W902" s="48"/>
      <c r="X902" s="48"/>
      <c r="Y902" s="48"/>
      <c r="Z902" s="48"/>
      <c r="AA902" s="48"/>
      <c r="AB902" s="48"/>
      <c r="AC902" s="48"/>
      <c r="AD902" s="48"/>
      <c r="AE902" s="48"/>
      <c r="AF902" s="48"/>
      <c r="AG902" s="48"/>
      <c r="AH902" s="48"/>
      <c r="AI902" s="48"/>
      <c r="AJ902" s="48"/>
      <c r="AK902" s="48"/>
      <c r="AL902" s="48"/>
      <c r="AM902" s="48"/>
      <c r="AN902" s="48"/>
      <c r="AO902" s="52"/>
    </row>
    <row r="903" spans="2:41" ht="12.75" customHeight="1">
      <c r="B903" s="47"/>
      <c r="D903" s="48"/>
      <c r="E903" s="48"/>
      <c r="F903" s="48"/>
      <c r="G903" s="48"/>
      <c r="H903" s="48"/>
      <c r="I903" s="48"/>
      <c r="J903" s="48"/>
      <c r="K903" s="47"/>
      <c r="L903" s="48"/>
      <c r="M903" s="48"/>
      <c r="N903" s="48"/>
      <c r="O903" s="47"/>
      <c r="P903" s="48"/>
      <c r="Q903" s="48"/>
      <c r="R903" s="48"/>
      <c r="S903" s="47"/>
      <c r="W903" s="48"/>
      <c r="X903" s="48"/>
      <c r="Y903" s="48"/>
      <c r="Z903" s="48"/>
      <c r="AA903" s="48"/>
      <c r="AB903" s="48"/>
      <c r="AC903" s="48"/>
      <c r="AD903" s="48"/>
      <c r="AE903" s="48"/>
      <c r="AF903" s="48"/>
      <c r="AG903" s="48"/>
      <c r="AH903" s="48"/>
      <c r="AI903" s="48"/>
      <c r="AJ903" s="48"/>
      <c r="AK903" s="48"/>
      <c r="AL903" s="48"/>
      <c r="AM903" s="48"/>
      <c r="AN903" s="48"/>
      <c r="AO903" s="52"/>
    </row>
    <row r="904" spans="2:41" ht="12.75" customHeight="1">
      <c r="B904" s="47"/>
      <c r="D904" s="48"/>
      <c r="E904" s="48"/>
      <c r="F904" s="48"/>
      <c r="G904" s="48"/>
      <c r="H904" s="48"/>
      <c r="I904" s="48"/>
      <c r="J904" s="48"/>
      <c r="K904" s="47"/>
      <c r="L904" s="48"/>
      <c r="M904" s="48"/>
      <c r="N904" s="48"/>
      <c r="O904" s="47"/>
      <c r="P904" s="48"/>
      <c r="Q904" s="48"/>
      <c r="R904" s="48"/>
      <c r="S904" s="47"/>
      <c r="W904" s="48"/>
      <c r="X904" s="48"/>
      <c r="Y904" s="48"/>
      <c r="Z904" s="48"/>
      <c r="AA904" s="48"/>
      <c r="AB904" s="48"/>
      <c r="AC904" s="48"/>
      <c r="AD904" s="48"/>
      <c r="AE904" s="48"/>
      <c r="AF904" s="48"/>
      <c r="AG904" s="48"/>
      <c r="AH904" s="48"/>
      <c r="AI904" s="48"/>
      <c r="AJ904" s="48"/>
      <c r="AK904" s="48"/>
      <c r="AL904" s="48"/>
      <c r="AM904" s="48"/>
      <c r="AN904" s="48"/>
      <c r="AO904" s="52"/>
    </row>
    <row r="905" spans="2:41" ht="12.75" customHeight="1">
      <c r="B905" s="47"/>
      <c r="D905" s="48"/>
      <c r="E905" s="48"/>
      <c r="F905" s="48"/>
      <c r="G905" s="48"/>
      <c r="H905" s="48"/>
      <c r="I905" s="48"/>
      <c r="J905" s="48"/>
      <c r="K905" s="47"/>
      <c r="L905" s="48"/>
      <c r="M905" s="48"/>
      <c r="N905" s="48"/>
      <c r="O905" s="47"/>
      <c r="P905" s="48"/>
      <c r="Q905" s="48"/>
      <c r="R905" s="48"/>
      <c r="S905" s="47"/>
      <c r="W905" s="48"/>
      <c r="X905" s="48"/>
      <c r="Y905" s="48"/>
      <c r="Z905" s="48"/>
      <c r="AA905" s="48"/>
      <c r="AB905" s="48"/>
      <c r="AC905" s="48"/>
      <c r="AD905" s="48"/>
      <c r="AE905" s="48"/>
      <c r="AF905" s="48"/>
      <c r="AG905" s="48"/>
      <c r="AH905" s="48"/>
      <c r="AI905" s="48"/>
      <c r="AJ905" s="48"/>
      <c r="AK905" s="48"/>
      <c r="AL905" s="48"/>
      <c r="AM905" s="48"/>
      <c r="AN905" s="48"/>
      <c r="AO905" s="52"/>
    </row>
    <row r="906" spans="2:41" ht="12.75" customHeight="1">
      <c r="B906" s="47"/>
      <c r="D906" s="48"/>
      <c r="E906" s="48"/>
      <c r="F906" s="48"/>
      <c r="G906" s="48"/>
      <c r="H906" s="48"/>
      <c r="I906" s="48"/>
      <c r="J906" s="48"/>
      <c r="K906" s="47"/>
      <c r="L906" s="48"/>
      <c r="M906" s="48"/>
      <c r="N906" s="48"/>
      <c r="O906" s="47"/>
      <c r="P906" s="48"/>
      <c r="Q906" s="48"/>
      <c r="R906" s="48"/>
      <c r="S906" s="47"/>
      <c r="W906" s="48"/>
      <c r="X906" s="48"/>
      <c r="Y906" s="48"/>
      <c r="Z906" s="48"/>
      <c r="AA906" s="48"/>
      <c r="AB906" s="48"/>
      <c r="AC906" s="48"/>
      <c r="AD906" s="48"/>
      <c r="AE906" s="48"/>
      <c r="AF906" s="48"/>
      <c r="AG906" s="48"/>
      <c r="AH906" s="48"/>
      <c r="AI906" s="48"/>
      <c r="AJ906" s="48"/>
      <c r="AK906" s="48"/>
      <c r="AL906" s="48"/>
      <c r="AM906" s="48"/>
      <c r="AN906" s="48"/>
      <c r="AO906" s="52"/>
    </row>
    <row r="907" spans="2:41" ht="12.75" customHeight="1">
      <c r="B907" s="47"/>
      <c r="D907" s="48"/>
      <c r="E907" s="48"/>
      <c r="F907" s="48"/>
      <c r="G907" s="48"/>
      <c r="H907" s="48"/>
      <c r="I907" s="48"/>
      <c r="J907" s="48"/>
      <c r="K907" s="47"/>
      <c r="L907" s="48"/>
      <c r="M907" s="48"/>
      <c r="N907" s="48"/>
      <c r="O907" s="47"/>
      <c r="P907" s="48"/>
      <c r="Q907" s="48"/>
      <c r="R907" s="48"/>
      <c r="S907" s="47"/>
      <c r="W907" s="48"/>
      <c r="X907" s="48"/>
      <c r="Y907" s="48"/>
      <c r="Z907" s="48"/>
      <c r="AA907" s="48"/>
      <c r="AB907" s="48"/>
      <c r="AC907" s="48"/>
      <c r="AD907" s="48"/>
      <c r="AE907" s="48"/>
      <c r="AF907" s="48"/>
      <c r="AG907" s="48"/>
      <c r="AH907" s="48"/>
      <c r="AI907" s="48"/>
      <c r="AJ907" s="48"/>
      <c r="AK907" s="48"/>
      <c r="AL907" s="48"/>
      <c r="AM907" s="48"/>
      <c r="AN907" s="48"/>
      <c r="AO907" s="52"/>
    </row>
    <row r="908" spans="2:41" ht="12.75" customHeight="1">
      <c r="B908" s="47"/>
      <c r="D908" s="48"/>
      <c r="E908" s="48"/>
      <c r="F908" s="48"/>
      <c r="G908" s="48"/>
      <c r="H908" s="48"/>
      <c r="I908" s="48"/>
      <c r="J908" s="48"/>
      <c r="K908" s="47"/>
      <c r="L908" s="48"/>
      <c r="M908" s="48"/>
      <c r="N908" s="48"/>
      <c r="O908" s="47"/>
      <c r="P908" s="48"/>
      <c r="Q908" s="48"/>
      <c r="R908" s="48"/>
      <c r="S908" s="47"/>
      <c r="W908" s="48"/>
      <c r="X908" s="48"/>
      <c r="Y908" s="48"/>
      <c r="Z908" s="48"/>
      <c r="AA908" s="48"/>
      <c r="AB908" s="48"/>
      <c r="AC908" s="48"/>
      <c r="AD908" s="48"/>
      <c r="AE908" s="48"/>
      <c r="AF908" s="48"/>
      <c r="AG908" s="48"/>
      <c r="AH908" s="48"/>
      <c r="AI908" s="48"/>
      <c r="AJ908" s="48"/>
      <c r="AK908" s="48"/>
      <c r="AL908" s="48"/>
      <c r="AM908" s="48"/>
      <c r="AN908" s="48"/>
      <c r="AO908" s="52"/>
    </row>
    <row r="909" spans="2:41" ht="12.75" customHeight="1">
      <c r="B909" s="47"/>
      <c r="D909" s="48"/>
      <c r="E909" s="48"/>
      <c r="F909" s="48"/>
      <c r="G909" s="48"/>
      <c r="H909" s="48"/>
      <c r="I909" s="48"/>
      <c r="J909" s="48"/>
      <c r="K909" s="47"/>
      <c r="L909" s="48"/>
      <c r="M909" s="48"/>
      <c r="N909" s="48"/>
      <c r="O909" s="47"/>
      <c r="P909" s="48"/>
      <c r="Q909" s="48"/>
      <c r="R909" s="48"/>
      <c r="S909" s="47"/>
      <c r="W909" s="48"/>
      <c r="X909" s="48"/>
      <c r="Y909" s="48"/>
      <c r="Z909" s="48"/>
      <c r="AA909" s="48"/>
      <c r="AB909" s="48"/>
      <c r="AC909" s="48"/>
      <c r="AD909" s="48"/>
      <c r="AE909" s="48"/>
      <c r="AF909" s="48"/>
      <c r="AG909" s="48"/>
      <c r="AH909" s="48"/>
      <c r="AI909" s="48"/>
      <c r="AJ909" s="48"/>
      <c r="AK909" s="48"/>
      <c r="AL909" s="48"/>
      <c r="AM909" s="48"/>
      <c r="AN909" s="48"/>
      <c r="AO909" s="52"/>
    </row>
    <row r="910" spans="2:41" ht="12.75" customHeight="1">
      <c r="B910" s="47"/>
      <c r="D910" s="48"/>
      <c r="E910" s="48"/>
      <c r="F910" s="48"/>
      <c r="G910" s="48"/>
      <c r="H910" s="48"/>
      <c r="I910" s="48"/>
      <c r="J910" s="48"/>
      <c r="K910" s="47"/>
      <c r="L910" s="48"/>
      <c r="M910" s="48"/>
      <c r="N910" s="48"/>
      <c r="O910" s="47"/>
      <c r="P910" s="48"/>
      <c r="Q910" s="48"/>
      <c r="R910" s="48"/>
      <c r="S910" s="47"/>
      <c r="W910" s="48"/>
      <c r="X910" s="48"/>
      <c r="Y910" s="48"/>
      <c r="Z910" s="48"/>
      <c r="AA910" s="48"/>
      <c r="AB910" s="48"/>
      <c r="AC910" s="48"/>
      <c r="AD910" s="48"/>
      <c r="AE910" s="48"/>
      <c r="AF910" s="48"/>
      <c r="AG910" s="48"/>
      <c r="AH910" s="48"/>
      <c r="AI910" s="48"/>
      <c r="AJ910" s="48"/>
      <c r="AK910" s="48"/>
      <c r="AL910" s="48"/>
      <c r="AM910" s="48"/>
      <c r="AN910" s="48"/>
      <c r="AO910" s="52"/>
    </row>
    <row r="911" spans="2:41" ht="12.75" customHeight="1">
      <c r="B911" s="47"/>
      <c r="D911" s="48"/>
      <c r="E911" s="48"/>
      <c r="F911" s="48"/>
      <c r="G911" s="48"/>
      <c r="H911" s="48"/>
      <c r="I911" s="48"/>
      <c r="J911" s="48"/>
      <c r="K911" s="47"/>
      <c r="L911" s="48"/>
      <c r="M911" s="48"/>
      <c r="N911" s="48"/>
      <c r="O911" s="47"/>
      <c r="P911" s="48"/>
      <c r="Q911" s="48"/>
      <c r="R911" s="48"/>
      <c r="S911" s="47"/>
      <c r="W911" s="48"/>
      <c r="X911" s="48"/>
      <c r="Y911" s="48"/>
      <c r="Z911" s="48"/>
      <c r="AA911" s="48"/>
      <c r="AB911" s="48"/>
      <c r="AC911" s="48"/>
      <c r="AD911" s="48"/>
      <c r="AE911" s="48"/>
      <c r="AF911" s="48"/>
      <c r="AG911" s="48"/>
      <c r="AH911" s="48"/>
      <c r="AI911" s="48"/>
      <c r="AJ911" s="48"/>
      <c r="AK911" s="48"/>
      <c r="AL911" s="48"/>
      <c r="AM911" s="48"/>
      <c r="AN911" s="48"/>
      <c r="AO911" s="52"/>
    </row>
    <row r="912" spans="2:41" ht="12.75" customHeight="1">
      <c r="B912" s="47"/>
      <c r="D912" s="48"/>
      <c r="E912" s="48"/>
      <c r="F912" s="48"/>
      <c r="G912" s="48"/>
      <c r="H912" s="48"/>
      <c r="I912" s="48"/>
      <c r="J912" s="48"/>
      <c r="K912" s="47"/>
      <c r="L912" s="48"/>
      <c r="M912" s="48"/>
      <c r="N912" s="48"/>
      <c r="O912" s="47"/>
      <c r="P912" s="48"/>
      <c r="Q912" s="48"/>
      <c r="R912" s="48"/>
      <c r="S912" s="47"/>
      <c r="W912" s="48"/>
      <c r="X912" s="48"/>
      <c r="Y912" s="48"/>
      <c r="Z912" s="48"/>
      <c r="AA912" s="48"/>
      <c r="AB912" s="48"/>
      <c r="AC912" s="48"/>
      <c r="AD912" s="48"/>
      <c r="AE912" s="48"/>
      <c r="AF912" s="48"/>
      <c r="AG912" s="48"/>
      <c r="AH912" s="48"/>
      <c r="AI912" s="48"/>
      <c r="AJ912" s="48"/>
      <c r="AK912" s="48"/>
      <c r="AL912" s="48"/>
      <c r="AM912" s="48"/>
      <c r="AN912" s="48"/>
      <c r="AO912" s="52"/>
    </row>
    <row r="913" spans="2:41" ht="12.75" customHeight="1">
      <c r="B913" s="47"/>
      <c r="D913" s="48"/>
      <c r="E913" s="48"/>
      <c r="F913" s="48"/>
      <c r="G913" s="48"/>
      <c r="H913" s="48"/>
      <c r="I913" s="48"/>
      <c r="J913" s="48"/>
      <c r="K913" s="47"/>
      <c r="L913" s="48"/>
      <c r="M913" s="48"/>
      <c r="N913" s="48"/>
      <c r="O913" s="47"/>
      <c r="P913" s="48"/>
      <c r="Q913" s="48"/>
      <c r="R913" s="48"/>
      <c r="S913" s="47"/>
      <c r="W913" s="48"/>
      <c r="X913" s="48"/>
      <c r="Y913" s="48"/>
      <c r="Z913" s="48"/>
      <c r="AA913" s="48"/>
      <c r="AB913" s="48"/>
      <c r="AC913" s="48"/>
      <c r="AD913" s="48"/>
      <c r="AE913" s="48"/>
      <c r="AF913" s="48"/>
      <c r="AG913" s="48"/>
      <c r="AH913" s="48"/>
      <c r="AI913" s="48"/>
      <c r="AJ913" s="48"/>
      <c r="AK913" s="48"/>
      <c r="AL913" s="48"/>
      <c r="AM913" s="48"/>
      <c r="AN913" s="48"/>
      <c r="AO913" s="52"/>
    </row>
    <row r="914" spans="2:41" ht="12.75" customHeight="1">
      <c r="B914" s="47"/>
      <c r="D914" s="48"/>
      <c r="E914" s="48"/>
      <c r="F914" s="48"/>
      <c r="G914" s="48"/>
      <c r="H914" s="48"/>
      <c r="I914" s="48"/>
      <c r="J914" s="48"/>
      <c r="K914" s="47"/>
      <c r="L914" s="48"/>
      <c r="M914" s="48"/>
      <c r="N914" s="48"/>
      <c r="O914" s="47"/>
      <c r="P914" s="48"/>
      <c r="Q914" s="48"/>
      <c r="R914" s="48"/>
      <c r="S914" s="47"/>
      <c r="W914" s="48"/>
      <c r="X914" s="48"/>
      <c r="Y914" s="48"/>
      <c r="Z914" s="48"/>
      <c r="AA914" s="48"/>
      <c r="AB914" s="48"/>
      <c r="AC914" s="48"/>
      <c r="AD914" s="48"/>
      <c r="AE914" s="48"/>
      <c r="AF914" s="48"/>
      <c r="AG914" s="48"/>
      <c r="AH914" s="48"/>
      <c r="AI914" s="48"/>
      <c r="AJ914" s="48"/>
      <c r="AK914" s="48"/>
      <c r="AL914" s="48"/>
      <c r="AM914" s="48"/>
      <c r="AN914" s="48"/>
      <c r="AO914" s="52"/>
    </row>
    <row r="915" spans="2:41" ht="12.75" customHeight="1">
      <c r="B915" s="47"/>
      <c r="D915" s="48"/>
      <c r="E915" s="48"/>
      <c r="F915" s="48"/>
      <c r="G915" s="48"/>
      <c r="H915" s="48"/>
      <c r="I915" s="48"/>
      <c r="J915" s="48"/>
      <c r="K915" s="47"/>
      <c r="L915" s="48"/>
      <c r="M915" s="48"/>
      <c r="N915" s="48"/>
      <c r="O915" s="47"/>
      <c r="P915" s="48"/>
      <c r="Q915" s="48"/>
      <c r="R915" s="48"/>
      <c r="S915" s="47"/>
      <c r="W915" s="48"/>
      <c r="X915" s="48"/>
      <c r="Y915" s="48"/>
      <c r="Z915" s="48"/>
      <c r="AA915" s="48"/>
      <c r="AB915" s="48"/>
      <c r="AC915" s="48"/>
      <c r="AD915" s="48"/>
      <c r="AE915" s="48"/>
      <c r="AF915" s="48"/>
      <c r="AG915" s="48"/>
      <c r="AH915" s="48"/>
      <c r="AI915" s="48"/>
      <c r="AJ915" s="48"/>
      <c r="AK915" s="48"/>
      <c r="AL915" s="48"/>
      <c r="AM915" s="48"/>
      <c r="AN915" s="48"/>
      <c r="AO915" s="52"/>
    </row>
    <row r="916" spans="2:41" ht="12.75" customHeight="1">
      <c r="B916" s="47"/>
      <c r="D916" s="48"/>
      <c r="E916" s="48"/>
      <c r="F916" s="48"/>
      <c r="G916" s="48"/>
      <c r="H916" s="48"/>
      <c r="I916" s="48"/>
      <c r="J916" s="48"/>
      <c r="K916" s="47"/>
      <c r="L916" s="48"/>
      <c r="M916" s="48"/>
      <c r="N916" s="48"/>
      <c r="O916" s="47"/>
      <c r="P916" s="48"/>
      <c r="Q916" s="48"/>
      <c r="R916" s="48"/>
      <c r="S916" s="47"/>
      <c r="W916" s="48"/>
      <c r="X916" s="48"/>
      <c r="Y916" s="48"/>
      <c r="Z916" s="48"/>
      <c r="AA916" s="48"/>
      <c r="AB916" s="48"/>
      <c r="AC916" s="48"/>
      <c r="AD916" s="48"/>
      <c r="AE916" s="48"/>
      <c r="AF916" s="48"/>
      <c r="AG916" s="48"/>
      <c r="AH916" s="48"/>
      <c r="AI916" s="48"/>
      <c r="AJ916" s="48"/>
      <c r="AK916" s="48"/>
      <c r="AL916" s="48"/>
      <c r="AM916" s="48"/>
      <c r="AN916" s="48"/>
      <c r="AO916" s="52"/>
    </row>
    <row r="917" spans="2:41" ht="12.75" customHeight="1">
      <c r="B917" s="47"/>
      <c r="D917" s="48"/>
      <c r="E917" s="48"/>
      <c r="F917" s="48"/>
      <c r="G917" s="48"/>
      <c r="H917" s="48"/>
      <c r="I917" s="48"/>
      <c r="J917" s="48"/>
      <c r="K917" s="47"/>
      <c r="L917" s="48"/>
      <c r="M917" s="48"/>
      <c r="N917" s="48"/>
      <c r="O917" s="47"/>
      <c r="P917" s="48"/>
      <c r="Q917" s="48"/>
      <c r="R917" s="48"/>
      <c r="S917" s="47"/>
      <c r="W917" s="48"/>
      <c r="X917" s="48"/>
      <c r="Y917" s="48"/>
      <c r="Z917" s="48"/>
      <c r="AA917" s="48"/>
      <c r="AB917" s="48"/>
      <c r="AC917" s="48"/>
      <c r="AD917" s="48"/>
      <c r="AE917" s="48"/>
      <c r="AF917" s="48"/>
      <c r="AG917" s="48"/>
      <c r="AH917" s="48"/>
      <c r="AI917" s="48"/>
      <c r="AJ917" s="48"/>
      <c r="AK917" s="48"/>
      <c r="AL917" s="48"/>
      <c r="AM917" s="48"/>
      <c r="AN917" s="48"/>
      <c r="AO917" s="52"/>
    </row>
    <row r="918" spans="2:41" ht="12.75" customHeight="1">
      <c r="B918" s="47"/>
      <c r="D918" s="48"/>
      <c r="E918" s="48"/>
      <c r="F918" s="48"/>
      <c r="G918" s="48"/>
      <c r="H918" s="48"/>
      <c r="I918" s="48"/>
      <c r="J918" s="48"/>
      <c r="K918" s="47"/>
      <c r="L918" s="48"/>
      <c r="M918" s="48"/>
      <c r="N918" s="48"/>
      <c r="O918" s="47"/>
      <c r="P918" s="48"/>
      <c r="Q918" s="48"/>
      <c r="R918" s="48"/>
      <c r="S918" s="47"/>
      <c r="W918" s="48"/>
      <c r="X918" s="48"/>
      <c r="Y918" s="48"/>
      <c r="Z918" s="48"/>
      <c r="AA918" s="48"/>
      <c r="AB918" s="48"/>
      <c r="AC918" s="48"/>
      <c r="AD918" s="48"/>
      <c r="AE918" s="48"/>
      <c r="AF918" s="48"/>
      <c r="AG918" s="48"/>
      <c r="AH918" s="48"/>
      <c r="AI918" s="48"/>
      <c r="AJ918" s="48"/>
      <c r="AK918" s="48"/>
      <c r="AL918" s="48"/>
      <c r="AM918" s="48"/>
      <c r="AN918" s="48"/>
      <c r="AO918" s="52"/>
    </row>
    <row r="919" spans="2:41" ht="12.75" customHeight="1">
      <c r="B919" s="47"/>
      <c r="D919" s="48"/>
      <c r="E919" s="48"/>
      <c r="F919" s="48"/>
      <c r="G919" s="48"/>
      <c r="H919" s="48"/>
      <c r="I919" s="48"/>
      <c r="J919" s="48"/>
      <c r="K919" s="47"/>
      <c r="L919" s="48"/>
      <c r="M919" s="48"/>
      <c r="N919" s="48"/>
      <c r="O919" s="47"/>
      <c r="P919" s="48"/>
      <c r="Q919" s="48"/>
      <c r="R919" s="48"/>
      <c r="S919" s="47"/>
      <c r="W919" s="48"/>
      <c r="X919" s="48"/>
      <c r="Y919" s="48"/>
      <c r="Z919" s="48"/>
      <c r="AA919" s="48"/>
      <c r="AB919" s="48"/>
      <c r="AC919" s="48"/>
      <c r="AD919" s="48"/>
      <c r="AE919" s="48"/>
      <c r="AF919" s="48"/>
      <c r="AG919" s="48"/>
      <c r="AH919" s="48"/>
      <c r="AI919" s="48"/>
      <c r="AJ919" s="48"/>
      <c r="AK919" s="48"/>
      <c r="AL919" s="48"/>
      <c r="AM919" s="48"/>
      <c r="AN919" s="48"/>
      <c r="AO919" s="52"/>
    </row>
    <row r="920" spans="2:41" ht="12.75" customHeight="1">
      <c r="B920" s="47"/>
      <c r="D920" s="48"/>
      <c r="E920" s="48"/>
      <c r="F920" s="48"/>
      <c r="G920" s="48"/>
      <c r="H920" s="48"/>
      <c r="I920" s="48"/>
      <c r="J920" s="48"/>
      <c r="K920" s="47"/>
      <c r="L920" s="48"/>
      <c r="M920" s="48"/>
      <c r="N920" s="48"/>
      <c r="O920" s="47"/>
      <c r="P920" s="48"/>
      <c r="Q920" s="48"/>
      <c r="R920" s="48"/>
      <c r="S920" s="47"/>
      <c r="W920" s="48"/>
      <c r="X920" s="48"/>
      <c r="Y920" s="48"/>
      <c r="Z920" s="48"/>
      <c r="AA920" s="48"/>
      <c r="AB920" s="48"/>
      <c r="AC920" s="48"/>
      <c r="AD920" s="48"/>
      <c r="AE920" s="48"/>
      <c r="AF920" s="48"/>
      <c r="AG920" s="48"/>
      <c r="AH920" s="48"/>
      <c r="AI920" s="48"/>
      <c r="AJ920" s="48"/>
      <c r="AK920" s="48"/>
      <c r="AL920" s="48"/>
      <c r="AM920" s="48"/>
      <c r="AN920" s="48"/>
      <c r="AO920" s="52"/>
    </row>
    <row r="921" spans="2:41" ht="12.75" customHeight="1">
      <c r="B921" s="47"/>
      <c r="D921" s="48"/>
      <c r="E921" s="48"/>
      <c r="F921" s="48"/>
      <c r="G921" s="48"/>
      <c r="H921" s="48"/>
      <c r="I921" s="48"/>
      <c r="J921" s="48"/>
      <c r="K921" s="47"/>
      <c r="L921" s="48"/>
      <c r="M921" s="48"/>
      <c r="N921" s="48"/>
      <c r="O921" s="47"/>
      <c r="P921" s="48"/>
      <c r="Q921" s="48"/>
      <c r="R921" s="48"/>
      <c r="S921" s="47"/>
      <c r="W921" s="48"/>
      <c r="X921" s="48"/>
      <c r="Y921" s="48"/>
      <c r="Z921" s="48"/>
      <c r="AA921" s="48"/>
      <c r="AB921" s="48"/>
      <c r="AC921" s="48"/>
      <c r="AD921" s="48"/>
      <c r="AE921" s="48"/>
      <c r="AF921" s="48"/>
      <c r="AG921" s="48"/>
      <c r="AH921" s="48"/>
      <c r="AI921" s="48"/>
      <c r="AJ921" s="48"/>
      <c r="AK921" s="48"/>
      <c r="AL921" s="48"/>
      <c r="AM921" s="48"/>
      <c r="AN921" s="48"/>
      <c r="AO921" s="52"/>
    </row>
    <row r="922" spans="2:41" ht="12.75" customHeight="1">
      <c r="B922" s="47"/>
      <c r="D922" s="48"/>
      <c r="E922" s="48"/>
      <c r="F922" s="48"/>
      <c r="G922" s="48"/>
      <c r="H922" s="48"/>
      <c r="I922" s="48"/>
      <c r="J922" s="48"/>
      <c r="K922" s="47"/>
      <c r="L922" s="48"/>
      <c r="M922" s="48"/>
      <c r="N922" s="48"/>
      <c r="O922" s="47"/>
      <c r="P922" s="48"/>
      <c r="Q922" s="48"/>
      <c r="R922" s="48"/>
      <c r="S922" s="47"/>
      <c r="W922" s="48"/>
      <c r="X922" s="48"/>
      <c r="Y922" s="48"/>
      <c r="Z922" s="48"/>
      <c r="AA922" s="48"/>
      <c r="AB922" s="48"/>
      <c r="AC922" s="48"/>
      <c r="AD922" s="48"/>
      <c r="AE922" s="48"/>
      <c r="AF922" s="48"/>
      <c r="AG922" s="48"/>
      <c r="AH922" s="48"/>
      <c r="AI922" s="48"/>
      <c r="AJ922" s="48"/>
      <c r="AK922" s="48"/>
      <c r="AL922" s="48"/>
      <c r="AM922" s="48"/>
      <c r="AN922" s="48"/>
      <c r="AO922" s="52"/>
    </row>
    <row r="923" spans="2:41" ht="12.75" customHeight="1">
      <c r="B923" s="47"/>
      <c r="D923" s="48"/>
      <c r="E923" s="48"/>
      <c r="F923" s="48"/>
      <c r="G923" s="48"/>
      <c r="H923" s="48"/>
      <c r="I923" s="48"/>
      <c r="J923" s="48"/>
      <c r="K923" s="47"/>
      <c r="L923" s="48"/>
      <c r="M923" s="48"/>
      <c r="N923" s="48"/>
      <c r="O923" s="47"/>
      <c r="P923" s="48"/>
      <c r="Q923" s="48"/>
      <c r="R923" s="48"/>
      <c r="S923" s="47"/>
      <c r="W923" s="48"/>
      <c r="X923" s="48"/>
      <c r="Y923" s="48"/>
      <c r="Z923" s="48"/>
      <c r="AA923" s="48"/>
      <c r="AB923" s="48"/>
      <c r="AC923" s="48"/>
      <c r="AD923" s="48"/>
      <c r="AE923" s="48"/>
      <c r="AF923" s="48"/>
      <c r="AG923" s="48"/>
      <c r="AH923" s="48"/>
      <c r="AI923" s="48"/>
      <c r="AJ923" s="48"/>
      <c r="AK923" s="48"/>
      <c r="AL923" s="48"/>
      <c r="AM923" s="48"/>
      <c r="AN923" s="48"/>
      <c r="AO923" s="52"/>
    </row>
    <row r="924" spans="2:41" ht="12.75" customHeight="1">
      <c r="B924" s="47"/>
      <c r="D924" s="48"/>
      <c r="E924" s="48"/>
      <c r="F924" s="48"/>
      <c r="G924" s="48"/>
      <c r="H924" s="48"/>
      <c r="I924" s="48"/>
      <c r="J924" s="48"/>
      <c r="K924" s="47"/>
      <c r="L924" s="48"/>
      <c r="M924" s="48"/>
      <c r="N924" s="48"/>
      <c r="O924" s="47"/>
      <c r="P924" s="48"/>
      <c r="Q924" s="48"/>
      <c r="R924" s="48"/>
      <c r="S924" s="47"/>
      <c r="W924" s="48"/>
      <c r="X924" s="48"/>
      <c r="Y924" s="48"/>
      <c r="Z924" s="48"/>
      <c r="AA924" s="48"/>
      <c r="AB924" s="48"/>
      <c r="AC924" s="48"/>
      <c r="AD924" s="48"/>
      <c r="AE924" s="48"/>
      <c r="AF924" s="48"/>
      <c r="AG924" s="48"/>
      <c r="AH924" s="48"/>
      <c r="AI924" s="48"/>
      <c r="AJ924" s="48"/>
      <c r="AK924" s="48"/>
      <c r="AL924" s="48"/>
      <c r="AM924" s="48"/>
      <c r="AN924" s="48"/>
      <c r="AO924" s="52"/>
    </row>
    <row r="925" spans="2:41" ht="12.75" customHeight="1">
      <c r="B925" s="47"/>
      <c r="D925" s="48"/>
      <c r="E925" s="48"/>
      <c r="F925" s="48"/>
      <c r="G925" s="48"/>
      <c r="H925" s="48"/>
      <c r="I925" s="48"/>
      <c r="J925" s="48"/>
      <c r="K925" s="47"/>
      <c r="L925" s="48"/>
      <c r="M925" s="48"/>
      <c r="N925" s="48"/>
      <c r="O925" s="47"/>
      <c r="P925" s="48"/>
      <c r="Q925" s="48"/>
      <c r="R925" s="48"/>
      <c r="S925" s="47"/>
      <c r="W925" s="48"/>
      <c r="X925" s="48"/>
      <c r="Y925" s="48"/>
      <c r="Z925" s="48"/>
      <c r="AA925" s="48"/>
      <c r="AB925" s="48"/>
      <c r="AC925" s="48"/>
      <c r="AD925" s="48"/>
      <c r="AE925" s="48"/>
      <c r="AF925" s="48"/>
      <c r="AG925" s="48"/>
      <c r="AH925" s="48"/>
      <c r="AI925" s="48"/>
      <c r="AJ925" s="48"/>
      <c r="AK925" s="48"/>
      <c r="AL925" s="48"/>
      <c r="AM925" s="48"/>
      <c r="AN925" s="48"/>
      <c r="AO925" s="52"/>
    </row>
    <row r="926" spans="2:41" ht="12.75" customHeight="1">
      <c r="B926" s="47"/>
      <c r="D926" s="48"/>
      <c r="E926" s="48"/>
      <c r="F926" s="48"/>
      <c r="G926" s="48"/>
      <c r="H926" s="48"/>
      <c r="I926" s="48"/>
      <c r="J926" s="48"/>
      <c r="K926" s="47"/>
      <c r="L926" s="48"/>
      <c r="M926" s="48"/>
      <c r="N926" s="48"/>
      <c r="O926" s="47"/>
      <c r="P926" s="48"/>
      <c r="Q926" s="48"/>
      <c r="R926" s="48"/>
      <c r="S926" s="47"/>
      <c r="W926" s="48"/>
      <c r="X926" s="48"/>
      <c r="Y926" s="48"/>
      <c r="Z926" s="48"/>
      <c r="AA926" s="48"/>
      <c r="AB926" s="48"/>
      <c r="AC926" s="48"/>
      <c r="AD926" s="48"/>
      <c r="AE926" s="48"/>
      <c r="AF926" s="48"/>
      <c r="AG926" s="48"/>
      <c r="AH926" s="48"/>
      <c r="AI926" s="48"/>
      <c r="AJ926" s="48"/>
      <c r="AK926" s="48"/>
      <c r="AL926" s="48"/>
      <c r="AM926" s="48"/>
      <c r="AN926" s="48"/>
      <c r="AO926" s="52"/>
    </row>
    <row r="927" spans="2:41" ht="12.75" customHeight="1">
      <c r="B927" s="47"/>
      <c r="D927" s="48"/>
      <c r="E927" s="48"/>
      <c r="F927" s="48"/>
      <c r="G927" s="48"/>
      <c r="H927" s="48"/>
      <c r="I927" s="48"/>
      <c r="J927" s="48"/>
      <c r="K927" s="47"/>
      <c r="L927" s="48"/>
      <c r="M927" s="48"/>
      <c r="N927" s="48"/>
      <c r="O927" s="47"/>
      <c r="P927" s="48"/>
      <c r="Q927" s="48"/>
      <c r="R927" s="48"/>
      <c r="S927" s="47"/>
      <c r="W927" s="48"/>
      <c r="X927" s="48"/>
      <c r="Y927" s="48"/>
      <c r="Z927" s="48"/>
      <c r="AA927" s="48"/>
      <c r="AB927" s="48"/>
      <c r="AC927" s="48"/>
      <c r="AD927" s="48"/>
      <c r="AE927" s="48"/>
      <c r="AF927" s="48"/>
      <c r="AG927" s="48"/>
      <c r="AH927" s="48"/>
      <c r="AI927" s="48"/>
      <c r="AJ927" s="48"/>
      <c r="AK927" s="48"/>
      <c r="AL927" s="48"/>
      <c r="AM927" s="48"/>
      <c r="AN927" s="48"/>
      <c r="AO927" s="52"/>
    </row>
    <row r="928" spans="2:41" ht="12.75" customHeight="1">
      <c r="B928" s="47"/>
      <c r="D928" s="48"/>
      <c r="E928" s="48"/>
      <c r="F928" s="48"/>
      <c r="G928" s="48"/>
      <c r="H928" s="48"/>
      <c r="I928" s="48"/>
      <c r="J928" s="48"/>
      <c r="K928" s="47"/>
      <c r="L928" s="48"/>
      <c r="M928" s="48"/>
      <c r="N928" s="48"/>
      <c r="O928" s="47"/>
      <c r="P928" s="48"/>
      <c r="Q928" s="48"/>
      <c r="R928" s="48"/>
      <c r="S928" s="47"/>
      <c r="W928" s="48"/>
      <c r="X928" s="48"/>
      <c r="Y928" s="48"/>
      <c r="Z928" s="48"/>
      <c r="AA928" s="48"/>
      <c r="AB928" s="48"/>
      <c r="AC928" s="48"/>
      <c r="AD928" s="48"/>
      <c r="AE928" s="48"/>
      <c r="AF928" s="48"/>
      <c r="AG928" s="48"/>
      <c r="AH928" s="48"/>
      <c r="AI928" s="48"/>
      <c r="AJ928" s="48"/>
      <c r="AK928" s="48"/>
      <c r="AL928" s="48"/>
      <c r="AM928" s="48"/>
      <c r="AN928" s="48"/>
      <c r="AO928" s="52"/>
    </row>
    <row r="929" spans="2:41" ht="12.75" customHeight="1">
      <c r="B929" s="47"/>
      <c r="D929" s="48"/>
      <c r="E929" s="48"/>
      <c r="F929" s="48"/>
      <c r="G929" s="48"/>
      <c r="H929" s="48"/>
      <c r="I929" s="48"/>
      <c r="J929" s="48"/>
      <c r="K929" s="47"/>
      <c r="L929" s="48"/>
      <c r="M929" s="48"/>
      <c r="N929" s="48"/>
      <c r="O929" s="47"/>
      <c r="P929" s="48"/>
      <c r="Q929" s="48"/>
      <c r="R929" s="48"/>
      <c r="S929" s="47"/>
      <c r="W929" s="48"/>
      <c r="X929" s="48"/>
      <c r="Y929" s="48"/>
      <c r="Z929" s="48"/>
      <c r="AA929" s="48"/>
      <c r="AB929" s="48"/>
      <c r="AC929" s="48"/>
      <c r="AD929" s="48"/>
      <c r="AE929" s="48"/>
      <c r="AF929" s="48"/>
      <c r="AG929" s="48"/>
      <c r="AH929" s="48"/>
      <c r="AI929" s="48"/>
      <c r="AJ929" s="48"/>
      <c r="AK929" s="48"/>
      <c r="AL929" s="48"/>
      <c r="AM929" s="48"/>
      <c r="AN929" s="48"/>
      <c r="AO929" s="52"/>
    </row>
    <row r="930" spans="2:41" ht="12.75" customHeight="1">
      <c r="B930" s="47"/>
      <c r="D930" s="48"/>
      <c r="E930" s="48"/>
      <c r="F930" s="48"/>
      <c r="G930" s="48"/>
      <c r="H930" s="48"/>
      <c r="I930" s="48"/>
      <c r="J930" s="48"/>
      <c r="K930" s="47"/>
      <c r="L930" s="48"/>
      <c r="M930" s="48"/>
      <c r="N930" s="48"/>
      <c r="O930" s="47"/>
      <c r="P930" s="48"/>
      <c r="Q930" s="48"/>
      <c r="R930" s="48"/>
      <c r="S930" s="47"/>
      <c r="W930" s="48"/>
      <c r="X930" s="48"/>
      <c r="Y930" s="48"/>
      <c r="Z930" s="48"/>
      <c r="AA930" s="48"/>
      <c r="AB930" s="48"/>
      <c r="AC930" s="48"/>
      <c r="AD930" s="48"/>
      <c r="AE930" s="48"/>
      <c r="AF930" s="48"/>
      <c r="AG930" s="48"/>
      <c r="AH930" s="48"/>
      <c r="AI930" s="48"/>
      <c r="AJ930" s="48"/>
      <c r="AK930" s="48"/>
      <c r="AL930" s="48"/>
      <c r="AM930" s="48"/>
      <c r="AN930" s="48"/>
      <c r="AO930" s="52"/>
    </row>
    <row r="931" spans="2:41" ht="12.75" customHeight="1">
      <c r="B931" s="47"/>
      <c r="D931" s="48"/>
      <c r="E931" s="48"/>
      <c r="F931" s="48"/>
      <c r="G931" s="48"/>
      <c r="H931" s="48"/>
      <c r="I931" s="48"/>
      <c r="J931" s="48"/>
      <c r="K931" s="47"/>
      <c r="L931" s="48"/>
      <c r="M931" s="48"/>
      <c r="N931" s="48"/>
      <c r="O931" s="47"/>
      <c r="P931" s="48"/>
      <c r="Q931" s="48"/>
      <c r="R931" s="48"/>
      <c r="S931" s="47"/>
      <c r="W931" s="48"/>
      <c r="X931" s="48"/>
      <c r="Y931" s="48"/>
      <c r="Z931" s="48"/>
      <c r="AA931" s="48"/>
      <c r="AB931" s="48"/>
      <c r="AC931" s="48"/>
      <c r="AD931" s="48"/>
      <c r="AE931" s="48"/>
      <c r="AF931" s="48"/>
      <c r="AG931" s="48"/>
      <c r="AH931" s="48"/>
      <c r="AI931" s="48"/>
      <c r="AJ931" s="48"/>
      <c r="AK931" s="48"/>
      <c r="AL931" s="48"/>
      <c r="AM931" s="48"/>
      <c r="AN931" s="48"/>
      <c r="AO931" s="52"/>
    </row>
    <row r="932" spans="2:41" ht="12.75" customHeight="1">
      <c r="B932" s="47"/>
      <c r="D932" s="48"/>
      <c r="E932" s="48"/>
      <c r="F932" s="48"/>
      <c r="G932" s="48"/>
      <c r="H932" s="48"/>
      <c r="I932" s="48"/>
      <c r="J932" s="48"/>
      <c r="K932" s="47"/>
      <c r="L932" s="48"/>
      <c r="M932" s="48"/>
      <c r="N932" s="48"/>
      <c r="O932" s="47"/>
      <c r="P932" s="48"/>
      <c r="Q932" s="48"/>
      <c r="R932" s="48"/>
      <c r="S932" s="47"/>
      <c r="W932" s="48"/>
      <c r="X932" s="48"/>
      <c r="Y932" s="48"/>
      <c r="Z932" s="48"/>
      <c r="AA932" s="48"/>
      <c r="AB932" s="48"/>
      <c r="AC932" s="48"/>
      <c r="AD932" s="48"/>
      <c r="AE932" s="48"/>
      <c r="AF932" s="48"/>
      <c r="AG932" s="48"/>
      <c r="AH932" s="48"/>
      <c r="AI932" s="48"/>
      <c r="AJ932" s="48"/>
      <c r="AK932" s="48"/>
      <c r="AL932" s="48"/>
      <c r="AM932" s="48"/>
      <c r="AN932" s="48"/>
      <c r="AO932" s="52"/>
    </row>
    <row r="933" spans="2:41" ht="12.75" customHeight="1">
      <c r="B933" s="47"/>
      <c r="D933" s="48"/>
      <c r="E933" s="48"/>
      <c r="F933" s="48"/>
      <c r="G933" s="48"/>
      <c r="H933" s="48"/>
      <c r="I933" s="48"/>
      <c r="J933" s="48"/>
      <c r="K933" s="47"/>
      <c r="L933" s="48"/>
      <c r="M933" s="48"/>
      <c r="N933" s="48"/>
      <c r="O933" s="47"/>
      <c r="P933" s="48"/>
      <c r="Q933" s="48"/>
      <c r="R933" s="48"/>
      <c r="S933" s="47"/>
      <c r="W933" s="48"/>
      <c r="X933" s="48"/>
      <c r="Y933" s="48"/>
      <c r="Z933" s="48"/>
      <c r="AA933" s="48"/>
      <c r="AB933" s="48"/>
      <c r="AC933" s="48"/>
      <c r="AD933" s="48"/>
      <c r="AE933" s="48"/>
      <c r="AF933" s="48"/>
      <c r="AG933" s="48"/>
      <c r="AH933" s="48"/>
      <c r="AI933" s="48"/>
      <c r="AJ933" s="48"/>
      <c r="AK933" s="48"/>
      <c r="AL933" s="48"/>
      <c r="AM933" s="48"/>
      <c r="AN933" s="48"/>
      <c r="AO933" s="52"/>
    </row>
    <row r="934" spans="2:41" ht="12.75" customHeight="1">
      <c r="B934" s="47"/>
      <c r="D934" s="48"/>
      <c r="E934" s="48"/>
      <c r="F934" s="48"/>
      <c r="G934" s="48"/>
      <c r="H934" s="48"/>
      <c r="I934" s="48"/>
      <c r="J934" s="48"/>
      <c r="K934" s="47"/>
      <c r="L934" s="48"/>
      <c r="M934" s="48"/>
      <c r="N934" s="48"/>
      <c r="O934" s="47"/>
      <c r="P934" s="48"/>
      <c r="Q934" s="48"/>
      <c r="R934" s="48"/>
      <c r="S934" s="47"/>
      <c r="W934" s="48"/>
      <c r="X934" s="48"/>
      <c r="Y934" s="48"/>
      <c r="Z934" s="48"/>
      <c r="AA934" s="48"/>
      <c r="AB934" s="48"/>
      <c r="AC934" s="48"/>
      <c r="AD934" s="48"/>
      <c r="AE934" s="48"/>
      <c r="AF934" s="48"/>
      <c r="AG934" s="48"/>
      <c r="AH934" s="48"/>
      <c r="AI934" s="48"/>
      <c r="AJ934" s="48"/>
      <c r="AK934" s="48"/>
      <c r="AL934" s="48"/>
      <c r="AM934" s="48"/>
      <c r="AN934" s="48"/>
      <c r="AO934" s="52"/>
    </row>
    <row r="935" spans="2:41" ht="12.75" customHeight="1">
      <c r="B935" s="47"/>
      <c r="D935" s="48"/>
      <c r="E935" s="48"/>
      <c r="F935" s="48"/>
      <c r="G935" s="48"/>
      <c r="H935" s="48"/>
      <c r="I935" s="48"/>
      <c r="J935" s="48"/>
      <c r="K935" s="47"/>
      <c r="L935" s="48"/>
      <c r="M935" s="48"/>
      <c r="N935" s="48"/>
      <c r="O935" s="47"/>
      <c r="P935" s="48"/>
      <c r="Q935" s="48"/>
      <c r="R935" s="48"/>
      <c r="S935" s="47"/>
      <c r="W935" s="48"/>
      <c r="X935" s="48"/>
      <c r="Y935" s="48"/>
      <c r="Z935" s="48"/>
      <c r="AA935" s="48"/>
      <c r="AB935" s="48"/>
      <c r="AC935" s="48"/>
      <c r="AD935" s="48"/>
      <c r="AE935" s="48"/>
      <c r="AF935" s="48"/>
      <c r="AG935" s="48"/>
      <c r="AH935" s="48"/>
      <c r="AI935" s="48"/>
      <c r="AJ935" s="48"/>
      <c r="AK935" s="48"/>
      <c r="AL935" s="48"/>
      <c r="AM935" s="48"/>
      <c r="AN935" s="48"/>
      <c r="AO935" s="52"/>
    </row>
    <row r="936" spans="2:41" ht="12.75" customHeight="1">
      <c r="B936" s="47"/>
      <c r="D936" s="48"/>
      <c r="E936" s="48"/>
      <c r="F936" s="48"/>
      <c r="G936" s="48"/>
      <c r="H936" s="48"/>
      <c r="I936" s="48"/>
      <c r="J936" s="48"/>
      <c r="K936" s="47"/>
      <c r="L936" s="48"/>
      <c r="M936" s="48"/>
      <c r="N936" s="48"/>
      <c r="O936" s="47"/>
      <c r="P936" s="48"/>
      <c r="Q936" s="48"/>
      <c r="R936" s="48"/>
      <c r="S936" s="47"/>
      <c r="W936" s="48"/>
      <c r="X936" s="48"/>
      <c r="Y936" s="48"/>
      <c r="Z936" s="48"/>
      <c r="AA936" s="48"/>
      <c r="AB936" s="48"/>
      <c r="AC936" s="48"/>
      <c r="AD936" s="48"/>
      <c r="AE936" s="48"/>
      <c r="AF936" s="48"/>
      <c r="AG936" s="48"/>
      <c r="AH936" s="48"/>
      <c r="AI936" s="48"/>
      <c r="AJ936" s="48"/>
      <c r="AK936" s="48"/>
      <c r="AL936" s="48"/>
      <c r="AM936" s="48"/>
      <c r="AN936" s="48"/>
      <c r="AO936" s="52"/>
    </row>
    <row r="937" spans="2:41" ht="12.75" customHeight="1">
      <c r="B937" s="47"/>
      <c r="D937" s="48"/>
      <c r="E937" s="48"/>
      <c r="F937" s="48"/>
      <c r="G937" s="48"/>
      <c r="H937" s="48"/>
      <c r="I937" s="48"/>
      <c r="J937" s="48"/>
      <c r="K937" s="47"/>
      <c r="L937" s="48"/>
      <c r="M937" s="48"/>
      <c r="N937" s="48"/>
      <c r="O937" s="47"/>
      <c r="P937" s="48"/>
      <c r="Q937" s="48"/>
      <c r="R937" s="48"/>
      <c r="S937" s="47"/>
      <c r="W937" s="48"/>
      <c r="X937" s="48"/>
      <c r="Y937" s="48"/>
      <c r="Z937" s="48"/>
      <c r="AA937" s="48"/>
      <c r="AB937" s="48"/>
      <c r="AC937" s="48"/>
      <c r="AD937" s="48"/>
      <c r="AE937" s="48"/>
      <c r="AF937" s="48"/>
      <c r="AG937" s="48"/>
      <c r="AH937" s="48"/>
      <c r="AI937" s="48"/>
      <c r="AJ937" s="48"/>
      <c r="AK937" s="48"/>
      <c r="AL937" s="48"/>
      <c r="AM937" s="48"/>
      <c r="AN937" s="48"/>
      <c r="AO937" s="52"/>
    </row>
    <row r="938" spans="2:41" ht="12.75" customHeight="1">
      <c r="B938" s="47"/>
      <c r="D938" s="48"/>
      <c r="E938" s="48"/>
      <c r="F938" s="48"/>
      <c r="G938" s="48"/>
      <c r="H938" s="48"/>
      <c r="I938" s="48"/>
      <c r="J938" s="48"/>
      <c r="K938" s="47"/>
      <c r="L938" s="48"/>
      <c r="M938" s="48"/>
      <c r="N938" s="48"/>
      <c r="O938" s="47"/>
      <c r="P938" s="48"/>
      <c r="Q938" s="48"/>
      <c r="R938" s="48"/>
      <c r="S938" s="47"/>
      <c r="W938" s="48"/>
      <c r="X938" s="48"/>
      <c r="Y938" s="48"/>
      <c r="Z938" s="48"/>
      <c r="AA938" s="48"/>
      <c r="AB938" s="48"/>
      <c r="AC938" s="48"/>
      <c r="AD938" s="48"/>
      <c r="AE938" s="48"/>
      <c r="AF938" s="48"/>
      <c r="AG938" s="48"/>
      <c r="AH938" s="48"/>
      <c r="AI938" s="48"/>
      <c r="AJ938" s="48"/>
      <c r="AK938" s="48"/>
      <c r="AL938" s="48"/>
      <c r="AM938" s="48"/>
      <c r="AN938" s="48"/>
      <c r="AO938" s="52"/>
    </row>
    <row r="939" spans="2:41" ht="12.75" customHeight="1">
      <c r="B939" s="47"/>
      <c r="D939" s="48"/>
      <c r="E939" s="48"/>
      <c r="F939" s="48"/>
      <c r="G939" s="48"/>
      <c r="H939" s="48"/>
      <c r="I939" s="48"/>
      <c r="J939" s="48"/>
      <c r="K939" s="47"/>
      <c r="L939" s="48"/>
      <c r="M939" s="48"/>
      <c r="N939" s="48"/>
      <c r="O939" s="47"/>
      <c r="P939" s="48"/>
      <c r="Q939" s="48"/>
      <c r="R939" s="48"/>
      <c r="S939" s="47"/>
      <c r="W939" s="48"/>
      <c r="X939" s="48"/>
      <c r="Y939" s="48"/>
      <c r="Z939" s="48"/>
      <c r="AA939" s="48"/>
      <c r="AB939" s="48"/>
      <c r="AC939" s="48"/>
      <c r="AD939" s="48"/>
      <c r="AE939" s="48"/>
      <c r="AF939" s="48"/>
      <c r="AG939" s="48"/>
      <c r="AH939" s="48"/>
      <c r="AI939" s="48"/>
      <c r="AJ939" s="48"/>
      <c r="AK939" s="48"/>
      <c r="AL939" s="48"/>
      <c r="AM939" s="48"/>
      <c r="AN939" s="48"/>
      <c r="AO939" s="52"/>
    </row>
    <row r="940" spans="2:41" ht="12.75" customHeight="1">
      <c r="B940" s="47"/>
      <c r="D940" s="48"/>
      <c r="E940" s="48"/>
      <c r="F940" s="48"/>
      <c r="G940" s="48"/>
      <c r="H940" s="48"/>
      <c r="I940" s="48"/>
      <c r="J940" s="48"/>
      <c r="K940" s="47"/>
      <c r="L940" s="48"/>
      <c r="M940" s="48"/>
      <c r="N940" s="48"/>
      <c r="O940" s="47"/>
      <c r="P940" s="48"/>
      <c r="Q940" s="48"/>
      <c r="R940" s="48"/>
      <c r="S940" s="47"/>
      <c r="W940" s="48"/>
      <c r="X940" s="48"/>
      <c r="Y940" s="48"/>
      <c r="Z940" s="48"/>
      <c r="AA940" s="48"/>
      <c r="AB940" s="48"/>
      <c r="AC940" s="48"/>
      <c r="AD940" s="48"/>
      <c r="AE940" s="48"/>
      <c r="AF940" s="48"/>
      <c r="AG940" s="48"/>
      <c r="AH940" s="48"/>
      <c r="AI940" s="48"/>
      <c r="AJ940" s="48"/>
      <c r="AK940" s="48"/>
      <c r="AL940" s="48"/>
      <c r="AM940" s="48"/>
      <c r="AN940" s="48"/>
      <c r="AO940" s="52"/>
    </row>
    <row r="941" spans="2:41" ht="12.75" customHeight="1">
      <c r="B941" s="47"/>
      <c r="D941" s="48"/>
      <c r="E941" s="48"/>
      <c r="F941" s="48"/>
      <c r="G941" s="48"/>
      <c r="H941" s="48"/>
      <c r="I941" s="48"/>
      <c r="J941" s="48"/>
      <c r="K941" s="47"/>
      <c r="L941" s="48"/>
      <c r="M941" s="48"/>
      <c r="N941" s="48"/>
      <c r="O941" s="47"/>
      <c r="P941" s="48"/>
      <c r="Q941" s="48"/>
      <c r="R941" s="48"/>
      <c r="S941" s="47"/>
      <c r="W941" s="48"/>
      <c r="X941" s="48"/>
      <c r="Y941" s="48"/>
      <c r="Z941" s="48"/>
      <c r="AA941" s="48"/>
      <c r="AB941" s="48"/>
      <c r="AC941" s="48"/>
      <c r="AD941" s="48"/>
      <c r="AE941" s="48"/>
      <c r="AF941" s="48"/>
      <c r="AG941" s="48"/>
      <c r="AH941" s="48"/>
      <c r="AI941" s="48"/>
      <c r="AJ941" s="48"/>
      <c r="AK941" s="48"/>
      <c r="AL941" s="48"/>
      <c r="AM941" s="48"/>
      <c r="AN941" s="48"/>
      <c r="AO941" s="52"/>
    </row>
    <row r="942" spans="2:41" ht="12.75" customHeight="1">
      <c r="B942" s="47"/>
      <c r="D942" s="48"/>
      <c r="E942" s="48"/>
      <c r="F942" s="48"/>
      <c r="G942" s="48"/>
      <c r="H942" s="48"/>
      <c r="I942" s="48"/>
      <c r="J942" s="48"/>
      <c r="K942" s="47"/>
      <c r="L942" s="48"/>
      <c r="M942" s="48"/>
      <c r="N942" s="48"/>
      <c r="O942" s="47"/>
      <c r="P942" s="48"/>
      <c r="Q942" s="48"/>
      <c r="R942" s="48"/>
      <c r="S942" s="47"/>
      <c r="W942" s="48"/>
      <c r="X942" s="48"/>
      <c r="Y942" s="48"/>
      <c r="Z942" s="48"/>
      <c r="AA942" s="48"/>
      <c r="AB942" s="48"/>
      <c r="AC942" s="48"/>
      <c r="AD942" s="48"/>
      <c r="AE942" s="48"/>
      <c r="AF942" s="48"/>
      <c r="AG942" s="48"/>
      <c r="AH942" s="48"/>
      <c r="AI942" s="48"/>
      <c r="AJ942" s="48"/>
      <c r="AK942" s="48"/>
      <c r="AL942" s="48"/>
      <c r="AM942" s="48"/>
      <c r="AN942" s="48"/>
      <c r="AO942" s="52"/>
    </row>
    <row r="943" spans="2:41" ht="12.75" customHeight="1">
      <c r="B943" s="47"/>
      <c r="D943" s="48"/>
      <c r="E943" s="48"/>
      <c r="F943" s="48"/>
      <c r="G943" s="48"/>
      <c r="H943" s="48"/>
      <c r="I943" s="48"/>
      <c r="J943" s="48"/>
      <c r="K943" s="47"/>
      <c r="L943" s="48"/>
      <c r="M943" s="48"/>
      <c r="N943" s="48"/>
      <c r="O943" s="47"/>
      <c r="P943" s="48"/>
      <c r="Q943" s="48"/>
      <c r="R943" s="48"/>
      <c r="S943" s="47"/>
      <c r="W943" s="48"/>
      <c r="X943" s="48"/>
      <c r="Y943" s="48"/>
      <c r="Z943" s="48"/>
      <c r="AA943" s="48"/>
      <c r="AB943" s="48"/>
      <c r="AC943" s="48"/>
      <c r="AD943" s="48"/>
      <c r="AE943" s="48"/>
      <c r="AF943" s="48"/>
      <c r="AG943" s="48"/>
      <c r="AH943" s="48"/>
      <c r="AI943" s="48"/>
      <c r="AJ943" s="48"/>
      <c r="AK943" s="48"/>
      <c r="AL943" s="48"/>
      <c r="AM943" s="48"/>
      <c r="AN943" s="48"/>
      <c r="AO943" s="52"/>
    </row>
    <row r="944" spans="2:41" ht="12.75" customHeight="1">
      <c r="B944" s="47"/>
      <c r="D944" s="48"/>
      <c r="E944" s="48"/>
      <c r="F944" s="48"/>
      <c r="G944" s="48"/>
      <c r="H944" s="48"/>
      <c r="I944" s="48"/>
      <c r="J944" s="48"/>
      <c r="K944" s="47"/>
      <c r="L944" s="48"/>
      <c r="M944" s="48"/>
      <c r="N944" s="48"/>
      <c r="O944" s="47"/>
      <c r="P944" s="48"/>
      <c r="Q944" s="48"/>
      <c r="R944" s="48"/>
      <c r="S944" s="47"/>
      <c r="W944" s="48"/>
      <c r="X944" s="48"/>
      <c r="Y944" s="48"/>
      <c r="Z944" s="48"/>
      <c r="AA944" s="48"/>
      <c r="AB944" s="48"/>
      <c r="AC944" s="48"/>
      <c r="AD944" s="48"/>
      <c r="AE944" s="48"/>
      <c r="AF944" s="48"/>
      <c r="AG944" s="48"/>
      <c r="AH944" s="48"/>
      <c r="AI944" s="48"/>
      <c r="AJ944" s="48"/>
      <c r="AK944" s="48"/>
      <c r="AL944" s="48"/>
      <c r="AM944" s="48"/>
      <c r="AN944" s="48"/>
      <c r="AO944" s="52"/>
    </row>
    <row r="945" spans="2:41" ht="12.75" customHeight="1">
      <c r="B945" s="47"/>
      <c r="D945" s="48"/>
      <c r="E945" s="48"/>
      <c r="F945" s="48"/>
      <c r="G945" s="48"/>
      <c r="H945" s="48"/>
      <c r="I945" s="48"/>
      <c r="J945" s="48"/>
      <c r="K945" s="47"/>
      <c r="L945" s="48"/>
      <c r="M945" s="48"/>
      <c r="N945" s="48"/>
      <c r="O945" s="47"/>
      <c r="P945" s="48"/>
      <c r="Q945" s="48"/>
      <c r="R945" s="48"/>
      <c r="S945" s="47"/>
      <c r="W945" s="48"/>
      <c r="X945" s="48"/>
      <c r="Y945" s="48"/>
      <c r="Z945" s="48"/>
      <c r="AA945" s="48"/>
      <c r="AB945" s="48"/>
      <c r="AC945" s="48"/>
      <c r="AD945" s="48"/>
      <c r="AE945" s="48"/>
      <c r="AF945" s="48"/>
      <c r="AG945" s="48"/>
      <c r="AH945" s="48"/>
      <c r="AI945" s="48"/>
      <c r="AJ945" s="48"/>
      <c r="AK945" s="48"/>
      <c r="AL945" s="48"/>
      <c r="AM945" s="48"/>
      <c r="AN945" s="48"/>
      <c r="AO945" s="52"/>
    </row>
    <row r="946" spans="2:41" ht="12.75" customHeight="1">
      <c r="B946" s="47"/>
      <c r="D946" s="48"/>
      <c r="E946" s="48"/>
      <c r="F946" s="48"/>
      <c r="G946" s="48"/>
      <c r="H946" s="48"/>
      <c r="I946" s="48"/>
      <c r="J946" s="48"/>
      <c r="K946" s="47"/>
      <c r="L946" s="48"/>
      <c r="M946" s="48"/>
      <c r="N946" s="48"/>
      <c r="O946" s="47"/>
      <c r="P946" s="48"/>
      <c r="Q946" s="48"/>
      <c r="R946" s="48"/>
      <c r="S946" s="47"/>
      <c r="W946" s="48"/>
      <c r="X946" s="48"/>
      <c r="Y946" s="48"/>
      <c r="Z946" s="48"/>
      <c r="AA946" s="48"/>
      <c r="AB946" s="48"/>
      <c r="AC946" s="48"/>
      <c r="AD946" s="48"/>
      <c r="AE946" s="48"/>
      <c r="AF946" s="48"/>
      <c r="AG946" s="48"/>
      <c r="AH946" s="48"/>
      <c r="AI946" s="48"/>
      <c r="AJ946" s="48"/>
      <c r="AK946" s="48"/>
      <c r="AL946" s="48"/>
      <c r="AM946" s="48"/>
      <c r="AN946" s="48"/>
      <c r="AO946" s="52"/>
    </row>
    <row r="947" spans="2:41" ht="12.75" customHeight="1">
      <c r="B947" s="47"/>
      <c r="D947" s="48"/>
      <c r="E947" s="48"/>
      <c r="F947" s="48"/>
      <c r="G947" s="48"/>
      <c r="H947" s="48"/>
      <c r="I947" s="48"/>
      <c r="J947" s="48"/>
      <c r="K947" s="47"/>
      <c r="L947" s="48"/>
      <c r="M947" s="48"/>
      <c r="N947" s="48"/>
      <c r="O947" s="47"/>
      <c r="P947" s="48"/>
      <c r="Q947" s="48"/>
      <c r="R947" s="48"/>
      <c r="S947" s="47"/>
      <c r="W947" s="48"/>
      <c r="X947" s="48"/>
      <c r="Y947" s="48"/>
      <c r="Z947" s="48"/>
      <c r="AA947" s="48"/>
      <c r="AB947" s="48"/>
      <c r="AC947" s="48"/>
      <c r="AD947" s="48"/>
      <c r="AE947" s="48"/>
      <c r="AF947" s="48"/>
      <c r="AG947" s="48"/>
      <c r="AH947" s="48"/>
      <c r="AI947" s="48"/>
      <c r="AJ947" s="48"/>
      <c r="AK947" s="48"/>
      <c r="AL947" s="48"/>
      <c r="AM947" s="48"/>
      <c r="AN947" s="48"/>
      <c r="AO947" s="52"/>
    </row>
    <row r="948" spans="2:41" ht="12.75" customHeight="1">
      <c r="B948" s="47"/>
      <c r="D948" s="48"/>
      <c r="E948" s="48"/>
      <c r="F948" s="48"/>
      <c r="G948" s="48"/>
      <c r="H948" s="48"/>
      <c r="I948" s="48"/>
      <c r="J948" s="48"/>
      <c r="K948" s="47"/>
      <c r="L948" s="48"/>
      <c r="M948" s="48"/>
      <c r="N948" s="48"/>
      <c r="O948" s="47"/>
      <c r="P948" s="48"/>
      <c r="Q948" s="48"/>
      <c r="R948" s="48"/>
      <c r="S948" s="47"/>
      <c r="W948" s="48"/>
      <c r="X948" s="48"/>
      <c r="Y948" s="48"/>
      <c r="Z948" s="48"/>
      <c r="AA948" s="48"/>
      <c r="AB948" s="48"/>
      <c r="AC948" s="48"/>
      <c r="AD948" s="48"/>
      <c r="AE948" s="48"/>
      <c r="AF948" s="48"/>
      <c r="AG948" s="48"/>
      <c r="AH948" s="48"/>
      <c r="AI948" s="48"/>
      <c r="AJ948" s="48"/>
      <c r="AK948" s="48"/>
      <c r="AL948" s="48"/>
      <c r="AM948" s="48"/>
      <c r="AN948" s="48"/>
      <c r="AO948" s="52"/>
    </row>
    <row r="949" spans="2:41" ht="12.75" customHeight="1">
      <c r="B949" s="47"/>
      <c r="D949" s="48"/>
      <c r="E949" s="48"/>
      <c r="F949" s="48"/>
      <c r="G949" s="48"/>
      <c r="H949" s="48"/>
      <c r="I949" s="48"/>
      <c r="J949" s="48"/>
      <c r="K949" s="47"/>
      <c r="L949" s="48"/>
      <c r="M949" s="48"/>
      <c r="N949" s="48"/>
      <c r="O949" s="47"/>
      <c r="P949" s="48"/>
      <c r="Q949" s="48"/>
      <c r="R949" s="48"/>
      <c r="S949" s="47"/>
      <c r="W949" s="48"/>
      <c r="X949" s="48"/>
      <c r="Y949" s="48"/>
      <c r="Z949" s="48"/>
      <c r="AA949" s="48"/>
      <c r="AB949" s="48"/>
      <c r="AC949" s="48"/>
      <c r="AD949" s="48"/>
      <c r="AE949" s="48"/>
      <c r="AF949" s="48"/>
      <c r="AG949" s="48"/>
      <c r="AH949" s="48"/>
      <c r="AI949" s="48"/>
      <c r="AJ949" s="48"/>
      <c r="AK949" s="48"/>
      <c r="AL949" s="48"/>
      <c r="AM949" s="48"/>
      <c r="AN949" s="48"/>
      <c r="AO949" s="52"/>
    </row>
    <row r="950" spans="2:41" ht="12.75" customHeight="1">
      <c r="B950" s="47"/>
      <c r="D950" s="48"/>
      <c r="E950" s="48"/>
      <c r="F950" s="48"/>
      <c r="G950" s="48"/>
      <c r="H950" s="48"/>
      <c r="I950" s="48"/>
      <c r="J950" s="48"/>
      <c r="K950" s="47"/>
      <c r="L950" s="48"/>
      <c r="M950" s="48"/>
      <c r="N950" s="48"/>
      <c r="O950" s="47"/>
      <c r="P950" s="48"/>
      <c r="Q950" s="48"/>
      <c r="R950" s="48"/>
      <c r="S950" s="47"/>
      <c r="W950" s="48"/>
      <c r="X950" s="48"/>
      <c r="Y950" s="48"/>
      <c r="Z950" s="48"/>
      <c r="AA950" s="48"/>
      <c r="AB950" s="48"/>
      <c r="AC950" s="48"/>
      <c r="AD950" s="48"/>
      <c r="AE950" s="48"/>
      <c r="AF950" s="48"/>
      <c r="AG950" s="48"/>
      <c r="AH950" s="48"/>
      <c r="AI950" s="48"/>
      <c r="AJ950" s="48"/>
      <c r="AK950" s="48"/>
      <c r="AL950" s="48"/>
      <c r="AM950" s="48"/>
      <c r="AN950" s="48"/>
      <c r="AO950" s="52"/>
    </row>
    <row r="951" spans="2:41" ht="12.75" customHeight="1">
      <c r="B951" s="47"/>
      <c r="D951" s="48"/>
      <c r="E951" s="48"/>
      <c r="F951" s="48"/>
      <c r="G951" s="48"/>
      <c r="H951" s="48"/>
      <c r="I951" s="48"/>
      <c r="J951" s="48"/>
      <c r="K951" s="47"/>
      <c r="L951" s="48"/>
      <c r="M951" s="48"/>
      <c r="N951" s="48"/>
      <c r="O951" s="47"/>
      <c r="P951" s="48"/>
      <c r="Q951" s="48"/>
      <c r="R951" s="48"/>
      <c r="S951" s="47"/>
      <c r="W951" s="48"/>
      <c r="X951" s="48"/>
      <c r="Y951" s="48"/>
      <c r="Z951" s="48"/>
      <c r="AA951" s="48"/>
      <c r="AB951" s="48"/>
      <c r="AC951" s="48"/>
      <c r="AD951" s="48"/>
      <c r="AE951" s="48"/>
      <c r="AF951" s="48"/>
      <c r="AG951" s="48"/>
      <c r="AH951" s="48"/>
      <c r="AI951" s="48"/>
      <c r="AJ951" s="48"/>
      <c r="AK951" s="48"/>
      <c r="AL951" s="48"/>
      <c r="AM951" s="48"/>
      <c r="AN951" s="48"/>
      <c r="AO951" s="52"/>
    </row>
    <row r="952" spans="2:41" ht="12.75" customHeight="1">
      <c r="B952" s="47"/>
      <c r="D952" s="48"/>
      <c r="E952" s="48"/>
      <c r="F952" s="48"/>
      <c r="G952" s="48"/>
      <c r="H952" s="48"/>
      <c r="I952" s="48"/>
      <c r="J952" s="48"/>
      <c r="K952" s="47"/>
      <c r="L952" s="48"/>
      <c r="M952" s="48"/>
      <c r="N952" s="48"/>
      <c r="O952" s="47"/>
      <c r="P952" s="48"/>
      <c r="Q952" s="48"/>
      <c r="R952" s="48"/>
      <c r="S952" s="47"/>
      <c r="W952" s="48"/>
      <c r="X952" s="48"/>
      <c r="Y952" s="48"/>
      <c r="Z952" s="48"/>
      <c r="AA952" s="48"/>
      <c r="AB952" s="48"/>
      <c r="AC952" s="48"/>
      <c r="AD952" s="48"/>
      <c r="AE952" s="48"/>
      <c r="AF952" s="48"/>
      <c r="AG952" s="48"/>
      <c r="AH952" s="48"/>
      <c r="AI952" s="48"/>
      <c r="AJ952" s="48"/>
      <c r="AK952" s="48"/>
      <c r="AL952" s="48"/>
      <c r="AM952" s="48"/>
      <c r="AN952" s="48"/>
      <c r="AO952" s="52"/>
    </row>
    <row r="953" spans="2:41" ht="12.75" customHeight="1">
      <c r="B953" s="47"/>
      <c r="D953" s="48"/>
      <c r="E953" s="48"/>
      <c r="F953" s="48"/>
      <c r="G953" s="48"/>
      <c r="H953" s="48"/>
      <c r="I953" s="48"/>
      <c r="J953" s="48"/>
      <c r="K953" s="47"/>
      <c r="L953" s="48"/>
      <c r="M953" s="48"/>
      <c r="N953" s="48"/>
      <c r="O953" s="47"/>
      <c r="P953" s="48"/>
      <c r="Q953" s="48"/>
      <c r="R953" s="48"/>
      <c r="S953" s="47"/>
      <c r="W953" s="48"/>
      <c r="X953" s="48"/>
      <c r="Y953" s="48"/>
      <c r="Z953" s="48"/>
      <c r="AA953" s="48"/>
      <c r="AB953" s="48"/>
      <c r="AC953" s="48"/>
      <c r="AD953" s="48"/>
      <c r="AE953" s="48"/>
      <c r="AF953" s="48"/>
      <c r="AG953" s="48"/>
      <c r="AH953" s="48"/>
      <c r="AI953" s="48"/>
      <c r="AJ953" s="48"/>
      <c r="AK953" s="48"/>
      <c r="AL953" s="48"/>
      <c r="AM953" s="48"/>
      <c r="AN953" s="48"/>
      <c r="AO953" s="52"/>
    </row>
    <row r="954" spans="2:41" ht="12.75" customHeight="1">
      <c r="B954" s="47"/>
      <c r="D954" s="48"/>
      <c r="E954" s="48"/>
      <c r="F954" s="48"/>
      <c r="G954" s="48"/>
      <c r="H954" s="48"/>
      <c r="I954" s="48"/>
      <c r="J954" s="48"/>
      <c r="K954" s="47"/>
      <c r="L954" s="48"/>
      <c r="M954" s="48"/>
      <c r="N954" s="48"/>
      <c r="O954" s="47"/>
      <c r="P954" s="48"/>
      <c r="Q954" s="48"/>
      <c r="R954" s="48"/>
      <c r="S954" s="47"/>
      <c r="W954" s="48"/>
      <c r="X954" s="48"/>
      <c r="Y954" s="48"/>
      <c r="Z954" s="48"/>
      <c r="AA954" s="48"/>
      <c r="AB954" s="48"/>
      <c r="AC954" s="48"/>
      <c r="AD954" s="48"/>
      <c r="AE954" s="48"/>
      <c r="AF954" s="48"/>
      <c r="AG954" s="48"/>
      <c r="AH954" s="48"/>
      <c r="AI954" s="48"/>
      <c r="AJ954" s="48"/>
      <c r="AK954" s="48"/>
      <c r="AL954" s="48"/>
      <c r="AM954" s="48"/>
      <c r="AN954" s="48"/>
      <c r="AO954" s="52"/>
    </row>
    <row r="955" spans="2:41" ht="12.75" customHeight="1">
      <c r="B955" s="47"/>
      <c r="D955" s="48"/>
      <c r="E955" s="48"/>
      <c r="F955" s="48"/>
      <c r="G955" s="48"/>
      <c r="H955" s="48"/>
      <c r="I955" s="48"/>
      <c r="J955" s="48"/>
      <c r="K955" s="47"/>
      <c r="L955" s="48"/>
      <c r="M955" s="48"/>
      <c r="N955" s="48"/>
      <c r="O955" s="47"/>
      <c r="P955" s="48"/>
      <c r="Q955" s="48"/>
      <c r="R955" s="48"/>
      <c r="S955" s="47"/>
      <c r="W955" s="48"/>
      <c r="X955" s="48"/>
      <c r="Y955" s="48"/>
      <c r="Z955" s="48"/>
      <c r="AA955" s="48"/>
      <c r="AB955" s="48"/>
      <c r="AC955" s="48"/>
      <c r="AD955" s="48"/>
      <c r="AE955" s="48"/>
      <c r="AF955" s="48"/>
      <c r="AG955" s="48"/>
      <c r="AH955" s="48"/>
      <c r="AI955" s="48"/>
      <c r="AJ955" s="48"/>
      <c r="AK955" s="48"/>
      <c r="AL955" s="48"/>
      <c r="AM955" s="48"/>
      <c r="AN955" s="48"/>
      <c r="AO955" s="52"/>
    </row>
    <row r="956" spans="2:41" ht="12.75" customHeight="1">
      <c r="B956" s="47"/>
      <c r="D956" s="48"/>
      <c r="E956" s="48"/>
      <c r="F956" s="48"/>
      <c r="G956" s="48"/>
      <c r="H956" s="48"/>
      <c r="I956" s="48"/>
      <c r="J956" s="48"/>
      <c r="K956" s="47"/>
      <c r="L956" s="48"/>
      <c r="M956" s="48"/>
      <c r="N956" s="48"/>
      <c r="O956" s="47"/>
      <c r="P956" s="48"/>
      <c r="Q956" s="48"/>
      <c r="R956" s="48"/>
      <c r="S956" s="47"/>
      <c r="W956" s="48"/>
      <c r="X956" s="48"/>
      <c r="Y956" s="48"/>
      <c r="Z956" s="48"/>
      <c r="AA956" s="48"/>
      <c r="AB956" s="48"/>
      <c r="AC956" s="48"/>
      <c r="AD956" s="48"/>
      <c r="AE956" s="48"/>
      <c r="AF956" s="48"/>
      <c r="AG956" s="48"/>
      <c r="AH956" s="48"/>
      <c r="AI956" s="48"/>
      <c r="AJ956" s="48"/>
      <c r="AK956" s="48"/>
      <c r="AL956" s="48"/>
      <c r="AM956" s="48"/>
      <c r="AN956" s="48"/>
      <c r="AO956" s="52"/>
    </row>
    <row r="957" spans="2:41" ht="12.75" customHeight="1">
      <c r="B957" s="47"/>
      <c r="D957" s="48"/>
      <c r="E957" s="48"/>
      <c r="F957" s="48"/>
      <c r="G957" s="48"/>
      <c r="H957" s="48"/>
      <c r="I957" s="48"/>
      <c r="J957" s="48"/>
      <c r="K957" s="47"/>
      <c r="L957" s="48"/>
      <c r="M957" s="48"/>
      <c r="N957" s="48"/>
      <c r="O957" s="47"/>
      <c r="P957" s="48"/>
      <c r="Q957" s="48"/>
      <c r="R957" s="48"/>
      <c r="S957" s="47"/>
      <c r="W957" s="48"/>
      <c r="X957" s="48"/>
      <c r="Y957" s="48"/>
      <c r="Z957" s="48"/>
      <c r="AA957" s="48"/>
      <c r="AB957" s="48"/>
      <c r="AC957" s="48"/>
      <c r="AD957" s="48"/>
      <c r="AE957" s="48"/>
      <c r="AF957" s="48"/>
      <c r="AG957" s="48"/>
      <c r="AH957" s="48"/>
      <c r="AI957" s="48"/>
      <c r="AJ957" s="48"/>
      <c r="AK957" s="48"/>
      <c r="AL957" s="48"/>
      <c r="AM957" s="48"/>
      <c r="AN957" s="48"/>
      <c r="AO957" s="52"/>
    </row>
    <row r="958" spans="2:41" ht="12.75" customHeight="1">
      <c r="B958" s="47"/>
      <c r="D958" s="48"/>
      <c r="E958" s="48"/>
      <c r="F958" s="48"/>
      <c r="G958" s="48"/>
      <c r="H958" s="48"/>
      <c r="I958" s="48"/>
      <c r="J958" s="48"/>
      <c r="K958" s="47"/>
      <c r="L958" s="48"/>
      <c r="M958" s="48"/>
      <c r="N958" s="48"/>
      <c r="O958" s="47"/>
      <c r="P958" s="48"/>
      <c r="Q958" s="48"/>
      <c r="R958" s="48"/>
      <c r="S958" s="47"/>
      <c r="W958" s="48"/>
      <c r="X958" s="48"/>
      <c r="Y958" s="48"/>
      <c r="Z958" s="48"/>
      <c r="AA958" s="48"/>
      <c r="AB958" s="48"/>
      <c r="AC958" s="48"/>
      <c r="AD958" s="48"/>
      <c r="AE958" s="48"/>
      <c r="AF958" s="48"/>
      <c r="AG958" s="48"/>
      <c r="AH958" s="48"/>
      <c r="AI958" s="48"/>
      <c r="AJ958" s="48"/>
      <c r="AK958" s="48"/>
      <c r="AL958" s="48"/>
      <c r="AM958" s="48"/>
      <c r="AN958" s="48"/>
      <c r="AO958" s="52"/>
    </row>
    <row r="959" spans="2:41" ht="12.75" customHeight="1">
      <c r="B959" s="47"/>
      <c r="D959" s="48"/>
      <c r="E959" s="48"/>
      <c r="F959" s="48"/>
      <c r="G959" s="48"/>
      <c r="H959" s="48"/>
      <c r="I959" s="48"/>
      <c r="J959" s="48"/>
      <c r="K959" s="47"/>
      <c r="L959" s="48"/>
      <c r="M959" s="48"/>
      <c r="N959" s="48"/>
      <c r="O959" s="47"/>
      <c r="P959" s="48"/>
      <c r="Q959" s="48"/>
      <c r="R959" s="48"/>
      <c r="S959" s="47"/>
      <c r="W959" s="48"/>
      <c r="X959" s="48"/>
      <c r="Y959" s="48"/>
      <c r="Z959" s="48"/>
      <c r="AA959" s="48"/>
      <c r="AB959" s="48"/>
      <c r="AC959" s="48"/>
      <c r="AD959" s="48"/>
      <c r="AE959" s="48"/>
      <c r="AF959" s="48"/>
      <c r="AG959" s="48"/>
      <c r="AH959" s="48"/>
      <c r="AI959" s="48"/>
      <c r="AJ959" s="48"/>
      <c r="AK959" s="48"/>
      <c r="AL959" s="48"/>
      <c r="AM959" s="48"/>
      <c r="AN959" s="48"/>
      <c r="AO959" s="52"/>
    </row>
    <row r="960" spans="2:41" ht="12.75" customHeight="1">
      <c r="B960" s="47"/>
      <c r="D960" s="48"/>
      <c r="E960" s="48"/>
      <c r="F960" s="48"/>
      <c r="G960" s="48"/>
      <c r="H960" s="48"/>
      <c r="I960" s="48"/>
      <c r="J960" s="48"/>
      <c r="K960" s="47"/>
      <c r="L960" s="48"/>
      <c r="M960" s="48"/>
      <c r="N960" s="48"/>
      <c r="O960" s="47"/>
      <c r="P960" s="48"/>
      <c r="Q960" s="48"/>
      <c r="R960" s="48"/>
      <c r="S960" s="47"/>
      <c r="W960" s="48"/>
      <c r="X960" s="48"/>
      <c r="Y960" s="48"/>
      <c r="Z960" s="48"/>
      <c r="AA960" s="48"/>
      <c r="AB960" s="48"/>
      <c r="AC960" s="48"/>
      <c r="AD960" s="48"/>
      <c r="AE960" s="48"/>
      <c r="AF960" s="48"/>
      <c r="AG960" s="48"/>
      <c r="AH960" s="48"/>
      <c r="AI960" s="48"/>
      <c r="AJ960" s="48"/>
      <c r="AK960" s="48"/>
      <c r="AL960" s="48"/>
      <c r="AM960" s="48"/>
      <c r="AN960" s="48"/>
      <c r="AO960" s="52"/>
    </row>
    <row r="961" spans="2:41" ht="12.75" customHeight="1">
      <c r="B961" s="47"/>
      <c r="D961" s="48"/>
      <c r="E961" s="48"/>
      <c r="F961" s="48"/>
      <c r="G961" s="48"/>
      <c r="H961" s="48"/>
      <c r="I961" s="48"/>
      <c r="J961" s="48"/>
      <c r="K961" s="47"/>
      <c r="L961" s="48"/>
      <c r="M961" s="48"/>
      <c r="N961" s="48"/>
      <c r="O961" s="47"/>
      <c r="P961" s="48"/>
      <c r="Q961" s="48"/>
      <c r="R961" s="48"/>
      <c r="S961" s="47"/>
      <c r="W961" s="48"/>
      <c r="X961" s="48"/>
      <c r="Y961" s="48"/>
      <c r="Z961" s="48"/>
      <c r="AA961" s="48"/>
      <c r="AB961" s="48"/>
      <c r="AC961" s="48"/>
      <c r="AD961" s="48"/>
      <c r="AE961" s="48"/>
      <c r="AF961" s="48"/>
      <c r="AG961" s="48"/>
      <c r="AH961" s="48"/>
      <c r="AI961" s="48"/>
      <c r="AJ961" s="48"/>
      <c r="AK961" s="48"/>
      <c r="AL961" s="48"/>
      <c r="AM961" s="48"/>
      <c r="AN961" s="48"/>
      <c r="AO961" s="52"/>
    </row>
    <row r="962" spans="2:41" ht="12.75" customHeight="1">
      <c r="B962" s="47"/>
      <c r="D962" s="48"/>
      <c r="E962" s="48"/>
      <c r="F962" s="48"/>
      <c r="G962" s="48"/>
      <c r="H962" s="48"/>
      <c r="I962" s="48"/>
      <c r="J962" s="48"/>
      <c r="K962" s="47"/>
      <c r="L962" s="48"/>
      <c r="M962" s="48"/>
      <c r="N962" s="48"/>
      <c r="O962" s="47"/>
      <c r="P962" s="48"/>
      <c r="Q962" s="48"/>
      <c r="R962" s="48"/>
      <c r="S962" s="47"/>
      <c r="W962" s="48"/>
      <c r="X962" s="48"/>
      <c r="Y962" s="48"/>
      <c r="Z962" s="48"/>
      <c r="AA962" s="48"/>
      <c r="AB962" s="48"/>
      <c r="AC962" s="48"/>
      <c r="AD962" s="48"/>
      <c r="AE962" s="48"/>
      <c r="AF962" s="48"/>
      <c r="AG962" s="48"/>
      <c r="AH962" s="48"/>
      <c r="AI962" s="48"/>
      <c r="AJ962" s="48"/>
      <c r="AK962" s="48"/>
      <c r="AL962" s="48"/>
      <c r="AM962" s="48"/>
      <c r="AN962" s="48"/>
      <c r="AO962" s="52"/>
    </row>
    <row r="963" spans="2:41" ht="12.75" customHeight="1">
      <c r="B963" s="47"/>
      <c r="D963" s="48"/>
      <c r="E963" s="48"/>
      <c r="F963" s="48"/>
      <c r="G963" s="48"/>
      <c r="H963" s="48"/>
      <c r="I963" s="48"/>
      <c r="J963" s="48"/>
      <c r="K963" s="47"/>
      <c r="L963" s="48"/>
      <c r="M963" s="48"/>
      <c r="N963" s="48"/>
      <c r="O963" s="47"/>
      <c r="P963" s="48"/>
      <c r="Q963" s="48"/>
      <c r="R963" s="48"/>
      <c r="S963" s="47"/>
      <c r="W963" s="48"/>
      <c r="X963" s="48"/>
      <c r="Y963" s="48"/>
      <c r="Z963" s="48"/>
      <c r="AA963" s="48"/>
      <c r="AB963" s="48"/>
      <c r="AC963" s="48"/>
      <c r="AD963" s="48"/>
      <c r="AE963" s="48"/>
      <c r="AF963" s="48"/>
      <c r="AG963" s="48"/>
      <c r="AH963" s="48"/>
      <c r="AI963" s="48"/>
      <c r="AJ963" s="48"/>
      <c r="AK963" s="48"/>
      <c r="AL963" s="48"/>
      <c r="AM963" s="48"/>
      <c r="AN963" s="48"/>
      <c r="AO963" s="52"/>
    </row>
    <row r="964" spans="2:41" ht="12.75" customHeight="1">
      <c r="B964" s="47"/>
      <c r="D964" s="48"/>
      <c r="E964" s="48"/>
      <c r="F964" s="48"/>
      <c r="G964" s="48"/>
      <c r="H964" s="48"/>
      <c r="I964" s="48"/>
      <c r="J964" s="48"/>
      <c r="K964" s="47"/>
      <c r="L964" s="48"/>
      <c r="M964" s="48"/>
      <c r="N964" s="48"/>
      <c r="O964" s="47"/>
      <c r="P964" s="48"/>
      <c r="Q964" s="48"/>
      <c r="R964" s="48"/>
      <c r="S964" s="47"/>
      <c r="W964" s="48"/>
      <c r="X964" s="48"/>
      <c r="Y964" s="48"/>
      <c r="Z964" s="48"/>
      <c r="AA964" s="48"/>
      <c r="AB964" s="48"/>
      <c r="AC964" s="48"/>
      <c r="AD964" s="48"/>
      <c r="AE964" s="48"/>
      <c r="AF964" s="48"/>
      <c r="AG964" s="48"/>
      <c r="AH964" s="48"/>
      <c r="AI964" s="48"/>
      <c r="AJ964" s="48"/>
      <c r="AK964" s="48"/>
      <c r="AL964" s="48"/>
      <c r="AM964" s="48"/>
      <c r="AN964" s="48"/>
      <c r="AO964" s="52"/>
    </row>
    <row r="965" spans="2:41" ht="12.75" customHeight="1">
      <c r="B965" s="47"/>
      <c r="D965" s="48"/>
      <c r="E965" s="48"/>
      <c r="F965" s="48"/>
      <c r="G965" s="48"/>
      <c r="H965" s="48"/>
      <c r="I965" s="48"/>
      <c r="J965" s="48"/>
      <c r="K965" s="47"/>
      <c r="L965" s="48"/>
      <c r="M965" s="48"/>
      <c r="N965" s="48"/>
      <c r="O965" s="47"/>
      <c r="P965" s="48"/>
      <c r="Q965" s="48"/>
      <c r="R965" s="48"/>
      <c r="S965" s="47"/>
      <c r="W965" s="48"/>
      <c r="X965" s="48"/>
      <c r="Y965" s="48"/>
      <c r="Z965" s="48"/>
      <c r="AA965" s="48"/>
      <c r="AB965" s="48"/>
      <c r="AC965" s="48"/>
      <c r="AD965" s="48"/>
      <c r="AE965" s="48"/>
      <c r="AF965" s="48"/>
      <c r="AG965" s="48"/>
      <c r="AH965" s="48"/>
      <c r="AI965" s="48"/>
      <c r="AJ965" s="48"/>
      <c r="AK965" s="48"/>
      <c r="AL965" s="48"/>
      <c r="AM965" s="48"/>
      <c r="AN965" s="48"/>
      <c r="AO965" s="52"/>
    </row>
    <row r="966" spans="2:41" ht="12.75" customHeight="1">
      <c r="B966" s="47"/>
      <c r="D966" s="48"/>
      <c r="E966" s="48"/>
      <c r="F966" s="48"/>
      <c r="G966" s="48"/>
      <c r="H966" s="48"/>
      <c r="I966" s="48"/>
      <c r="J966" s="48"/>
      <c r="K966" s="47"/>
      <c r="L966" s="48"/>
      <c r="M966" s="48"/>
      <c r="N966" s="48"/>
      <c r="O966" s="47"/>
      <c r="P966" s="48"/>
      <c r="Q966" s="48"/>
      <c r="R966" s="48"/>
      <c r="S966" s="47"/>
      <c r="W966" s="48"/>
      <c r="X966" s="48"/>
      <c r="Y966" s="48"/>
      <c r="Z966" s="48"/>
      <c r="AA966" s="48"/>
      <c r="AB966" s="48"/>
      <c r="AC966" s="48"/>
      <c r="AD966" s="48"/>
      <c r="AE966" s="48"/>
      <c r="AF966" s="48"/>
      <c r="AG966" s="48"/>
      <c r="AH966" s="48"/>
      <c r="AI966" s="48"/>
      <c r="AJ966" s="48"/>
      <c r="AK966" s="48"/>
      <c r="AL966" s="48"/>
      <c r="AM966" s="48"/>
      <c r="AN966" s="48"/>
      <c r="AO966" s="52"/>
    </row>
    <row r="967" spans="2:41" ht="12.75" customHeight="1">
      <c r="B967" s="47"/>
      <c r="D967" s="48"/>
      <c r="E967" s="48"/>
      <c r="F967" s="48"/>
      <c r="G967" s="48"/>
      <c r="H967" s="48"/>
      <c r="I967" s="48"/>
      <c r="J967" s="48"/>
      <c r="K967" s="47"/>
      <c r="L967" s="48"/>
      <c r="M967" s="48"/>
      <c r="N967" s="48"/>
      <c r="O967" s="47"/>
      <c r="P967" s="48"/>
      <c r="Q967" s="48"/>
      <c r="R967" s="48"/>
      <c r="S967" s="47"/>
      <c r="W967" s="48"/>
      <c r="X967" s="48"/>
      <c r="Y967" s="48"/>
      <c r="Z967" s="48"/>
      <c r="AA967" s="48"/>
      <c r="AB967" s="48"/>
      <c r="AC967" s="48"/>
      <c r="AD967" s="48"/>
      <c r="AE967" s="48"/>
      <c r="AF967" s="48"/>
      <c r="AG967" s="48"/>
      <c r="AH967" s="48"/>
      <c r="AI967" s="48"/>
      <c r="AJ967" s="48"/>
      <c r="AK967" s="48"/>
      <c r="AL967" s="48"/>
      <c r="AM967" s="48"/>
      <c r="AN967" s="48"/>
      <c r="AO967" s="52"/>
    </row>
    <row r="968" spans="2:41" ht="12.75" customHeight="1">
      <c r="B968" s="47"/>
      <c r="D968" s="48"/>
      <c r="E968" s="48"/>
      <c r="F968" s="48"/>
      <c r="G968" s="48"/>
      <c r="H968" s="48"/>
      <c r="I968" s="48"/>
      <c r="J968" s="48"/>
      <c r="K968" s="47"/>
      <c r="L968" s="48"/>
      <c r="M968" s="48"/>
      <c r="N968" s="48"/>
      <c r="O968" s="47"/>
      <c r="P968" s="48"/>
      <c r="Q968" s="48"/>
      <c r="R968" s="48"/>
      <c r="S968" s="47"/>
      <c r="W968" s="48"/>
      <c r="X968" s="48"/>
      <c r="Y968" s="48"/>
      <c r="Z968" s="48"/>
      <c r="AA968" s="48"/>
      <c r="AB968" s="48"/>
      <c r="AC968" s="48"/>
      <c r="AD968" s="48"/>
      <c r="AE968" s="48"/>
      <c r="AF968" s="48"/>
      <c r="AG968" s="48"/>
      <c r="AH968" s="48"/>
      <c r="AI968" s="48"/>
      <c r="AJ968" s="48"/>
      <c r="AK968" s="48"/>
      <c r="AL968" s="48"/>
      <c r="AM968" s="48"/>
      <c r="AN968" s="48"/>
      <c r="AO968" s="52"/>
    </row>
    <row r="969" spans="2:41" ht="12.75" customHeight="1">
      <c r="B969" s="47"/>
      <c r="D969" s="48"/>
      <c r="E969" s="48"/>
      <c r="F969" s="48"/>
      <c r="G969" s="48"/>
      <c r="H969" s="48"/>
      <c r="I969" s="48"/>
      <c r="J969" s="48"/>
      <c r="K969" s="47"/>
      <c r="L969" s="48"/>
      <c r="M969" s="48"/>
      <c r="N969" s="48"/>
      <c r="O969" s="47"/>
      <c r="P969" s="48"/>
      <c r="Q969" s="48"/>
      <c r="R969" s="48"/>
      <c r="S969" s="47"/>
      <c r="W969" s="48"/>
      <c r="X969" s="48"/>
      <c r="Y969" s="48"/>
      <c r="Z969" s="48"/>
      <c r="AA969" s="48"/>
      <c r="AB969" s="48"/>
      <c r="AC969" s="48"/>
      <c r="AD969" s="48"/>
      <c r="AE969" s="48"/>
      <c r="AF969" s="48"/>
      <c r="AG969" s="48"/>
      <c r="AH969" s="48"/>
      <c r="AI969" s="48"/>
      <c r="AJ969" s="48"/>
      <c r="AK969" s="48"/>
      <c r="AL969" s="48"/>
      <c r="AM969" s="48"/>
      <c r="AN969" s="48"/>
      <c r="AO969" s="52"/>
    </row>
    <row r="970" spans="2:41" ht="12.75" customHeight="1">
      <c r="B970" s="47"/>
      <c r="D970" s="48"/>
      <c r="E970" s="48"/>
      <c r="F970" s="48"/>
      <c r="G970" s="48"/>
      <c r="H970" s="48"/>
      <c r="I970" s="48"/>
      <c r="J970" s="48"/>
      <c r="K970" s="47"/>
      <c r="L970" s="48"/>
      <c r="M970" s="48"/>
      <c r="N970" s="48"/>
      <c r="O970" s="47"/>
      <c r="P970" s="48"/>
      <c r="Q970" s="48"/>
      <c r="R970" s="48"/>
      <c r="S970" s="47"/>
      <c r="W970" s="48"/>
      <c r="X970" s="48"/>
      <c r="Y970" s="48"/>
      <c r="Z970" s="48"/>
      <c r="AA970" s="48"/>
      <c r="AB970" s="48"/>
      <c r="AC970" s="48"/>
      <c r="AD970" s="48"/>
      <c r="AE970" s="48"/>
      <c r="AF970" s="48"/>
      <c r="AG970" s="48"/>
      <c r="AH970" s="48"/>
      <c r="AI970" s="48"/>
      <c r="AJ970" s="48"/>
      <c r="AK970" s="48"/>
      <c r="AL970" s="48"/>
      <c r="AM970" s="48"/>
      <c r="AN970" s="48"/>
      <c r="AO970" s="52"/>
    </row>
    <row r="971" spans="2:41" ht="12.75" customHeight="1">
      <c r="B971" s="47"/>
      <c r="D971" s="48"/>
      <c r="E971" s="48"/>
      <c r="F971" s="48"/>
      <c r="G971" s="48"/>
      <c r="H971" s="48"/>
      <c r="I971" s="48"/>
      <c r="J971" s="48"/>
      <c r="K971" s="47"/>
      <c r="L971" s="48"/>
      <c r="M971" s="48"/>
      <c r="N971" s="48"/>
      <c r="O971" s="47"/>
      <c r="P971" s="48"/>
      <c r="Q971" s="48"/>
      <c r="R971" s="48"/>
      <c r="S971" s="47"/>
      <c r="W971" s="48"/>
      <c r="X971" s="48"/>
      <c r="Y971" s="48"/>
      <c r="Z971" s="48"/>
      <c r="AA971" s="48"/>
      <c r="AB971" s="48"/>
      <c r="AC971" s="48"/>
      <c r="AD971" s="48"/>
      <c r="AE971" s="48"/>
      <c r="AF971" s="48"/>
      <c r="AG971" s="48"/>
      <c r="AH971" s="48"/>
      <c r="AI971" s="48"/>
      <c r="AJ971" s="48"/>
      <c r="AK971" s="48"/>
      <c r="AL971" s="48"/>
      <c r="AM971" s="48"/>
      <c r="AN971" s="48"/>
      <c r="AO971" s="52"/>
    </row>
    <row r="972" spans="2:41" ht="12.75" customHeight="1">
      <c r="B972" s="47"/>
      <c r="D972" s="48"/>
      <c r="E972" s="48"/>
      <c r="F972" s="48"/>
      <c r="G972" s="48"/>
      <c r="H972" s="48"/>
      <c r="I972" s="48"/>
      <c r="J972" s="48"/>
      <c r="K972" s="47"/>
      <c r="L972" s="48"/>
      <c r="M972" s="48"/>
      <c r="N972" s="48"/>
      <c r="O972" s="47"/>
      <c r="P972" s="48"/>
      <c r="Q972" s="48"/>
      <c r="R972" s="48"/>
      <c r="S972" s="47"/>
      <c r="W972" s="48"/>
      <c r="X972" s="48"/>
      <c r="Y972" s="48"/>
      <c r="Z972" s="48"/>
      <c r="AA972" s="48"/>
      <c r="AB972" s="48"/>
      <c r="AC972" s="48"/>
      <c r="AD972" s="48"/>
      <c r="AE972" s="48"/>
      <c r="AF972" s="48"/>
      <c r="AG972" s="48"/>
      <c r="AH972" s="48"/>
      <c r="AI972" s="48"/>
      <c r="AJ972" s="48"/>
      <c r="AK972" s="48"/>
      <c r="AL972" s="48"/>
      <c r="AM972" s="48"/>
      <c r="AN972" s="48"/>
      <c r="AO972" s="52"/>
    </row>
    <row r="973" spans="2:41" ht="12.75" customHeight="1">
      <c r="B973" s="47"/>
      <c r="D973" s="48"/>
      <c r="E973" s="48"/>
      <c r="F973" s="48"/>
      <c r="G973" s="48"/>
      <c r="H973" s="48"/>
      <c r="I973" s="48"/>
      <c r="J973" s="48"/>
      <c r="K973" s="47"/>
      <c r="L973" s="48"/>
      <c r="M973" s="48"/>
      <c r="N973" s="48"/>
      <c r="O973" s="47"/>
      <c r="P973" s="48"/>
      <c r="Q973" s="48"/>
      <c r="R973" s="48"/>
      <c r="S973" s="47"/>
      <c r="W973" s="48"/>
      <c r="X973" s="48"/>
      <c r="Y973" s="48"/>
      <c r="Z973" s="48"/>
      <c r="AA973" s="48"/>
      <c r="AB973" s="48"/>
      <c r="AC973" s="48"/>
      <c r="AD973" s="48"/>
      <c r="AE973" s="48"/>
      <c r="AF973" s="48"/>
      <c r="AG973" s="48"/>
      <c r="AH973" s="48"/>
      <c r="AI973" s="48"/>
      <c r="AJ973" s="48"/>
      <c r="AK973" s="48"/>
      <c r="AL973" s="48"/>
      <c r="AM973" s="48"/>
      <c r="AN973" s="48"/>
      <c r="AO973" s="52"/>
    </row>
    <row r="974" spans="2:41" ht="12.75" customHeight="1">
      <c r="B974" s="47"/>
      <c r="D974" s="48"/>
      <c r="E974" s="48"/>
      <c r="F974" s="48"/>
      <c r="G974" s="48"/>
      <c r="H974" s="48"/>
      <c r="I974" s="48"/>
      <c r="J974" s="48"/>
      <c r="K974" s="47"/>
      <c r="L974" s="48"/>
      <c r="M974" s="48"/>
      <c r="N974" s="48"/>
      <c r="O974" s="47"/>
      <c r="P974" s="48"/>
      <c r="Q974" s="48"/>
      <c r="R974" s="48"/>
      <c r="S974" s="47"/>
      <c r="W974" s="48"/>
      <c r="X974" s="48"/>
      <c r="Y974" s="48"/>
      <c r="Z974" s="48"/>
      <c r="AA974" s="48"/>
      <c r="AB974" s="48"/>
      <c r="AC974" s="48"/>
      <c r="AD974" s="48"/>
      <c r="AE974" s="48"/>
      <c r="AF974" s="48"/>
      <c r="AG974" s="48"/>
      <c r="AH974" s="48"/>
      <c r="AI974" s="48"/>
      <c r="AJ974" s="48"/>
      <c r="AK974" s="48"/>
      <c r="AL974" s="48"/>
      <c r="AM974" s="48"/>
      <c r="AN974" s="48"/>
      <c r="AO974" s="52"/>
    </row>
    <row r="975" spans="2:41" ht="12.75" customHeight="1">
      <c r="B975" s="47"/>
      <c r="D975" s="48"/>
      <c r="E975" s="48"/>
      <c r="F975" s="48"/>
      <c r="G975" s="48"/>
      <c r="H975" s="48"/>
      <c r="I975" s="48"/>
      <c r="J975" s="48"/>
      <c r="K975" s="47"/>
      <c r="L975" s="48"/>
      <c r="M975" s="48"/>
      <c r="N975" s="48"/>
      <c r="O975" s="47"/>
      <c r="P975" s="48"/>
      <c r="Q975" s="48"/>
      <c r="R975" s="48"/>
      <c r="S975" s="47"/>
      <c r="W975" s="48"/>
      <c r="X975" s="48"/>
      <c r="Y975" s="48"/>
      <c r="Z975" s="48"/>
      <c r="AA975" s="48"/>
      <c r="AB975" s="48"/>
      <c r="AC975" s="48"/>
      <c r="AD975" s="48"/>
      <c r="AE975" s="48"/>
      <c r="AF975" s="48"/>
      <c r="AG975" s="48"/>
      <c r="AH975" s="48"/>
      <c r="AI975" s="48"/>
      <c r="AJ975" s="48"/>
      <c r="AK975" s="48"/>
      <c r="AL975" s="48"/>
      <c r="AM975" s="48"/>
      <c r="AN975" s="48"/>
      <c r="AO975" s="52"/>
    </row>
    <row r="976" spans="2:41" ht="12.75" customHeight="1">
      <c r="B976" s="47"/>
      <c r="D976" s="48"/>
      <c r="E976" s="48"/>
      <c r="F976" s="48"/>
      <c r="G976" s="48"/>
      <c r="H976" s="48"/>
      <c r="I976" s="48"/>
      <c r="J976" s="48"/>
      <c r="K976" s="47"/>
      <c r="L976" s="48"/>
      <c r="M976" s="48"/>
      <c r="N976" s="48"/>
      <c r="O976" s="47"/>
      <c r="P976" s="48"/>
      <c r="Q976" s="48"/>
      <c r="R976" s="48"/>
      <c r="S976" s="47"/>
      <c r="W976" s="48"/>
      <c r="X976" s="48"/>
      <c r="Y976" s="48"/>
      <c r="Z976" s="48"/>
      <c r="AA976" s="48"/>
      <c r="AB976" s="48"/>
      <c r="AC976" s="48"/>
      <c r="AD976" s="48"/>
      <c r="AE976" s="48"/>
      <c r="AF976" s="48"/>
      <c r="AG976" s="48"/>
      <c r="AH976" s="48"/>
      <c r="AI976" s="48"/>
      <c r="AJ976" s="48"/>
      <c r="AK976" s="48"/>
      <c r="AL976" s="48"/>
      <c r="AM976" s="48"/>
      <c r="AN976" s="48"/>
      <c r="AO976" s="52"/>
    </row>
    <row r="977" spans="2:41" ht="12.75" customHeight="1">
      <c r="B977" s="47"/>
      <c r="D977" s="48"/>
      <c r="E977" s="48"/>
      <c r="F977" s="48"/>
      <c r="G977" s="48"/>
      <c r="H977" s="48"/>
      <c r="I977" s="48"/>
      <c r="J977" s="48"/>
      <c r="K977" s="47"/>
      <c r="L977" s="48"/>
      <c r="M977" s="48"/>
      <c r="N977" s="48"/>
      <c r="O977" s="47"/>
      <c r="P977" s="48"/>
      <c r="Q977" s="48"/>
      <c r="R977" s="48"/>
      <c r="S977" s="47"/>
      <c r="W977" s="48"/>
      <c r="X977" s="48"/>
      <c r="Y977" s="48"/>
      <c r="Z977" s="48"/>
      <c r="AA977" s="48"/>
      <c r="AB977" s="48"/>
      <c r="AC977" s="48"/>
      <c r="AD977" s="48"/>
      <c r="AE977" s="48"/>
      <c r="AF977" s="48"/>
      <c r="AG977" s="48"/>
      <c r="AH977" s="48"/>
      <c r="AI977" s="48"/>
      <c r="AJ977" s="48"/>
      <c r="AK977" s="48"/>
      <c r="AL977" s="48"/>
      <c r="AM977" s="48"/>
      <c r="AN977" s="48"/>
      <c r="AO977" s="52"/>
    </row>
    <row r="978" spans="2:41" ht="12.75" customHeight="1">
      <c r="B978" s="47"/>
      <c r="D978" s="48"/>
      <c r="E978" s="48"/>
      <c r="F978" s="48"/>
      <c r="G978" s="48"/>
      <c r="H978" s="48"/>
      <c r="I978" s="48"/>
      <c r="J978" s="48"/>
      <c r="K978" s="47"/>
      <c r="L978" s="48"/>
      <c r="M978" s="48"/>
      <c r="N978" s="48"/>
      <c r="O978" s="47"/>
      <c r="P978" s="48"/>
      <c r="Q978" s="48"/>
      <c r="R978" s="48"/>
      <c r="S978" s="47"/>
      <c r="W978" s="48"/>
      <c r="X978" s="48"/>
      <c r="Y978" s="48"/>
      <c r="Z978" s="48"/>
      <c r="AA978" s="48"/>
      <c r="AB978" s="48"/>
      <c r="AC978" s="48"/>
      <c r="AD978" s="48"/>
      <c r="AE978" s="48"/>
      <c r="AF978" s="48"/>
      <c r="AG978" s="48"/>
      <c r="AH978" s="48"/>
      <c r="AI978" s="48"/>
      <c r="AJ978" s="48"/>
      <c r="AK978" s="48"/>
      <c r="AL978" s="48"/>
      <c r="AM978" s="48"/>
      <c r="AN978" s="48"/>
      <c r="AO978" s="52"/>
    </row>
    <row r="979" spans="2:41" ht="12.75" customHeight="1">
      <c r="B979" s="47"/>
      <c r="D979" s="48"/>
      <c r="E979" s="48"/>
      <c r="F979" s="48"/>
      <c r="G979" s="48"/>
      <c r="H979" s="48"/>
      <c r="I979" s="48"/>
      <c r="J979" s="48"/>
      <c r="K979" s="47"/>
      <c r="L979" s="48"/>
      <c r="M979" s="48"/>
      <c r="N979" s="48"/>
      <c r="O979" s="47"/>
      <c r="P979" s="48"/>
      <c r="Q979" s="48"/>
      <c r="R979" s="48"/>
      <c r="S979" s="47"/>
      <c r="W979" s="48"/>
      <c r="X979" s="48"/>
      <c r="Y979" s="48"/>
      <c r="Z979" s="48"/>
      <c r="AA979" s="48"/>
      <c r="AB979" s="48"/>
      <c r="AC979" s="48"/>
      <c r="AD979" s="48"/>
      <c r="AE979" s="48"/>
      <c r="AF979" s="48"/>
      <c r="AG979" s="48"/>
      <c r="AH979" s="48"/>
      <c r="AI979" s="48"/>
      <c r="AJ979" s="48"/>
      <c r="AK979" s="48"/>
      <c r="AL979" s="48"/>
      <c r="AM979" s="48"/>
      <c r="AN979" s="48"/>
      <c r="AO979" s="52"/>
    </row>
    <row r="980" spans="2:41" ht="12.75" customHeight="1">
      <c r="B980" s="47"/>
      <c r="D980" s="48"/>
      <c r="E980" s="48"/>
      <c r="F980" s="48"/>
      <c r="G980" s="48"/>
      <c r="H980" s="48"/>
      <c r="I980" s="48"/>
      <c r="J980" s="48"/>
      <c r="K980" s="47"/>
      <c r="L980" s="48"/>
      <c r="M980" s="48"/>
      <c r="N980" s="48"/>
      <c r="O980" s="47"/>
      <c r="P980" s="48"/>
      <c r="Q980" s="48"/>
      <c r="R980" s="48"/>
      <c r="S980" s="47"/>
      <c r="W980" s="48"/>
      <c r="X980" s="48"/>
      <c r="Y980" s="48"/>
      <c r="Z980" s="48"/>
      <c r="AA980" s="48"/>
      <c r="AB980" s="48"/>
      <c r="AC980" s="48"/>
      <c r="AD980" s="48"/>
      <c r="AE980" s="48"/>
      <c r="AF980" s="48"/>
      <c r="AG980" s="48"/>
      <c r="AH980" s="48"/>
      <c r="AI980" s="48"/>
      <c r="AJ980" s="48"/>
      <c r="AK980" s="48"/>
      <c r="AL980" s="48"/>
      <c r="AM980" s="48"/>
      <c r="AN980" s="48"/>
      <c r="AO980" s="52"/>
    </row>
    <row r="981" spans="2:41" ht="12.75" customHeight="1">
      <c r="B981" s="47"/>
      <c r="D981" s="48"/>
      <c r="E981" s="48"/>
      <c r="F981" s="48"/>
      <c r="G981" s="48"/>
      <c r="H981" s="48"/>
      <c r="I981" s="48"/>
      <c r="J981" s="48"/>
      <c r="K981" s="47"/>
      <c r="L981" s="48"/>
      <c r="M981" s="48"/>
      <c r="N981" s="48"/>
      <c r="O981" s="47"/>
      <c r="P981" s="48"/>
      <c r="Q981" s="48"/>
      <c r="R981" s="48"/>
      <c r="S981" s="47"/>
      <c r="W981" s="48"/>
      <c r="X981" s="48"/>
      <c r="Y981" s="48"/>
      <c r="Z981" s="48"/>
      <c r="AA981" s="48"/>
      <c r="AB981" s="48"/>
      <c r="AC981" s="48"/>
      <c r="AD981" s="48"/>
      <c r="AE981" s="48"/>
      <c r="AF981" s="48"/>
      <c r="AG981" s="48"/>
      <c r="AH981" s="48"/>
      <c r="AI981" s="48"/>
      <c r="AJ981" s="48"/>
      <c r="AK981" s="48"/>
      <c r="AL981" s="48"/>
      <c r="AM981" s="48"/>
      <c r="AN981" s="48"/>
      <c r="AO981" s="52"/>
    </row>
    <row r="982" spans="2:41" ht="12.75" customHeight="1">
      <c r="B982" s="47"/>
      <c r="D982" s="48"/>
      <c r="E982" s="48"/>
      <c r="F982" s="48"/>
      <c r="G982" s="48"/>
      <c r="H982" s="48"/>
      <c r="I982" s="48"/>
      <c r="J982" s="48"/>
      <c r="K982" s="47"/>
      <c r="L982" s="48"/>
      <c r="M982" s="48"/>
      <c r="N982" s="48"/>
      <c r="O982" s="47"/>
      <c r="P982" s="48"/>
      <c r="Q982" s="48"/>
      <c r="R982" s="48"/>
      <c r="S982" s="47"/>
      <c r="W982" s="48"/>
      <c r="X982" s="48"/>
      <c r="Y982" s="48"/>
      <c r="Z982" s="48"/>
      <c r="AA982" s="48"/>
      <c r="AB982" s="48"/>
      <c r="AC982" s="48"/>
      <c r="AD982" s="48"/>
      <c r="AE982" s="48"/>
      <c r="AF982" s="48"/>
      <c r="AG982" s="48"/>
      <c r="AH982" s="48"/>
      <c r="AI982" s="48"/>
      <c r="AJ982" s="48"/>
      <c r="AK982" s="48"/>
      <c r="AL982" s="48"/>
      <c r="AM982" s="48"/>
      <c r="AN982" s="48"/>
      <c r="AO982" s="52"/>
    </row>
    <row r="983" spans="2:41" ht="12.75" customHeight="1">
      <c r="B983" s="47"/>
      <c r="D983" s="48"/>
      <c r="E983" s="48"/>
      <c r="F983" s="48"/>
      <c r="G983" s="48"/>
      <c r="H983" s="48"/>
      <c r="I983" s="48"/>
      <c r="J983" s="48"/>
      <c r="K983" s="47"/>
      <c r="L983" s="48"/>
      <c r="M983" s="48"/>
      <c r="N983" s="48"/>
      <c r="O983" s="47"/>
      <c r="P983" s="48"/>
      <c r="Q983" s="48"/>
      <c r="R983" s="48"/>
      <c r="S983" s="47"/>
      <c r="W983" s="48"/>
      <c r="X983" s="48"/>
      <c r="Y983" s="48"/>
      <c r="Z983" s="48"/>
      <c r="AA983" s="48"/>
      <c r="AB983" s="48"/>
      <c r="AC983" s="48"/>
      <c r="AD983" s="48"/>
      <c r="AE983" s="48"/>
      <c r="AF983" s="48"/>
      <c r="AG983" s="48"/>
      <c r="AH983" s="48"/>
      <c r="AI983" s="48"/>
      <c r="AJ983" s="48"/>
      <c r="AK983" s="48"/>
      <c r="AL983" s="48"/>
      <c r="AM983" s="48"/>
      <c r="AN983" s="48"/>
      <c r="AO983" s="52"/>
    </row>
    <row r="984" spans="2:41" ht="12.75" customHeight="1">
      <c r="B984" s="47"/>
      <c r="D984" s="48"/>
      <c r="E984" s="48"/>
      <c r="F984" s="48"/>
      <c r="G984" s="48"/>
      <c r="H984" s="48"/>
      <c r="I984" s="48"/>
      <c r="J984" s="48"/>
      <c r="K984" s="47"/>
      <c r="L984" s="48"/>
      <c r="M984" s="48"/>
      <c r="N984" s="48"/>
      <c r="O984" s="47"/>
      <c r="P984" s="48"/>
      <c r="Q984" s="48"/>
      <c r="R984" s="48"/>
      <c r="S984" s="47"/>
      <c r="W984" s="48"/>
      <c r="X984" s="48"/>
      <c r="Y984" s="48"/>
      <c r="Z984" s="48"/>
      <c r="AA984" s="48"/>
      <c r="AB984" s="48"/>
      <c r="AC984" s="48"/>
      <c r="AD984" s="48"/>
      <c r="AE984" s="48"/>
      <c r="AF984" s="48"/>
      <c r="AG984" s="48"/>
      <c r="AH984" s="48"/>
      <c r="AI984" s="48"/>
      <c r="AJ984" s="48"/>
      <c r="AK984" s="48"/>
      <c r="AL984" s="48"/>
      <c r="AM984" s="48"/>
      <c r="AN984" s="48"/>
      <c r="AO984" s="52"/>
    </row>
    <row r="985" spans="2:41" ht="12.75" customHeight="1">
      <c r="B985" s="47"/>
      <c r="D985" s="48"/>
      <c r="E985" s="48"/>
      <c r="F985" s="48"/>
      <c r="G985" s="48"/>
      <c r="H985" s="48"/>
      <c r="I985" s="48"/>
      <c r="J985" s="48"/>
      <c r="K985" s="47"/>
      <c r="L985" s="48"/>
      <c r="M985" s="48"/>
      <c r="N985" s="48"/>
      <c r="O985" s="47"/>
      <c r="P985" s="48"/>
      <c r="Q985" s="48"/>
      <c r="R985" s="48"/>
      <c r="S985" s="47"/>
      <c r="W985" s="48"/>
      <c r="X985" s="48"/>
      <c r="Y985" s="48"/>
      <c r="Z985" s="48"/>
      <c r="AA985" s="48"/>
      <c r="AB985" s="48"/>
      <c r="AC985" s="48"/>
      <c r="AD985" s="48"/>
      <c r="AE985" s="48"/>
      <c r="AF985" s="48"/>
      <c r="AG985" s="48"/>
      <c r="AH985" s="48"/>
      <c r="AI985" s="48"/>
      <c r="AJ985" s="48"/>
      <c r="AK985" s="48"/>
      <c r="AL985" s="48"/>
      <c r="AM985" s="48"/>
      <c r="AN985" s="48"/>
      <c r="AO985" s="52"/>
    </row>
    <row r="986" spans="2:41" ht="12.75" customHeight="1">
      <c r="B986" s="47"/>
      <c r="D986" s="48"/>
      <c r="E986" s="48"/>
      <c r="F986" s="48"/>
      <c r="G986" s="48"/>
      <c r="H986" s="48"/>
      <c r="I986" s="48"/>
      <c r="J986" s="48"/>
      <c r="K986" s="47"/>
      <c r="L986" s="48"/>
      <c r="M986" s="48"/>
      <c r="N986" s="48"/>
      <c r="O986" s="47"/>
      <c r="P986" s="48"/>
      <c r="Q986" s="48"/>
      <c r="R986" s="48"/>
      <c r="S986" s="47"/>
      <c r="W986" s="48"/>
      <c r="X986" s="48"/>
      <c r="Y986" s="48"/>
      <c r="Z986" s="48"/>
      <c r="AA986" s="48"/>
      <c r="AB986" s="48"/>
      <c r="AC986" s="48"/>
      <c r="AD986" s="48"/>
      <c r="AE986" s="48"/>
      <c r="AF986" s="48"/>
      <c r="AG986" s="48"/>
      <c r="AH986" s="48"/>
      <c r="AI986" s="48"/>
      <c r="AJ986" s="48"/>
      <c r="AK986" s="48"/>
      <c r="AL986" s="48"/>
      <c r="AM986" s="48"/>
      <c r="AN986" s="48"/>
      <c r="AO986" s="52"/>
    </row>
    <row r="987" spans="2:41" ht="12.75" customHeight="1">
      <c r="B987" s="47"/>
      <c r="D987" s="48"/>
      <c r="E987" s="48"/>
      <c r="F987" s="48"/>
      <c r="G987" s="48"/>
      <c r="H987" s="48"/>
      <c r="I987" s="48"/>
      <c r="J987" s="48"/>
      <c r="K987" s="47"/>
      <c r="L987" s="48"/>
      <c r="M987" s="48"/>
      <c r="N987" s="48"/>
      <c r="O987" s="47"/>
      <c r="P987" s="48"/>
      <c r="Q987" s="48"/>
      <c r="R987" s="48"/>
      <c r="S987" s="47"/>
      <c r="W987" s="48"/>
      <c r="X987" s="48"/>
      <c r="Y987" s="48"/>
      <c r="Z987" s="48"/>
      <c r="AA987" s="48"/>
      <c r="AB987" s="48"/>
      <c r="AC987" s="48"/>
      <c r="AD987" s="48"/>
      <c r="AE987" s="48"/>
      <c r="AF987" s="48"/>
      <c r="AG987" s="48"/>
      <c r="AH987" s="48"/>
      <c r="AI987" s="48"/>
      <c r="AJ987" s="48"/>
      <c r="AK987" s="48"/>
      <c r="AL987" s="48"/>
      <c r="AM987" s="48"/>
      <c r="AN987" s="48"/>
      <c r="AO987" s="52"/>
    </row>
    <row r="988" spans="2:41" ht="12.75" customHeight="1">
      <c r="B988" s="47"/>
      <c r="D988" s="48"/>
      <c r="E988" s="48"/>
      <c r="F988" s="48"/>
      <c r="G988" s="48"/>
      <c r="H988" s="48"/>
      <c r="I988" s="48"/>
      <c r="J988" s="48"/>
      <c r="K988" s="47"/>
      <c r="L988" s="48"/>
      <c r="M988" s="48"/>
      <c r="N988" s="48"/>
      <c r="O988" s="47"/>
      <c r="P988" s="48"/>
      <c r="Q988" s="48"/>
      <c r="R988" s="48"/>
      <c r="S988" s="47"/>
      <c r="W988" s="48"/>
      <c r="X988" s="48"/>
      <c r="Y988" s="48"/>
      <c r="Z988" s="48"/>
      <c r="AA988" s="48"/>
      <c r="AB988" s="48"/>
      <c r="AC988" s="48"/>
      <c r="AD988" s="48"/>
      <c r="AE988" s="48"/>
      <c r="AF988" s="48"/>
      <c r="AG988" s="48"/>
      <c r="AH988" s="48"/>
      <c r="AI988" s="48"/>
      <c r="AJ988" s="48"/>
      <c r="AK988" s="48"/>
      <c r="AL988" s="48"/>
      <c r="AM988" s="48"/>
      <c r="AN988" s="48"/>
      <c r="AO988" s="52"/>
    </row>
    <row r="989" spans="2:41" ht="12.75" customHeight="1">
      <c r="B989" s="47"/>
      <c r="D989" s="48"/>
      <c r="E989" s="48"/>
      <c r="F989" s="48"/>
      <c r="G989" s="48"/>
      <c r="H989" s="48"/>
      <c r="I989" s="48"/>
      <c r="J989" s="48"/>
      <c r="K989" s="47"/>
      <c r="L989" s="48"/>
      <c r="M989" s="48"/>
      <c r="N989" s="48"/>
      <c r="O989" s="47"/>
      <c r="P989" s="48"/>
      <c r="Q989" s="48"/>
      <c r="R989" s="48"/>
      <c r="S989" s="47"/>
      <c r="W989" s="48"/>
      <c r="X989" s="48"/>
      <c r="Y989" s="48"/>
      <c r="Z989" s="48"/>
      <c r="AA989" s="48"/>
      <c r="AB989" s="48"/>
      <c r="AC989" s="48"/>
      <c r="AD989" s="48"/>
      <c r="AE989" s="48"/>
      <c r="AF989" s="48"/>
      <c r="AG989" s="48"/>
      <c r="AH989" s="48"/>
      <c r="AI989" s="48"/>
      <c r="AJ989" s="48"/>
      <c r="AK989" s="48"/>
      <c r="AL989" s="48"/>
      <c r="AM989" s="48"/>
      <c r="AN989" s="48"/>
      <c r="AO989" s="52"/>
    </row>
    <row r="990" spans="2:41" ht="12.75" customHeight="1">
      <c r="B990" s="47"/>
      <c r="D990" s="48"/>
      <c r="E990" s="48"/>
      <c r="F990" s="48"/>
      <c r="G990" s="48"/>
      <c r="H990" s="48"/>
      <c r="I990" s="48"/>
      <c r="J990" s="48"/>
      <c r="K990" s="47"/>
      <c r="L990" s="48"/>
      <c r="M990" s="48"/>
      <c r="N990" s="48"/>
      <c r="O990" s="47"/>
      <c r="P990" s="48"/>
      <c r="Q990" s="48"/>
      <c r="R990" s="48"/>
      <c r="S990" s="47"/>
      <c r="W990" s="48"/>
      <c r="X990" s="48"/>
      <c r="Y990" s="48"/>
      <c r="Z990" s="48"/>
      <c r="AA990" s="48"/>
      <c r="AB990" s="48"/>
      <c r="AC990" s="48"/>
      <c r="AD990" s="48"/>
      <c r="AE990" s="48"/>
      <c r="AF990" s="48"/>
      <c r="AG990" s="48"/>
      <c r="AH990" s="48"/>
      <c r="AI990" s="48"/>
      <c r="AJ990" s="48"/>
      <c r="AK990" s="48"/>
      <c r="AL990" s="48"/>
      <c r="AM990" s="48"/>
      <c r="AN990" s="48"/>
      <c r="AO990" s="52"/>
    </row>
    <row r="991" spans="2:41" ht="12.75" customHeight="1">
      <c r="B991" s="47"/>
      <c r="D991" s="48"/>
      <c r="E991" s="48"/>
      <c r="F991" s="48"/>
      <c r="G991" s="48"/>
      <c r="H991" s="48"/>
      <c r="I991" s="48"/>
      <c r="J991" s="48"/>
      <c r="K991" s="47"/>
      <c r="L991" s="48"/>
      <c r="M991" s="48"/>
      <c r="N991" s="48"/>
      <c r="O991" s="47"/>
      <c r="P991" s="48"/>
      <c r="Q991" s="48"/>
      <c r="R991" s="48"/>
      <c r="S991" s="47"/>
      <c r="W991" s="48"/>
      <c r="X991" s="48"/>
      <c r="Y991" s="48"/>
      <c r="Z991" s="48"/>
      <c r="AA991" s="48"/>
      <c r="AB991" s="48"/>
      <c r="AC991" s="48"/>
      <c r="AD991" s="48"/>
      <c r="AE991" s="48"/>
      <c r="AF991" s="48"/>
      <c r="AG991" s="48"/>
      <c r="AH991" s="48"/>
      <c r="AI991" s="48"/>
      <c r="AJ991" s="48"/>
      <c r="AK991" s="48"/>
      <c r="AL991" s="48"/>
      <c r="AM991" s="48"/>
      <c r="AN991" s="48"/>
      <c r="AO991" s="52"/>
    </row>
    <row r="992" spans="2:41" ht="12.75" customHeight="1">
      <c r="B992" s="47"/>
      <c r="D992" s="48"/>
      <c r="E992" s="48"/>
      <c r="F992" s="48"/>
      <c r="G992" s="48"/>
      <c r="H992" s="48"/>
      <c r="I992" s="48"/>
      <c r="J992" s="48"/>
      <c r="K992" s="47"/>
      <c r="L992" s="48"/>
      <c r="M992" s="48"/>
      <c r="N992" s="48"/>
      <c r="O992" s="47"/>
      <c r="P992" s="48"/>
      <c r="Q992" s="48"/>
      <c r="R992" s="48"/>
      <c r="S992" s="47"/>
      <c r="W992" s="48"/>
      <c r="X992" s="48"/>
      <c r="Y992" s="48"/>
      <c r="Z992" s="48"/>
      <c r="AA992" s="48"/>
      <c r="AB992" s="48"/>
      <c r="AC992" s="48"/>
      <c r="AD992" s="48"/>
      <c r="AE992" s="48"/>
      <c r="AF992" s="48"/>
      <c r="AG992" s="48"/>
      <c r="AH992" s="48"/>
      <c r="AI992" s="48"/>
      <c r="AJ992" s="48"/>
      <c r="AK992" s="48"/>
      <c r="AL992" s="48"/>
      <c r="AM992" s="48"/>
      <c r="AN992" s="48"/>
      <c r="AO992" s="52"/>
    </row>
    <row r="993" spans="2:41" ht="12.75" customHeight="1">
      <c r="B993" s="47"/>
      <c r="D993" s="48"/>
      <c r="E993" s="48"/>
      <c r="F993" s="48"/>
      <c r="G993" s="48"/>
      <c r="H993" s="48"/>
      <c r="I993" s="48"/>
      <c r="J993" s="48"/>
      <c r="K993" s="47"/>
      <c r="L993" s="48"/>
      <c r="M993" s="48"/>
      <c r="N993" s="48"/>
      <c r="O993" s="47"/>
      <c r="P993" s="48"/>
      <c r="Q993" s="48"/>
      <c r="R993" s="48"/>
      <c r="S993" s="47"/>
      <c r="W993" s="48"/>
      <c r="X993" s="48"/>
      <c r="Y993" s="48"/>
      <c r="Z993" s="48"/>
      <c r="AA993" s="48"/>
      <c r="AB993" s="48"/>
      <c r="AC993" s="48"/>
      <c r="AD993" s="48"/>
      <c r="AE993" s="48"/>
      <c r="AF993" s="48"/>
      <c r="AG993" s="48"/>
      <c r="AH993" s="48"/>
      <c r="AI993" s="48"/>
      <c r="AJ993" s="48"/>
      <c r="AK993" s="48"/>
      <c r="AL993" s="48"/>
      <c r="AM993" s="48"/>
      <c r="AN993" s="48"/>
      <c r="AO993" s="52"/>
    </row>
    <row r="994" spans="2:41" ht="12.75" customHeight="1">
      <c r="B994" s="47"/>
      <c r="D994" s="48"/>
      <c r="E994" s="48"/>
      <c r="F994" s="48"/>
      <c r="G994" s="48"/>
      <c r="H994" s="48"/>
      <c r="I994" s="48"/>
      <c r="J994" s="48"/>
      <c r="K994" s="47"/>
      <c r="L994" s="48"/>
      <c r="M994" s="48"/>
      <c r="N994" s="48"/>
      <c r="O994" s="47"/>
      <c r="P994" s="48"/>
      <c r="Q994" s="48"/>
      <c r="R994" s="48"/>
      <c r="S994" s="47"/>
      <c r="W994" s="48"/>
      <c r="X994" s="48"/>
      <c r="Y994" s="48"/>
      <c r="Z994" s="48"/>
      <c r="AA994" s="48"/>
      <c r="AB994" s="48"/>
      <c r="AC994" s="48"/>
      <c r="AD994" s="48"/>
      <c r="AE994" s="48"/>
      <c r="AF994" s="48"/>
      <c r="AG994" s="48"/>
      <c r="AH994" s="48"/>
      <c r="AI994" s="48"/>
      <c r="AJ994" s="48"/>
      <c r="AK994" s="48"/>
      <c r="AL994" s="48"/>
      <c r="AM994" s="48"/>
      <c r="AN994" s="48"/>
      <c r="AO994" s="52"/>
    </row>
    <row r="995" spans="2:41" ht="12.75" customHeight="1">
      <c r="B995" s="47"/>
      <c r="D995" s="48"/>
      <c r="E995" s="48"/>
      <c r="F995" s="48"/>
      <c r="G995" s="48"/>
      <c r="H995" s="48"/>
      <c r="I995" s="48"/>
      <c r="J995" s="48"/>
      <c r="K995" s="47"/>
      <c r="L995" s="48"/>
      <c r="M995" s="48"/>
      <c r="N995" s="48"/>
      <c r="O995" s="47"/>
      <c r="P995" s="48"/>
      <c r="Q995" s="48"/>
      <c r="R995" s="48"/>
      <c r="S995" s="47"/>
      <c r="W995" s="48"/>
      <c r="X995" s="48"/>
      <c r="Y995" s="48"/>
      <c r="Z995" s="48"/>
      <c r="AA995" s="48"/>
      <c r="AB995" s="48"/>
      <c r="AC995" s="48"/>
      <c r="AD995" s="48"/>
      <c r="AE995" s="48"/>
      <c r="AF995" s="48"/>
      <c r="AG995" s="48"/>
      <c r="AH995" s="48"/>
      <c r="AI995" s="48"/>
      <c r="AJ995" s="48"/>
      <c r="AK995" s="48"/>
      <c r="AL995" s="48"/>
      <c r="AM995" s="48"/>
      <c r="AN995" s="48"/>
      <c r="AO995" s="52"/>
    </row>
    <row r="996" spans="2:41" ht="12.75" customHeight="1">
      <c r="B996" s="47"/>
      <c r="D996" s="48"/>
      <c r="E996" s="48"/>
      <c r="F996" s="48"/>
      <c r="G996" s="48"/>
      <c r="H996" s="48"/>
      <c r="I996" s="48"/>
      <c r="J996" s="48"/>
      <c r="K996" s="47"/>
      <c r="L996" s="48"/>
      <c r="M996" s="48"/>
      <c r="N996" s="48"/>
      <c r="O996" s="47"/>
      <c r="P996" s="48"/>
      <c r="Q996" s="48"/>
      <c r="R996" s="48"/>
      <c r="S996" s="47"/>
      <c r="W996" s="48"/>
      <c r="X996" s="48"/>
      <c r="Y996" s="48"/>
      <c r="Z996" s="48"/>
      <c r="AA996" s="48"/>
      <c r="AB996" s="48"/>
      <c r="AC996" s="48"/>
      <c r="AD996" s="48"/>
      <c r="AE996" s="48"/>
      <c r="AF996" s="48"/>
      <c r="AG996" s="48"/>
      <c r="AH996" s="48"/>
      <c r="AI996" s="48"/>
      <c r="AJ996" s="48"/>
      <c r="AK996" s="48"/>
      <c r="AL996" s="48"/>
      <c r="AM996" s="48"/>
      <c r="AN996" s="48"/>
      <c r="AO996" s="52"/>
    </row>
    <row r="997" spans="2:41" ht="12.75" customHeight="1">
      <c r="B997" s="47"/>
      <c r="D997" s="48"/>
      <c r="E997" s="48"/>
      <c r="F997" s="48"/>
      <c r="G997" s="48"/>
      <c r="H997" s="48"/>
      <c r="I997" s="48"/>
      <c r="J997" s="48"/>
      <c r="K997" s="47"/>
      <c r="L997" s="48"/>
      <c r="M997" s="48"/>
      <c r="N997" s="48"/>
      <c r="O997" s="47"/>
      <c r="P997" s="48"/>
      <c r="Q997" s="48"/>
      <c r="R997" s="48"/>
      <c r="S997" s="47"/>
      <c r="W997" s="48"/>
      <c r="X997" s="48"/>
      <c r="Y997" s="48"/>
      <c r="Z997" s="48"/>
      <c r="AA997" s="48"/>
      <c r="AB997" s="48"/>
      <c r="AC997" s="48"/>
      <c r="AD997" s="48"/>
      <c r="AE997" s="48"/>
      <c r="AF997" s="48"/>
      <c r="AG997" s="48"/>
      <c r="AH997" s="48"/>
      <c r="AI997" s="48"/>
      <c r="AJ997" s="48"/>
      <c r="AK997" s="48"/>
      <c r="AL997" s="48"/>
      <c r="AM997" s="48"/>
      <c r="AN997" s="48"/>
      <c r="AO997" s="52"/>
    </row>
    <row r="998" spans="2:41" ht="12.75" customHeight="1">
      <c r="B998" s="47"/>
      <c r="D998" s="48"/>
      <c r="E998" s="48"/>
      <c r="F998" s="48"/>
      <c r="G998" s="48"/>
      <c r="H998" s="48"/>
      <c r="I998" s="48"/>
      <c r="J998" s="48"/>
      <c r="K998" s="47"/>
      <c r="L998" s="48"/>
      <c r="M998" s="48"/>
      <c r="N998" s="48"/>
      <c r="O998" s="47"/>
      <c r="P998" s="48"/>
      <c r="Q998" s="48"/>
      <c r="R998" s="48"/>
      <c r="S998" s="47"/>
      <c r="W998" s="48"/>
      <c r="X998" s="48"/>
      <c r="Y998" s="48"/>
      <c r="Z998" s="48"/>
      <c r="AA998" s="48"/>
      <c r="AB998" s="48"/>
      <c r="AC998" s="48"/>
      <c r="AD998" s="48"/>
      <c r="AE998" s="48"/>
      <c r="AF998" s="48"/>
      <c r="AG998" s="48"/>
      <c r="AH998" s="48"/>
      <c r="AI998" s="48"/>
      <c r="AJ998" s="48"/>
      <c r="AK998" s="48"/>
      <c r="AL998" s="48"/>
      <c r="AM998" s="48"/>
      <c r="AN998" s="48"/>
      <c r="AO998" s="52"/>
    </row>
    <row r="999" spans="2:41" ht="12.75" customHeight="1">
      <c r="B999" s="47"/>
      <c r="D999" s="48"/>
      <c r="E999" s="48"/>
      <c r="F999" s="48"/>
      <c r="G999" s="48"/>
      <c r="H999" s="48"/>
      <c r="I999" s="48"/>
      <c r="J999" s="48"/>
      <c r="K999" s="47"/>
      <c r="L999" s="48"/>
      <c r="M999" s="48"/>
      <c r="N999" s="48"/>
      <c r="O999" s="47"/>
      <c r="P999" s="48"/>
      <c r="Q999" s="48"/>
      <c r="R999" s="48"/>
      <c r="S999" s="47"/>
      <c r="W999" s="48"/>
      <c r="X999" s="48"/>
      <c r="Y999" s="48"/>
      <c r="Z999" s="48"/>
      <c r="AA999" s="48"/>
      <c r="AB999" s="48"/>
      <c r="AC999" s="48"/>
      <c r="AD999" s="48"/>
      <c r="AE999" s="48"/>
      <c r="AF999" s="48"/>
      <c r="AG999" s="48"/>
      <c r="AH999" s="48"/>
      <c r="AI999" s="48"/>
      <c r="AJ999" s="48"/>
      <c r="AK999" s="48"/>
      <c r="AL999" s="48"/>
      <c r="AM999" s="48"/>
      <c r="AN999" s="48"/>
      <c r="AO999" s="52"/>
    </row>
    <row r="1000" spans="2:41" ht="12.75" customHeight="1">
      <c r="B1000" s="47"/>
      <c r="D1000" s="48"/>
      <c r="E1000" s="48"/>
      <c r="F1000" s="48"/>
      <c r="G1000" s="48"/>
      <c r="H1000" s="48"/>
      <c r="I1000" s="48"/>
      <c r="J1000" s="48"/>
      <c r="K1000" s="47"/>
      <c r="L1000" s="48"/>
      <c r="M1000" s="48"/>
      <c r="N1000" s="48"/>
      <c r="O1000" s="47"/>
      <c r="P1000" s="48"/>
      <c r="Q1000" s="48"/>
      <c r="R1000" s="48"/>
      <c r="S1000" s="47"/>
      <c r="W1000" s="48"/>
      <c r="X1000" s="48"/>
      <c r="Y1000" s="48"/>
      <c r="Z1000" s="48"/>
      <c r="AA1000" s="48"/>
      <c r="AB1000" s="48"/>
      <c r="AC1000" s="48"/>
      <c r="AD1000" s="48"/>
      <c r="AE1000" s="48"/>
      <c r="AF1000" s="48"/>
      <c r="AG1000" s="48"/>
      <c r="AH1000" s="48"/>
      <c r="AI1000" s="48"/>
      <c r="AJ1000" s="48"/>
      <c r="AK1000" s="48"/>
      <c r="AL1000" s="48"/>
      <c r="AM1000" s="48"/>
      <c r="AN1000" s="48"/>
      <c r="AO1000" s="52"/>
    </row>
  </sheetData>
  <autoFilter ref="A1:AO206" xr:uid="{00000000-0009-0000-0000-00000E000000}"/>
  <customSheetViews>
    <customSheetView guid="{0D4A4D91-B637-4574-A7C2-8E916EE7BDA4}" filter="1" showAutoFilter="1">
      <pageMargins left="0.7" right="0.7" top="0.75" bottom="0.75" header="0.3" footer="0.3"/>
      <autoFilter ref="A1:AO125" xr:uid="{B0E627DF-219F-4BE5-84C4-4B21A5051FB6}"/>
      <extLst>
        <ext uri="GoogleSheetsCustomDataVersion1">
          <go:sheetsCustomData xmlns:go="http://customooxmlschemas.google.com/" filterViewId="703251960"/>
        </ext>
      </extLst>
    </customSheetView>
    <customSheetView guid="{CF615390-366D-4406-B62F-5CD956C278FF}" filter="1" showAutoFilter="1">
      <pageMargins left="0.7" right="0.7" top="0.75" bottom="0.75" header="0.3" footer="0.3"/>
      <autoFilter ref="A1:AO125" xr:uid="{02A864DC-F938-4885-9287-24F51CA273CD}"/>
      <extLst>
        <ext uri="GoogleSheetsCustomDataVersion1">
          <go:sheetsCustomData xmlns:go="http://customooxmlschemas.google.com/" filterViewId="582964416"/>
        </ext>
      </extLst>
    </customSheetView>
  </customSheetView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P998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/>
  <cols>
    <col min="1" max="1" width="19" customWidth="1"/>
    <col min="2" max="2" width="10" customWidth="1"/>
    <col min="3" max="3" width="16" customWidth="1"/>
    <col min="4" max="4" width="9" customWidth="1"/>
    <col min="5" max="5" width="7.85546875" customWidth="1"/>
    <col min="6" max="6" width="6.140625" customWidth="1"/>
    <col min="7" max="7" width="6" customWidth="1"/>
    <col min="8" max="8" width="7" customWidth="1"/>
    <col min="9" max="9" width="8.140625" customWidth="1"/>
    <col min="10" max="10" width="14" customWidth="1"/>
    <col min="11" max="11" width="5.5703125" customWidth="1"/>
    <col min="12" max="12" width="6.140625" customWidth="1"/>
    <col min="13" max="13" width="9.28515625" customWidth="1"/>
    <col min="14" max="14" width="8.5703125" customWidth="1"/>
    <col min="15" max="15" width="18.5703125" customWidth="1"/>
    <col min="16" max="16" width="9.5703125" customWidth="1"/>
    <col min="17" max="17" width="9.7109375" customWidth="1"/>
    <col min="18" max="18" width="14.5703125" customWidth="1"/>
    <col min="19" max="19" width="14.85546875" customWidth="1"/>
    <col min="20" max="21" width="14.140625" customWidth="1"/>
    <col min="22" max="22" width="14" customWidth="1"/>
    <col min="23" max="24" width="11.7109375" customWidth="1"/>
    <col min="25" max="25" width="12.42578125" customWidth="1"/>
    <col min="26" max="28" width="8.7109375" customWidth="1"/>
    <col min="29" max="29" width="10.85546875" customWidth="1"/>
    <col min="30" max="30" width="12.7109375" customWidth="1"/>
    <col min="31" max="31" width="14.140625" customWidth="1"/>
    <col min="32" max="32" width="12.7109375" customWidth="1"/>
    <col min="33" max="33" width="9.85546875" customWidth="1"/>
    <col min="34" max="34" width="11.5703125" customWidth="1"/>
    <col min="35" max="35" width="12.42578125" customWidth="1"/>
    <col min="36" max="36" width="12.28515625" customWidth="1"/>
    <col min="37" max="37" width="13.28515625" customWidth="1"/>
    <col min="38" max="38" width="11.85546875" customWidth="1"/>
    <col min="39" max="39" width="12.140625" customWidth="1"/>
    <col min="40" max="40" width="20.140625" customWidth="1"/>
    <col min="41" max="41" width="11.5703125" customWidth="1"/>
    <col min="42" max="42" width="54.85546875" customWidth="1"/>
  </cols>
  <sheetData>
    <row r="1" spans="1:42" ht="32.25" customHeight="1">
      <c r="A1" s="2" t="s">
        <v>0</v>
      </c>
      <c r="B1" s="2" t="s">
        <v>1</v>
      </c>
      <c r="C1" s="2" t="s">
        <v>2</v>
      </c>
      <c r="D1" s="124" t="s">
        <v>3</v>
      </c>
      <c r="E1" s="124" t="s">
        <v>4</v>
      </c>
      <c r="F1" s="125" t="s">
        <v>5</v>
      </c>
      <c r="G1" s="124" t="s">
        <v>7</v>
      </c>
      <c r="H1" s="124" t="s">
        <v>8</v>
      </c>
      <c r="I1" s="124" t="s">
        <v>9</v>
      </c>
      <c r="J1" s="126" t="s">
        <v>10</v>
      </c>
      <c r="K1" s="2" t="s">
        <v>9123</v>
      </c>
      <c r="L1" s="2" t="s">
        <v>13</v>
      </c>
      <c r="M1" s="2" t="s">
        <v>14</v>
      </c>
      <c r="N1" s="2" t="s">
        <v>15</v>
      </c>
      <c r="O1" s="127" t="s">
        <v>16</v>
      </c>
      <c r="P1" s="127" t="s">
        <v>17</v>
      </c>
      <c r="Q1" s="2" t="s">
        <v>18</v>
      </c>
      <c r="R1" s="2" t="s">
        <v>19</v>
      </c>
      <c r="S1" s="2" t="s">
        <v>20</v>
      </c>
      <c r="T1" s="2" t="s">
        <v>9129</v>
      </c>
      <c r="U1" s="2" t="s">
        <v>21</v>
      </c>
      <c r="V1" s="2" t="s">
        <v>22</v>
      </c>
      <c r="W1" s="2" t="s">
        <v>23</v>
      </c>
      <c r="X1" s="2" t="s">
        <v>34</v>
      </c>
      <c r="Y1" s="2" t="s">
        <v>35</v>
      </c>
      <c r="Z1" s="128" t="s">
        <v>36</v>
      </c>
      <c r="AA1" s="129" t="s">
        <v>37</v>
      </c>
      <c r="AB1" s="128" t="s">
        <v>38</v>
      </c>
      <c r="AC1" s="129" t="s">
        <v>39</v>
      </c>
      <c r="AD1" s="124" t="s">
        <v>40</v>
      </c>
      <c r="AE1" s="124" t="s">
        <v>41</v>
      </c>
      <c r="AF1" s="124" t="s">
        <v>42</v>
      </c>
      <c r="AG1" s="124" t="s">
        <v>43</v>
      </c>
      <c r="AH1" s="124" t="s">
        <v>9128</v>
      </c>
      <c r="AI1" s="130" t="s">
        <v>47</v>
      </c>
      <c r="AJ1" s="130" t="s">
        <v>48</v>
      </c>
      <c r="AK1" s="130" t="s">
        <v>49</v>
      </c>
      <c r="AL1" s="130" t="s">
        <v>50</v>
      </c>
      <c r="AM1" s="124" t="s">
        <v>55</v>
      </c>
      <c r="AN1" s="2" t="s">
        <v>56</v>
      </c>
      <c r="AO1" s="125" t="s">
        <v>57</v>
      </c>
      <c r="AP1" s="131" t="s">
        <v>58</v>
      </c>
    </row>
    <row r="2" spans="1:42" ht="12.75" customHeight="1">
      <c r="A2" s="62" t="s">
        <v>9130</v>
      </c>
      <c r="B2" s="47" t="s">
        <v>60</v>
      </c>
      <c r="C2" s="42" t="s">
        <v>9131</v>
      </c>
      <c r="D2" s="61">
        <v>104</v>
      </c>
      <c r="E2" s="61">
        <v>89</v>
      </c>
      <c r="G2" s="61">
        <v>65.400000000000006</v>
      </c>
      <c r="H2" s="61">
        <v>47.3</v>
      </c>
      <c r="I2" s="61">
        <v>56.6</v>
      </c>
      <c r="J2" s="61">
        <f t="shared" ref="J2:J65" si="0">H2/G2</f>
        <v>0.7232415902140672</v>
      </c>
      <c r="K2" s="47"/>
      <c r="L2" s="48" t="s">
        <v>60</v>
      </c>
      <c r="M2" s="48"/>
      <c r="N2" s="62" t="s">
        <v>9132</v>
      </c>
      <c r="O2" s="62" t="s">
        <v>7721</v>
      </c>
      <c r="P2" s="48" t="s">
        <v>435</v>
      </c>
      <c r="Q2" s="48"/>
      <c r="R2" s="48"/>
      <c r="S2" s="48"/>
      <c r="T2" s="62" t="s">
        <v>9133</v>
      </c>
      <c r="U2" s="48"/>
      <c r="V2" s="48"/>
      <c r="W2" s="48"/>
      <c r="X2" s="48"/>
      <c r="Y2" s="48"/>
      <c r="Z2" s="132">
        <v>44043</v>
      </c>
      <c r="AA2" s="50"/>
      <c r="AB2" s="51"/>
      <c r="AC2" s="50"/>
      <c r="AD2" s="48"/>
      <c r="AE2" s="48"/>
      <c r="AF2" s="48"/>
      <c r="AG2" s="48"/>
      <c r="AH2" s="48"/>
      <c r="AI2" s="61">
        <v>4947620</v>
      </c>
      <c r="AJ2" s="61">
        <v>514502</v>
      </c>
      <c r="AK2" s="48"/>
      <c r="AL2" s="48"/>
      <c r="AM2" s="62" t="s">
        <v>71</v>
      </c>
      <c r="AN2" s="48"/>
      <c r="AO2" s="48"/>
      <c r="AP2" s="133" t="s">
        <v>9134</v>
      </c>
    </row>
    <row r="3" spans="1:42" ht="12.75" customHeight="1">
      <c r="A3" s="62" t="s">
        <v>9130</v>
      </c>
      <c r="B3" s="47" t="s">
        <v>60</v>
      </c>
      <c r="C3" s="42" t="s">
        <v>9135</v>
      </c>
      <c r="D3" s="61">
        <v>94</v>
      </c>
      <c r="E3" s="61">
        <v>79</v>
      </c>
      <c r="G3" s="61">
        <v>68.2</v>
      </c>
      <c r="H3" s="61">
        <v>48.7</v>
      </c>
      <c r="I3" s="61">
        <v>65.099999999999994</v>
      </c>
      <c r="J3" s="61">
        <f t="shared" si="0"/>
        <v>0.71407624633431088</v>
      </c>
      <c r="K3" s="47"/>
      <c r="L3" s="48" t="s">
        <v>60</v>
      </c>
      <c r="M3" s="48"/>
      <c r="N3" s="62" t="s">
        <v>9136</v>
      </c>
      <c r="O3" s="62" t="s">
        <v>9137</v>
      </c>
      <c r="P3" s="48" t="s">
        <v>435</v>
      </c>
      <c r="Q3" s="48"/>
      <c r="R3" s="48"/>
      <c r="S3" s="48"/>
      <c r="T3" s="62"/>
      <c r="U3" s="48"/>
      <c r="V3" s="48"/>
      <c r="W3" s="48"/>
      <c r="X3" s="48"/>
      <c r="Y3" s="48"/>
      <c r="Z3" s="134">
        <v>44044</v>
      </c>
      <c r="AA3" s="50"/>
      <c r="AB3" s="49"/>
      <c r="AC3" s="50"/>
      <c r="AD3" s="48"/>
      <c r="AE3" s="48"/>
      <c r="AF3" s="48"/>
      <c r="AG3" s="48"/>
      <c r="AH3" s="48"/>
      <c r="AI3" s="61">
        <v>4947632</v>
      </c>
      <c r="AJ3" s="61">
        <v>514498</v>
      </c>
      <c r="AK3" s="48"/>
      <c r="AL3" s="48"/>
      <c r="AM3" s="62" t="s">
        <v>71</v>
      </c>
      <c r="AN3" s="48"/>
      <c r="AO3" s="48"/>
      <c r="AP3" s="62"/>
    </row>
    <row r="4" spans="1:42" ht="12.75" customHeight="1">
      <c r="A4" s="62" t="s">
        <v>9130</v>
      </c>
      <c r="B4" s="47" t="s">
        <v>60</v>
      </c>
      <c r="C4" s="42" t="s">
        <v>9138</v>
      </c>
      <c r="D4" s="61">
        <v>96.5</v>
      </c>
      <c r="E4" s="61">
        <v>81.5</v>
      </c>
      <c r="G4" s="61">
        <v>64.2</v>
      </c>
      <c r="H4" s="61">
        <v>53.5</v>
      </c>
      <c r="I4" s="61">
        <v>49.5</v>
      </c>
      <c r="J4" s="61">
        <f t="shared" si="0"/>
        <v>0.83333333333333326</v>
      </c>
      <c r="K4" s="47"/>
      <c r="L4" s="48" t="s">
        <v>60</v>
      </c>
      <c r="M4" s="48"/>
      <c r="N4" s="62" t="s">
        <v>9139</v>
      </c>
      <c r="O4" s="62" t="s">
        <v>9140</v>
      </c>
      <c r="P4" s="48" t="s">
        <v>435</v>
      </c>
      <c r="Q4" s="48"/>
      <c r="R4" s="48"/>
      <c r="S4" s="48"/>
      <c r="T4" s="62"/>
      <c r="U4" s="48"/>
      <c r="V4" s="48"/>
      <c r="W4" s="48"/>
      <c r="X4" s="48"/>
      <c r="Y4" s="48"/>
      <c r="Z4" s="132">
        <v>44044</v>
      </c>
      <c r="AA4" s="50"/>
      <c r="AB4" s="49"/>
      <c r="AC4" s="50"/>
      <c r="AD4" s="48"/>
      <c r="AE4" s="48"/>
      <c r="AF4" s="48"/>
      <c r="AG4" s="48"/>
      <c r="AH4" s="48"/>
      <c r="AI4" s="61">
        <v>4947592</v>
      </c>
      <c r="AJ4" s="61">
        <v>514528</v>
      </c>
      <c r="AK4" s="48"/>
      <c r="AL4" s="48"/>
      <c r="AM4" s="62" t="s">
        <v>71</v>
      </c>
      <c r="AN4" s="48"/>
      <c r="AO4" s="48"/>
      <c r="AP4" s="135" t="s">
        <v>9141</v>
      </c>
    </row>
    <row r="5" spans="1:42" ht="12.75" customHeight="1">
      <c r="A5" s="62" t="s">
        <v>9130</v>
      </c>
      <c r="B5" s="47" t="s">
        <v>60</v>
      </c>
      <c r="C5" s="42" t="s">
        <v>9142</v>
      </c>
      <c r="D5" s="61">
        <v>99.5</v>
      </c>
      <c r="E5" s="61">
        <v>87.5</v>
      </c>
      <c r="G5" s="61">
        <v>63.8</v>
      </c>
      <c r="H5" s="61">
        <v>41.2</v>
      </c>
      <c r="I5" s="61">
        <v>47.5</v>
      </c>
      <c r="J5" s="61">
        <f t="shared" si="0"/>
        <v>0.64576802507836994</v>
      </c>
      <c r="K5" s="47"/>
      <c r="L5" s="48" t="s">
        <v>60</v>
      </c>
      <c r="M5" s="48"/>
      <c r="N5" s="62" t="s">
        <v>9143</v>
      </c>
      <c r="O5" s="62" t="s">
        <v>9144</v>
      </c>
      <c r="P5" s="48" t="s">
        <v>435</v>
      </c>
      <c r="Q5" s="48"/>
      <c r="R5" s="48"/>
      <c r="S5" s="48"/>
      <c r="T5" s="62"/>
      <c r="U5" s="48"/>
      <c r="V5" s="48"/>
      <c r="W5" s="48"/>
      <c r="X5" s="48"/>
      <c r="Y5" s="48"/>
      <c r="Z5" s="134">
        <v>44046</v>
      </c>
      <c r="AA5" s="50"/>
      <c r="AB5" s="49"/>
      <c r="AC5" s="50"/>
      <c r="AD5" s="48"/>
      <c r="AE5" s="48"/>
      <c r="AF5" s="48"/>
      <c r="AG5" s="48"/>
      <c r="AH5" s="48"/>
      <c r="AI5" s="61">
        <v>4947446</v>
      </c>
      <c r="AJ5" s="61">
        <v>514540</v>
      </c>
      <c r="AK5" s="48"/>
      <c r="AL5" s="48"/>
      <c r="AM5" s="62" t="s">
        <v>71</v>
      </c>
      <c r="AN5" s="48"/>
      <c r="AO5" s="48"/>
      <c r="AP5" s="62"/>
    </row>
    <row r="6" spans="1:42" ht="12.75" customHeight="1">
      <c r="A6" s="62" t="s">
        <v>9130</v>
      </c>
      <c r="B6" s="47" t="s">
        <v>60</v>
      </c>
      <c r="C6" s="42" t="s">
        <v>9145</v>
      </c>
      <c r="D6" s="61">
        <v>96</v>
      </c>
      <c r="E6" s="61">
        <v>85</v>
      </c>
      <c r="G6" s="61">
        <v>64.099999999999994</v>
      </c>
      <c r="H6" s="61">
        <v>47.1</v>
      </c>
      <c r="I6" s="61">
        <v>53</v>
      </c>
      <c r="J6" s="61">
        <f t="shared" si="0"/>
        <v>0.73478939157566314</v>
      </c>
      <c r="K6" s="47"/>
      <c r="L6" s="48" t="s">
        <v>60</v>
      </c>
      <c r="M6" s="48"/>
      <c r="N6" s="62" t="s">
        <v>9146</v>
      </c>
      <c r="O6" s="62" t="s">
        <v>9147</v>
      </c>
      <c r="P6" s="48" t="s">
        <v>435</v>
      </c>
      <c r="Q6" s="48"/>
      <c r="R6" s="48"/>
      <c r="S6" s="48"/>
      <c r="T6" s="62"/>
      <c r="U6" s="48"/>
      <c r="V6" s="48"/>
      <c r="W6" s="48"/>
      <c r="X6" s="48"/>
      <c r="Y6" s="48"/>
      <c r="Z6" s="134">
        <v>44046</v>
      </c>
      <c r="AA6" s="50"/>
      <c r="AB6" s="49"/>
      <c r="AC6" s="50"/>
      <c r="AD6" s="48"/>
      <c r="AE6" s="48"/>
      <c r="AF6" s="48"/>
      <c r="AG6" s="48"/>
      <c r="AH6" s="48"/>
      <c r="AI6" s="61">
        <v>4947107</v>
      </c>
      <c r="AJ6" s="61">
        <v>514593</v>
      </c>
      <c r="AK6" s="48"/>
      <c r="AL6" s="48"/>
      <c r="AM6" s="62" t="s">
        <v>71</v>
      </c>
      <c r="AN6" s="48"/>
      <c r="AO6" s="48"/>
      <c r="AP6" s="62"/>
    </row>
    <row r="7" spans="1:42" ht="12.75" customHeight="1">
      <c r="A7" s="62" t="s">
        <v>9130</v>
      </c>
      <c r="B7" s="47" t="s">
        <v>60</v>
      </c>
      <c r="C7" s="42" t="s">
        <v>9148</v>
      </c>
      <c r="D7" s="61">
        <v>101</v>
      </c>
      <c r="E7" s="61">
        <v>86</v>
      </c>
      <c r="G7" s="61">
        <v>66.099999999999994</v>
      </c>
      <c r="H7" s="61">
        <v>46</v>
      </c>
      <c r="I7" s="61">
        <v>56.5</v>
      </c>
      <c r="J7" s="61">
        <f t="shared" si="0"/>
        <v>0.69591527987897128</v>
      </c>
      <c r="K7" s="47"/>
      <c r="L7" s="48" t="s">
        <v>60</v>
      </c>
      <c r="M7" s="48"/>
      <c r="N7" s="62" t="s">
        <v>9149</v>
      </c>
      <c r="O7" s="62" t="s">
        <v>9150</v>
      </c>
      <c r="P7" s="48" t="s">
        <v>435</v>
      </c>
      <c r="Q7" s="48"/>
      <c r="R7" s="48"/>
      <c r="S7" s="48"/>
      <c r="T7" s="62"/>
      <c r="U7" s="48"/>
      <c r="V7" s="48"/>
      <c r="W7" s="48"/>
      <c r="X7" s="48"/>
      <c r="Y7" s="48"/>
      <c r="Z7" s="134">
        <v>44049</v>
      </c>
      <c r="AA7" s="50"/>
      <c r="AB7" s="49"/>
      <c r="AC7" s="50"/>
      <c r="AD7" s="48"/>
      <c r="AE7" s="48"/>
      <c r="AF7" s="48"/>
      <c r="AG7" s="48"/>
      <c r="AH7" s="48"/>
      <c r="AI7" s="61">
        <v>4947581</v>
      </c>
      <c r="AJ7" s="61">
        <v>514488</v>
      </c>
      <c r="AK7" s="48"/>
      <c r="AL7" s="48"/>
      <c r="AM7" s="62" t="s">
        <v>71</v>
      </c>
      <c r="AN7" s="48"/>
      <c r="AO7" s="48"/>
      <c r="AP7" s="62"/>
    </row>
    <row r="8" spans="1:42" ht="12.75" customHeight="1">
      <c r="A8" s="62" t="s">
        <v>9130</v>
      </c>
      <c r="B8" s="47" t="s">
        <v>60</v>
      </c>
      <c r="C8" s="42" t="s">
        <v>9151</v>
      </c>
      <c r="D8" s="61">
        <v>103</v>
      </c>
      <c r="E8" s="61">
        <v>88</v>
      </c>
      <c r="G8" s="61">
        <v>60.2</v>
      </c>
      <c r="H8" s="61">
        <v>47.1</v>
      </c>
      <c r="I8" s="61">
        <v>53.2</v>
      </c>
      <c r="J8" s="61">
        <f t="shared" si="0"/>
        <v>0.78239202657807305</v>
      </c>
      <c r="K8" s="47"/>
      <c r="L8" s="48" t="s">
        <v>60</v>
      </c>
      <c r="M8" s="48"/>
      <c r="N8" s="62" t="s">
        <v>9152</v>
      </c>
      <c r="O8" s="62" t="s">
        <v>9153</v>
      </c>
      <c r="P8" s="48" t="s">
        <v>435</v>
      </c>
      <c r="Q8" s="48"/>
      <c r="R8" s="48"/>
      <c r="S8" s="48"/>
      <c r="T8" s="62"/>
      <c r="U8" s="48"/>
      <c r="V8" s="48"/>
      <c r="W8" s="48"/>
      <c r="X8" s="48"/>
      <c r="Y8" s="48"/>
      <c r="Z8" s="134">
        <v>44050</v>
      </c>
      <c r="AA8" s="50"/>
      <c r="AB8" s="49"/>
      <c r="AC8" s="50"/>
      <c r="AD8" s="48"/>
      <c r="AE8" s="48"/>
      <c r="AF8" s="48"/>
      <c r="AG8" s="48"/>
      <c r="AH8" s="48"/>
      <c r="AI8" s="61">
        <v>4947413</v>
      </c>
      <c r="AJ8" s="61">
        <v>514529</v>
      </c>
      <c r="AK8" s="48"/>
      <c r="AL8" s="48"/>
      <c r="AM8" s="62" t="s">
        <v>71</v>
      </c>
      <c r="AN8" s="48"/>
      <c r="AO8" s="48"/>
      <c r="AP8" s="133" t="s">
        <v>9154</v>
      </c>
    </row>
    <row r="9" spans="1:42" ht="12.75" customHeight="1">
      <c r="A9" s="62" t="s">
        <v>9130</v>
      </c>
      <c r="B9" s="47" t="s">
        <v>60</v>
      </c>
      <c r="C9" s="42" t="s">
        <v>9155</v>
      </c>
      <c r="D9" s="61">
        <v>84</v>
      </c>
      <c r="E9" s="61">
        <v>75</v>
      </c>
      <c r="G9" s="61">
        <v>59</v>
      </c>
      <c r="H9" s="61">
        <v>39.5</v>
      </c>
      <c r="I9" s="61">
        <v>49</v>
      </c>
      <c r="J9" s="61">
        <f t="shared" si="0"/>
        <v>0.66949152542372881</v>
      </c>
      <c r="K9" s="47"/>
      <c r="L9" s="48" t="s">
        <v>60</v>
      </c>
      <c r="M9" s="48"/>
      <c r="N9" s="62" t="s">
        <v>9156</v>
      </c>
      <c r="O9" s="62" t="s">
        <v>9157</v>
      </c>
      <c r="P9" s="48" t="s">
        <v>435</v>
      </c>
      <c r="Q9" s="48"/>
      <c r="R9" s="48"/>
      <c r="S9" s="48"/>
      <c r="T9" s="62"/>
      <c r="U9" s="48"/>
      <c r="V9" s="48"/>
      <c r="W9" s="48"/>
      <c r="X9" s="48"/>
      <c r="Y9" s="48"/>
      <c r="Z9" s="134">
        <v>44050</v>
      </c>
      <c r="AA9" s="50"/>
      <c r="AB9" s="49"/>
      <c r="AC9" s="50"/>
      <c r="AD9" s="48"/>
      <c r="AE9" s="48"/>
      <c r="AF9" s="48"/>
      <c r="AG9" s="48"/>
      <c r="AH9" s="48"/>
      <c r="AI9" s="61">
        <v>4947413</v>
      </c>
      <c r="AJ9" s="61">
        <v>514529</v>
      </c>
      <c r="AK9" s="48"/>
      <c r="AL9" s="48"/>
      <c r="AM9" s="62" t="s">
        <v>71</v>
      </c>
      <c r="AN9" s="48"/>
      <c r="AO9" s="48"/>
      <c r="AP9" s="62"/>
    </row>
    <row r="10" spans="1:42" ht="12.75" customHeight="1">
      <c r="A10" s="62" t="s">
        <v>9130</v>
      </c>
      <c r="B10" s="47" t="s">
        <v>60</v>
      </c>
      <c r="C10" s="42" t="s">
        <v>9158</v>
      </c>
      <c r="D10" s="61">
        <v>96</v>
      </c>
      <c r="E10" s="61">
        <v>86</v>
      </c>
      <c r="G10" s="61">
        <v>63.2</v>
      </c>
      <c r="H10" s="61">
        <v>47.4</v>
      </c>
      <c r="I10" s="61">
        <v>58.1</v>
      </c>
      <c r="J10" s="61">
        <f t="shared" si="0"/>
        <v>0.74999999999999989</v>
      </c>
      <c r="K10" s="47"/>
      <c r="L10" s="48" t="s">
        <v>60</v>
      </c>
      <c r="M10" s="48"/>
      <c r="N10" s="62" t="s">
        <v>9159</v>
      </c>
      <c r="O10" s="62" t="s">
        <v>9160</v>
      </c>
      <c r="P10" s="48" t="s">
        <v>435</v>
      </c>
      <c r="Q10" s="48"/>
      <c r="R10" s="48"/>
      <c r="S10" s="48"/>
      <c r="T10" s="62"/>
      <c r="U10" s="48"/>
      <c r="V10" s="48"/>
      <c r="W10" s="48"/>
      <c r="X10" s="48"/>
      <c r="Y10" s="48"/>
      <c r="Z10" s="134">
        <v>44050</v>
      </c>
      <c r="AA10" s="50"/>
      <c r="AB10" s="49"/>
      <c r="AC10" s="50"/>
      <c r="AD10" s="48"/>
      <c r="AE10" s="48"/>
      <c r="AF10" s="48"/>
      <c r="AG10" s="48"/>
      <c r="AH10" s="48"/>
      <c r="AI10" s="61">
        <v>4947413</v>
      </c>
      <c r="AJ10" s="61">
        <v>514529</v>
      </c>
      <c r="AK10" s="48"/>
      <c r="AL10" s="48"/>
      <c r="AM10" s="62" t="s">
        <v>71</v>
      </c>
      <c r="AN10" s="48"/>
      <c r="AO10" s="48"/>
      <c r="AP10" s="62"/>
    </row>
    <row r="11" spans="1:42" ht="12.75" customHeight="1">
      <c r="A11" s="62" t="s">
        <v>9130</v>
      </c>
      <c r="B11" s="47" t="s">
        <v>60</v>
      </c>
      <c r="C11" s="42" t="s">
        <v>9161</v>
      </c>
      <c r="D11" s="61">
        <v>102</v>
      </c>
      <c r="E11" s="61">
        <v>90</v>
      </c>
      <c r="G11" s="61">
        <v>61.2</v>
      </c>
      <c r="H11" s="61">
        <v>49</v>
      </c>
      <c r="I11" s="61">
        <v>57.7</v>
      </c>
      <c r="J11" s="61">
        <f t="shared" si="0"/>
        <v>0.80065359477124176</v>
      </c>
      <c r="K11" s="47"/>
      <c r="L11" s="48" t="s">
        <v>60</v>
      </c>
      <c r="M11" s="48"/>
      <c r="N11" s="62" t="s">
        <v>9162</v>
      </c>
      <c r="O11" s="62" t="s">
        <v>9163</v>
      </c>
      <c r="P11" s="48" t="s">
        <v>435</v>
      </c>
      <c r="Q11" s="48"/>
      <c r="R11" s="48"/>
      <c r="S11" s="48"/>
      <c r="T11" s="62"/>
      <c r="U11" s="48"/>
      <c r="V11" s="48"/>
      <c r="W11" s="48"/>
      <c r="X11" s="48"/>
      <c r="Y11" s="48"/>
      <c r="Z11" s="134">
        <v>44050</v>
      </c>
      <c r="AA11" s="50"/>
      <c r="AB11" s="49"/>
      <c r="AC11" s="50"/>
      <c r="AD11" s="48"/>
      <c r="AE11" s="48"/>
      <c r="AF11" s="48"/>
      <c r="AG11" s="48"/>
      <c r="AH11" s="48"/>
      <c r="AI11" s="61">
        <v>4947304</v>
      </c>
      <c r="AJ11" s="61">
        <v>514555</v>
      </c>
      <c r="AK11" s="48"/>
      <c r="AL11" s="48"/>
      <c r="AM11" s="62" t="s">
        <v>71</v>
      </c>
      <c r="AN11" s="48"/>
      <c r="AO11" s="48"/>
      <c r="AP11" s="62"/>
    </row>
    <row r="12" spans="1:42" ht="14.25" customHeight="1">
      <c r="A12" s="62" t="s">
        <v>9130</v>
      </c>
      <c r="B12" s="47" t="s">
        <v>60</v>
      </c>
      <c r="C12" s="42" t="s">
        <v>9164</v>
      </c>
      <c r="D12" s="61">
        <v>96</v>
      </c>
      <c r="E12" s="61">
        <v>86</v>
      </c>
      <c r="G12" s="61">
        <v>62</v>
      </c>
      <c r="H12" s="61">
        <v>42.5</v>
      </c>
      <c r="I12" s="61">
        <v>52</v>
      </c>
      <c r="J12" s="61">
        <f t="shared" si="0"/>
        <v>0.68548387096774188</v>
      </c>
      <c r="K12" s="47"/>
      <c r="L12" s="48" t="s">
        <v>60</v>
      </c>
      <c r="M12" s="48"/>
      <c r="N12" s="62" t="s">
        <v>9165</v>
      </c>
      <c r="O12" s="62" t="s">
        <v>9166</v>
      </c>
      <c r="P12" s="48" t="s">
        <v>435</v>
      </c>
      <c r="Q12" s="48"/>
      <c r="R12" s="48"/>
      <c r="S12" s="48"/>
      <c r="T12" s="62"/>
      <c r="X12" s="48"/>
      <c r="Y12" s="48"/>
      <c r="Z12" s="134">
        <v>44050</v>
      </c>
      <c r="AA12" s="50"/>
      <c r="AB12" s="49"/>
      <c r="AC12" s="50"/>
      <c r="AD12" s="48"/>
      <c r="AE12" s="48"/>
      <c r="AF12" s="48"/>
      <c r="AG12" s="48"/>
      <c r="AH12" s="48"/>
      <c r="AI12" s="61">
        <v>4947508</v>
      </c>
      <c r="AJ12" s="61">
        <v>514520</v>
      </c>
      <c r="AK12" s="48"/>
      <c r="AL12" s="48"/>
      <c r="AM12" s="62" t="s">
        <v>71</v>
      </c>
      <c r="AN12" s="48"/>
      <c r="AO12" s="48"/>
      <c r="AP12" s="62"/>
    </row>
    <row r="13" spans="1:42" ht="12.75" customHeight="1">
      <c r="A13" s="62" t="s">
        <v>9130</v>
      </c>
      <c r="B13" s="47" t="s">
        <v>60</v>
      </c>
      <c r="C13" s="42" t="s">
        <v>9167</v>
      </c>
      <c r="D13" s="61">
        <v>79</v>
      </c>
      <c r="E13" s="61">
        <v>68</v>
      </c>
      <c r="G13" s="61">
        <v>49.7</v>
      </c>
      <c r="H13" s="61">
        <v>35.5</v>
      </c>
      <c r="I13" s="61">
        <v>44.1</v>
      </c>
      <c r="J13" s="61">
        <f t="shared" si="0"/>
        <v>0.71428571428571419</v>
      </c>
      <c r="K13" s="47"/>
      <c r="L13" s="48" t="s">
        <v>60</v>
      </c>
      <c r="M13" s="48"/>
      <c r="N13" s="62" t="s">
        <v>9168</v>
      </c>
      <c r="O13" s="62" t="s">
        <v>9169</v>
      </c>
      <c r="P13" s="48" t="s">
        <v>435</v>
      </c>
      <c r="Q13" s="48"/>
      <c r="R13" s="48"/>
      <c r="S13" s="48"/>
      <c r="T13" s="62"/>
      <c r="U13" s="48"/>
      <c r="V13" s="48"/>
      <c r="W13" s="48"/>
      <c r="X13" s="48"/>
      <c r="Y13" s="48"/>
      <c r="Z13" s="134">
        <v>44050</v>
      </c>
      <c r="AA13" s="50"/>
      <c r="AB13" s="49"/>
      <c r="AC13" s="50"/>
      <c r="AD13" s="48"/>
      <c r="AE13" s="48"/>
      <c r="AF13" s="48"/>
      <c r="AG13" s="48"/>
      <c r="AH13" s="48"/>
      <c r="AI13" s="61">
        <v>4947508</v>
      </c>
      <c r="AJ13" s="61">
        <v>514520</v>
      </c>
      <c r="AK13" s="48"/>
      <c r="AL13" s="48"/>
      <c r="AM13" s="62" t="s">
        <v>71</v>
      </c>
      <c r="AN13" s="48"/>
      <c r="AO13" s="48"/>
      <c r="AP13" s="62"/>
    </row>
    <row r="14" spans="1:42" ht="12.75" customHeight="1">
      <c r="A14" s="62" t="s">
        <v>9130</v>
      </c>
      <c r="B14" s="47" t="s">
        <v>60</v>
      </c>
      <c r="C14" s="42" t="s">
        <v>9170</v>
      </c>
      <c r="D14" s="61">
        <v>116</v>
      </c>
      <c r="E14" s="61">
        <v>100</v>
      </c>
      <c r="G14" s="61">
        <v>72.900000000000006</v>
      </c>
      <c r="H14" s="61">
        <v>60.4</v>
      </c>
      <c r="I14" s="61">
        <v>67.099999999999994</v>
      </c>
      <c r="J14" s="61">
        <f t="shared" si="0"/>
        <v>0.82853223593964331</v>
      </c>
      <c r="K14" s="47"/>
      <c r="L14" s="48" t="s">
        <v>60</v>
      </c>
      <c r="M14" s="48"/>
      <c r="N14" s="62" t="s">
        <v>9171</v>
      </c>
      <c r="O14" s="62" t="s">
        <v>9172</v>
      </c>
      <c r="P14" s="48" t="s">
        <v>435</v>
      </c>
      <c r="Q14" s="48"/>
      <c r="R14" s="48"/>
      <c r="S14" s="48"/>
      <c r="T14" s="62"/>
      <c r="U14" s="48"/>
      <c r="V14" s="48"/>
      <c r="W14" s="48"/>
      <c r="X14" s="48"/>
      <c r="Y14" s="48"/>
      <c r="Z14" s="134">
        <v>44057</v>
      </c>
      <c r="AA14" s="50"/>
      <c r="AB14" s="49"/>
      <c r="AC14" s="50"/>
      <c r="AD14" s="48"/>
      <c r="AE14" s="48"/>
      <c r="AF14" s="48"/>
      <c r="AG14" s="48"/>
      <c r="AH14" s="48"/>
      <c r="AI14" s="61">
        <v>4947080</v>
      </c>
      <c r="AJ14" s="61">
        <v>514526</v>
      </c>
      <c r="AK14" s="48"/>
      <c r="AL14" s="48"/>
      <c r="AM14" s="62" t="s">
        <v>71</v>
      </c>
      <c r="AN14" s="48"/>
      <c r="AO14" s="48"/>
      <c r="AP14" s="62"/>
    </row>
    <row r="15" spans="1:42" ht="12.75" customHeight="1">
      <c r="A15" s="62" t="s">
        <v>9173</v>
      </c>
      <c r="B15" s="47" t="s">
        <v>60</v>
      </c>
      <c r="C15" s="42" t="s">
        <v>9174</v>
      </c>
      <c r="D15" s="61">
        <v>138</v>
      </c>
      <c r="E15" s="61">
        <v>119</v>
      </c>
      <c r="G15" s="61">
        <v>87.2</v>
      </c>
      <c r="H15" s="61">
        <v>43.9</v>
      </c>
      <c r="I15" s="61">
        <v>59.4</v>
      </c>
      <c r="J15" s="61">
        <f t="shared" si="0"/>
        <v>0.50344036697247707</v>
      </c>
      <c r="K15" s="47"/>
      <c r="L15" s="48" t="s">
        <v>60</v>
      </c>
      <c r="M15" s="48"/>
      <c r="N15" s="62" t="s">
        <v>9175</v>
      </c>
      <c r="O15" s="62" t="s">
        <v>9176</v>
      </c>
      <c r="P15" s="48" t="s">
        <v>435</v>
      </c>
      <c r="Q15" s="48"/>
      <c r="R15" s="48"/>
      <c r="S15" s="48"/>
      <c r="T15" s="62" t="s">
        <v>9177</v>
      </c>
      <c r="U15" s="48"/>
      <c r="V15" s="48"/>
      <c r="W15" s="48"/>
      <c r="X15" s="48"/>
      <c r="Y15" s="48"/>
      <c r="Z15" s="134">
        <v>44058</v>
      </c>
      <c r="AA15" s="50"/>
      <c r="AB15" s="49"/>
      <c r="AC15" s="50"/>
      <c r="AD15" s="48"/>
      <c r="AE15" s="48"/>
      <c r="AF15" s="48"/>
      <c r="AG15" s="48"/>
      <c r="AH15" s="48"/>
      <c r="AI15" s="61">
        <v>4947386</v>
      </c>
      <c r="AJ15" s="61">
        <v>514454</v>
      </c>
      <c r="AK15" s="48"/>
      <c r="AL15" s="48"/>
      <c r="AM15" s="62" t="s">
        <v>71</v>
      </c>
      <c r="AN15" s="48"/>
      <c r="AO15" s="48"/>
      <c r="AP15" s="62"/>
    </row>
    <row r="16" spans="1:42" ht="12.75" customHeight="1">
      <c r="A16" s="62" t="s">
        <v>9130</v>
      </c>
      <c r="B16" s="47" t="s">
        <v>60</v>
      </c>
      <c r="C16" s="42" t="s">
        <v>9178</v>
      </c>
      <c r="D16" s="61">
        <v>110</v>
      </c>
      <c r="E16" s="61">
        <v>97</v>
      </c>
      <c r="G16" s="61">
        <v>70.5</v>
      </c>
      <c r="H16" s="61">
        <v>52.4</v>
      </c>
      <c r="I16" s="61">
        <v>68.900000000000006</v>
      </c>
      <c r="J16" s="61">
        <f t="shared" si="0"/>
        <v>0.74326241134751769</v>
      </c>
      <c r="K16" s="47"/>
      <c r="L16" s="48" t="s">
        <v>60</v>
      </c>
      <c r="M16" s="48"/>
      <c r="N16" s="62" t="s">
        <v>9179</v>
      </c>
      <c r="O16" s="62" t="s">
        <v>9180</v>
      </c>
      <c r="P16" s="48" t="s">
        <v>435</v>
      </c>
      <c r="Q16" s="48"/>
      <c r="R16" s="48"/>
      <c r="S16" s="48"/>
      <c r="T16" s="62"/>
      <c r="U16" s="48"/>
      <c r="V16" s="48"/>
      <c r="W16" s="48"/>
      <c r="X16" s="48"/>
      <c r="Y16" s="48"/>
      <c r="Z16" s="134">
        <v>44058</v>
      </c>
      <c r="AA16" s="50"/>
      <c r="AB16" s="49"/>
      <c r="AC16" s="50"/>
      <c r="AD16" s="48"/>
      <c r="AE16" s="48"/>
      <c r="AF16" s="48"/>
      <c r="AG16" s="48"/>
      <c r="AH16" s="48"/>
      <c r="AI16" s="61">
        <v>4948024</v>
      </c>
      <c r="AJ16" s="61">
        <v>514670</v>
      </c>
      <c r="AK16" s="48"/>
      <c r="AL16" s="48"/>
      <c r="AM16" s="62" t="s">
        <v>71</v>
      </c>
      <c r="AN16" s="48"/>
      <c r="AO16" s="48"/>
      <c r="AP16" s="62"/>
    </row>
    <row r="17" spans="1:42" ht="12.75" customHeight="1">
      <c r="A17" s="62" t="s">
        <v>9130</v>
      </c>
      <c r="B17" s="47" t="s">
        <v>60</v>
      </c>
      <c r="C17" s="42" t="s">
        <v>9181</v>
      </c>
      <c r="D17" s="61">
        <v>110</v>
      </c>
      <c r="E17" s="61">
        <v>98</v>
      </c>
      <c r="G17" s="61">
        <v>70.7</v>
      </c>
      <c r="H17" s="61">
        <v>49.1</v>
      </c>
      <c r="I17" s="61">
        <v>63.1</v>
      </c>
      <c r="J17" s="61">
        <f t="shared" si="0"/>
        <v>0.69448373408769448</v>
      </c>
      <c r="K17" s="47"/>
      <c r="L17" s="48" t="s">
        <v>60</v>
      </c>
      <c r="M17" s="48"/>
      <c r="N17" s="62" t="s">
        <v>9182</v>
      </c>
      <c r="O17" s="62" t="s">
        <v>9183</v>
      </c>
      <c r="P17" s="48" t="s">
        <v>435</v>
      </c>
      <c r="Q17" s="48"/>
      <c r="R17" s="48"/>
      <c r="S17" s="48"/>
      <c r="T17" s="62"/>
      <c r="U17" s="48"/>
      <c r="V17" s="48"/>
      <c r="W17" s="48"/>
      <c r="X17" s="48"/>
      <c r="Y17" s="48"/>
      <c r="Z17" s="134">
        <v>44058</v>
      </c>
      <c r="AA17" s="50"/>
      <c r="AB17" s="49"/>
      <c r="AC17" s="50"/>
      <c r="AD17" s="48"/>
      <c r="AE17" s="48"/>
      <c r="AF17" s="48"/>
      <c r="AG17" s="48"/>
      <c r="AH17" s="48"/>
      <c r="AI17" s="61">
        <v>4948002</v>
      </c>
      <c r="AJ17" s="61">
        <v>514685</v>
      </c>
      <c r="AK17" s="48"/>
      <c r="AL17" s="48"/>
      <c r="AM17" s="62" t="s">
        <v>71</v>
      </c>
      <c r="AN17" s="48"/>
      <c r="AO17" s="48"/>
      <c r="AP17" s="62"/>
    </row>
    <row r="18" spans="1:42" ht="12.75" customHeight="1">
      <c r="A18" s="62" t="s">
        <v>9130</v>
      </c>
      <c r="B18" s="47" t="s">
        <v>60</v>
      </c>
      <c r="C18" s="42" t="s">
        <v>9184</v>
      </c>
      <c r="D18" s="61">
        <v>92</v>
      </c>
      <c r="E18" s="61">
        <v>84</v>
      </c>
      <c r="G18" s="61">
        <v>66.3</v>
      </c>
      <c r="H18" s="61">
        <v>50.8</v>
      </c>
      <c r="I18" s="61">
        <v>61.3</v>
      </c>
      <c r="J18" s="61">
        <f t="shared" si="0"/>
        <v>0.7662141779788838</v>
      </c>
      <c r="K18" s="47"/>
      <c r="L18" s="48" t="s">
        <v>60</v>
      </c>
      <c r="M18" s="48"/>
      <c r="N18" s="62" t="s">
        <v>9185</v>
      </c>
      <c r="O18" s="62" t="s">
        <v>9186</v>
      </c>
      <c r="P18" s="48" t="s">
        <v>435</v>
      </c>
      <c r="Q18" s="48"/>
      <c r="R18" s="48"/>
      <c r="S18" s="48"/>
      <c r="T18" s="62"/>
      <c r="U18" s="48"/>
      <c r="V18" s="48"/>
      <c r="W18" s="48"/>
      <c r="X18" s="48"/>
      <c r="Y18" s="48"/>
      <c r="Z18" s="134">
        <v>44059</v>
      </c>
      <c r="AA18" s="50"/>
      <c r="AB18" s="49"/>
      <c r="AC18" s="50"/>
      <c r="AD18" s="48"/>
      <c r="AE18" s="48"/>
      <c r="AF18" s="48"/>
      <c r="AG18" s="48"/>
      <c r="AH18" s="48"/>
      <c r="AI18" s="61">
        <v>4947381</v>
      </c>
      <c r="AJ18" s="61">
        <v>514507</v>
      </c>
      <c r="AK18" s="48"/>
      <c r="AL18" s="48"/>
      <c r="AM18" s="62" t="s">
        <v>71</v>
      </c>
      <c r="AN18" s="48"/>
      <c r="AO18" s="48"/>
      <c r="AP18" s="62"/>
    </row>
    <row r="19" spans="1:42" ht="12.75" customHeight="1">
      <c r="A19" s="62" t="s">
        <v>9130</v>
      </c>
      <c r="B19" s="47" t="s">
        <v>60</v>
      </c>
      <c r="C19" s="42" t="s">
        <v>9187</v>
      </c>
      <c r="D19" s="61">
        <v>92</v>
      </c>
      <c r="E19" s="61">
        <v>82</v>
      </c>
      <c r="G19" s="61">
        <v>63.4</v>
      </c>
      <c r="H19" s="61">
        <v>46.3</v>
      </c>
      <c r="I19" s="61">
        <v>59.5</v>
      </c>
      <c r="J19" s="61">
        <f t="shared" si="0"/>
        <v>0.7302839116719243</v>
      </c>
      <c r="K19" s="47"/>
      <c r="L19" s="48" t="s">
        <v>60</v>
      </c>
      <c r="M19" s="48"/>
      <c r="N19" s="62" t="s">
        <v>9188</v>
      </c>
      <c r="O19" s="62" t="s">
        <v>9189</v>
      </c>
      <c r="P19" s="48" t="s">
        <v>435</v>
      </c>
      <c r="Q19" s="48"/>
      <c r="R19" s="48"/>
      <c r="S19" s="48"/>
      <c r="T19" s="62"/>
      <c r="U19" s="48"/>
      <c r="V19" s="48"/>
      <c r="W19" s="48"/>
      <c r="X19" s="48"/>
      <c r="Y19" s="48"/>
      <c r="Z19" s="134">
        <v>44059</v>
      </c>
      <c r="AA19" s="50"/>
      <c r="AB19" s="49"/>
      <c r="AC19" s="50"/>
      <c r="AD19" s="48"/>
      <c r="AE19" s="48"/>
      <c r="AF19" s="48"/>
      <c r="AG19" s="48"/>
      <c r="AH19" s="48"/>
      <c r="AI19" s="61">
        <v>4947381</v>
      </c>
      <c r="AJ19" s="61">
        <v>514507</v>
      </c>
      <c r="AK19" s="48"/>
      <c r="AL19" s="48"/>
      <c r="AM19" s="62" t="s">
        <v>71</v>
      </c>
      <c r="AN19" s="48"/>
      <c r="AO19" s="48"/>
      <c r="AP19" s="62"/>
    </row>
    <row r="20" spans="1:42" ht="12.75" customHeight="1">
      <c r="A20" s="62" t="s">
        <v>9130</v>
      </c>
      <c r="B20" s="47" t="s">
        <v>60</v>
      </c>
      <c r="C20" s="42" t="s">
        <v>9190</v>
      </c>
      <c r="D20" s="61">
        <v>113</v>
      </c>
      <c r="E20" s="61">
        <v>105</v>
      </c>
      <c r="G20" s="61">
        <v>76</v>
      </c>
      <c r="H20" s="61">
        <v>55.1</v>
      </c>
      <c r="I20" s="61">
        <v>67.2</v>
      </c>
      <c r="J20" s="61">
        <f t="shared" si="0"/>
        <v>0.72499999999999998</v>
      </c>
      <c r="K20" s="47"/>
      <c r="L20" s="48" t="s">
        <v>60</v>
      </c>
      <c r="M20" s="48"/>
      <c r="N20" s="62" t="s">
        <v>9191</v>
      </c>
      <c r="O20" s="62" t="s">
        <v>9192</v>
      </c>
      <c r="P20" s="48" t="s">
        <v>435</v>
      </c>
      <c r="Q20" s="48"/>
      <c r="R20" s="48"/>
      <c r="S20" s="48"/>
      <c r="T20" s="62"/>
      <c r="U20" s="48"/>
      <c r="V20" s="48"/>
      <c r="W20" s="48"/>
      <c r="X20" s="48"/>
      <c r="Y20" s="48"/>
      <c r="Z20" s="134">
        <v>44059</v>
      </c>
      <c r="AA20" s="50"/>
      <c r="AB20" s="49"/>
      <c r="AC20" s="50"/>
      <c r="AD20" s="48"/>
      <c r="AE20" s="48"/>
      <c r="AF20" s="48"/>
      <c r="AG20" s="48"/>
      <c r="AH20" s="48"/>
      <c r="AI20" s="61">
        <v>4947381</v>
      </c>
      <c r="AJ20" s="61">
        <v>514507</v>
      </c>
      <c r="AK20" s="48"/>
      <c r="AL20" s="48"/>
      <c r="AM20" s="62" t="s">
        <v>71</v>
      </c>
      <c r="AN20" s="48"/>
      <c r="AO20" s="48"/>
      <c r="AP20" s="62"/>
    </row>
    <row r="21" spans="1:42" ht="12.75" customHeight="1">
      <c r="A21" s="62" t="s">
        <v>9130</v>
      </c>
      <c r="B21" s="47" t="s">
        <v>60</v>
      </c>
      <c r="C21" s="42" t="s">
        <v>9193</v>
      </c>
      <c r="D21" s="61">
        <v>91</v>
      </c>
      <c r="E21" s="61">
        <v>80</v>
      </c>
      <c r="G21" s="61">
        <v>57.1</v>
      </c>
      <c r="H21" s="61">
        <v>43.7</v>
      </c>
      <c r="I21" s="61">
        <v>53.2</v>
      </c>
      <c r="J21" s="61">
        <f t="shared" si="0"/>
        <v>0.76532399299474607</v>
      </c>
      <c r="K21" s="47"/>
      <c r="L21" s="48" t="s">
        <v>60</v>
      </c>
      <c r="M21" s="48"/>
      <c r="N21" s="62" t="s">
        <v>9194</v>
      </c>
      <c r="O21" s="62" t="s">
        <v>9195</v>
      </c>
      <c r="P21" s="48" t="s">
        <v>435</v>
      </c>
      <c r="Q21" s="48"/>
      <c r="R21" s="48"/>
      <c r="S21" s="48"/>
      <c r="T21" s="62"/>
      <c r="U21" s="48"/>
      <c r="V21" s="48"/>
      <c r="W21" s="48"/>
      <c r="X21" s="48"/>
      <c r="Y21" s="48"/>
      <c r="Z21" s="134">
        <v>44060</v>
      </c>
      <c r="AA21" s="50"/>
      <c r="AB21" s="49"/>
      <c r="AC21" s="50"/>
      <c r="AD21" s="48"/>
      <c r="AE21" s="48"/>
      <c r="AF21" s="48"/>
      <c r="AG21" s="48"/>
      <c r="AH21" s="48"/>
      <c r="AI21" s="61">
        <v>4947266</v>
      </c>
      <c r="AJ21" s="61">
        <v>514530</v>
      </c>
      <c r="AK21" s="48"/>
      <c r="AL21" s="48"/>
      <c r="AM21" s="62" t="s">
        <v>71</v>
      </c>
      <c r="AN21" s="48"/>
      <c r="AO21" s="48"/>
      <c r="AP21" s="62"/>
    </row>
    <row r="22" spans="1:42" ht="12.75" customHeight="1">
      <c r="A22" s="62" t="s">
        <v>9130</v>
      </c>
      <c r="B22" s="47" t="s">
        <v>60</v>
      </c>
      <c r="C22" s="42" t="s">
        <v>9196</v>
      </c>
      <c r="D22" s="61">
        <v>86</v>
      </c>
      <c r="E22" s="61">
        <v>75</v>
      </c>
      <c r="G22" s="61">
        <v>60.8</v>
      </c>
      <c r="H22" s="61">
        <v>43.8</v>
      </c>
      <c r="I22" s="61">
        <v>51.6</v>
      </c>
      <c r="J22" s="61">
        <f t="shared" si="0"/>
        <v>0.7203947368421052</v>
      </c>
      <c r="K22" s="47"/>
      <c r="L22" s="48" t="s">
        <v>60</v>
      </c>
      <c r="M22" s="48"/>
      <c r="N22" s="62" t="s">
        <v>9197</v>
      </c>
      <c r="O22" s="62" t="s">
        <v>9198</v>
      </c>
      <c r="P22" s="48" t="s">
        <v>435</v>
      </c>
      <c r="Q22" s="48"/>
      <c r="R22" s="48"/>
      <c r="S22" s="48"/>
      <c r="T22" s="62"/>
      <c r="U22" s="48"/>
      <c r="V22" s="48"/>
      <c r="W22" s="48"/>
      <c r="X22" s="48"/>
      <c r="Y22" s="48"/>
      <c r="Z22" s="134">
        <v>44060</v>
      </c>
      <c r="AA22" s="50"/>
      <c r="AB22" s="49"/>
      <c r="AC22" s="50"/>
      <c r="AD22" s="48"/>
      <c r="AE22" s="48"/>
      <c r="AF22" s="48"/>
      <c r="AG22" s="48"/>
      <c r="AH22" s="48"/>
      <c r="AI22" s="61">
        <v>4947266</v>
      </c>
      <c r="AJ22" s="61">
        <v>514530</v>
      </c>
      <c r="AK22" s="48"/>
      <c r="AL22" s="48"/>
      <c r="AM22" s="62" t="s">
        <v>71</v>
      </c>
      <c r="AN22" s="48"/>
      <c r="AO22" s="48"/>
      <c r="AP22" s="62"/>
    </row>
    <row r="23" spans="1:42" ht="12.75" customHeight="1">
      <c r="A23" s="62" t="s">
        <v>9130</v>
      </c>
      <c r="B23" s="47" t="s">
        <v>60</v>
      </c>
      <c r="C23" s="42" t="s">
        <v>9199</v>
      </c>
      <c r="D23" s="61">
        <v>105</v>
      </c>
      <c r="E23" s="61">
        <v>95</v>
      </c>
      <c r="G23" s="61">
        <v>68.2</v>
      </c>
      <c r="H23" s="61">
        <v>45.8</v>
      </c>
      <c r="I23" s="61">
        <v>59.4</v>
      </c>
      <c r="J23" s="61">
        <f t="shared" si="0"/>
        <v>0.67155425219941345</v>
      </c>
      <c r="K23" s="47"/>
      <c r="L23" s="48" t="s">
        <v>60</v>
      </c>
      <c r="M23" s="48"/>
      <c r="N23" s="62" t="s">
        <v>9200</v>
      </c>
      <c r="O23" s="62" t="s">
        <v>9201</v>
      </c>
      <c r="P23" s="48" t="s">
        <v>435</v>
      </c>
      <c r="Q23" s="48"/>
      <c r="R23" s="48"/>
      <c r="S23" s="48"/>
      <c r="T23" s="62"/>
      <c r="U23" s="48"/>
      <c r="V23" s="48"/>
      <c r="W23" s="48"/>
      <c r="X23" s="48"/>
      <c r="Y23" s="48"/>
      <c r="Z23" s="134">
        <v>44062</v>
      </c>
      <c r="AA23" s="50"/>
      <c r="AB23" s="49"/>
      <c r="AC23" s="50"/>
      <c r="AD23" s="48"/>
      <c r="AE23" s="48"/>
      <c r="AF23" s="48"/>
      <c r="AG23" s="48"/>
      <c r="AH23" s="48"/>
      <c r="AI23" s="61">
        <v>4946868</v>
      </c>
      <c r="AJ23" s="61">
        <v>514955</v>
      </c>
      <c r="AK23" s="48"/>
      <c r="AL23" s="48"/>
      <c r="AM23" s="62" t="s">
        <v>71</v>
      </c>
      <c r="AN23" s="48"/>
      <c r="AO23" s="48"/>
      <c r="AP23" s="62"/>
    </row>
    <row r="24" spans="1:42" ht="12.75" customHeight="1">
      <c r="A24" s="62" t="s">
        <v>9130</v>
      </c>
      <c r="B24" s="47" t="s">
        <v>60</v>
      </c>
      <c r="C24" s="42" t="s">
        <v>9202</v>
      </c>
      <c r="D24" s="61">
        <v>110</v>
      </c>
      <c r="E24" s="61">
        <v>97</v>
      </c>
      <c r="G24" s="61">
        <v>67.400000000000006</v>
      </c>
      <c r="H24" s="61">
        <v>56</v>
      </c>
      <c r="I24" s="61">
        <v>66.599999999999994</v>
      </c>
      <c r="J24" s="61">
        <f t="shared" si="0"/>
        <v>0.83086053412462901</v>
      </c>
      <c r="K24" s="47"/>
      <c r="L24" s="48" t="s">
        <v>60</v>
      </c>
      <c r="M24" s="48"/>
      <c r="N24" s="62" t="s">
        <v>9203</v>
      </c>
      <c r="O24" s="62" t="s">
        <v>9204</v>
      </c>
      <c r="P24" s="48" t="s">
        <v>435</v>
      </c>
      <c r="Q24" s="48"/>
      <c r="R24" s="48"/>
      <c r="S24" s="48"/>
      <c r="T24" s="62"/>
      <c r="U24" s="48"/>
      <c r="V24" s="48"/>
      <c r="W24" s="48"/>
      <c r="X24" s="48"/>
      <c r="Y24" s="48"/>
      <c r="Z24" s="134">
        <v>44062</v>
      </c>
      <c r="AA24" s="50"/>
      <c r="AB24" s="49"/>
      <c r="AC24" s="50"/>
      <c r="AD24" s="48"/>
      <c r="AE24" s="48"/>
      <c r="AF24" s="48"/>
      <c r="AG24" s="48"/>
      <c r="AH24" s="48"/>
      <c r="AI24" s="61">
        <v>4946868</v>
      </c>
      <c r="AJ24" s="61">
        <v>514955</v>
      </c>
      <c r="AK24" s="48"/>
      <c r="AL24" s="48"/>
      <c r="AM24" s="62" t="s">
        <v>71</v>
      </c>
      <c r="AN24" s="48"/>
      <c r="AO24" s="48"/>
      <c r="AP24" s="62"/>
    </row>
    <row r="25" spans="1:42" ht="12.75" customHeight="1">
      <c r="A25" s="62" t="s">
        <v>9173</v>
      </c>
      <c r="B25" s="47" t="s">
        <v>60</v>
      </c>
      <c r="C25" s="42" t="s">
        <v>9205</v>
      </c>
      <c r="D25" s="61">
        <v>115</v>
      </c>
      <c r="E25" s="61">
        <v>99</v>
      </c>
      <c r="G25" s="61">
        <v>79.900000000000006</v>
      </c>
      <c r="H25" s="61">
        <v>44.3</v>
      </c>
      <c r="I25" s="61">
        <v>57.9</v>
      </c>
      <c r="J25" s="61">
        <f t="shared" si="0"/>
        <v>0.55444305381727155</v>
      </c>
      <c r="K25" s="47"/>
      <c r="L25" s="48" t="s">
        <v>60</v>
      </c>
      <c r="M25" s="48"/>
      <c r="N25" s="62" t="s">
        <v>9206</v>
      </c>
      <c r="O25" s="62" t="s">
        <v>9207</v>
      </c>
      <c r="P25" s="48" t="s">
        <v>435</v>
      </c>
      <c r="Q25" s="48"/>
      <c r="R25" s="48"/>
      <c r="S25" s="48"/>
      <c r="T25" s="62" t="s">
        <v>9208</v>
      </c>
      <c r="U25" s="48"/>
      <c r="V25" s="48"/>
      <c r="W25" s="48"/>
      <c r="X25" s="48"/>
      <c r="Y25" s="48"/>
      <c r="Z25" s="134">
        <v>44065</v>
      </c>
      <c r="AA25" s="50"/>
      <c r="AB25" s="49"/>
      <c r="AC25" s="50"/>
      <c r="AD25" s="48"/>
      <c r="AE25" s="48"/>
      <c r="AF25" s="48"/>
      <c r="AG25" s="48"/>
      <c r="AH25" s="48"/>
      <c r="AI25" s="61">
        <v>4876036</v>
      </c>
      <c r="AJ25" s="61">
        <v>435843</v>
      </c>
      <c r="AK25" s="48"/>
      <c r="AL25" s="48"/>
      <c r="AM25" s="62" t="s">
        <v>7097</v>
      </c>
      <c r="AN25" s="48"/>
      <c r="AO25" s="48"/>
      <c r="AP25" s="62"/>
    </row>
    <row r="26" spans="1:42" ht="12.75" customHeight="1">
      <c r="A26" s="62" t="s">
        <v>9173</v>
      </c>
      <c r="B26" s="47" t="s">
        <v>60</v>
      </c>
      <c r="C26" s="42" t="s">
        <v>9209</v>
      </c>
      <c r="D26" s="61">
        <v>107</v>
      </c>
      <c r="E26" s="61">
        <v>92</v>
      </c>
      <c r="G26" s="61">
        <v>69</v>
      </c>
      <c r="H26" s="61">
        <v>37.6</v>
      </c>
      <c r="I26" s="61">
        <v>48.3</v>
      </c>
      <c r="J26" s="61">
        <f t="shared" si="0"/>
        <v>0.54492753623188406</v>
      </c>
      <c r="K26" s="47"/>
      <c r="L26" s="48" t="s">
        <v>60</v>
      </c>
      <c r="M26" s="48"/>
      <c r="N26" s="62" t="s">
        <v>9210</v>
      </c>
      <c r="O26" s="62" t="s">
        <v>9211</v>
      </c>
      <c r="P26" s="48" t="s">
        <v>435</v>
      </c>
      <c r="Q26" s="48"/>
      <c r="R26" s="48"/>
      <c r="S26" s="48"/>
      <c r="T26" s="62" t="s">
        <v>9212</v>
      </c>
      <c r="U26" s="48"/>
      <c r="V26" s="48"/>
      <c r="W26" s="48"/>
      <c r="X26" s="48"/>
      <c r="Y26" s="48"/>
      <c r="Z26" s="134">
        <v>44065</v>
      </c>
      <c r="AA26" s="50"/>
      <c r="AB26" s="49"/>
      <c r="AC26" s="50"/>
      <c r="AD26" s="48"/>
      <c r="AE26" s="48"/>
      <c r="AF26" s="48"/>
      <c r="AG26" s="48"/>
      <c r="AH26" s="48"/>
      <c r="AI26" s="61">
        <v>4876036</v>
      </c>
      <c r="AJ26" s="61">
        <v>435843</v>
      </c>
      <c r="AK26" s="48"/>
      <c r="AL26" s="48"/>
      <c r="AM26" s="62" t="s">
        <v>7097</v>
      </c>
      <c r="AN26" s="48"/>
      <c r="AO26" s="48"/>
      <c r="AP26" s="62"/>
    </row>
    <row r="27" spans="1:42" ht="12.75" customHeight="1">
      <c r="A27" s="62" t="s">
        <v>9173</v>
      </c>
      <c r="B27" s="47" t="s">
        <v>60</v>
      </c>
      <c r="C27" s="42" t="s">
        <v>9213</v>
      </c>
      <c r="D27" s="61">
        <v>153</v>
      </c>
      <c r="E27" s="61">
        <v>132</v>
      </c>
      <c r="G27" s="61">
        <v>105.2</v>
      </c>
      <c r="H27" s="61">
        <v>53.5</v>
      </c>
      <c r="I27" s="61">
        <v>68.099999999999994</v>
      </c>
      <c r="J27" s="61">
        <f t="shared" si="0"/>
        <v>0.5085551330798479</v>
      </c>
      <c r="K27" s="47"/>
      <c r="L27" s="48" t="s">
        <v>60</v>
      </c>
      <c r="M27" s="48"/>
      <c r="N27" s="62" t="s">
        <v>9214</v>
      </c>
      <c r="O27" s="62" t="s">
        <v>9215</v>
      </c>
      <c r="P27" s="48" t="s">
        <v>435</v>
      </c>
      <c r="Q27" s="48"/>
      <c r="R27" s="48"/>
      <c r="S27" s="48"/>
      <c r="T27" s="62" t="s">
        <v>9216</v>
      </c>
      <c r="U27" s="48"/>
      <c r="V27" s="48"/>
      <c r="W27" s="48"/>
      <c r="X27" s="48"/>
      <c r="Y27" s="48"/>
      <c r="Z27" s="134">
        <v>44065</v>
      </c>
      <c r="AA27" s="50"/>
      <c r="AB27" s="49"/>
      <c r="AC27" s="50"/>
      <c r="AD27" s="48"/>
      <c r="AE27" s="48"/>
      <c r="AF27" s="48"/>
      <c r="AG27" s="48"/>
      <c r="AH27" s="48"/>
      <c r="AI27" s="61">
        <v>4875771</v>
      </c>
      <c r="AJ27" s="61">
        <v>435650</v>
      </c>
      <c r="AK27" s="48"/>
      <c r="AL27" s="48"/>
      <c r="AM27" s="62" t="s">
        <v>7097</v>
      </c>
      <c r="AN27" s="48"/>
      <c r="AO27" s="48"/>
      <c r="AP27" s="62"/>
    </row>
    <row r="28" spans="1:42" ht="12.75" customHeight="1">
      <c r="A28" s="62" t="s">
        <v>9173</v>
      </c>
      <c r="B28" s="47" t="s">
        <v>60</v>
      </c>
      <c r="C28" s="42" t="s">
        <v>9217</v>
      </c>
      <c r="D28" s="61">
        <v>116</v>
      </c>
      <c r="E28" s="61">
        <v>100</v>
      </c>
      <c r="G28" s="61">
        <v>79.2</v>
      </c>
      <c r="H28" s="61">
        <v>42.1</v>
      </c>
      <c r="I28" s="61">
        <v>53.5</v>
      </c>
      <c r="J28" s="61">
        <f t="shared" si="0"/>
        <v>0.53156565656565657</v>
      </c>
      <c r="K28" s="47"/>
      <c r="L28" s="48" t="s">
        <v>60</v>
      </c>
      <c r="M28" s="48"/>
      <c r="N28" s="62" t="s">
        <v>9218</v>
      </c>
      <c r="O28" s="62" t="s">
        <v>9219</v>
      </c>
      <c r="P28" s="48" t="s">
        <v>435</v>
      </c>
      <c r="Q28" s="48"/>
      <c r="R28" s="48"/>
      <c r="S28" s="48"/>
      <c r="T28" s="62" t="s">
        <v>9220</v>
      </c>
      <c r="U28" s="48"/>
      <c r="V28" s="48"/>
      <c r="W28" s="48"/>
      <c r="X28" s="48"/>
      <c r="Y28" s="48"/>
      <c r="Z28" s="134">
        <v>44065</v>
      </c>
      <c r="AA28" s="50"/>
      <c r="AB28" s="49"/>
      <c r="AC28" s="50"/>
      <c r="AD28" s="48"/>
      <c r="AE28" s="48"/>
      <c r="AF28" s="48"/>
      <c r="AG28" s="48"/>
      <c r="AH28" s="48"/>
      <c r="AI28" s="61">
        <v>4875771</v>
      </c>
      <c r="AJ28" s="61">
        <v>435650</v>
      </c>
      <c r="AK28" s="48"/>
      <c r="AL28" s="48"/>
      <c r="AM28" s="62" t="s">
        <v>7097</v>
      </c>
      <c r="AN28" s="48"/>
      <c r="AO28" s="48"/>
      <c r="AP28" s="62"/>
    </row>
    <row r="29" spans="1:42" ht="12.75" customHeight="1">
      <c r="A29" s="62" t="s">
        <v>9173</v>
      </c>
      <c r="B29" s="47" t="s">
        <v>60</v>
      </c>
      <c r="C29" s="42" t="s">
        <v>9221</v>
      </c>
      <c r="D29" s="61">
        <v>116</v>
      </c>
      <c r="E29" s="61">
        <v>100</v>
      </c>
      <c r="G29" s="61">
        <v>77.599999999999994</v>
      </c>
      <c r="H29" s="61">
        <v>33.200000000000003</v>
      </c>
      <c r="I29" s="62"/>
      <c r="J29" s="61">
        <f t="shared" si="0"/>
        <v>0.42783505154639184</v>
      </c>
      <c r="K29" s="47"/>
      <c r="L29" s="48" t="s">
        <v>60</v>
      </c>
      <c r="M29" s="48"/>
      <c r="N29" s="62" t="s">
        <v>9222</v>
      </c>
      <c r="O29" s="62" t="s">
        <v>9223</v>
      </c>
      <c r="P29" s="48" t="s">
        <v>435</v>
      </c>
      <c r="Q29" s="48"/>
      <c r="R29" s="48"/>
      <c r="S29" s="48"/>
      <c r="T29" s="62" t="s">
        <v>9224</v>
      </c>
      <c r="U29" s="48"/>
      <c r="V29" s="48"/>
      <c r="W29" s="48"/>
      <c r="X29" s="48"/>
      <c r="Y29" s="48"/>
      <c r="Z29" s="134">
        <v>44065</v>
      </c>
      <c r="AA29" s="50"/>
      <c r="AB29" s="49"/>
      <c r="AC29" s="50"/>
      <c r="AD29" s="48"/>
      <c r="AE29" s="48"/>
      <c r="AF29" s="48"/>
      <c r="AG29" s="48"/>
      <c r="AH29" s="48"/>
      <c r="AI29" s="61">
        <v>4875639</v>
      </c>
      <c r="AJ29" s="61">
        <v>435582</v>
      </c>
      <c r="AK29" s="48"/>
      <c r="AL29" s="48"/>
      <c r="AM29" s="62" t="s">
        <v>7097</v>
      </c>
      <c r="AN29" s="48"/>
      <c r="AO29" s="48"/>
      <c r="AP29" s="62"/>
    </row>
    <row r="30" spans="1:42" ht="12.75" customHeight="1">
      <c r="A30" s="62" t="s">
        <v>9173</v>
      </c>
      <c r="B30" s="47" t="s">
        <v>60</v>
      </c>
      <c r="C30" s="42" t="s">
        <v>9225</v>
      </c>
      <c r="D30" s="61">
        <v>115</v>
      </c>
      <c r="E30" s="61">
        <v>97</v>
      </c>
      <c r="G30" s="61">
        <v>80.5</v>
      </c>
      <c r="H30" s="61">
        <v>37.700000000000003</v>
      </c>
      <c r="I30" s="62"/>
      <c r="J30" s="61">
        <f t="shared" si="0"/>
        <v>0.46832298136645967</v>
      </c>
      <c r="K30" s="47"/>
      <c r="L30" s="48" t="s">
        <v>60</v>
      </c>
      <c r="M30" s="48"/>
      <c r="N30" s="62" t="s">
        <v>9226</v>
      </c>
      <c r="O30" s="62" t="s">
        <v>9227</v>
      </c>
      <c r="P30" s="48" t="s">
        <v>435</v>
      </c>
      <c r="Q30" s="48"/>
      <c r="R30" s="48"/>
      <c r="S30" s="48"/>
      <c r="T30" s="62" t="s">
        <v>9228</v>
      </c>
      <c r="U30" s="48"/>
      <c r="V30" s="48"/>
      <c r="W30" s="48"/>
      <c r="X30" s="48"/>
      <c r="Y30" s="48"/>
      <c r="Z30" s="134">
        <v>44065</v>
      </c>
      <c r="AA30" s="50"/>
      <c r="AB30" s="49"/>
      <c r="AC30" s="50"/>
      <c r="AD30" s="48"/>
      <c r="AE30" s="48"/>
      <c r="AF30" s="48"/>
      <c r="AG30" s="48"/>
      <c r="AH30" s="48"/>
      <c r="AI30" s="61">
        <v>4875639</v>
      </c>
      <c r="AJ30" s="61">
        <v>435582</v>
      </c>
      <c r="AK30" s="48"/>
      <c r="AL30" s="48"/>
      <c r="AM30" s="62" t="s">
        <v>7097</v>
      </c>
      <c r="AN30" s="48"/>
      <c r="AO30" s="48"/>
      <c r="AP30" s="62"/>
    </row>
    <row r="31" spans="1:42" ht="12.75" customHeight="1">
      <c r="A31" s="62" t="s">
        <v>9173</v>
      </c>
      <c r="B31" s="47" t="s">
        <v>60</v>
      </c>
      <c r="C31" s="42" t="s">
        <v>9229</v>
      </c>
      <c r="D31" s="61">
        <v>101</v>
      </c>
      <c r="E31" s="61">
        <v>87</v>
      </c>
      <c r="G31" s="61">
        <v>63.6</v>
      </c>
      <c r="H31" s="61">
        <v>31.4</v>
      </c>
      <c r="I31" s="62"/>
      <c r="J31" s="61">
        <f t="shared" si="0"/>
        <v>0.49371069182389932</v>
      </c>
      <c r="K31" s="47"/>
      <c r="L31" s="48" t="s">
        <v>60</v>
      </c>
      <c r="M31" s="48"/>
      <c r="N31" s="62" t="s">
        <v>9230</v>
      </c>
      <c r="O31" s="62" t="s">
        <v>9231</v>
      </c>
      <c r="P31" s="48" t="s">
        <v>435</v>
      </c>
      <c r="Q31" s="48"/>
      <c r="R31" s="48"/>
      <c r="S31" s="48"/>
      <c r="T31" s="62" t="s">
        <v>9232</v>
      </c>
      <c r="U31" s="48"/>
      <c r="V31" s="48"/>
      <c r="W31" s="48"/>
      <c r="X31" s="48"/>
      <c r="Y31" s="48"/>
      <c r="Z31" s="134">
        <v>44065</v>
      </c>
      <c r="AA31" s="50"/>
      <c r="AB31" s="49"/>
      <c r="AC31" s="50"/>
      <c r="AD31" s="48"/>
      <c r="AE31" s="48"/>
      <c r="AF31" s="48"/>
      <c r="AG31" s="48"/>
      <c r="AH31" s="48"/>
      <c r="AI31" s="61">
        <v>4875639</v>
      </c>
      <c r="AJ31" s="61">
        <v>435582</v>
      </c>
      <c r="AK31" s="48"/>
      <c r="AL31" s="48"/>
      <c r="AM31" s="62" t="s">
        <v>7097</v>
      </c>
      <c r="AN31" s="48"/>
      <c r="AO31" s="48"/>
      <c r="AP31" s="62"/>
    </row>
    <row r="32" spans="1:42" ht="12.75" customHeight="1">
      <c r="A32" s="62" t="s">
        <v>9173</v>
      </c>
      <c r="B32" s="47" t="s">
        <v>60</v>
      </c>
      <c r="C32" s="42" t="s">
        <v>9233</v>
      </c>
      <c r="D32" s="61">
        <v>129</v>
      </c>
      <c r="E32" s="61">
        <v>111</v>
      </c>
      <c r="G32" s="61">
        <v>95</v>
      </c>
      <c r="H32" s="61">
        <v>42</v>
      </c>
      <c r="I32" s="61">
        <v>60.2</v>
      </c>
      <c r="J32" s="61">
        <f t="shared" si="0"/>
        <v>0.44210526315789472</v>
      </c>
      <c r="K32" s="47"/>
      <c r="L32" s="48" t="s">
        <v>60</v>
      </c>
      <c r="M32" s="48"/>
      <c r="N32" s="62" t="s">
        <v>9234</v>
      </c>
      <c r="O32" s="62" t="s">
        <v>9235</v>
      </c>
      <c r="P32" s="48" t="s">
        <v>435</v>
      </c>
      <c r="Q32" s="48"/>
      <c r="R32" s="48"/>
      <c r="S32" s="48"/>
      <c r="T32" s="62" t="s">
        <v>9236</v>
      </c>
      <c r="U32" s="48"/>
      <c r="V32" s="48"/>
      <c r="W32" s="48"/>
      <c r="X32" s="48"/>
      <c r="Y32" s="48"/>
      <c r="Z32" s="134">
        <v>44065</v>
      </c>
      <c r="AA32" s="50"/>
      <c r="AB32" s="49"/>
      <c r="AC32" s="50"/>
      <c r="AD32" s="48"/>
      <c r="AE32" s="48"/>
      <c r="AF32" s="48"/>
      <c r="AG32" s="48"/>
      <c r="AH32" s="48"/>
      <c r="AI32" s="61">
        <v>4876015</v>
      </c>
      <c r="AJ32" s="61">
        <v>435834</v>
      </c>
      <c r="AK32" s="48"/>
      <c r="AL32" s="48"/>
      <c r="AM32" s="62" t="s">
        <v>7097</v>
      </c>
      <c r="AN32" s="48"/>
      <c r="AO32" s="48"/>
      <c r="AP32" s="62"/>
    </row>
    <row r="33" spans="1:42" ht="12.75" customHeight="1">
      <c r="A33" s="62" t="s">
        <v>9173</v>
      </c>
      <c r="B33" s="47" t="s">
        <v>60</v>
      </c>
      <c r="C33" s="42" t="s">
        <v>9237</v>
      </c>
      <c r="D33" s="61">
        <v>108</v>
      </c>
      <c r="E33" s="61">
        <v>90</v>
      </c>
      <c r="G33" s="61">
        <v>66.8</v>
      </c>
      <c r="H33" s="61">
        <v>37.299999999999997</v>
      </c>
      <c r="I33" s="61">
        <v>52.5</v>
      </c>
      <c r="J33" s="61">
        <f t="shared" si="0"/>
        <v>0.55838323353293406</v>
      </c>
      <c r="K33" s="47"/>
      <c r="L33" s="48" t="s">
        <v>60</v>
      </c>
      <c r="M33" s="48"/>
      <c r="N33" s="62" t="s">
        <v>9238</v>
      </c>
      <c r="O33" s="62" t="s">
        <v>9239</v>
      </c>
      <c r="P33" s="48" t="s">
        <v>435</v>
      </c>
      <c r="Q33" s="48"/>
      <c r="R33" s="48"/>
      <c r="S33" s="48"/>
      <c r="T33" s="62" t="s">
        <v>9240</v>
      </c>
      <c r="U33" s="48"/>
      <c r="V33" s="48"/>
      <c r="W33" s="48"/>
      <c r="X33" s="48"/>
      <c r="Y33" s="48"/>
      <c r="Z33" s="134">
        <v>44065</v>
      </c>
      <c r="AA33" s="50"/>
      <c r="AB33" s="49"/>
      <c r="AC33" s="50"/>
      <c r="AD33" s="48"/>
      <c r="AE33" s="48"/>
      <c r="AF33" s="48"/>
      <c r="AG33" s="48"/>
      <c r="AH33" s="48"/>
      <c r="AI33" s="61">
        <v>4875989</v>
      </c>
      <c r="AJ33" s="61">
        <v>435879</v>
      </c>
      <c r="AK33" s="48"/>
      <c r="AL33" s="48"/>
      <c r="AM33" s="62" t="s">
        <v>7097</v>
      </c>
      <c r="AN33" s="48"/>
      <c r="AO33" s="48"/>
      <c r="AP33" s="62"/>
    </row>
    <row r="34" spans="1:42" ht="12.75" customHeight="1">
      <c r="A34" s="62" t="s">
        <v>9173</v>
      </c>
      <c r="B34" s="47" t="s">
        <v>60</v>
      </c>
      <c r="C34" s="42" t="s">
        <v>9241</v>
      </c>
      <c r="D34" s="61">
        <v>118</v>
      </c>
      <c r="E34" s="61">
        <v>102</v>
      </c>
      <c r="G34" s="61">
        <v>79.8</v>
      </c>
      <c r="H34" s="61">
        <v>46.3</v>
      </c>
      <c r="I34" s="61">
        <v>63.1</v>
      </c>
      <c r="J34" s="61">
        <f t="shared" si="0"/>
        <v>0.58020050125313283</v>
      </c>
      <c r="K34" s="47"/>
      <c r="L34" s="48" t="s">
        <v>60</v>
      </c>
      <c r="M34" s="48"/>
      <c r="N34" s="62" t="s">
        <v>9242</v>
      </c>
      <c r="O34" s="62" t="s">
        <v>9243</v>
      </c>
      <c r="P34" s="48" t="s">
        <v>435</v>
      </c>
      <c r="Q34" s="48"/>
      <c r="R34" s="48"/>
      <c r="S34" s="48"/>
      <c r="T34" s="62" t="s">
        <v>9244</v>
      </c>
      <c r="U34" s="48"/>
      <c r="V34" s="48"/>
      <c r="W34" s="48"/>
      <c r="X34" s="48"/>
      <c r="Y34" s="48"/>
      <c r="Z34" s="134">
        <v>44065</v>
      </c>
      <c r="AA34" s="50"/>
      <c r="AB34" s="49"/>
      <c r="AC34" s="50"/>
      <c r="AD34" s="48"/>
      <c r="AE34" s="48"/>
      <c r="AF34" s="48"/>
      <c r="AG34" s="48"/>
      <c r="AH34" s="48"/>
      <c r="AI34" s="61">
        <v>4875989</v>
      </c>
      <c r="AJ34" s="61">
        <v>435879</v>
      </c>
      <c r="AK34" s="48"/>
      <c r="AL34" s="48"/>
      <c r="AM34" s="62" t="s">
        <v>7097</v>
      </c>
      <c r="AN34" s="48"/>
      <c r="AO34" s="48"/>
      <c r="AP34" s="62"/>
    </row>
    <row r="35" spans="1:42" ht="12.75" customHeight="1">
      <c r="A35" s="62" t="s">
        <v>9173</v>
      </c>
      <c r="B35" s="47" t="s">
        <v>60</v>
      </c>
      <c r="C35" s="42" t="s">
        <v>9245</v>
      </c>
      <c r="D35" s="61">
        <v>114</v>
      </c>
      <c r="E35" s="61">
        <v>97</v>
      </c>
      <c r="G35" s="61">
        <v>75</v>
      </c>
      <c r="H35" s="61">
        <v>40.799999999999997</v>
      </c>
      <c r="I35" s="61">
        <v>55.3</v>
      </c>
      <c r="J35" s="61">
        <f t="shared" si="0"/>
        <v>0.54399999999999993</v>
      </c>
      <c r="K35" s="47"/>
      <c r="L35" s="48" t="s">
        <v>60</v>
      </c>
      <c r="M35" s="48"/>
      <c r="N35" s="62" t="s">
        <v>9246</v>
      </c>
      <c r="O35" s="62" t="s">
        <v>9247</v>
      </c>
      <c r="P35" s="48" t="s">
        <v>435</v>
      </c>
      <c r="Q35" s="48"/>
      <c r="R35" s="48"/>
      <c r="S35" s="48"/>
      <c r="T35" s="62" t="s">
        <v>9248</v>
      </c>
      <c r="U35" s="48"/>
      <c r="V35" s="48"/>
      <c r="W35" s="48"/>
      <c r="X35" s="48"/>
      <c r="Y35" s="48"/>
      <c r="Z35" s="134">
        <v>44065</v>
      </c>
      <c r="AA35" s="50"/>
      <c r="AB35" s="49"/>
      <c r="AC35" s="50"/>
      <c r="AD35" s="48"/>
      <c r="AE35" s="48"/>
      <c r="AF35" s="48"/>
      <c r="AG35" s="48"/>
      <c r="AH35" s="48"/>
      <c r="AI35" s="61">
        <v>4875723</v>
      </c>
      <c r="AJ35" s="61">
        <v>435706</v>
      </c>
      <c r="AK35" s="48"/>
      <c r="AL35" s="48"/>
      <c r="AM35" s="62" t="s">
        <v>7097</v>
      </c>
      <c r="AN35" s="48"/>
      <c r="AO35" s="48"/>
      <c r="AP35" s="62"/>
    </row>
    <row r="36" spans="1:42" ht="12.75" customHeight="1">
      <c r="A36" s="62" t="s">
        <v>9173</v>
      </c>
      <c r="B36" s="47" t="s">
        <v>60</v>
      </c>
      <c r="C36" s="42" t="s">
        <v>9249</v>
      </c>
      <c r="D36" s="61">
        <v>74</v>
      </c>
      <c r="E36" s="61">
        <v>63</v>
      </c>
      <c r="G36" s="61">
        <v>51.6</v>
      </c>
      <c r="H36" s="61">
        <v>27.3</v>
      </c>
      <c r="I36" s="61">
        <v>37.700000000000003</v>
      </c>
      <c r="J36" s="61">
        <f t="shared" si="0"/>
        <v>0.52906976744186052</v>
      </c>
      <c r="K36" s="47"/>
      <c r="L36" s="48" t="s">
        <v>60</v>
      </c>
      <c r="M36" s="48"/>
      <c r="N36" s="62" t="s">
        <v>9250</v>
      </c>
      <c r="O36" s="62" t="s">
        <v>9251</v>
      </c>
      <c r="P36" s="48" t="s">
        <v>435</v>
      </c>
      <c r="Q36" s="48"/>
      <c r="R36" s="48"/>
      <c r="S36" s="48"/>
      <c r="T36" s="62"/>
      <c r="U36" s="48"/>
      <c r="V36" s="48"/>
      <c r="W36" s="48"/>
      <c r="X36" s="48"/>
      <c r="Y36" s="48"/>
      <c r="Z36" s="134">
        <v>44065</v>
      </c>
      <c r="AA36" s="50"/>
      <c r="AB36" s="49"/>
      <c r="AC36" s="50"/>
      <c r="AD36" s="48"/>
      <c r="AE36" s="48"/>
      <c r="AF36" s="48"/>
      <c r="AG36" s="48"/>
      <c r="AH36" s="48"/>
      <c r="AI36" s="61">
        <v>4874391</v>
      </c>
      <c r="AJ36" s="61">
        <v>434324</v>
      </c>
      <c r="AK36" s="48"/>
      <c r="AL36" s="48"/>
      <c r="AM36" s="62" t="s">
        <v>7097</v>
      </c>
      <c r="AN36" s="48"/>
      <c r="AO36" s="48"/>
      <c r="AP36" s="62"/>
    </row>
    <row r="37" spans="1:42" ht="12.75" customHeight="1">
      <c r="A37" s="62" t="s">
        <v>9173</v>
      </c>
      <c r="B37" s="47" t="s">
        <v>60</v>
      </c>
      <c r="C37" s="42" t="s">
        <v>9252</v>
      </c>
      <c r="D37" s="61">
        <v>97</v>
      </c>
      <c r="E37" s="61">
        <v>84</v>
      </c>
      <c r="G37" s="61">
        <v>66.900000000000006</v>
      </c>
      <c r="H37" s="61">
        <v>36.4</v>
      </c>
      <c r="I37" s="61">
        <v>47</v>
      </c>
      <c r="J37" s="61">
        <f t="shared" si="0"/>
        <v>0.54409566517189834</v>
      </c>
      <c r="K37" s="47"/>
      <c r="L37" s="48" t="s">
        <v>60</v>
      </c>
      <c r="M37" s="48"/>
      <c r="N37" s="62" t="s">
        <v>9253</v>
      </c>
      <c r="O37" s="62" t="s">
        <v>9254</v>
      </c>
      <c r="P37" s="48" t="s">
        <v>435</v>
      </c>
      <c r="Q37" s="48"/>
      <c r="R37" s="48"/>
      <c r="S37" s="48"/>
      <c r="T37" s="62"/>
      <c r="U37" s="48"/>
      <c r="V37" s="48"/>
      <c r="W37" s="48"/>
      <c r="X37" s="48"/>
      <c r="Y37" s="48"/>
      <c r="Z37" s="134">
        <v>44065</v>
      </c>
      <c r="AA37" s="50"/>
      <c r="AB37" s="49"/>
      <c r="AC37" s="50"/>
      <c r="AD37" s="48"/>
      <c r="AE37" s="48"/>
      <c r="AF37" s="48"/>
      <c r="AG37" s="48"/>
      <c r="AH37" s="48"/>
      <c r="AI37" s="61">
        <v>4875771</v>
      </c>
      <c r="AJ37" s="61">
        <v>435650</v>
      </c>
      <c r="AK37" s="48"/>
      <c r="AL37" s="48"/>
      <c r="AM37" s="62" t="s">
        <v>7097</v>
      </c>
      <c r="AN37" s="48"/>
      <c r="AO37" s="48"/>
      <c r="AP37" s="62"/>
    </row>
    <row r="38" spans="1:42" ht="12.75" customHeight="1">
      <c r="A38" s="62" t="s">
        <v>9173</v>
      </c>
      <c r="B38" s="47" t="s">
        <v>60</v>
      </c>
      <c r="C38" s="42" t="s">
        <v>9255</v>
      </c>
      <c r="D38" s="61">
        <v>97</v>
      </c>
      <c r="E38" s="61">
        <v>82</v>
      </c>
      <c r="G38" s="61">
        <v>60.8</v>
      </c>
      <c r="H38" s="61">
        <v>31.1</v>
      </c>
      <c r="I38" s="61">
        <v>41.1</v>
      </c>
      <c r="J38" s="61">
        <f t="shared" si="0"/>
        <v>0.51151315789473684</v>
      </c>
      <c r="K38" s="47"/>
      <c r="L38" s="48" t="s">
        <v>60</v>
      </c>
      <c r="M38" s="48"/>
      <c r="N38" s="62" t="s">
        <v>9256</v>
      </c>
      <c r="O38" s="62" t="s">
        <v>9257</v>
      </c>
      <c r="P38" s="48" t="s">
        <v>435</v>
      </c>
      <c r="Q38" s="48"/>
      <c r="R38" s="48"/>
      <c r="S38" s="48"/>
      <c r="T38" s="62"/>
      <c r="U38" s="48"/>
      <c r="V38" s="48"/>
      <c r="W38" s="48"/>
      <c r="X38" s="48"/>
      <c r="Y38" s="48"/>
      <c r="Z38" s="134">
        <v>44065</v>
      </c>
      <c r="AA38" s="50"/>
      <c r="AB38" s="49"/>
      <c r="AC38" s="50"/>
      <c r="AD38" s="48"/>
      <c r="AE38" s="48"/>
      <c r="AF38" s="48"/>
      <c r="AG38" s="48"/>
      <c r="AH38" s="48"/>
      <c r="AI38" s="61">
        <v>4875639</v>
      </c>
      <c r="AJ38" s="61">
        <v>435582</v>
      </c>
      <c r="AK38" s="48"/>
      <c r="AL38" s="48"/>
      <c r="AM38" s="62" t="s">
        <v>7097</v>
      </c>
      <c r="AN38" s="48"/>
      <c r="AO38" s="48"/>
      <c r="AP38" s="62"/>
    </row>
    <row r="39" spans="1:42" ht="12.75" customHeight="1">
      <c r="A39" s="62" t="s">
        <v>9173</v>
      </c>
      <c r="B39" s="47" t="s">
        <v>60</v>
      </c>
      <c r="C39" s="42" t="s">
        <v>9258</v>
      </c>
      <c r="D39" s="61">
        <v>95</v>
      </c>
      <c r="E39" s="61">
        <v>83</v>
      </c>
      <c r="G39" s="61">
        <v>68.3</v>
      </c>
      <c r="H39" s="61">
        <v>34.6</v>
      </c>
      <c r="I39" s="61">
        <v>48</v>
      </c>
      <c r="J39" s="61">
        <f t="shared" si="0"/>
        <v>0.50658857979502203</v>
      </c>
      <c r="K39" s="47"/>
      <c r="L39" s="48" t="s">
        <v>60</v>
      </c>
      <c r="M39" s="48"/>
      <c r="N39" s="62" t="s">
        <v>9259</v>
      </c>
      <c r="O39" s="62" t="s">
        <v>9260</v>
      </c>
      <c r="P39" s="48" t="s">
        <v>435</v>
      </c>
      <c r="Q39" s="48"/>
      <c r="R39" s="48"/>
      <c r="S39" s="48"/>
      <c r="T39" s="62"/>
      <c r="U39" s="48"/>
      <c r="V39" s="48"/>
      <c r="W39" s="48"/>
      <c r="X39" s="48"/>
      <c r="Y39" s="48"/>
      <c r="Z39" s="134">
        <v>44065</v>
      </c>
      <c r="AA39" s="50"/>
      <c r="AB39" s="49"/>
      <c r="AC39" s="50"/>
      <c r="AD39" s="48"/>
      <c r="AE39" s="48"/>
      <c r="AF39" s="48"/>
      <c r="AG39" s="48"/>
      <c r="AH39" s="48"/>
      <c r="AI39" s="61">
        <v>4875671</v>
      </c>
      <c r="AJ39" s="61">
        <v>435601</v>
      </c>
      <c r="AK39" s="48"/>
      <c r="AL39" s="48"/>
      <c r="AM39" s="62" t="s">
        <v>7097</v>
      </c>
      <c r="AN39" s="48"/>
      <c r="AO39" s="48"/>
      <c r="AP39" s="62"/>
    </row>
    <row r="40" spans="1:42" ht="12.75" customHeight="1">
      <c r="A40" s="62" t="s">
        <v>9130</v>
      </c>
      <c r="B40" s="47" t="s">
        <v>60</v>
      </c>
      <c r="C40" s="42" t="s">
        <v>9261</v>
      </c>
      <c r="D40" s="61">
        <v>76</v>
      </c>
      <c r="E40" s="61">
        <v>67</v>
      </c>
      <c r="G40" s="61">
        <v>51.5</v>
      </c>
      <c r="H40" s="61">
        <v>40.299999999999997</v>
      </c>
      <c r="I40" s="61">
        <v>46.5</v>
      </c>
      <c r="J40" s="61">
        <f t="shared" si="0"/>
        <v>0.78252427184466011</v>
      </c>
      <c r="K40" s="47"/>
      <c r="L40" s="48" t="s">
        <v>60</v>
      </c>
      <c r="M40" s="48"/>
      <c r="N40" s="62" t="s">
        <v>9262</v>
      </c>
      <c r="O40" s="62" t="s">
        <v>9263</v>
      </c>
      <c r="P40" s="48" t="s">
        <v>435</v>
      </c>
      <c r="Q40" s="48"/>
      <c r="R40" s="48"/>
      <c r="S40" s="48"/>
      <c r="T40" s="62"/>
      <c r="U40" s="48"/>
      <c r="V40" s="48"/>
      <c r="W40" s="48"/>
      <c r="X40" s="48"/>
      <c r="Y40" s="48"/>
      <c r="Z40" s="134">
        <v>44065</v>
      </c>
      <c r="AA40" s="50"/>
      <c r="AB40" s="49"/>
      <c r="AC40" s="50"/>
      <c r="AD40" s="48"/>
      <c r="AE40" s="48"/>
      <c r="AF40" s="48"/>
      <c r="AG40" s="48"/>
      <c r="AH40" s="48"/>
      <c r="AI40" s="61">
        <v>4875792</v>
      </c>
      <c r="AJ40" s="61">
        <v>435684</v>
      </c>
      <c r="AK40" s="48"/>
      <c r="AL40" s="48"/>
      <c r="AM40" s="62" t="s">
        <v>7097</v>
      </c>
      <c r="AN40" s="48"/>
      <c r="AO40" s="48"/>
      <c r="AP40" s="62"/>
    </row>
    <row r="41" spans="1:42" ht="12.75" customHeight="1">
      <c r="A41" s="62" t="s">
        <v>9173</v>
      </c>
      <c r="B41" s="47" t="s">
        <v>60</v>
      </c>
      <c r="C41" s="42" t="s">
        <v>9264</v>
      </c>
      <c r="D41" s="61">
        <v>116</v>
      </c>
      <c r="E41" s="61">
        <v>99</v>
      </c>
      <c r="G41" s="61">
        <v>73.400000000000006</v>
      </c>
      <c r="H41" s="61">
        <v>41</v>
      </c>
      <c r="I41" s="61">
        <v>55.6</v>
      </c>
      <c r="J41" s="61">
        <f t="shared" si="0"/>
        <v>0.55858310626702989</v>
      </c>
      <c r="K41" s="47"/>
      <c r="L41" s="48" t="s">
        <v>60</v>
      </c>
      <c r="M41" s="48"/>
      <c r="N41" s="62" t="s">
        <v>9265</v>
      </c>
      <c r="O41" s="62" t="s">
        <v>9266</v>
      </c>
      <c r="P41" s="48" t="s">
        <v>435</v>
      </c>
      <c r="Q41" s="48"/>
      <c r="R41" s="48"/>
      <c r="S41" s="48"/>
      <c r="T41" s="62" t="s">
        <v>9267</v>
      </c>
      <c r="U41" s="48"/>
      <c r="V41" s="48"/>
      <c r="W41" s="48"/>
      <c r="X41" s="48"/>
      <c r="Y41" s="48"/>
      <c r="Z41" s="134">
        <v>44074</v>
      </c>
      <c r="AA41" s="50"/>
      <c r="AB41" s="49"/>
      <c r="AC41" s="50"/>
      <c r="AD41" s="48"/>
      <c r="AE41" s="48"/>
      <c r="AF41" s="48"/>
      <c r="AG41" s="48"/>
      <c r="AH41" s="48"/>
      <c r="AI41" s="61">
        <v>4876147</v>
      </c>
      <c r="AJ41" s="61">
        <v>435715</v>
      </c>
      <c r="AK41" s="48"/>
      <c r="AL41" s="48"/>
      <c r="AM41" s="62" t="s">
        <v>9268</v>
      </c>
      <c r="AN41" s="48"/>
      <c r="AO41" s="48"/>
      <c r="AP41" s="62"/>
    </row>
    <row r="42" spans="1:42" ht="12.75" customHeight="1">
      <c r="A42" s="62" t="s">
        <v>9173</v>
      </c>
      <c r="B42" s="47" t="s">
        <v>60</v>
      </c>
      <c r="C42" s="42" t="s">
        <v>9269</v>
      </c>
      <c r="D42" s="61">
        <v>111</v>
      </c>
      <c r="E42" s="61">
        <v>94</v>
      </c>
      <c r="G42" s="61">
        <v>70</v>
      </c>
      <c r="H42" s="61">
        <v>40.299999999999997</v>
      </c>
      <c r="I42" s="61">
        <v>55</v>
      </c>
      <c r="J42" s="61">
        <f t="shared" si="0"/>
        <v>0.57571428571428562</v>
      </c>
      <c r="K42" s="47"/>
      <c r="L42" s="48" t="s">
        <v>60</v>
      </c>
      <c r="M42" s="48"/>
      <c r="N42" s="62" t="s">
        <v>9270</v>
      </c>
      <c r="O42" s="62" t="s">
        <v>9271</v>
      </c>
      <c r="P42" s="48" t="s">
        <v>435</v>
      </c>
      <c r="Q42" s="48"/>
      <c r="R42" s="48"/>
      <c r="S42" s="48"/>
      <c r="T42" s="62" t="s">
        <v>9272</v>
      </c>
      <c r="U42" s="48"/>
      <c r="V42" s="48"/>
      <c r="W42" s="48"/>
      <c r="X42" s="48"/>
      <c r="Y42" s="48"/>
      <c r="Z42" s="134">
        <v>44074</v>
      </c>
      <c r="AA42" s="50"/>
      <c r="AB42" s="49"/>
      <c r="AC42" s="50"/>
      <c r="AD42" s="48"/>
      <c r="AE42" s="48"/>
      <c r="AF42" s="48"/>
      <c r="AG42" s="48"/>
      <c r="AH42" s="48"/>
      <c r="AI42" s="61">
        <v>4876115</v>
      </c>
      <c r="AJ42" s="61">
        <v>435880</v>
      </c>
      <c r="AK42" s="48"/>
      <c r="AL42" s="48"/>
      <c r="AM42" s="62" t="s">
        <v>9268</v>
      </c>
      <c r="AN42" s="48"/>
      <c r="AO42" s="48"/>
      <c r="AP42" s="62"/>
    </row>
    <row r="43" spans="1:42" ht="12.75" customHeight="1">
      <c r="A43" s="62" t="s">
        <v>9173</v>
      </c>
      <c r="B43" s="47" t="s">
        <v>60</v>
      </c>
      <c r="C43" s="42" t="s">
        <v>9273</v>
      </c>
      <c r="D43" s="61">
        <v>129</v>
      </c>
      <c r="E43" s="61">
        <v>120</v>
      </c>
      <c r="G43" s="61">
        <v>98.7</v>
      </c>
      <c r="H43" s="61">
        <v>45.5</v>
      </c>
      <c r="I43" s="61">
        <v>56.6</v>
      </c>
      <c r="J43" s="61">
        <f t="shared" si="0"/>
        <v>0.46099290780141844</v>
      </c>
      <c r="K43" s="47"/>
      <c r="L43" s="48" t="s">
        <v>60</v>
      </c>
      <c r="M43" s="48"/>
      <c r="N43" s="62" t="s">
        <v>9274</v>
      </c>
      <c r="O43" s="62" t="s">
        <v>9275</v>
      </c>
      <c r="P43" s="48" t="s">
        <v>435</v>
      </c>
      <c r="Q43" s="48"/>
      <c r="R43" s="48"/>
      <c r="S43" s="48"/>
      <c r="T43" s="62" t="s">
        <v>9276</v>
      </c>
      <c r="U43" s="48"/>
      <c r="V43" s="48"/>
      <c r="W43" s="48"/>
      <c r="X43" s="48"/>
      <c r="Y43" s="48"/>
      <c r="Z43" s="134">
        <v>44074</v>
      </c>
      <c r="AA43" s="50"/>
      <c r="AB43" s="49"/>
      <c r="AC43" s="50"/>
      <c r="AD43" s="48"/>
      <c r="AE43" s="48"/>
      <c r="AF43" s="48"/>
      <c r="AG43" s="48"/>
      <c r="AH43" s="48"/>
      <c r="AI43" s="61">
        <v>4876115</v>
      </c>
      <c r="AJ43" s="61">
        <v>435880</v>
      </c>
      <c r="AK43" s="48"/>
      <c r="AL43" s="48"/>
      <c r="AM43" s="62" t="s">
        <v>9268</v>
      </c>
      <c r="AN43" s="48"/>
      <c r="AO43" s="48"/>
      <c r="AP43" s="62" t="s">
        <v>9277</v>
      </c>
    </row>
    <row r="44" spans="1:42" ht="12.75" customHeight="1">
      <c r="A44" s="62" t="s">
        <v>9173</v>
      </c>
      <c r="B44" s="47" t="s">
        <v>60</v>
      </c>
      <c r="C44" s="42" t="s">
        <v>9278</v>
      </c>
      <c r="D44" s="61">
        <v>134</v>
      </c>
      <c r="E44" s="61">
        <v>115</v>
      </c>
      <c r="G44" s="61">
        <v>94.4</v>
      </c>
      <c r="H44" s="61">
        <v>48.7</v>
      </c>
      <c r="I44" s="61">
        <v>68.5</v>
      </c>
      <c r="J44" s="61">
        <f t="shared" si="0"/>
        <v>0.51588983050847459</v>
      </c>
      <c r="K44" s="47"/>
      <c r="L44" s="48" t="s">
        <v>60</v>
      </c>
      <c r="M44" s="48"/>
      <c r="N44" s="62" t="s">
        <v>9279</v>
      </c>
      <c r="O44" s="62" t="s">
        <v>9280</v>
      </c>
      <c r="P44" s="48" t="s">
        <v>435</v>
      </c>
      <c r="Q44" s="48"/>
      <c r="R44" s="48"/>
      <c r="S44" s="48"/>
      <c r="T44" s="62" t="s">
        <v>9281</v>
      </c>
      <c r="U44" s="48"/>
      <c r="V44" s="48"/>
      <c r="W44" s="48"/>
      <c r="X44" s="48"/>
      <c r="Y44" s="48"/>
      <c r="Z44" s="134">
        <v>44074</v>
      </c>
      <c r="AA44" s="50"/>
      <c r="AB44" s="49"/>
      <c r="AC44" s="50"/>
      <c r="AD44" s="48"/>
      <c r="AE44" s="48"/>
      <c r="AF44" s="48"/>
      <c r="AG44" s="48"/>
      <c r="AH44" s="48"/>
      <c r="AI44" s="61">
        <v>4876115</v>
      </c>
      <c r="AJ44" s="61">
        <v>435880</v>
      </c>
      <c r="AK44" s="48"/>
      <c r="AL44" s="48"/>
      <c r="AM44" s="62" t="s">
        <v>9268</v>
      </c>
      <c r="AN44" s="48"/>
      <c r="AO44" s="48"/>
      <c r="AP44" s="62" t="s">
        <v>9282</v>
      </c>
    </row>
    <row r="45" spans="1:42" ht="12.75" customHeight="1">
      <c r="A45" s="62" t="s">
        <v>9173</v>
      </c>
      <c r="B45" s="47" t="s">
        <v>60</v>
      </c>
      <c r="C45" s="42" t="s">
        <v>9283</v>
      </c>
      <c r="D45" s="61">
        <v>113</v>
      </c>
      <c r="E45" s="61">
        <v>96</v>
      </c>
      <c r="G45" s="61">
        <v>76.5</v>
      </c>
      <c r="H45" s="61">
        <v>45.2</v>
      </c>
      <c r="I45" s="61">
        <v>59.2</v>
      </c>
      <c r="J45" s="61">
        <f t="shared" si="0"/>
        <v>0.59084967320261439</v>
      </c>
      <c r="K45" s="47"/>
      <c r="L45" s="48" t="s">
        <v>60</v>
      </c>
      <c r="M45" s="48"/>
      <c r="N45" s="62" t="s">
        <v>9284</v>
      </c>
      <c r="O45" s="62" t="s">
        <v>9285</v>
      </c>
      <c r="P45" s="48" t="s">
        <v>435</v>
      </c>
      <c r="Q45" s="48"/>
      <c r="R45" s="48"/>
      <c r="S45" s="48"/>
      <c r="T45" s="62" t="s">
        <v>9286</v>
      </c>
      <c r="U45" s="48"/>
      <c r="V45" s="48"/>
      <c r="W45" s="48"/>
      <c r="X45" s="48"/>
      <c r="Y45" s="48"/>
      <c r="Z45" s="134">
        <v>44074</v>
      </c>
      <c r="AA45" s="50"/>
      <c r="AB45" s="49"/>
      <c r="AC45" s="50"/>
      <c r="AD45" s="48"/>
      <c r="AE45" s="48"/>
      <c r="AF45" s="48"/>
      <c r="AG45" s="48"/>
      <c r="AH45" s="48"/>
      <c r="AI45" s="61">
        <v>4876115</v>
      </c>
      <c r="AJ45" s="61">
        <v>435880</v>
      </c>
      <c r="AK45" s="48"/>
      <c r="AL45" s="48"/>
      <c r="AM45" s="62" t="s">
        <v>9268</v>
      </c>
      <c r="AN45" s="48"/>
      <c r="AO45" s="48"/>
      <c r="AP45" s="62" t="s">
        <v>9287</v>
      </c>
    </row>
    <row r="46" spans="1:42" ht="12.75" customHeight="1">
      <c r="A46" s="62" t="s">
        <v>9173</v>
      </c>
      <c r="B46" s="47" t="s">
        <v>60</v>
      </c>
      <c r="C46" s="42" t="s">
        <v>9288</v>
      </c>
      <c r="D46" s="61">
        <v>179</v>
      </c>
      <c r="E46" s="61">
        <v>151</v>
      </c>
      <c r="G46" s="62"/>
      <c r="H46" s="62"/>
      <c r="I46" s="62"/>
      <c r="J46" s="136" t="e">
        <f t="shared" si="0"/>
        <v>#DIV/0!</v>
      </c>
      <c r="K46" s="47"/>
      <c r="L46" s="48" t="s">
        <v>60</v>
      </c>
      <c r="M46" s="48"/>
      <c r="N46" s="62" t="s">
        <v>9289</v>
      </c>
      <c r="O46" s="62" t="s">
        <v>9290</v>
      </c>
      <c r="P46" s="48" t="s">
        <v>435</v>
      </c>
      <c r="Q46" s="48"/>
      <c r="R46" s="48"/>
      <c r="S46" s="48"/>
      <c r="T46" s="62" t="s">
        <v>9291</v>
      </c>
      <c r="U46" s="48"/>
      <c r="V46" s="48"/>
      <c r="W46" s="48"/>
      <c r="X46" s="48"/>
      <c r="Y46" s="48"/>
      <c r="Z46" s="134">
        <v>44074</v>
      </c>
      <c r="AA46" s="50"/>
      <c r="AB46" s="49"/>
      <c r="AC46" s="50"/>
      <c r="AD46" s="48"/>
      <c r="AE46" s="48"/>
      <c r="AF46" s="48"/>
      <c r="AG46" s="48"/>
      <c r="AH46" s="48"/>
      <c r="AI46" s="61">
        <v>4876149</v>
      </c>
      <c r="AJ46" s="61">
        <v>435906</v>
      </c>
      <c r="AK46" s="48"/>
      <c r="AL46" s="48"/>
      <c r="AM46" s="62" t="s">
        <v>7097</v>
      </c>
      <c r="AN46" s="48"/>
      <c r="AO46" s="48"/>
      <c r="AP46" s="133" t="s">
        <v>9292</v>
      </c>
    </row>
    <row r="47" spans="1:42" ht="12.75" customHeight="1">
      <c r="A47" s="62" t="s">
        <v>9173</v>
      </c>
      <c r="B47" s="47" t="s">
        <v>60</v>
      </c>
      <c r="C47" s="42" t="s">
        <v>9293</v>
      </c>
      <c r="D47" s="62" t="s">
        <v>8311</v>
      </c>
      <c r="E47" s="61">
        <v>117</v>
      </c>
      <c r="G47" s="61">
        <v>90.5</v>
      </c>
      <c r="H47" s="61">
        <v>48.8</v>
      </c>
      <c r="I47" s="61">
        <v>62.8</v>
      </c>
      <c r="J47" s="61">
        <f t="shared" si="0"/>
        <v>0.5392265193370166</v>
      </c>
      <c r="K47" s="47"/>
      <c r="L47" s="48" t="s">
        <v>60</v>
      </c>
      <c r="M47" s="48"/>
      <c r="N47" s="62" t="s">
        <v>9294</v>
      </c>
      <c r="O47" s="62" t="s">
        <v>9295</v>
      </c>
      <c r="P47" s="48" t="s">
        <v>435</v>
      </c>
      <c r="Q47" s="48"/>
      <c r="R47" s="48"/>
      <c r="S47" s="48"/>
      <c r="T47" s="62" t="s">
        <v>9296</v>
      </c>
      <c r="U47" s="48"/>
      <c r="V47" s="48"/>
      <c r="W47" s="48"/>
      <c r="X47" s="48"/>
      <c r="Y47" s="48"/>
      <c r="Z47" s="134">
        <v>44074</v>
      </c>
      <c r="AA47" s="50"/>
      <c r="AB47" s="49"/>
      <c r="AC47" s="50"/>
      <c r="AD47" s="48"/>
      <c r="AE47" s="48"/>
      <c r="AF47" s="48"/>
      <c r="AG47" s="48"/>
      <c r="AH47" s="48"/>
      <c r="AI47" s="61">
        <v>4876149</v>
      </c>
      <c r="AJ47" s="61">
        <v>435906</v>
      </c>
      <c r="AK47" s="48"/>
      <c r="AL47" s="48"/>
      <c r="AM47" s="62" t="s">
        <v>7097</v>
      </c>
      <c r="AN47" s="48"/>
      <c r="AO47" s="48"/>
      <c r="AP47" s="62"/>
    </row>
    <row r="48" spans="1:42" ht="12.75" customHeight="1">
      <c r="A48" s="62" t="s">
        <v>9173</v>
      </c>
      <c r="B48" s="47" t="s">
        <v>60</v>
      </c>
      <c r="C48" s="42" t="s">
        <v>9297</v>
      </c>
      <c r="D48" s="61">
        <v>125</v>
      </c>
      <c r="E48" s="61">
        <v>107</v>
      </c>
      <c r="G48" s="61">
        <v>87.7</v>
      </c>
      <c r="H48" s="61">
        <v>46.3</v>
      </c>
      <c r="I48" s="61">
        <v>59.3</v>
      </c>
      <c r="J48" s="61">
        <f t="shared" si="0"/>
        <v>0.52793614595210936</v>
      </c>
      <c r="K48" s="47"/>
      <c r="L48" s="48" t="s">
        <v>60</v>
      </c>
      <c r="M48" s="48"/>
      <c r="N48" s="62" t="s">
        <v>9298</v>
      </c>
      <c r="O48" s="62" t="s">
        <v>9299</v>
      </c>
      <c r="P48" s="48" t="s">
        <v>435</v>
      </c>
      <c r="Q48" s="48"/>
      <c r="R48" s="48"/>
      <c r="S48" s="48"/>
      <c r="T48" s="62" t="s">
        <v>9300</v>
      </c>
      <c r="U48" s="48"/>
      <c r="V48" s="48"/>
      <c r="W48" s="48"/>
      <c r="X48" s="48"/>
      <c r="Y48" s="48"/>
      <c r="Z48" s="134">
        <v>44074</v>
      </c>
      <c r="AA48" s="50"/>
      <c r="AB48" s="49"/>
      <c r="AC48" s="50"/>
      <c r="AD48" s="48"/>
      <c r="AE48" s="48"/>
      <c r="AF48" s="48"/>
      <c r="AG48" s="48"/>
      <c r="AH48" s="48"/>
      <c r="AI48" s="61">
        <v>4876149</v>
      </c>
      <c r="AJ48" s="61">
        <v>435906</v>
      </c>
      <c r="AK48" s="48"/>
      <c r="AL48" s="48"/>
      <c r="AM48" s="62" t="s">
        <v>7097</v>
      </c>
      <c r="AN48" s="48"/>
      <c r="AO48" s="48"/>
      <c r="AP48" s="62"/>
    </row>
    <row r="49" spans="1:42" ht="12.75" customHeight="1">
      <c r="A49" s="62" t="s">
        <v>9173</v>
      </c>
      <c r="B49" s="47" t="s">
        <v>60</v>
      </c>
      <c r="C49" s="42" t="s">
        <v>9301</v>
      </c>
      <c r="D49" s="61">
        <v>128</v>
      </c>
      <c r="E49" s="61">
        <v>112</v>
      </c>
      <c r="G49" s="61">
        <v>88.3</v>
      </c>
      <c r="H49" s="61">
        <v>40.799999999999997</v>
      </c>
      <c r="I49" s="61">
        <v>51.5</v>
      </c>
      <c r="J49" s="61">
        <f t="shared" si="0"/>
        <v>0.46206115515288787</v>
      </c>
      <c r="K49" s="47"/>
      <c r="L49" s="48" t="s">
        <v>60</v>
      </c>
      <c r="M49" s="48"/>
      <c r="N49" s="62" t="s">
        <v>9302</v>
      </c>
      <c r="O49" s="62" t="s">
        <v>9303</v>
      </c>
      <c r="P49" s="48" t="s">
        <v>435</v>
      </c>
      <c r="Q49" s="48"/>
      <c r="R49" s="48"/>
      <c r="S49" s="48"/>
      <c r="T49" s="62" t="s">
        <v>9304</v>
      </c>
      <c r="U49" s="48"/>
      <c r="V49" s="48"/>
      <c r="W49" s="48"/>
      <c r="X49" s="48"/>
      <c r="Y49" s="48"/>
      <c r="Z49" s="134">
        <v>44074</v>
      </c>
      <c r="AA49" s="50"/>
      <c r="AB49" s="49"/>
      <c r="AC49" s="50"/>
      <c r="AD49" s="48"/>
      <c r="AE49" s="48"/>
      <c r="AF49" s="48"/>
      <c r="AG49" s="48"/>
      <c r="AH49" s="48"/>
      <c r="AI49" s="61">
        <v>4876149</v>
      </c>
      <c r="AJ49" s="61">
        <v>435906</v>
      </c>
      <c r="AK49" s="48"/>
      <c r="AL49" s="48"/>
      <c r="AM49" s="62" t="s">
        <v>7097</v>
      </c>
      <c r="AN49" s="48"/>
      <c r="AO49" s="48"/>
      <c r="AP49" s="62"/>
    </row>
    <row r="50" spans="1:42" ht="12.75" customHeight="1">
      <c r="A50" s="62" t="s">
        <v>9173</v>
      </c>
      <c r="B50" s="47" t="s">
        <v>60</v>
      </c>
      <c r="C50" s="42" t="s">
        <v>9305</v>
      </c>
      <c r="D50" s="61">
        <v>75</v>
      </c>
      <c r="E50" s="61">
        <v>64</v>
      </c>
      <c r="G50" s="61">
        <v>50.2</v>
      </c>
      <c r="H50" s="61">
        <v>30.5</v>
      </c>
      <c r="I50" s="61">
        <v>44.8</v>
      </c>
      <c r="J50" s="61">
        <f t="shared" si="0"/>
        <v>0.60756972111553786</v>
      </c>
      <c r="K50" s="47"/>
      <c r="L50" s="48" t="s">
        <v>60</v>
      </c>
      <c r="M50" s="48"/>
      <c r="N50" s="62" t="s">
        <v>9306</v>
      </c>
      <c r="O50" s="62" t="s">
        <v>9307</v>
      </c>
      <c r="P50" s="48" t="s">
        <v>435</v>
      </c>
      <c r="Q50" s="48"/>
      <c r="R50" s="48"/>
      <c r="S50" s="48"/>
      <c r="T50" s="62"/>
      <c r="U50" s="48"/>
      <c r="V50" s="48"/>
      <c r="W50" s="48"/>
      <c r="X50" s="48"/>
      <c r="Y50" s="48"/>
      <c r="Z50" s="134">
        <v>44074</v>
      </c>
      <c r="AA50" s="50"/>
      <c r="AB50" s="49"/>
      <c r="AC50" s="50"/>
      <c r="AD50" s="48"/>
      <c r="AE50" s="48"/>
      <c r="AF50" s="48"/>
      <c r="AG50" s="48"/>
      <c r="AH50" s="48"/>
      <c r="AI50" s="61">
        <v>4875297</v>
      </c>
      <c r="AJ50" s="61">
        <v>435327</v>
      </c>
      <c r="AK50" s="48"/>
      <c r="AL50" s="48"/>
      <c r="AM50" s="62" t="s">
        <v>7097</v>
      </c>
      <c r="AN50" s="48"/>
      <c r="AO50" s="48"/>
      <c r="AP50" s="62"/>
    </row>
    <row r="51" spans="1:42" ht="12.75" customHeight="1">
      <c r="A51" s="62" t="s">
        <v>9173</v>
      </c>
      <c r="B51" s="47" t="s">
        <v>60</v>
      </c>
      <c r="C51" s="42" t="s">
        <v>9308</v>
      </c>
      <c r="D51" s="61">
        <v>102</v>
      </c>
      <c r="E51" s="61">
        <v>87</v>
      </c>
      <c r="G51" s="61">
        <v>73.400000000000006</v>
      </c>
      <c r="H51" s="61">
        <v>36.200000000000003</v>
      </c>
      <c r="I51" s="61">
        <v>46.7</v>
      </c>
      <c r="J51" s="61">
        <f t="shared" si="0"/>
        <v>0.49318801089918257</v>
      </c>
      <c r="K51" s="47"/>
      <c r="L51" s="48" t="s">
        <v>60</v>
      </c>
      <c r="M51" s="48"/>
      <c r="N51" s="62" t="s">
        <v>9309</v>
      </c>
      <c r="O51" s="62" t="s">
        <v>9310</v>
      </c>
      <c r="P51" s="48" t="s">
        <v>435</v>
      </c>
      <c r="Q51" s="48"/>
      <c r="R51" s="48"/>
      <c r="S51" s="48"/>
      <c r="T51" s="62"/>
      <c r="U51" s="48"/>
      <c r="V51" s="48"/>
      <c r="W51" s="48"/>
      <c r="X51" s="48"/>
      <c r="Y51" s="48"/>
      <c r="Z51" s="134">
        <v>44074</v>
      </c>
      <c r="AA51" s="50"/>
      <c r="AB51" s="49"/>
      <c r="AC51" s="50"/>
      <c r="AD51" s="48"/>
      <c r="AE51" s="48"/>
      <c r="AF51" s="48"/>
      <c r="AG51" s="48"/>
      <c r="AH51" s="48"/>
      <c r="AI51" s="61">
        <v>4876115</v>
      </c>
      <c r="AJ51" s="61">
        <v>435880</v>
      </c>
      <c r="AK51" s="48"/>
      <c r="AL51" s="48"/>
      <c r="AM51" s="62" t="s">
        <v>7097</v>
      </c>
      <c r="AN51" s="48"/>
      <c r="AO51" s="48"/>
      <c r="AP51" s="62"/>
    </row>
    <row r="52" spans="1:42" ht="12.75" customHeight="1">
      <c r="A52" s="62" t="s">
        <v>9173</v>
      </c>
      <c r="B52" s="47" t="s">
        <v>60</v>
      </c>
      <c r="C52" s="42" t="s">
        <v>9311</v>
      </c>
      <c r="D52" s="61">
        <v>94</v>
      </c>
      <c r="E52" s="61">
        <v>79</v>
      </c>
      <c r="G52" s="61">
        <v>60</v>
      </c>
      <c r="H52" s="61">
        <v>33.4</v>
      </c>
      <c r="I52" s="61">
        <v>45.7</v>
      </c>
      <c r="J52" s="61">
        <f t="shared" si="0"/>
        <v>0.55666666666666664</v>
      </c>
      <c r="K52" s="47"/>
      <c r="L52" s="48" t="s">
        <v>60</v>
      </c>
      <c r="M52" s="48"/>
      <c r="N52" s="62" t="s">
        <v>9312</v>
      </c>
      <c r="O52" s="62" t="s">
        <v>9313</v>
      </c>
      <c r="P52" s="48" t="s">
        <v>435</v>
      </c>
      <c r="Q52" s="48"/>
      <c r="R52" s="48"/>
      <c r="S52" s="48"/>
      <c r="T52" s="62"/>
      <c r="U52" s="48"/>
      <c r="V52" s="48"/>
      <c r="W52" s="48"/>
      <c r="X52" s="48"/>
      <c r="Y52" s="48"/>
      <c r="Z52" s="134">
        <v>44074</v>
      </c>
      <c r="AA52" s="50"/>
      <c r="AB52" s="49"/>
      <c r="AC52" s="50"/>
      <c r="AD52" s="48"/>
      <c r="AE52" s="48"/>
      <c r="AF52" s="48"/>
      <c r="AG52" s="48"/>
      <c r="AH52" s="48"/>
      <c r="AI52" s="61">
        <v>4876115</v>
      </c>
      <c r="AJ52" s="61">
        <v>435880</v>
      </c>
      <c r="AK52" s="48"/>
      <c r="AL52" s="48"/>
      <c r="AM52" s="62" t="s">
        <v>7097</v>
      </c>
      <c r="AN52" s="48"/>
      <c r="AO52" s="48"/>
      <c r="AP52" s="62"/>
    </row>
    <row r="53" spans="1:42" ht="12.75" customHeight="1">
      <c r="A53" s="62" t="s">
        <v>9173</v>
      </c>
      <c r="B53" s="47" t="s">
        <v>60</v>
      </c>
      <c r="C53" s="42" t="s">
        <v>9314</v>
      </c>
      <c r="D53" s="61">
        <v>96</v>
      </c>
      <c r="E53" s="61">
        <v>81</v>
      </c>
      <c r="G53" s="61">
        <v>62.8</v>
      </c>
      <c r="H53" s="61">
        <v>34.6</v>
      </c>
      <c r="I53" s="61">
        <v>44.9</v>
      </c>
      <c r="J53" s="61">
        <f t="shared" si="0"/>
        <v>0.55095541401273895</v>
      </c>
      <c r="K53" s="47"/>
      <c r="L53" s="48" t="s">
        <v>60</v>
      </c>
      <c r="M53" s="48"/>
      <c r="N53" s="62" t="s">
        <v>9315</v>
      </c>
      <c r="O53" s="62" t="s">
        <v>9316</v>
      </c>
      <c r="P53" s="48" t="s">
        <v>435</v>
      </c>
      <c r="Q53" s="48"/>
      <c r="R53" s="48"/>
      <c r="S53" s="48"/>
      <c r="T53" s="62"/>
      <c r="U53" s="48"/>
      <c r="V53" s="48"/>
      <c r="W53" s="48"/>
      <c r="X53" s="48"/>
      <c r="Y53" s="48"/>
      <c r="Z53" s="134">
        <v>44074</v>
      </c>
      <c r="AA53" s="50"/>
      <c r="AB53" s="49"/>
      <c r="AC53" s="50"/>
      <c r="AD53" s="48"/>
      <c r="AE53" s="48"/>
      <c r="AF53" s="48"/>
      <c r="AG53" s="48"/>
      <c r="AH53" s="48"/>
      <c r="AI53" s="61">
        <v>4876115</v>
      </c>
      <c r="AJ53" s="61">
        <v>435880</v>
      </c>
      <c r="AK53" s="48"/>
      <c r="AL53" s="48"/>
      <c r="AM53" s="62" t="s">
        <v>7097</v>
      </c>
      <c r="AN53" s="48"/>
      <c r="AO53" s="48"/>
      <c r="AP53" s="62"/>
    </row>
    <row r="54" spans="1:42" ht="12.75" customHeight="1">
      <c r="A54" s="137" t="s">
        <v>9130</v>
      </c>
      <c r="B54" s="47" t="s">
        <v>60</v>
      </c>
      <c r="C54" s="18" t="s">
        <v>9317</v>
      </c>
      <c r="D54" s="61">
        <v>69</v>
      </c>
      <c r="E54" s="61">
        <v>59</v>
      </c>
      <c r="G54" s="61">
        <v>44.1</v>
      </c>
      <c r="H54" s="61">
        <v>31.5</v>
      </c>
      <c r="I54" s="61">
        <v>37.5</v>
      </c>
      <c r="J54" s="61">
        <f t="shared" si="0"/>
        <v>0.7142857142857143</v>
      </c>
      <c r="K54" s="47"/>
      <c r="L54" s="48" t="s">
        <v>60</v>
      </c>
      <c r="M54" s="48"/>
      <c r="N54" s="62" t="s">
        <v>9318</v>
      </c>
      <c r="O54" s="62" t="s">
        <v>9319</v>
      </c>
      <c r="P54" s="48" t="s">
        <v>435</v>
      </c>
      <c r="Q54" s="48"/>
      <c r="R54" s="48"/>
      <c r="S54" s="48"/>
      <c r="T54" s="62"/>
      <c r="V54" s="48"/>
      <c r="W54" s="48"/>
      <c r="X54" s="48"/>
      <c r="Y54" s="48"/>
      <c r="Z54" s="134">
        <v>44074</v>
      </c>
      <c r="AA54" s="50"/>
      <c r="AB54" s="49"/>
      <c r="AC54" s="50"/>
      <c r="AD54" s="48"/>
      <c r="AE54" s="48"/>
      <c r="AF54" s="48"/>
      <c r="AG54" s="48"/>
      <c r="AH54" s="48"/>
      <c r="AI54" s="61">
        <v>4875639</v>
      </c>
      <c r="AJ54" s="61">
        <v>435599</v>
      </c>
      <c r="AK54" s="48"/>
      <c r="AL54" s="48"/>
      <c r="AM54" s="62" t="s">
        <v>7097</v>
      </c>
      <c r="AN54" s="48"/>
      <c r="AO54" s="48"/>
      <c r="AP54" s="138" t="s">
        <v>9320</v>
      </c>
    </row>
    <row r="55" spans="1:42" ht="12.75" customHeight="1">
      <c r="A55" s="62" t="s">
        <v>9173</v>
      </c>
      <c r="B55" s="47" t="s">
        <v>60</v>
      </c>
      <c r="C55" s="42" t="s">
        <v>9321</v>
      </c>
      <c r="D55" s="61">
        <v>103</v>
      </c>
      <c r="E55" s="61">
        <v>88</v>
      </c>
      <c r="G55" s="61">
        <v>68.8</v>
      </c>
      <c r="H55" s="61">
        <v>35.700000000000003</v>
      </c>
      <c r="I55" s="61">
        <v>53.7</v>
      </c>
      <c r="J55" s="61">
        <f t="shared" si="0"/>
        <v>0.51889534883720934</v>
      </c>
      <c r="K55" s="47"/>
      <c r="L55" s="48" t="s">
        <v>60</v>
      </c>
      <c r="M55" s="48"/>
      <c r="N55" s="62" t="s">
        <v>9322</v>
      </c>
      <c r="O55" s="62" t="s">
        <v>9323</v>
      </c>
      <c r="P55" s="48" t="s">
        <v>435</v>
      </c>
      <c r="Q55" s="48"/>
      <c r="R55" s="48"/>
      <c r="S55" s="48"/>
      <c r="T55" s="62"/>
      <c r="V55" s="48"/>
      <c r="W55" s="48"/>
      <c r="X55" s="48"/>
      <c r="Y55" s="48"/>
      <c r="Z55" s="134">
        <v>44074</v>
      </c>
      <c r="AA55" s="50"/>
      <c r="AB55" s="49"/>
      <c r="AC55" s="50"/>
      <c r="AD55" s="48"/>
      <c r="AE55" s="48"/>
      <c r="AF55" s="48"/>
      <c r="AG55" s="48"/>
      <c r="AH55" s="48"/>
      <c r="AI55" s="61">
        <v>4875639</v>
      </c>
      <c r="AJ55" s="61">
        <v>435599</v>
      </c>
      <c r="AK55" s="48"/>
      <c r="AL55" s="48"/>
      <c r="AM55" s="62" t="s">
        <v>7097</v>
      </c>
      <c r="AN55" s="48"/>
      <c r="AO55" s="48"/>
      <c r="AP55" s="62"/>
    </row>
    <row r="56" spans="1:42" ht="12.75" customHeight="1">
      <c r="A56" s="62" t="s">
        <v>9173</v>
      </c>
      <c r="B56" s="47" t="s">
        <v>60</v>
      </c>
      <c r="C56" s="42" t="s">
        <v>9324</v>
      </c>
      <c r="D56" s="61">
        <v>103</v>
      </c>
      <c r="E56" s="61">
        <v>88</v>
      </c>
      <c r="G56" s="61">
        <v>64.2</v>
      </c>
      <c r="H56" s="61">
        <v>35</v>
      </c>
      <c r="I56" s="61">
        <v>49.7</v>
      </c>
      <c r="J56" s="61">
        <f t="shared" si="0"/>
        <v>0.54517133956386288</v>
      </c>
      <c r="K56" s="47"/>
      <c r="L56" s="48" t="s">
        <v>60</v>
      </c>
      <c r="M56" s="48"/>
      <c r="N56" s="62" t="s">
        <v>9325</v>
      </c>
      <c r="O56" s="62" t="s">
        <v>9326</v>
      </c>
      <c r="P56" s="48" t="s">
        <v>435</v>
      </c>
      <c r="Q56" s="48"/>
      <c r="R56" s="48"/>
      <c r="S56" s="48"/>
      <c r="T56" s="62"/>
      <c r="V56" s="48"/>
      <c r="W56" s="48"/>
      <c r="X56" s="48"/>
      <c r="Y56" s="48"/>
      <c r="Z56" s="134">
        <v>44074</v>
      </c>
      <c r="AA56" s="50"/>
      <c r="AB56" s="49"/>
      <c r="AC56" s="50"/>
      <c r="AD56" s="48"/>
      <c r="AE56" s="48"/>
      <c r="AF56" s="48"/>
      <c r="AG56" s="48"/>
      <c r="AH56" s="48"/>
      <c r="AI56" s="61">
        <v>4875639</v>
      </c>
      <c r="AJ56" s="61">
        <v>435599</v>
      </c>
      <c r="AK56" s="48"/>
      <c r="AL56" s="48"/>
      <c r="AM56" s="62" t="s">
        <v>7097</v>
      </c>
      <c r="AN56" s="48"/>
      <c r="AO56" s="48"/>
      <c r="AP56" s="62"/>
    </row>
    <row r="57" spans="1:42" ht="12.75" customHeight="1">
      <c r="A57" s="62" t="s">
        <v>9173</v>
      </c>
      <c r="B57" s="47" t="s">
        <v>60</v>
      </c>
      <c r="C57" s="42" t="s">
        <v>9327</v>
      </c>
      <c r="D57" s="61">
        <v>113</v>
      </c>
      <c r="E57" s="61">
        <v>94</v>
      </c>
      <c r="G57" s="61">
        <v>73.319999999999993</v>
      </c>
      <c r="H57" s="61">
        <v>37.5</v>
      </c>
      <c r="I57" s="61">
        <v>51</v>
      </c>
      <c r="J57" s="61">
        <f t="shared" si="0"/>
        <v>0.51145662847790507</v>
      </c>
      <c r="K57" s="47"/>
      <c r="L57" s="48" t="s">
        <v>60</v>
      </c>
      <c r="M57" s="48"/>
      <c r="N57" s="62" t="s">
        <v>9328</v>
      </c>
      <c r="O57" s="62" t="s">
        <v>9329</v>
      </c>
      <c r="P57" s="48" t="s">
        <v>435</v>
      </c>
      <c r="Q57" s="48"/>
      <c r="R57" s="48"/>
      <c r="S57" s="48"/>
      <c r="T57" s="62"/>
      <c r="V57" s="48"/>
      <c r="W57" s="48"/>
      <c r="X57" s="48"/>
      <c r="Y57" s="48"/>
      <c r="Z57" s="134">
        <v>44074</v>
      </c>
      <c r="AA57" s="50"/>
      <c r="AB57" s="49"/>
      <c r="AC57" s="50"/>
      <c r="AD57" s="48"/>
      <c r="AE57" s="48"/>
      <c r="AF57" s="48"/>
      <c r="AG57" s="48"/>
      <c r="AH57" s="48"/>
      <c r="AI57" s="61">
        <v>4876149</v>
      </c>
      <c r="AJ57" s="61">
        <v>435906</v>
      </c>
      <c r="AK57" s="48"/>
      <c r="AL57" s="48"/>
      <c r="AM57" s="62" t="s">
        <v>7097</v>
      </c>
      <c r="AN57" s="48"/>
      <c r="AO57" s="48"/>
      <c r="AP57" s="62"/>
    </row>
    <row r="58" spans="1:42" ht="12.75" customHeight="1">
      <c r="A58" s="62" t="s">
        <v>9173</v>
      </c>
      <c r="B58" s="47" t="s">
        <v>60</v>
      </c>
      <c r="C58" s="42" t="s">
        <v>9330</v>
      </c>
      <c r="D58" s="61">
        <v>97</v>
      </c>
      <c r="E58" s="61">
        <v>83</v>
      </c>
      <c r="G58" s="61">
        <v>64.8</v>
      </c>
      <c r="H58" s="61">
        <v>35</v>
      </c>
      <c r="I58" s="61">
        <v>48.3</v>
      </c>
      <c r="J58" s="61">
        <f t="shared" si="0"/>
        <v>0.54012345679012352</v>
      </c>
      <c r="K58" s="47"/>
      <c r="L58" s="48" t="s">
        <v>60</v>
      </c>
      <c r="M58" s="48"/>
      <c r="N58" s="62" t="s">
        <v>9331</v>
      </c>
      <c r="O58" s="62" t="s">
        <v>9332</v>
      </c>
      <c r="P58" s="48" t="s">
        <v>435</v>
      </c>
      <c r="Q58" s="48"/>
      <c r="R58" s="48"/>
      <c r="S58" s="48"/>
      <c r="T58" s="62"/>
      <c r="V58" s="48"/>
      <c r="W58" s="48"/>
      <c r="X58" s="48"/>
      <c r="Y58" s="48"/>
      <c r="Z58" s="134">
        <v>44074</v>
      </c>
      <c r="AA58" s="50"/>
      <c r="AB58" s="49"/>
      <c r="AC58" s="50"/>
      <c r="AD58" s="48"/>
      <c r="AE58" s="48"/>
      <c r="AF58" s="48"/>
      <c r="AG58" s="48"/>
      <c r="AH58" s="48"/>
      <c r="AI58" s="61">
        <v>4876149</v>
      </c>
      <c r="AJ58" s="61">
        <v>435906</v>
      </c>
      <c r="AK58" s="48"/>
      <c r="AL58" s="48"/>
      <c r="AM58" s="62" t="s">
        <v>7097</v>
      </c>
      <c r="AN58" s="48"/>
      <c r="AO58" s="48"/>
      <c r="AP58" s="62"/>
    </row>
    <row r="59" spans="1:42" ht="12.75" customHeight="1">
      <c r="A59" s="62" t="s">
        <v>9173</v>
      </c>
      <c r="B59" s="47" t="s">
        <v>60</v>
      </c>
      <c r="C59" s="42" t="s">
        <v>9333</v>
      </c>
      <c r="D59" s="61">
        <v>105</v>
      </c>
      <c r="E59" s="61">
        <v>91</v>
      </c>
      <c r="G59" s="61">
        <v>68.7</v>
      </c>
      <c r="H59" s="61">
        <v>37.6</v>
      </c>
      <c r="I59" s="61">
        <v>52.1</v>
      </c>
      <c r="J59" s="61">
        <f t="shared" si="0"/>
        <v>0.54730713245997087</v>
      </c>
      <c r="K59" s="47"/>
      <c r="L59" s="48" t="s">
        <v>60</v>
      </c>
      <c r="M59" s="48"/>
      <c r="N59" s="62" t="s">
        <v>9334</v>
      </c>
      <c r="O59" s="62" t="s">
        <v>9335</v>
      </c>
      <c r="P59" s="48" t="s">
        <v>435</v>
      </c>
      <c r="Q59" s="48"/>
      <c r="R59" s="48"/>
      <c r="S59" s="48"/>
      <c r="T59" s="62"/>
      <c r="V59" s="48"/>
      <c r="W59" s="48"/>
      <c r="X59" s="48"/>
      <c r="Y59" s="48"/>
      <c r="Z59" s="134">
        <v>44074</v>
      </c>
      <c r="AA59" s="50"/>
      <c r="AB59" s="49"/>
      <c r="AC59" s="50"/>
      <c r="AD59" s="48"/>
      <c r="AE59" s="48"/>
      <c r="AF59" s="48"/>
      <c r="AG59" s="48"/>
      <c r="AH59" s="48"/>
      <c r="AI59" s="61">
        <v>4876149</v>
      </c>
      <c r="AJ59" s="61">
        <v>435906</v>
      </c>
      <c r="AK59" s="48"/>
      <c r="AL59" s="48"/>
      <c r="AM59" s="62" t="s">
        <v>7097</v>
      </c>
      <c r="AN59" s="48"/>
      <c r="AO59" s="48"/>
      <c r="AP59" s="62"/>
    </row>
    <row r="60" spans="1:42" ht="12.75" customHeight="1">
      <c r="A60" s="62" t="s">
        <v>9173</v>
      </c>
      <c r="B60" s="47" t="s">
        <v>60</v>
      </c>
      <c r="C60" s="42" t="s">
        <v>9336</v>
      </c>
      <c r="D60" s="61">
        <v>101</v>
      </c>
      <c r="E60" s="61">
        <v>85</v>
      </c>
      <c r="G60" s="61">
        <v>70</v>
      </c>
      <c r="H60" s="61">
        <v>37</v>
      </c>
      <c r="I60" s="61">
        <v>52.6</v>
      </c>
      <c r="J60" s="61">
        <f t="shared" si="0"/>
        <v>0.52857142857142858</v>
      </c>
      <c r="K60" s="47"/>
      <c r="L60" s="48" t="s">
        <v>60</v>
      </c>
      <c r="M60" s="48"/>
      <c r="N60" s="62" t="s">
        <v>9337</v>
      </c>
      <c r="O60" s="62" t="s">
        <v>9338</v>
      </c>
      <c r="P60" s="48" t="s">
        <v>435</v>
      </c>
      <c r="Q60" s="48"/>
      <c r="R60" s="48"/>
      <c r="S60" s="48"/>
      <c r="T60" s="62"/>
      <c r="V60" s="48"/>
      <c r="W60" s="48"/>
      <c r="X60" s="48"/>
      <c r="Y60" s="48"/>
      <c r="Z60" s="134">
        <v>44074</v>
      </c>
      <c r="AA60" s="50"/>
      <c r="AB60" s="49"/>
      <c r="AC60" s="50"/>
      <c r="AD60" s="48"/>
      <c r="AE60" s="48"/>
      <c r="AF60" s="48"/>
      <c r="AG60" s="48"/>
      <c r="AH60" s="48"/>
      <c r="AI60" s="61">
        <v>4876149</v>
      </c>
      <c r="AJ60" s="61">
        <v>435906</v>
      </c>
      <c r="AK60" s="48"/>
      <c r="AL60" s="48"/>
      <c r="AM60" s="62" t="s">
        <v>7097</v>
      </c>
      <c r="AN60" s="48"/>
      <c r="AO60" s="48"/>
      <c r="AP60" s="62"/>
    </row>
    <row r="61" spans="1:42" ht="12.75" customHeight="1">
      <c r="A61" s="62" t="s">
        <v>9173</v>
      </c>
      <c r="B61" s="47" t="s">
        <v>60</v>
      </c>
      <c r="C61" s="42" t="s">
        <v>9339</v>
      </c>
      <c r="D61" s="61">
        <v>112</v>
      </c>
      <c r="E61" s="61">
        <v>95</v>
      </c>
      <c r="G61" s="61">
        <v>71</v>
      </c>
      <c r="H61" s="61">
        <v>38.700000000000003</v>
      </c>
      <c r="I61" s="61">
        <v>52.2</v>
      </c>
      <c r="J61" s="61">
        <f t="shared" si="0"/>
        <v>0.54507042253521132</v>
      </c>
      <c r="K61" s="47"/>
      <c r="L61" s="48" t="s">
        <v>60</v>
      </c>
      <c r="M61" s="48"/>
      <c r="N61" s="62" t="s">
        <v>9340</v>
      </c>
      <c r="O61" s="62" t="s">
        <v>9341</v>
      </c>
      <c r="P61" s="48" t="s">
        <v>435</v>
      </c>
      <c r="Q61" s="48"/>
      <c r="R61" s="48"/>
      <c r="S61" s="48"/>
      <c r="T61" s="62"/>
      <c r="V61" s="48"/>
      <c r="W61" s="48"/>
      <c r="X61" s="48"/>
      <c r="Y61" s="48"/>
      <c r="Z61" s="134">
        <v>44074</v>
      </c>
      <c r="AA61" s="50"/>
      <c r="AB61" s="49"/>
      <c r="AC61" s="50"/>
      <c r="AD61" s="48"/>
      <c r="AE61" s="48"/>
      <c r="AF61" s="48"/>
      <c r="AG61" s="48"/>
      <c r="AH61" s="48"/>
      <c r="AI61" s="61">
        <v>4876149</v>
      </c>
      <c r="AJ61" s="61">
        <v>435906</v>
      </c>
      <c r="AK61" s="48"/>
      <c r="AL61" s="48"/>
      <c r="AM61" s="62" t="s">
        <v>7097</v>
      </c>
      <c r="AN61" s="48"/>
      <c r="AO61" s="48"/>
      <c r="AP61" s="62"/>
    </row>
    <row r="62" spans="1:42" ht="12.75" customHeight="1">
      <c r="A62" s="62" t="s">
        <v>9173</v>
      </c>
      <c r="B62" s="47" t="s">
        <v>60</v>
      </c>
      <c r="C62" s="42" t="s">
        <v>9342</v>
      </c>
      <c r="D62" s="61">
        <v>77</v>
      </c>
      <c r="E62" s="61">
        <v>65</v>
      </c>
      <c r="G62" s="61">
        <v>53.9</v>
      </c>
      <c r="H62" s="61">
        <v>28.8</v>
      </c>
      <c r="I62" s="61">
        <v>40.090000000000003</v>
      </c>
      <c r="J62" s="61">
        <f t="shared" si="0"/>
        <v>0.53432282003710574</v>
      </c>
      <c r="K62" s="47"/>
      <c r="L62" s="48" t="s">
        <v>60</v>
      </c>
      <c r="M62" s="48"/>
      <c r="N62" s="62" t="s">
        <v>9343</v>
      </c>
      <c r="O62" s="62" t="s">
        <v>9344</v>
      </c>
      <c r="P62" s="48" t="s">
        <v>435</v>
      </c>
      <c r="Q62" s="48"/>
      <c r="R62" s="48"/>
      <c r="S62" s="48"/>
      <c r="T62" s="62"/>
      <c r="V62" s="48"/>
      <c r="W62" s="48"/>
      <c r="X62" s="48"/>
      <c r="Y62" s="48"/>
      <c r="Z62" s="134">
        <v>44074</v>
      </c>
      <c r="AA62" s="50"/>
      <c r="AB62" s="49"/>
      <c r="AC62" s="50"/>
      <c r="AD62" s="48"/>
      <c r="AE62" s="48"/>
      <c r="AF62" s="48"/>
      <c r="AG62" s="48"/>
      <c r="AH62" s="48"/>
      <c r="AI62" s="61">
        <v>4875717</v>
      </c>
      <c r="AJ62" s="61">
        <v>435651</v>
      </c>
      <c r="AK62" s="48"/>
      <c r="AL62" s="48"/>
      <c r="AM62" s="62" t="s">
        <v>7097</v>
      </c>
      <c r="AN62" s="48"/>
      <c r="AO62" s="48"/>
      <c r="AP62" s="62"/>
    </row>
    <row r="63" spans="1:42" ht="12.75" customHeight="1">
      <c r="A63" s="62" t="s">
        <v>9173</v>
      </c>
      <c r="B63" s="47" t="s">
        <v>60</v>
      </c>
      <c r="C63" s="42" t="s">
        <v>9345</v>
      </c>
      <c r="D63" s="61">
        <v>110</v>
      </c>
      <c r="E63" s="61">
        <v>93</v>
      </c>
      <c r="G63" s="61">
        <v>72.400000000000006</v>
      </c>
      <c r="H63" s="61">
        <v>36.799999999999997</v>
      </c>
      <c r="I63" s="61">
        <v>50.2</v>
      </c>
      <c r="J63" s="61">
        <f t="shared" si="0"/>
        <v>0.50828729281767948</v>
      </c>
      <c r="K63" s="47"/>
      <c r="L63" s="48" t="s">
        <v>60</v>
      </c>
      <c r="M63" s="48"/>
      <c r="N63" s="62" t="s">
        <v>9346</v>
      </c>
      <c r="O63" s="62" t="s">
        <v>9347</v>
      </c>
      <c r="P63" s="48" t="s">
        <v>435</v>
      </c>
      <c r="Q63" s="48"/>
      <c r="R63" s="48"/>
      <c r="S63" s="48"/>
      <c r="T63" s="62"/>
      <c r="V63" s="48"/>
      <c r="W63" s="48"/>
      <c r="X63" s="48"/>
      <c r="Y63" s="48"/>
      <c r="Z63" s="134">
        <v>44074</v>
      </c>
      <c r="AA63" s="50"/>
      <c r="AB63" s="49"/>
      <c r="AC63" s="50"/>
      <c r="AD63" s="48"/>
      <c r="AE63" s="48"/>
      <c r="AF63" s="48"/>
      <c r="AG63" s="48"/>
      <c r="AH63" s="48"/>
      <c r="AI63" s="61">
        <v>4875717</v>
      </c>
      <c r="AJ63" s="61">
        <v>435651</v>
      </c>
      <c r="AK63" s="48"/>
      <c r="AL63" s="48"/>
      <c r="AM63" s="62" t="s">
        <v>7097</v>
      </c>
      <c r="AN63" s="48"/>
      <c r="AO63" s="48"/>
      <c r="AP63" s="62"/>
    </row>
    <row r="64" spans="1:42" ht="12.75" customHeight="1">
      <c r="A64" s="62" t="s">
        <v>9130</v>
      </c>
      <c r="B64" s="47" t="s">
        <v>60</v>
      </c>
      <c r="C64" s="27" t="s">
        <v>9348</v>
      </c>
      <c r="D64" s="61">
        <v>110</v>
      </c>
      <c r="E64" s="61">
        <v>97</v>
      </c>
      <c r="G64" s="61">
        <v>68.8</v>
      </c>
      <c r="H64" s="61">
        <v>48.1</v>
      </c>
      <c r="I64" s="61">
        <v>61</v>
      </c>
      <c r="J64" s="61">
        <f t="shared" si="0"/>
        <v>0.69912790697674421</v>
      </c>
      <c r="K64" s="47"/>
      <c r="L64" s="48" t="s">
        <v>60</v>
      </c>
      <c r="M64" s="48"/>
      <c r="N64" s="62" t="s">
        <v>9349</v>
      </c>
      <c r="O64" s="62" t="s">
        <v>9350</v>
      </c>
      <c r="P64" s="48" t="s">
        <v>435</v>
      </c>
      <c r="Q64" s="48"/>
      <c r="R64" s="48"/>
      <c r="S64" s="48"/>
      <c r="T64" s="62"/>
      <c r="V64" s="48"/>
      <c r="W64" s="48"/>
      <c r="X64" s="48"/>
      <c r="Y64" s="48"/>
      <c r="Z64" s="134">
        <v>44078</v>
      </c>
      <c r="AA64" s="50"/>
      <c r="AB64" s="49"/>
      <c r="AC64" s="50"/>
      <c r="AD64" s="48"/>
      <c r="AE64" s="48"/>
      <c r="AF64" s="48"/>
      <c r="AG64" s="48"/>
      <c r="AH64" s="48"/>
      <c r="AI64" s="61">
        <v>4949371</v>
      </c>
      <c r="AJ64" s="61">
        <v>513099</v>
      </c>
      <c r="AK64" s="48"/>
      <c r="AL64" s="48"/>
      <c r="AM64" s="62" t="s">
        <v>71</v>
      </c>
      <c r="AN64" s="48"/>
      <c r="AO64" s="48"/>
      <c r="AP64" s="62"/>
    </row>
    <row r="65" spans="1:42" ht="12.75" customHeight="1">
      <c r="A65" s="62" t="s">
        <v>9130</v>
      </c>
      <c r="B65" s="47" t="s">
        <v>60</v>
      </c>
      <c r="C65" s="27" t="s">
        <v>9351</v>
      </c>
      <c r="D65" s="61">
        <v>111</v>
      </c>
      <c r="E65" s="61">
        <v>96</v>
      </c>
      <c r="G65" s="61">
        <v>64.400000000000006</v>
      </c>
      <c r="H65" s="61">
        <v>50.2</v>
      </c>
      <c r="I65" s="61">
        <v>62.7</v>
      </c>
      <c r="J65" s="61">
        <f t="shared" si="0"/>
        <v>0.77950310559006208</v>
      </c>
      <c r="K65" s="47"/>
      <c r="L65" s="48" t="s">
        <v>60</v>
      </c>
      <c r="M65" s="48"/>
      <c r="N65" s="62" t="s">
        <v>9352</v>
      </c>
      <c r="O65" s="62" t="s">
        <v>9353</v>
      </c>
      <c r="P65" s="48" t="s">
        <v>435</v>
      </c>
      <c r="Q65" s="48"/>
      <c r="R65" s="48"/>
      <c r="S65" s="48"/>
      <c r="T65" s="62"/>
      <c r="V65" s="48"/>
      <c r="W65" s="48"/>
      <c r="X65" s="48"/>
      <c r="Y65" s="48"/>
      <c r="Z65" s="134">
        <v>44078</v>
      </c>
      <c r="AA65" s="50"/>
      <c r="AB65" s="49"/>
      <c r="AC65" s="50"/>
      <c r="AD65" s="48"/>
      <c r="AE65" s="48"/>
      <c r="AF65" s="48"/>
      <c r="AG65" s="48"/>
      <c r="AH65" s="48"/>
      <c r="AI65" s="61">
        <v>4949540</v>
      </c>
      <c r="AJ65" s="61">
        <v>512806</v>
      </c>
      <c r="AK65" s="48"/>
      <c r="AL65" s="48"/>
      <c r="AM65" s="62" t="s">
        <v>71</v>
      </c>
      <c r="AN65" s="48"/>
      <c r="AO65" s="48"/>
      <c r="AP65" s="62"/>
    </row>
    <row r="66" spans="1:42" ht="12.75" customHeight="1">
      <c r="A66" s="62" t="s">
        <v>9173</v>
      </c>
      <c r="B66" s="47" t="s">
        <v>60</v>
      </c>
      <c r="C66" s="42" t="s">
        <v>9354</v>
      </c>
      <c r="D66" s="61">
        <v>172</v>
      </c>
      <c r="E66" s="61">
        <v>145</v>
      </c>
      <c r="G66" s="62"/>
      <c r="H66" s="62"/>
      <c r="I66" s="62"/>
      <c r="J66" s="136"/>
      <c r="K66" s="47"/>
      <c r="L66" s="48" t="s">
        <v>60</v>
      </c>
      <c r="M66" s="48"/>
      <c r="N66" s="139"/>
      <c r="O66" s="62" t="s">
        <v>9355</v>
      </c>
      <c r="P66" s="48" t="s">
        <v>435</v>
      </c>
      <c r="Q66" s="48"/>
      <c r="R66" s="48"/>
      <c r="S66" s="48"/>
      <c r="T66" s="62" t="s">
        <v>9356</v>
      </c>
      <c r="V66" s="48"/>
      <c r="W66" s="48"/>
      <c r="X66" s="48"/>
      <c r="Y66" s="48"/>
      <c r="Z66" s="134">
        <v>44079</v>
      </c>
      <c r="AA66" s="50"/>
      <c r="AB66" s="49"/>
      <c r="AC66" s="50"/>
      <c r="AD66" s="48"/>
      <c r="AE66" s="48"/>
      <c r="AF66" s="48"/>
      <c r="AG66" s="48"/>
      <c r="AH66" s="48"/>
      <c r="AI66" s="61">
        <v>4948163</v>
      </c>
      <c r="AJ66" s="61">
        <v>514469</v>
      </c>
      <c r="AK66" s="61">
        <v>4948072</v>
      </c>
      <c r="AL66" s="61">
        <v>514596</v>
      </c>
      <c r="AM66" s="62" t="s">
        <v>71</v>
      </c>
      <c r="AN66" s="48"/>
      <c r="AO66" s="48"/>
      <c r="AP66" s="133" t="s">
        <v>9357</v>
      </c>
    </row>
    <row r="67" spans="1:42" ht="12.75" customHeight="1">
      <c r="A67" s="62" t="s">
        <v>9173</v>
      </c>
      <c r="B67" s="47" t="s">
        <v>60</v>
      </c>
      <c r="C67" s="42" t="s">
        <v>9358</v>
      </c>
      <c r="D67" s="61">
        <v>109</v>
      </c>
      <c r="E67" s="61">
        <v>92</v>
      </c>
      <c r="G67" s="61">
        <v>72.2</v>
      </c>
      <c r="H67" s="61">
        <v>38.5</v>
      </c>
      <c r="I67" s="61">
        <v>51.8</v>
      </c>
      <c r="J67" s="61">
        <f t="shared" ref="J67:J98" si="1">H67/G67</f>
        <v>0.53324099722991691</v>
      </c>
      <c r="K67" s="47"/>
      <c r="L67" s="48" t="s">
        <v>60</v>
      </c>
      <c r="M67" s="48"/>
      <c r="N67" s="62" t="s">
        <v>9359</v>
      </c>
      <c r="O67" s="62" t="s">
        <v>9360</v>
      </c>
      <c r="P67" s="48" t="s">
        <v>435</v>
      </c>
      <c r="Q67" s="48"/>
      <c r="R67" s="48"/>
      <c r="S67" s="48"/>
      <c r="T67" s="62" t="s">
        <v>9361</v>
      </c>
      <c r="V67" s="48"/>
      <c r="W67" s="48"/>
      <c r="X67" s="48"/>
      <c r="Y67" s="48"/>
      <c r="Z67" s="134">
        <v>44079</v>
      </c>
      <c r="AA67" s="50"/>
      <c r="AB67" s="49"/>
      <c r="AC67" s="50"/>
      <c r="AD67" s="48"/>
      <c r="AE67" s="48"/>
      <c r="AF67" s="48"/>
      <c r="AG67" s="48"/>
      <c r="AH67" s="48"/>
      <c r="AI67" s="61">
        <v>4948163</v>
      </c>
      <c r="AJ67" s="61">
        <v>514469</v>
      </c>
      <c r="AK67" s="48"/>
      <c r="AL67" s="48"/>
      <c r="AM67" s="62" t="s">
        <v>71</v>
      </c>
      <c r="AN67" s="48"/>
      <c r="AO67" s="48"/>
      <c r="AP67" s="62"/>
    </row>
    <row r="68" spans="1:42" ht="12.75" customHeight="1">
      <c r="A68" s="62" t="s">
        <v>9130</v>
      </c>
      <c r="B68" s="47" t="s">
        <v>60</v>
      </c>
      <c r="C68" s="42" t="s">
        <v>9362</v>
      </c>
      <c r="D68" s="61">
        <v>99</v>
      </c>
      <c r="E68" s="61">
        <v>87</v>
      </c>
      <c r="G68" s="61">
        <v>62</v>
      </c>
      <c r="H68" s="61">
        <v>45.5</v>
      </c>
      <c r="I68" s="61">
        <v>56.9</v>
      </c>
      <c r="J68" s="61">
        <f t="shared" si="1"/>
        <v>0.7338709677419355</v>
      </c>
      <c r="K68" s="47"/>
      <c r="L68" s="48" t="s">
        <v>60</v>
      </c>
      <c r="M68" s="48"/>
      <c r="N68" s="62" t="s">
        <v>9363</v>
      </c>
      <c r="O68" s="62" t="s">
        <v>9364</v>
      </c>
      <c r="P68" s="48" t="s">
        <v>435</v>
      </c>
      <c r="Q68" s="48"/>
      <c r="R68" s="48"/>
      <c r="S68" s="48"/>
      <c r="T68" s="62"/>
      <c r="V68" s="48"/>
      <c r="W68" s="48"/>
      <c r="X68" s="48"/>
      <c r="Y68" s="48"/>
      <c r="Z68" s="134">
        <v>44079</v>
      </c>
      <c r="AA68" s="60"/>
      <c r="AB68" s="59"/>
      <c r="AC68" s="60"/>
      <c r="AE68" s="61"/>
      <c r="AF68" s="48"/>
      <c r="AG68" s="61"/>
      <c r="AH68" s="61"/>
      <c r="AI68" s="61">
        <v>4948053</v>
      </c>
      <c r="AJ68" s="61">
        <v>514605</v>
      </c>
      <c r="AK68" s="61"/>
      <c r="AL68" s="61"/>
      <c r="AM68" s="62" t="s">
        <v>71</v>
      </c>
      <c r="AN68" s="48"/>
      <c r="AO68" s="48"/>
      <c r="AP68" s="62"/>
    </row>
    <row r="69" spans="1:42" ht="12.75" customHeight="1">
      <c r="A69" s="62" t="s">
        <v>9130</v>
      </c>
      <c r="B69" s="47" t="s">
        <v>60</v>
      </c>
      <c r="C69" s="42" t="s">
        <v>9365</v>
      </c>
      <c r="D69" s="61">
        <v>105</v>
      </c>
      <c r="E69" s="61">
        <v>93</v>
      </c>
      <c r="G69" s="61">
        <v>66.400000000000006</v>
      </c>
      <c r="H69" s="61">
        <v>45.9</v>
      </c>
      <c r="I69" s="61">
        <v>60</v>
      </c>
      <c r="J69" s="61">
        <f t="shared" si="1"/>
        <v>0.69126506024096379</v>
      </c>
      <c r="K69" s="47"/>
      <c r="L69" s="48" t="s">
        <v>60</v>
      </c>
      <c r="M69" s="48"/>
      <c r="N69" s="62" t="s">
        <v>9366</v>
      </c>
      <c r="O69" s="62" t="s">
        <v>9367</v>
      </c>
      <c r="P69" s="48" t="s">
        <v>435</v>
      </c>
      <c r="Q69" s="48"/>
      <c r="R69" s="48"/>
      <c r="S69" s="48"/>
      <c r="T69" s="62"/>
      <c r="V69" s="48"/>
      <c r="W69" s="48"/>
      <c r="X69" s="48"/>
      <c r="Z69" s="134">
        <v>44079</v>
      </c>
      <c r="AA69" s="60"/>
      <c r="AB69" s="59"/>
      <c r="AC69" s="60"/>
      <c r="AD69" s="61"/>
      <c r="AE69" s="61"/>
      <c r="AF69" s="48"/>
      <c r="AG69" s="61"/>
      <c r="AH69" s="61"/>
      <c r="AI69" s="61">
        <v>4948163</v>
      </c>
      <c r="AJ69" s="61">
        <v>514469</v>
      </c>
      <c r="AK69" s="61"/>
      <c r="AL69" s="61"/>
      <c r="AM69" s="62" t="s">
        <v>71</v>
      </c>
      <c r="AN69" s="48"/>
      <c r="AO69" s="48"/>
      <c r="AP69" s="62"/>
    </row>
    <row r="70" spans="1:42" ht="12.75" customHeight="1">
      <c r="A70" s="62" t="s">
        <v>9130</v>
      </c>
      <c r="B70" s="47" t="s">
        <v>60</v>
      </c>
      <c r="C70" s="42" t="s">
        <v>9368</v>
      </c>
      <c r="D70" s="61">
        <v>101</v>
      </c>
      <c r="E70" s="61">
        <v>87</v>
      </c>
      <c r="G70" s="61">
        <v>63.9</v>
      </c>
      <c r="H70" s="61">
        <v>45.6</v>
      </c>
      <c r="I70" s="61">
        <v>58.5</v>
      </c>
      <c r="J70" s="61">
        <f t="shared" si="1"/>
        <v>0.71361502347417849</v>
      </c>
      <c r="K70" s="47"/>
      <c r="L70" s="48" t="s">
        <v>60</v>
      </c>
      <c r="M70" s="48"/>
      <c r="N70" s="62" t="s">
        <v>9369</v>
      </c>
      <c r="O70" s="62" t="s">
        <v>9370</v>
      </c>
      <c r="P70" s="48" t="s">
        <v>435</v>
      </c>
      <c r="Q70" s="48"/>
      <c r="R70" s="48"/>
      <c r="S70" s="48"/>
      <c r="T70" s="62"/>
      <c r="V70" s="48"/>
      <c r="W70" s="48"/>
      <c r="X70" s="48"/>
      <c r="Y70" s="61"/>
      <c r="Z70" s="134">
        <v>44079</v>
      </c>
      <c r="AA70" s="60"/>
      <c r="AB70" s="59"/>
      <c r="AC70" s="60"/>
      <c r="AD70" s="61"/>
      <c r="AE70" s="61"/>
      <c r="AF70" s="48"/>
      <c r="AG70" s="61"/>
      <c r="AH70" s="61"/>
      <c r="AI70" s="61">
        <v>4948163</v>
      </c>
      <c r="AJ70" s="61">
        <v>514469</v>
      </c>
      <c r="AK70" s="61"/>
      <c r="AL70" s="61"/>
      <c r="AM70" s="62" t="s">
        <v>71</v>
      </c>
      <c r="AN70" s="48"/>
      <c r="AO70" s="48"/>
      <c r="AP70" s="62"/>
    </row>
    <row r="71" spans="1:42" ht="12.75" customHeight="1">
      <c r="A71" s="62" t="s">
        <v>9130</v>
      </c>
      <c r="B71" s="47" t="s">
        <v>60</v>
      </c>
      <c r="C71" s="42" t="s">
        <v>9371</v>
      </c>
      <c r="D71" s="61">
        <v>98</v>
      </c>
      <c r="E71" s="61">
        <v>85</v>
      </c>
      <c r="G71" s="61">
        <v>56.7</v>
      </c>
      <c r="H71" s="61">
        <v>41.4</v>
      </c>
      <c r="I71" s="61">
        <v>55.7</v>
      </c>
      <c r="J71" s="61">
        <f t="shared" si="1"/>
        <v>0.73015873015873012</v>
      </c>
      <c r="K71" s="47"/>
      <c r="L71" s="48" t="s">
        <v>60</v>
      </c>
      <c r="M71" s="48"/>
      <c r="N71" s="62" t="s">
        <v>9372</v>
      </c>
      <c r="O71" s="62" t="s">
        <v>9373</v>
      </c>
      <c r="P71" s="48" t="s">
        <v>435</v>
      </c>
      <c r="Q71" s="48"/>
      <c r="R71" s="48"/>
      <c r="S71" s="48"/>
      <c r="T71" s="62"/>
      <c r="V71" s="48"/>
      <c r="W71" s="48"/>
      <c r="X71" s="48"/>
      <c r="Y71" s="61"/>
      <c r="Z71" s="134">
        <v>44079</v>
      </c>
      <c r="AA71" s="60"/>
      <c r="AB71" s="59"/>
      <c r="AC71" s="60"/>
      <c r="AD71" s="61"/>
      <c r="AE71" s="61"/>
      <c r="AF71" s="48"/>
      <c r="AG71" s="61"/>
      <c r="AH71" s="61"/>
      <c r="AI71" s="61">
        <v>4948053</v>
      </c>
      <c r="AJ71" s="61">
        <v>514605</v>
      </c>
      <c r="AK71" s="61"/>
      <c r="AL71" s="61"/>
      <c r="AM71" s="62" t="s">
        <v>71</v>
      </c>
      <c r="AN71" s="48"/>
      <c r="AO71" s="48"/>
      <c r="AP71" s="62"/>
    </row>
    <row r="72" spans="1:42" ht="12.75" customHeight="1">
      <c r="A72" s="62" t="s">
        <v>9130</v>
      </c>
      <c r="B72" s="47" t="s">
        <v>60</v>
      </c>
      <c r="C72" s="42" t="s">
        <v>9374</v>
      </c>
      <c r="D72" s="61">
        <v>107</v>
      </c>
      <c r="E72" s="61">
        <v>92</v>
      </c>
      <c r="G72" s="61">
        <v>70.8</v>
      </c>
      <c r="H72" s="61">
        <v>47.8</v>
      </c>
      <c r="I72" s="61">
        <v>63.7</v>
      </c>
      <c r="J72" s="61">
        <f t="shared" si="1"/>
        <v>0.67514124293785305</v>
      </c>
      <c r="K72" s="47"/>
      <c r="L72" s="48" t="s">
        <v>60</v>
      </c>
      <c r="M72" s="48"/>
      <c r="N72" s="62" t="s">
        <v>9375</v>
      </c>
      <c r="O72" s="62" t="s">
        <v>9376</v>
      </c>
      <c r="P72" s="48" t="s">
        <v>435</v>
      </c>
      <c r="Q72" s="48"/>
      <c r="R72" s="48"/>
      <c r="S72" s="48"/>
      <c r="T72" s="62"/>
      <c r="V72" s="48"/>
      <c r="W72" s="48"/>
      <c r="X72" s="48"/>
      <c r="Y72" s="61"/>
      <c r="Z72" s="134">
        <v>44079</v>
      </c>
      <c r="AA72" s="60"/>
      <c r="AB72" s="59"/>
      <c r="AC72" s="60"/>
      <c r="AD72" s="61"/>
      <c r="AE72" s="61"/>
      <c r="AF72" s="48"/>
      <c r="AG72" s="61"/>
      <c r="AH72" s="61"/>
      <c r="AI72" s="61">
        <v>4948053</v>
      </c>
      <c r="AJ72" s="61">
        <v>514605</v>
      </c>
      <c r="AK72" s="61"/>
      <c r="AL72" s="61"/>
      <c r="AM72" s="62" t="s">
        <v>71</v>
      </c>
      <c r="AN72" s="48"/>
      <c r="AO72" s="48"/>
      <c r="AP72" s="62"/>
    </row>
    <row r="73" spans="1:42" ht="12.75" customHeight="1">
      <c r="A73" s="62" t="s">
        <v>9173</v>
      </c>
      <c r="B73" s="47" t="s">
        <v>60</v>
      </c>
      <c r="C73" s="42" t="s">
        <v>9377</v>
      </c>
      <c r="D73" s="61">
        <v>88</v>
      </c>
      <c r="E73" s="61">
        <v>74</v>
      </c>
      <c r="G73" s="61">
        <v>58.8</v>
      </c>
      <c r="H73" s="61">
        <v>29.8</v>
      </c>
      <c r="I73" s="61">
        <v>43.7</v>
      </c>
      <c r="J73" s="61">
        <f t="shared" si="1"/>
        <v>0.50680272108843538</v>
      </c>
      <c r="K73" s="47"/>
      <c r="L73" s="48" t="s">
        <v>60</v>
      </c>
      <c r="M73" s="48"/>
      <c r="N73" s="62" t="s">
        <v>9378</v>
      </c>
      <c r="O73" s="62" t="s">
        <v>9379</v>
      </c>
      <c r="P73" s="48" t="s">
        <v>435</v>
      </c>
      <c r="Q73" s="48"/>
      <c r="R73" s="48"/>
      <c r="S73" s="48"/>
      <c r="T73" s="62"/>
      <c r="V73" s="48"/>
      <c r="W73" s="48"/>
      <c r="X73" s="48"/>
      <c r="Y73" s="61"/>
      <c r="Z73" s="134">
        <v>44079</v>
      </c>
      <c r="AA73" s="60"/>
      <c r="AB73" s="59"/>
      <c r="AC73" s="60"/>
      <c r="AD73" s="61"/>
      <c r="AE73" s="61"/>
      <c r="AF73" s="48"/>
      <c r="AG73" s="61"/>
      <c r="AH73" s="61"/>
      <c r="AI73" s="61">
        <v>4948218</v>
      </c>
      <c r="AJ73" s="61">
        <v>514366</v>
      </c>
      <c r="AK73" s="61"/>
      <c r="AL73" s="61"/>
      <c r="AM73" s="62" t="s">
        <v>71</v>
      </c>
      <c r="AN73" s="48"/>
      <c r="AO73" s="48"/>
      <c r="AP73" s="62"/>
    </row>
    <row r="74" spans="1:42" ht="12.75" customHeight="1">
      <c r="A74" s="62" t="s">
        <v>9130</v>
      </c>
      <c r="B74" s="47" t="s">
        <v>60</v>
      </c>
      <c r="C74" s="42" t="s">
        <v>9380</v>
      </c>
      <c r="D74" s="61">
        <v>112</v>
      </c>
      <c r="E74" s="61">
        <v>97</v>
      </c>
      <c r="G74" s="61">
        <v>72.2</v>
      </c>
      <c r="H74" s="61">
        <v>52.8</v>
      </c>
      <c r="I74" s="61">
        <v>73.5</v>
      </c>
      <c r="J74" s="61">
        <f t="shared" si="1"/>
        <v>0.73130193905817165</v>
      </c>
      <c r="K74" s="47"/>
      <c r="L74" s="48" t="s">
        <v>60</v>
      </c>
      <c r="M74" s="48"/>
      <c r="N74" s="62" t="s">
        <v>9381</v>
      </c>
      <c r="O74" s="62" t="s">
        <v>9382</v>
      </c>
      <c r="P74" s="48" t="s">
        <v>435</v>
      </c>
      <c r="Q74" s="48"/>
      <c r="R74" s="48"/>
      <c r="S74" s="48"/>
      <c r="T74" s="62"/>
      <c r="V74" s="48"/>
      <c r="W74" s="48"/>
      <c r="X74" s="48"/>
      <c r="Y74" s="61"/>
      <c r="Z74" s="134">
        <v>44079</v>
      </c>
      <c r="AB74" s="63"/>
      <c r="AC74" s="60"/>
      <c r="AF74" s="48"/>
      <c r="AI74" s="61">
        <v>4948053</v>
      </c>
      <c r="AJ74" s="61">
        <v>514605</v>
      </c>
      <c r="AM74" s="62" t="s">
        <v>71</v>
      </c>
      <c r="AO74" s="48"/>
      <c r="AP74" s="62"/>
    </row>
    <row r="75" spans="1:42" ht="12.75" customHeight="1">
      <c r="A75" s="62" t="s">
        <v>9130</v>
      </c>
      <c r="B75" s="47" t="s">
        <v>60</v>
      </c>
      <c r="C75" s="42" t="s">
        <v>9383</v>
      </c>
      <c r="D75" s="61">
        <v>97</v>
      </c>
      <c r="E75" s="61">
        <v>84</v>
      </c>
      <c r="G75" s="61">
        <v>65.099999999999994</v>
      </c>
      <c r="H75" s="61">
        <v>48.5</v>
      </c>
      <c r="I75" s="61">
        <v>61.9</v>
      </c>
      <c r="J75" s="61">
        <f t="shared" si="1"/>
        <v>0.74500768049155153</v>
      </c>
      <c r="K75" s="47"/>
      <c r="L75" s="48" t="s">
        <v>60</v>
      </c>
      <c r="M75" s="48"/>
      <c r="N75" s="62" t="s">
        <v>9384</v>
      </c>
      <c r="O75" s="62" t="s">
        <v>9385</v>
      </c>
      <c r="P75" s="48" t="s">
        <v>435</v>
      </c>
      <c r="Q75" s="48"/>
      <c r="R75" s="48"/>
      <c r="S75" s="48"/>
      <c r="T75" s="62"/>
      <c r="V75" s="48"/>
      <c r="W75" s="48"/>
      <c r="X75" s="48"/>
      <c r="Y75" s="61"/>
      <c r="Z75" s="134">
        <v>44079</v>
      </c>
      <c r="AA75" s="65"/>
      <c r="AB75" s="63"/>
      <c r="AC75" s="60"/>
      <c r="AF75" s="48"/>
      <c r="AG75" s="61"/>
      <c r="AI75" s="61">
        <v>4948163</v>
      </c>
      <c r="AJ75" s="61">
        <v>514575</v>
      </c>
      <c r="AM75" s="62" t="s">
        <v>71</v>
      </c>
      <c r="AO75" s="48"/>
      <c r="AP75" s="62"/>
    </row>
    <row r="76" spans="1:42" ht="12.75" customHeight="1">
      <c r="A76" s="62" t="s">
        <v>9130</v>
      </c>
      <c r="B76" s="47" t="s">
        <v>60</v>
      </c>
      <c r="C76" s="42" t="s">
        <v>9386</v>
      </c>
      <c r="D76" s="61">
        <v>106</v>
      </c>
      <c r="E76" s="61">
        <v>91</v>
      </c>
      <c r="G76" s="61">
        <v>63.3</v>
      </c>
      <c r="H76" s="61">
        <v>45.9</v>
      </c>
      <c r="I76" s="61">
        <v>61.6</v>
      </c>
      <c r="J76" s="61">
        <f t="shared" si="1"/>
        <v>0.72511848341232232</v>
      </c>
      <c r="K76" s="47"/>
      <c r="L76" s="48" t="s">
        <v>60</v>
      </c>
      <c r="M76" s="48"/>
      <c r="N76" s="62" t="s">
        <v>9387</v>
      </c>
      <c r="O76" s="62" t="s">
        <v>9388</v>
      </c>
      <c r="P76" s="48" t="s">
        <v>435</v>
      </c>
      <c r="Q76" s="48"/>
      <c r="R76" s="48"/>
      <c r="S76" s="48"/>
      <c r="T76" s="62"/>
      <c r="V76" s="48"/>
      <c r="W76" s="48"/>
      <c r="X76" s="48"/>
      <c r="Y76" s="48"/>
      <c r="Z76" s="134">
        <v>44079</v>
      </c>
      <c r="AA76" s="50"/>
      <c r="AB76" s="63"/>
      <c r="AC76" s="50"/>
      <c r="AD76" s="48"/>
      <c r="AE76" s="48"/>
      <c r="AF76" s="48"/>
      <c r="AG76" s="61"/>
      <c r="AI76" s="61">
        <v>4948163</v>
      </c>
      <c r="AJ76" s="61">
        <v>514575</v>
      </c>
      <c r="AL76" s="48"/>
      <c r="AM76" s="62" t="s">
        <v>71</v>
      </c>
      <c r="AO76" s="48"/>
      <c r="AP76" s="62"/>
    </row>
    <row r="77" spans="1:42" ht="12.75" customHeight="1">
      <c r="A77" s="62" t="s">
        <v>9173</v>
      </c>
      <c r="B77" s="47" t="s">
        <v>115</v>
      </c>
      <c r="C77" s="18" t="s">
        <v>2733</v>
      </c>
      <c r="D77" s="61">
        <v>156</v>
      </c>
      <c r="E77" s="61">
        <v>132</v>
      </c>
      <c r="G77" s="61">
        <v>103</v>
      </c>
      <c r="H77" s="61">
        <v>51.3</v>
      </c>
      <c r="I77" s="61">
        <v>74.5</v>
      </c>
      <c r="J77" s="61">
        <f t="shared" si="1"/>
        <v>0.49805825242718443</v>
      </c>
      <c r="K77" s="47"/>
      <c r="L77" s="48" t="s">
        <v>60</v>
      </c>
      <c r="M77" s="48"/>
      <c r="N77" s="139"/>
      <c r="O77" s="140" t="s">
        <v>2736</v>
      </c>
      <c r="P77" s="48" t="s">
        <v>1584</v>
      </c>
      <c r="Q77" s="48"/>
      <c r="R77" s="48"/>
      <c r="S77" s="48"/>
      <c r="T77" s="62" t="s">
        <v>9389</v>
      </c>
      <c r="V77" s="48"/>
      <c r="W77" s="48"/>
      <c r="X77" s="48"/>
      <c r="Y77" s="48"/>
      <c r="Z77" s="134">
        <v>44080</v>
      </c>
      <c r="AA77" s="50"/>
      <c r="AB77" s="63"/>
      <c r="AC77" s="50"/>
      <c r="AD77" s="48"/>
      <c r="AE77" s="48"/>
      <c r="AF77" s="48"/>
      <c r="AG77" s="61"/>
      <c r="AI77" s="61">
        <v>4948069</v>
      </c>
      <c r="AJ77" s="61">
        <v>514386</v>
      </c>
      <c r="AK77" s="61">
        <v>4948030</v>
      </c>
      <c r="AL77" s="61">
        <v>514486</v>
      </c>
      <c r="AM77" s="62" t="s">
        <v>71</v>
      </c>
      <c r="AO77" s="48"/>
      <c r="AP77" s="133" t="s">
        <v>9390</v>
      </c>
    </row>
    <row r="78" spans="1:42" ht="12.75" customHeight="1">
      <c r="A78" s="62" t="s">
        <v>9173</v>
      </c>
      <c r="B78" s="47" t="s">
        <v>60</v>
      </c>
      <c r="C78" s="42" t="s">
        <v>9391</v>
      </c>
      <c r="D78" s="61">
        <v>113</v>
      </c>
      <c r="E78" s="61">
        <v>96</v>
      </c>
      <c r="G78" s="61">
        <v>71</v>
      </c>
      <c r="H78" s="61">
        <v>38.700000000000003</v>
      </c>
      <c r="I78" s="61">
        <v>49.6</v>
      </c>
      <c r="J78" s="61">
        <f t="shared" si="1"/>
        <v>0.54507042253521132</v>
      </c>
      <c r="K78" s="47"/>
      <c r="L78" s="48" t="s">
        <v>60</v>
      </c>
      <c r="M78" s="48"/>
      <c r="N78" s="62" t="s">
        <v>9392</v>
      </c>
      <c r="O78" s="62" t="s">
        <v>9393</v>
      </c>
      <c r="P78" s="48" t="s">
        <v>435</v>
      </c>
      <c r="Q78" s="48"/>
      <c r="R78" s="48"/>
      <c r="S78" s="48"/>
      <c r="T78" s="62" t="s">
        <v>9394</v>
      </c>
      <c r="V78" s="48"/>
      <c r="W78" s="48"/>
      <c r="X78" s="48"/>
      <c r="Y78" s="48"/>
      <c r="Z78" s="134">
        <v>44080</v>
      </c>
      <c r="AA78" s="50"/>
      <c r="AB78" s="63"/>
      <c r="AC78" s="50"/>
      <c r="AD78" s="48"/>
      <c r="AE78" s="48"/>
      <c r="AF78" s="48"/>
      <c r="AG78" s="61"/>
      <c r="AH78" s="48"/>
      <c r="AI78" s="61">
        <v>4948069</v>
      </c>
      <c r="AJ78" s="61">
        <v>514386</v>
      </c>
      <c r="AL78" s="48"/>
      <c r="AM78" s="62" t="s">
        <v>71</v>
      </c>
      <c r="AO78" s="48"/>
      <c r="AP78" s="133" t="s">
        <v>9395</v>
      </c>
    </row>
    <row r="79" spans="1:42" ht="12.75" customHeight="1">
      <c r="A79" s="62" t="s">
        <v>9173</v>
      </c>
      <c r="B79" s="47" t="s">
        <v>60</v>
      </c>
      <c r="C79" s="42" t="s">
        <v>9396</v>
      </c>
      <c r="D79" s="61">
        <v>121</v>
      </c>
      <c r="E79" s="61">
        <v>102</v>
      </c>
      <c r="G79" s="61">
        <v>75.599999999999994</v>
      </c>
      <c r="H79" s="61">
        <v>35.700000000000003</v>
      </c>
      <c r="I79" s="61">
        <v>51.2</v>
      </c>
      <c r="J79" s="61">
        <f t="shared" si="1"/>
        <v>0.47222222222222232</v>
      </c>
      <c r="K79" s="47"/>
      <c r="L79" s="48" t="s">
        <v>60</v>
      </c>
      <c r="M79" s="48"/>
      <c r="N79" s="62" t="s">
        <v>9397</v>
      </c>
      <c r="O79" s="62" t="s">
        <v>9398</v>
      </c>
      <c r="P79" s="48" t="s">
        <v>435</v>
      </c>
      <c r="Q79" s="48"/>
      <c r="R79" s="48"/>
      <c r="S79" s="48"/>
      <c r="T79" s="62" t="s">
        <v>9399</v>
      </c>
      <c r="V79" s="48"/>
      <c r="W79" s="48"/>
      <c r="X79" s="48"/>
      <c r="Y79" s="48"/>
      <c r="Z79" s="134">
        <v>44080</v>
      </c>
      <c r="AA79" s="50"/>
      <c r="AB79" s="63"/>
      <c r="AC79" s="50"/>
      <c r="AD79" s="48"/>
      <c r="AE79" s="48"/>
      <c r="AF79" s="48"/>
      <c r="AG79" s="61"/>
      <c r="AH79" s="48"/>
      <c r="AI79" s="61">
        <v>4948069</v>
      </c>
      <c r="AJ79" s="61">
        <v>514386</v>
      </c>
      <c r="AL79" s="48"/>
      <c r="AM79" s="62" t="s">
        <v>71</v>
      </c>
      <c r="AO79" s="48"/>
      <c r="AP79" s="62"/>
    </row>
    <row r="80" spans="1:42" ht="12.75" customHeight="1">
      <c r="A80" s="62" t="s">
        <v>9173</v>
      </c>
      <c r="B80" s="47" t="s">
        <v>60</v>
      </c>
      <c r="C80" s="42" t="s">
        <v>9400</v>
      </c>
      <c r="D80" s="61">
        <v>115</v>
      </c>
      <c r="E80" s="61">
        <v>98</v>
      </c>
      <c r="G80" s="61">
        <v>72.5</v>
      </c>
      <c r="H80" s="61">
        <v>38.4</v>
      </c>
      <c r="I80" s="61">
        <v>52.7</v>
      </c>
      <c r="J80" s="61">
        <f t="shared" si="1"/>
        <v>0.52965517241379312</v>
      </c>
      <c r="K80" s="47"/>
      <c r="L80" s="48" t="s">
        <v>60</v>
      </c>
      <c r="M80" s="48"/>
      <c r="N80" s="62" t="s">
        <v>9401</v>
      </c>
      <c r="O80" s="62" t="s">
        <v>9402</v>
      </c>
      <c r="P80" s="48" t="s">
        <v>435</v>
      </c>
      <c r="Q80" s="48"/>
      <c r="R80" s="48"/>
      <c r="S80" s="48"/>
      <c r="T80" s="62" t="s">
        <v>9403</v>
      </c>
      <c r="V80" s="48"/>
      <c r="W80" s="48"/>
      <c r="X80" s="48"/>
      <c r="Y80" s="48"/>
      <c r="Z80" s="134">
        <v>44080</v>
      </c>
      <c r="AA80" s="50"/>
      <c r="AB80" s="49"/>
      <c r="AC80" s="50"/>
      <c r="AF80" s="48"/>
      <c r="AG80" s="61"/>
      <c r="AH80" s="48"/>
      <c r="AI80" s="61">
        <v>4948069</v>
      </c>
      <c r="AJ80" s="61">
        <v>514386</v>
      </c>
      <c r="AK80" s="48"/>
      <c r="AL80" s="48"/>
      <c r="AM80" s="62" t="s">
        <v>71</v>
      </c>
      <c r="AO80" s="48"/>
      <c r="AP80" s="62"/>
    </row>
    <row r="81" spans="1:42" ht="12.75" customHeight="1">
      <c r="A81" s="62" t="s">
        <v>9173</v>
      </c>
      <c r="B81" s="47" t="s">
        <v>60</v>
      </c>
      <c r="C81" s="42" t="s">
        <v>9404</v>
      </c>
      <c r="D81" s="61">
        <v>122</v>
      </c>
      <c r="E81" s="61">
        <v>104</v>
      </c>
      <c r="G81" s="61">
        <v>84.9</v>
      </c>
      <c r="H81" s="61">
        <v>43.9</v>
      </c>
      <c r="I81" s="61">
        <v>59</v>
      </c>
      <c r="J81" s="61">
        <f t="shared" si="1"/>
        <v>0.51707891637220249</v>
      </c>
      <c r="K81" s="47"/>
      <c r="L81" s="48" t="s">
        <v>60</v>
      </c>
      <c r="M81" s="48"/>
      <c r="N81" s="62" t="s">
        <v>9405</v>
      </c>
      <c r="O81" s="62" t="s">
        <v>9406</v>
      </c>
      <c r="P81" s="48" t="s">
        <v>435</v>
      </c>
      <c r="Q81" s="48"/>
      <c r="R81" s="48"/>
      <c r="S81" s="48"/>
      <c r="T81" s="62" t="s">
        <v>9407</v>
      </c>
      <c r="V81" s="48"/>
      <c r="W81" s="48"/>
      <c r="X81" s="48"/>
      <c r="Y81" s="48"/>
      <c r="Z81" s="134">
        <v>44080</v>
      </c>
      <c r="AA81" s="50"/>
      <c r="AB81" s="49"/>
      <c r="AC81" s="50"/>
      <c r="AF81" s="48"/>
      <c r="AG81" s="61"/>
      <c r="AH81" s="48"/>
      <c r="AI81" s="61">
        <v>4948069</v>
      </c>
      <c r="AJ81" s="61">
        <v>514386</v>
      </c>
      <c r="AK81" s="48"/>
      <c r="AL81" s="48"/>
      <c r="AM81" s="62" t="s">
        <v>71</v>
      </c>
      <c r="AO81" s="48"/>
      <c r="AP81" s="62"/>
    </row>
    <row r="82" spans="1:42" ht="12.75" customHeight="1">
      <c r="A82" s="62" t="s">
        <v>9173</v>
      </c>
      <c r="B82" s="47" t="s">
        <v>60</v>
      </c>
      <c r="C82" s="42" t="s">
        <v>9408</v>
      </c>
      <c r="D82" s="61">
        <v>154</v>
      </c>
      <c r="E82" s="61">
        <v>131</v>
      </c>
      <c r="G82" s="62"/>
      <c r="H82" s="62"/>
      <c r="I82" s="62"/>
      <c r="J82" s="136" t="e">
        <f t="shared" si="1"/>
        <v>#DIV/0!</v>
      </c>
      <c r="K82" s="47"/>
      <c r="L82" s="48" t="s">
        <v>60</v>
      </c>
      <c r="M82" s="48"/>
      <c r="N82" s="62" t="s">
        <v>9409</v>
      </c>
      <c r="O82" s="62" t="s">
        <v>9410</v>
      </c>
      <c r="P82" s="48" t="s">
        <v>435</v>
      </c>
      <c r="Q82" s="48"/>
      <c r="R82" s="48"/>
      <c r="S82" s="48"/>
      <c r="T82" s="62" t="s">
        <v>9411</v>
      </c>
      <c r="V82" s="48"/>
      <c r="W82" s="48"/>
      <c r="X82" s="48"/>
      <c r="Y82" s="48"/>
      <c r="Z82" s="134">
        <v>44080</v>
      </c>
      <c r="AA82" s="50"/>
      <c r="AB82" s="49"/>
      <c r="AC82" s="50"/>
      <c r="AF82" s="48"/>
      <c r="AG82" s="61"/>
      <c r="AH82" s="48"/>
      <c r="AI82" s="61">
        <v>4948207</v>
      </c>
      <c r="AJ82" s="61">
        <v>514412</v>
      </c>
      <c r="AK82" s="48"/>
      <c r="AL82" s="48"/>
      <c r="AM82" s="62" t="s">
        <v>71</v>
      </c>
      <c r="AO82" s="48"/>
      <c r="AP82" s="133" t="s">
        <v>9412</v>
      </c>
    </row>
    <row r="83" spans="1:42" ht="12.75" customHeight="1">
      <c r="A83" s="62" t="s">
        <v>9130</v>
      </c>
      <c r="B83" s="47" t="s">
        <v>60</v>
      </c>
      <c r="C83" s="42" t="s">
        <v>9413</v>
      </c>
      <c r="D83" s="61">
        <v>84</v>
      </c>
      <c r="E83" s="61">
        <v>73</v>
      </c>
      <c r="G83" s="61">
        <v>55.7</v>
      </c>
      <c r="H83" s="61">
        <v>34.6</v>
      </c>
      <c r="I83" s="61">
        <v>47.5</v>
      </c>
      <c r="J83" s="61">
        <f t="shared" si="1"/>
        <v>0.62118491921005381</v>
      </c>
      <c r="K83" s="47"/>
      <c r="L83" s="48" t="s">
        <v>60</v>
      </c>
      <c r="M83" s="48"/>
      <c r="N83" s="62" t="s">
        <v>9414</v>
      </c>
      <c r="O83" s="62" t="s">
        <v>9415</v>
      </c>
      <c r="P83" s="48" t="s">
        <v>435</v>
      </c>
      <c r="Q83" s="48"/>
      <c r="R83" s="48"/>
      <c r="S83" s="48"/>
      <c r="T83" s="62"/>
      <c r="V83" s="48"/>
      <c r="W83" s="48"/>
      <c r="X83" s="48"/>
      <c r="Y83" s="48"/>
      <c r="Z83" s="134">
        <v>44080</v>
      </c>
      <c r="AA83" s="50"/>
      <c r="AB83" s="49"/>
      <c r="AC83" s="50"/>
      <c r="AF83" s="48"/>
      <c r="AG83" s="61"/>
      <c r="AH83" s="48"/>
      <c r="AI83" s="61">
        <v>4948232</v>
      </c>
      <c r="AJ83" s="61">
        <v>514462</v>
      </c>
      <c r="AK83" s="48"/>
      <c r="AL83" s="48"/>
      <c r="AM83" s="62" t="s">
        <v>71</v>
      </c>
      <c r="AO83" s="48"/>
      <c r="AP83" s="133" t="s">
        <v>9416</v>
      </c>
    </row>
    <row r="84" spans="1:42" ht="12.75" customHeight="1">
      <c r="A84" s="62" t="s">
        <v>9130</v>
      </c>
      <c r="B84" s="47" t="s">
        <v>60</v>
      </c>
      <c r="C84" s="42" t="s">
        <v>9417</v>
      </c>
      <c r="D84" s="61">
        <v>115</v>
      </c>
      <c r="E84" s="61">
        <v>106</v>
      </c>
      <c r="G84" s="61">
        <v>72.099999999999994</v>
      </c>
      <c r="H84" s="61">
        <v>51.4</v>
      </c>
      <c r="I84" s="61">
        <v>67.3</v>
      </c>
      <c r="J84" s="61">
        <f t="shared" si="1"/>
        <v>0.71289875173370321</v>
      </c>
      <c r="K84" s="47"/>
      <c r="L84" s="48" t="s">
        <v>60</v>
      </c>
      <c r="M84" s="48"/>
      <c r="N84" s="62" t="s">
        <v>9418</v>
      </c>
      <c r="O84" s="62" t="s">
        <v>9419</v>
      </c>
      <c r="P84" s="48" t="s">
        <v>435</v>
      </c>
      <c r="Q84" s="48"/>
      <c r="R84" s="48"/>
      <c r="S84" s="48"/>
      <c r="T84" s="62"/>
      <c r="V84" s="48"/>
      <c r="W84" s="48"/>
      <c r="X84" s="48"/>
      <c r="Y84" s="48"/>
      <c r="Z84" s="134">
        <v>44080</v>
      </c>
      <c r="AA84" s="50"/>
      <c r="AB84" s="49"/>
      <c r="AC84" s="50"/>
      <c r="AF84" s="48"/>
      <c r="AG84" s="61"/>
      <c r="AH84" s="48"/>
      <c r="AI84" s="61">
        <v>4948069</v>
      </c>
      <c r="AJ84" s="61">
        <v>514578</v>
      </c>
      <c r="AK84" s="48"/>
      <c r="AL84" s="48"/>
      <c r="AM84" s="62" t="s">
        <v>71</v>
      </c>
      <c r="AO84" s="48"/>
      <c r="AP84" s="62"/>
    </row>
    <row r="85" spans="1:42" ht="12.75" customHeight="1">
      <c r="A85" s="62" t="s">
        <v>9130</v>
      </c>
      <c r="B85" s="47" t="s">
        <v>60</v>
      </c>
      <c r="C85" s="42" t="s">
        <v>9420</v>
      </c>
      <c r="D85" s="61">
        <v>111</v>
      </c>
      <c r="E85" s="61">
        <v>94</v>
      </c>
      <c r="G85" s="61">
        <v>71.400000000000006</v>
      </c>
      <c r="H85" s="61">
        <v>49.8</v>
      </c>
      <c r="I85" s="61">
        <v>63.8</v>
      </c>
      <c r="J85" s="61">
        <f t="shared" si="1"/>
        <v>0.69747899159663851</v>
      </c>
      <c r="K85" s="47"/>
      <c r="L85" s="48" t="s">
        <v>60</v>
      </c>
      <c r="M85" s="48"/>
      <c r="N85" s="62" t="s">
        <v>9421</v>
      </c>
      <c r="O85" s="62" t="s">
        <v>9422</v>
      </c>
      <c r="P85" s="48" t="s">
        <v>435</v>
      </c>
      <c r="Q85" s="48"/>
      <c r="R85" s="48"/>
      <c r="S85" s="48"/>
      <c r="T85" s="62"/>
      <c r="V85" s="48"/>
      <c r="W85" s="48"/>
      <c r="X85" s="48"/>
      <c r="Y85" s="48"/>
      <c r="Z85" s="134">
        <v>44080</v>
      </c>
      <c r="AA85" s="50"/>
      <c r="AB85" s="49"/>
      <c r="AC85" s="50"/>
      <c r="AF85" s="48"/>
      <c r="AG85" s="61"/>
      <c r="AH85" s="48"/>
      <c r="AI85" s="61">
        <v>4948069</v>
      </c>
      <c r="AJ85" s="61">
        <v>514578</v>
      </c>
      <c r="AK85" s="48"/>
      <c r="AL85" s="48"/>
      <c r="AM85" s="62" t="s">
        <v>71</v>
      </c>
      <c r="AO85" s="48"/>
      <c r="AP85" s="62"/>
    </row>
    <row r="86" spans="1:42" ht="12.75" customHeight="1">
      <c r="A86" s="62" t="s">
        <v>9130</v>
      </c>
      <c r="B86" s="47" t="s">
        <v>60</v>
      </c>
      <c r="C86" s="42" t="s">
        <v>9423</v>
      </c>
      <c r="D86" s="61">
        <v>101</v>
      </c>
      <c r="E86" s="61">
        <v>86</v>
      </c>
      <c r="G86" s="61">
        <v>67.2</v>
      </c>
      <c r="H86" s="61">
        <v>51.1</v>
      </c>
      <c r="I86" s="61">
        <v>63.2</v>
      </c>
      <c r="J86" s="61">
        <f t="shared" si="1"/>
        <v>0.76041666666666663</v>
      </c>
      <c r="K86" s="47"/>
      <c r="L86" s="48" t="s">
        <v>60</v>
      </c>
      <c r="M86" s="48"/>
      <c r="N86" s="62" t="s">
        <v>9424</v>
      </c>
      <c r="O86" s="62" t="s">
        <v>9425</v>
      </c>
      <c r="P86" s="48" t="s">
        <v>435</v>
      </c>
      <c r="Q86" s="48"/>
      <c r="R86" s="48"/>
      <c r="S86" s="48"/>
      <c r="T86" s="62"/>
      <c r="V86" s="48"/>
      <c r="W86" s="48"/>
      <c r="X86" s="48"/>
      <c r="Y86" s="48"/>
      <c r="Z86" s="134">
        <v>44080</v>
      </c>
      <c r="AA86" s="50"/>
      <c r="AB86" s="49"/>
      <c r="AC86" s="50"/>
      <c r="AF86" s="48"/>
      <c r="AG86" s="61"/>
      <c r="AH86" s="48"/>
      <c r="AI86" s="61">
        <v>4948069</v>
      </c>
      <c r="AJ86" s="61">
        <v>514578</v>
      </c>
      <c r="AK86" s="48"/>
      <c r="AL86" s="48"/>
      <c r="AM86" s="62" t="s">
        <v>71</v>
      </c>
      <c r="AO86" s="48"/>
      <c r="AP86" s="62"/>
    </row>
    <row r="87" spans="1:42" ht="12.75" customHeight="1">
      <c r="A87" s="62" t="s">
        <v>9130</v>
      </c>
      <c r="B87" s="47" t="s">
        <v>60</v>
      </c>
      <c r="C87" s="42" t="s">
        <v>9426</v>
      </c>
      <c r="D87" s="61">
        <v>87</v>
      </c>
      <c r="E87" s="61">
        <v>74</v>
      </c>
      <c r="G87" s="61">
        <v>51.2</v>
      </c>
      <c r="H87" s="61">
        <v>32.9</v>
      </c>
      <c r="I87" s="61">
        <v>46.8</v>
      </c>
      <c r="J87" s="61">
        <f t="shared" si="1"/>
        <v>0.64257812499999989</v>
      </c>
      <c r="K87" s="47"/>
      <c r="L87" s="48" t="s">
        <v>60</v>
      </c>
      <c r="M87" s="48"/>
      <c r="N87" s="62" t="s">
        <v>9427</v>
      </c>
      <c r="O87" s="62" t="s">
        <v>9428</v>
      </c>
      <c r="P87" s="48" t="s">
        <v>435</v>
      </c>
      <c r="Q87" s="48"/>
      <c r="R87" s="48"/>
      <c r="S87" s="48"/>
      <c r="T87" s="62"/>
      <c r="V87" s="48"/>
      <c r="W87" s="48"/>
      <c r="X87" s="48"/>
      <c r="Y87" s="48"/>
      <c r="Z87" s="134">
        <v>44080</v>
      </c>
      <c r="AA87" s="50"/>
      <c r="AB87" s="49"/>
      <c r="AC87" s="50"/>
      <c r="AF87" s="48"/>
      <c r="AG87" s="61"/>
      <c r="AH87" s="48"/>
      <c r="AI87" s="61">
        <v>4948069</v>
      </c>
      <c r="AJ87" s="61">
        <v>514578</v>
      </c>
      <c r="AK87" s="48"/>
      <c r="AL87" s="48"/>
      <c r="AM87" s="62" t="s">
        <v>71</v>
      </c>
      <c r="AO87" s="48"/>
      <c r="AP87" s="62"/>
    </row>
    <row r="88" spans="1:42" ht="12.75" customHeight="1">
      <c r="A88" s="62" t="s">
        <v>9130</v>
      </c>
      <c r="B88" s="47" t="s">
        <v>60</v>
      </c>
      <c r="C88" s="42" t="s">
        <v>9429</v>
      </c>
      <c r="D88" s="61">
        <v>104</v>
      </c>
      <c r="E88" s="61">
        <v>91</v>
      </c>
      <c r="G88" s="61">
        <v>62.7</v>
      </c>
      <c r="H88" s="61">
        <v>52.8</v>
      </c>
      <c r="I88" s="61">
        <v>64.400000000000006</v>
      </c>
      <c r="J88" s="61">
        <f t="shared" si="1"/>
        <v>0.84210526315789469</v>
      </c>
      <c r="K88" s="47"/>
      <c r="L88" s="48" t="s">
        <v>60</v>
      </c>
      <c r="M88" s="48"/>
      <c r="N88" s="62" t="s">
        <v>9430</v>
      </c>
      <c r="O88" s="62" t="s">
        <v>9431</v>
      </c>
      <c r="P88" s="48" t="s">
        <v>435</v>
      </c>
      <c r="Q88" s="48"/>
      <c r="R88" s="48"/>
      <c r="S88" s="48"/>
      <c r="T88" s="62"/>
      <c r="V88" s="48"/>
      <c r="W88" s="48"/>
      <c r="Z88" s="134">
        <v>44080</v>
      </c>
      <c r="AA88" s="60"/>
      <c r="AB88" s="59"/>
      <c r="AC88" s="60"/>
      <c r="AD88" s="61"/>
      <c r="AE88" s="61"/>
      <c r="AF88" s="48"/>
      <c r="AG88" s="61"/>
      <c r="AH88" s="61"/>
      <c r="AI88" s="61">
        <v>4948222</v>
      </c>
      <c r="AJ88" s="61">
        <v>514488</v>
      </c>
      <c r="AK88" s="61"/>
      <c r="AL88" s="61"/>
      <c r="AM88" s="62" t="s">
        <v>71</v>
      </c>
      <c r="AN88" s="62"/>
      <c r="AO88" s="48"/>
      <c r="AP88" s="62"/>
    </row>
    <row r="89" spans="1:42" ht="12.75" customHeight="1">
      <c r="A89" s="62" t="s">
        <v>9173</v>
      </c>
      <c r="B89" s="47" t="s">
        <v>60</v>
      </c>
      <c r="C89" s="42" t="s">
        <v>9432</v>
      </c>
      <c r="D89" s="61">
        <v>76</v>
      </c>
      <c r="E89" s="61">
        <v>66</v>
      </c>
      <c r="G89" s="61">
        <v>50.7</v>
      </c>
      <c r="H89" s="61">
        <v>25.8</v>
      </c>
      <c r="I89" s="61">
        <v>36.200000000000003</v>
      </c>
      <c r="J89" s="61">
        <f t="shared" si="1"/>
        <v>0.50887573964497035</v>
      </c>
      <c r="K89" s="47"/>
      <c r="L89" s="48" t="s">
        <v>60</v>
      </c>
      <c r="M89" s="48"/>
      <c r="N89" s="62" t="s">
        <v>9433</v>
      </c>
      <c r="O89" s="62" t="s">
        <v>9434</v>
      </c>
      <c r="P89" s="48" t="s">
        <v>435</v>
      </c>
      <c r="Q89" s="48"/>
      <c r="R89" s="48"/>
      <c r="S89" s="48"/>
      <c r="T89" s="62"/>
      <c r="V89" s="48"/>
      <c r="W89" s="48"/>
      <c r="Z89" s="134">
        <v>44080</v>
      </c>
      <c r="AA89" s="50"/>
      <c r="AB89" s="59"/>
      <c r="AC89" s="50"/>
      <c r="AD89" s="61"/>
      <c r="AE89" s="61"/>
      <c r="AF89" s="48"/>
      <c r="AG89" s="61"/>
      <c r="AH89" s="61"/>
      <c r="AI89" s="61">
        <v>4948069</v>
      </c>
      <c r="AJ89" s="61">
        <v>514386</v>
      </c>
      <c r="AK89" s="61"/>
      <c r="AL89" s="61"/>
      <c r="AM89" s="62" t="s">
        <v>71</v>
      </c>
      <c r="AN89" s="62"/>
      <c r="AO89" s="48"/>
      <c r="AP89" s="62"/>
    </row>
    <row r="90" spans="1:42" ht="12.75" customHeight="1">
      <c r="A90" s="62" t="s">
        <v>9173</v>
      </c>
      <c r="B90" s="47" t="s">
        <v>60</v>
      </c>
      <c r="C90" s="42" t="s">
        <v>9435</v>
      </c>
      <c r="D90" s="61">
        <v>93</v>
      </c>
      <c r="E90" s="61">
        <v>80</v>
      </c>
      <c r="G90" s="61">
        <v>60.5</v>
      </c>
      <c r="H90" s="61">
        <v>30.7</v>
      </c>
      <c r="I90" s="61">
        <v>43.6</v>
      </c>
      <c r="J90" s="61">
        <f t="shared" si="1"/>
        <v>0.50743801652892562</v>
      </c>
      <c r="K90" s="47"/>
      <c r="L90" s="48" t="s">
        <v>60</v>
      </c>
      <c r="M90" s="48"/>
      <c r="N90" s="62" t="s">
        <v>9436</v>
      </c>
      <c r="O90" s="62" t="s">
        <v>9437</v>
      </c>
      <c r="P90" s="48" t="s">
        <v>435</v>
      </c>
      <c r="Q90" s="48"/>
      <c r="R90" s="48"/>
      <c r="S90" s="48"/>
      <c r="T90" s="62"/>
      <c r="V90" s="48"/>
      <c r="W90" s="48"/>
      <c r="Y90" s="48"/>
      <c r="Z90" s="134">
        <v>44080</v>
      </c>
      <c r="AA90" s="50"/>
      <c r="AB90" s="59"/>
      <c r="AC90" s="50"/>
      <c r="AD90" s="48"/>
      <c r="AE90" s="48"/>
      <c r="AF90" s="48"/>
      <c r="AG90" s="61"/>
      <c r="AH90" s="61"/>
      <c r="AI90" s="61">
        <v>4948050</v>
      </c>
      <c r="AJ90" s="61">
        <v>514607</v>
      </c>
      <c r="AK90" s="61"/>
      <c r="AL90" s="61"/>
      <c r="AM90" s="62" t="s">
        <v>71</v>
      </c>
      <c r="AN90" s="62"/>
      <c r="AO90" s="48"/>
      <c r="AP90" s="62"/>
    </row>
    <row r="91" spans="1:42" ht="12.75" customHeight="1">
      <c r="A91" s="62" t="s">
        <v>9130</v>
      </c>
      <c r="B91" s="47" t="s">
        <v>60</v>
      </c>
      <c r="C91" s="42" t="s">
        <v>9438</v>
      </c>
      <c r="D91" s="61">
        <v>110</v>
      </c>
      <c r="E91" s="61">
        <v>96</v>
      </c>
      <c r="G91" s="61">
        <v>74.2</v>
      </c>
      <c r="H91" s="61">
        <v>53.6</v>
      </c>
      <c r="I91" s="61">
        <v>68.3</v>
      </c>
      <c r="J91" s="61">
        <f t="shared" si="1"/>
        <v>0.72237196765498657</v>
      </c>
      <c r="K91" s="47"/>
      <c r="L91" s="48" t="s">
        <v>60</v>
      </c>
      <c r="M91" s="48"/>
      <c r="N91" s="62" t="s">
        <v>9439</v>
      </c>
      <c r="O91" s="62" t="s">
        <v>9440</v>
      </c>
      <c r="P91" s="48" t="s">
        <v>435</v>
      </c>
      <c r="Q91" s="48"/>
      <c r="R91" s="48"/>
      <c r="S91" s="48"/>
      <c r="T91" s="62"/>
      <c r="V91" s="48"/>
      <c r="W91" s="48"/>
      <c r="Y91" s="48"/>
      <c r="Z91" s="134">
        <v>44080</v>
      </c>
      <c r="AA91" s="60"/>
      <c r="AB91" s="59"/>
      <c r="AC91" s="65"/>
      <c r="AD91" s="48"/>
      <c r="AE91" s="48"/>
      <c r="AF91" s="48"/>
      <c r="AG91" s="61"/>
      <c r="AH91" s="61"/>
      <c r="AI91" s="61">
        <v>4948069</v>
      </c>
      <c r="AJ91" s="61">
        <v>514386</v>
      </c>
      <c r="AK91" s="61"/>
      <c r="AL91" s="61"/>
      <c r="AM91" s="62" t="s">
        <v>71</v>
      </c>
      <c r="AN91" s="62"/>
      <c r="AO91" s="48"/>
      <c r="AP91" s="62"/>
    </row>
    <row r="92" spans="1:42" ht="12.75" customHeight="1">
      <c r="A92" s="62" t="s">
        <v>9173</v>
      </c>
      <c r="B92" s="47" t="s">
        <v>60</v>
      </c>
      <c r="C92" s="42" t="s">
        <v>9441</v>
      </c>
      <c r="D92" s="61">
        <v>101</v>
      </c>
      <c r="E92" s="61">
        <v>86</v>
      </c>
      <c r="G92" s="61">
        <v>69</v>
      </c>
      <c r="H92" s="61">
        <v>37.5</v>
      </c>
      <c r="I92" s="61">
        <v>52.5</v>
      </c>
      <c r="J92" s="61">
        <f t="shared" si="1"/>
        <v>0.54347826086956519</v>
      </c>
      <c r="K92" s="47"/>
      <c r="L92" s="48" t="s">
        <v>60</v>
      </c>
      <c r="M92" s="48"/>
      <c r="N92" s="62" t="s">
        <v>9442</v>
      </c>
      <c r="O92" s="62" t="s">
        <v>9443</v>
      </c>
      <c r="P92" s="48" t="s">
        <v>435</v>
      </c>
      <c r="Q92" s="48"/>
      <c r="R92" s="48"/>
      <c r="S92" s="48"/>
      <c r="T92" s="62"/>
      <c r="V92" s="48"/>
      <c r="W92" s="48"/>
      <c r="Y92" s="48"/>
      <c r="Z92" s="134">
        <v>44080</v>
      </c>
      <c r="AA92" s="50"/>
      <c r="AB92" s="59"/>
      <c r="AC92" s="50"/>
      <c r="AD92" s="48"/>
      <c r="AE92" s="48"/>
      <c r="AF92" s="48"/>
      <c r="AG92" s="61"/>
      <c r="AH92" s="61"/>
      <c r="AI92" s="61">
        <v>4948069</v>
      </c>
      <c r="AJ92" s="61">
        <v>514386</v>
      </c>
      <c r="AK92" s="61"/>
      <c r="AL92" s="61"/>
      <c r="AM92" s="62" t="s">
        <v>71</v>
      </c>
      <c r="AN92" s="62"/>
      <c r="AO92" s="48"/>
      <c r="AP92" s="62"/>
    </row>
    <row r="93" spans="1:42" ht="12.75" customHeight="1">
      <c r="A93" s="62" t="s">
        <v>9173</v>
      </c>
      <c r="B93" s="47" t="s">
        <v>60</v>
      </c>
      <c r="C93" s="42" t="s">
        <v>9444</v>
      </c>
      <c r="D93" s="61">
        <v>109</v>
      </c>
      <c r="E93" s="61">
        <v>93</v>
      </c>
      <c r="G93" s="61">
        <v>69.5</v>
      </c>
      <c r="H93" s="61">
        <v>33.4</v>
      </c>
      <c r="I93" s="61">
        <v>51.8</v>
      </c>
      <c r="J93" s="61">
        <f t="shared" si="1"/>
        <v>0.48057553956834531</v>
      </c>
      <c r="K93" s="47"/>
      <c r="L93" s="48" t="s">
        <v>60</v>
      </c>
      <c r="M93" s="48"/>
      <c r="N93" s="62" t="s">
        <v>9445</v>
      </c>
      <c r="O93" s="62" t="s">
        <v>9446</v>
      </c>
      <c r="P93" s="48" t="s">
        <v>435</v>
      </c>
      <c r="Q93" s="48"/>
      <c r="R93" s="48"/>
      <c r="S93" s="48"/>
      <c r="T93" s="62"/>
      <c r="V93" s="48"/>
      <c r="W93" s="48"/>
      <c r="Y93" s="48"/>
      <c r="Z93" s="134">
        <v>44080</v>
      </c>
      <c r="AA93" s="50"/>
      <c r="AB93" s="59"/>
      <c r="AC93" s="50"/>
      <c r="AD93" s="48"/>
      <c r="AE93" s="48"/>
      <c r="AF93" s="48"/>
      <c r="AG93" s="61"/>
      <c r="AH93" s="61"/>
      <c r="AI93" s="61">
        <v>4948050</v>
      </c>
      <c r="AJ93" s="61">
        <v>514607</v>
      </c>
      <c r="AK93" s="61"/>
      <c r="AL93" s="61"/>
      <c r="AM93" s="62" t="s">
        <v>71</v>
      </c>
      <c r="AN93" s="62"/>
      <c r="AO93" s="48"/>
      <c r="AP93" s="133" t="s">
        <v>9447</v>
      </c>
    </row>
    <row r="94" spans="1:42" ht="12.75" customHeight="1">
      <c r="A94" s="62" t="s">
        <v>9130</v>
      </c>
      <c r="B94" s="47" t="s">
        <v>60</v>
      </c>
      <c r="C94" s="31" t="s">
        <v>9448</v>
      </c>
      <c r="D94" s="61">
        <v>123</v>
      </c>
      <c r="E94" s="61">
        <v>105</v>
      </c>
      <c r="G94" s="61">
        <v>72</v>
      </c>
      <c r="H94" s="61">
        <v>54.8</v>
      </c>
      <c r="I94" s="61">
        <v>63.6</v>
      </c>
      <c r="J94" s="61">
        <f t="shared" si="1"/>
        <v>0.76111111111111107</v>
      </c>
      <c r="K94" s="47"/>
      <c r="L94" s="48" t="s">
        <v>60</v>
      </c>
      <c r="M94" s="48"/>
      <c r="N94" s="62" t="s">
        <v>9449</v>
      </c>
      <c r="O94" s="62" t="s">
        <v>9450</v>
      </c>
      <c r="P94" s="48" t="s">
        <v>435</v>
      </c>
      <c r="Q94" s="48"/>
      <c r="R94" s="48"/>
      <c r="S94" s="48"/>
      <c r="T94" s="62"/>
      <c r="V94" s="48"/>
      <c r="W94" s="48"/>
      <c r="X94" s="48"/>
      <c r="Y94" s="48"/>
      <c r="Z94" s="134">
        <v>44080</v>
      </c>
      <c r="AA94" s="50"/>
      <c r="AB94" s="49"/>
      <c r="AC94" s="50"/>
      <c r="AD94" s="48"/>
      <c r="AE94" s="48"/>
      <c r="AF94" s="48"/>
      <c r="AG94" s="48"/>
      <c r="AH94" s="48"/>
      <c r="AI94" s="61">
        <v>4948207</v>
      </c>
      <c r="AJ94" s="61">
        <v>514412</v>
      </c>
      <c r="AK94" s="48"/>
      <c r="AL94" s="48"/>
      <c r="AM94" s="62" t="s">
        <v>71</v>
      </c>
      <c r="AN94" s="62"/>
      <c r="AO94" s="48"/>
      <c r="AP94" s="62"/>
    </row>
    <row r="95" spans="1:42" ht="12.75" customHeight="1">
      <c r="A95" s="62" t="s">
        <v>9130</v>
      </c>
      <c r="B95" s="47" t="s">
        <v>60</v>
      </c>
      <c r="C95" s="31" t="s">
        <v>9451</v>
      </c>
      <c r="D95" s="61">
        <v>115</v>
      </c>
      <c r="E95" s="61">
        <v>99</v>
      </c>
      <c r="G95" s="61">
        <v>68.5</v>
      </c>
      <c r="H95" s="61">
        <v>46.2</v>
      </c>
      <c r="I95" s="61">
        <v>59.6</v>
      </c>
      <c r="J95" s="61">
        <f t="shared" si="1"/>
        <v>0.67445255474452559</v>
      </c>
      <c r="K95" s="47"/>
      <c r="L95" s="48" t="s">
        <v>60</v>
      </c>
      <c r="M95" s="48"/>
      <c r="N95" s="62" t="s">
        <v>9452</v>
      </c>
      <c r="O95" s="62" t="s">
        <v>9453</v>
      </c>
      <c r="P95" s="48" t="s">
        <v>435</v>
      </c>
      <c r="Q95" s="48"/>
      <c r="R95" s="48"/>
      <c r="S95" s="48"/>
      <c r="T95" s="62"/>
      <c r="W95" s="48"/>
      <c r="X95" s="48"/>
      <c r="Y95" s="48"/>
      <c r="Z95" s="134">
        <v>44080</v>
      </c>
      <c r="AA95" s="50"/>
      <c r="AB95" s="49"/>
      <c r="AC95" s="50"/>
      <c r="AD95" s="48"/>
      <c r="AE95" s="48"/>
      <c r="AF95" s="48"/>
      <c r="AG95" s="48"/>
      <c r="AH95" s="48"/>
      <c r="AI95" s="61">
        <v>4948050</v>
      </c>
      <c r="AJ95" s="61">
        <v>514607</v>
      </c>
      <c r="AK95" s="52"/>
      <c r="AL95" s="52"/>
      <c r="AM95" s="62" t="s">
        <v>9454</v>
      </c>
      <c r="AN95" s="62"/>
      <c r="AO95" s="48"/>
      <c r="AP95" s="62" t="s">
        <v>9455</v>
      </c>
    </row>
    <row r="96" spans="1:42" ht="12.75" customHeight="1">
      <c r="A96" s="62" t="s">
        <v>9173</v>
      </c>
      <c r="B96" s="47" t="s">
        <v>60</v>
      </c>
      <c r="C96" s="42" t="s">
        <v>9456</v>
      </c>
      <c r="D96" s="61">
        <v>113</v>
      </c>
      <c r="E96" s="61">
        <v>96</v>
      </c>
      <c r="G96" s="61">
        <v>71</v>
      </c>
      <c r="H96" s="61">
        <v>39.6</v>
      </c>
      <c r="I96" s="61">
        <v>51.4</v>
      </c>
      <c r="J96" s="61">
        <f t="shared" si="1"/>
        <v>0.55774647887323947</v>
      </c>
      <c r="K96" s="47"/>
      <c r="L96" s="48" t="s">
        <v>60</v>
      </c>
      <c r="M96" s="48"/>
      <c r="N96" s="62" t="s">
        <v>9457</v>
      </c>
      <c r="O96" s="62" t="s">
        <v>9458</v>
      </c>
      <c r="P96" s="48" t="s">
        <v>435</v>
      </c>
      <c r="Q96" s="48"/>
      <c r="R96" s="48"/>
      <c r="S96" s="48"/>
      <c r="T96" s="62"/>
      <c r="V96" s="48"/>
      <c r="W96" s="48"/>
      <c r="X96" s="48"/>
      <c r="Y96" s="48"/>
      <c r="Z96" s="134">
        <v>44080</v>
      </c>
      <c r="AA96" s="50"/>
      <c r="AB96" s="49"/>
      <c r="AC96" s="50"/>
      <c r="AD96" s="48"/>
      <c r="AE96" s="48"/>
      <c r="AF96" s="48"/>
      <c r="AG96" s="48"/>
      <c r="AH96" s="48"/>
      <c r="AI96" s="61">
        <v>4948050</v>
      </c>
      <c r="AJ96" s="61">
        <v>514607</v>
      </c>
      <c r="AK96" s="52"/>
      <c r="AL96" s="52"/>
      <c r="AM96" s="62" t="s">
        <v>71</v>
      </c>
      <c r="AN96" s="62"/>
      <c r="AO96" s="48"/>
      <c r="AP96" s="62"/>
    </row>
    <row r="97" spans="1:42" ht="12.75" customHeight="1">
      <c r="A97" s="62" t="s">
        <v>9130</v>
      </c>
      <c r="B97" s="47" t="s">
        <v>60</v>
      </c>
      <c r="C97" s="42" t="s">
        <v>9459</v>
      </c>
      <c r="D97" s="61">
        <v>94</v>
      </c>
      <c r="E97" s="61">
        <v>82</v>
      </c>
      <c r="G97" s="61">
        <v>61</v>
      </c>
      <c r="H97" s="61">
        <v>43.1</v>
      </c>
      <c r="I97" s="61">
        <v>58.3</v>
      </c>
      <c r="J97" s="61">
        <f t="shared" si="1"/>
        <v>0.70655737704918031</v>
      </c>
      <c r="K97" s="47"/>
      <c r="L97" s="48" t="s">
        <v>60</v>
      </c>
      <c r="M97" s="48"/>
      <c r="N97" s="62" t="s">
        <v>9460</v>
      </c>
      <c r="O97" s="62" t="s">
        <v>9461</v>
      </c>
      <c r="P97" s="48" t="s">
        <v>435</v>
      </c>
      <c r="Q97" s="48"/>
      <c r="R97" s="48"/>
      <c r="S97" s="48"/>
      <c r="T97" s="62"/>
      <c r="V97" s="48"/>
      <c r="W97" s="48"/>
      <c r="X97" s="48"/>
      <c r="Y97" s="48"/>
      <c r="Z97" s="134">
        <v>44080</v>
      </c>
      <c r="AA97" s="50"/>
      <c r="AB97" s="49"/>
      <c r="AC97" s="50"/>
      <c r="AD97" s="48"/>
      <c r="AE97" s="48"/>
      <c r="AF97" s="48"/>
      <c r="AG97" s="48"/>
      <c r="AH97" s="48"/>
      <c r="AI97" s="61">
        <v>4948207</v>
      </c>
      <c r="AJ97" s="61">
        <v>514412</v>
      </c>
      <c r="AK97" s="52"/>
      <c r="AL97" s="52"/>
      <c r="AM97" s="62" t="s">
        <v>71</v>
      </c>
      <c r="AN97" s="62"/>
      <c r="AO97" s="48"/>
      <c r="AP97" s="62"/>
    </row>
    <row r="98" spans="1:42" ht="12.75" customHeight="1">
      <c r="A98" s="62" t="s">
        <v>9173</v>
      </c>
      <c r="B98" s="47" t="s">
        <v>60</v>
      </c>
      <c r="C98" s="42" t="s">
        <v>9462</v>
      </c>
      <c r="D98" s="61">
        <v>98</v>
      </c>
      <c r="E98" s="61">
        <v>86</v>
      </c>
      <c r="G98" s="61">
        <v>61.9</v>
      </c>
      <c r="H98" s="61">
        <v>29.8</v>
      </c>
      <c r="I98" s="61">
        <v>47.3</v>
      </c>
      <c r="J98" s="61">
        <f t="shared" si="1"/>
        <v>0.48142164781906305</v>
      </c>
      <c r="K98" s="47"/>
      <c r="L98" s="48" t="s">
        <v>60</v>
      </c>
      <c r="M98" s="48"/>
      <c r="N98" s="62" t="s">
        <v>9463</v>
      </c>
      <c r="O98" s="62" t="s">
        <v>9464</v>
      </c>
      <c r="P98" s="48" t="s">
        <v>435</v>
      </c>
      <c r="Q98" s="48"/>
      <c r="R98" s="48"/>
      <c r="S98" s="48"/>
      <c r="T98" s="62"/>
      <c r="V98" s="48"/>
      <c r="W98" s="48"/>
      <c r="X98" s="48"/>
      <c r="Y98" s="48"/>
      <c r="Z98" s="134">
        <v>44080</v>
      </c>
      <c r="AA98" s="50"/>
      <c r="AB98" s="49"/>
      <c r="AC98" s="50"/>
      <c r="AD98" s="48"/>
      <c r="AE98" s="48"/>
      <c r="AF98" s="48"/>
      <c r="AG98" s="48"/>
      <c r="AH98" s="48"/>
      <c r="AI98" s="61">
        <v>4948050</v>
      </c>
      <c r="AJ98" s="61">
        <v>514607</v>
      </c>
      <c r="AK98" s="52"/>
      <c r="AL98" s="52"/>
      <c r="AM98" s="62" t="s">
        <v>71</v>
      </c>
      <c r="AN98" s="62"/>
      <c r="AO98" s="48"/>
      <c r="AP98" s="62"/>
    </row>
    <row r="99" spans="1:42" ht="12.75" customHeight="1">
      <c r="A99" s="133" t="s">
        <v>59</v>
      </c>
      <c r="B99" s="42" t="s">
        <v>115</v>
      </c>
      <c r="C99" s="42" t="s">
        <v>6530</v>
      </c>
      <c r="D99" s="42">
        <v>91.5</v>
      </c>
      <c r="E99" s="42">
        <v>77.5</v>
      </c>
      <c r="F99" s="42">
        <v>3.45</v>
      </c>
      <c r="G99" s="48">
        <v>55</v>
      </c>
      <c r="H99" s="48"/>
      <c r="I99" s="48"/>
      <c r="J99" s="48"/>
      <c r="K99" s="47"/>
      <c r="L99" s="48" t="s">
        <v>60</v>
      </c>
      <c r="M99" s="48"/>
      <c r="N99" s="48" t="s">
        <v>9465</v>
      </c>
      <c r="O99" s="141" t="s">
        <v>6533</v>
      </c>
      <c r="P99" s="48" t="s">
        <v>1584</v>
      </c>
      <c r="Q99" s="48"/>
      <c r="R99" s="48"/>
      <c r="S99" s="48"/>
      <c r="U99" s="142">
        <v>1251362</v>
      </c>
      <c r="V99" s="110" t="s">
        <v>9466</v>
      </c>
      <c r="W99" s="48">
        <v>11183</v>
      </c>
      <c r="X99" s="48"/>
      <c r="Y99" s="48"/>
      <c r="Z99" s="132">
        <v>44018</v>
      </c>
      <c r="AA99" s="50"/>
      <c r="AB99" s="49"/>
      <c r="AC99" s="50"/>
      <c r="AD99" s="48"/>
      <c r="AE99" s="48"/>
      <c r="AF99" s="48"/>
      <c r="AG99" s="48"/>
      <c r="AH99" s="48"/>
      <c r="AI99" s="143">
        <v>4976571</v>
      </c>
      <c r="AJ99" s="143">
        <v>528022</v>
      </c>
      <c r="AK99" s="52"/>
      <c r="AL99" s="52"/>
      <c r="AM99" s="62" t="s">
        <v>71</v>
      </c>
      <c r="AN99" s="144" t="s">
        <v>9467</v>
      </c>
      <c r="AO99" s="48"/>
      <c r="AP99" s="52"/>
    </row>
    <row r="100" spans="1:42" ht="12.75" customHeight="1">
      <c r="A100" s="62" t="s">
        <v>9130</v>
      </c>
      <c r="B100" s="42" t="s">
        <v>115</v>
      </c>
      <c r="C100" s="18" t="s">
        <v>3159</v>
      </c>
      <c r="D100" s="61">
        <v>97</v>
      </c>
      <c r="E100" s="61">
        <v>89</v>
      </c>
      <c r="F100" s="48"/>
      <c r="G100" s="48"/>
      <c r="H100" s="48"/>
      <c r="I100" s="48"/>
      <c r="J100" s="48"/>
      <c r="K100" s="47"/>
      <c r="L100" s="48"/>
      <c r="M100" s="48"/>
      <c r="N100" s="48"/>
      <c r="O100" s="62" t="s">
        <v>3162</v>
      </c>
      <c r="P100" s="48"/>
      <c r="Q100" s="48"/>
      <c r="R100" s="48"/>
      <c r="S100" s="48"/>
      <c r="V100" s="48"/>
      <c r="W100" s="48"/>
      <c r="X100" s="48"/>
      <c r="Y100" s="48"/>
      <c r="Z100" s="134">
        <v>44044</v>
      </c>
      <c r="AA100" s="50"/>
      <c r="AB100" s="49"/>
      <c r="AC100" s="50"/>
      <c r="AD100" s="48"/>
      <c r="AE100" s="48"/>
      <c r="AF100" s="48"/>
      <c r="AG100" s="48"/>
      <c r="AH100" s="48"/>
      <c r="AI100" s="61">
        <v>4947592</v>
      </c>
      <c r="AJ100" s="61">
        <v>514528</v>
      </c>
      <c r="AK100" s="61">
        <v>4947460</v>
      </c>
      <c r="AL100" s="61">
        <v>514538</v>
      </c>
      <c r="AM100" s="62" t="s">
        <v>71</v>
      </c>
      <c r="AN100" s="62"/>
      <c r="AO100" s="48"/>
      <c r="AP100" s="62"/>
    </row>
    <row r="101" spans="1:42" ht="12.75" customHeight="1">
      <c r="A101" s="62" t="s">
        <v>9130</v>
      </c>
      <c r="B101" s="42" t="s">
        <v>60</v>
      </c>
      <c r="C101" s="42" t="s">
        <v>9468</v>
      </c>
      <c r="D101" s="61">
        <v>107</v>
      </c>
      <c r="E101" s="61">
        <v>94</v>
      </c>
      <c r="F101" s="48"/>
      <c r="G101" s="48"/>
      <c r="H101" s="48"/>
      <c r="I101" s="48"/>
      <c r="J101" s="48"/>
      <c r="K101" s="47"/>
      <c r="L101" s="48"/>
      <c r="M101" s="48"/>
      <c r="N101" s="48"/>
      <c r="O101" s="62" t="s">
        <v>9469</v>
      </c>
      <c r="P101" s="48"/>
      <c r="Q101" s="48"/>
      <c r="R101" s="48"/>
      <c r="S101" s="48"/>
      <c r="V101" s="48"/>
      <c r="W101" s="48"/>
      <c r="X101" s="48"/>
      <c r="Y101" s="48"/>
      <c r="Z101" s="134">
        <v>44044</v>
      </c>
      <c r="AA101" s="50"/>
      <c r="AB101" s="49"/>
      <c r="AC101" s="50"/>
      <c r="AD101" s="48"/>
      <c r="AE101" s="48"/>
      <c r="AF101" s="48"/>
      <c r="AG101" s="48"/>
      <c r="AH101" s="48"/>
      <c r="AI101" s="61">
        <v>4947592</v>
      </c>
      <c r="AJ101" s="61">
        <v>514528</v>
      </c>
      <c r="AK101" s="61">
        <v>4947460</v>
      </c>
      <c r="AL101" s="61">
        <v>514538</v>
      </c>
      <c r="AM101" s="62" t="s">
        <v>71</v>
      </c>
      <c r="AN101" s="62"/>
      <c r="AO101" s="48"/>
      <c r="AP101" s="62"/>
    </row>
    <row r="102" spans="1:42" ht="12.75" customHeight="1">
      <c r="A102" s="62" t="s">
        <v>9130</v>
      </c>
      <c r="B102" s="42" t="s">
        <v>115</v>
      </c>
      <c r="C102" s="14" t="s">
        <v>7970</v>
      </c>
      <c r="D102" s="61">
        <v>92</v>
      </c>
      <c r="E102" s="61">
        <v>79</v>
      </c>
      <c r="F102" s="48"/>
      <c r="G102" s="48"/>
      <c r="H102" s="48"/>
      <c r="I102" s="48"/>
      <c r="J102" s="48"/>
      <c r="K102" s="47"/>
      <c r="L102" s="48"/>
      <c r="M102" s="48"/>
      <c r="N102" s="48"/>
      <c r="O102" s="62" t="s">
        <v>7973</v>
      </c>
      <c r="P102" s="48"/>
      <c r="Q102" s="48"/>
      <c r="R102" s="48"/>
      <c r="S102" s="48"/>
      <c r="V102" s="48"/>
      <c r="W102" s="48"/>
      <c r="X102" s="48"/>
      <c r="Y102" s="48"/>
      <c r="Z102" s="134">
        <v>44044</v>
      </c>
      <c r="AA102" s="50"/>
      <c r="AB102" s="49"/>
      <c r="AC102" s="50"/>
      <c r="AD102" s="48"/>
      <c r="AE102" s="48"/>
      <c r="AF102" s="48"/>
      <c r="AG102" s="48"/>
      <c r="AH102" s="48"/>
      <c r="AI102" s="61">
        <v>4947378</v>
      </c>
      <c r="AJ102" s="61">
        <v>514478</v>
      </c>
      <c r="AK102" s="61">
        <v>4947247</v>
      </c>
      <c r="AL102" s="61">
        <v>514521</v>
      </c>
      <c r="AM102" s="62" t="s">
        <v>71</v>
      </c>
      <c r="AN102" s="62"/>
      <c r="AO102" s="48"/>
      <c r="AP102" s="62"/>
    </row>
    <row r="103" spans="1:42" ht="12.75" customHeight="1">
      <c r="A103" s="62" t="s">
        <v>9130</v>
      </c>
      <c r="B103" s="42" t="s">
        <v>115</v>
      </c>
      <c r="C103" s="18" t="s">
        <v>1967</v>
      </c>
      <c r="D103" s="61">
        <v>109</v>
      </c>
      <c r="E103" s="61">
        <v>93</v>
      </c>
      <c r="F103" s="48"/>
      <c r="G103" s="48"/>
      <c r="H103" s="48"/>
      <c r="I103" s="48"/>
      <c r="J103" s="48"/>
      <c r="K103" s="47"/>
      <c r="L103" s="48"/>
      <c r="M103" s="48"/>
      <c r="N103" s="48"/>
      <c r="O103" s="62" t="s">
        <v>1970</v>
      </c>
      <c r="P103" s="48"/>
      <c r="Q103" s="48"/>
      <c r="R103" s="48"/>
      <c r="S103" s="48"/>
      <c r="V103" s="48"/>
      <c r="W103" s="48"/>
      <c r="X103" s="48"/>
      <c r="Y103" s="48"/>
      <c r="Z103" s="134">
        <v>44046</v>
      </c>
      <c r="AA103" s="50"/>
      <c r="AB103" s="49"/>
      <c r="AC103" s="50"/>
      <c r="AD103" s="48"/>
      <c r="AE103" s="48"/>
      <c r="AF103" s="48"/>
      <c r="AG103" s="48"/>
      <c r="AH103" s="48"/>
      <c r="AI103" s="61">
        <v>4947446</v>
      </c>
      <c r="AJ103" s="61">
        <v>514540</v>
      </c>
      <c r="AK103" s="61">
        <v>4947565</v>
      </c>
      <c r="AL103" s="61">
        <v>514494</v>
      </c>
      <c r="AM103" s="62" t="s">
        <v>71</v>
      </c>
      <c r="AN103" s="62"/>
      <c r="AO103" s="48"/>
      <c r="AP103" s="62"/>
    </row>
    <row r="104" spans="1:42" ht="12.75" customHeight="1">
      <c r="A104" s="62" t="s">
        <v>9130</v>
      </c>
      <c r="B104" s="42" t="s">
        <v>115</v>
      </c>
      <c r="C104" s="42" t="s">
        <v>6971</v>
      </c>
      <c r="D104" s="61">
        <v>90</v>
      </c>
      <c r="E104" s="61">
        <v>78</v>
      </c>
      <c r="F104" s="48"/>
      <c r="G104" s="48"/>
      <c r="H104" s="48"/>
      <c r="I104" s="48"/>
      <c r="J104" s="48"/>
      <c r="K104" s="47"/>
      <c r="L104" s="48"/>
      <c r="M104" s="48"/>
      <c r="N104" s="48"/>
      <c r="O104" s="62" t="s">
        <v>6974</v>
      </c>
      <c r="P104" s="48"/>
      <c r="Q104" s="48"/>
      <c r="R104" s="48"/>
      <c r="S104" s="48"/>
      <c r="V104" s="48"/>
      <c r="W104" s="48"/>
      <c r="X104" s="48"/>
      <c r="Y104" s="48"/>
      <c r="Z104" s="134">
        <v>44049</v>
      </c>
      <c r="AA104" s="50"/>
      <c r="AB104" s="49"/>
      <c r="AC104" s="50"/>
      <c r="AD104" s="48"/>
      <c r="AE104" s="48"/>
      <c r="AF104" s="48"/>
      <c r="AG104" s="48"/>
      <c r="AH104" s="48"/>
      <c r="AI104" s="61">
        <v>4947540</v>
      </c>
      <c r="AJ104" s="61">
        <v>514540</v>
      </c>
      <c r="AK104" s="61">
        <v>4947438</v>
      </c>
      <c r="AL104" s="61">
        <v>514539</v>
      </c>
      <c r="AM104" s="62" t="s">
        <v>71</v>
      </c>
      <c r="AN104" s="62"/>
      <c r="AO104" s="48"/>
      <c r="AP104" s="62"/>
    </row>
    <row r="105" spans="1:42" ht="12.75" customHeight="1">
      <c r="A105" s="62" t="s">
        <v>9130</v>
      </c>
      <c r="B105" s="42" t="s">
        <v>115</v>
      </c>
      <c r="C105" s="42" t="s">
        <v>6971</v>
      </c>
      <c r="D105" s="61">
        <v>90</v>
      </c>
      <c r="E105" s="61">
        <v>78</v>
      </c>
      <c r="F105" s="48"/>
      <c r="G105" s="48"/>
      <c r="H105" s="48"/>
      <c r="I105" s="48"/>
      <c r="J105" s="48"/>
      <c r="K105" s="47"/>
      <c r="L105" s="48"/>
      <c r="M105" s="48"/>
      <c r="N105" s="48"/>
      <c r="O105" s="62" t="s">
        <v>6974</v>
      </c>
      <c r="P105" s="48"/>
      <c r="Q105" s="48"/>
      <c r="R105" s="48"/>
      <c r="S105" s="48"/>
      <c r="V105" s="48"/>
      <c r="W105" s="48"/>
      <c r="X105" s="48"/>
      <c r="Y105" s="48"/>
      <c r="Z105" s="134">
        <v>44049</v>
      </c>
      <c r="AA105" s="50"/>
      <c r="AB105" s="49"/>
      <c r="AC105" s="50"/>
      <c r="AD105" s="48"/>
      <c r="AE105" s="48"/>
      <c r="AF105" s="48"/>
      <c r="AG105" s="48"/>
      <c r="AH105" s="48"/>
      <c r="AI105" s="61">
        <v>4947434</v>
      </c>
      <c r="AJ105" s="61">
        <v>514446</v>
      </c>
      <c r="AK105" s="61">
        <v>4947336</v>
      </c>
      <c r="AL105" s="61">
        <v>514504</v>
      </c>
      <c r="AM105" s="62" t="s">
        <v>71</v>
      </c>
      <c r="AN105" s="62"/>
      <c r="AO105" s="48"/>
      <c r="AP105" s="133" t="s">
        <v>9470</v>
      </c>
    </row>
    <row r="106" spans="1:42" ht="12.75" customHeight="1">
      <c r="A106" s="62" t="s">
        <v>9130</v>
      </c>
      <c r="B106" s="42" t="s">
        <v>115</v>
      </c>
      <c r="C106" s="18" t="s">
        <v>2333</v>
      </c>
      <c r="D106" s="61">
        <v>108</v>
      </c>
      <c r="E106" s="61">
        <v>100</v>
      </c>
      <c r="F106" s="48"/>
      <c r="G106" s="48"/>
      <c r="H106" s="48"/>
      <c r="I106" s="48"/>
      <c r="J106" s="48"/>
      <c r="K106" s="47"/>
      <c r="L106" s="48"/>
      <c r="M106" s="48"/>
      <c r="N106" s="48"/>
      <c r="O106" s="62" t="s">
        <v>2336</v>
      </c>
      <c r="P106" s="48"/>
      <c r="Q106" s="48"/>
      <c r="R106" s="48"/>
      <c r="S106" s="48"/>
      <c r="V106" s="48"/>
      <c r="W106" s="48"/>
      <c r="X106" s="48"/>
      <c r="Y106" s="48"/>
      <c r="Z106" s="134">
        <v>44058</v>
      </c>
      <c r="AA106" s="50"/>
      <c r="AB106" s="49"/>
      <c r="AC106" s="50"/>
      <c r="AD106" s="48"/>
      <c r="AE106" s="48"/>
      <c r="AF106" s="48"/>
      <c r="AG106" s="48"/>
      <c r="AH106" s="48"/>
      <c r="AI106" s="61">
        <v>4948002</v>
      </c>
      <c r="AJ106" s="61">
        <v>514685</v>
      </c>
      <c r="AK106" s="61">
        <v>4947932</v>
      </c>
      <c r="AL106" s="61">
        <v>514716</v>
      </c>
      <c r="AM106" s="62" t="s">
        <v>71</v>
      </c>
      <c r="AN106" s="62"/>
      <c r="AO106" s="48"/>
      <c r="AP106" s="62"/>
    </row>
    <row r="107" spans="1:42" ht="12.75" customHeight="1">
      <c r="A107" s="62" t="s">
        <v>9130</v>
      </c>
      <c r="B107" s="42" t="s">
        <v>115</v>
      </c>
      <c r="C107" s="18" t="s">
        <v>3506</v>
      </c>
      <c r="D107" s="61">
        <v>129</v>
      </c>
      <c r="E107" s="61">
        <v>111</v>
      </c>
      <c r="F107" s="48"/>
      <c r="G107" s="48"/>
      <c r="H107" s="48"/>
      <c r="I107" s="48"/>
      <c r="J107" s="48"/>
      <c r="K107" s="47"/>
      <c r="L107" s="48"/>
      <c r="M107" s="48"/>
      <c r="N107" s="48"/>
      <c r="O107" s="62" t="s">
        <v>3509</v>
      </c>
      <c r="P107" s="48"/>
      <c r="Q107" s="48"/>
      <c r="R107" s="48"/>
      <c r="S107" s="48"/>
      <c r="V107" s="48"/>
      <c r="W107" s="48"/>
      <c r="X107" s="48"/>
      <c r="Y107" s="48"/>
      <c r="Z107" s="132">
        <v>44058</v>
      </c>
      <c r="AA107" s="50"/>
      <c r="AB107" s="49"/>
      <c r="AC107" s="50"/>
      <c r="AD107" s="48"/>
      <c r="AE107" s="48"/>
      <c r="AF107" s="48"/>
      <c r="AG107" s="48"/>
      <c r="AH107" s="48"/>
      <c r="AI107" s="61">
        <v>4947278</v>
      </c>
      <c r="AJ107" s="61">
        <v>514500</v>
      </c>
      <c r="AK107" s="61">
        <v>4947171</v>
      </c>
      <c r="AL107" s="61">
        <v>514526</v>
      </c>
      <c r="AM107" s="62" t="s">
        <v>71</v>
      </c>
      <c r="AN107" s="62"/>
      <c r="AO107" s="48"/>
      <c r="AP107" s="62"/>
    </row>
    <row r="108" spans="1:42" ht="12.75" customHeight="1">
      <c r="A108" s="62" t="s">
        <v>9130</v>
      </c>
      <c r="B108" s="42" t="s">
        <v>115</v>
      </c>
      <c r="C108" s="42" t="s">
        <v>6995</v>
      </c>
      <c r="D108" s="61">
        <v>93</v>
      </c>
      <c r="E108" s="61">
        <v>81</v>
      </c>
      <c r="F108" s="48"/>
      <c r="G108" s="48"/>
      <c r="H108" s="48"/>
      <c r="I108" s="48"/>
      <c r="J108" s="48"/>
      <c r="K108" s="47"/>
      <c r="L108" s="48"/>
      <c r="M108" s="48"/>
      <c r="N108" s="48"/>
      <c r="O108" s="62" t="s">
        <v>6998</v>
      </c>
      <c r="P108" s="48"/>
      <c r="Q108" s="48"/>
      <c r="R108" s="48"/>
      <c r="S108" s="48"/>
      <c r="V108" s="48"/>
      <c r="W108" s="48"/>
      <c r="X108" s="48"/>
      <c r="Y108" s="48"/>
      <c r="Z108" s="134">
        <v>44059</v>
      </c>
      <c r="AA108" s="50"/>
      <c r="AB108" s="49"/>
      <c r="AC108" s="50"/>
      <c r="AD108" s="48"/>
      <c r="AE108" s="48"/>
      <c r="AF108" s="48"/>
      <c r="AG108" s="48"/>
      <c r="AH108" s="48"/>
      <c r="AI108" s="145">
        <v>4947381</v>
      </c>
      <c r="AJ108" s="61">
        <v>514507</v>
      </c>
      <c r="AK108" s="61">
        <v>4947280</v>
      </c>
      <c r="AL108" s="61">
        <v>514517</v>
      </c>
      <c r="AM108" s="62" t="s">
        <v>71</v>
      </c>
      <c r="AN108" s="62"/>
      <c r="AO108" s="48"/>
      <c r="AP108" s="62"/>
    </row>
    <row r="109" spans="1:42" ht="12.75" customHeight="1">
      <c r="A109" s="62" t="s">
        <v>9130</v>
      </c>
      <c r="B109" s="42" t="s">
        <v>115</v>
      </c>
      <c r="C109" s="42" t="s">
        <v>7606</v>
      </c>
      <c r="D109" s="61">
        <v>84</v>
      </c>
      <c r="E109" s="61">
        <v>76</v>
      </c>
      <c r="F109" s="48"/>
      <c r="G109" s="48"/>
      <c r="H109" s="48"/>
      <c r="I109" s="48"/>
      <c r="J109" s="48"/>
      <c r="K109" s="47"/>
      <c r="L109" s="48"/>
      <c r="M109" s="48"/>
      <c r="N109" s="48"/>
      <c r="O109" s="62" t="s">
        <v>7608</v>
      </c>
      <c r="P109" s="48"/>
      <c r="Q109" s="48"/>
      <c r="R109" s="48"/>
      <c r="S109" s="48"/>
      <c r="V109" s="48"/>
      <c r="W109" s="48"/>
      <c r="X109" s="48"/>
      <c r="Y109" s="48"/>
      <c r="Z109" s="134">
        <v>44059</v>
      </c>
      <c r="AA109" s="50"/>
      <c r="AB109" s="49"/>
      <c r="AC109" s="50"/>
      <c r="AD109" s="48"/>
      <c r="AE109" s="48"/>
      <c r="AF109" s="48"/>
      <c r="AG109" s="48"/>
      <c r="AH109" s="48"/>
      <c r="AI109" s="145">
        <v>4947381</v>
      </c>
      <c r="AJ109" s="61">
        <v>514507</v>
      </c>
      <c r="AK109" s="61">
        <v>4947280</v>
      </c>
      <c r="AL109" s="61">
        <v>514517</v>
      </c>
      <c r="AM109" s="62" t="s">
        <v>71</v>
      </c>
      <c r="AN109" s="62"/>
      <c r="AO109" s="48"/>
      <c r="AP109" s="62"/>
    </row>
    <row r="110" spans="1:42" ht="12.75" customHeight="1">
      <c r="A110" s="62" t="s">
        <v>9130</v>
      </c>
      <c r="B110" s="42" t="s">
        <v>115</v>
      </c>
      <c r="C110" s="18" t="s">
        <v>3636</v>
      </c>
      <c r="D110" s="61">
        <v>110</v>
      </c>
      <c r="E110" s="61">
        <v>97</v>
      </c>
      <c r="F110" s="48"/>
      <c r="G110" s="48"/>
      <c r="H110" s="48"/>
      <c r="I110" s="48"/>
      <c r="J110" s="48"/>
      <c r="K110" s="47"/>
      <c r="L110" s="48"/>
      <c r="M110" s="48"/>
      <c r="N110" s="48"/>
      <c r="O110" s="62" t="s">
        <v>3639</v>
      </c>
      <c r="P110" s="48"/>
      <c r="Q110" s="48"/>
      <c r="R110" s="48"/>
      <c r="S110" s="48"/>
      <c r="V110" s="48"/>
      <c r="W110" s="48"/>
      <c r="X110" s="48"/>
      <c r="Y110" s="48"/>
      <c r="Z110" s="134">
        <v>44062</v>
      </c>
      <c r="AA110" s="50"/>
      <c r="AB110" s="49"/>
      <c r="AC110" s="50"/>
      <c r="AD110" s="48"/>
      <c r="AE110" s="48"/>
      <c r="AF110" s="48"/>
      <c r="AG110" s="48"/>
      <c r="AH110" s="48"/>
      <c r="AI110" s="61">
        <v>4946868</v>
      </c>
      <c r="AJ110" s="61">
        <v>514955</v>
      </c>
      <c r="AK110" s="61">
        <v>4946753</v>
      </c>
      <c r="AL110" s="61">
        <v>514974</v>
      </c>
      <c r="AM110" s="62" t="s">
        <v>71</v>
      </c>
      <c r="AN110" s="62"/>
      <c r="AO110" s="48"/>
      <c r="AP110" s="62"/>
    </row>
    <row r="111" spans="1:42" ht="12.75" customHeight="1">
      <c r="A111" s="62" t="s">
        <v>9130</v>
      </c>
      <c r="B111" s="42" t="s">
        <v>115</v>
      </c>
      <c r="C111" s="42" t="s">
        <v>6133</v>
      </c>
      <c r="D111" s="61">
        <v>107</v>
      </c>
      <c r="E111" s="61">
        <v>92</v>
      </c>
      <c r="F111" s="48"/>
      <c r="G111" s="48"/>
      <c r="H111" s="48"/>
      <c r="I111" s="48"/>
      <c r="J111" s="48"/>
      <c r="K111" s="47"/>
      <c r="L111" s="48"/>
      <c r="M111" s="48"/>
      <c r="N111" s="48"/>
      <c r="O111" s="62" t="s">
        <v>6136</v>
      </c>
      <c r="P111" s="48"/>
      <c r="Q111" s="48"/>
      <c r="R111" s="48"/>
      <c r="S111" s="48"/>
      <c r="V111" s="48"/>
      <c r="W111" s="48"/>
      <c r="X111" s="48"/>
      <c r="Y111" s="48"/>
      <c r="Z111" s="134">
        <v>44062</v>
      </c>
      <c r="AA111" s="50"/>
      <c r="AB111" s="49"/>
      <c r="AC111" s="50"/>
      <c r="AD111" s="48"/>
      <c r="AE111" s="48"/>
      <c r="AF111" s="48"/>
      <c r="AG111" s="48"/>
      <c r="AH111" s="48"/>
      <c r="AI111" s="61">
        <v>4946868</v>
      </c>
      <c r="AJ111" s="61">
        <v>514955</v>
      </c>
      <c r="AK111" s="61">
        <v>4946753</v>
      </c>
      <c r="AL111" s="61">
        <v>514974</v>
      </c>
      <c r="AM111" s="62" t="s">
        <v>71</v>
      </c>
      <c r="AN111" s="62"/>
      <c r="AO111" s="48"/>
      <c r="AP111" s="62"/>
    </row>
    <row r="112" spans="1:42" ht="12.75" customHeight="1">
      <c r="A112" s="62" t="s">
        <v>9130</v>
      </c>
      <c r="B112" s="42" t="s">
        <v>115</v>
      </c>
      <c r="C112" s="42" t="s">
        <v>7507</v>
      </c>
      <c r="D112" s="61">
        <v>94</v>
      </c>
      <c r="E112" s="61">
        <v>84</v>
      </c>
      <c r="F112" s="48"/>
      <c r="G112" s="48"/>
      <c r="H112" s="48"/>
      <c r="I112" s="48"/>
      <c r="J112" s="48"/>
      <c r="K112" s="47"/>
      <c r="L112" s="48"/>
      <c r="M112" s="48"/>
      <c r="N112" s="48"/>
      <c r="O112" s="62" t="s">
        <v>7509</v>
      </c>
      <c r="P112" s="48"/>
      <c r="Q112" s="48"/>
      <c r="R112" s="48"/>
      <c r="S112" s="48"/>
      <c r="V112" s="48"/>
      <c r="W112" s="48"/>
      <c r="X112" s="48"/>
      <c r="Y112" s="48"/>
      <c r="Z112" s="134">
        <v>44062</v>
      </c>
      <c r="AA112" s="50"/>
      <c r="AB112" s="49"/>
      <c r="AC112" s="50"/>
      <c r="AD112" s="48"/>
      <c r="AE112" s="48"/>
      <c r="AF112" s="48"/>
      <c r="AG112" s="48"/>
      <c r="AH112" s="48"/>
      <c r="AI112" s="61">
        <v>4946868</v>
      </c>
      <c r="AJ112" s="61">
        <v>514955</v>
      </c>
      <c r="AK112" s="61">
        <v>4946753</v>
      </c>
      <c r="AL112" s="61">
        <v>514974</v>
      </c>
      <c r="AM112" s="62" t="s">
        <v>71</v>
      </c>
      <c r="AN112" s="62"/>
      <c r="AO112" s="48"/>
      <c r="AP112" s="62"/>
    </row>
    <row r="113" spans="1:42" ht="12.75" customHeight="1">
      <c r="A113" s="62" t="s">
        <v>9130</v>
      </c>
      <c r="B113" s="42" t="s">
        <v>115</v>
      </c>
      <c r="C113" s="27" t="s">
        <v>5238</v>
      </c>
      <c r="D113" s="61">
        <v>109</v>
      </c>
      <c r="E113" s="61">
        <v>93</v>
      </c>
      <c r="F113" s="48"/>
      <c r="G113" s="48"/>
      <c r="H113" s="48"/>
      <c r="I113" s="48"/>
      <c r="J113" s="48"/>
      <c r="K113" s="47"/>
      <c r="L113" s="48"/>
      <c r="M113" s="48"/>
      <c r="N113" s="48"/>
      <c r="O113" s="62" t="s">
        <v>5241</v>
      </c>
      <c r="P113" s="48"/>
      <c r="Q113" s="48"/>
      <c r="R113" s="48"/>
      <c r="S113" s="48"/>
      <c r="V113" s="48"/>
      <c r="W113" s="48"/>
      <c r="X113" s="48"/>
      <c r="Y113" s="48"/>
      <c r="Z113" s="134">
        <v>44062</v>
      </c>
      <c r="AA113" s="50"/>
      <c r="AB113" s="49"/>
      <c r="AC113" s="50"/>
      <c r="AD113" s="48"/>
      <c r="AE113" s="48"/>
      <c r="AF113" s="48"/>
      <c r="AG113" s="48"/>
      <c r="AH113" s="48"/>
      <c r="AI113" s="61">
        <v>4946868</v>
      </c>
      <c r="AJ113" s="61">
        <v>514955</v>
      </c>
      <c r="AK113" s="61">
        <v>4946753</v>
      </c>
      <c r="AL113" s="61">
        <v>514974</v>
      </c>
      <c r="AM113" s="62" t="s">
        <v>71</v>
      </c>
      <c r="AN113" s="48"/>
      <c r="AO113" s="48"/>
      <c r="AP113" s="62"/>
    </row>
    <row r="114" spans="1:42" ht="12.75" customHeight="1">
      <c r="A114" s="62" t="s">
        <v>9130</v>
      </c>
      <c r="B114" s="42" t="s">
        <v>115</v>
      </c>
      <c r="C114" s="31" t="s">
        <v>504</v>
      </c>
      <c r="D114" s="61">
        <v>115</v>
      </c>
      <c r="E114" s="61">
        <v>98</v>
      </c>
      <c r="F114" s="48"/>
      <c r="G114" s="48"/>
      <c r="H114" s="48"/>
      <c r="I114" s="48"/>
      <c r="J114" s="48"/>
      <c r="K114" s="47"/>
      <c r="L114" s="48"/>
      <c r="M114" s="48"/>
      <c r="N114" s="48"/>
      <c r="O114" s="62" t="s">
        <v>507</v>
      </c>
      <c r="P114" s="48"/>
      <c r="Q114" s="48"/>
      <c r="R114" s="48"/>
      <c r="S114" s="48"/>
      <c r="V114" s="48"/>
      <c r="W114" s="48"/>
      <c r="X114" s="48"/>
      <c r="Y114" s="48"/>
      <c r="Z114" s="134">
        <v>44079</v>
      </c>
      <c r="AA114" s="50"/>
      <c r="AB114" s="49"/>
      <c r="AC114" s="50"/>
      <c r="AD114" s="48"/>
      <c r="AE114" s="48"/>
      <c r="AF114" s="48"/>
      <c r="AG114" s="48"/>
      <c r="AH114" s="48"/>
      <c r="AI114" s="61">
        <v>4948163</v>
      </c>
      <c r="AJ114" s="61">
        <v>514469</v>
      </c>
      <c r="AK114" s="61">
        <v>4948072</v>
      </c>
      <c r="AL114" s="61">
        <v>514596</v>
      </c>
      <c r="AM114" s="62" t="s">
        <v>71</v>
      </c>
      <c r="AN114" s="48"/>
      <c r="AO114" s="48"/>
      <c r="AP114" s="62"/>
    </row>
    <row r="115" spans="1:42" ht="12.75" customHeight="1">
      <c r="A115" s="62" t="s">
        <v>9130</v>
      </c>
      <c r="B115" s="42" t="s">
        <v>115</v>
      </c>
      <c r="C115" s="42" t="s">
        <v>9362</v>
      </c>
      <c r="D115" s="61">
        <v>99</v>
      </c>
      <c r="E115" s="61">
        <v>87</v>
      </c>
      <c r="F115" s="48"/>
      <c r="G115" s="48"/>
      <c r="H115" s="48"/>
      <c r="I115" s="48"/>
      <c r="J115" s="48"/>
      <c r="K115" s="47"/>
      <c r="L115" s="48"/>
      <c r="M115" s="48"/>
      <c r="N115" s="48"/>
      <c r="O115" s="62" t="s">
        <v>9364</v>
      </c>
      <c r="P115" s="48"/>
      <c r="Q115" s="48"/>
      <c r="R115" s="48"/>
      <c r="S115" s="48"/>
      <c r="V115" s="48"/>
      <c r="W115" s="48"/>
      <c r="X115" s="48"/>
      <c r="Y115" s="48"/>
      <c r="Z115" s="134">
        <v>44079</v>
      </c>
      <c r="AA115" s="50"/>
      <c r="AB115" s="49"/>
      <c r="AC115" s="50"/>
      <c r="AD115" s="48"/>
      <c r="AE115" s="48"/>
      <c r="AF115" s="48"/>
      <c r="AG115" s="48"/>
      <c r="AH115" s="48"/>
      <c r="AI115" s="61">
        <v>4947900</v>
      </c>
      <c r="AJ115" s="61">
        <v>514665</v>
      </c>
      <c r="AK115" s="61">
        <v>4947786</v>
      </c>
      <c r="AL115" s="61">
        <v>514690</v>
      </c>
      <c r="AM115" s="62" t="s">
        <v>71</v>
      </c>
      <c r="AN115" s="48"/>
      <c r="AO115" s="48"/>
      <c r="AP115" s="62" t="s">
        <v>9471</v>
      </c>
    </row>
    <row r="116" spans="1:42" ht="12.75" customHeight="1">
      <c r="A116" s="62" t="s">
        <v>9130</v>
      </c>
      <c r="B116" s="42" t="s">
        <v>60</v>
      </c>
      <c r="C116" s="42" t="s">
        <v>9472</v>
      </c>
      <c r="D116" s="61">
        <v>96</v>
      </c>
      <c r="E116" s="61">
        <v>83</v>
      </c>
      <c r="F116" s="48"/>
      <c r="G116" s="48"/>
      <c r="H116" s="48"/>
      <c r="I116" s="48"/>
      <c r="J116" s="48"/>
      <c r="K116" s="47"/>
      <c r="L116" s="48"/>
      <c r="M116" s="48"/>
      <c r="N116" s="48"/>
      <c r="O116" s="62" t="s">
        <v>9473</v>
      </c>
      <c r="P116" s="48"/>
      <c r="Q116" s="48"/>
      <c r="R116" s="48"/>
      <c r="S116" s="48"/>
      <c r="V116" s="48"/>
      <c r="W116" s="48"/>
      <c r="X116" s="48"/>
      <c r="Y116" s="48"/>
      <c r="Z116" s="134">
        <v>44079</v>
      </c>
      <c r="AA116" s="50"/>
      <c r="AB116" s="49"/>
      <c r="AC116" s="50"/>
      <c r="AD116" s="48"/>
      <c r="AE116" s="48"/>
      <c r="AF116" s="48"/>
      <c r="AG116" s="48"/>
      <c r="AH116" s="48"/>
      <c r="AI116" s="61">
        <v>4948218</v>
      </c>
      <c r="AJ116" s="61">
        <v>514366</v>
      </c>
      <c r="AK116" s="61">
        <v>4948174</v>
      </c>
      <c r="AL116" s="61">
        <v>514421</v>
      </c>
      <c r="AM116" s="62" t="s">
        <v>71</v>
      </c>
      <c r="AN116" s="48"/>
      <c r="AO116" s="48"/>
      <c r="AP116" s="133" t="s">
        <v>9474</v>
      </c>
    </row>
    <row r="117" spans="1:42" ht="12.75" customHeight="1">
      <c r="A117" s="62" t="s">
        <v>9130</v>
      </c>
      <c r="B117" s="42" t="s">
        <v>115</v>
      </c>
      <c r="C117" s="42" t="s">
        <v>9202</v>
      </c>
      <c r="D117" s="61">
        <v>112</v>
      </c>
      <c r="E117" s="61">
        <v>96</v>
      </c>
      <c r="F117" s="48"/>
      <c r="G117" s="48"/>
      <c r="H117" s="48"/>
      <c r="I117" s="48"/>
      <c r="J117" s="48"/>
      <c r="K117" s="47"/>
      <c r="L117" s="48"/>
      <c r="M117" s="48"/>
      <c r="N117" s="48"/>
      <c r="O117" s="62" t="s">
        <v>9204</v>
      </c>
      <c r="P117" s="48"/>
      <c r="Q117" s="48"/>
      <c r="R117" s="48"/>
      <c r="S117" s="48"/>
      <c r="V117" s="48"/>
      <c r="W117" s="48"/>
      <c r="X117" s="48"/>
      <c r="Y117" s="48"/>
      <c r="Z117" s="134">
        <v>44079</v>
      </c>
      <c r="AA117" s="50"/>
      <c r="AB117" s="49"/>
      <c r="AC117" s="50"/>
      <c r="AD117" s="48"/>
      <c r="AE117" s="48"/>
      <c r="AF117" s="48"/>
      <c r="AG117" s="48"/>
      <c r="AH117" s="48"/>
      <c r="AI117" s="61">
        <v>4948053</v>
      </c>
      <c r="AJ117" s="61">
        <v>514605</v>
      </c>
      <c r="AK117" s="61">
        <v>4947967</v>
      </c>
      <c r="AL117" s="61">
        <v>514695</v>
      </c>
      <c r="AM117" s="62" t="s">
        <v>71</v>
      </c>
      <c r="AN117" s="48"/>
      <c r="AO117" s="48"/>
      <c r="AP117" s="62"/>
    </row>
    <row r="118" spans="1:42" ht="12.75" customHeight="1">
      <c r="A118" s="62" t="s">
        <v>9130</v>
      </c>
      <c r="B118" s="42" t="s">
        <v>115</v>
      </c>
      <c r="C118" s="18" t="s">
        <v>3341</v>
      </c>
      <c r="D118" s="61">
        <v>107</v>
      </c>
      <c r="E118" s="61">
        <v>94</v>
      </c>
      <c r="F118" s="48"/>
      <c r="G118" s="48"/>
      <c r="H118" s="48"/>
      <c r="I118" s="48"/>
      <c r="J118" s="48"/>
      <c r="K118" s="47"/>
      <c r="L118" s="48"/>
      <c r="M118" s="48"/>
      <c r="N118" s="48"/>
      <c r="O118" s="62" t="s">
        <v>3343</v>
      </c>
      <c r="P118" s="48"/>
      <c r="Q118" s="48"/>
      <c r="R118" s="48"/>
      <c r="S118" s="48"/>
      <c r="V118" s="48"/>
      <c r="W118" s="48"/>
      <c r="X118" s="48"/>
      <c r="Y118" s="48"/>
      <c r="Z118" s="134">
        <v>44080</v>
      </c>
      <c r="AA118" s="50"/>
      <c r="AB118" s="49"/>
      <c r="AC118" s="50"/>
      <c r="AD118" s="48"/>
      <c r="AE118" s="48"/>
      <c r="AF118" s="48"/>
      <c r="AG118" s="48"/>
      <c r="AH118" s="48"/>
      <c r="AI118" s="61">
        <v>4948124</v>
      </c>
      <c r="AJ118" s="61">
        <v>514269</v>
      </c>
      <c r="AK118" s="61">
        <v>4948043</v>
      </c>
      <c r="AL118" s="61">
        <v>514411</v>
      </c>
      <c r="AM118" s="62" t="s">
        <v>71</v>
      </c>
      <c r="AN118" s="48"/>
      <c r="AO118" s="48"/>
      <c r="AP118" s="62"/>
    </row>
    <row r="119" spans="1:42" ht="12.75" customHeight="1">
      <c r="A119" s="62" t="s">
        <v>9130</v>
      </c>
      <c r="B119" s="42" t="s">
        <v>115</v>
      </c>
      <c r="C119" s="42" t="s">
        <v>5723</v>
      </c>
      <c r="D119" s="61">
        <v>94</v>
      </c>
      <c r="E119" s="61">
        <v>80</v>
      </c>
      <c r="F119" s="48"/>
      <c r="G119" s="48"/>
      <c r="H119" s="48"/>
      <c r="I119" s="48"/>
      <c r="J119" s="48"/>
      <c r="K119" s="47"/>
      <c r="L119" s="48"/>
      <c r="M119" s="48"/>
      <c r="N119" s="48"/>
      <c r="O119" s="62" t="s">
        <v>5726</v>
      </c>
      <c r="P119" s="48"/>
      <c r="Q119" s="48"/>
      <c r="R119" s="48"/>
      <c r="S119" s="48"/>
      <c r="V119" s="48"/>
      <c r="W119" s="48"/>
      <c r="X119" s="48"/>
      <c r="Y119" s="48"/>
      <c r="Z119" s="134">
        <v>44080</v>
      </c>
      <c r="AA119" s="50"/>
      <c r="AB119" s="49"/>
      <c r="AC119" s="50"/>
      <c r="AD119" s="48"/>
      <c r="AE119" s="48"/>
      <c r="AF119" s="48"/>
      <c r="AG119" s="48"/>
      <c r="AH119" s="48"/>
      <c r="AI119" s="61">
        <v>4948124</v>
      </c>
      <c r="AJ119" s="61">
        <v>514269</v>
      </c>
      <c r="AK119" s="61">
        <v>4948043</v>
      </c>
      <c r="AL119" s="61">
        <v>514411</v>
      </c>
      <c r="AM119" s="62" t="s">
        <v>71</v>
      </c>
      <c r="AN119" s="48"/>
      <c r="AO119" s="48"/>
      <c r="AP119" s="62"/>
    </row>
    <row r="120" spans="1:42" ht="12.75" customHeight="1">
      <c r="A120" s="62" t="s">
        <v>9130</v>
      </c>
      <c r="B120" s="42" t="s">
        <v>115</v>
      </c>
      <c r="C120" s="42" t="s">
        <v>9423</v>
      </c>
      <c r="D120" s="61">
        <v>101</v>
      </c>
      <c r="E120" s="61">
        <v>86</v>
      </c>
      <c r="F120" s="48"/>
      <c r="G120" s="48"/>
      <c r="H120" s="48"/>
      <c r="I120" s="48"/>
      <c r="J120" s="48"/>
      <c r="K120" s="47"/>
      <c r="L120" s="48"/>
      <c r="M120" s="48"/>
      <c r="N120" s="48"/>
      <c r="O120" s="62" t="s">
        <v>9425</v>
      </c>
      <c r="P120" s="48"/>
      <c r="Q120" s="48"/>
      <c r="R120" s="48"/>
      <c r="S120" s="48"/>
      <c r="V120" s="48"/>
      <c r="W120" s="48"/>
      <c r="X120" s="48"/>
      <c r="Y120" s="48"/>
      <c r="Z120" s="134">
        <v>44080</v>
      </c>
      <c r="AA120" s="50"/>
      <c r="AB120" s="49"/>
      <c r="AC120" s="50"/>
      <c r="AD120" s="48"/>
      <c r="AE120" s="48"/>
      <c r="AF120" s="48"/>
      <c r="AG120" s="48"/>
      <c r="AH120" s="48"/>
      <c r="AI120" s="61">
        <v>4948069</v>
      </c>
      <c r="AJ120" s="61">
        <v>514386</v>
      </c>
      <c r="AK120" s="61">
        <v>4948030</v>
      </c>
      <c r="AL120" s="61">
        <v>514486</v>
      </c>
      <c r="AM120" s="62" t="s">
        <v>71</v>
      </c>
      <c r="AN120" s="48"/>
      <c r="AO120" s="48"/>
      <c r="AP120" s="62" t="s">
        <v>9471</v>
      </c>
    </row>
    <row r="121" spans="1:42" ht="12.75" customHeight="1">
      <c r="A121" s="62" t="s">
        <v>9130</v>
      </c>
      <c r="B121" s="42" t="s">
        <v>115</v>
      </c>
      <c r="C121" s="42" t="s">
        <v>6627</v>
      </c>
      <c r="D121" s="61">
        <v>86</v>
      </c>
      <c r="E121" s="61">
        <v>74</v>
      </c>
      <c r="F121" s="48"/>
      <c r="G121" s="48"/>
      <c r="H121" s="48"/>
      <c r="I121" s="48"/>
      <c r="J121" s="48"/>
      <c r="K121" s="47"/>
      <c r="L121" s="48"/>
      <c r="M121" s="48"/>
      <c r="N121" s="48"/>
      <c r="O121" s="62" t="s">
        <v>6630</v>
      </c>
      <c r="P121" s="48"/>
      <c r="Q121" s="48"/>
      <c r="R121" s="48"/>
      <c r="S121" s="48"/>
      <c r="V121" s="48"/>
      <c r="W121" s="48"/>
      <c r="X121" s="48"/>
      <c r="Y121" s="48"/>
      <c r="Z121" s="134">
        <v>44080</v>
      </c>
      <c r="AA121" s="50"/>
      <c r="AB121" s="49"/>
      <c r="AC121" s="50"/>
      <c r="AD121" s="48"/>
      <c r="AE121" s="48"/>
      <c r="AF121" s="48"/>
      <c r="AG121" s="48"/>
      <c r="AH121" s="48"/>
      <c r="AI121" s="61">
        <v>4948069</v>
      </c>
      <c r="AJ121" s="61">
        <v>514386</v>
      </c>
      <c r="AK121" s="61">
        <v>4948030</v>
      </c>
      <c r="AL121" s="61">
        <v>514486</v>
      </c>
      <c r="AM121" s="62" t="s">
        <v>71</v>
      </c>
      <c r="AN121" s="48"/>
      <c r="AO121" s="48"/>
      <c r="AP121" s="52"/>
    </row>
    <row r="122" spans="1:42" ht="12.75" customHeight="1">
      <c r="A122" s="62" t="s">
        <v>9173</v>
      </c>
      <c r="B122" s="42" t="s">
        <v>115</v>
      </c>
      <c r="C122" s="42" t="s">
        <v>8677</v>
      </c>
      <c r="D122" s="61">
        <v>98</v>
      </c>
      <c r="E122" s="61">
        <v>81</v>
      </c>
      <c r="J122" s="48"/>
      <c r="N122" s="48"/>
      <c r="O122" s="62" t="s">
        <v>8680</v>
      </c>
      <c r="P122" s="48"/>
      <c r="Q122" s="48"/>
      <c r="R122" s="48"/>
      <c r="S122" s="48"/>
      <c r="V122" s="48"/>
      <c r="W122" s="48"/>
      <c r="X122" s="48"/>
      <c r="Y122" s="48"/>
      <c r="Z122" s="134">
        <v>44080</v>
      </c>
      <c r="AA122" s="50"/>
      <c r="AB122" s="49"/>
      <c r="AC122" s="50"/>
      <c r="AD122" s="48"/>
      <c r="AE122" s="48"/>
      <c r="AF122" s="48"/>
      <c r="AG122" s="48"/>
      <c r="AH122" s="48"/>
      <c r="AI122" s="61">
        <v>4948069</v>
      </c>
      <c r="AJ122" s="61">
        <v>514386</v>
      </c>
      <c r="AK122" s="61">
        <v>4948030</v>
      </c>
      <c r="AL122" s="61">
        <v>514486</v>
      </c>
      <c r="AM122" s="62" t="s">
        <v>71</v>
      </c>
      <c r="AN122" s="48"/>
      <c r="AO122" s="48"/>
      <c r="AP122" s="52"/>
    </row>
    <row r="123" spans="1:42" ht="12.75" customHeight="1">
      <c r="B123" s="47"/>
      <c r="D123" s="48"/>
      <c r="E123" s="48"/>
      <c r="F123" s="48"/>
      <c r="G123" s="48"/>
      <c r="H123" s="48"/>
      <c r="I123" s="48"/>
      <c r="J123" s="48"/>
      <c r="K123" s="47"/>
      <c r="L123" s="48"/>
      <c r="M123" s="48"/>
      <c r="N123" s="48"/>
      <c r="O123" s="47"/>
      <c r="P123" s="48"/>
      <c r="Q123" s="48"/>
      <c r="R123" s="48"/>
      <c r="S123" s="48"/>
      <c r="V123" s="48"/>
      <c r="W123" s="48"/>
      <c r="X123" s="48"/>
      <c r="Y123" s="48"/>
      <c r="Z123" s="49"/>
      <c r="AA123" s="50"/>
      <c r="AB123" s="49"/>
      <c r="AC123" s="50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52"/>
    </row>
    <row r="124" spans="1:42" ht="12.75" customHeight="1">
      <c r="B124" s="47"/>
      <c r="D124" s="48"/>
      <c r="E124" s="48"/>
      <c r="F124" s="48"/>
      <c r="G124" s="48"/>
      <c r="H124" s="48"/>
      <c r="I124" s="48"/>
      <c r="J124" s="48"/>
      <c r="K124" s="47"/>
      <c r="L124" s="48"/>
      <c r="M124" s="48"/>
      <c r="N124" s="48"/>
      <c r="O124" s="47"/>
      <c r="P124" s="48"/>
      <c r="Q124" s="48"/>
      <c r="R124" s="48"/>
      <c r="S124" s="48"/>
      <c r="V124" s="48"/>
      <c r="W124" s="48"/>
      <c r="X124" s="48"/>
      <c r="Y124" s="48"/>
      <c r="Z124" s="49"/>
      <c r="AA124" s="50"/>
      <c r="AB124" s="49"/>
      <c r="AC124" s="50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52"/>
    </row>
    <row r="125" spans="1:42" ht="12.75" customHeight="1">
      <c r="B125" s="47"/>
      <c r="D125" s="48"/>
      <c r="E125" s="48"/>
      <c r="F125" s="48"/>
      <c r="G125" s="48"/>
      <c r="H125" s="48"/>
      <c r="I125" s="48"/>
      <c r="J125" s="48"/>
      <c r="K125" s="47"/>
      <c r="L125" s="48"/>
      <c r="M125" s="48"/>
      <c r="N125" s="48"/>
      <c r="O125" s="47"/>
      <c r="P125" s="48"/>
      <c r="Q125" s="48"/>
      <c r="R125" s="48"/>
      <c r="S125" s="48"/>
      <c r="X125" s="48"/>
      <c r="Y125" s="48"/>
      <c r="Z125" s="49"/>
      <c r="AA125" s="50"/>
      <c r="AB125" s="49"/>
      <c r="AC125" s="50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52"/>
    </row>
    <row r="126" spans="1:42" ht="12.75" customHeight="1">
      <c r="B126" s="47"/>
      <c r="D126" s="48"/>
      <c r="E126" s="48"/>
      <c r="F126" s="48"/>
      <c r="G126" s="48"/>
      <c r="H126" s="48"/>
      <c r="I126" s="48"/>
      <c r="J126" s="48"/>
      <c r="K126" s="47"/>
      <c r="L126" s="48"/>
      <c r="M126" s="48"/>
      <c r="N126" s="48"/>
      <c r="O126" s="47"/>
      <c r="P126" s="48"/>
      <c r="Q126" s="48"/>
      <c r="R126" s="48"/>
      <c r="S126" s="48"/>
      <c r="X126" s="48"/>
      <c r="Y126" s="48"/>
      <c r="Z126" s="49"/>
      <c r="AA126" s="50"/>
      <c r="AB126" s="49"/>
      <c r="AC126" s="50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52"/>
    </row>
    <row r="127" spans="1:42" ht="12.75" customHeight="1">
      <c r="B127" s="47"/>
      <c r="D127" s="48"/>
      <c r="E127" s="48"/>
      <c r="F127" s="48"/>
      <c r="G127" s="48"/>
      <c r="H127" s="48"/>
      <c r="I127" s="48"/>
      <c r="J127" s="48"/>
      <c r="K127" s="47"/>
      <c r="L127" s="48"/>
      <c r="M127" s="48"/>
      <c r="N127" s="48"/>
      <c r="O127" s="47"/>
      <c r="P127" s="48"/>
      <c r="Q127" s="48"/>
      <c r="R127" s="48"/>
      <c r="S127" s="48"/>
      <c r="X127" s="48"/>
      <c r="Y127" s="48"/>
      <c r="Z127" s="49"/>
      <c r="AA127" s="50"/>
      <c r="AB127" s="49"/>
      <c r="AC127" s="50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52"/>
    </row>
    <row r="128" spans="1:42" ht="12.75" customHeight="1">
      <c r="B128" s="47"/>
      <c r="D128" s="48"/>
      <c r="E128" s="48"/>
      <c r="F128" s="48"/>
      <c r="G128" s="48"/>
      <c r="H128" s="48"/>
      <c r="I128" s="48"/>
      <c r="J128" s="48"/>
      <c r="K128" s="47"/>
      <c r="L128" s="48"/>
      <c r="M128" s="48"/>
      <c r="N128" s="48"/>
      <c r="O128" s="47"/>
      <c r="P128" s="48"/>
      <c r="Q128" s="48"/>
      <c r="R128" s="48"/>
      <c r="S128" s="48"/>
      <c r="X128" s="48"/>
      <c r="Y128" s="48"/>
      <c r="Z128" s="49"/>
      <c r="AA128" s="50"/>
      <c r="AB128" s="49"/>
      <c r="AC128" s="50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52"/>
    </row>
    <row r="129" spans="2:42" ht="12.75" customHeight="1">
      <c r="B129" s="47"/>
      <c r="D129" s="48"/>
      <c r="E129" s="48"/>
      <c r="F129" s="48"/>
      <c r="G129" s="48"/>
      <c r="H129" s="48"/>
      <c r="I129" s="48"/>
      <c r="J129" s="48"/>
      <c r="K129" s="47"/>
      <c r="L129" s="48"/>
      <c r="M129" s="48"/>
      <c r="N129" s="48"/>
      <c r="O129" s="47"/>
      <c r="P129" s="48"/>
      <c r="Q129" s="48"/>
      <c r="R129" s="48"/>
      <c r="S129" s="48"/>
      <c r="X129" s="48"/>
      <c r="Y129" s="48"/>
      <c r="Z129" s="49"/>
      <c r="AA129" s="50"/>
      <c r="AB129" s="49"/>
      <c r="AC129" s="50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52"/>
    </row>
    <row r="130" spans="2:42" ht="12.75" customHeight="1">
      <c r="B130" s="47"/>
      <c r="D130" s="48"/>
      <c r="E130" s="48"/>
      <c r="F130" s="48"/>
      <c r="G130" s="48"/>
      <c r="H130" s="48"/>
      <c r="I130" s="48"/>
      <c r="J130" s="48"/>
      <c r="K130" s="47"/>
      <c r="L130" s="48"/>
      <c r="M130" s="48"/>
      <c r="N130" s="48"/>
      <c r="O130" s="47"/>
      <c r="P130" s="48"/>
      <c r="Q130" s="48"/>
      <c r="R130" s="48"/>
      <c r="S130" s="48"/>
      <c r="X130" s="48"/>
      <c r="Y130" s="48"/>
      <c r="Z130" s="49"/>
      <c r="AA130" s="50"/>
      <c r="AB130" s="49"/>
      <c r="AC130" s="50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52"/>
    </row>
    <row r="131" spans="2:42" ht="12.75" customHeight="1">
      <c r="B131" s="47"/>
      <c r="D131" s="48"/>
      <c r="E131" s="48"/>
      <c r="F131" s="48"/>
      <c r="G131" s="48"/>
      <c r="H131" s="48"/>
      <c r="I131" s="48"/>
      <c r="J131" s="48"/>
      <c r="K131" s="47"/>
      <c r="L131" s="48"/>
      <c r="M131" s="48"/>
      <c r="N131" s="48"/>
      <c r="O131" s="47"/>
      <c r="P131" s="48"/>
      <c r="Q131" s="48"/>
      <c r="R131" s="48"/>
      <c r="S131" s="48"/>
      <c r="X131" s="48"/>
      <c r="Y131" s="48"/>
      <c r="Z131" s="49"/>
      <c r="AA131" s="50"/>
      <c r="AB131" s="49"/>
      <c r="AC131" s="50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52"/>
    </row>
    <row r="132" spans="2:42" ht="12.75" customHeight="1">
      <c r="B132" s="47"/>
      <c r="D132" s="48"/>
      <c r="E132" s="48"/>
      <c r="F132" s="48"/>
      <c r="G132" s="48"/>
      <c r="H132" s="48"/>
      <c r="I132" s="48"/>
      <c r="J132" s="48"/>
      <c r="K132" s="47"/>
      <c r="L132" s="48"/>
      <c r="M132" s="48"/>
      <c r="N132" s="48"/>
      <c r="O132" s="47"/>
      <c r="P132" s="48"/>
      <c r="Q132" s="48"/>
      <c r="R132" s="48"/>
      <c r="S132" s="48"/>
      <c r="X132" s="48"/>
      <c r="Y132" s="48"/>
      <c r="Z132" s="49"/>
      <c r="AA132" s="50"/>
      <c r="AB132" s="49"/>
      <c r="AC132" s="50"/>
      <c r="AD132" s="48"/>
      <c r="AE132" s="48"/>
      <c r="AF132" s="48"/>
      <c r="AG132" s="48"/>
      <c r="AH132" s="48"/>
      <c r="AI132" s="48"/>
      <c r="AJ132" s="48"/>
      <c r="AK132" s="48"/>
      <c r="AL132" s="48"/>
      <c r="AM132" s="48"/>
      <c r="AN132" s="48"/>
      <c r="AO132" s="48"/>
      <c r="AP132" s="52"/>
    </row>
    <row r="133" spans="2:42" ht="12.75" customHeight="1">
      <c r="B133" s="47"/>
      <c r="D133" s="48"/>
      <c r="E133" s="48"/>
      <c r="F133" s="48"/>
      <c r="G133" s="48"/>
      <c r="H133" s="48"/>
      <c r="I133" s="48"/>
      <c r="J133" s="48"/>
      <c r="K133" s="47"/>
      <c r="L133" s="48"/>
      <c r="M133" s="48"/>
      <c r="N133" s="48"/>
      <c r="O133" s="47"/>
      <c r="P133" s="48"/>
      <c r="Q133" s="48"/>
      <c r="R133" s="48"/>
      <c r="S133" s="48"/>
      <c r="X133" s="48"/>
      <c r="Y133" s="48"/>
      <c r="Z133" s="49"/>
      <c r="AA133" s="50"/>
      <c r="AB133" s="49"/>
      <c r="AC133" s="50"/>
      <c r="AD133" s="48"/>
      <c r="AE133" s="48"/>
      <c r="AF133" s="48"/>
      <c r="AG133" s="48"/>
      <c r="AH133" s="48"/>
      <c r="AI133" s="48"/>
      <c r="AJ133" s="48"/>
      <c r="AK133" s="48"/>
      <c r="AL133" s="48"/>
      <c r="AM133" s="48"/>
      <c r="AN133" s="48"/>
      <c r="AO133" s="48"/>
      <c r="AP133" s="52"/>
    </row>
    <row r="134" spans="2:42" ht="12.75" customHeight="1">
      <c r="B134" s="47"/>
      <c r="D134" s="48"/>
      <c r="E134" s="48"/>
      <c r="F134" s="48"/>
      <c r="G134" s="48"/>
      <c r="H134" s="48"/>
      <c r="I134" s="48"/>
      <c r="J134" s="48"/>
      <c r="K134" s="47"/>
      <c r="L134" s="48"/>
      <c r="M134" s="48"/>
      <c r="N134" s="48"/>
      <c r="O134" s="47"/>
      <c r="P134" s="48"/>
      <c r="Q134" s="48"/>
      <c r="R134" s="48"/>
      <c r="S134" s="48"/>
      <c r="X134" s="48"/>
      <c r="Y134" s="48"/>
      <c r="Z134" s="49"/>
      <c r="AA134" s="50"/>
      <c r="AB134" s="49"/>
      <c r="AC134" s="50"/>
      <c r="AD134" s="48"/>
      <c r="AE134" s="48"/>
      <c r="AF134" s="48"/>
      <c r="AG134" s="48"/>
      <c r="AH134" s="48"/>
      <c r="AI134" s="48"/>
      <c r="AJ134" s="48"/>
      <c r="AK134" s="48"/>
      <c r="AL134" s="48"/>
      <c r="AM134" s="48"/>
      <c r="AN134" s="48"/>
      <c r="AO134" s="48"/>
      <c r="AP134" s="52"/>
    </row>
    <row r="135" spans="2:42" ht="12.75" customHeight="1">
      <c r="B135" s="47"/>
      <c r="D135" s="48"/>
      <c r="E135" s="48"/>
      <c r="F135" s="48"/>
      <c r="G135" s="48"/>
      <c r="H135" s="48"/>
      <c r="I135" s="48"/>
      <c r="J135" s="48"/>
      <c r="K135" s="47"/>
      <c r="L135" s="48"/>
      <c r="M135" s="48"/>
      <c r="N135" s="48"/>
      <c r="O135" s="47"/>
      <c r="P135" s="48"/>
      <c r="Q135" s="48"/>
      <c r="R135" s="48"/>
      <c r="S135" s="48"/>
      <c r="X135" s="48"/>
      <c r="Y135" s="48"/>
      <c r="Z135" s="49"/>
      <c r="AA135" s="50"/>
      <c r="AB135" s="49"/>
      <c r="AC135" s="50"/>
      <c r="AD135" s="48"/>
      <c r="AE135" s="48"/>
      <c r="AF135" s="48"/>
      <c r="AG135" s="48"/>
      <c r="AH135" s="48"/>
      <c r="AI135" s="48"/>
      <c r="AJ135" s="48"/>
      <c r="AK135" s="48"/>
      <c r="AL135" s="48"/>
      <c r="AM135" s="48"/>
      <c r="AN135" s="48"/>
      <c r="AO135" s="48"/>
      <c r="AP135" s="52"/>
    </row>
    <row r="136" spans="2:42" ht="12.75" customHeight="1">
      <c r="B136" s="47"/>
      <c r="D136" s="48"/>
      <c r="E136" s="48"/>
      <c r="F136" s="48"/>
      <c r="G136" s="48"/>
      <c r="H136" s="48"/>
      <c r="I136" s="48"/>
      <c r="J136" s="48"/>
      <c r="K136" s="47"/>
      <c r="L136" s="48"/>
      <c r="M136" s="48"/>
      <c r="N136" s="48"/>
      <c r="O136" s="47"/>
      <c r="P136" s="48"/>
      <c r="Q136" s="48"/>
      <c r="R136" s="48"/>
      <c r="S136" s="48"/>
      <c r="X136" s="48"/>
      <c r="Y136" s="48"/>
      <c r="Z136" s="49"/>
      <c r="AA136" s="50"/>
      <c r="AB136" s="49"/>
      <c r="AC136" s="50"/>
      <c r="AD136" s="48"/>
      <c r="AE136" s="48"/>
      <c r="AF136" s="48"/>
      <c r="AG136" s="48"/>
      <c r="AH136" s="48"/>
      <c r="AI136" s="48"/>
      <c r="AJ136" s="48"/>
      <c r="AK136" s="48"/>
      <c r="AL136" s="48"/>
      <c r="AM136" s="48"/>
      <c r="AN136" s="48"/>
      <c r="AO136" s="48"/>
      <c r="AP136" s="52"/>
    </row>
    <row r="137" spans="2:42" ht="12.75" customHeight="1">
      <c r="B137" s="47"/>
      <c r="D137" s="48"/>
      <c r="E137" s="48"/>
      <c r="F137" s="48"/>
      <c r="G137" s="48"/>
      <c r="H137" s="48"/>
      <c r="I137" s="48"/>
      <c r="J137" s="48"/>
      <c r="K137" s="47"/>
      <c r="L137" s="48"/>
      <c r="M137" s="48"/>
      <c r="N137" s="48"/>
      <c r="O137" s="47"/>
      <c r="P137" s="48"/>
      <c r="Q137" s="48"/>
      <c r="R137" s="48"/>
      <c r="S137" s="48"/>
      <c r="X137" s="48"/>
      <c r="Y137" s="48"/>
      <c r="Z137" s="49"/>
      <c r="AA137" s="50"/>
      <c r="AB137" s="49"/>
      <c r="AC137" s="50"/>
      <c r="AD137" s="48"/>
      <c r="AE137" s="48"/>
      <c r="AF137" s="48"/>
      <c r="AG137" s="48"/>
      <c r="AH137" s="48"/>
      <c r="AI137" s="48"/>
      <c r="AJ137" s="48"/>
      <c r="AK137" s="48"/>
      <c r="AL137" s="48"/>
      <c r="AM137" s="48"/>
      <c r="AN137" s="48"/>
      <c r="AO137" s="48"/>
      <c r="AP137" s="52"/>
    </row>
    <row r="138" spans="2:42" ht="12.75" customHeight="1">
      <c r="B138" s="47"/>
      <c r="D138" s="48"/>
      <c r="E138" s="48"/>
      <c r="F138" s="48"/>
      <c r="G138" s="48"/>
      <c r="H138" s="48"/>
      <c r="I138" s="48"/>
      <c r="J138" s="48"/>
      <c r="K138" s="47"/>
      <c r="L138" s="48"/>
      <c r="M138" s="48"/>
      <c r="N138" s="48"/>
      <c r="O138" s="47"/>
      <c r="P138" s="48"/>
      <c r="Q138" s="48"/>
      <c r="R138" s="48"/>
      <c r="S138" s="48"/>
      <c r="X138" s="48"/>
      <c r="Y138" s="48"/>
      <c r="Z138" s="49"/>
      <c r="AA138" s="50"/>
      <c r="AB138" s="49"/>
      <c r="AC138" s="50"/>
      <c r="AD138" s="48"/>
      <c r="AE138" s="48"/>
      <c r="AF138" s="48"/>
      <c r="AG138" s="48"/>
      <c r="AH138" s="48"/>
      <c r="AI138" s="48"/>
      <c r="AJ138" s="48"/>
      <c r="AK138" s="48"/>
      <c r="AL138" s="48"/>
      <c r="AM138" s="48"/>
      <c r="AN138" s="48"/>
      <c r="AO138" s="48"/>
      <c r="AP138" s="52"/>
    </row>
    <row r="139" spans="2:42" ht="12.75" customHeight="1">
      <c r="B139" s="47"/>
      <c r="D139" s="48"/>
      <c r="E139" s="48"/>
      <c r="F139" s="48"/>
      <c r="G139" s="48"/>
      <c r="H139" s="48"/>
      <c r="I139" s="48"/>
      <c r="J139" s="48"/>
      <c r="K139" s="47"/>
      <c r="L139" s="48"/>
      <c r="M139" s="48"/>
      <c r="N139" s="48"/>
      <c r="O139" s="47"/>
      <c r="P139" s="48"/>
      <c r="Q139" s="48"/>
      <c r="R139" s="48"/>
      <c r="S139" s="48"/>
      <c r="X139" s="48"/>
      <c r="Y139" s="48"/>
      <c r="Z139" s="51"/>
      <c r="AA139" s="50"/>
      <c r="AB139" s="51"/>
      <c r="AC139" s="50"/>
      <c r="AD139" s="48"/>
      <c r="AE139" s="48"/>
      <c r="AF139" s="48"/>
      <c r="AG139" s="48"/>
      <c r="AH139" s="48"/>
      <c r="AI139" s="48"/>
      <c r="AJ139" s="48"/>
      <c r="AK139" s="48"/>
      <c r="AL139" s="48"/>
      <c r="AM139" s="48"/>
      <c r="AN139" s="48"/>
      <c r="AO139" s="48"/>
      <c r="AP139" s="52"/>
    </row>
    <row r="140" spans="2:42" ht="12.75" customHeight="1">
      <c r="B140" s="47"/>
      <c r="D140" s="48"/>
      <c r="E140" s="48"/>
      <c r="F140" s="48"/>
      <c r="G140" s="48"/>
      <c r="H140" s="48"/>
      <c r="I140" s="48"/>
      <c r="J140" s="48"/>
      <c r="K140" s="47"/>
      <c r="L140" s="48"/>
      <c r="M140" s="48"/>
      <c r="N140" s="48"/>
      <c r="O140" s="47"/>
      <c r="P140" s="48"/>
      <c r="Q140" s="48"/>
      <c r="R140" s="48"/>
      <c r="S140" s="48"/>
      <c r="X140" s="48"/>
      <c r="Y140" s="48"/>
      <c r="Z140" s="51"/>
      <c r="AA140" s="50"/>
      <c r="AB140" s="51"/>
      <c r="AC140" s="50"/>
      <c r="AD140" s="48"/>
      <c r="AE140" s="48"/>
      <c r="AF140" s="48"/>
      <c r="AG140" s="48"/>
      <c r="AH140" s="48"/>
      <c r="AI140" s="48"/>
      <c r="AJ140" s="48"/>
      <c r="AK140" s="48"/>
      <c r="AL140" s="48"/>
      <c r="AM140" s="48"/>
      <c r="AN140" s="48"/>
      <c r="AO140" s="48"/>
      <c r="AP140" s="52"/>
    </row>
    <row r="141" spans="2:42" ht="13.5" customHeight="1">
      <c r="B141" s="47"/>
      <c r="C141" s="67"/>
      <c r="D141" s="48"/>
      <c r="E141" s="48"/>
      <c r="F141" s="48"/>
      <c r="G141" s="48"/>
      <c r="H141" s="48"/>
      <c r="I141" s="48"/>
      <c r="J141" s="48"/>
      <c r="K141" s="47"/>
      <c r="L141" s="48"/>
      <c r="M141" s="48"/>
      <c r="N141" s="48"/>
      <c r="O141" s="47"/>
      <c r="P141" s="48"/>
      <c r="Q141" s="48"/>
      <c r="R141" s="48"/>
      <c r="S141" s="48"/>
      <c r="X141" s="48"/>
      <c r="Y141" s="48"/>
      <c r="Z141" s="51"/>
      <c r="AA141" s="50"/>
      <c r="AB141" s="51"/>
      <c r="AC141" s="50"/>
      <c r="AD141" s="48"/>
      <c r="AE141" s="48"/>
      <c r="AF141" s="48"/>
      <c r="AG141" s="48"/>
      <c r="AH141" s="48"/>
      <c r="AI141" s="48"/>
      <c r="AJ141" s="48"/>
      <c r="AK141" s="48"/>
      <c r="AL141" s="48"/>
      <c r="AM141" s="48"/>
      <c r="AN141" s="48"/>
      <c r="AO141" s="48"/>
      <c r="AP141" s="52"/>
    </row>
    <row r="142" spans="2:42" ht="12.75" customHeight="1">
      <c r="B142" s="47"/>
      <c r="D142" s="48"/>
      <c r="E142" s="48"/>
      <c r="F142" s="48"/>
      <c r="G142" s="48"/>
      <c r="H142" s="48"/>
      <c r="I142" s="48"/>
      <c r="J142" s="48"/>
      <c r="K142" s="47"/>
      <c r="L142" s="48"/>
      <c r="M142" s="48"/>
      <c r="N142" s="48"/>
      <c r="O142" s="47"/>
      <c r="P142" s="48"/>
      <c r="Q142" s="48"/>
      <c r="R142" s="48"/>
      <c r="S142" s="48"/>
      <c r="X142" s="48"/>
      <c r="Y142" s="48"/>
      <c r="Z142" s="51"/>
      <c r="AA142" s="50"/>
      <c r="AB142" s="51"/>
      <c r="AC142" s="50"/>
      <c r="AD142" s="48"/>
      <c r="AE142" s="48"/>
      <c r="AF142" s="48"/>
      <c r="AG142" s="48"/>
      <c r="AH142" s="48"/>
      <c r="AI142" s="48"/>
      <c r="AJ142" s="48"/>
      <c r="AK142" s="48"/>
      <c r="AL142" s="48"/>
      <c r="AM142" s="48"/>
      <c r="AN142" s="48"/>
      <c r="AO142" s="48"/>
      <c r="AP142" s="52"/>
    </row>
    <row r="143" spans="2:42" ht="12.75" customHeight="1">
      <c r="B143" s="47"/>
      <c r="D143" s="48"/>
      <c r="E143" s="48"/>
      <c r="F143" s="48"/>
      <c r="G143" s="48"/>
      <c r="H143" s="48"/>
      <c r="I143" s="48"/>
      <c r="J143" s="48"/>
      <c r="K143" s="47"/>
      <c r="L143" s="48"/>
      <c r="M143" s="48"/>
      <c r="N143" s="48"/>
      <c r="O143" s="47"/>
      <c r="P143" s="48"/>
      <c r="Q143" s="48"/>
      <c r="R143" s="48"/>
      <c r="S143" s="48"/>
      <c r="X143" s="48"/>
      <c r="Y143" s="48"/>
      <c r="Z143" s="51"/>
      <c r="AA143" s="50"/>
      <c r="AB143" s="51"/>
      <c r="AC143" s="50"/>
      <c r="AD143" s="48"/>
      <c r="AE143" s="48"/>
      <c r="AF143" s="48"/>
      <c r="AG143" s="48"/>
      <c r="AH143" s="48"/>
      <c r="AI143" s="48"/>
      <c r="AJ143" s="48"/>
      <c r="AK143" s="48"/>
      <c r="AL143" s="48"/>
      <c r="AM143" s="48"/>
      <c r="AN143" s="48"/>
      <c r="AO143" s="48"/>
      <c r="AP143" s="52"/>
    </row>
    <row r="144" spans="2:42" ht="12.75" customHeight="1">
      <c r="B144" s="47"/>
      <c r="D144" s="48"/>
      <c r="E144" s="48"/>
      <c r="F144" s="48"/>
      <c r="G144" s="48"/>
      <c r="H144" s="48"/>
      <c r="I144" s="48"/>
      <c r="J144" s="48"/>
      <c r="K144" s="47"/>
      <c r="L144" s="48"/>
      <c r="M144" s="48"/>
      <c r="N144" s="48"/>
      <c r="O144" s="47"/>
      <c r="P144" s="48"/>
      <c r="Q144" s="48"/>
      <c r="R144" s="48"/>
      <c r="S144" s="48"/>
      <c r="X144" s="48"/>
      <c r="Y144" s="48"/>
      <c r="Z144" s="51"/>
      <c r="AA144" s="50"/>
      <c r="AB144" s="51"/>
      <c r="AC144" s="50"/>
      <c r="AD144" s="48"/>
      <c r="AE144" s="48"/>
      <c r="AF144" s="48"/>
      <c r="AG144" s="48"/>
      <c r="AH144" s="48"/>
      <c r="AI144" s="48"/>
      <c r="AJ144" s="48"/>
      <c r="AK144" s="48"/>
      <c r="AL144" s="48"/>
      <c r="AM144" s="48"/>
      <c r="AN144" s="48"/>
      <c r="AO144" s="48"/>
      <c r="AP144" s="52"/>
    </row>
    <row r="145" spans="2:42" ht="12.75" customHeight="1">
      <c r="B145" s="47"/>
      <c r="D145" s="48"/>
      <c r="E145" s="48"/>
      <c r="F145" s="48"/>
      <c r="G145" s="48"/>
      <c r="H145" s="48"/>
      <c r="I145" s="48"/>
      <c r="J145" s="48"/>
      <c r="K145" s="47"/>
      <c r="L145" s="48"/>
      <c r="M145" s="48"/>
      <c r="N145" s="48"/>
      <c r="O145" s="47"/>
      <c r="P145" s="48"/>
      <c r="Q145" s="48"/>
      <c r="R145" s="48"/>
      <c r="S145" s="48"/>
      <c r="X145" s="48"/>
      <c r="Y145" s="48"/>
      <c r="Z145" s="51"/>
      <c r="AA145" s="50"/>
      <c r="AB145" s="51"/>
      <c r="AC145" s="50"/>
      <c r="AD145" s="48"/>
      <c r="AE145" s="48"/>
      <c r="AF145" s="48"/>
      <c r="AG145" s="48"/>
      <c r="AH145" s="48"/>
      <c r="AI145" s="48"/>
      <c r="AJ145" s="48"/>
      <c r="AK145" s="48"/>
      <c r="AL145" s="48"/>
      <c r="AM145" s="48"/>
      <c r="AN145" s="48"/>
      <c r="AO145" s="48"/>
      <c r="AP145" s="52"/>
    </row>
    <row r="146" spans="2:42" ht="12.75" customHeight="1">
      <c r="B146" s="47"/>
      <c r="D146" s="48"/>
      <c r="E146" s="48"/>
      <c r="F146" s="48"/>
      <c r="G146" s="48"/>
      <c r="H146" s="48"/>
      <c r="I146" s="48"/>
      <c r="J146" s="48"/>
      <c r="K146" s="47"/>
      <c r="L146" s="48"/>
      <c r="M146" s="48"/>
      <c r="N146" s="48"/>
      <c r="O146" s="47"/>
      <c r="P146" s="48"/>
      <c r="Q146" s="48"/>
      <c r="R146" s="48"/>
      <c r="S146" s="48"/>
      <c r="X146" s="48"/>
      <c r="Y146" s="48"/>
      <c r="Z146" s="51"/>
      <c r="AA146" s="50"/>
      <c r="AB146" s="51"/>
      <c r="AC146" s="50"/>
      <c r="AD146" s="48"/>
      <c r="AE146" s="48"/>
      <c r="AF146" s="48"/>
      <c r="AG146" s="48"/>
      <c r="AH146" s="48"/>
      <c r="AI146" s="48"/>
      <c r="AJ146" s="48"/>
      <c r="AK146" s="48"/>
      <c r="AL146" s="48"/>
      <c r="AM146" s="48"/>
      <c r="AN146" s="48"/>
      <c r="AO146" s="48"/>
      <c r="AP146" s="52"/>
    </row>
    <row r="147" spans="2:42" ht="12.75" customHeight="1">
      <c r="B147" s="47"/>
      <c r="D147" s="48"/>
      <c r="E147" s="48"/>
      <c r="F147" s="48"/>
      <c r="G147" s="48"/>
      <c r="H147" s="48"/>
      <c r="I147" s="48"/>
      <c r="J147" s="48"/>
      <c r="K147" s="47"/>
      <c r="L147" s="48"/>
      <c r="M147" s="48"/>
      <c r="N147" s="48"/>
      <c r="O147" s="47"/>
      <c r="P147" s="48"/>
      <c r="Q147" s="48"/>
      <c r="R147" s="48"/>
      <c r="S147" s="48"/>
      <c r="X147" s="48"/>
      <c r="Y147" s="48"/>
      <c r="Z147" s="51"/>
      <c r="AA147" s="50"/>
      <c r="AB147" s="51"/>
      <c r="AC147" s="50"/>
      <c r="AD147" s="48"/>
      <c r="AE147" s="48"/>
      <c r="AF147" s="48"/>
      <c r="AG147" s="48"/>
      <c r="AH147" s="48"/>
      <c r="AI147" s="48"/>
      <c r="AJ147" s="48"/>
      <c r="AK147" s="48"/>
      <c r="AL147" s="48"/>
      <c r="AM147" s="48"/>
      <c r="AN147" s="48"/>
      <c r="AO147" s="48"/>
      <c r="AP147" s="52"/>
    </row>
    <row r="148" spans="2:42" ht="12.75" customHeight="1">
      <c r="B148" s="47"/>
      <c r="C148" s="68"/>
      <c r="D148" s="48"/>
      <c r="E148" s="48"/>
      <c r="F148" s="48"/>
      <c r="G148" s="48"/>
      <c r="H148" s="48"/>
      <c r="I148" s="48"/>
      <c r="J148" s="48"/>
      <c r="K148" s="47"/>
      <c r="L148" s="48"/>
      <c r="M148" s="48"/>
      <c r="N148" s="48"/>
      <c r="O148" s="47"/>
      <c r="P148" s="48"/>
      <c r="Q148" s="48"/>
      <c r="R148" s="48"/>
      <c r="S148" s="48"/>
      <c r="X148" s="48"/>
      <c r="Y148" s="48"/>
      <c r="Z148" s="51"/>
      <c r="AA148" s="50"/>
      <c r="AB148" s="51"/>
      <c r="AC148" s="50"/>
      <c r="AD148" s="48"/>
      <c r="AE148" s="48"/>
      <c r="AF148" s="48"/>
      <c r="AG148" s="48"/>
      <c r="AH148" s="48"/>
      <c r="AI148" s="48"/>
      <c r="AJ148" s="48"/>
      <c r="AK148" s="48"/>
      <c r="AL148" s="48"/>
      <c r="AM148" s="48"/>
      <c r="AN148" s="48"/>
      <c r="AO148" s="48"/>
      <c r="AP148" s="52"/>
    </row>
    <row r="149" spans="2:42" ht="12.75" customHeight="1">
      <c r="B149" s="47"/>
      <c r="D149" s="48"/>
      <c r="E149" s="48"/>
      <c r="F149" s="48"/>
      <c r="G149" s="48"/>
      <c r="H149" s="48"/>
      <c r="I149" s="48"/>
      <c r="J149" s="48"/>
      <c r="K149" s="47"/>
      <c r="L149" s="48"/>
      <c r="M149" s="48"/>
      <c r="N149" s="48"/>
      <c r="O149" s="47"/>
      <c r="P149" s="48"/>
      <c r="Q149" s="48"/>
      <c r="R149" s="48"/>
      <c r="S149" s="48"/>
      <c r="X149" s="48"/>
      <c r="Y149" s="48"/>
      <c r="Z149" s="51"/>
      <c r="AA149" s="50"/>
      <c r="AB149" s="51"/>
      <c r="AC149" s="50"/>
      <c r="AD149" s="48"/>
      <c r="AE149" s="48"/>
      <c r="AF149" s="48"/>
      <c r="AG149" s="48"/>
      <c r="AH149" s="48"/>
      <c r="AI149" s="48"/>
      <c r="AJ149" s="48"/>
      <c r="AK149" s="48"/>
      <c r="AL149" s="48"/>
      <c r="AM149" s="48"/>
      <c r="AN149" s="48"/>
      <c r="AO149" s="48"/>
      <c r="AP149" s="52"/>
    </row>
    <row r="150" spans="2:42" ht="12.75" customHeight="1">
      <c r="B150" s="47"/>
      <c r="C150" s="69"/>
      <c r="D150" s="48"/>
      <c r="E150" s="48"/>
      <c r="F150" s="48"/>
      <c r="G150" s="48"/>
      <c r="H150" s="48"/>
      <c r="I150" s="48"/>
      <c r="J150" s="48"/>
      <c r="K150" s="47"/>
      <c r="L150" s="48"/>
      <c r="M150" s="48"/>
      <c r="N150" s="48"/>
      <c r="O150" s="47"/>
      <c r="P150" s="48"/>
      <c r="Q150" s="48"/>
      <c r="R150" s="48"/>
      <c r="S150" s="48"/>
      <c r="X150" s="48"/>
      <c r="Y150" s="48"/>
      <c r="Z150" s="51"/>
      <c r="AA150" s="50"/>
      <c r="AB150" s="51"/>
      <c r="AC150" s="50"/>
      <c r="AD150" s="48"/>
      <c r="AE150" s="48"/>
      <c r="AF150" s="48"/>
      <c r="AG150" s="48"/>
      <c r="AH150" s="48"/>
      <c r="AI150" s="48"/>
      <c r="AJ150" s="48"/>
      <c r="AK150" s="48"/>
      <c r="AL150" s="48"/>
      <c r="AM150" s="48"/>
      <c r="AN150" s="48"/>
      <c r="AO150" s="48"/>
      <c r="AP150" s="52"/>
    </row>
    <row r="151" spans="2:42" ht="12.75" customHeight="1">
      <c r="B151" s="47"/>
      <c r="C151" s="70"/>
      <c r="D151" s="48"/>
      <c r="E151" s="48"/>
      <c r="F151" s="48"/>
      <c r="G151" s="48"/>
      <c r="H151" s="48"/>
      <c r="I151" s="48"/>
      <c r="J151" s="48"/>
      <c r="K151" s="47"/>
      <c r="L151" s="48"/>
      <c r="M151" s="48"/>
      <c r="N151" s="48"/>
      <c r="O151" s="47"/>
      <c r="P151" s="48"/>
      <c r="Q151" s="48"/>
      <c r="R151" s="48"/>
      <c r="S151" s="48"/>
      <c r="X151" s="48"/>
      <c r="Y151" s="48"/>
      <c r="Z151" s="51"/>
      <c r="AA151" s="50"/>
      <c r="AB151" s="51"/>
      <c r="AC151" s="50"/>
      <c r="AD151" s="48"/>
      <c r="AE151" s="48"/>
      <c r="AF151" s="48"/>
      <c r="AG151" s="48"/>
      <c r="AH151" s="48"/>
      <c r="AI151" s="48"/>
      <c r="AJ151" s="48"/>
      <c r="AK151" s="48"/>
      <c r="AL151" s="48"/>
      <c r="AM151" s="48"/>
      <c r="AN151" s="48"/>
      <c r="AO151" s="48"/>
      <c r="AP151" s="52"/>
    </row>
    <row r="152" spans="2:42" ht="12.75" customHeight="1">
      <c r="B152" s="47"/>
      <c r="D152" s="48"/>
      <c r="E152" s="48"/>
      <c r="F152" s="48"/>
      <c r="G152" s="48"/>
      <c r="H152" s="48"/>
      <c r="I152" s="48"/>
      <c r="J152" s="48"/>
      <c r="K152" s="47"/>
      <c r="L152" s="48"/>
      <c r="M152" s="48"/>
      <c r="N152" s="48"/>
      <c r="O152" s="47"/>
      <c r="P152" s="48"/>
      <c r="Q152" s="48"/>
      <c r="R152" s="48"/>
      <c r="S152" s="48"/>
      <c r="X152" s="48"/>
      <c r="Y152" s="48"/>
      <c r="Z152" s="51"/>
      <c r="AA152" s="50"/>
      <c r="AB152" s="51"/>
      <c r="AC152" s="50"/>
      <c r="AD152" s="48"/>
      <c r="AE152" s="48"/>
      <c r="AF152" s="48"/>
      <c r="AG152" s="48"/>
      <c r="AH152" s="48"/>
      <c r="AI152" s="48"/>
      <c r="AJ152" s="48"/>
      <c r="AK152" s="48"/>
      <c r="AL152" s="48"/>
      <c r="AM152" s="48"/>
      <c r="AN152" s="48"/>
      <c r="AO152" s="48"/>
      <c r="AP152" s="52"/>
    </row>
    <row r="153" spans="2:42" ht="12.75" customHeight="1">
      <c r="B153" s="47"/>
      <c r="C153" s="71"/>
      <c r="D153" s="48"/>
      <c r="E153" s="48"/>
      <c r="F153" s="48"/>
      <c r="G153" s="48"/>
      <c r="H153" s="48"/>
      <c r="I153" s="48"/>
      <c r="J153" s="48"/>
      <c r="K153" s="47"/>
      <c r="L153" s="48"/>
      <c r="M153" s="48"/>
      <c r="N153" s="48"/>
      <c r="O153" s="47"/>
      <c r="P153" s="48"/>
      <c r="Q153" s="48"/>
      <c r="R153" s="48"/>
      <c r="S153" s="48"/>
      <c r="X153" s="48"/>
      <c r="Y153" s="48"/>
      <c r="Z153" s="51"/>
      <c r="AA153" s="50"/>
      <c r="AB153" s="51"/>
      <c r="AC153" s="50"/>
      <c r="AD153" s="48"/>
      <c r="AE153" s="48"/>
      <c r="AF153" s="48"/>
      <c r="AG153" s="48"/>
      <c r="AH153" s="48"/>
      <c r="AI153" s="48"/>
      <c r="AJ153" s="48"/>
      <c r="AK153" s="48"/>
      <c r="AL153" s="48"/>
      <c r="AM153" s="48"/>
      <c r="AN153" s="48"/>
      <c r="AO153" s="48"/>
      <c r="AP153" s="52"/>
    </row>
    <row r="154" spans="2:42" ht="12.75" customHeight="1">
      <c r="B154" s="47"/>
      <c r="D154" s="48"/>
      <c r="E154" s="48"/>
      <c r="F154" s="48"/>
      <c r="G154" s="48"/>
      <c r="H154" s="48"/>
      <c r="I154" s="48"/>
      <c r="J154" s="48"/>
      <c r="K154" s="47"/>
      <c r="L154" s="48"/>
      <c r="M154" s="48"/>
      <c r="N154" s="48"/>
      <c r="O154" s="47"/>
      <c r="P154" s="48"/>
      <c r="Q154" s="48"/>
      <c r="R154" s="48"/>
      <c r="S154" s="48"/>
      <c r="X154" s="48"/>
      <c r="Y154" s="48"/>
      <c r="Z154" s="51"/>
      <c r="AA154" s="50"/>
      <c r="AB154" s="51"/>
      <c r="AC154" s="50"/>
      <c r="AD154" s="48"/>
      <c r="AE154" s="48"/>
      <c r="AF154" s="48"/>
      <c r="AG154" s="48"/>
      <c r="AH154" s="48"/>
      <c r="AI154" s="48"/>
      <c r="AJ154" s="48"/>
      <c r="AK154" s="48"/>
      <c r="AL154" s="48"/>
      <c r="AM154" s="48"/>
      <c r="AN154" s="48"/>
      <c r="AO154" s="48"/>
      <c r="AP154" s="52"/>
    </row>
    <row r="155" spans="2:42" ht="12.75" customHeight="1">
      <c r="B155" s="47"/>
      <c r="D155" s="48"/>
      <c r="E155" s="48"/>
      <c r="F155" s="48"/>
      <c r="G155" s="48"/>
      <c r="H155" s="48"/>
      <c r="I155" s="48"/>
      <c r="J155" s="48"/>
      <c r="K155" s="47"/>
      <c r="L155" s="48"/>
      <c r="M155" s="48"/>
      <c r="N155" s="48"/>
      <c r="O155" s="47"/>
      <c r="P155" s="48"/>
      <c r="Q155" s="48"/>
      <c r="R155" s="48"/>
      <c r="S155" s="48"/>
      <c r="X155" s="48"/>
      <c r="Y155" s="48"/>
      <c r="Z155" s="51"/>
      <c r="AA155" s="50"/>
      <c r="AB155" s="51"/>
      <c r="AC155" s="50"/>
      <c r="AD155" s="48"/>
      <c r="AE155" s="48"/>
      <c r="AF155" s="48"/>
      <c r="AG155" s="48"/>
      <c r="AH155" s="48"/>
      <c r="AI155" s="48"/>
      <c r="AJ155" s="48"/>
      <c r="AK155" s="48"/>
      <c r="AL155" s="48"/>
      <c r="AM155" s="48"/>
      <c r="AN155" s="48"/>
      <c r="AO155" s="48"/>
      <c r="AP155" s="52"/>
    </row>
    <row r="156" spans="2:42" ht="15" customHeight="1">
      <c r="B156" s="47"/>
      <c r="D156" s="48"/>
      <c r="E156" s="48"/>
      <c r="F156" s="48"/>
      <c r="G156" s="48"/>
      <c r="H156" s="48"/>
      <c r="I156" s="48"/>
      <c r="J156" s="48"/>
      <c r="K156" s="47"/>
      <c r="L156" s="48"/>
      <c r="M156" s="48"/>
      <c r="N156" s="48"/>
      <c r="O156" s="47"/>
      <c r="P156" s="48"/>
      <c r="Q156" s="48"/>
      <c r="R156" s="48"/>
      <c r="S156" s="48"/>
      <c r="X156" s="48"/>
      <c r="Y156" s="48"/>
      <c r="Z156" s="51"/>
      <c r="AA156" s="50"/>
      <c r="AB156" s="51"/>
      <c r="AC156" s="50"/>
      <c r="AD156" s="48"/>
      <c r="AE156" s="48"/>
      <c r="AF156" s="48"/>
      <c r="AG156" s="48"/>
      <c r="AH156" s="48"/>
      <c r="AI156" s="48"/>
      <c r="AJ156" s="48"/>
      <c r="AK156" s="48"/>
      <c r="AL156" s="48"/>
      <c r="AM156" s="48"/>
      <c r="AN156" s="48"/>
      <c r="AO156" s="48"/>
      <c r="AP156" s="52"/>
    </row>
    <row r="157" spans="2:42" ht="13.5" customHeight="1">
      <c r="B157" s="47"/>
      <c r="D157" s="48"/>
      <c r="E157" s="48"/>
      <c r="F157" s="48"/>
      <c r="G157" s="48"/>
      <c r="H157" s="48"/>
      <c r="I157" s="48"/>
      <c r="J157" s="48"/>
      <c r="K157" s="47"/>
      <c r="L157" s="48"/>
      <c r="M157" s="48"/>
      <c r="N157" s="48"/>
      <c r="O157" s="47"/>
      <c r="P157" s="48"/>
      <c r="Q157" s="48"/>
      <c r="R157" s="48"/>
      <c r="S157" s="48"/>
      <c r="X157" s="48"/>
      <c r="Y157" s="48"/>
      <c r="Z157" s="51"/>
      <c r="AA157" s="50"/>
      <c r="AB157" s="51"/>
      <c r="AC157" s="50"/>
      <c r="AD157" s="48"/>
      <c r="AE157" s="48"/>
      <c r="AF157" s="48"/>
      <c r="AG157" s="48"/>
      <c r="AH157" s="48"/>
      <c r="AI157" s="48"/>
      <c r="AJ157" s="48"/>
      <c r="AK157" s="48"/>
      <c r="AL157" s="48"/>
      <c r="AM157" s="48"/>
      <c r="AN157" s="48"/>
      <c r="AO157" s="48"/>
      <c r="AP157" s="52"/>
    </row>
    <row r="158" spans="2:42" ht="12.75" customHeight="1">
      <c r="B158" s="47"/>
      <c r="D158" s="48"/>
      <c r="E158" s="48"/>
      <c r="F158" s="48"/>
      <c r="G158" s="48"/>
      <c r="H158" s="48"/>
      <c r="I158" s="48"/>
      <c r="J158" s="48"/>
      <c r="K158" s="47"/>
      <c r="L158" s="48"/>
      <c r="M158" s="48"/>
      <c r="N158" s="48"/>
      <c r="O158" s="47"/>
      <c r="P158" s="48"/>
      <c r="Q158" s="48"/>
      <c r="R158" s="48"/>
      <c r="S158" s="48"/>
      <c r="X158" s="48"/>
      <c r="Y158" s="48"/>
      <c r="Z158" s="51"/>
      <c r="AA158" s="50"/>
      <c r="AB158" s="51"/>
      <c r="AC158" s="50"/>
      <c r="AD158" s="48"/>
      <c r="AE158" s="48"/>
      <c r="AF158" s="48"/>
      <c r="AG158" s="48"/>
      <c r="AH158" s="48"/>
      <c r="AI158" s="48"/>
      <c r="AJ158" s="48"/>
      <c r="AK158" s="48"/>
      <c r="AL158" s="48"/>
      <c r="AM158" s="48"/>
      <c r="AN158" s="48"/>
      <c r="AO158" s="48"/>
      <c r="AP158" s="52"/>
    </row>
    <row r="159" spans="2:42" ht="12.75" customHeight="1">
      <c r="B159" s="47"/>
      <c r="D159" s="48"/>
      <c r="E159" s="48"/>
      <c r="F159" s="48"/>
      <c r="G159" s="48"/>
      <c r="H159" s="48"/>
      <c r="I159" s="48"/>
      <c r="J159" s="48"/>
      <c r="K159" s="47"/>
      <c r="L159" s="48"/>
      <c r="M159" s="48"/>
      <c r="N159" s="48"/>
      <c r="O159" s="47"/>
      <c r="P159" s="48"/>
      <c r="Q159" s="48"/>
      <c r="R159" s="48"/>
      <c r="S159" s="48"/>
      <c r="X159" s="48"/>
      <c r="Y159" s="48"/>
      <c r="Z159" s="51"/>
      <c r="AA159" s="50"/>
      <c r="AB159" s="51"/>
      <c r="AC159" s="50"/>
      <c r="AD159" s="48"/>
      <c r="AE159" s="48"/>
      <c r="AF159" s="48"/>
      <c r="AG159" s="48"/>
      <c r="AH159" s="48"/>
      <c r="AI159" s="48"/>
      <c r="AJ159" s="48"/>
      <c r="AK159" s="48"/>
      <c r="AL159" s="48"/>
      <c r="AM159" s="48"/>
      <c r="AN159" s="48"/>
      <c r="AO159" s="48"/>
      <c r="AP159" s="52"/>
    </row>
    <row r="160" spans="2:42" ht="15" customHeight="1">
      <c r="B160" s="47"/>
      <c r="D160" s="48"/>
      <c r="E160" s="48"/>
      <c r="F160" s="48"/>
      <c r="G160" s="48"/>
      <c r="H160" s="48"/>
      <c r="I160" s="48"/>
      <c r="J160" s="48"/>
      <c r="K160" s="47"/>
      <c r="L160" s="48"/>
      <c r="M160" s="48"/>
      <c r="N160" s="48"/>
      <c r="O160" s="47"/>
      <c r="P160" s="48"/>
      <c r="Q160" s="48"/>
      <c r="R160" s="48"/>
      <c r="S160" s="48"/>
      <c r="X160" s="48"/>
      <c r="Y160" s="48"/>
      <c r="Z160" s="51"/>
      <c r="AA160" s="50"/>
      <c r="AB160" s="51"/>
      <c r="AC160" s="50"/>
      <c r="AD160" s="48"/>
      <c r="AE160" s="48"/>
      <c r="AF160" s="48"/>
      <c r="AG160" s="48"/>
      <c r="AH160" s="48"/>
      <c r="AI160" s="48"/>
      <c r="AJ160" s="48"/>
      <c r="AK160" s="48"/>
      <c r="AL160" s="48"/>
      <c r="AM160" s="48"/>
      <c r="AN160" s="48"/>
      <c r="AO160" s="48"/>
      <c r="AP160" s="52"/>
    </row>
    <row r="161" spans="2:42" ht="13.5" customHeight="1">
      <c r="B161" s="47"/>
      <c r="D161" s="48"/>
      <c r="E161" s="48"/>
      <c r="F161" s="48"/>
      <c r="G161" s="48"/>
      <c r="H161" s="48"/>
      <c r="I161" s="48"/>
      <c r="J161" s="48"/>
      <c r="K161" s="47"/>
      <c r="L161" s="48"/>
      <c r="M161" s="48"/>
      <c r="N161" s="48"/>
      <c r="O161" s="47"/>
      <c r="P161" s="48"/>
      <c r="Q161" s="48"/>
      <c r="R161" s="48"/>
      <c r="S161" s="48"/>
      <c r="X161" s="48"/>
      <c r="Y161" s="48"/>
      <c r="Z161" s="51"/>
      <c r="AA161" s="50"/>
      <c r="AB161" s="51"/>
      <c r="AC161" s="50"/>
      <c r="AD161" s="48"/>
      <c r="AE161" s="48"/>
      <c r="AF161" s="48"/>
      <c r="AG161" s="48"/>
      <c r="AH161" s="48"/>
      <c r="AI161" s="48"/>
      <c r="AJ161" s="48"/>
      <c r="AK161" s="48"/>
      <c r="AL161" s="48"/>
      <c r="AM161" s="48"/>
      <c r="AN161" s="48"/>
      <c r="AO161" s="48"/>
      <c r="AP161" s="52"/>
    </row>
    <row r="162" spans="2:42" ht="12.75" customHeight="1">
      <c r="B162" s="47"/>
      <c r="D162" s="48"/>
      <c r="E162" s="48"/>
      <c r="F162" s="48"/>
      <c r="G162" s="48"/>
      <c r="H162" s="48"/>
      <c r="I162" s="48"/>
      <c r="J162" s="48"/>
      <c r="K162" s="47"/>
      <c r="L162" s="48"/>
      <c r="M162" s="48"/>
      <c r="N162" s="48"/>
      <c r="O162" s="47"/>
      <c r="P162" s="48"/>
      <c r="Q162" s="48"/>
      <c r="R162" s="48"/>
      <c r="S162" s="48"/>
      <c r="X162" s="48"/>
      <c r="Y162" s="48"/>
      <c r="Z162" s="51"/>
      <c r="AA162" s="50"/>
      <c r="AB162" s="51"/>
      <c r="AC162" s="50"/>
      <c r="AD162" s="48"/>
      <c r="AE162" s="48"/>
      <c r="AF162" s="48"/>
      <c r="AG162" s="48"/>
      <c r="AH162" s="48"/>
      <c r="AI162" s="48"/>
      <c r="AJ162" s="48"/>
      <c r="AK162" s="48"/>
      <c r="AL162" s="48"/>
      <c r="AM162" s="48"/>
      <c r="AN162" s="48"/>
      <c r="AO162" s="48"/>
      <c r="AP162" s="52"/>
    </row>
    <row r="163" spans="2:42" ht="12.75" customHeight="1">
      <c r="B163" s="47"/>
      <c r="D163" s="48"/>
      <c r="E163" s="48"/>
      <c r="F163" s="48"/>
      <c r="G163" s="48"/>
      <c r="H163" s="48"/>
      <c r="I163" s="48"/>
      <c r="J163" s="48"/>
      <c r="K163" s="47"/>
      <c r="L163" s="48"/>
      <c r="M163" s="48"/>
      <c r="N163" s="48"/>
      <c r="O163" s="47"/>
      <c r="P163" s="48"/>
      <c r="Q163" s="48"/>
      <c r="R163" s="48"/>
      <c r="S163" s="48"/>
      <c r="X163" s="48"/>
      <c r="Y163" s="48"/>
      <c r="Z163" s="51"/>
      <c r="AA163" s="50"/>
      <c r="AB163" s="51"/>
      <c r="AC163" s="50"/>
      <c r="AD163" s="48"/>
      <c r="AE163" s="48"/>
      <c r="AF163" s="48"/>
      <c r="AG163" s="48"/>
      <c r="AH163" s="48"/>
      <c r="AI163" s="48"/>
      <c r="AJ163" s="48"/>
      <c r="AK163" s="48"/>
      <c r="AL163" s="48"/>
      <c r="AM163" s="48"/>
      <c r="AN163" s="48"/>
      <c r="AO163" s="48"/>
      <c r="AP163" s="52"/>
    </row>
    <row r="164" spans="2:42" ht="12.75" customHeight="1">
      <c r="B164" s="47"/>
      <c r="D164" s="48"/>
      <c r="E164" s="48"/>
      <c r="F164" s="48"/>
      <c r="G164" s="48"/>
      <c r="H164" s="48"/>
      <c r="I164" s="48"/>
      <c r="J164" s="48"/>
      <c r="K164" s="47"/>
      <c r="L164" s="48"/>
      <c r="M164" s="48"/>
      <c r="N164" s="48"/>
      <c r="O164" s="47"/>
      <c r="P164" s="48"/>
      <c r="Q164" s="48"/>
      <c r="R164" s="48"/>
      <c r="S164" s="48"/>
      <c r="X164" s="48"/>
      <c r="Y164" s="48"/>
      <c r="Z164" s="51"/>
      <c r="AA164" s="50"/>
      <c r="AB164" s="51"/>
      <c r="AC164" s="50"/>
      <c r="AD164" s="48"/>
      <c r="AE164" s="48"/>
      <c r="AF164" s="48"/>
      <c r="AG164" s="48"/>
      <c r="AH164" s="48"/>
      <c r="AI164" s="48"/>
      <c r="AJ164" s="48"/>
      <c r="AK164" s="48"/>
      <c r="AL164" s="48"/>
      <c r="AM164" s="48"/>
      <c r="AN164" s="48"/>
      <c r="AO164" s="48"/>
      <c r="AP164" s="52"/>
    </row>
    <row r="165" spans="2:42" ht="12.75" customHeight="1">
      <c r="B165" s="47"/>
      <c r="D165" s="48"/>
      <c r="E165" s="48"/>
      <c r="F165" s="48"/>
      <c r="G165" s="48"/>
      <c r="H165" s="48"/>
      <c r="I165" s="48"/>
      <c r="J165" s="48"/>
      <c r="K165" s="47"/>
      <c r="L165" s="48"/>
      <c r="M165" s="48"/>
      <c r="N165" s="48"/>
      <c r="O165" s="47"/>
      <c r="P165" s="48"/>
      <c r="Q165" s="48"/>
      <c r="R165" s="48"/>
      <c r="S165" s="48"/>
      <c r="X165" s="48"/>
      <c r="Y165" s="48"/>
      <c r="Z165" s="51"/>
      <c r="AA165" s="50"/>
      <c r="AB165" s="51"/>
      <c r="AC165" s="50"/>
      <c r="AD165" s="48"/>
      <c r="AE165" s="48"/>
      <c r="AF165" s="48"/>
      <c r="AG165" s="48"/>
      <c r="AH165" s="48"/>
      <c r="AI165" s="48"/>
      <c r="AJ165" s="48"/>
      <c r="AK165" s="48"/>
      <c r="AL165" s="48"/>
      <c r="AM165" s="48"/>
      <c r="AN165" s="48"/>
      <c r="AO165" s="48"/>
      <c r="AP165" s="52"/>
    </row>
    <row r="166" spans="2:42" ht="12.75" customHeight="1">
      <c r="B166" s="47"/>
      <c r="D166" s="48"/>
      <c r="E166" s="48"/>
      <c r="F166" s="48"/>
      <c r="G166" s="48"/>
      <c r="H166" s="48"/>
      <c r="I166" s="48"/>
      <c r="J166" s="48"/>
      <c r="K166" s="47"/>
      <c r="L166" s="48"/>
      <c r="M166" s="48"/>
      <c r="N166" s="48"/>
      <c r="O166" s="47"/>
      <c r="P166" s="48"/>
      <c r="Q166" s="48"/>
      <c r="R166" s="48"/>
      <c r="S166" s="48"/>
      <c r="X166" s="48"/>
      <c r="Y166" s="48"/>
      <c r="Z166" s="51"/>
      <c r="AA166" s="50"/>
      <c r="AB166" s="51"/>
      <c r="AC166" s="50"/>
      <c r="AD166" s="48"/>
      <c r="AE166" s="48"/>
      <c r="AF166" s="48"/>
      <c r="AG166" s="48"/>
      <c r="AH166" s="48"/>
      <c r="AI166" s="48"/>
      <c r="AJ166" s="48"/>
      <c r="AK166" s="48"/>
      <c r="AL166" s="48"/>
      <c r="AM166" s="48"/>
      <c r="AN166" s="48"/>
      <c r="AO166" s="48"/>
      <c r="AP166" s="52"/>
    </row>
    <row r="167" spans="2:42" ht="12.75" customHeight="1">
      <c r="B167" s="47"/>
      <c r="D167" s="48"/>
      <c r="E167" s="48"/>
      <c r="F167" s="48"/>
      <c r="G167" s="48"/>
      <c r="H167" s="48"/>
      <c r="I167" s="48"/>
      <c r="J167" s="48"/>
      <c r="K167" s="47"/>
      <c r="L167" s="48"/>
      <c r="M167" s="48"/>
      <c r="N167" s="48"/>
      <c r="O167" s="47"/>
      <c r="P167" s="48"/>
      <c r="Q167" s="48"/>
      <c r="R167" s="48"/>
      <c r="S167" s="48"/>
      <c r="X167" s="48"/>
      <c r="Y167" s="48"/>
      <c r="Z167" s="51"/>
      <c r="AA167" s="50"/>
      <c r="AB167" s="51"/>
      <c r="AC167" s="50"/>
      <c r="AD167" s="48"/>
      <c r="AE167" s="48"/>
      <c r="AF167" s="48"/>
      <c r="AG167" s="48"/>
      <c r="AH167" s="48"/>
      <c r="AI167" s="48"/>
      <c r="AJ167" s="48"/>
      <c r="AK167" s="48"/>
      <c r="AL167" s="48"/>
      <c r="AM167" s="48"/>
      <c r="AN167" s="48"/>
      <c r="AO167" s="48"/>
      <c r="AP167" s="52"/>
    </row>
    <row r="168" spans="2:42" ht="12.75" customHeight="1">
      <c r="B168" s="47"/>
      <c r="C168" s="70"/>
      <c r="D168" s="48"/>
      <c r="E168" s="48"/>
      <c r="F168" s="48"/>
      <c r="G168" s="48"/>
      <c r="H168" s="48"/>
      <c r="I168" s="48"/>
      <c r="J168" s="48"/>
      <c r="K168" s="47"/>
      <c r="L168" s="48"/>
      <c r="M168" s="48"/>
      <c r="N168" s="48"/>
      <c r="O168" s="47"/>
      <c r="P168" s="48"/>
      <c r="Q168" s="48"/>
      <c r="R168" s="48"/>
      <c r="S168" s="48"/>
      <c r="X168" s="48"/>
      <c r="Y168" s="48"/>
      <c r="Z168" s="51"/>
      <c r="AA168" s="50"/>
      <c r="AB168" s="51"/>
      <c r="AC168" s="50"/>
      <c r="AD168" s="48"/>
      <c r="AE168" s="48"/>
      <c r="AF168" s="48"/>
      <c r="AG168" s="48"/>
      <c r="AH168" s="48"/>
      <c r="AI168" s="48"/>
      <c r="AJ168" s="48"/>
      <c r="AK168" s="48"/>
      <c r="AL168" s="48"/>
      <c r="AM168" s="48"/>
      <c r="AN168" s="48"/>
      <c r="AO168" s="48"/>
      <c r="AP168" s="52"/>
    </row>
    <row r="169" spans="2:42" ht="12.75" customHeight="1">
      <c r="B169" s="47"/>
      <c r="D169" s="48"/>
      <c r="E169" s="48"/>
      <c r="F169" s="48"/>
      <c r="G169" s="48"/>
      <c r="H169" s="48"/>
      <c r="I169" s="48"/>
      <c r="J169" s="48"/>
      <c r="K169" s="47"/>
      <c r="L169" s="48"/>
      <c r="M169" s="48"/>
      <c r="N169" s="48"/>
      <c r="O169" s="47"/>
      <c r="P169" s="48"/>
      <c r="Q169" s="48"/>
      <c r="R169" s="48"/>
      <c r="S169" s="48"/>
      <c r="X169" s="48"/>
      <c r="Y169" s="48"/>
      <c r="Z169" s="51"/>
      <c r="AA169" s="50"/>
      <c r="AB169" s="51"/>
      <c r="AC169" s="50"/>
      <c r="AD169" s="48"/>
      <c r="AE169" s="48"/>
      <c r="AF169" s="48"/>
      <c r="AG169" s="48"/>
      <c r="AH169" s="48"/>
      <c r="AI169" s="48"/>
      <c r="AJ169" s="48"/>
      <c r="AK169" s="48"/>
      <c r="AL169" s="48"/>
      <c r="AM169" s="48"/>
      <c r="AN169" s="48"/>
      <c r="AO169" s="48"/>
      <c r="AP169" s="52"/>
    </row>
    <row r="170" spans="2:42" ht="12.75" customHeight="1">
      <c r="B170" s="47"/>
      <c r="D170" s="48"/>
      <c r="E170" s="48"/>
      <c r="F170" s="48"/>
      <c r="G170" s="48"/>
      <c r="H170" s="48"/>
      <c r="I170" s="48"/>
      <c r="J170" s="48"/>
      <c r="K170" s="47"/>
      <c r="L170" s="48"/>
      <c r="M170" s="48"/>
      <c r="N170" s="48"/>
      <c r="O170" s="47"/>
      <c r="P170" s="48"/>
      <c r="Q170" s="48"/>
      <c r="R170" s="48"/>
      <c r="S170" s="48"/>
      <c r="X170" s="48"/>
      <c r="Y170" s="48"/>
      <c r="Z170" s="51"/>
      <c r="AA170" s="50"/>
      <c r="AB170" s="51"/>
      <c r="AC170" s="50"/>
      <c r="AD170" s="48"/>
      <c r="AE170" s="48"/>
      <c r="AF170" s="48"/>
      <c r="AG170" s="48"/>
      <c r="AH170" s="48"/>
      <c r="AI170" s="48"/>
      <c r="AJ170" s="48"/>
      <c r="AK170" s="48"/>
      <c r="AL170" s="48"/>
      <c r="AM170" s="48"/>
      <c r="AN170" s="48"/>
      <c r="AO170" s="48"/>
      <c r="AP170" s="52"/>
    </row>
    <row r="171" spans="2:42" ht="12.75" customHeight="1">
      <c r="B171" s="47"/>
      <c r="D171" s="48"/>
      <c r="E171" s="48"/>
      <c r="F171" s="48"/>
      <c r="G171" s="48"/>
      <c r="H171" s="48"/>
      <c r="I171" s="48"/>
      <c r="J171" s="48"/>
      <c r="K171" s="47"/>
      <c r="L171" s="48"/>
      <c r="M171" s="48"/>
      <c r="N171" s="48"/>
      <c r="O171" s="47"/>
      <c r="P171" s="48"/>
      <c r="Q171" s="48"/>
      <c r="R171" s="48"/>
      <c r="S171" s="48"/>
      <c r="X171" s="48"/>
      <c r="Y171" s="48"/>
      <c r="Z171" s="51"/>
      <c r="AA171" s="50"/>
      <c r="AB171" s="51"/>
      <c r="AC171" s="50"/>
      <c r="AD171" s="48"/>
      <c r="AE171" s="48"/>
      <c r="AF171" s="48"/>
      <c r="AG171" s="48"/>
      <c r="AH171" s="48"/>
      <c r="AI171" s="48"/>
      <c r="AJ171" s="48"/>
      <c r="AK171" s="48"/>
      <c r="AL171" s="48"/>
      <c r="AM171" s="48"/>
      <c r="AN171" s="48"/>
      <c r="AO171" s="48"/>
      <c r="AP171" s="52"/>
    </row>
    <row r="172" spans="2:42" ht="12.75" customHeight="1">
      <c r="B172" s="47"/>
      <c r="D172" s="48"/>
      <c r="E172" s="48"/>
      <c r="F172" s="48"/>
      <c r="G172" s="48"/>
      <c r="H172" s="48"/>
      <c r="I172" s="48"/>
      <c r="J172" s="48"/>
      <c r="K172" s="47"/>
      <c r="L172" s="48"/>
      <c r="M172" s="48"/>
      <c r="N172" s="48"/>
      <c r="O172" s="47"/>
      <c r="P172" s="48"/>
      <c r="Q172" s="48"/>
      <c r="R172" s="48"/>
      <c r="S172" s="48"/>
      <c r="X172" s="48"/>
      <c r="Y172" s="48"/>
      <c r="Z172" s="51"/>
      <c r="AA172" s="50"/>
      <c r="AB172" s="51"/>
      <c r="AC172" s="50"/>
      <c r="AD172" s="48"/>
      <c r="AE172" s="48"/>
      <c r="AF172" s="48"/>
      <c r="AG172" s="48"/>
      <c r="AH172" s="48"/>
      <c r="AI172" s="48"/>
      <c r="AJ172" s="48"/>
      <c r="AK172" s="48"/>
      <c r="AL172" s="48"/>
      <c r="AM172" s="48"/>
      <c r="AN172" s="48"/>
      <c r="AO172" s="48"/>
      <c r="AP172" s="52"/>
    </row>
    <row r="173" spans="2:42" ht="12.75" customHeight="1">
      <c r="B173" s="47"/>
      <c r="C173" s="70"/>
      <c r="D173" s="48"/>
      <c r="E173" s="48"/>
      <c r="F173" s="48"/>
      <c r="G173" s="48"/>
      <c r="H173" s="48"/>
      <c r="I173" s="48"/>
      <c r="J173" s="48"/>
      <c r="K173" s="47"/>
      <c r="L173" s="48"/>
      <c r="M173" s="48"/>
      <c r="N173" s="48"/>
      <c r="O173" s="47"/>
      <c r="P173" s="48"/>
      <c r="Q173" s="48"/>
      <c r="R173" s="48"/>
      <c r="S173" s="48"/>
      <c r="X173" s="48"/>
      <c r="Y173" s="48"/>
      <c r="Z173" s="51"/>
      <c r="AA173" s="50"/>
      <c r="AB173" s="51"/>
      <c r="AC173" s="50"/>
      <c r="AD173" s="48"/>
      <c r="AE173" s="48"/>
      <c r="AF173" s="48"/>
      <c r="AG173" s="48"/>
      <c r="AH173" s="48"/>
      <c r="AI173" s="48"/>
      <c r="AJ173" s="48"/>
      <c r="AK173" s="48"/>
      <c r="AL173" s="48"/>
      <c r="AM173" s="48"/>
      <c r="AN173" s="48"/>
      <c r="AO173" s="48"/>
      <c r="AP173" s="52"/>
    </row>
    <row r="174" spans="2:42" ht="12.75" customHeight="1">
      <c r="B174" s="47"/>
      <c r="C174" s="70"/>
      <c r="D174" s="48"/>
      <c r="E174" s="48"/>
      <c r="F174" s="48"/>
      <c r="G174" s="48"/>
      <c r="H174" s="48"/>
      <c r="I174" s="48"/>
      <c r="J174" s="48"/>
      <c r="K174" s="47"/>
      <c r="L174" s="48"/>
      <c r="M174" s="48"/>
      <c r="N174" s="48"/>
      <c r="O174" s="47"/>
      <c r="P174" s="48"/>
      <c r="Q174" s="48"/>
      <c r="R174" s="48"/>
      <c r="S174" s="48"/>
      <c r="X174" s="48"/>
      <c r="Y174" s="48"/>
      <c r="Z174" s="51"/>
      <c r="AA174" s="50"/>
      <c r="AB174" s="51"/>
      <c r="AC174" s="50"/>
      <c r="AD174" s="48"/>
      <c r="AE174" s="48"/>
      <c r="AF174" s="48"/>
      <c r="AG174" s="48"/>
      <c r="AH174" s="48"/>
      <c r="AI174" s="48"/>
      <c r="AJ174" s="48"/>
      <c r="AK174" s="48"/>
      <c r="AL174" s="48"/>
      <c r="AM174" s="48"/>
      <c r="AN174" s="48"/>
      <c r="AO174" s="48"/>
      <c r="AP174" s="52"/>
    </row>
    <row r="175" spans="2:42" ht="12.75" customHeight="1">
      <c r="B175" s="47"/>
      <c r="D175" s="48"/>
      <c r="E175" s="48"/>
      <c r="F175" s="48"/>
      <c r="G175" s="48"/>
      <c r="H175" s="48"/>
      <c r="I175" s="48"/>
      <c r="J175" s="48"/>
      <c r="K175" s="47"/>
      <c r="L175" s="48"/>
      <c r="M175" s="48"/>
      <c r="N175" s="48"/>
      <c r="O175" s="47"/>
      <c r="P175" s="48"/>
      <c r="Q175" s="48"/>
      <c r="R175" s="48"/>
      <c r="S175" s="48"/>
      <c r="X175" s="48"/>
      <c r="Y175" s="48"/>
      <c r="Z175" s="51"/>
      <c r="AA175" s="50"/>
      <c r="AB175" s="51"/>
      <c r="AC175" s="50"/>
      <c r="AD175" s="48"/>
      <c r="AE175" s="48"/>
      <c r="AF175" s="48"/>
      <c r="AG175" s="48"/>
      <c r="AH175" s="48"/>
      <c r="AI175" s="48"/>
      <c r="AJ175" s="48"/>
      <c r="AK175" s="48"/>
      <c r="AL175" s="48"/>
      <c r="AM175" s="48"/>
      <c r="AN175" s="48"/>
      <c r="AO175" s="48"/>
      <c r="AP175" s="52"/>
    </row>
    <row r="176" spans="2:42" ht="12.75" customHeight="1">
      <c r="B176" s="47"/>
      <c r="C176" s="70"/>
      <c r="D176" s="48"/>
      <c r="E176" s="48"/>
      <c r="F176" s="48"/>
      <c r="G176" s="48"/>
      <c r="H176" s="48"/>
      <c r="I176" s="48"/>
      <c r="J176" s="48"/>
      <c r="K176" s="47"/>
      <c r="L176" s="48"/>
      <c r="M176" s="48"/>
      <c r="N176" s="48"/>
      <c r="O176" s="47"/>
      <c r="P176" s="48"/>
      <c r="Q176" s="48"/>
      <c r="R176" s="48"/>
      <c r="S176" s="48"/>
      <c r="X176" s="48"/>
      <c r="Y176" s="48"/>
      <c r="Z176" s="51"/>
      <c r="AA176" s="50"/>
      <c r="AB176" s="51"/>
      <c r="AC176" s="50"/>
      <c r="AD176" s="48"/>
      <c r="AE176" s="48"/>
      <c r="AF176" s="48"/>
      <c r="AG176" s="48"/>
      <c r="AH176" s="48"/>
      <c r="AI176" s="48"/>
      <c r="AJ176" s="48"/>
      <c r="AK176" s="48"/>
      <c r="AL176" s="48"/>
      <c r="AM176" s="48"/>
      <c r="AN176" s="48"/>
      <c r="AO176" s="48"/>
      <c r="AP176" s="52"/>
    </row>
    <row r="177" spans="2:42" ht="12.75" customHeight="1">
      <c r="B177" s="47"/>
      <c r="D177" s="48"/>
      <c r="E177" s="48"/>
      <c r="F177" s="48"/>
      <c r="G177" s="48"/>
      <c r="H177" s="48"/>
      <c r="I177" s="48"/>
      <c r="J177" s="48"/>
      <c r="K177" s="47"/>
      <c r="L177" s="48"/>
      <c r="M177" s="48"/>
      <c r="N177" s="48"/>
      <c r="O177" s="47"/>
      <c r="P177" s="48"/>
      <c r="Q177" s="48"/>
      <c r="R177" s="48"/>
      <c r="S177" s="48"/>
      <c r="X177" s="48"/>
      <c r="Y177" s="48"/>
      <c r="Z177" s="51"/>
      <c r="AA177" s="50"/>
      <c r="AB177" s="51"/>
      <c r="AC177" s="50"/>
      <c r="AD177" s="48"/>
      <c r="AE177" s="48"/>
      <c r="AF177" s="48"/>
      <c r="AG177" s="48"/>
      <c r="AH177" s="48"/>
      <c r="AI177" s="48"/>
      <c r="AJ177" s="48"/>
      <c r="AK177" s="48"/>
      <c r="AL177" s="48"/>
      <c r="AM177" s="48"/>
      <c r="AN177" s="48"/>
      <c r="AO177" s="48"/>
      <c r="AP177" s="52"/>
    </row>
    <row r="178" spans="2:42" ht="12.75" customHeight="1">
      <c r="B178" s="47"/>
      <c r="D178" s="48"/>
      <c r="E178" s="48"/>
      <c r="F178" s="48"/>
      <c r="G178" s="48"/>
      <c r="H178" s="48"/>
      <c r="I178" s="48"/>
      <c r="J178" s="48"/>
      <c r="K178" s="47"/>
      <c r="L178" s="48"/>
      <c r="M178" s="48"/>
      <c r="N178" s="48"/>
      <c r="O178" s="47"/>
      <c r="P178" s="48"/>
      <c r="Q178" s="48"/>
      <c r="R178" s="48"/>
      <c r="S178" s="48"/>
      <c r="X178" s="48"/>
      <c r="Y178" s="48"/>
      <c r="Z178" s="51"/>
      <c r="AA178" s="50"/>
      <c r="AB178" s="51"/>
      <c r="AC178" s="50"/>
      <c r="AD178" s="48"/>
      <c r="AE178" s="48"/>
      <c r="AF178" s="48"/>
      <c r="AG178" s="48"/>
      <c r="AH178" s="48"/>
      <c r="AI178" s="48"/>
      <c r="AJ178" s="48"/>
      <c r="AK178" s="48"/>
      <c r="AL178" s="48"/>
      <c r="AM178" s="48"/>
      <c r="AN178" s="48"/>
      <c r="AO178" s="48"/>
      <c r="AP178" s="52"/>
    </row>
    <row r="179" spans="2:42" ht="12.75" customHeight="1">
      <c r="B179" s="47"/>
      <c r="D179" s="48"/>
      <c r="E179" s="48"/>
      <c r="F179" s="48"/>
      <c r="G179" s="48"/>
      <c r="H179" s="48"/>
      <c r="I179" s="48"/>
      <c r="J179" s="48"/>
      <c r="K179" s="47"/>
      <c r="L179" s="48"/>
      <c r="M179" s="48"/>
      <c r="N179" s="48"/>
      <c r="O179" s="47"/>
      <c r="P179" s="48"/>
      <c r="Q179" s="48"/>
      <c r="R179" s="48"/>
      <c r="S179" s="48"/>
      <c r="X179" s="48"/>
      <c r="Y179" s="48"/>
      <c r="Z179" s="51"/>
      <c r="AA179" s="50"/>
      <c r="AB179" s="51"/>
      <c r="AC179" s="50"/>
      <c r="AD179" s="48"/>
      <c r="AE179" s="48"/>
      <c r="AF179" s="48"/>
      <c r="AG179" s="48"/>
      <c r="AH179" s="48"/>
      <c r="AI179" s="48"/>
      <c r="AJ179" s="48"/>
      <c r="AK179" s="48"/>
      <c r="AL179" s="48"/>
      <c r="AM179" s="48"/>
      <c r="AN179" s="48"/>
      <c r="AO179" s="48"/>
      <c r="AP179" s="52"/>
    </row>
    <row r="180" spans="2:42" ht="12.75" customHeight="1">
      <c r="B180" s="47"/>
      <c r="C180" s="68"/>
      <c r="D180" s="48"/>
      <c r="E180" s="48"/>
      <c r="F180" s="48"/>
      <c r="G180" s="48"/>
      <c r="H180" s="48"/>
      <c r="I180" s="48"/>
      <c r="J180" s="48"/>
      <c r="K180" s="47"/>
      <c r="L180" s="48"/>
      <c r="M180" s="48"/>
      <c r="N180" s="48"/>
      <c r="O180" s="47"/>
      <c r="P180" s="48"/>
      <c r="Q180" s="48"/>
      <c r="R180" s="48"/>
      <c r="S180" s="48"/>
      <c r="X180" s="48"/>
      <c r="Y180" s="48"/>
      <c r="Z180" s="51"/>
      <c r="AA180" s="50"/>
      <c r="AB180" s="51"/>
      <c r="AC180" s="50"/>
      <c r="AD180" s="48"/>
      <c r="AE180" s="48"/>
      <c r="AF180" s="48"/>
      <c r="AG180" s="48"/>
      <c r="AH180" s="48"/>
      <c r="AI180" s="48"/>
      <c r="AJ180" s="48"/>
      <c r="AK180" s="48"/>
      <c r="AL180" s="48"/>
      <c r="AM180" s="48"/>
      <c r="AN180" s="48"/>
      <c r="AO180" s="48"/>
      <c r="AP180" s="52"/>
    </row>
    <row r="181" spans="2:42" ht="12.75" customHeight="1">
      <c r="B181" s="47"/>
      <c r="D181" s="48"/>
      <c r="E181" s="48"/>
      <c r="F181" s="48"/>
      <c r="G181" s="48"/>
      <c r="H181" s="48"/>
      <c r="I181" s="48"/>
      <c r="J181" s="48"/>
      <c r="K181" s="47"/>
      <c r="L181" s="48"/>
      <c r="M181" s="48"/>
      <c r="N181" s="48"/>
      <c r="O181" s="47"/>
      <c r="P181" s="48"/>
      <c r="Q181" s="48"/>
      <c r="R181" s="48"/>
      <c r="S181" s="48"/>
      <c r="X181" s="48"/>
      <c r="Y181" s="48"/>
      <c r="Z181" s="51"/>
      <c r="AA181" s="50"/>
      <c r="AB181" s="51"/>
      <c r="AC181" s="50"/>
      <c r="AD181" s="48"/>
      <c r="AE181" s="48"/>
      <c r="AF181" s="48"/>
      <c r="AG181" s="48"/>
      <c r="AH181" s="48"/>
      <c r="AI181" s="48"/>
      <c r="AJ181" s="48"/>
      <c r="AK181" s="48"/>
      <c r="AL181" s="48"/>
      <c r="AM181" s="48"/>
      <c r="AN181" s="48"/>
      <c r="AO181" s="48"/>
      <c r="AP181" s="52"/>
    </row>
    <row r="182" spans="2:42" ht="12.75" customHeight="1">
      <c r="B182" s="47"/>
      <c r="D182" s="48"/>
      <c r="E182" s="48"/>
      <c r="F182" s="48"/>
      <c r="G182" s="48"/>
      <c r="H182" s="48"/>
      <c r="I182" s="48"/>
      <c r="J182" s="48"/>
      <c r="K182" s="47"/>
      <c r="L182" s="48"/>
      <c r="M182" s="48"/>
      <c r="N182" s="48"/>
      <c r="O182" s="47"/>
      <c r="P182" s="48"/>
      <c r="Q182" s="48"/>
      <c r="R182" s="48"/>
      <c r="S182" s="48"/>
      <c r="X182" s="48"/>
      <c r="Y182" s="48"/>
      <c r="Z182" s="51"/>
      <c r="AA182" s="50"/>
      <c r="AB182" s="51"/>
      <c r="AC182" s="50"/>
      <c r="AD182" s="48"/>
      <c r="AE182" s="48"/>
      <c r="AF182" s="48"/>
      <c r="AG182" s="48"/>
      <c r="AH182" s="48"/>
      <c r="AI182" s="48"/>
      <c r="AJ182" s="48"/>
      <c r="AK182" s="48"/>
      <c r="AL182" s="48"/>
      <c r="AM182" s="48"/>
      <c r="AN182" s="48"/>
      <c r="AO182" s="48"/>
      <c r="AP182" s="52"/>
    </row>
    <row r="183" spans="2:42" ht="12.75" customHeight="1">
      <c r="B183" s="47"/>
      <c r="D183" s="48"/>
      <c r="E183" s="48"/>
      <c r="F183" s="48"/>
      <c r="G183" s="48"/>
      <c r="H183" s="48"/>
      <c r="I183" s="48"/>
      <c r="J183" s="48"/>
      <c r="K183" s="47"/>
      <c r="L183" s="48"/>
      <c r="M183" s="48"/>
      <c r="N183" s="48"/>
      <c r="O183" s="47"/>
      <c r="P183" s="48"/>
      <c r="Q183" s="48"/>
      <c r="R183" s="48"/>
      <c r="S183" s="48"/>
      <c r="X183" s="48"/>
      <c r="Y183" s="48"/>
      <c r="Z183" s="51"/>
      <c r="AA183" s="50"/>
      <c r="AB183" s="51"/>
      <c r="AC183" s="50"/>
      <c r="AD183" s="48"/>
      <c r="AE183" s="48"/>
      <c r="AF183" s="48"/>
      <c r="AG183" s="48"/>
      <c r="AH183" s="48"/>
      <c r="AI183" s="48"/>
      <c r="AJ183" s="48"/>
      <c r="AK183" s="48"/>
      <c r="AL183" s="48"/>
      <c r="AM183" s="48"/>
      <c r="AN183" s="48"/>
      <c r="AO183" s="48"/>
      <c r="AP183" s="52"/>
    </row>
    <row r="184" spans="2:42" ht="12.75" customHeight="1">
      <c r="B184" s="47"/>
      <c r="D184" s="48"/>
      <c r="E184" s="48"/>
      <c r="F184" s="48"/>
      <c r="G184" s="48"/>
      <c r="H184" s="48"/>
      <c r="I184" s="48"/>
      <c r="J184" s="48"/>
      <c r="K184" s="47"/>
      <c r="L184" s="48"/>
      <c r="M184" s="48"/>
      <c r="N184" s="48"/>
      <c r="O184" s="47"/>
      <c r="P184" s="48"/>
      <c r="Q184" s="48"/>
      <c r="R184" s="48"/>
      <c r="S184" s="48"/>
      <c r="T184" s="18"/>
      <c r="U184" s="18"/>
      <c r="V184" s="18"/>
      <c r="W184" s="18"/>
      <c r="X184" s="48"/>
      <c r="Y184" s="48"/>
      <c r="Z184" s="51"/>
      <c r="AA184" s="50"/>
      <c r="AB184" s="51"/>
      <c r="AC184" s="50"/>
      <c r="AD184" s="48"/>
      <c r="AE184" s="48"/>
      <c r="AF184" s="48"/>
      <c r="AG184" s="48"/>
      <c r="AH184" s="48"/>
      <c r="AI184" s="48"/>
      <c r="AJ184" s="48"/>
      <c r="AK184" s="48"/>
      <c r="AL184" s="48"/>
      <c r="AM184" s="48"/>
      <c r="AN184" s="48"/>
      <c r="AO184" s="48"/>
      <c r="AP184" s="52"/>
    </row>
    <row r="185" spans="2:42" ht="12.75" customHeight="1">
      <c r="B185" s="47"/>
      <c r="D185" s="48"/>
      <c r="E185" s="48"/>
      <c r="F185" s="48"/>
      <c r="G185" s="48"/>
      <c r="H185" s="48"/>
      <c r="I185" s="48"/>
      <c r="J185" s="48"/>
      <c r="K185" s="47"/>
      <c r="L185" s="48"/>
      <c r="M185" s="48"/>
      <c r="N185" s="48"/>
      <c r="O185" s="47"/>
      <c r="P185" s="48"/>
      <c r="Q185" s="48"/>
      <c r="R185" s="48"/>
      <c r="S185" s="48"/>
      <c r="X185" s="48"/>
      <c r="Y185" s="48"/>
      <c r="Z185" s="51"/>
      <c r="AA185" s="50"/>
      <c r="AB185" s="51"/>
      <c r="AC185" s="50"/>
      <c r="AD185" s="48"/>
      <c r="AE185" s="48"/>
      <c r="AF185" s="48"/>
      <c r="AG185" s="48"/>
      <c r="AH185" s="48"/>
      <c r="AI185" s="48"/>
      <c r="AJ185" s="48"/>
      <c r="AK185" s="48"/>
      <c r="AL185" s="48"/>
      <c r="AM185" s="48"/>
      <c r="AN185" s="48"/>
      <c r="AO185" s="48"/>
      <c r="AP185" s="52"/>
    </row>
    <row r="186" spans="2:42" ht="12.75" customHeight="1">
      <c r="B186" s="47"/>
      <c r="D186" s="48"/>
      <c r="E186" s="48"/>
      <c r="F186" s="48"/>
      <c r="G186" s="48"/>
      <c r="H186" s="48"/>
      <c r="I186" s="48"/>
      <c r="J186" s="48"/>
      <c r="K186" s="47"/>
      <c r="L186" s="48"/>
      <c r="M186" s="48"/>
      <c r="N186" s="48"/>
      <c r="O186" s="47"/>
      <c r="P186" s="48"/>
      <c r="Q186" s="48"/>
      <c r="R186" s="48"/>
      <c r="S186" s="48"/>
      <c r="X186" s="48"/>
      <c r="Y186" s="48"/>
      <c r="Z186" s="51"/>
      <c r="AA186" s="50"/>
      <c r="AB186" s="51"/>
      <c r="AC186" s="50"/>
      <c r="AD186" s="48"/>
      <c r="AE186" s="48"/>
      <c r="AF186" s="48"/>
      <c r="AG186" s="48"/>
      <c r="AH186" s="48"/>
      <c r="AI186" s="48"/>
      <c r="AJ186" s="48"/>
      <c r="AK186" s="48"/>
      <c r="AL186" s="48"/>
      <c r="AM186" s="48"/>
      <c r="AN186" s="48"/>
      <c r="AO186" s="48"/>
      <c r="AP186" s="52"/>
    </row>
    <row r="187" spans="2:42" ht="12.75" customHeight="1">
      <c r="B187" s="47"/>
      <c r="D187" s="48"/>
      <c r="E187" s="48"/>
      <c r="F187" s="48"/>
      <c r="G187" s="48"/>
      <c r="H187" s="48"/>
      <c r="I187" s="48"/>
      <c r="J187" s="48"/>
      <c r="K187" s="47"/>
      <c r="L187" s="48"/>
      <c r="M187" s="48"/>
      <c r="N187" s="48"/>
      <c r="O187" s="47"/>
      <c r="P187" s="48"/>
      <c r="Q187" s="48"/>
      <c r="R187" s="48"/>
      <c r="S187" s="48"/>
      <c r="X187" s="48"/>
      <c r="Y187" s="48"/>
      <c r="Z187" s="51"/>
      <c r="AA187" s="50"/>
      <c r="AB187" s="51"/>
      <c r="AC187" s="50"/>
      <c r="AD187" s="48"/>
      <c r="AE187" s="48"/>
      <c r="AF187" s="48"/>
      <c r="AG187" s="48"/>
      <c r="AH187" s="48"/>
      <c r="AI187" s="48"/>
      <c r="AJ187" s="48"/>
      <c r="AK187" s="48"/>
      <c r="AL187" s="48"/>
      <c r="AM187" s="48"/>
      <c r="AN187" s="48"/>
      <c r="AO187" s="48"/>
      <c r="AP187" s="52"/>
    </row>
    <row r="188" spans="2:42" ht="12.75" customHeight="1">
      <c r="B188" s="47"/>
      <c r="D188" s="48"/>
      <c r="E188" s="48"/>
      <c r="F188" s="48"/>
      <c r="G188" s="48"/>
      <c r="H188" s="48"/>
      <c r="I188" s="48"/>
      <c r="J188" s="48"/>
      <c r="K188" s="47"/>
      <c r="L188" s="48"/>
      <c r="M188" s="48"/>
      <c r="N188" s="48"/>
      <c r="O188" s="47"/>
      <c r="P188" s="48"/>
      <c r="Q188" s="48"/>
      <c r="R188" s="48"/>
      <c r="S188" s="48"/>
      <c r="X188" s="48"/>
      <c r="Y188" s="48"/>
      <c r="Z188" s="51"/>
      <c r="AA188" s="50"/>
      <c r="AB188" s="51"/>
      <c r="AC188" s="50"/>
      <c r="AD188" s="48"/>
      <c r="AE188" s="48"/>
      <c r="AF188" s="48"/>
      <c r="AG188" s="48"/>
      <c r="AH188" s="48"/>
      <c r="AI188" s="48"/>
      <c r="AJ188" s="48"/>
      <c r="AK188" s="48"/>
      <c r="AL188" s="48"/>
      <c r="AM188" s="48"/>
      <c r="AN188" s="48"/>
      <c r="AO188" s="48"/>
      <c r="AP188" s="52"/>
    </row>
    <row r="189" spans="2:42" ht="12.75" customHeight="1">
      <c r="B189" s="47"/>
      <c r="C189" s="70"/>
      <c r="D189" s="48"/>
      <c r="E189" s="48"/>
      <c r="F189" s="48"/>
      <c r="G189" s="48"/>
      <c r="H189" s="48"/>
      <c r="I189" s="48"/>
      <c r="J189" s="48"/>
      <c r="K189" s="47"/>
      <c r="L189" s="48"/>
      <c r="M189" s="48"/>
      <c r="N189" s="48"/>
      <c r="O189" s="47"/>
      <c r="P189" s="48"/>
      <c r="Q189" s="48"/>
      <c r="R189" s="48"/>
      <c r="S189" s="48"/>
      <c r="X189" s="48"/>
      <c r="Y189" s="48"/>
      <c r="Z189" s="51"/>
      <c r="AA189" s="50"/>
      <c r="AB189" s="51"/>
      <c r="AC189" s="50"/>
      <c r="AD189" s="48"/>
      <c r="AE189" s="48"/>
      <c r="AF189" s="48"/>
      <c r="AG189" s="48"/>
      <c r="AH189" s="48"/>
      <c r="AI189" s="48"/>
      <c r="AJ189" s="48"/>
      <c r="AK189" s="48"/>
      <c r="AL189" s="48"/>
      <c r="AM189" s="48"/>
      <c r="AN189" s="48"/>
      <c r="AO189" s="48"/>
      <c r="AP189" s="52"/>
    </row>
    <row r="190" spans="2:42" ht="12.75" customHeight="1">
      <c r="B190" s="47"/>
      <c r="C190" s="70"/>
      <c r="D190" s="48"/>
      <c r="E190" s="48"/>
      <c r="F190" s="48"/>
      <c r="G190" s="48"/>
      <c r="H190" s="48"/>
      <c r="I190" s="48"/>
      <c r="J190" s="48"/>
      <c r="K190" s="47"/>
      <c r="L190" s="48"/>
      <c r="M190" s="48"/>
      <c r="N190" s="48"/>
      <c r="O190" s="47"/>
      <c r="P190" s="48"/>
      <c r="Q190" s="48"/>
      <c r="R190" s="48"/>
      <c r="S190" s="48"/>
      <c r="X190" s="48"/>
      <c r="Y190" s="48"/>
      <c r="Z190" s="51"/>
      <c r="AA190" s="50"/>
      <c r="AB190" s="51"/>
      <c r="AC190" s="50"/>
      <c r="AD190" s="48"/>
      <c r="AE190" s="48"/>
      <c r="AF190" s="48"/>
      <c r="AG190" s="48"/>
      <c r="AH190" s="48"/>
      <c r="AI190" s="48"/>
      <c r="AJ190" s="48"/>
      <c r="AK190" s="48"/>
      <c r="AL190" s="48"/>
      <c r="AM190" s="48"/>
      <c r="AN190" s="48"/>
      <c r="AO190" s="48"/>
      <c r="AP190" s="52"/>
    </row>
    <row r="191" spans="2:42" ht="12.75" customHeight="1">
      <c r="B191" s="47"/>
      <c r="C191" s="70"/>
      <c r="D191" s="48"/>
      <c r="E191" s="48"/>
      <c r="F191" s="48"/>
      <c r="G191" s="48"/>
      <c r="H191" s="48"/>
      <c r="I191" s="48"/>
      <c r="J191" s="48"/>
      <c r="K191" s="47"/>
      <c r="L191" s="48"/>
      <c r="M191" s="48"/>
      <c r="N191" s="48"/>
      <c r="O191" s="47"/>
      <c r="P191" s="48"/>
      <c r="Q191" s="48"/>
      <c r="R191" s="48"/>
      <c r="S191" s="48"/>
      <c r="X191" s="48"/>
      <c r="Y191" s="48"/>
      <c r="Z191" s="51"/>
      <c r="AA191" s="50"/>
      <c r="AB191" s="51"/>
      <c r="AC191" s="50"/>
      <c r="AD191" s="48"/>
      <c r="AE191" s="48"/>
      <c r="AF191" s="48"/>
      <c r="AG191" s="48"/>
      <c r="AH191" s="48"/>
      <c r="AI191" s="48"/>
      <c r="AJ191" s="48"/>
      <c r="AK191" s="48"/>
      <c r="AL191" s="48"/>
      <c r="AM191" s="48"/>
      <c r="AN191" s="48"/>
      <c r="AO191" s="48"/>
      <c r="AP191" s="52"/>
    </row>
    <row r="192" spans="2:42" ht="12.75" customHeight="1">
      <c r="B192" s="47"/>
      <c r="C192" s="68"/>
      <c r="D192" s="48"/>
      <c r="E192" s="48"/>
      <c r="F192" s="48"/>
      <c r="G192" s="48"/>
      <c r="H192" s="48"/>
      <c r="I192" s="48"/>
      <c r="J192" s="48"/>
      <c r="K192" s="47"/>
      <c r="L192" s="48"/>
      <c r="M192" s="48"/>
      <c r="N192" s="48"/>
      <c r="O192" s="47"/>
      <c r="P192" s="48"/>
      <c r="Q192" s="48"/>
      <c r="R192" s="48"/>
      <c r="S192" s="48"/>
      <c r="X192" s="48"/>
      <c r="Y192" s="48"/>
      <c r="Z192" s="51"/>
      <c r="AA192" s="50"/>
      <c r="AB192" s="51"/>
      <c r="AC192" s="50"/>
      <c r="AD192" s="48"/>
      <c r="AE192" s="48"/>
      <c r="AF192" s="48"/>
      <c r="AG192" s="48"/>
      <c r="AH192" s="48"/>
      <c r="AI192" s="48"/>
      <c r="AJ192" s="48"/>
      <c r="AK192" s="48"/>
      <c r="AL192" s="48"/>
      <c r="AM192" s="48"/>
      <c r="AN192" s="48"/>
      <c r="AO192" s="48"/>
      <c r="AP192" s="52"/>
    </row>
    <row r="193" spans="2:42" ht="12.75" customHeight="1">
      <c r="B193" s="47"/>
      <c r="D193" s="48"/>
      <c r="E193" s="48"/>
      <c r="F193" s="48"/>
      <c r="G193" s="48"/>
      <c r="H193" s="48"/>
      <c r="I193" s="48"/>
      <c r="J193" s="48"/>
      <c r="K193" s="47"/>
      <c r="L193" s="48"/>
      <c r="M193" s="48"/>
      <c r="N193" s="48"/>
      <c r="O193" s="47"/>
      <c r="P193" s="48"/>
      <c r="Q193" s="48"/>
      <c r="R193" s="48"/>
      <c r="S193" s="48"/>
      <c r="X193" s="48"/>
      <c r="Y193" s="48"/>
      <c r="Z193" s="51"/>
      <c r="AA193" s="50"/>
      <c r="AB193" s="51"/>
      <c r="AC193" s="50"/>
      <c r="AD193" s="48"/>
      <c r="AE193" s="48"/>
      <c r="AF193" s="48"/>
      <c r="AG193" s="48"/>
      <c r="AH193" s="48"/>
      <c r="AI193" s="48"/>
      <c r="AJ193" s="48"/>
      <c r="AK193" s="48"/>
      <c r="AL193" s="48"/>
      <c r="AM193" s="48"/>
      <c r="AN193" s="48"/>
      <c r="AO193" s="48"/>
      <c r="AP193" s="52"/>
    </row>
    <row r="194" spans="2:42" ht="12.75" customHeight="1">
      <c r="B194" s="47"/>
      <c r="D194" s="48"/>
      <c r="E194" s="48"/>
      <c r="F194" s="48"/>
      <c r="G194" s="48"/>
      <c r="H194" s="48"/>
      <c r="I194" s="48"/>
      <c r="J194" s="48"/>
      <c r="K194" s="47"/>
      <c r="L194" s="48"/>
      <c r="M194" s="48"/>
      <c r="N194" s="48"/>
      <c r="O194" s="47"/>
      <c r="P194" s="48"/>
      <c r="Q194" s="48"/>
      <c r="R194" s="48"/>
      <c r="S194" s="48"/>
      <c r="X194" s="48"/>
      <c r="Y194" s="48"/>
      <c r="Z194" s="51"/>
      <c r="AA194" s="50"/>
      <c r="AB194" s="51"/>
      <c r="AC194" s="50"/>
      <c r="AD194" s="48"/>
      <c r="AE194" s="48"/>
      <c r="AF194" s="48"/>
      <c r="AG194" s="48"/>
      <c r="AH194" s="48"/>
      <c r="AI194" s="48"/>
      <c r="AJ194" s="48"/>
      <c r="AK194" s="48"/>
      <c r="AL194" s="48"/>
      <c r="AM194" s="48"/>
      <c r="AN194" s="48"/>
      <c r="AO194" s="48"/>
      <c r="AP194" s="52"/>
    </row>
    <row r="195" spans="2:42" ht="12.75" customHeight="1">
      <c r="B195" s="47"/>
      <c r="D195" s="48"/>
      <c r="E195" s="48"/>
      <c r="F195" s="48"/>
      <c r="G195" s="48"/>
      <c r="H195" s="48"/>
      <c r="I195" s="48"/>
      <c r="J195" s="48"/>
      <c r="K195" s="47"/>
      <c r="L195" s="48"/>
      <c r="M195" s="48"/>
      <c r="N195" s="48"/>
      <c r="O195" s="47"/>
      <c r="P195" s="48"/>
      <c r="Q195" s="48"/>
      <c r="R195" s="48"/>
      <c r="S195" s="48"/>
      <c r="X195" s="48"/>
      <c r="Y195" s="48"/>
      <c r="Z195" s="51"/>
      <c r="AA195" s="50"/>
      <c r="AB195" s="51"/>
      <c r="AC195" s="50"/>
      <c r="AD195" s="48"/>
      <c r="AE195" s="48"/>
      <c r="AF195" s="48"/>
      <c r="AG195" s="48"/>
      <c r="AH195" s="48"/>
      <c r="AI195" s="48"/>
      <c r="AJ195" s="48"/>
      <c r="AK195" s="48"/>
      <c r="AL195" s="48"/>
      <c r="AM195" s="48"/>
      <c r="AN195" s="48"/>
      <c r="AO195" s="48"/>
      <c r="AP195" s="52"/>
    </row>
    <row r="196" spans="2:42" ht="12.75" customHeight="1">
      <c r="B196" s="47"/>
      <c r="D196" s="48"/>
      <c r="E196" s="48"/>
      <c r="F196" s="48"/>
      <c r="G196" s="48"/>
      <c r="H196" s="48"/>
      <c r="I196" s="48"/>
      <c r="J196" s="48"/>
      <c r="K196" s="47"/>
      <c r="L196" s="48"/>
      <c r="M196" s="48"/>
      <c r="N196" s="48"/>
      <c r="O196" s="47"/>
      <c r="P196" s="48"/>
      <c r="Q196" s="48"/>
      <c r="R196" s="48"/>
      <c r="S196" s="48"/>
      <c r="X196" s="48"/>
      <c r="Y196" s="48"/>
      <c r="Z196" s="51"/>
      <c r="AA196" s="50"/>
      <c r="AB196" s="51"/>
      <c r="AC196" s="50"/>
      <c r="AD196" s="48"/>
      <c r="AE196" s="48"/>
      <c r="AF196" s="48"/>
      <c r="AG196" s="48"/>
      <c r="AH196" s="48"/>
      <c r="AI196" s="48"/>
      <c r="AJ196" s="48"/>
      <c r="AK196" s="48"/>
      <c r="AL196" s="48"/>
      <c r="AM196" s="48"/>
      <c r="AN196" s="48"/>
      <c r="AO196" s="48"/>
      <c r="AP196" s="52"/>
    </row>
    <row r="197" spans="2:42" ht="12.75" customHeight="1">
      <c r="B197" s="47"/>
      <c r="D197" s="48"/>
      <c r="E197" s="48"/>
      <c r="F197" s="48"/>
      <c r="G197" s="48"/>
      <c r="H197" s="48"/>
      <c r="I197" s="48"/>
      <c r="J197" s="48"/>
      <c r="K197" s="47"/>
      <c r="L197" s="48"/>
      <c r="M197" s="48"/>
      <c r="N197" s="48"/>
      <c r="O197" s="47"/>
      <c r="P197" s="48"/>
      <c r="Q197" s="48"/>
      <c r="R197" s="48"/>
      <c r="S197" s="48"/>
      <c r="X197" s="48"/>
      <c r="Y197" s="48"/>
      <c r="Z197" s="51"/>
      <c r="AA197" s="50"/>
      <c r="AB197" s="51"/>
      <c r="AC197" s="50"/>
      <c r="AD197" s="48"/>
      <c r="AE197" s="48"/>
      <c r="AF197" s="48"/>
      <c r="AG197" s="48"/>
      <c r="AH197" s="48"/>
      <c r="AI197" s="48"/>
      <c r="AJ197" s="48"/>
      <c r="AK197" s="48"/>
      <c r="AL197" s="48"/>
      <c r="AM197" s="48"/>
      <c r="AN197" s="48"/>
      <c r="AO197" s="48"/>
      <c r="AP197" s="52"/>
    </row>
    <row r="198" spans="2:42" ht="12.75" customHeight="1">
      <c r="B198" s="47"/>
      <c r="D198" s="48"/>
      <c r="E198" s="48"/>
      <c r="F198" s="48"/>
      <c r="G198" s="48"/>
      <c r="H198" s="48"/>
      <c r="I198" s="48"/>
      <c r="J198" s="48"/>
      <c r="K198" s="47"/>
      <c r="L198" s="48"/>
      <c r="M198" s="48"/>
      <c r="N198" s="48"/>
      <c r="O198" s="47"/>
      <c r="P198" s="48"/>
      <c r="Q198" s="48"/>
      <c r="R198" s="48"/>
      <c r="S198" s="48"/>
      <c r="X198" s="48"/>
      <c r="Y198" s="48"/>
      <c r="Z198" s="51"/>
      <c r="AA198" s="50"/>
      <c r="AB198" s="51"/>
      <c r="AC198" s="50"/>
      <c r="AD198" s="48"/>
      <c r="AE198" s="48"/>
      <c r="AF198" s="48"/>
      <c r="AG198" s="48"/>
      <c r="AH198" s="48"/>
      <c r="AI198" s="48"/>
      <c r="AJ198" s="48"/>
      <c r="AK198" s="48"/>
      <c r="AL198" s="48"/>
      <c r="AM198" s="48"/>
      <c r="AN198" s="48"/>
      <c r="AO198" s="48"/>
      <c r="AP198" s="52"/>
    </row>
    <row r="199" spans="2:42" ht="12.75" customHeight="1">
      <c r="B199" s="47"/>
      <c r="C199" s="70"/>
      <c r="D199" s="48"/>
      <c r="E199" s="48"/>
      <c r="F199" s="48"/>
      <c r="G199" s="48"/>
      <c r="H199" s="48"/>
      <c r="I199" s="48"/>
      <c r="J199" s="48"/>
      <c r="K199" s="47"/>
      <c r="L199" s="48"/>
      <c r="M199" s="48"/>
      <c r="N199" s="48"/>
      <c r="O199" s="47"/>
      <c r="P199" s="48"/>
      <c r="Q199" s="48"/>
      <c r="R199" s="48"/>
      <c r="S199" s="48"/>
      <c r="X199" s="48"/>
      <c r="Y199" s="48"/>
      <c r="Z199" s="51"/>
      <c r="AA199" s="50"/>
      <c r="AB199" s="51"/>
      <c r="AC199" s="50"/>
      <c r="AD199" s="48"/>
      <c r="AE199" s="48"/>
      <c r="AF199" s="48"/>
      <c r="AG199" s="48"/>
      <c r="AH199" s="48"/>
      <c r="AI199" s="48"/>
      <c r="AJ199" s="48"/>
      <c r="AK199" s="48"/>
      <c r="AL199" s="48"/>
      <c r="AM199" s="48"/>
      <c r="AN199" s="48"/>
      <c r="AO199" s="48"/>
      <c r="AP199" s="52"/>
    </row>
    <row r="200" spans="2:42" ht="12.75" customHeight="1">
      <c r="B200" s="47"/>
      <c r="D200" s="48"/>
      <c r="E200" s="48"/>
      <c r="F200" s="48"/>
      <c r="G200" s="48"/>
      <c r="H200" s="48"/>
      <c r="I200" s="48"/>
      <c r="J200" s="48"/>
      <c r="K200" s="47"/>
      <c r="L200" s="48"/>
      <c r="M200" s="48"/>
      <c r="N200" s="48"/>
      <c r="O200" s="47"/>
      <c r="P200" s="48"/>
      <c r="Q200" s="48"/>
      <c r="R200" s="48"/>
      <c r="S200" s="48"/>
      <c r="X200" s="48"/>
      <c r="Y200" s="48"/>
      <c r="Z200" s="51"/>
      <c r="AA200" s="50"/>
      <c r="AB200" s="51"/>
      <c r="AC200" s="50"/>
      <c r="AD200" s="48"/>
      <c r="AE200" s="48"/>
      <c r="AF200" s="48"/>
      <c r="AG200" s="48"/>
      <c r="AH200" s="48"/>
      <c r="AI200" s="48"/>
      <c r="AJ200" s="48"/>
      <c r="AK200" s="48"/>
      <c r="AL200" s="48"/>
      <c r="AM200" s="48"/>
      <c r="AN200" s="48"/>
      <c r="AO200" s="48"/>
      <c r="AP200" s="52"/>
    </row>
    <row r="201" spans="2:42" ht="12.75" customHeight="1">
      <c r="B201" s="47"/>
      <c r="C201" s="68"/>
      <c r="D201" s="48"/>
      <c r="E201" s="48"/>
      <c r="F201" s="48"/>
      <c r="G201" s="48"/>
      <c r="H201" s="48"/>
      <c r="I201" s="48"/>
      <c r="J201" s="48"/>
      <c r="K201" s="47"/>
      <c r="L201" s="48"/>
      <c r="M201" s="48"/>
      <c r="N201" s="48"/>
      <c r="O201" s="47"/>
      <c r="P201" s="48"/>
      <c r="Q201" s="48"/>
      <c r="R201" s="48"/>
      <c r="S201" s="48"/>
      <c r="X201" s="48"/>
      <c r="Y201" s="48"/>
      <c r="Z201" s="51"/>
      <c r="AA201" s="50"/>
      <c r="AB201" s="51"/>
      <c r="AC201" s="50"/>
      <c r="AD201" s="48"/>
      <c r="AE201" s="48"/>
      <c r="AF201" s="48"/>
      <c r="AG201" s="48"/>
      <c r="AH201" s="48"/>
      <c r="AI201" s="48"/>
      <c r="AJ201" s="48"/>
      <c r="AK201" s="48"/>
      <c r="AL201" s="48"/>
      <c r="AM201" s="48"/>
      <c r="AN201" s="48"/>
      <c r="AO201" s="48"/>
      <c r="AP201" s="52"/>
    </row>
    <row r="202" spans="2:42" ht="12.75" customHeight="1">
      <c r="B202" s="47"/>
      <c r="C202" s="70"/>
      <c r="D202" s="48"/>
      <c r="E202" s="48"/>
      <c r="F202" s="48"/>
      <c r="G202" s="48"/>
      <c r="H202" s="48"/>
      <c r="I202" s="48"/>
      <c r="J202" s="48"/>
      <c r="K202" s="47"/>
      <c r="L202" s="48"/>
      <c r="M202" s="48"/>
      <c r="N202" s="48"/>
      <c r="O202" s="47"/>
      <c r="P202" s="48"/>
      <c r="Q202" s="48"/>
      <c r="R202" s="48"/>
      <c r="S202" s="48"/>
      <c r="X202" s="48"/>
      <c r="Y202" s="48"/>
      <c r="Z202" s="51"/>
      <c r="AA202" s="50"/>
      <c r="AB202" s="51"/>
      <c r="AC202" s="50"/>
      <c r="AD202" s="48"/>
      <c r="AE202" s="48"/>
      <c r="AF202" s="48"/>
      <c r="AG202" s="48"/>
      <c r="AH202" s="48"/>
      <c r="AI202" s="48"/>
      <c r="AJ202" s="48"/>
      <c r="AK202" s="48"/>
      <c r="AL202" s="48"/>
      <c r="AM202" s="48"/>
      <c r="AN202" s="48"/>
      <c r="AO202" s="48"/>
      <c r="AP202" s="52"/>
    </row>
    <row r="203" spans="2:42" ht="12.75" customHeight="1">
      <c r="B203" s="47"/>
      <c r="D203" s="48"/>
      <c r="E203" s="48"/>
      <c r="F203" s="48"/>
      <c r="G203" s="48"/>
      <c r="H203" s="48"/>
      <c r="I203" s="48"/>
      <c r="J203" s="48"/>
      <c r="K203" s="47"/>
      <c r="L203" s="48"/>
      <c r="M203" s="48"/>
      <c r="N203" s="48"/>
      <c r="O203" s="47"/>
      <c r="P203" s="48"/>
      <c r="Q203" s="48"/>
      <c r="R203" s="48"/>
      <c r="S203" s="48"/>
      <c r="X203" s="48"/>
      <c r="Y203" s="48"/>
      <c r="Z203" s="51"/>
      <c r="AA203" s="50"/>
      <c r="AB203" s="51"/>
      <c r="AC203" s="50"/>
      <c r="AD203" s="48"/>
      <c r="AE203" s="48"/>
      <c r="AF203" s="48"/>
      <c r="AG203" s="48"/>
      <c r="AH203" s="48"/>
      <c r="AI203" s="48"/>
      <c r="AJ203" s="48"/>
      <c r="AK203" s="48"/>
      <c r="AL203" s="48"/>
      <c r="AM203" s="48"/>
      <c r="AN203" s="48"/>
      <c r="AO203" s="48"/>
      <c r="AP203" s="52"/>
    </row>
    <row r="204" spans="2:42" ht="12.75" customHeight="1">
      <c r="B204" s="47"/>
      <c r="D204" s="48"/>
      <c r="E204" s="48"/>
      <c r="F204" s="48"/>
      <c r="G204" s="48"/>
      <c r="H204" s="48"/>
      <c r="I204" s="48"/>
      <c r="J204" s="48"/>
      <c r="K204" s="47"/>
      <c r="L204" s="48"/>
      <c r="M204" s="48"/>
      <c r="N204" s="48"/>
      <c r="O204" s="47"/>
      <c r="P204" s="48"/>
      <c r="Q204" s="48"/>
      <c r="R204" s="48"/>
      <c r="S204" s="48"/>
      <c r="X204" s="48"/>
      <c r="Y204" s="48"/>
      <c r="Z204" s="51"/>
      <c r="AA204" s="50"/>
      <c r="AB204" s="51"/>
      <c r="AC204" s="50"/>
      <c r="AD204" s="48"/>
      <c r="AE204" s="48"/>
      <c r="AF204" s="48"/>
      <c r="AG204" s="48"/>
      <c r="AH204" s="48"/>
      <c r="AI204" s="48"/>
      <c r="AJ204" s="48"/>
      <c r="AK204" s="48"/>
      <c r="AL204" s="48"/>
      <c r="AM204" s="48"/>
      <c r="AN204" s="48"/>
      <c r="AO204" s="48"/>
      <c r="AP204" s="52"/>
    </row>
    <row r="205" spans="2:42" ht="12.75" customHeight="1">
      <c r="B205" s="47"/>
      <c r="D205" s="48"/>
      <c r="E205" s="48"/>
      <c r="F205" s="48"/>
      <c r="G205" s="48"/>
      <c r="H205" s="48"/>
      <c r="I205" s="48"/>
      <c r="J205" s="48"/>
      <c r="K205" s="47"/>
      <c r="L205" s="48"/>
      <c r="M205" s="48"/>
      <c r="N205" s="48"/>
      <c r="O205" s="47"/>
      <c r="P205" s="48"/>
      <c r="Q205" s="48"/>
      <c r="R205" s="48"/>
      <c r="S205" s="48"/>
      <c r="X205" s="48"/>
      <c r="Y205" s="48"/>
      <c r="Z205" s="48"/>
      <c r="AA205" s="48"/>
      <c r="AB205" s="48"/>
      <c r="AC205" s="48"/>
      <c r="AD205" s="48"/>
      <c r="AE205" s="48"/>
      <c r="AF205" s="48"/>
      <c r="AG205" s="48"/>
      <c r="AH205" s="48"/>
      <c r="AI205" s="48"/>
      <c r="AJ205" s="48"/>
      <c r="AK205" s="48"/>
      <c r="AL205" s="48"/>
      <c r="AM205" s="48"/>
      <c r="AN205" s="48"/>
      <c r="AO205" s="48"/>
      <c r="AP205" s="52"/>
    </row>
    <row r="206" spans="2:42" ht="12.75" customHeight="1">
      <c r="B206" s="47"/>
      <c r="D206" s="48"/>
      <c r="E206" s="48"/>
      <c r="F206" s="48"/>
      <c r="G206" s="48"/>
      <c r="H206" s="48"/>
      <c r="I206" s="48"/>
      <c r="J206" s="48"/>
      <c r="K206" s="47"/>
      <c r="L206" s="48"/>
      <c r="M206" s="48"/>
      <c r="N206" s="48"/>
      <c r="O206" s="47"/>
      <c r="P206" s="48"/>
      <c r="Q206" s="48"/>
      <c r="R206" s="48"/>
      <c r="S206" s="48"/>
      <c r="X206" s="48"/>
      <c r="Y206" s="48"/>
      <c r="Z206" s="48"/>
      <c r="AA206" s="48"/>
      <c r="AB206" s="48"/>
      <c r="AC206" s="48"/>
      <c r="AD206" s="48"/>
      <c r="AE206" s="48"/>
      <c r="AF206" s="48"/>
      <c r="AG206" s="48"/>
      <c r="AH206" s="48"/>
      <c r="AI206" s="48"/>
      <c r="AJ206" s="48"/>
      <c r="AK206" s="48"/>
      <c r="AL206" s="48"/>
      <c r="AM206" s="48"/>
      <c r="AN206" s="48"/>
      <c r="AO206" s="48"/>
      <c r="AP206" s="52"/>
    </row>
    <row r="207" spans="2:42" ht="12.75" customHeight="1">
      <c r="B207" s="47"/>
      <c r="D207" s="48"/>
      <c r="E207" s="48"/>
      <c r="F207" s="48"/>
      <c r="G207" s="48"/>
      <c r="H207" s="48"/>
      <c r="I207" s="48"/>
      <c r="J207" s="48"/>
      <c r="K207" s="47"/>
      <c r="L207" s="48"/>
      <c r="M207" s="48"/>
      <c r="N207" s="48"/>
      <c r="O207" s="47"/>
      <c r="P207" s="48"/>
      <c r="Q207" s="48"/>
      <c r="R207" s="48"/>
      <c r="S207" s="48"/>
      <c r="X207" s="48"/>
      <c r="Y207" s="48"/>
      <c r="Z207" s="48"/>
      <c r="AA207" s="48"/>
      <c r="AB207" s="48"/>
      <c r="AC207" s="48"/>
      <c r="AD207" s="48"/>
      <c r="AE207" s="48"/>
      <c r="AF207" s="48"/>
      <c r="AG207" s="48"/>
      <c r="AH207" s="48"/>
      <c r="AI207" s="48"/>
      <c r="AJ207" s="48"/>
      <c r="AK207" s="48"/>
      <c r="AL207" s="48"/>
      <c r="AM207" s="48"/>
      <c r="AN207" s="48"/>
      <c r="AO207" s="48"/>
      <c r="AP207" s="52"/>
    </row>
    <row r="208" spans="2:42" ht="12.75" customHeight="1">
      <c r="B208" s="47"/>
      <c r="D208" s="48"/>
      <c r="E208" s="48"/>
      <c r="F208" s="48"/>
      <c r="G208" s="48"/>
      <c r="H208" s="48"/>
      <c r="I208" s="48"/>
      <c r="J208" s="48"/>
      <c r="K208" s="47"/>
      <c r="L208" s="48"/>
      <c r="M208" s="48"/>
      <c r="N208" s="48"/>
      <c r="O208" s="47"/>
      <c r="P208" s="48"/>
      <c r="Q208" s="48"/>
      <c r="R208" s="48"/>
      <c r="S208" s="48"/>
      <c r="X208" s="48"/>
      <c r="Y208" s="48"/>
      <c r="Z208" s="48"/>
      <c r="AA208" s="48"/>
      <c r="AB208" s="48"/>
      <c r="AC208" s="48"/>
      <c r="AD208" s="48"/>
      <c r="AE208" s="48"/>
      <c r="AF208" s="48"/>
      <c r="AG208" s="48"/>
      <c r="AH208" s="48"/>
      <c r="AI208" s="48"/>
      <c r="AJ208" s="48"/>
      <c r="AK208" s="48"/>
      <c r="AL208" s="48"/>
      <c r="AM208" s="48"/>
      <c r="AN208" s="48"/>
      <c r="AO208" s="48"/>
      <c r="AP208" s="52"/>
    </row>
    <row r="209" spans="2:42" ht="12.75" customHeight="1">
      <c r="B209" s="47"/>
      <c r="D209" s="48"/>
      <c r="E209" s="48"/>
      <c r="F209" s="48"/>
      <c r="G209" s="48"/>
      <c r="H209" s="48"/>
      <c r="I209" s="48"/>
      <c r="J209" s="48"/>
      <c r="K209" s="47"/>
      <c r="L209" s="48"/>
      <c r="M209" s="48"/>
      <c r="N209" s="48"/>
      <c r="O209" s="47"/>
      <c r="P209" s="48"/>
      <c r="Q209" s="48"/>
      <c r="R209" s="48"/>
      <c r="S209" s="48"/>
      <c r="X209" s="48"/>
      <c r="Y209" s="48"/>
      <c r="Z209" s="48"/>
      <c r="AA209" s="48"/>
      <c r="AB209" s="48"/>
      <c r="AC209" s="48"/>
      <c r="AD209" s="48"/>
      <c r="AE209" s="48"/>
      <c r="AF209" s="48"/>
      <c r="AG209" s="48"/>
      <c r="AH209" s="48"/>
      <c r="AI209" s="48"/>
      <c r="AJ209" s="48"/>
      <c r="AK209" s="48"/>
      <c r="AL209" s="48"/>
      <c r="AM209" s="48"/>
      <c r="AN209" s="48"/>
      <c r="AO209" s="48"/>
      <c r="AP209" s="52"/>
    </row>
    <row r="210" spans="2:42" ht="12.75" customHeight="1">
      <c r="B210" s="47"/>
      <c r="D210" s="48"/>
      <c r="E210" s="48"/>
      <c r="F210" s="48"/>
      <c r="G210" s="48"/>
      <c r="H210" s="48"/>
      <c r="I210" s="48"/>
      <c r="J210" s="48"/>
      <c r="K210" s="47"/>
      <c r="L210" s="48"/>
      <c r="M210" s="48"/>
      <c r="N210" s="48"/>
      <c r="O210" s="47"/>
      <c r="P210" s="48"/>
      <c r="Q210" s="48"/>
      <c r="R210" s="48"/>
      <c r="S210" s="48"/>
      <c r="X210" s="48"/>
      <c r="Y210" s="48"/>
      <c r="Z210" s="48"/>
      <c r="AA210" s="48"/>
      <c r="AB210" s="48"/>
      <c r="AC210" s="48"/>
      <c r="AD210" s="48"/>
      <c r="AE210" s="48"/>
      <c r="AF210" s="48"/>
      <c r="AG210" s="48"/>
      <c r="AH210" s="48"/>
      <c r="AI210" s="48"/>
      <c r="AJ210" s="48"/>
      <c r="AK210" s="48"/>
      <c r="AL210" s="48"/>
      <c r="AM210" s="48"/>
      <c r="AN210" s="48"/>
      <c r="AO210" s="48"/>
      <c r="AP210" s="52"/>
    </row>
    <row r="211" spans="2:42" ht="12.75" customHeight="1">
      <c r="B211" s="47"/>
      <c r="D211" s="48"/>
      <c r="E211" s="48"/>
      <c r="F211" s="48"/>
      <c r="G211" s="48"/>
      <c r="H211" s="48"/>
      <c r="I211" s="48"/>
      <c r="J211" s="48"/>
      <c r="K211" s="47"/>
      <c r="L211" s="48"/>
      <c r="M211" s="48"/>
      <c r="N211" s="48"/>
      <c r="O211" s="47"/>
      <c r="P211" s="48"/>
      <c r="Q211" s="48"/>
      <c r="R211" s="48"/>
      <c r="S211" s="48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  <c r="AH211" s="48"/>
      <c r="AI211" s="48"/>
      <c r="AJ211" s="48"/>
      <c r="AK211" s="48"/>
      <c r="AL211" s="48"/>
      <c r="AM211" s="48"/>
      <c r="AN211" s="48"/>
      <c r="AO211" s="48"/>
      <c r="AP211" s="52"/>
    </row>
    <row r="212" spans="2:42" ht="12.75" customHeight="1">
      <c r="B212" s="47"/>
      <c r="D212" s="48"/>
      <c r="E212" s="48"/>
      <c r="F212" s="48"/>
      <c r="G212" s="48"/>
      <c r="H212" s="48"/>
      <c r="I212" s="48"/>
      <c r="J212" s="48"/>
      <c r="K212" s="47"/>
      <c r="L212" s="48"/>
      <c r="M212" s="48"/>
      <c r="N212" s="48"/>
      <c r="O212" s="47"/>
      <c r="P212" s="48"/>
      <c r="Q212" s="48"/>
      <c r="R212" s="48"/>
      <c r="S212" s="48"/>
      <c r="X212" s="48"/>
      <c r="Y212" s="48"/>
      <c r="Z212" s="48"/>
      <c r="AA212" s="48"/>
      <c r="AB212" s="48"/>
      <c r="AC212" s="48"/>
      <c r="AD212" s="48"/>
      <c r="AE212" s="48"/>
      <c r="AF212" s="48"/>
      <c r="AG212" s="48"/>
      <c r="AH212" s="48"/>
      <c r="AI212" s="48"/>
      <c r="AJ212" s="48"/>
      <c r="AK212" s="48"/>
      <c r="AL212" s="48"/>
      <c r="AM212" s="48"/>
      <c r="AN212" s="48"/>
      <c r="AO212" s="48"/>
      <c r="AP212" s="52"/>
    </row>
    <row r="213" spans="2:42" ht="12.75" customHeight="1">
      <c r="B213" s="47"/>
      <c r="D213" s="48"/>
      <c r="E213" s="48"/>
      <c r="F213" s="48"/>
      <c r="G213" s="48"/>
      <c r="H213" s="48"/>
      <c r="I213" s="48"/>
      <c r="J213" s="48"/>
      <c r="K213" s="47"/>
      <c r="L213" s="48"/>
      <c r="M213" s="48"/>
      <c r="N213" s="48"/>
      <c r="O213" s="47"/>
      <c r="P213" s="48"/>
      <c r="Q213" s="48"/>
      <c r="R213" s="48"/>
      <c r="S213" s="48"/>
      <c r="X213" s="48"/>
      <c r="Y213" s="48"/>
      <c r="Z213" s="48"/>
      <c r="AA213" s="48"/>
      <c r="AB213" s="48"/>
      <c r="AC213" s="48"/>
      <c r="AD213" s="48"/>
      <c r="AE213" s="48"/>
      <c r="AF213" s="48"/>
      <c r="AG213" s="48"/>
      <c r="AH213" s="48"/>
      <c r="AI213" s="48"/>
      <c r="AJ213" s="48"/>
      <c r="AK213" s="48"/>
      <c r="AL213" s="48"/>
      <c r="AM213" s="48"/>
      <c r="AN213" s="48"/>
      <c r="AO213" s="48"/>
      <c r="AP213" s="52"/>
    </row>
    <row r="214" spans="2:42" ht="12.75" customHeight="1">
      <c r="B214" s="47"/>
      <c r="D214" s="48"/>
      <c r="E214" s="48"/>
      <c r="F214" s="48"/>
      <c r="G214" s="48"/>
      <c r="H214" s="48"/>
      <c r="I214" s="48"/>
      <c r="J214" s="48"/>
      <c r="K214" s="47"/>
      <c r="L214" s="48"/>
      <c r="M214" s="48"/>
      <c r="N214" s="48"/>
      <c r="O214" s="47"/>
      <c r="P214" s="48"/>
      <c r="Q214" s="48"/>
      <c r="R214" s="48"/>
      <c r="S214" s="48"/>
      <c r="X214" s="48"/>
      <c r="Y214" s="48"/>
      <c r="Z214" s="48"/>
      <c r="AA214" s="48"/>
      <c r="AB214" s="48"/>
      <c r="AC214" s="48"/>
      <c r="AD214" s="48"/>
      <c r="AE214" s="48"/>
      <c r="AF214" s="48"/>
      <c r="AG214" s="48"/>
      <c r="AH214" s="48"/>
      <c r="AI214" s="48"/>
      <c r="AJ214" s="48"/>
      <c r="AK214" s="48"/>
      <c r="AL214" s="48"/>
      <c r="AM214" s="48"/>
      <c r="AN214" s="48"/>
      <c r="AO214" s="48"/>
      <c r="AP214" s="52"/>
    </row>
    <row r="215" spans="2:42" ht="12.75" customHeight="1">
      <c r="B215" s="47"/>
      <c r="D215" s="48"/>
      <c r="E215" s="48"/>
      <c r="F215" s="48"/>
      <c r="G215" s="48"/>
      <c r="H215" s="48"/>
      <c r="I215" s="48"/>
      <c r="J215" s="48"/>
      <c r="K215" s="47"/>
      <c r="L215" s="48"/>
      <c r="M215" s="48"/>
      <c r="N215" s="48"/>
      <c r="O215" s="47"/>
      <c r="P215" s="48"/>
      <c r="Q215" s="48"/>
      <c r="R215" s="48"/>
      <c r="S215" s="48"/>
      <c r="X215" s="48"/>
      <c r="Y215" s="48"/>
      <c r="Z215" s="48"/>
      <c r="AA215" s="48"/>
      <c r="AB215" s="48"/>
      <c r="AC215" s="48"/>
      <c r="AD215" s="48"/>
      <c r="AE215" s="48"/>
      <c r="AF215" s="48"/>
      <c r="AG215" s="48"/>
      <c r="AH215" s="48"/>
      <c r="AI215" s="48"/>
      <c r="AJ215" s="48"/>
      <c r="AK215" s="48"/>
      <c r="AL215" s="48"/>
      <c r="AM215" s="48"/>
      <c r="AN215" s="48"/>
      <c r="AO215" s="48"/>
      <c r="AP215" s="52"/>
    </row>
    <row r="216" spans="2:42" ht="12.75" customHeight="1">
      <c r="B216" s="47"/>
      <c r="D216" s="48"/>
      <c r="E216" s="48"/>
      <c r="F216" s="48"/>
      <c r="G216" s="48"/>
      <c r="H216" s="48"/>
      <c r="I216" s="48"/>
      <c r="J216" s="48"/>
      <c r="K216" s="47"/>
      <c r="L216" s="48"/>
      <c r="M216" s="48"/>
      <c r="N216" s="48"/>
      <c r="O216" s="47"/>
      <c r="P216" s="48"/>
      <c r="Q216" s="48"/>
      <c r="R216" s="48"/>
      <c r="S216" s="48"/>
      <c r="X216" s="48"/>
      <c r="Y216" s="48"/>
      <c r="Z216" s="48"/>
      <c r="AA216" s="48"/>
      <c r="AB216" s="48"/>
      <c r="AC216" s="48"/>
      <c r="AD216" s="48"/>
      <c r="AE216" s="48"/>
      <c r="AF216" s="48"/>
      <c r="AG216" s="48"/>
      <c r="AH216" s="48"/>
      <c r="AI216" s="48"/>
      <c r="AJ216" s="48"/>
      <c r="AK216" s="48"/>
      <c r="AL216" s="48"/>
      <c r="AM216" s="48"/>
      <c r="AN216" s="48"/>
      <c r="AO216" s="48"/>
      <c r="AP216" s="52"/>
    </row>
    <row r="217" spans="2:42" ht="12.75" customHeight="1">
      <c r="B217" s="47"/>
      <c r="D217" s="48"/>
      <c r="E217" s="48"/>
      <c r="F217" s="48"/>
      <c r="G217" s="48"/>
      <c r="H217" s="48"/>
      <c r="I217" s="48"/>
      <c r="J217" s="48"/>
      <c r="K217" s="47"/>
      <c r="L217" s="48"/>
      <c r="M217" s="48"/>
      <c r="N217" s="48"/>
      <c r="O217" s="47"/>
      <c r="P217" s="48"/>
      <c r="Q217" s="48"/>
      <c r="R217" s="48"/>
      <c r="S217" s="48"/>
      <c r="X217" s="48"/>
      <c r="Y217" s="48"/>
      <c r="Z217" s="48"/>
      <c r="AA217" s="48"/>
      <c r="AB217" s="48"/>
      <c r="AC217" s="48"/>
      <c r="AD217" s="48"/>
      <c r="AE217" s="48"/>
      <c r="AF217" s="48"/>
      <c r="AG217" s="48"/>
      <c r="AH217" s="48"/>
      <c r="AI217" s="48"/>
      <c r="AJ217" s="48"/>
      <c r="AK217" s="48"/>
      <c r="AL217" s="48"/>
      <c r="AM217" s="48"/>
      <c r="AN217" s="48"/>
      <c r="AO217" s="48"/>
      <c r="AP217" s="52"/>
    </row>
    <row r="218" spans="2:42" ht="12.75" customHeight="1">
      <c r="B218" s="47"/>
      <c r="D218" s="48"/>
      <c r="E218" s="48"/>
      <c r="F218" s="48"/>
      <c r="G218" s="48"/>
      <c r="H218" s="48"/>
      <c r="I218" s="48"/>
      <c r="J218" s="48"/>
      <c r="K218" s="47"/>
      <c r="L218" s="48"/>
      <c r="M218" s="48"/>
      <c r="N218" s="48"/>
      <c r="O218" s="47"/>
      <c r="P218" s="48"/>
      <c r="Q218" s="48"/>
      <c r="R218" s="48"/>
      <c r="S218" s="48"/>
      <c r="X218" s="48"/>
      <c r="Y218" s="48"/>
      <c r="Z218" s="48"/>
      <c r="AA218" s="48"/>
      <c r="AB218" s="48"/>
      <c r="AC218" s="48"/>
      <c r="AD218" s="48"/>
      <c r="AE218" s="48"/>
      <c r="AF218" s="48"/>
      <c r="AG218" s="48"/>
      <c r="AH218" s="48"/>
      <c r="AI218" s="48"/>
      <c r="AJ218" s="48"/>
      <c r="AK218" s="48"/>
      <c r="AL218" s="48"/>
      <c r="AM218" s="48"/>
      <c r="AN218" s="48"/>
      <c r="AO218" s="48"/>
      <c r="AP218" s="52"/>
    </row>
    <row r="219" spans="2:42" ht="12.75" customHeight="1">
      <c r="B219" s="47"/>
      <c r="D219" s="48"/>
      <c r="E219" s="48"/>
      <c r="F219" s="48"/>
      <c r="G219" s="48"/>
      <c r="H219" s="48"/>
      <c r="I219" s="48"/>
      <c r="J219" s="48"/>
      <c r="K219" s="47"/>
      <c r="L219" s="48"/>
      <c r="M219" s="48"/>
      <c r="N219" s="48"/>
      <c r="O219" s="47"/>
      <c r="P219" s="48"/>
      <c r="Q219" s="48"/>
      <c r="R219" s="48"/>
      <c r="S219" s="48"/>
      <c r="X219" s="48"/>
      <c r="Y219" s="48"/>
      <c r="Z219" s="48"/>
      <c r="AA219" s="48"/>
      <c r="AB219" s="48"/>
      <c r="AC219" s="48"/>
      <c r="AD219" s="48"/>
      <c r="AE219" s="48"/>
      <c r="AF219" s="48"/>
      <c r="AG219" s="48"/>
      <c r="AH219" s="48"/>
      <c r="AI219" s="48"/>
      <c r="AJ219" s="48"/>
      <c r="AK219" s="48"/>
      <c r="AL219" s="48"/>
      <c r="AM219" s="48"/>
      <c r="AN219" s="48"/>
      <c r="AO219" s="48"/>
      <c r="AP219" s="52"/>
    </row>
    <row r="220" spans="2:42" ht="12.75" customHeight="1">
      <c r="B220" s="47"/>
      <c r="D220" s="48"/>
      <c r="E220" s="48"/>
      <c r="F220" s="48"/>
      <c r="G220" s="48"/>
      <c r="H220" s="48"/>
      <c r="I220" s="48"/>
      <c r="J220" s="48"/>
      <c r="K220" s="47"/>
      <c r="L220" s="48"/>
      <c r="M220" s="48"/>
      <c r="N220" s="48"/>
      <c r="O220" s="47"/>
      <c r="P220" s="48"/>
      <c r="Q220" s="48"/>
      <c r="R220" s="48"/>
      <c r="S220" s="48"/>
      <c r="X220" s="48"/>
      <c r="Y220" s="48"/>
      <c r="Z220" s="48"/>
      <c r="AA220" s="48"/>
      <c r="AB220" s="48"/>
      <c r="AC220" s="48"/>
      <c r="AD220" s="48"/>
      <c r="AE220" s="48"/>
      <c r="AF220" s="48"/>
      <c r="AG220" s="48"/>
      <c r="AH220" s="48"/>
      <c r="AI220" s="48"/>
      <c r="AJ220" s="48"/>
      <c r="AK220" s="48"/>
      <c r="AL220" s="48"/>
      <c r="AM220" s="48"/>
      <c r="AN220" s="48"/>
      <c r="AO220" s="48"/>
      <c r="AP220" s="52"/>
    </row>
    <row r="221" spans="2:42" ht="12.75" customHeight="1">
      <c r="B221" s="47"/>
      <c r="D221" s="48"/>
      <c r="E221" s="48"/>
      <c r="F221" s="48"/>
      <c r="G221" s="48"/>
      <c r="H221" s="48"/>
      <c r="I221" s="48"/>
      <c r="J221" s="48"/>
      <c r="K221" s="47"/>
      <c r="L221" s="48"/>
      <c r="M221" s="48"/>
      <c r="N221" s="48"/>
      <c r="O221" s="47"/>
      <c r="P221" s="48"/>
      <c r="Q221" s="48"/>
      <c r="R221" s="48"/>
      <c r="S221" s="48"/>
      <c r="X221" s="48"/>
      <c r="Y221" s="48"/>
      <c r="Z221" s="48"/>
      <c r="AA221" s="48"/>
      <c r="AB221" s="48"/>
      <c r="AC221" s="48"/>
      <c r="AD221" s="48"/>
      <c r="AE221" s="48"/>
      <c r="AF221" s="48"/>
      <c r="AG221" s="48"/>
      <c r="AH221" s="48"/>
      <c r="AI221" s="48"/>
      <c r="AJ221" s="48"/>
      <c r="AK221" s="48"/>
      <c r="AL221" s="48"/>
      <c r="AM221" s="48"/>
      <c r="AN221" s="48"/>
      <c r="AO221" s="48"/>
      <c r="AP221" s="52"/>
    </row>
    <row r="222" spans="2:42" ht="12.75" customHeight="1">
      <c r="B222" s="47"/>
      <c r="D222" s="48"/>
      <c r="E222" s="48"/>
      <c r="F222" s="48"/>
      <c r="G222" s="48"/>
      <c r="H222" s="48"/>
      <c r="I222" s="48"/>
      <c r="J222" s="48"/>
      <c r="K222" s="47"/>
      <c r="L222" s="48"/>
      <c r="M222" s="48"/>
      <c r="N222" s="48"/>
      <c r="O222" s="47"/>
      <c r="P222" s="48"/>
      <c r="Q222" s="48"/>
      <c r="R222" s="48"/>
      <c r="S222" s="48"/>
      <c r="X222" s="48"/>
      <c r="Y222" s="48"/>
      <c r="Z222" s="48"/>
      <c r="AA222" s="48"/>
      <c r="AB222" s="48"/>
      <c r="AC222" s="48"/>
      <c r="AD222" s="48"/>
      <c r="AE222" s="48"/>
      <c r="AF222" s="48"/>
      <c r="AG222" s="48"/>
      <c r="AH222" s="48"/>
      <c r="AI222" s="48"/>
      <c r="AJ222" s="48"/>
      <c r="AK222" s="48"/>
      <c r="AL222" s="48"/>
      <c r="AM222" s="48"/>
      <c r="AN222" s="48"/>
      <c r="AO222" s="48"/>
      <c r="AP222" s="52"/>
    </row>
    <row r="223" spans="2:42" ht="12.75" customHeight="1">
      <c r="B223" s="47"/>
      <c r="D223" s="48"/>
      <c r="E223" s="48"/>
      <c r="F223" s="48"/>
      <c r="G223" s="48"/>
      <c r="H223" s="48"/>
      <c r="I223" s="48"/>
      <c r="J223" s="48"/>
      <c r="K223" s="47"/>
      <c r="L223" s="48"/>
      <c r="M223" s="48"/>
      <c r="N223" s="48"/>
      <c r="O223" s="47"/>
      <c r="P223" s="48"/>
      <c r="Q223" s="48"/>
      <c r="R223" s="48"/>
      <c r="S223" s="48"/>
      <c r="X223" s="48"/>
      <c r="Y223" s="48"/>
      <c r="Z223" s="48"/>
      <c r="AA223" s="48"/>
      <c r="AB223" s="48"/>
      <c r="AC223" s="48"/>
      <c r="AD223" s="48"/>
      <c r="AE223" s="48"/>
      <c r="AF223" s="48"/>
      <c r="AG223" s="48"/>
      <c r="AH223" s="48"/>
      <c r="AI223" s="48"/>
      <c r="AJ223" s="48"/>
      <c r="AK223" s="48"/>
      <c r="AL223" s="48"/>
      <c r="AM223" s="48"/>
      <c r="AN223" s="48"/>
      <c r="AO223" s="48"/>
      <c r="AP223" s="52"/>
    </row>
    <row r="224" spans="2:42" ht="12.75" customHeight="1">
      <c r="B224" s="47"/>
      <c r="D224" s="48"/>
      <c r="E224" s="48"/>
      <c r="F224" s="48"/>
      <c r="G224" s="48"/>
      <c r="H224" s="48"/>
      <c r="I224" s="48"/>
      <c r="J224" s="48"/>
      <c r="K224" s="47"/>
      <c r="L224" s="48"/>
      <c r="M224" s="48"/>
      <c r="N224" s="48"/>
      <c r="O224" s="47"/>
      <c r="P224" s="48"/>
      <c r="Q224" s="48"/>
      <c r="R224" s="48"/>
      <c r="S224" s="48"/>
      <c r="X224" s="48"/>
      <c r="Y224" s="48"/>
      <c r="Z224" s="48"/>
      <c r="AA224" s="48"/>
      <c r="AB224" s="48"/>
      <c r="AC224" s="48"/>
      <c r="AD224" s="48"/>
      <c r="AE224" s="48"/>
      <c r="AF224" s="48"/>
      <c r="AG224" s="48"/>
      <c r="AH224" s="48"/>
      <c r="AI224" s="48"/>
      <c r="AJ224" s="48"/>
      <c r="AK224" s="48"/>
      <c r="AL224" s="48"/>
      <c r="AM224" s="48"/>
      <c r="AN224" s="48"/>
      <c r="AO224" s="48"/>
      <c r="AP224" s="52"/>
    </row>
    <row r="225" spans="2:42" ht="12.75" customHeight="1">
      <c r="B225" s="47"/>
      <c r="D225" s="48"/>
      <c r="E225" s="48"/>
      <c r="F225" s="48"/>
      <c r="G225" s="48"/>
      <c r="H225" s="48"/>
      <c r="I225" s="48"/>
      <c r="J225" s="48"/>
      <c r="K225" s="47"/>
      <c r="L225" s="48"/>
      <c r="M225" s="48"/>
      <c r="N225" s="48"/>
      <c r="O225" s="47"/>
      <c r="P225" s="48"/>
      <c r="Q225" s="48"/>
      <c r="R225" s="48"/>
      <c r="S225" s="48"/>
      <c r="X225" s="48"/>
      <c r="Y225" s="48"/>
      <c r="Z225" s="48"/>
      <c r="AA225" s="48"/>
      <c r="AB225" s="48"/>
      <c r="AC225" s="48"/>
      <c r="AD225" s="48"/>
      <c r="AE225" s="48"/>
      <c r="AF225" s="48"/>
      <c r="AG225" s="48"/>
      <c r="AH225" s="48"/>
      <c r="AI225" s="48"/>
      <c r="AJ225" s="48"/>
      <c r="AK225" s="48"/>
      <c r="AL225" s="48"/>
      <c r="AM225" s="48"/>
      <c r="AN225" s="48"/>
      <c r="AO225" s="48"/>
      <c r="AP225" s="52"/>
    </row>
    <row r="226" spans="2:42" ht="12.75" customHeight="1">
      <c r="B226" s="47"/>
      <c r="D226" s="48"/>
      <c r="E226" s="48"/>
      <c r="F226" s="48"/>
      <c r="G226" s="48"/>
      <c r="H226" s="48"/>
      <c r="I226" s="48"/>
      <c r="J226" s="48"/>
      <c r="K226" s="47"/>
      <c r="L226" s="48"/>
      <c r="M226" s="48"/>
      <c r="N226" s="48"/>
      <c r="O226" s="47"/>
      <c r="P226" s="48"/>
      <c r="Q226" s="48"/>
      <c r="R226" s="48"/>
      <c r="S226" s="48"/>
      <c r="X226" s="48"/>
      <c r="Y226" s="48"/>
      <c r="Z226" s="48"/>
      <c r="AA226" s="48"/>
      <c r="AB226" s="48"/>
      <c r="AC226" s="48"/>
      <c r="AD226" s="48"/>
      <c r="AE226" s="48"/>
      <c r="AF226" s="48"/>
      <c r="AG226" s="48"/>
      <c r="AH226" s="48"/>
      <c r="AI226" s="48"/>
      <c r="AJ226" s="48"/>
      <c r="AK226" s="48"/>
      <c r="AL226" s="48"/>
      <c r="AM226" s="48"/>
      <c r="AN226" s="48"/>
      <c r="AO226" s="48"/>
      <c r="AP226" s="52"/>
    </row>
    <row r="227" spans="2:42" ht="12.75" customHeight="1">
      <c r="B227" s="47"/>
      <c r="D227" s="48"/>
      <c r="E227" s="48"/>
      <c r="F227" s="48"/>
      <c r="G227" s="48"/>
      <c r="H227" s="48"/>
      <c r="I227" s="48"/>
      <c r="J227" s="48"/>
      <c r="K227" s="47"/>
      <c r="L227" s="48"/>
      <c r="M227" s="48"/>
      <c r="N227" s="48"/>
      <c r="O227" s="47"/>
      <c r="P227" s="48"/>
      <c r="Q227" s="48"/>
      <c r="R227" s="48"/>
      <c r="S227" s="48"/>
      <c r="X227" s="48"/>
      <c r="Y227" s="48"/>
      <c r="Z227" s="48"/>
      <c r="AA227" s="48"/>
      <c r="AB227" s="48"/>
      <c r="AC227" s="48"/>
      <c r="AD227" s="48"/>
      <c r="AE227" s="48"/>
      <c r="AF227" s="48"/>
      <c r="AG227" s="48"/>
      <c r="AH227" s="48"/>
      <c r="AI227" s="48"/>
      <c r="AJ227" s="48"/>
      <c r="AK227" s="48"/>
      <c r="AL227" s="48"/>
      <c r="AM227" s="48"/>
      <c r="AN227" s="48"/>
      <c r="AO227" s="48"/>
      <c r="AP227" s="52"/>
    </row>
    <row r="228" spans="2:42" ht="12.75" customHeight="1">
      <c r="B228" s="47"/>
      <c r="D228" s="48"/>
      <c r="E228" s="48"/>
      <c r="F228" s="48"/>
      <c r="G228" s="48"/>
      <c r="H228" s="48"/>
      <c r="I228" s="48"/>
      <c r="J228" s="48"/>
      <c r="K228" s="47"/>
      <c r="L228" s="48"/>
      <c r="M228" s="48"/>
      <c r="N228" s="48"/>
      <c r="O228" s="47"/>
      <c r="P228" s="48"/>
      <c r="Q228" s="48"/>
      <c r="R228" s="48"/>
      <c r="S228" s="4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  <c r="AH228" s="48"/>
      <c r="AI228" s="48"/>
      <c r="AJ228" s="48"/>
      <c r="AK228" s="48"/>
      <c r="AL228" s="48"/>
      <c r="AM228" s="48"/>
      <c r="AN228" s="48"/>
      <c r="AO228" s="48"/>
      <c r="AP228" s="52"/>
    </row>
    <row r="229" spans="2:42" ht="12.75" customHeight="1">
      <c r="B229" s="47"/>
      <c r="D229" s="48"/>
      <c r="E229" s="48"/>
      <c r="F229" s="48"/>
      <c r="G229" s="48"/>
      <c r="H229" s="48"/>
      <c r="I229" s="48"/>
      <c r="J229" s="48"/>
      <c r="K229" s="47"/>
      <c r="L229" s="48"/>
      <c r="M229" s="48"/>
      <c r="N229" s="48"/>
      <c r="O229" s="47"/>
      <c r="P229" s="48"/>
      <c r="Q229" s="48"/>
      <c r="R229" s="48"/>
      <c r="S229" s="4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  <c r="AH229" s="48"/>
      <c r="AI229" s="48"/>
      <c r="AJ229" s="48"/>
      <c r="AK229" s="48"/>
      <c r="AL229" s="48"/>
      <c r="AM229" s="48"/>
      <c r="AN229" s="48"/>
      <c r="AO229" s="48"/>
      <c r="AP229" s="52"/>
    </row>
    <row r="230" spans="2:42" ht="12.75" customHeight="1">
      <c r="B230" s="47"/>
      <c r="D230" s="48"/>
      <c r="E230" s="48"/>
      <c r="F230" s="48"/>
      <c r="G230" s="48"/>
      <c r="H230" s="48"/>
      <c r="I230" s="48"/>
      <c r="J230" s="48"/>
      <c r="K230" s="47"/>
      <c r="L230" s="48"/>
      <c r="M230" s="48"/>
      <c r="N230" s="48"/>
      <c r="O230" s="47"/>
      <c r="P230" s="48"/>
      <c r="Q230" s="48"/>
      <c r="R230" s="48"/>
      <c r="S230" s="48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  <c r="AH230" s="48"/>
      <c r="AI230" s="48"/>
      <c r="AJ230" s="48"/>
      <c r="AK230" s="48"/>
      <c r="AL230" s="48"/>
      <c r="AM230" s="48"/>
      <c r="AN230" s="48"/>
      <c r="AO230" s="48"/>
      <c r="AP230" s="52"/>
    </row>
    <row r="231" spans="2:42" ht="12.75" customHeight="1">
      <c r="B231" s="47"/>
      <c r="D231" s="48"/>
      <c r="E231" s="48"/>
      <c r="F231" s="48"/>
      <c r="G231" s="48"/>
      <c r="H231" s="48"/>
      <c r="I231" s="48"/>
      <c r="J231" s="48"/>
      <c r="K231" s="47"/>
      <c r="L231" s="48"/>
      <c r="M231" s="48"/>
      <c r="N231" s="48"/>
      <c r="O231" s="47"/>
      <c r="P231" s="48"/>
      <c r="Q231" s="48"/>
      <c r="R231" s="48"/>
      <c r="S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48"/>
      <c r="AI231" s="48"/>
      <c r="AJ231" s="48"/>
      <c r="AK231" s="48"/>
      <c r="AL231" s="48"/>
      <c r="AM231" s="48"/>
      <c r="AN231" s="48"/>
      <c r="AO231" s="48"/>
      <c r="AP231" s="52"/>
    </row>
    <row r="232" spans="2:42" ht="12.75" customHeight="1">
      <c r="B232" s="47"/>
      <c r="D232" s="48"/>
      <c r="E232" s="48"/>
      <c r="F232" s="48"/>
      <c r="G232" s="48"/>
      <c r="H232" s="48"/>
      <c r="I232" s="48"/>
      <c r="J232" s="48"/>
      <c r="K232" s="47"/>
      <c r="L232" s="48"/>
      <c r="M232" s="48"/>
      <c r="N232" s="48"/>
      <c r="O232" s="47"/>
      <c r="P232" s="48"/>
      <c r="Q232" s="48"/>
      <c r="R232" s="48"/>
      <c r="S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  <c r="AH232" s="48"/>
      <c r="AI232" s="48"/>
      <c r="AJ232" s="48"/>
      <c r="AK232" s="48"/>
      <c r="AL232" s="48"/>
      <c r="AM232" s="48"/>
      <c r="AN232" s="48"/>
      <c r="AO232" s="48"/>
      <c r="AP232" s="52"/>
    </row>
    <row r="233" spans="2:42" ht="12.75" customHeight="1">
      <c r="B233" s="47"/>
      <c r="D233" s="48"/>
      <c r="E233" s="48"/>
      <c r="F233" s="48"/>
      <c r="G233" s="48"/>
      <c r="H233" s="48"/>
      <c r="I233" s="48"/>
      <c r="J233" s="48"/>
      <c r="K233" s="47"/>
      <c r="L233" s="48"/>
      <c r="M233" s="48"/>
      <c r="N233" s="48"/>
      <c r="O233" s="47"/>
      <c r="P233" s="48"/>
      <c r="Q233" s="48"/>
      <c r="R233" s="48"/>
      <c r="S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  <c r="AH233" s="48"/>
      <c r="AI233" s="48"/>
      <c r="AJ233" s="48"/>
      <c r="AK233" s="48"/>
      <c r="AL233" s="48"/>
      <c r="AM233" s="48"/>
      <c r="AN233" s="48"/>
      <c r="AO233" s="48"/>
      <c r="AP233" s="52"/>
    </row>
    <row r="234" spans="2:42" ht="12.75" customHeight="1">
      <c r="B234" s="47"/>
      <c r="D234" s="48"/>
      <c r="E234" s="48"/>
      <c r="F234" s="48"/>
      <c r="G234" s="48"/>
      <c r="H234" s="48"/>
      <c r="I234" s="48"/>
      <c r="J234" s="48"/>
      <c r="K234" s="47"/>
      <c r="L234" s="48"/>
      <c r="M234" s="48"/>
      <c r="N234" s="48"/>
      <c r="O234" s="47"/>
      <c r="P234" s="48"/>
      <c r="Q234" s="48"/>
      <c r="R234" s="48"/>
      <c r="S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  <c r="AH234" s="48"/>
      <c r="AI234" s="48"/>
      <c r="AJ234" s="48"/>
      <c r="AK234" s="48"/>
      <c r="AL234" s="48"/>
      <c r="AM234" s="48"/>
      <c r="AN234" s="48"/>
      <c r="AO234" s="48"/>
      <c r="AP234" s="52"/>
    </row>
    <row r="235" spans="2:42" ht="12.75" customHeight="1">
      <c r="B235" s="47"/>
      <c r="D235" s="48"/>
      <c r="E235" s="48"/>
      <c r="F235" s="48"/>
      <c r="G235" s="48"/>
      <c r="H235" s="48"/>
      <c r="I235" s="48"/>
      <c r="J235" s="48"/>
      <c r="K235" s="47"/>
      <c r="L235" s="48"/>
      <c r="M235" s="48"/>
      <c r="N235" s="48"/>
      <c r="O235" s="47"/>
      <c r="P235" s="48"/>
      <c r="Q235" s="48"/>
      <c r="R235" s="48"/>
      <c r="S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  <c r="AH235" s="48"/>
      <c r="AI235" s="48"/>
      <c r="AJ235" s="48"/>
      <c r="AK235" s="48"/>
      <c r="AL235" s="48"/>
      <c r="AM235" s="48"/>
      <c r="AN235" s="48"/>
      <c r="AO235" s="48"/>
      <c r="AP235" s="52"/>
    </row>
    <row r="236" spans="2:42" ht="12.75" customHeight="1">
      <c r="B236" s="47"/>
      <c r="D236" s="48"/>
      <c r="E236" s="48"/>
      <c r="F236" s="48"/>
      <c r="G236" s="48"/>
      <c r="H236" s="48"/>
      <c r="I236" s="48"/>
      <c r="J236" s="48"/>
      <c r="K236" s="47"/>
      <c r="L236" s="48"/>
      <c r="M236" s="48"/>
      <c r="N236" s="48"/>
      <c r="O236" s="47"/>
      <c r="P236" s="48"/>
      <c r="Q236" s="48"/>
      <c r="R236" s="48"/>
      <c r="S236" s="48"/>
      <c r="X236" s="48"/>
      <c r="Y236" s="48"/>
      <c r="Z236" s="48"/>
      <c r="AA236" s="48"/>
      <c r="AB236" s="48"/>
      <c r="AC236" s="48"/>
      <c r="AD236" s="48"/>
      <c r="AE236" s="48"/>
      <c r="AF236" s="48"/>
      <c r="AG236" s="48"/>
      <c r="AH236" s="48"/>
      <c r="AI236" s="48"/>
      <c r="AJ236" s="48"/>
      <c r="AK236" s="48"/>
      <c r="AL236" s="48"/>
      <c r="AM236" s="48"/>
      <c r="AN236" s="48"/>
      <c r="AO236" s="48"/>
      <c r="AP236" s="52"/>
    </row>
    <row r="237" spans="2:42" ht="12.75" customHeight="1">
      <c r="B237" s="47"/>
      <c r="D237" s="48"/>
      <c r="E237" s="48"/>
      <c r="F237" s="48"/>
      <c r="G237" s="48"/>
      <c r="H237" s="48"/>
      <c r="I237" s="48"/>
      <c r="J237" s="48"/>
      <c r="K237" s="47"/>
      <c r="L237" s="48"/>
      <c r="M237" s="48"/>
      <c r="N237" s="48"/>
      <c r="O237" s="47"/>
      <c r="P237" s="48"/>
      <c r="Q237" s="48"/>
      <c r="R237" s="48"/>
      <c r="S237" s="48"/>
      <c r="X237" s="48"/>
      <c r="Y237" s="48"/>
      <c r="Z237" s="48"/>
      <c r="AA237" s="48"/>
      <c r="AB237" s="48"/>
      <c r="AC237" s="48"/>
      <c r="AD237" s="48"/>
      <c r="AE237" s="48"/>
      <c r="AF237" s="48"/>
      <c r="AG237" s="48"/>
      <c r="AH237" s="48"/>
      <c r="AI237" s="48"/>
      <c r="AJ237" s="48"/>
      <c r="AK237" s="48"/>
      <c r="AL237" s="48"/>
      <c r="AM237" s="48"/>
      <c r="AN237" s="48"/>
      <c r="AO237" s="48"/>
      <c r="AP237" s="52"/>
    </row>
    <row r="238" spans="2:42" ht="12.75" customHeight="1">
      <c r="B238" s="47"/>
      <c r="D238" s="48"/>
      <c r="E238" s="48"/>
      <c r="F238" s="48"/>
      <c r="G238" s="48"/>
      <c r="H238" s="48"/>
      <c r="I238" s="48"/>
      <c r="J238" s="48"/>
      <c r="K238" s="47"/>
      <c r="L238" s="48"/>
      <c r="M238" s="48"/>
      <c r="N238" s="48"/>
      <c r="O238" s="47"/>
      <c r="P238" s="48"/>
      <c r="Q238" s="48"/>
      <c r="R238" s="48"/>
      <c r="S238" s="48"/>
      <c r="X238" s="48"/>
      <c r="Y238" s="48"/>
      <c r="Z238" s="48"/>
      <c r="AA238" s="48"/>
      <c r="AB238" s="48"/>
      <c r="AC238" s="48"/>
      <c r="AD238" s="48"/>
      <c r="AE238" s="48"/>
      <c r="AF238" s="48"/>
      <c r="AG238" s="48"/>
      <c r="AH238" s="48"/>
      <c r="AI238" s="48"/>
      <c r="AJ238" s="48"/>
      <c r="AK238" s="48"/>
      <c r="AL238" s="48"/>
      <c r="AM238" s="48"/>
      <c r="AN238" s="48"/>
      <c r="AO238" s="48"/>
      <c r="AP238" s="52"/>
    </row>
    <row r="239" spans="2:42" ht="12.75" customHeight="1">
      <c r="B239" s="47"/>
      <c r="D239" s="48"/>
      <c r="E239" s="48"/>
      <c r="F239" s="48"/>
      <c r="G239" s="48"/>
      <c r="H239" s="48"/>
      <c r="I239" s="48"/>
      <c r="J239" s="48"/>
      <c r="K239" s="47"/>
      <c r="L239" s="48"/>
      <c r="M239" s="48"/>
      <c r="N239" s="48"/>
      <c r="O239" s="47"/>
      <c r="P239" s="48"/>
      <c r="Q239" s="48"/>
      <c r="R239" s="48"/>
      <c r="S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  <c r="AI239" s="48"/>
      <c r="AJ239" s="48"/>
      <c r="AK239" s="48"/>
      <c r="AL239" s="48"/>
      <c r="AM239" s="48"/>
      <c r="AN239" s="48"/>
      <c r="AO239" s="48"/>
      <c r="AP239" s="52"/>
    </row>
    <row r="240" spans="2:42" ht="12.75" customHeight="1">
      <c r="B240" s="47"/>
      <c r="D240" s="48"/>
      <c r="E240" s="48"/>
      <c r="F240" s="48"/>
      <c r="G240" s="48"/>
      <c r="H240" s="48"/>
      <c r="I240" s="48"/>
      <c r="J240" s="48"/>
      <c r="K240" s="47"/>
      <c r="L240" s="48"/>
      <c r="M240" s="48"/>
      <c r="N240" s="48"/>
      <c r="O240" s="47"/>
      <c r="P240" s="48"/>
      <c r="Q240" s="48"/>
      <c r="R240" s="48"/>
      <c r="S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  <c r="AI240" s="48"/>
      <c r="AJ240" s="48"/>
      <c r="AK240" s="48"/>
      <c r="AL240" s="48"/>
      <c r="AM240" s="48"/>
      <c r="AN240" s="48"/>
      <c r="AO240" s="48"/>
      <c r="AP240" s="52"/>
    </row>
    <row r="241" spans="2:42" ht="12.75" customHeight="1">
      <c r="B241" s="47"/>
      <c r="D241" s="48"/>
      <c r="E241" s="48"/>
      <c r="F241" s="48"/>
      <c r="G241" s="48"/>
      <c r="H241" s="48"/>
      <c r="I241" s="48"/>
      <c r="J241" s="48"/>
      <c r="K241" s="47"/>
      <c r="L241" s="48"/>
      <c r="M241" s="48"/>
      <c r="N241" s="48"/>
      <c r="O241" s="47"/>
      <c r="P241" s="48"/>
      <c r="Q241" s="48"/>
      <c r="R241" s="48"/>
      <c r="S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  <c r="AI241" s="48"/>
      <c r="AJ241" s="48"/>
      <c r="AK241" s="48"/>
      <c r="AL241" s="48"/>
      <c r="AM241" s="48"/>
      <c r="AN241" s="48"/>
      <c r="AO241" s="48"/>
      <c r="AP241" s="52"/>
    </row>
    <row r="242" spans="2:42" ht="12.75" customHeight="1">
      <c r="B242" s="47"/>
      <c r="D242" s="48"/>
      <c r="E242" s="48"/>
      <c r="F242" s="48"/>
      <c r="G242" s="48"/>
      <c r="H242" s="48"/>
      <c r="I242" s="48"/>
      <c r="J242" s="48"/>
      <c r="K242" s="47"/>
      <c r="L242" s="48"/>
      <c r="M242" s="48"/>
      <c r="N242" s="48"/>
      <c r="O242" s="47"/>
      <c r="P242" s="48"/>
      <c r="Q242" s="48"/>
      <c r="R242" s="48"/>
      <c r="S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  <c r="AI242" s="48"/>
      <c r="AJ242" s="48"/>
      <c r="AK242" s="48"/>
      <c r="AL242" s="48"/>
      <c r="AM242" s="48"/>
      <c r="AN242" s="48"/>
      <c r="AO242" s="48"/>
      <c r="AP242" s="52"/>
    </row>
    <row r="243" spans="2:42" ht="12.75" customHeight="1">
      <c r="B243" s="47"/>
      <c r="D243" s="48"/>
      <c r="E243" s="48"/>
      <c r="F243" s="48"/>
      <c r="G243" s="48"/>
      <c r="H243" s="48"/>
      <c r="I243" s="48"/>
      <c r="J243" s="48"/>
      <c r="K243" s="47"/>
      <c r="L243" s="48"/>
      <c r="M243" s="48"/>
      <c r="N243" s="48"/>
      <c r="O243" s="47"/>
      <c r="P243" s="48"/>
      <c r="Q243" s="48"/>
      <c r="R243" s="48"/>
      <c r="S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  <c r="AI243" s="48"/>
      <c r="AJ243" s="48"/>
      <c r="AK243" s="48"/>
      <c r="AL243" s="48"/>
      <c r="AM243" s="48"/>
      <c r="AN243" s="48"/>
      <c r="AO243" s="48"/>
      <c r="AP243" s="52"/>
    </row>
    <row r="244" spans="2:42" ht="12.75" customHeight="1">
      <c r="B244" s="47"/>
      <c r="D244" s="48"/>
      <c r="E244" s="48"/>
      <c r="F244" s="48"/>
      <c r="G244" s="48"/>
      <c r="H244" s="48"/>
      <c r="I244" s="48"/>
      <c r="J244" s="48"/>
      <c r="K244" s="47"/>
      <c r="L244" s="48"/>
      <c r="M244" s="48"/>
      <c r="N244" s="48"/>
      <c r="O244" s="47"/>
      <c r="P244" s="48"/>
      <c r="Q244" s="48"/>
      <c r="R244" s="48"/>
      <c r="S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  <c r="AI244" s="48"/>
      <c r="AJ244" s="48"/>
      <c r="AK244" s="48"/>
      <c r="AL244" s="48"/>
      <c r="AM244" s="48"/>
      <c r="AN244" s="48"/>
      <c r="AO244" s="48"/>
      <c r="AP244" s="52"/>
    </row>
    <row r="245" spans="2:42" ht="12.75" customHeight="1">
      <c r="B245" s="47"/>
      <c r="D245" s="48"/>
      <c r="E245" s="48"/>
      <c r="F245" s="48"/>
      <c r="G245" s="48"/>
      <c r="H245" s="48"/>
      <c r="I245" s="48"/>
      <c r="J245" s="48"/>
      <c r="K245" s="47"/>
      <c r="L245" s="48"/>
      <c r="M245" s="48"/>
      <c r="N245" s="48"/>
      <c r="O245" s="47"/>
      <c r="P245" s="48"/>
      <c r="Q245" s="48"/>
      <c r="R245" s="48"/>
      <c r="S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  <c r="AH245" s="48"/>
      <c r="AI245" s="48"/>
      <c r="AJ245" s="48"/>
      <c r="AK245" s="48"/>
      <c r="AL245" s="48"/>
      <c r="AM245" s="48"/>
      <c r="AN245" s="48"/>
      <c r="AO245" s="48"/>
      <c r="AP245" s="52"/>
    </row>
    <row r="246" spans="2:42" ht="12.75" customHeight="1">
      <c r="B246" s="47"/>
      <c r="D246" s="48"/>
      <c r="E246" s="48"/>
      <c r="F246" s="48"/>
      <c r="G246" s="48"/>
      <c r="H246" s="48"/>
      <c r="I246" s="48"/>
      <c r="J246" s="48"/>
      <c r="K246" s="47"/>
      <c r="L246" s="48"/>
      <c r="M246" s="48"/>
      <c r="N246" s="48"/>
      <c r="O246" s="47"/>
      <c r="P246" s="48"/>
      <c r="Q246" s="48"/>
      <c r="R246" s="48"/>
      <c r="S246" s="48"/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  <c r="AH246" s="48"/>
      <c r="AI246" s="48"/>
      <c r="AJ246" s="48"/>
      <c r="AK246" s="48"/>
      <c r="AL246" s="48"/>
      <c r="AM246" s="48"/>
      <c r="AN246" s="48"/>
      <c r="AO246" s="48"/>
      <c r="AP246" s="52"/>
    </row>
    <row r="247" spans="2:42" ht="12.75" customHeight="1">
      <c r="B247" s="47"/>
      <c r="D247" s="48"/>
      <c r="E247" s="48"/>
      <c r="F247" s="48"/>
      <c r="G247" s="48"/>
      <c r="H247" s="48"/>
      <c r="I247" s="48"/>
      <c r="J247" s="48"/>
      <c r="K247" s="47"/>
      <c r="L247" s="48"/>
      <c r="M247" s="48"/>
      <c r="N247" s="48"/>
      <c r="O247" s="47"/>
      <c r="P247" s="48"/>
      <c r="Q247" s="48"/>
      <c r="R247" s="48"/>
      <c r="S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  <c r="AI247" s="48"/>
      <c r="AJ247" s="48"/>
      <c r="AK247" s="48"/>
      <c r="AL247" s="48"/>
      <c r="AM247" s="48"/>
      <c r="AN247" s="48"/>
      <c r="AO247" s="48"/>
      <c r="AP247" s="52"/>
    </row>
    <row r="248" spans="2:42" ht="12.75" customHeight="1">
      <c r="B248" s="47"/>
      <c r="D248" s="48"/>
      <c r="E248" s="48"/>
      <c r="F248" s="48"/>
      <c r="G248" s="48"/>
      <c r="H248" s="48"/>
      <c r="I248" s="48"/>
      <c r="J248" s="48"/>
      <c r="K248" s="47"/>
      <c r="L248" s="48"/>
      <c r="M248" s="48"/>
      <c r="N248" s="48"/>
      <c r="O248" s="47"/>
      <c r="P248" s="48"/>
      <c r="Q248" s="48"/>
      <c r="R248" s="48"/>
      <c r="S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  <c r="AI248" s="48"/>
      <c r="AJ248" s="48"/>
      <c r="AK248" s="48"/>
      <c r="AL248" s="48"/>
      <c r="AM248" s="48"/>
      <c r="AN248" s="48"/>
      <c r="AO248" s="48"/>
      <c r="AP248" s="52"/>
    </row>
    <row r="249" spans="2:42" ht="12.75" customHeight="1">
      <c r="B249" s="47"/>
      <c r="D249" s="48"/>
      <c r="E249" s="48"/>
      <c r="F249" s="48"/>
      <c r="G249" s="48"/>
      <c r="H249" s="48"/>
      <c r="I249" s="48"/>
      <c r="J249" s="48"/>
      <c r="K249" s="47"/>
      <c r="L249" s="48"/>
      <c r="M249" s="48"/>
      <c r="N249" s="48"/>
      <c r="O249" s="47"/>
      <c r="P249" s="48"/>
      <c r="Q249" s="48"/>
      <c r="R249" s="48"/>
      <c r="S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  <c r="AI249" s="48"/>
      <c r="AJ249" s="48"/>
      <c r="AK249" s="48"/>
      <c r="AL249" s="48"/>
      <c r="AM249" s="48"/>
      <c r="AN249" s="48"/>
      <c r="AO249" s="48"/>
      <c r="AP249" s="52"/>
    </row>
    <row r="250" spans="2:42" ht="12.75" customHeight="1">
      <c r="B250" s="47"/>
      <c r="D250" s="48"/>
      <c r="E250" s="48"/>
      <c r="F250" s="48"/>
      <c r="G250" s="48"/>
      <c r="H250" s="48"/>
      <c r="I250" s="48"/>
      <c r="J250" s="48"/>
      <c r="K250" s="47"/>
      <c r="L250" s="48"/>
      <c r="M250" s="48"/>
      <c r="N250" s="48"/>
      <c r="O250" s="47"/>
      <c r="P250" s="48"/>
      <c r="Q250" s="48"/>
      <c r="R250" s="48"/>
      <c r="S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  <c r="AI250" s="48"/>
      <c r="AJ250" s="48"/>
      <c r="AK250" s="48"/>
      <c r="AL250" s="48"/>
      <c r="AM250" s="48"/>
      <c r="AN250" s="48"/>
      <c r="AO250" s="48"/>
      <c r="AP250" s="52"/>
    </row>
    <row r="251" spans="2:42" ht="12.75" customHeight="1">
      <c r="B251" s="47"/>
      <c r="D251" s="48"/>
      <c r="E251" s="48"/>
      <c r="F251" s="48"/>
      <c r="G251" s="48"/>
      <c r="H251" s="48"/>
      <c r="I251" s="48"/>
      <c r="J251" s="48"/>
      <c r="K251" s="47"/>
      <c r="L251" s="48"/>
      <c r="M251" s="48"/>
      <c r="N251" s="48"/>
      <c r="O251" s="47"/>
      <c r="P251" s="48"/>
      <c r="Q251" s="48"/>
      <c r="R251" s="48"/>
      <c r="S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  <c r="AI251" s="48"/>
      <c r="AJ251" s="48"/>
      <c r="AK251" s="48"/>
      <c r="AL251" s="48"/>
      <c r="AM251" s="48"/>
      <c r="AN251" s="48"/>
      <c r="AO251" s="48"/>
      <c r="AP251" s="52"/>
    </row>
    <row r="252" spans="2:42" ht="12.75" customHeight="1">
      <c r="B252" s="47"/>
      <c r="D252" s="48"/>
      <c r="E252" s="48"/>
      <c r="F252" s="48"/>
      <c r="G252" s="48"/>
      <c r="H252" s="48"/>
      <c r="I252" s="48"/>
      <c r="J252" s="48"/>
      <c r="K252" s="47"/>
      <c r="L252" s="48"/>
      <c r="M252" s="48"/>
      <c r="N252" s="48"/>
      <c r="O252" s="47"/>
      <c r="P252" s="48"/>
      <c r="Q252" s="48"/>
      <c r="R252" s="48"/>
      <c r="S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  <c r="AI252" s="48"/>
      <c r="AJ252" s="48"/>
      <c r="AK252" s="48"/>
      <c r="AL252" s="48"/>
      <c r="AM252" s="48"/>
      <c r="AN252" s="48"/>
      <c r="AO252" s="48"/>
      <c r="AP252" s="52"/>
    </row>
    <row r="253" spans="2:42" ht="12.75" customHeight="1">
      <c r="B253" s="47"/>
      <c r="D253" s="48"/>
      <c r="E253" s="48"/>
      <c r="F253" s="48"/>
      <c r="G253" s="48"/>
      <c r="H253" s="48"/>
      <c r="I253" s="48"/>
      <c r="J253" s="48"/>
      <c r="K253" s="47"/>
      <c r="L253" s="48"/>
      <c r="M253" s="48"/>
      <c r="N253" s="48"/>
      <c r="O253" s="47"/>
      <c r="P253" s="48"/>
      <c r="Q253" s="48"/>
      <c r="R253" s="48"/>
      <c r="S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  <c r="AI253" s="48"/>
      <c r="AJ253" s="48"/>
      <c r="AK253" s="48"/>
      <c r="AL253" s="48"/>
      <c r="AM253" s="48"/>
      <c r="AN253" s="48"/>
      <c r="AO253" s="48"/>
      <c r="AP253" s="52"/>
    </row>
    <row r="254" spans="2:42" ht="12.75" customHeight="1">
      <c r="B254" s="47"/>
      <c r="D254" s="48"/>
      <c r="E254" s="48"/>
      <c r="F254" s="48"/>
      <c r="G254" s="48"/>
      <c r="H254" s="48"/>
      <c r="I254" s="48"/>
      <c r="J254" s="48"/>
      <c r="K254" s="47"/>
      <c r="L254" s="48"/>
      <c r="M254" s="48"/>
      <c r="N254" s="48"/>
      <c r="O254" s="47"/>
      <c r="P254" s="48"/>
      <c r="Q254" s="48"/>
      <c r="R254" s="48"/>
      <c r="S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  <c r="AI254" s="48"/>
      <c r="AJ254" s="48"/>
      <c r="AK254" s="48"/>
      <c r="AL254" s="48"/>
      <c r="AM254" s="48"/>
      <c r="AN254" s="48"/>
      <c r="AO254" s="48"/>
      <c r="AP254" s="52"/>
    </row>
    <row r="255" spans="2:42" ht="12.75" customHeight="1">
      <c r="B255" s="47"/>
      <c r="D255" s="48"/>
      <c r="E255" s="48"/>
      <c r="F255" s="48"/>
      <c r="G255" s="48"/>
      <c r="H255" s="48"/>
      <c r="I255" s="48"/>
      <c r="J255" s="48"/>
      <c r="K255" s="47"/>
      <c r="L255" s="48"/>
      <c r="M255" s="48"/>
      <c r="N255" s="48"/>
      <c r="O255" s="47"/>
      <c r="P255" s="48"/>
      <c r="Q255" s="48"/>
      <c r="R255" s="48"/>
      <c r="S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  <c r="AI255" s="48"/>
      <c r="AJ255" s="48"/>
      <c r="AK255" s="48"/>
      <c r="AL255" s="48"/>
      <c r="AM255" s="48"/>
      <c r="AN255" s="48"/>
      <c r="AO255" s="48"/>
      <c r="AP255" s="52"/>
    </row>
    <row r="256" spans="2:42" ht="12.75" customHeight="1">
      <c r="B256" s="47"/>
      <c r="D256" s="48"/>
      <c r="E256" s="48"/>
      <c r="F256" s="48"/>
      <c r="G256" s="48"/>
      <c r="H256" s="48"/>
      <c r="I256" s="48"/>
      <c r="J256" s="48"/>
      <c r="K256" s="47"/>
      <c r="L256" s="48"/>
      <c r="M256" s="48"/>
      <c r="N256" s="48"/>
      <c r="O256" s="47"/>
      <c r="P256" s="48"/>
      <c r="Q256" s="48"/>
      <c r="R256" s="48"/>
      <c r="S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  <c r="AI256" s="48"/>
      <c r="AJ256" s="48"/>
      <c r="AK256" s="48"/>
      <c r="AL256" s="48"/>
      <c r="AM256" s="48"/>
      <c r="AN256" s="48"/>
      <c r="AO256" s="48"/>
      <c r="AP256" s="52"/>
    </row>
    <row r="257" spans="2:42" ht="12.75" customHeight="1">
      <c r="B257" s="47"/>
      <c r="D257" s="48"/>
      <c r="E257" s="48"/>
      <c r="F257" s="48"/>
      <c r="G257" s="48"/>
      <c r="H257" s="48"/>
      <c r="I257" s="48"/>
      <c r="J257" s="48"/>
      <c r="K257" s="47"/>
      <c r="L257" s="48"/>
      <c r="M257" s="48"/>
      <c r="N257" s="48"/>
      <c r="O257" s="47"/>
      <c r="P257" s="48"/>
      <c r="Q257" s="48"/>
      <c r="R257" s="48"/>
      <c r="S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  <c r="AI257" s="48"/>
      <c r="AJ257" s="48"/>
      <c r="AK257" s="48"/>
      <c r="AL257" s="48"/>
      <c r="AM257" s="48"/>
      <c r="AN257" s="48"/>
      <c r="AO257" s="48"/>
      <c r="AP257" s="52"/>
    </row>
    <row r="258" spans="2:42" ht="12.75" customHeight="1">
      <c r="B258" s="47"/>
      <c r="D258" s="48"/>
      <c r="E258" s="48"/>
      <c r="F258" s="48"/>
      <c r="G258" s="48"/>
      <c r="H258" s="48"/>
      <c r="I258" s="48"/>
      <c r="J258" s="48"/>
      <c r="K258" s="47"/>
      <c r="L258" s="48"/>
      <c r="M258" s="48"/>
      <c r="N258" s="48"/>
      <c r="O258" s="47"/>
      <c r="P258" s="48"/>
      <c r="Q258" s="48"/>
      <c r="R258" s="48"/>
      <c r="S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I258" s="48"/>
      <c r="AJ258" s="48"/>
      <c r="AK258" s="48"/>
      <c r="AL258" s="48"/>
      <c r="AM258" s="48"/>
      <c r="AN258" s="48"/>
      <c r="AO258" s="48"/>
      <c r="AP258" s="52"/>
    </row>
    <row r="259" spans="2:42" ht="12.75" customHeight="1">
      <c r="B259" s="47"/>
      <c r="D259" s="48"/>
      <c r="E259" s="48"/>
      <c r="F259" s="48"/>
      <c r="G259" s="48"/>
      <c r="H259" s="48"/>
      <c r="I259" s="48"/>
      <c r="J259" s="48"/>
      <c r="K259" s="47"/>
      <c r="L259" s="48"/>
      <c r="M259" s="48"/>
      <c r="N259" s="48"/>
      <c r="O259" s="47"/>
      <c r="P259" s="48"/>
      <c r="Q259" s="48"/>
      <c r="R259" s="48"/>
      <c r="S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I259" s="48"/>
      <c r="AJ259" s="48"/>
      <c r="AK259" s="48"/>
      <c r="AL259" s="48"/>
      <c r="AM259" s="48"/>
      <c r="AN259" s="48"/>
      <c r="AO259" s="48"/>
      <c r="AP259" s="52"/>
    </row>
    <row r="260" spans="2:42" ht="12.75" customHeight="1">
      <c r="B260" s="47"/>
      <c r="D260" s="48"/>
      <c r="E260" s="48"/>
      <c r="F260" s="48"/>
      <c r="G260" s="48"/>
      <c r="H260" s="48"/>
      <c r="I260" s="48"/>
      <c r="J260" s="48"/>
      <c r="K260" s="47"/>
      <c r="L260" s="48"/>
      <c r="M260" s="48"/>
      <c r="N260" s="48"/>
      <c r="O260" s="47"/>
      <c r="P260" s="48"/>
      <c r="Q260" s="48"/>
      <c r="R260" s="48"/>
      <c r="S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I260" s="48"/>
      <c r="AJ260" s="48"/>
      <c r="AK260" s="48"/>
      <c r="AL260" s="48"/>
      <c r="AM260" s="48"/>
      <c r="AN260" s="48"/>
      <c r="AO260" s="48"/>
      <c r="AP260" s="52"/>
    </row>
    <row r="261" spans="2:42" ht="12.75" customHeight="1">
      <c r="B261" s="47"/>
      <c r="D261" s="48"/>
      <c r="E261" s="48"/>
      <c r="F261" s="48"/>
      <c r="G261" s="48"/>
      <c r="H261" s="48"/>
      <c r="I261" s="48"/>
      <c r="J261" s="48"/>
      <c r="K261" s="47"/>
      <c r="L261" s="48"/>
      <c r="M261" s="48"/>
      <c r="N261" s="48"/>
      <c r="O261" s="47"/>
      <c r="P261" s="48"/>
      <c r="Q261" s="48"/>
      <c r="R261" s="48"/>
      <c r="S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I261" s="48"/>
      <c r="AJ261" s="48"/>
      <c r="AK261" s="48"/>
      <c r="AL261" s="48"/>
      <c r="AM261" s="48"/>
      <c r="AN261" s="48"/>
      <c r="AO261" s="48"/>
      <c r="AP261" s="52"/>
    </row>
    <row r="262" spans="2:42" ht="12.75" customHeight="1">
      <c r="B262" s="47"/>
      <c r="D262" s="48"/>
      <c r="E262" s="48"/>
      <c r="F262" s="48"/>
      <c r="G262" s="48"/>
      <c r="H262" s="48"/>
      <c r="I262" s="48"/>
      <c r="J262" s="48"/>
      <c r="K262" s="47"/>
      <c r="L262" s="48"/>
      <c r="M262" s="48"/>
      <c r="N262" s="48"/>
      <c r="O262" s="47"/>
      <c r="P262" s="48"/>
      <c r="Q262" s="48"/>
      <c r="R262" s="48"/>
      <c r="S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I262" s="48"/>
      <c r="AJ262" s="48"/>
      <c r="AK262" s="48"/>
      <c r="AL262" s="48"/>
      <c r="AM262" s="48"/>
      <c r="AN262" s="48"/>
      <c r="AO262" s="48"/>
      <c r="AP262" s="52"/>
    </row>
    <row r="263" spans="2:42" ht="12.75" customHeight="1">
      <c r="B263" s="47"/>
      <c r="D263" s="48"/>
      <c r="E263" s="48"/>
      <c r="F263" s="48"/>
      <c r="G263" s="48"/>
      <c r="H263" s="48"/>
      <c r="I263" s="48"/>
      <c r="J263" s="48"/>
      <c r="K263" s="47"/>
      <c r="L263" s="48"/>
      <c r="M263" s="48"/>
      <c r="N263" s="48"/>
      <c r="O263" s="47"/>
      <c r="P263" s="48"/>
      <c r="Q263" s="48"/>
      <c r="R263" s="48"/>
      <c r="S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I263" s="48"/>
      <c r="AJ263" s="48"/>
      <c r="AK263" s="48"/>
      <c r="AL263" s="48"/>
      <c r="AM263" s="48"/>
      <c r="AN263" s="48"/>
      <c r="AO263" s="48"/>
      <c r="AP263" s="52"/>
    </row>
    <row r="264" spans="2:42" ht="12.75" customHeight="1">
      <c r="B264" s="47"/>
      <c r="D264" s="48"/>
      <c r="E264" s="48"/>
      <c r="F264" s="48"/>
      <c r="G264" s="48"/>
      <c r="H264" s="48"/>
      <c r="I264" s="48"/>
      <c r="J264" s="48"/>
      <c r="K264" s="47"/>
      <c r="L264" s="48"/>
      <c r="M264" s="48"/>
      <c r="N264" s="48"/>
      <c r="O264" s="47"/>
      <c r="P264" s="48"/>
      <c r="Q264" s="48"/>
      <c r="R264" s="48"/>
      <c r="S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I264" s="48"/>
      <c r="AJ264" s="48"/>
      <c r="AK264" s="48"/>
      <c r="AL264" s="48"/>
      <c r="AM264" s="48"/>
      <c r="AN264" s="48"/>
      <c r="AO264" s="48"/>
      <c r="AP264" s="52"/>
    </row>
    <row r="265" spans="2:42" ht="12.75" customHeight="1">
      <c r="B265" s="47"/>
      <c r="D265" s="48"/>
      <c r="E265" s="48"/>
      <c r="F265" s="48"/>
      <c r="G265" s="48"/>
      <c r="H265" s="48"/>
      <c r="I265" s="48"/>
      <c r="J265" s="48"/>
      <c r="K265" s="47"/>
      <c r="L265" s="48"/>
      <c r="M265" s="48"/>
      <c r="N265" s="48"/>
      <c r="O265" s="47"/>
      <c r="P265" s="48"/>
      <c r="Q265" s="48"/>
      <c r="R265" s="48"/>
      <c r="S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I265" s="48"/>
      <c r="AJ265" s="48"/>
      <c r="AK265" s="48"/>
      <c r="AL265" s="48"/>
      <c r="AM265" s="48"/>
      <c r="AN265" s="48"/>
      <c r="AO265" s="48"/>
      <c r="AP265" s="52"/>
    </row>
    <row r="266" spans="2:42" ht="12.75" customHeight="1">
      <c r="B266" s="47"/>
      <c r="D266" s="48"/>
      <c r="E266" s="48"/>
      <c r="F266" s="48"/>
      <c r="G266" s="48"/>
      <c r="H266" s="48"/>
      <c r="I266" s="48"/>
      <c r="J266" s="48"/>
      <c r="K266" s="47"/>
      <c r="L266" s="48"/>
      <c r="M266" s="48"/>
      <c r="N266" s="48"/>
      <c r="O266" s="47"/>
      <c r="P266" s="48"/>
      <c r="Q266" s="48"/>
      <c r="R266" s="48"/>
      <c r="S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I266" s="48"/>
      <c r="AJ266" s="48"/>
      <c r="AK266" s="48"/>
      <c r="AL266" s="48"/>
      <c r="AM266" s="48"/>
      <c r="AN266" s="48"/>
      <c r="AO266" s="48"/>
      <c r="AP266" s="52"/>
    </row>
    <row r="267" spans="2:42" ht="12.75" customHeight="1">
      <c r="B267" s="47"/>
      <c r="D267" s="48"/>
      <c r="E267" s="48"/>
      <c r="F267" s="48"/>
      <c r="G267" s="48"/>
      <c r="H267" s="48"/>
      <c r="I267" s="48"/>
      <c r="J267" s="48"/>
      <c r="K267" s="47"/>
      <c r="L267" s="48"/>
      <c r="M267" s="48"/>
      <c r="N267" s="48"/>
      <c r="O267" s="47"/>
      <c r="P267" s="48"/>
      <c r="Q267" s="48"/>
      <c r="R267" s="48"/>
      <c r="S267" s="48"/>
      <c r="X267" s="48"/>
      <c r="Y267" s="48"/>
      <c r="Z267" s="48"/>
      <c r="AA267" s="48"/>
      <c r="AB267" s="48"/>
      <c r="AC267" s="48"/>
      <c r="AD267" s="48"/>
      <c r="AE267" s="48"/>
      <c r="AF267" s="48"/>
      <c r="AG267" s="48"/>
      <c r="AH267" s="48"/>
      <c r="AI267" s="48"/>
      <c r="AJ267" s="48"/>
      <c r="AK267" s="48"/>
      <c r="AL267" s="48"/>
      <c r="AM267" s="48"/>
      <c r="AN267" s="48"/>
      <c r="AO267" s="48"/>
      <c r="AP267" s="52"/>
    </row>
    <row r="268" spans="2:42" ht="12.75" customHeight="1">
      <c r="B268" s="47"/>
      <c r="D268" s="48"/>
      <c r="E268" s="48"/>
      <c r="F268" s="48"/>
      <c r="G268" s="48"/>
      <c r="H268" s="48"/>
      <c r="I268" s="48"/>
      <c r="J268" s="48"/>
      <c r="K268" s="47"/>
      <c r="L268" s="48"/>
      <c r="M268" s="48"/>
      <c r="N268" s="48"/>
      <c r="O268" s="47"/>
      <c r="P268" s="48"/>
      <c r="Q268" s="48"/>
      <c r="R268" s="48"/>
      <c r="S268" s="48"/>
      <c r="X268" s="48"/>
      <c r="Y268" s="48"/>
      <c r="Z268" s="48"/>
      <c r="AA268" s="48"/>
      <c r="AB268" s="48"/>
      <c r="AC268" s="48"/>
      <c r="AD268" s="48"/>
      <c r="AE268" s="48"/>
      <c r="AF268" s="48"/>
      <c r="AG268" s="48"/>
      <c r="AH268" s="48"/>
      <c r="AI268" s="48"/>
      <c r="AJ268" s="48"/>
      <c r="AK268" s="48"/>
      <c r="AL268" s="48"/>
      <c r="AM268" s="48"/>
      <c r="AN268" s="48"/>
      <c r="AO268" s="48"/>
      <c r="AP268" s="52"/>
    </row>
    <row r="269" spans="2:42" ht="12.75" customHeight="1">
      <c r="B269" s="47"/>
      <c r="D269" s="48"/>
      <c r="E269" s="48"/>
      <c r="F269" s="48"/>
      <c r="G269" s="48"/>
      <c r="H269" s="48"/>
      <c r="I269" s="48"/>
      <c r="J269" s="48"/>
      <c r="K269" s="47"/>
      <c r="L269" s="48"/>
      <c r="M269" s="48"/>
      <c r="N269" s="48"/>
      <c r="O269" s="47"/>
      <c r="P269" s="48"/>
      <c r="Q269" s="48"/>
      <c r="R269" s="48"/>
      <c r="S269" s="48"/>
      <c r="X269" s="48"/>
      <c r="Y269" s="48"/>
      <c r="Z269" s="48"/>
      <c r="AA269" s="48"/>
      <c r="AB269" s="48"/>
      <c r="AC269" s="48"/>
      <c r="AD269" s="48"/>
      <c r="AE269" s="48"/>
      <c r="AF269" s="48"/>
      <c r="AG269" s="48"/>
      <c r="AH269" s="48"/>
      <c r="AI269" s="48"/>
      <c r="AJ269" s="48"/>
      <c r="AK269" s="48"/>
      <c r="AL269" s="48"/>
      <c r="AM269" s="48"/>
      <c r="AN269" s="48"/>
      <c r="AO269" s="48"/>
      <c r="AP269" s="52"/>
    </row>
    <row r="270" spans="2:42" ht="12.75" customHeight="1">
      <c r="B270" s="47"/>
      <c r="D270" s="48"/>
      <c r="E270" s="48"/>
      <c r="F270" s="48"/>
      <c r="G270" s="48"/>
      <c r="H270" s="48"/>
      <c r="I270" s="48"/>
      <c r="J270" s="48"/>
      <c r="K270" s="47"/>
      <c r="L270" s="48"/>
      <c r="M270" s="48"/>
      <c r="N270" s="48"/>
      <c r="O270" s="47"/>
      <c r="P270" s="48"/>
      <c r="Q270" s="48"/>
      <c r="R270" s="48"/>
      <c r="S270" s="48"/>
      <c r="X270" s="48"/>
      <c r="Y270" s="48"/>
      <c r="Z270" s="48"/>
      <c r="AA270" s="48"/>
      <c r="AB270" s="48"/>
      <c r="AC270" s="48"/>
      <c r="AD270" s="48"/>
      <c r="AE270" s="48"/>
      <c r="AF270" s="48"/>
      <c r="AG270" s="48"/>
      <c r="AH270" s="48"/>
      <c r="AI270" s="48"/>
      <c r="AJ270" s="48"/>
      <c r="AK270" s="48"/>
      <c r="AL270" s="48"/>
      <c r="AM270" s="48"/>
      <c r="AN270" s="48"/>
      <c r="AO270" s="48"/>
      <c r="AP270" s="52"/>
    </row>
    <row r="271" spans="2:42" ht="12.75" customHeight="1">
      <c r="B271" s="47"/>
      <c r="D271" s="48"/>
      <c r="E271" s="48"/>
      <c r="F271" s="48"/>
      <c r="G271" s="48"/>
      <c r="H271" s="48"/>
      <c r="I271" s="48"/>
      <c r="J271" s="48"/>
      <c r="K271" s="47"/>
      <c r="L271" s="48"/>
      <c r="M271" s="48"/>
      <c r="N271" s="48"/>
      <c r="O271" s="47"/>
      <c r="P271" s="48"/>
      <c r="Q271" s="48"/>
      <c r="R271" s="48"/>
      <c r="S271" s="48"/>
      <c r="X271" s="48"/>
      <c r="Y271" s="48"/>
      <c r="Z271" s="48"/>
      <c r="AA271" s="48"/>
      <c r="AB271" s="48"/>
      <c r="AC271" s="48"/>
      <c r="AD271" s="48"/>
      <c r="AE271" s="48"/>
      <c r="AF271" s="48"/>
      <c r="AG271" s="48"/>
      <c r="AH271" s="48"/>
      <c r="AI271" s="48"/>
      <c r="AJ271" s="48"/>
      <c r="AK271" s="48"/>
      <c r="AL271" s="48"/>
      <c r="AM271" s="48"/>
      <c r="AN271" s="48"/>
      <c r="AO271" s="48"/>
      <c r="AP271" s="52"/>
    </row>
    <row r="272" spans="2:42" ht="12.75" customHeight="1">
      <c r="B272" s="47"/>
      <c r="D272" s="48"/>
      <c r="E272" s="48"/>
      <c r="F272" s="48"/>
      <c r="G272" s="48"/>
      <c r="H272" s="48"/>
      <c r="I272" s="48"/>
      <c r="J272" s="48"/>
      <c r="K272" s="47"/>
      <c r="L272" s="48"/>
      <c r="M272" s="48"/>
      <c r="N272" s="48"/>
      <c r="O272" s="47"/>
      <c r="P272" s="48"/>
      <c r="Q272" s="48"/>
      <c r="R272" s="48"/>
      <c r="S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I272" s="48"/>
      <c r="AJ272" s="48"/>
      <c r="AK272" s="48"/>
      <c r="AL272" s="48"/>
      <c r="AM272" s="48"/>
      <c r="AN272" s="48"/>
      <c r="AO272" s="48"/>
      <c r="AP272" s="52"/>
    </row>
    <row r="273" spans="2:42" ht="12.75" customHeight="1">
      <c r="B273" s="47"/>
      <c r="D273" s="48"/>
      <c r="E273" s="48"/>
      <c r="F273" s="48"/>
      <c r="G273" s="48"/>
      <c r="H273" s="48"/>
      <c r="I273" s="48"/>
      <c r="J273" s="48"/>
      <c r="K273" s="47"/>
      <c r="L273" s="48"/>
      <c r="M273" s="48"/>
      <c r="N273" s="48"/>
      <c r="O273" s="47"/>
      <c r="P273" s="48"/>
      <c r="Q273" s="48"/>
      <c r="R273" s="48"/>
      <c r="S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I273" s="48"/>
      <c r="AJ273" s="48"/>
      <c r="AK273" s="48"/>
      <c r="AL273" s="48"/>
      <c r="AM273" s="48"/>
      <c r="AN273" s="48"/>
      <c r="AO273" s="48"/>
      <c r="AP273" s="52"/>
    </row>
    <row r="274" spans="2:42" ht="12.75" customHeight="1">
      <c r="B274" s="47"/>
      <c r="D274" s="48"/>
      <c r="E274" s="48"/>
      <c r="F274" s="48"/>
      <c r="G274" s="48"/>
      <c r="H274" s="48"/>
      <c r="I274" s="48"/>
      <c r="J274" s="48"/>
      <c r="K274" s="47"/>
      <c r="L274" s="48"/>
      <c r="M274" s="48"/>
      <c r="N274" s="48"/>
      <c r="O274" s="47"/>
      <c r="P274" s="48"/>
      <c r="Q274" s="48"/>
      <c r="R274" s="48"/>
      <c r="S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I274" s="48"/>
      <c r="AJ274" s="48"/>
      <c r="AK274" s="48"/>
      <c r="AL274" s="48"/>
      <c r="AM274" s="48"/>
      <c r="AN274" s="48"/>
      <c r="AO274" s="48"/>
      <c r="AP274" s="52"/>
    </row>
    <row r="275" spans="2:42" ht="12.75" customHeight="1">
      <c r="B275" s="47"/>
      <c r="D275" s="48"/>
      <c r="E275" s="48"/>
      <c r="F275" s="48"/>
      <c r="G275" s="48"/>
      <c r="H275" s="48"/>
      <c r="I275" s="48"/>
      <c r="J275" s="48"/>
      <c r="K275" s="47"/>
      <c r="L275" s="48"/>
      <c r="M275" s="48"/>
      <c r="N275" s="48"/>
      <c r="O275" s="47"/>
      <c r="P275" s="48"/>
      <c r="Q275" s="48"/>
      <c r="R275" s="48"/>
      <c r="S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I275" s="48"/>
      <c r="AJ275" s="48"/>
      <c r="AK275" s="48"/>
      <c r="AL275" s="48"/>
      <c r="AM275" s="48"/>
      <c r="AN275" s="48"/>
      <c r="AO275" s="48"/>
      <c r="AP275" s="52"/>
    </row>
    <row r="276" spans="2:42" ht="12.75" customHeight="1">
      <c r="B276" s="47"/>
      <c r="D276" s="48"/>
      <c r="E276" s="48"/>
      <c r="F276" s="48"/>
      <c r="G276" s="48"/>
      <c r="H276" s="48"/>
      <c r="I276" s="48"/>
      <c r="J276" s="48"/>
      <c r="K276" s="47"/>
      <c r="L276" s="48"/>
      <c r="M276" s="48"/>
      <c r="N276" s="48"/>
      <c r="O276" s="47"/>
      <c r="P276" s="48"/>
      <c r="Q276" s="48"/>
      <c r="R276" s="48"/>
      <c r="S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I276" s="48"/>
      <c r="AJ276" s="48"/>
      <c r="AK276" s="48"/>
      <c r="AL276" s="48"/>
      <c r="AM276" s="48"/>
      <c r="AN276" s="48"/>
      <c r="AO276" s="48"/>
      <c r="AP276" s="52"/>
    </row>
    <row r="277" spans="2:42" ht="12.75" customHeight="1">
      <c r="B277" s="47"/>
      <c r="D277" s="48"/>
      <c r="E277" s="48"/>
      <c r="F277" s="48"/>
      <c r="G277" s="48"/>
      <c r="H277" s="48"/>
      <c r="I277" s="48"/>
      <c r="J277" s="48"/>
      <c r="K277" s="47"/>
      <c r="L277" s="48"/>
      <c r="M277" s="48"/>
      <c r="N277" s="48"/>
      <c r="O277" s="47"/>
      <c r="P277" s="48"/>
      <c r="Q277" s="48"/>
      <c r="R277" s="48"/>
      <c r="S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I277" s="48"/>
      <c r="AJ277" s="48"/>
      <c r="AK277" s="48"/>
      <c r="AL277" s="48"/>
      <c r="AM277" s="48"/>
      <c r="AN277" s="48"/>
      <c r="AO277" s="48"/>
      <c r="AP277" s="52"/>
    </row>
    <row r="278" spans="2:42" ht="12.75" customHeight="1">
      <c r="B278" s="47"/>
      <c r="D278" s="48"/>
      <c r="E278" s="48"/>
      <c r="F278" s="48"/>
      <c r="G278" s="48"/>
      <c r="H278" s="48"/>
      <c r="I278" s="48"/>
      <c r="J278" s="48"/>
      <c r="K278" s="47"/>
      <c r="L278" s="48"/>
      <c r="M278" s="48"/>
      <c r="N278" s="48"/>
      <c r="O278" s="47"/>
      <c r="P278" s="48"/>
      <c r="Q278" s="48"/>
      <c r="R278" s="48"/>
      <c r="S278" s="48"/>
      <c r="X278" s="48"/>
      <c r="Y278" s="48"/>
      <c r="Z278" s="48"/>
      <c r="AA278" s="48"/>
      <c r="AB278" s="48"/>
      <c r="AC278" s="48"/>
      <c r="AD278" s="48"/>
      <c r="AE278" s="48"/>
      <c r="AF278" s="48"/>
      <c r="AG278" s="48"/>
      <c r="AH278" s="48"/>
      <c r="AI278" s="48"/>
      <c r="AJ278" s="48"/>
      <c r="AK278" s="48"/>
      <c r="AL278" s="48"/>
      <c r="AM278" s="48"/>
      <c r="AN278" s="48"/>
      <c r="AO278" s="48"/>
      <c r="AP278" s="52"/>
    </row>
    <row r="279" spans="2:42" ht="12.75" customHeight="1">
      <c r="B279" s="47"/>
      <c r="D279" s="48"/>
      <c r="E279" s="48"/>
      <c r="F279" s="48"/>
      <c r="G279" s="48"/>
      <c r="H279" s="48"/>
      <c r="I279" s="48"/>
      <c r="J279" s="48"/>
      <c r="K279" s="47"/>
      <c r="L279" s="48"/>
      <c r="M279" s="48"/>
      <c r="N279" s="48"/>
      <c r="O279" s="47"/>
      <c r="P279" s="48"/>
      <c r="Q279" s="48"/>
      <c r="R279" s="48"/>
      <c r="S279" s="48"/>
      <c r="X279" s="48"/>
      <c r="Y279" s="48"/>
      <c r="Z279" s="48"/>
      <c r="AA279" s="48"/>
      <c r="AB279" s="48"/>
      <c r="AC279" s="48"/>
      <c r="AD279" s="48"/>
      <c r="AE279" s="48"/>
      <c r="AF279" s="48"/>
      <c r="AG279" s="48"/>
      <c r="AH279" s="48"/>
      <c r="AI279" s="48"/>
      <c r="AJ279" s="48"/>
      <c r="AK279" s="48"/>
      <c r="AL279" s="48"/>
      <c r="AM279" s="48"/>
      <c r="AN279" s="48"/>
      <c r="AO279" s="48"/>
      <c r="AP279" s="52"/>
    </row>
    <row r="280" spans="2:42" ht="12.75" customHeight="1">
      <c r="B280" s="47"/>
      <c r="D280" s="48"/>
      <c r="E280" s="48"/>
      <c r="F280" s="48"/>
      <c r="G280" s="48"/>
      <c r="H280" s="48"/>
      <c r="I280" s="48"/>
      <c r="J280" s="48"/>
      <c r="K280" s="47"/>
      <c r="L280" s="48"/>
      <c r="M280" s="48"/>
      <c r="N280" s="48"/>
      <c r="O280" s="47"/>
      <c r="P280" s="48"/>
      <c r="Q280" s="48"/>
      <c r="R280" s="48"/>
      <c r="S280" s="48"/>
      <c r="X280" s="48"/>
      <c r="Y280" s="48"/>
      <c r="Z280" s="48"/>
      <c r="AA280" s="48"/>
      <c r="AB280" s="48"/>
      <c r="AC280" s="48"/>
      <c r="AD280" s="48"/>
      <c r="AE280" s="48"/>
      <c r="AF280" s="48"/>
      <c r="AG280" s="48"/>
      <c r="AH280" s="48"/>
      <c r="AI280" s="48"/>
      <c r="AJ280" s="48"/>
      <c r="AK280" s="48"/>
      <c r="AL280" s="48"/>
      <c r="AM280" s="48"/>
      <c r="AN280" s="48"/>
      <c r="AO280" s="48"/>
      <c r="AP280" s="52"/>
    </row>
    <row r="281" spans="2:42" ht="12.75" customHeight="1">
      <c r="B281" s="47"/>
      <c r="D281" s="48"/>
      <c r="E281" s="48"/>
      <c r="F281" s="48"/>
      <c r="G281" s="48"/>
      <c r="H281" s="48"/>
      <c r="I281" s="48"/>
      <c r="J281" s="48"/>
      <c r="K281" s="47"/>
      <c r="L281" s="48"/>
      <c r="M281" s="48"/>
      <c r="N281" s="48"/>
      <c r="O281" s="47"/>
      <c r="P281" s="48"/>
      <c r="Q281" s="48"/>
      <c r="R281" s="48"/>
      <c r="S281" s="48"/>
      <c r="X281" s="48"/>
      <c r="Y281" s="48"/>
      <c r="Z281" s="48"/>
      <c r="AA281" s="48"/>
      <c r="AB281" s="48"/>
      <c r="AC281" s="48"/>
      <c r="AD281" s="48"/>
      <c r="AE281" s="48"/>
      <c r="AF281" s="48"/>
      <c r="AG281" s="48"/>
      <c r="AH281" s="48"/>
      <c r="AI281" s="48"/>
      <c r="AJ281" s="48"/>
      <c r="AK281" s="48"/>
      <c r="AL281" s="48"/>
      <c r="AM281" s="48"/>
      <c r="AN281" s="48"/>
      <c r="AO281" s="48"/>
      <c r="AP281" s="52"/>
    </row>
    <row r="282" spans="2:42" ht="12.75" customHeight="1">
      <c r="B282" s="47"/>
      <c r="D282" s="48"/>
      <c r="E282" s="48"/>
      <c r="F282" s="48"/>
      <c r="G282" s="48"/>
      <c r="H282" s="48"/>
      <c r="I282" s="48"/>
      <c r="J282" s="48"/>
      <c r="K282" s="47"/>
      <c r="L282" s="48"/>
      <c r="M282" s="48"/>
      <c r="N282" s="48"/>
      <c r="O282" s="47"/>
      <c r="P282" s="48"/>
      <c r="Q282" s="48"/>
      <c r="R282" s="48"/>
      <c r="S282" s="48"/>
      <c r="X282" s="48"/>
      <c r="Y282" s="48"/>
      <c r="Z282" s="48"/>
      <c r="AA282" s="48"/>
      <c r="AB282" s="48"/>
      <c r="AC282" s="48"/>
      <c r="AD282" s="48"/>
      <c r="AE282" s="48"/>
      <c r="AF282" s="48"/>
      <c r="AG282" s="48"/>
      <c r="AH282" s="48"/>
      <c r="AI282" s="48"/>
      <c r="AJ282" s="48"/>
      <c r="AK282" s="48"/>
      <c r="AL282" s="48"/>
      <c r="AM282" s="48"/>
      <c r="AN282" s="48"/>
      <c r="AO282" s="48"/>
      <c r="AP282" s="52"/>
    </row>
    <row r="283" spans="2:42" ht="12.75" customHeight="1">
      <c r="B283" s="47"/>
      <c r="D283" s="48"/>
      <c r="E283" s="48"/>
      <c r="F283" s="48"/>
      <c r="G283" s="48"/>
      <c r="H283" s="48"/>
      <c r="I283" s="48"/>
      <c r="J283" s="48"/>
      <c r="K283" s="47"/>
      <c r="L283" s="48"/>
      <c r="M283" s="48"/>
      <c r="N283" s="48"/>
      <c r="O283" s="47"/>
      <c r="P283" s="48"/>
      <c r="Q283" s="48"/>
      <c r="R283" s="48"/>
      <c r="S283" s="48"/>
      <c r="X283" s="48"/>
      <c r="Y283" s="48"/>
      <c r="Z283" s="48"/>
      <c r="AA283" s="48"/>
      <c r="AB283" s="48"/>
      <c r="AC283" s="48"/>
      <c r="AD283" s="48"/>
      <c r="AE283" s="48"/>
      <c r="AF283" s="48"/>
      <c r="AG283" s="48"/>
      <c r="AH283" s="48"/>
      <c r="AI283" s="48"/>
      <c r="AJ283" s="48"/>
      <c r="AK283" s="48"/>
      <c r="AL283" s="48"/>
      <c r="AM283" s="48"/>
      <c r="AN283" s="48"/>
      <c r="AO283" s="48"/>
      <c r="AP283" s="52"/>
    </row>
    <row r="284" spans="2:42" ht="12.75" customHeight="1">
      <c r="B284" s="47"/>
      <c r="D284" s="48"/>
      <c r="E284" s="48"/>
      <c r="F284" s="48"/>
      <c r="G284" s="48"/>
      <c r="H284" s="48"/>
      <c r="I284" s="48"/>
      <c r="J284" s="48"/>
      <c r="K284" s="47"/>
      <c r="L284" s="48"/>
      <c r="M284" s="48"/>
      <c r="N284" s="48"/>
      <c r="O284" s="47"/>
      <c r="P284" s="48"/>
      <c r="Q284" s="48"/>
      <c r="R284" s="48"/>
      <c r="S284" s="48"/>
      <c r="X284" s="48"/>
      <c r="Y284" s="48"/>
      <c r="Z284" s="48"/>
      <c r="AA284" s="48"/>
      <c r="AB284" s="48"/>
      <c r="AC284" s="48"/>
      <c r="AD284" s="48"/>
      <c r="AE284" s="48"/>
      <c r="AF284" s="48"/>
      <c r="AG284" s="48"/>
      <c r="AH284" s="48"/>
      <c r="AI284" s="48"/>
      <c r="AJ284" s="48"/>
      <c r="AK284" s="48"/>
      <c r="AL284" s="48"/>
      <c r="AM284" s="48"/>
      <c r="AN284" s="48"/>
      <c r="AO284" s="48"/>
      <c r="AP284" s="52"/>
    </row>
    <row r="285" spans="2:42" ht="12.75" customHeight="1">
      <c r="B285" s="47"/>
      <c r="D285" s="48"/>
      <c r="E285" s="48"/>
      <c r="F285" s="48"/>
      <c r="G285" s="48"/>
      <c r="H285" s="48"/>
      <c r="I285" s="48"/>
      <c r="J285" s="48"/>
      <c r="K285" s="47"/>
      <c r="L285" s="48"/>
      <c r="M285" s="48"/>
      <c r="N285" s="48"/>
      <c r="O285" s="47"/>
      <c r="P285" s="48"/>
      <c r="Q285" s="48"/>
      <c r="R285" s="48"/>
      <c r="S285" s="48"/>
      <c r="X285" s="48"/>
      <c r="Y285" s="48"/>
      <c r="Z285" s="48"/>
      <c r="AA285" s="48"/>
      <c r="AB285" s="48"/>
      <c r="AC285" s="48"/>
      <c r="AD285" s="48"/>
      <c r="AE285" s="48"/>
      <c r="AF285" s="48"/>
      <c r="AG285" s="48"/>
      <c r="AH285" s="48"/>
      <c r="AI285" s="48"/>
      <c r="AJ285" s="48"/>
      <c r="AK285" s="48"/>
      <c r="AL285" s="48"/>
      <c r="AM285" s="48"/>
      <c r="AN285" s="48"/>
      <c r="AO285" s="48"/>
      <c r="AP285" s="52"/>
    </row>
    <row r="286" spans="2:42" ht="12.75" customHeight="1">
      <c r="B286" s="47"/>
      <c r="D286" s="48"/>
      <c r="E286" s="48"/>
      <c r="F286" s="48"/>
      <c r="G286" s="48"/>
      <c r="H286" s="48"/>
      <c r="I286" s="48"/>
      <c r="J286" s="48"/>
      <c r="K286" s="47"/>
      <c r="L286" s="48"/>
      <c r="M286" s="48"/>
      <c r="N286" s="48"/>
      <c r="O286" s="47"/>
      <c r="P286" s="48"/>
      <c r="Q286" s="48"/>
      <c r="R286" s="48"/>
      <c r="S286" s="48"/>
      <c r="X286" s="48"/>
      <c r="Y286" s="48"/>
      <c r="Z286" s="48"/>
      <c r="AA286" s="48"/>
      <c r="AB286" s="48"/>
      <c r="AC286" s="48"/>
      <c r="AD286" s="48"/>
      <c r="AE286" s="48"/>
      <c r="AF286" s="48"/>
      <c r="AG286" s="48"/>
      <c r="AH286" s="48"/>
      <c r="AI286" s="48"/>
      <c r="AJ286" s="48"/>
      <c r="AK286" s="48"/>
      <c r="AL286" s="48"/>
      <c r="AM286" s="48"/>
      <c r="AN286" s="48"/>
      <c r="AO286" s="48"/>
      <c r="AP286" s="52"/>
    </row>
    <row r="287" spans="2:42" ht="12.75" customHeight="1">
      <c r="B287" s="47"/>
      <c r="D287" s="48"/>
      <c r="E287" s="48"/>
      <c r="F287" s="48"/>
      <c r="G287" s="48"/>
      <c r="H287" s="48"/>
      <c r="I287" s="48"/>
      <c r="J287" s="48"/>
      <c r="K287" s="47"/>
      <c r="L287" s="48"/>
      <c r="M287" s="48"/>
      <c r="N287" s="48"/>
      <c r="O287" s="47"/>
      <c r="P287" s="48"/>
      <c r="Q287" s="48"/>
      <c r="R287" s="48"/>
      <c r="S287" s="48"/>
      <c r="X287" s="48"/>
      <c r="Y287" s="48"/>
      <c r="Z287" s="48"/>
      <c r="AA287" s="48"/>
      <c r="AB287" s="48"/>
      <c r="AC287" s="48"/>
      <c r="AD287" s="48"/>
      <c r="AE287" s="48"/>
      <c r="AF287" s="48"/>
      <c r="AG287" s="48"/>
      <c r="AH287" s="48"/>
      <c r="AI287" s="48"/>
      <c r="AJ287" s="48"/>
      <c r="AK287" s="48"/>
      <c r="AL287" s="48"/>
      <c r="AM287" s="48"/>
      <c r="AN287" s="48"/>
      <c r="AO287" s="48"/>
      <c r="AP287" s="52"/>
    </row>
    <row r="288" spans="2:42" ht="12.75" customHeight="1">
      <c r="B288" s="47"/>
      <c r="D288" s="48"/>
      <c r="E288" s="48"/>
      <c r="F288" s="48"/>
      <c r="G288" s="48"/>
      <c r="H288" s="48"/>
      <c r="I288" s="48"/>
      <c r="J288" s="48"/>
      <c r="K288" s="47"/>
      <c r="L288" s="48"/>
      <c r="M288" s="48"/>
      <c r="N288" s="48"/>
      <c r="O288" s="47"/>
      <c r="P288" s="48"/>
      <c r="Q288" s="48"/>
      <c r="R288" s="48"/>
      <c r="S288" s="48"/>
      <c r="X288" s="48"/>
      <c r="Y288" s="48"/>
      <c r="Z288" s="48"/>
      <c r="AA288" s="48"/>
      <c r="AB288" s="48"/>
      <c r="AC288" s="48"/>
      <c r="AD288" s="48"/>
      <c r="AE288" s="48"/>
      <c r="AF288" s="48"/>
      <c r="AG288" s="48"/>
      <c r="AH288" s="48"/>
      <c r="AI288" s="48"/>
      <c r="AJ288" s="48"/>
      <c r="AK288" s="48"/>
      <c r="AL288" s="48"/>
      <c r="AM288" s="48"/>
      <c r="AN288" s="48"/>
      <c r="AO288" s="48"/>
      <c r="AP288" s="52"/>
    </row>
    <row r="289" spans="2:42" ht="12.75" customHeight="1">
      <c r="B289" s="47"/>
      <c r="D289" s="48"/>
      <c r="E289" s="48"/>
      <c r="F289" s="48"/>
      <c r="G289" s="48"/>
      <c r="H289" s="48"/>
      <c r="I289" s="48"/>
      <c r="J289" s="48"/>
      <c r="K289" s="47"/>
      <c r="L289" s="48"/>
      <c r="M289" s="48"/>
      <c r="N289" s="48"/>
      <c r="O289" s="47"/>
      <c r="P289" s="48"/>
      <c r="Q289" s="48"/>
      <c r="R289" s="48"/>
      <c r="S289" s="48"/>
      <c r="X289" s="48"/>
      <c r="Y289" s="48"/>
      <c r="Z289" s="48"/>
      <c r="AA289" s="48"/>
      <c r="AB289" s="48"/>
      <c r="AC289" s="48"/>
      <c r="AD289" s="48"/>
      <c r="AE289" s="48"/>
      <c r="AF289" s="48"/>
      <c r="AG289" s="48"/>
      <c r="AH289" s="48"/>
      <c r="AI289" s="48"/>
      <c r="AJ289" s="48"/>
      <c r="AK289" s="48"/>
      <c r="AL289" s="48"/>
      <c r="AM289" s="48"/>
      <c r="AN289" s="48"/>
      <c r="AO289" s="48"/>
      <c r="AP289" s="52"/>
    </row>
    <row r="290" spans="2:42" ht="12.75" customHeight="1">
      <c r="B290" s="47"/>
      <c r="D290" s="48"/>
      <c r="E290" s="48"/>
      <c r="F290" s="48"/>
      <c r="G290" s="48"/>
      <c r="H290" s="48"/>
      <c r="I290" s="48"/>
      <c r="J290" s="48"/>
      <c r="K290" s="47"/>
      <c r="L290" s="48"/>
      <c r="M290" s="48"/>
      <c r="N290" s="48"/>
      <c r="O290" s="47"/>
      <c r="P290" s="48"/>
      <c r="Q290" s="48"/>
      <c r="R290" s="48"/>
      <c r="S290" s="48"/>
      <c r="X290" s="48"/>
      <c r="Y290" s="48"/>
      <c r="Z290" s="48"/>
      <c r="AA290" s="48"/>
      <c r="AB290" s="48"/>
      <c r="AC290" s="48"/>
      <c r="AD290" s="48"/>
      <c r="AE290" s="48"/>
      <c r="AF290" s="48"/>
      <c r="AG290" s="48"/>
      <c r="AH290" s="48"/>
      <c r="AI290" s="48"/>
      <c r="AJ290" s="48"/>
      <c r="AK290" s="48"/>
      <c r="AL290" s="48"/>
      <c r="AM290" s="48"/>
      <c r="AN290" s="48"/>
      <c r="AO290" s="48"/>
      <c r="AP290" s="52"/>
    </row>
    <row r="291" spans="2:42" ht="12.75" customHeight="1">
      <c r="B291" s="47"/>
      <c r="D291" s="48"/>
      <c r="E291" s="48"/>
      <c r="F291" s="48"/>
      <c r="G291" s="48"/>
      <c r="H291" s="48"/>
      <c r="I291" s="48"/>
      <c r="J291" s="48"/>
      <c r="K291" s="47"/>
      <c r="L291" s="48"/>
      <c r="M291" s="48"/>
      <c r="N291" s="48"/>
      <c r="O291" s="47"/>
      <c r="P291" s="48"/>
      <c r="Q291" s="48"/>
      <c r="R291" s="48"/>
      <c r="S291" s="48"/>
      <c r="X291" s="48"/>
      <c r="Y291" s="48"/>
      <c r="Z291" s="48"/>
      <c r="AA291" s="48"/>
      <c r="AB291" s="48"/>
      <c r="AC291" s="48"/>
      <c r="AD291" s="48"/>
      <c r="AE291" s="48"/>
      <c r="AF291" s="48"/>
      <c r="AG291" s="48"/>
      <c r="AH291" s="48"/>
      <c r="AI291" s="48"/>
      <c r="AJ291" s="48"/>
      <c r="AK291" s="48"/>
      <c r="AL291" s="48"/>
      <c r="AM291" s="48"/>
      <c r="AN291" s="48"/>
      <c r="AO291" s="48"/>
      <c r="AP291" s="52"/>
    </row>
    <row r="292" spans="2:42" ht="12.75" customHeight="1">
      <c r="B292" s="47"/>
      <c r="D292" s="48"/>
      <c r="E292" s="48"/>
      <c r="F292" s="48"/>
      <c r="G292" s="48"/>
      <c r="H292" s="48"/>
      <c r="I292" s="48"/>
      <c r="J292" s="48"/>
      <c r="K292" s="47"/>
      <c r="L292" s="48"/>
      <c r="M292" s="48"/>
      <c r="N292" s="48"/>
      <c r="O292" s="47"/>
      <c r="P292" s="48"/>
      <c r="Q292" s="48"/>
      <c r="R292" s="48"/>
      <c r="S292" s="48"/>
      <c r="X292" s="48"/>
      <c r="Y292" s="48"/>
      <c r="Z292" s="48"/>
      <c r="AA292" s="48"/>
      <c r="AB292" s="48"/>
      <c r="AC292" s="48"/>
      <c r="AD292" s="48"/>
      <c r="AE292" s="48"/>
      <c r="AF292" s="48"/>
      <c r="AG292" s="48"/>
      <c r="AH292" s="48"/>
      <c r="AI292" s="48"/>
      <c r="AJ292" s="48"/>
      <c r="AK292" s="48"/>
      <c r="AL292" s="48"/>
      <c r="AM292" s="48"/>
      <c r="AN292" s="48"/>
      <c r="AO292" s="48"/>
      <c r="AP292" s="52"/>
    </row>
    <row r="293" spans="2:42" ht="12.75" customHeight="1">
      <c r="B293" s="47"/>
      <c r="D293" s="48"/>
      <c r="E293" s="48"/>
      <c r="F293" s="48"/>
      <c r="G293" s="48"/>
      <c r="H293" s="48"/>
      <c r="I293" s="48"/>
      <c r="J293" s="48"/>
      <c r="K293" s="47"/>
      <c r="L293" s="48"/>
      <c r="M293" s="48"/>
      <c r="N293" s="48"/>
      <c r="O293" s="47"/>
      <c r="P293" s="48"/>
      <c r="Q293" s="48"/>
      <c r="R293" s="48"/>
      <c r="S293" s="48"/>
      <c r="X293" s="48"/>
      <c r="Y293" s="48"/>
      <c r="Z293" s="48"/>
      <c r="AA293" s="48"/>
      <c r="AB293" s="48"/>
      <c r="AC293" s="48"/>
      <c r="AD293" s="48"/>
      <c r="AE293" s="48"/>
      <c r="AF293" s="48"/>
      <c r="AG293" s="48"/>
      <c r="AH293" s="48"/>
      <c r="AI293" s="48"/>
      <c r="AJ293" s="48"/>
      <c r="AK293" s="48"/>
      <c r="AL293" s="48"/>
      <c r="AM293" s="48"/>
      <c r="AN293" s="48"/>
      <c r="AO293" s="48"/>
      <c r="AP293" s="52"/>
    </row>
    <row r="294" spans="2:42" ht="12.75" customHeight="1">
      <c r="B294" s="47"/>
      <c r="D294" s="48"/>
      <c r="E294" s="48"/>
      <c r="F294" s="48"/>
      <c r="G294" s="48"/>
      <c r="H294" s="48"/>
      <c r="I294" s="48"/>
      <c r="J294" s="48"/>
      <c r="K294" s="47"/>
      <c r="L294" s="48"/>
      <c r="M294" s="48"/>
      <c r="N294" s="48"/>
      <c r="O294" s="47"/>
      <c r="P294" s="48"/>
      <c r="Q294" s="48"/>
      <c r="R294" s="48"/>
      <c r="S294" s="48"/>
      <c r="X294" s="48"/>
      <c r="Y294" s="48"/>
      <c r="Z294" s="48"/>
      <c r="AA294" s="48"/>
      <c r="AB294" s="48"/>
      <c r="AC294" s="48"/>
      <c r="AD294" s="48"/>
      <c r="AE294" s="48"/>
      <c r="AF294" s="48"/>
      <c r="AG294" s="48"/>
      <c r="AH294" s="48"/>
      <c r="AI294" s="48"/>
      <c r="AJ294" s="48"/>
      <c r="AK294" s="48"/>
      <c r="AL294" s="48"/>
      <c r="AM294" s="48"/>
      <c r="AN294" s="48"/>
      <c r="AO294" s="48"/>
      <c r="AP294" s="52"/>
    </row>
    <row r="295" spans="2:42" ht="12.75" customHeight="1">
      <c r="B295" s="47"/>
      <c r="D295" s="48"/>
      <c r="E295" s="48"/>
      <c r="F295" s="48"/>
      <c r="G295" s="48"/>
      <c r="H295" s="48"/>
      <c r="I295" s="48"/>
      <c r="J295" s="48"/>
      <c r="K295" s="47"/>
      <c r="L295" s="48"/>
      <c r="M295" s="48"/>
      <c r="N295" s="48"/>
      <c r="O295" s="47"/>
      <c r="P295" s="48"/>
      <c r="Q295" s="48"/>
      <c r="R295" s="48"/>
      <c r="S295" s="48"/>
      <c r="X295" s="48"/>
      <c r="Y295" s="48"/>
      <c r="Z295" s="48"/>
      <c r="AA295" s="48"/>
      <c r="AB295" s="48"/>
      <c r="AC295" s="48"/>
      <c r="AD295" s="48"/>
      <c r="AE295" s="48"/>
      <c r="AF295" s="48"/>
      <c r="AG295" s="48"/>
      <c r="AH295" s="48"/>
      <c r="AI295" s="48"/>
      <c r="AJ295" s="48"/>
      <c r="AK295" s="48"/>
      <c r="AL295" s="48"/>
      <c r="AM295" s="48"/>
      <c r="AN295" s="48"/>
      <c r="AO295" s="48"/>
      <c r="AP295" s="52"/>
    </row>
    <row r="296" spans="2:42" ht="12.75" customHeight="1">
      <c r="B296" s="47"/>
      <c r="D296" s="48"/>
      <c r="E296" s="48"/>
      <c r="F296" s="48"/>
      <c r="G296" s="48"/>
      <c r="H296" s="48"/>
      <c r="I296" s="48"/>
      <c r="J296" s="48"/>
      <c r="K296" s="47"/>
      <c r="L296" s="48"/>
      <c r="M296" s="48"/>
      <c r="N296" s="48"/>
      <c r="O296" s="47"/>
      <c r="P296" s="48"/>
      <c r="Q296" s="48"/>
      <c r="R296" s="48"/>
      <c r="S296" s="48"/>
      <c r="X296" s="48"/>
      <c r="Y296" s="48"/>
      <c r="Z296" s="48"/>
      <c r="AA296" s="48"/>
      <c r="AB296" s="48"/>
      <c r="AC296" s="48"/>
      <c r="AD296" s="48"/>
      <c r="AE296" s="48"/>
      <c r="AF296" s="48"/>
      <c r="AG296" s="48"/>
      <c r="AH296" s="48"/>
      <c r="AI296" s="48"/>
      <c r="AJ296" s="48"/>
      <c r="AK296" s="48"/>
      <c r="AL296" s="48"/>
      <c r="AM296" s="48"/>
      <c r="AN296" s="48"/>
      <c r="AO296" s="48"/>
      <c r="AP296" s="52"/>
    </row>
    <row r="297" spans="2:42" ht="12.75" customHeight="1">
      <c r="B297" s="47"/>
      <c r="D297" s="48"/>
      <c r="E297" s="48"/>
      <c r="F297" s="48"/>
      <c r="G297" s="48"/>
      <c r="H297" s="48"/>
      <c r="I297" s="48"/>
      <c r="J297" s="48"/>
      <c r="K297" s="47"/>
      <c r="L297" s="48"/>
      <c r="M297" s="48"/>
      <c r="N297" s="48"/>
      <c r="O297" s="47"/>
      <c r="P297" s="48"/>
      <c r="Q297" s="48"/>
      <c r="R297" s="48"/>
      <c r="S297" s="48"/>
      <c r="X297" s="48"/>
      <c r="Y297" s="48"/>
      <c r="Z297" s="48"/>
      <c r="AA297" s="48"/>
      <c r="AB297" s="48"/>
      <c r="AC297" s="48"/>
      <c r="AD297" s="48"/>
      <c r="AE297" s="48"/>
      <c r="AF297" s="48"/>
      <c r="AG297" s="48"/>
      <c r="AH297" s="48"/>
      <c r="AI297" s="48"/>
      <c r="AJ297" s="48"/>
      <c r="AK297" s="48"/>
      <c r="AL297" s="48"/>
      <c r="AM297" s="48"/>
      <c r="AN297" s="48"/>
      <c r="AO297" s="48"/>
      <c r="AP297" s="52"/>
    </row>
    <row r="298" spans="2:42" ht="12.75" customHeight="1">
      <c r="B298" s="47"/>
      <c r="D298" s="48"/>
      <c r="E298" s="48"/>
      <c r="F298" s="48"/>
      <c r="G298" s="48"/>
      <c r="H298" s="48"/>
      <c r="I298" s="48"/>
      <c r="J298" s="48"/>
      <c r="K298" s="47"/>
      <c r="L298" s="48"/>
      <c r="M298" s="48"/>
      <c r="N298" s="48"/>
      <c r="O298" s="47"/>
      <c r="P298" s="48"/>
      <c r="Q298" s="48"/>
      <c r="R298" s="48"/>
      <c r="S298" s="48"/>
      <c r="X298" s="48"/>
      <c r="Y298" s="48"/>
      <c r="Z298" s="48"/>
      <c r="AA298" s="48"/>
      <c r="AB298" s="48"/>
      <c r="AC298" s="48"/>
      <c r="AD298" s="48"/>
      <c r="AE298" s="48"/>
      <c r="AF298" s="48"/>
      <c r="AG298" s="48"/>
      <c r="AH298" s="48"/>
      <c r="AI298" s="48"/>
      <c r="AJ298" s="48"/>
      <c r="AK298" s="48"/>
      <c r="AL298" s="48"/>
      <c r="AM298" s="48"/>
      <c r="AN298" s="48"/>
      <c r="AO298" s="48"/>
      <c r="AP298" s="52"/>
    </row>
    <row r="299" spans="2:42" ht="12.75" customHeight="1">
      <c r="B299" s="47"/>
      <c r="D299" s="48"/>
      <c r="E299" s="48"/>
      <c r="F299" s="48"/>
      <c r="G299" s="48"/>
      <c r="H299" s="48"/>
      <c r="I299" s="48"/>
      <c r="J299" s="48"/>
      <c r="K299" s="47"/>
      <c r="L299" s="48"/>
      <c r="M299" s="48"/>
      <c r="N299" s="48"/>
      <c r="O299" s="47"/>
      <c r="P299" s="48"/>
      <c r="Q299" s="48"/>
      <c r="R299" s="48"/>
      <c r="S299" s="48"/>
      <c r="X299" s="48"/>
      <c r="Y299" s="48"/>
      <c r="Z299" s="48"/>
      <c r="AA299" s="48"/>
      <c r="AB299" s="48"/>
      <c r="AC299" s="48"/>
      <c r="AD299" s="48"/>
      <c r="AE299" s="48"/>
      <c r="AF299" s="48"/>
      <c r="AG299" s="48"/>
      <c r="AH299" s="48"/>
      <c r="AI299" s="48"/>
      <c r="AJ299" s="48"/>
      <c r="AK299" s="48"/>
      <c r="AL299" s="48"/>
      <c r="AM299" s="48"/>
      <c r="AN299" s="48"/>
      <c r="AO299" s="48"/>
      <c r="AP299" s="52"/>
    </row>
    <row r="300" spans="2:42" ht="12.75" customHeight="1">
      <c r="B300" s="47"/>
      <c r="D300" s="48"/>
      <c r="E300" s="48"/>
      <c r="F300" s="48"/>
      <c r="G300" s="48"/>
      <c r="H300" s="48"/>
      <c r="I300" s="48"/>
      <c r="J300" s="48"/>
      <c r="K300" s="47"/>
      <c r="L300" s="48"/>
      <c r="M300" s="48"/>
      <c r="N300" s="48"/>
      <c r="O300" s="47"/>
      <c r="P300" s="48"/>
      <c r="Q300" s="48"/>
      <c r="R300" s="48"/>
      <c r="S300" s="48"/>
      <c r="X300" s="48"/>
      <c r="Y300" s="48"/>
      <c r="Z300" s="48"/>
      <c r="AA300" s="48"/>
      <c r="AB300" s="48"/>
      <c r="AC300" s="48"/>
      <c r="AD300" s="48"/>
      <c r="AE300" s="48"/>
      <c r="AF300" s="48"/>
      <c r="AG300" s="48"/>
      <c r="AH300" s="48"/>
      <c r="AI300" s="48"/>
      <c r="AJ300" s="48"/>
      <c r="AK300" s="48"/>
      <c r="AL300" s="48"/>
      <c r="AM300" s="48"/>
      <c r="AN300" s="48"/>
      <c r="AO300" s="48"/>
      <c r="AP300" s="52"/>
    </row>
    <row r="301" spans="2:42" ht="12.75" customHeight="1">
      <c r="B301" s="47"/>
      <c r="D301" s="48"/>
      <c r="E301" s="48"/>
      <c r="F301" s="48"/>
      <c r="G301" s="48"/>
      <c r="H301" s="48"/>
      <c r="I301" s="48"/>
      <c r="J301" s="48"/>
      <c r="K301" s="47"/>
      <c r="L301" s="48"/>
      <c r="M301" s="48"/>
      <c r="N301" s="48"/>
      <c r="O301" s="47"/>
      <c r="P301" s="48"/>
      <c r="Q301" s="48"/>
      <c r="R301" s="48"/>
      <c r="S301" s="48"/>
      <c r="X301" s="48"/>
      <c r="Y301" s="48"/>
      <c r="Z301" s="48"/>
      <c r="AA301" s="48"/>
      <c r="AB301" s="48"/>
      <c r="AC301" s="48"/>
      <c r="AD301" s="48"/>
      <c r="AE301" s="48"/>
      <c r="AF301" s="48"/>
      <c r="AG301" s="48"/>
      <c r="AH301" s="48"/>
      <c r="AI301" s="48"/>
      <c r="AJ301" s="48"/>
      <c r="AK301" s="48"/>
      <c r="AL301" s="48"/>
      <c r="AM301" s="48"/>
      <c r="AN301" s="48"/>
      <c r="AO301" s="48"/>
      <c r="AP301" s="52"/>
    </row>
    <row r="302" spans="2:42" ht="12.75" customHeight="1">
      <c r="B302" s="47"/>
      <c r="D302" s="48"/>
      <c r="E302" s="48"/>
      <c r="F302" s="48"/>
      <c r="G302" s="48"/>
      <c r="H302" s="48"/>
      <c r="I302" s="48"/>
      <c r="J302" s="48"/>
      <c r="K302" s="47"/>
      <c r="L302" s="48"/>
      <c r="M302" s="48"/>
      <c r="N302" s="48"/>
      <c r="O302" s="47"/>
      <c r="P302" s="48"/>
      <c r="Q302" s="48"/>
      <c r="R302" s="48"/>
      <c r="S302" s="48"/>
      <c r="X302" s="48"/>
      <c r="Y302" s="48"/>
      <c r="Z302" s="48"/>
      <c r="AA302" s="48"/>
      <c r="AB302" s="48"/>
      <c r="AC302" s="48"/>
      <c r="AD302" s="48"/>
      <c r="AE302" s="48"/>
      <c r="AF302" s="48"/>
      <c r="AG302" s="48"/>
      <c r="AH302" s="48"/>
      <c r="AI302" s="48"/>
      <c r="AJ302" s="48"/>
      <c r="AK302" s="48"/>
      <c r="AL302" s="48"/>
      <c r="AM302" s="48"/>
      <c r="AN302" s="48"/>
      <c r="AO302" s="48"/>
      <c r="AP302" s="52"/>
    </row>
    <row r="303" spans="2:42" ht="12.75" customHeight="1">
      <c r="B303" s="47"/>
      <c r="D303" s="48"/>
      <c r="E303" s="48"/>
      <c r="F303" s="48"/>
      <c r="G303" s="48"/>
      <c r="H303" s="48"/>
      <c r="I303" s="48"/>
      <c r="J303" s="48"/>
      <c r="K303" s="47"/>
      <c r="L303" s="48"/>
      <c r="M303" s="48"/>
      <c r="N303" s="48"/>
      <c r="O303" s="47"/>
      <c r="P303" s="48"/>
      <c r="Q303" s="48"/>
      <c r="R303" s="48"/>
      <c r="S303" s="48"/>
      <c r="X303" s="48"/>
      <c r="Y303" s="48"/>
      <c r="Z303" s="48"/>
      <c r="AA303" s="48"/>
      <c r="AB303" s="48"/>
      <c r="AC303" s="48"/>
      <c r="AD303" s="48"/>
      <c r="AE303" s="48"/>
      <c r="AF303" s="48"/>
      <c r="AG303" s="48"/>
      <c r="AH303" s="48"/>
      <c r="AI303" s="48"/>
      <c r="AJ303" s="48"/>
      <c r="AK303" s="48"/>
      <c r="AL303" s="48"/>
      <c r="AM303" s="48"/>
      <c r="AN303" s="48"/>
      <c r="AO303" s="48"/>
      <c r="AP303" s="52"/>
    </row>
    <row r="304" spans="2:42" ht="12.75" customHeight="1">
      <c r="B304" s="47"/>
      <c r="D304" s="48"/>
      <c r="E304" s="48"/>
      <c r="F304" s="48"/>
      <c r="G304" s="48"/>
      <c r="H304" s="48"/>
      <c r="I304" s="48"/>
      <c r="J304" s="48"/>
      <c r="K304" s="47"/>
      <c r="L304" s="48"/>
      <c r="M304" s="48"/>
      <c r="N304" s="48"/>
      <c r="O304" s="47"/>
      <c r="P304" s="48"/>
      <c r="Q304" s="48"/>
      <c r="R304" s="48"/>
      <c r="S304" s="48"/>
      <c r="X304" s="48"/>
      <c r="Y304" s="48"/>
      <c r="Z304" s="48"/>
      <c r="AA304" s="48"/>
      <c r="AB304" s="48"/>
      <c r="AC304" s="48"/>
      <c r="AD304" s="48"/>
      <c r="AE304" s="48"/>
      <c r="AF304" s="48"/>
      <c r="AG304" s="48"/>
      <c r="AH304" s="48"/>
      <c r="AI304" s="48"/>
      <c r="AJ304" s="48"/>
      <c r="AK304" s="48"/>
      <c r="AL304" s="48"/>
      <c r="AM304" s="48"/>
      <c r="AN304" s="48"/>
      <c r="AO304" s="48"/>
      <c r="AP304" s="52"/>
    </row>
    <row r="305" spans="2:42" ht="12.75" customHeight="1">
      <c r="B305" s="47"/>
      <c r="D305" s="48"/>
      <c r="E305" s="48"/>
      <c r="F305" s="48"/>
      <c r="G305" s="48"/>
      <c r="H305" s="48"/>
      <c r="I305" s="48"/>
      <c r="J305" s="48"/>
      <c r="K305" s="47"/>
      <c r="L305" s="48"/>
      <c r="M305" s="48"/>
      <c r="N305" s="48"/>
      <c r="O305" s="47"/>
      <c r="P305" s="48"/>
      <c r="Q305" s="48"/>
      <c r="R305" s="48"/>
      <c r="S305" s="48"/>
      <c r="X305" s="48"/>
      <c r="Y305" s="48"/>
      <c r="Z305" s="48"/>
      <c r="AA305" s="48"/>
      <c r="AB305" s="48"/>
      <c r="AC305" s="48"/>
      <c r="AD305" s="48"/>
      <c r="AE305" s="48"/>
      <c r="AF305" s="48"/>
      <c r="AG305" s="48"/>
      <c r="AH305" s="48"/>
      <c r="AI305" s="48"/>
      <c r="AJ305" s="48"/>
      <c r="AK305" s="48"/>
      <c r="AL305" s="48"/>
      <c r="AM305" s="48"/>
      <c r="AN305" s="48"/>
      <c r="AO305" s="48"/>
      <c r="AP305" s="52"/>
    </row>
    <row r="306" spans="2:42" ht="12.75" customHeight="1">
      <c r="B306" s="47"/>
      <c r="D306" s="48"/>
      <c r="E306" s="48"/>
      <c r="F306" s="48"/>
      <c r="G306" s="48"/>
      <c r="H306" s="48"/>
      <c r="I306" s="48"/>
      <c r="J306" s="48"/>
      <c r="K306" s="47"/>
      <c r="L306" s="48"/>
      <c r="M306" s="48"/>
      <c r="N306" s="48"/>
      <c r="O306" s="47"/>
      <c r="P306" s="48"/>
      <c r="Q306" s="48"/>
      <c r="R306" s="48"/>
      <c r="S306" s="48"/>
      <c r="X306" s="48"/>
      <c r="Y306" s="48"/>
      <c r="Z306" s="48"/>
      <c r="AA306" s="48"/>
      <c r="AB306" s="48"/>
      <c r="AC306" s="48"/>
      <c r="AD306" s="48"/>
      <c r="AE306" s="48"/>
      <c r="AF306" s="48"/>
      <c r="AG306" s="48"/>
      <c r="AH306" s="48"/>
      <c r="AI306" s="48"/>
      <c r="AJ306" s="48"/>
      <c r="AK306" s="48"/>
      <c r="AL306" s="48"/>
      <c r="AM306" s="48"/>
      <c r="AN306" s="48"/>
      <c r="AO306" s="48"/>
      <c r="AP306" s="52"/>
    </row>
    <row r="307" spans="2:42" ht="12.75" customHeight="1">
      <c r="B307" s="47"/>
      <c r="D307" s="48"/>
      <c r="E307" s="48"/>
      <c r="F307" s="48"/>
      <c r="G307" s="48"/>
      <c r="H307" s="48"/>
      <c r="I307" s="48"/>
      <c r="J307" s="48"/>
      <c r="K307" s="47"/>
      <c r="L307" s="48"/>
      <c r="M307" s="48"/>
      <c r="N307" s="48"/>
      <c r="O307" s="47"/>
      <c r="P307" s="48"/>
      <c r="Q307" s="48"/>
      <c r="R307" s="48"/>
      <c r="S307" s="48"/>
      <c r="X307" s="48"/>
      <c r="Y307" s="48"/>
      <c r="Z307" s="48"/>
      <c r="AA307" s="48"/>
      <c r="AB307" s="48"/>
      <c r="AC307" s="48"/>
      <c r="AD307" s="48"/>
      <c r="AE307" s="48"/>
      <c r="AF307" s="48"/>
      <c r="AG307" s="48"/>
      <c r="AH307" s="48"/>
      <c r="AI307" s="48"/>
      <c r="AJ307" s="48"/>
      <c r="AK307" s="48"/>
      <c r="AL307" s="48"/>
      <c r="AM307" s="48"/>
      <c r="AN307" s="48"/>
      <c r="AO307" s="48"/>
      <c r="AP307" s="52"/>
    </row>
    <row r="308" spans="2:42" ht="12.75" customHeight="1">
      <c r="B308" s="47"/>
      <c r="D308" s="48"/>
      <c r="E308" s="48"/>
      <c r="F308" s="48"/>
      <c r="G308" s="48"/>
      <c r="H308" s="48"/>
      <c r="I308" s="48"/>
      <c r="J308" s="48"/>
      <c r="K308" s="47"/>
      <c r="L308" s="48"/>
      <c r="M308" s="48"/>
      <c r="N308" s="48"/>
      <c r="O308" s="47"/>
      <c r="P308" s="48"/>
      <c r="Q308" s="48"/>
      <c r="R308" s="48"/>
      <c r="S308" s="48"/>
      <c r="X308" s="48"/>
      <c r="Y308" s="48"/>
      <c r="Z308" s="48"/>
      <c r="AA308" s="48"/>
      <c r="AB308" s="48"/>
      <c r="AC308" s="48"/>
      <c r="AD308" s="48"/>
      <c r="AE308" s="48"/>
      <c r="AF308" s="48"/>
      <c r="AG308" s="48"/>
      <c r="AH308" s="48"/>
      <c r="AI308" s="48"/>
      <c r="AJ308" s="48"/>
      <c r="AK308" s="48"/>
      <c r="AL308" s="48"/>
      <c r="AM308" s="48"/>
      <c r="AN308" s="48"/>
      <c r="AO308" s="48"/>
      <c r="AP308" s="52"/>
    </row>
    <row r="309" spans="2:42" ht="12.75" customHeight="1">
      <c r="B309" s="47"/>
      <c r="D309" s="48"/>
      <c r="E309" s="48"/>
      <c r="F309" s="48"/>
      <c r="G309" s="48"/>
      <c r="H309" s="48"/>
      <c r="I309" s="48"/>
      <c r="J309" s="48"/>
      <c r="K309" s="47"/>
      <c r="L309" s="48"/>
      <c r="M309" s="48"/>
      <c r="N309" s="48"/>
      <c r="O309" s="47"/>
      <c r="P309" s="48"/>
      <c r="Q309" s="48"/>
      <c r="R309" s="48"/>
      <c r="S309" s="48"/>
      <c r="X309" s="48"/>
      <c r="Y309" s="48"/>
      <c r="Z309" s="48"/>
      <c r="AA309" s="48"/>
      <c r="AB309" s="48"/>
      <c r="AC309" s="48"/>
      <c r="AD309" s="48"/>
      <c r="AE309" s="48"/>
      <c r="AF309" s="48"/>
      <c r="AG309" s="48"/>
      <c r="AH309" s="48"/>
      <c r="AI309" s="48"/>
      <c r="AJ309" s="48"/>
      <c r="AK309" s="48"/>
      <c r="AL309" s="48"/>
      <c r="AM309" s="48"/>
      <c r="AN309" s="48"/>
      <c r="AO309" s="48"/>
      <c r="AP309" s="52"/>
    </row>
    <row r="310" spans="2:42" ht="12.75" customHeight="1">
      <c r="B310" s="47"/>
      <c r="D310" s="48"/>
      <c r="E310" s="48"/>
      <c r="F310" s="48"/>
      <c r="G310" s="48"/>
      <c r="H310" s="48"/>
      <c r="I310" s="48"/>
      <c r="J310" s="48"/>
      <c r="K310" s="47"/>
      <c r="L310" s="48"/>
      <c r="M310" s="48"/>
      <c r="N310" s="48"/>
      <c r="O310" s="47"/>
      <c r="P310" s="48"/>
      <c r="Q310" s="48"/>
      <c r="R310" s="48"/>
      <c r="S310" s="48"/>
      <c r="X310" s="48"/>
      <c r="Y310" s="48"/>
      <c r="Z310" s="48"/>
      <c r="AA310" s="48"/>
      <c r="AB310" s="48"/>
      <c r="AC310" s="48"/>
      <c r="AD310" s="48"/>
      <c r="AE310" s="48"/>
      <c r="AF310" s="48"/>
      <c r="AG310" s="48"/>
      <c r="AH310" s="48"/>
      <c r="AI310" s="48"/>
      <c r="AJ310" s="48"/>
      <c r="AK310" s="48"/>
      <c r="AL310" s="48"/>
      <c r="AM310" s="48"/>
      <c r="AN310" s="48"/>
      <c r="AO310" s="48"/>
      <c r="AP310" s="52"/>
    </row>
    <row r="311" spans="2:42" ht="12.75" customHeight="1">
      <c r="B311" s="47"/>
      <c r="D311" s="48"/>
      <c r="E311" s="48"/>
      <c r="F311" s="48"/>
      <c r="G311" s="48"/>
      <c r="H311" s="48"/>
      <c r="I311" s="48"/>
      <c r="J311" s="48"/>
      <c r="K311" s="47"/>
      <c r="L311" s="48"/>
      <c r="M311" s="48"/>
      <c r="N311" s="48"/>
      <c r="O311" s="47"/>
      <c r="P311" s="48"/>
      <c r="Q311" s="48"/>
      <c r="R311" s="48"/>
      <c r="S311" s="48"/>
      <c r="X311" s="48"/>
      <c r="Y311" s="48"/>
      <c r="Z311" s="48"/>
      <c r="AA311" s="48"/>
      <c r="AB311" s="48"/>
      <c r="AC311" s="48"/>
      <c r="AD311" s="48"/>
      <c r="AE311" s="48"/>
      <c r="AF311" s="48"/>
      <c r="AG311" s="48"/>
      <c r="AH311" s="48"/>
      <c r="AI311" s="48"/>
      <c r="AJ311" s="48"/>
      <c r="AK311" s="48"/>
      <c r="AL311" s="48"/>
      <c r="AM311" s="48"/>
      <c r="AN311" s="48"/>
      <c r="AO311" s="48"/>
      <c r="AP311" s="52"/>
    </row>
    <row r="312" spans="2:42" ht="12.75" customHeight="1">
      <c r="B312" s="47"/>
      <c r="D312" s="48"/>
      <c r="E312" s="48"/>
      <c r="F312" s="48"/>
      <c r="G312" s="48"/>
      <c r="H312" s="48"/>
      <c r="I312" s="48"/>
      <c r="J312" s="48"/>
      <c r="K312" s="47"/>
      <c r="L312" s="48"/>
      <c r="M312" s="48"/>
      <c r="N312" s="48"/>
      <c r="O312" s="47"/>
      <c r="P312" s="48"/>
      <c r="Q312" s="48"/>
      <c r="R312" s="48"/>
      <c r="S312" s="48"/>
      <c r="X312" s="48"/>
      <c r="Y312" s="48"/>
      <c r="Z312" s="48"/>
      <c r="AA312" s="48"/>
      <c r="AB312" s="48"/>
      <c r="AC312" s="48"/>
      <c r="AD312" s="48"/>
      <c r="AE312" s="48"/>
      <c r="AF312" s="48"/>
      <c r="AG312" s="48"/>
      <c r="AH312" s="48"/>
      <c r="AI312" s="48"/>
      <c r="AJ312" s="48"/>
      <c r="AK312" s="48"/>
      <c r="AL312" s="48"/>
      <c r="AM312" s="48"/>
      <c r="AN312" s="48"/>
      <c r="AO312" s="48"/>
      <c r="AP312" s="52"/>
    </row>
    <row r="313" spans="2:42" ht="12.75" customHeight="1">
      <c r="B313" s="47"/>
      <c r="D313" s="48"/>
      <c r="E313" s="48"/>
      <c r="F313" s="48"/>
      <c r="G313" s="48"/>
      <c r="H313" s="48"/>
      <c r="I313" s="48"/>
      <c r="J313" s="48"/>
      <c r="K313" s="47"/>
      <c r="L313" s="48"/>
      <c r="M313" s="48"/>
      <c r="N313" s="48"/>
      <c r="O313" s="47"/>
      <c r="P313" s="48"/>
      <c r="Q313" s="48"/>
      <c r="R313" s="48"/>
      <c r="S313" s="48"/>
      <c r="X313" s="48"/>
      <c r="Y313" s="48"/>
      <c r="Z313" s="48"/>
      <c r="AA313" s="48"/>
      <c r="AB313" s="48"/>
      <c r="AC313" s="48"/>
      <c r="AD313" s="48"/>
      <c r="AE313" s="48"/>
      <c r="AF313" s="48"/>
      <c r="AG313" s="48"/>
      <c r="AH313" s="48"/>
      <c r="AI313" s="48"/>
      <c r="AJ313" s="48"/>
      <c r="AK313" s="48"/>
      <c r="AL313" s="48"/>
      <c r="AM313" s="48"/>
      <c r="AN313" s="48"/>
      <c r="AO313" s="48"/>
      <c r="AP313" s="52"/>
    </row>
    <row r="314" spans="2:42" ht="12.75" customHeight="1">
      <c r="B314" s="47"/>
      <c r="D314" s="48"/>
      <c r="E314" s="48"/>
      <c r="F314" s="48"/>
      <c r="G314" s="48"/>
      <c r="H314" s="48"/>
      <c r="I314" s="48"/>
      <c r="J314" s="48"/>
      <c r="K314" s="47"/>
      <c r="L314" s="48"/>
      <c r="M314" s="48"/>
      <c r="N314" s="48"/>
      <c r="O314" s="47"/>
      <c r="P314" s="48"/>
      <c r="Q314" s="48"/>
      <c r="R314" s="48"/>
      <c r="S314" s="48"/>
      <c r="X314" s="48"/>
      <c r="Y314" s="48"/>
      <c r="Z314" s="48"/>
      <c r="AA314" s="48"/>
      <c r="AB314" s="48"/>
      <c r="AC314" s="48"/>
      <c r="AD314" s="48"/>
      <c r="AE314" s="48"/>
      <c r="AF314" s="48"/>
      <c r="AG314" s="48"/>
      <c r="AH314" s="48"/>
      <c r="AI314" s="48"/>
      <c r="AJ314" s="48"/>
      <c r="AK314" s="48"/>
      <c r="AL314" s="48"/>
      <c r="AM314" s="48"/>
      <c r="AN314" s="48"/>
      <c r="AO314" s="48"/>
      <c r="AP314" s="52"/>
    </row>
    <row r="315" spans="2:42" ht="12.75" customHeight="1">
      <c r="B315" s="47"/>
      <c r="D315" s="48"/>
      <c r="E315" s="48"/>
      <c r="F315" s="48"/>
      <c r="G315" s="48"/>
      <c r="H315" s="48"/>
      <c r="I315" s="48"/>
      <c r="J315" s="48"/>
      <c r="K315" s="47"/>
      <c r="L315" s="48"/>
      <c r="M315" s="48"/>
      <c r="N315" s="48"/>
      <c r="O315" s="47"/>
      <c r="P315" s="48"/>
      <c r="Q315" s="48"/>
      <c r="R315" s="48"/>
      <c r="S315" s="48"/>
      <c r="X315" s="48"/>
      <c r="Y315" s="48"/>
      <c r="Z315" s="48"/>
      <c r="AA315" s="48"/>
      <c r="AB315" s="48"/>
      <c r="AC315" s="48"/>
      <c r="AD315" s="48"/>
      <c r="AE315" s="48"/>
      <c r="AF315" s="48"/>
      <c r="AG315" s="48"/>
      <c r="AH315" s="48"/>
      <c r="AI315" s="48"/>
      <c r="AJ315" s="48"/>
      <c r="AK315" s="48"/>
      <c r="AL315" s="48"/>
      <c r="AM315" s="48"/>
      <c r="AN315" s="48"/>
      <c r="AO315" s="48"/>
      <c r="AP315" s="52"/>
    </row>
    <row r="316" spans="2:42" ht="12.75" customHeight="1">
      <c r="B316" s="47"/>
      <c r="D316" s="48"/>
      <c r="E316" s="48"/>
      <c r="F316" s="48"/>
      <c r="G316" s="48"/>
      <c r="H316" s="48"/>
      <c r="I316" s="48"/>
      <c r="J316" s="48"/>
      <c r="K316" s="47"/>
      <c r="L316" s="48"/>
      <c r="M316" s="48"/>
      <c r="N316" s="48"/>
      <c r="O316" s="47"/>
      <c r="P316" s="48"/>
      <c r="Q316" s="48"/>
      <c r="R316" s="48"/>
      <c r="S316" s="48"/>
      <c r="X316" s="48"/>
      <c r="Y316" s="48"/>
      <c r="Z316" s="48"/>
      <c r="AA316" s="48"/>
      <c r="AB316" s="48"/>
      <c r="AC316" s="48"/>
      <c r="AD316" s="48"/>
      <c r="AE316" s="48"/>
      <c r="AF316" s="48"/>
      <c r="AG316" s="48"/>
      <c r="AH316" s="48"/>
      <c r="AI316" s="48"/>
      <c r="AJ316" s="48"/>
      <c r="AK316" s="48"/>
      <c r="AL316" s="48"/>
      <c r="AM316" s="48"/>
      <c r="AN316" s="48"/>
      <c r="AO316" s="48"/>
      <c r="AP316" s="52"/>
    </row>
    <row r="317" spans="2:42" ht="12.75" customHeight="1">
      <c r="B317" s="47"/>
      <c r="D317" s="48"/>
      <c r="E317" s="48"/>
      <c r="F317" s="48"/>
      <c r="G317" s="48"/>
      <c r="H317" s="48"/>
      <c r="I317" s="48"/>
      <c r="J317" s="48"/>
      <c r="K317" s="47"/>
      <c r="L317" s="48"/>
      <c r="M317" s="48"/>
      <c r="N317" s="48"/>
      <c r="O317" s="47"/>
      <c r="P317" s="48"/>
      <c r="Q317" s="48"/>
      <c r="R317" s="48"/>
      <c r="S317" s="48"/>
      <c r="X317" s="48"/>
      <c r="Y317" s="48"/>
      <c r="Z317" s="48"/>
      <c r="AA317" s="48"/>
      <c r="AB317" s="48"/>
      <c r="AC317" s="48"/>
      <c r="AD317" s="48"/>
      <c r="AE317" s="48"/>
      <c r="AF317" s="48"/>
      <c r="AG317" s="48"/>
      <c r="AH317" s="48"/>
      <c r="AI317" s="48"/>
      <c r="AJ317" s="48"/>
      <c r="AK317" s="48"/>
      <c r="AL317" s="48"/>
      <c r="AM317" s="48"/>
      <c r="AN317" s="48"/>
      <c r="AO317" s="48"/>
      <c r="AP317" s="52"/>
    </row>
    <row r="318" spans="2:42" ht="12.75" customHeight="1">
      <c r="B318" s="47"/>
      <c r="D318" s="48"/>
      <c r="E318" s="48"/>
      <c r="F318" s="48"/>
      <c r="G318" s="48"/>
      <c r="H318" s="48"/>
      <c r="I318" s="48"/>
      <c r="J318" s="48"/>
      <c r="K318" s="47"/>
      <c r="L318" s="48"/>
      <c r="M318" s="48"/>
      <c r="N318" s="48"/>
      <c r="O318" s="47"/>
      <c r="P318" s="48"/>
      <c r="Q318" s="48"/>
      <c r="R318" s="48"/>
      <c r="S318" s="48"/>
      <c r="X318" s="48"/>
      <c r="Y318" s="48"/>
      <c r="Z318" s="48"/>
      <c r="AA318" s="48"/>
      <c r="AB318" s="48"/>
      <c r="AC318" s="48"/>
      <c r="AD318" s="48"/>
      <c r="AE318" s="48"/>
      <c r="AF318" s="48"/>
      <c r="AG318" s="48"/>
      <c r="AH318" s="48"/>
      <c r="AI318" s="48"/>
      <c r="AJ318" s="48"/>
      <c r="AK318" s="48"/>
      <c r="AL318" s="48"/>
      <c r="AM318" s="48"/>
      <c r="AN318" s="48"/>
      <c r="AO318" s="48"/>
      <c r="AP318" s="52"/>
    </row>
    <row r="319" spans="2:42" ht="12.75" customHeight="1">
      <c r="B319" s="47"/>
      <c r="D319" s="48"/>
      <c r="E319" s="48"/>
      <c r="F319" s="48"/>
      <c r="G319" s="48"/>
      <c r="H319" s="48"/>
      <c r="I319" s="48"/>
      <c r="J319" s="48"/>
      <c r="K319" s="47"/>
      <c r="L319" s="48"/>
      <c r="M319" s="48"/>
      <c r="N319" s="48"/>
      <c r="O319" s="47"/>
      <c r="P319" s="48"/>
      <c r="Q319" s="48"/>
      <c r="R319" s="48"/>
      <c r="S319" s="48"/>
      <c r="X319" s="48"/>
      <c r="Y319" s="48"/>
      <c r="Z319" s="48"/>
      <c r="AA319" s="48"/>
      <c r="AB319" s="48"/>
      <c r="AC319" s="48"/>
      <c r="AD319" s="48"/>
      <c r="AE319" s="48"/>
      <c r="AF319" s="48"/>
      <c r="AG319" s="48"/>
      <c r="AH319" s="48"/>
      <c r="AI319" s="48"/>
      <c r="AJ319" s="48"/>
      <c r="AK319" s="48"/>
      <c r="AL319" s="48"/>
      <c r="AM319" s="48"/>
      <c r="AN319" s="48"/>
      <c r="AO319" s="48"/>
      <c r="AP319" s="52"/>
    </row>
    <row r="320" spans="2:42" ht="12.75" customHeight="1">
      <c r="B320" s="47"/>
      <c r="D320" s="48"/>
      <c r="E320" s="48"/>
      <c r="F320" s="48"/>
      <c r="G320" s="48"/>
      <c r="H320" s="48"/>
      <c r="I320" s="48"/>
      <c r="J320" s="48"/>
      <c r="K320" s="47"/>
      <c r="L320" s="48"/>
      <c r="M320" s="48"/>
      <c r="N320" s="48"/>
      <c r="O320" s="47"/>
      <c r="P320" s="48"/>
      <c r="Q320" s="48"/>
      <c r="R320" s="48"/>
      <c r="S320" s="48"/>
      <c r="X320" s="48"/>
      <c r="Y320" s="48"/>
      <c r="Z320" s="48"/>
      <c r="AA320" s="48"/>
      <c r="AB320" s="48"/>
      <c r="AC320" s="48"/>
      <c r="AD320" s="48"/>
      <c r="AE320" s="48"/>
      <c r="AF320" s="48"/>
      <c r="AG320" s="48"/>
      <c r="AH320" s="48"/>
      <c r="AI320" s="48"/>
      <c r="AJ320" s="48"/>
      <c r="AK320" s="48"/>
      <c r="AL320" s="48"/>
      <c r="AM320" s="48"/>
      <c r="AN320" s="48"/>
      <c r="AO320" s="48"/>
      <c r="AP320" s="52"/>
    </row>
    <row r="321" spans="2:42" ht="12.75" customHeight="1">
      <c r="B321" s="47"/>
      <c r="D321" s="48"/>
      <c r="E321" s="48"/>
      <c r="F321" s="48"/>
      <c r="G321" s="48"/>
      <c r="H321" s="48"/>
      <c r="I321" s="48"/>
      <c r="J321" s="48"/>
      <c r="K321" s="47"/>
      <c r="L321" s="48"/>
      <c r="M321" s="48"/>
      <c r="N321" s="48"/>
      <c r="O321" s="47"/>
      <c r="P321" s="48"/>
      <c r="Q321" s="48"/>
      <c r="R321" s="48"/>
      <c r="S321" s="48"/>
      <c r="X321" s="48"/>
      <c r="Y321" s="48"/>
      <c r="Z321" s="48"/>
      <c r="AA321" s="48"/>
      <c r="AB321" s="48"/>
      <c r="AC321" s="48"/>
      <c r="AD321" s="48"/>
      <c r="AE321" s="48"/>
      <c r="AF321" s="48"/>
      <c r="AG321" s="48"/>
      <c r="AH321" s="48"/>
      <c r="AI321" s="48"/>
      <c r="AJ321" s="48"/>
      <c r="AK321" s="48"/>
      <c r="AL321" s="48"/>
      <c r="AM321" s="48"/>
      <c r="AN321" s="48"/>
      <c r="AO321" s="48"/>
      <c r="AP321" s="52"/>
    </row>
    <row r="322" spans="2:42" ht="12.75" customHeight="1">
      <c r="B322" s="47"/>
      <c r="D322" s="48"/>
      <c r="E322" s="48"/>
      <c r="F322" s="48"/>
      <c r="G322" s="48"/>
      <c r="H322" s="48"/>
      <c r="I322" s="48"/>
      <c r="J322" s="48"/>
      <c r="K322" s="47"/>
      <c r="L322" s="48"/>
      <c r="M322" s="48"/>
      <c r="N322" s="48"/>
      <c r="O322" s="47"/>
      <c r="P322" s="48"/>
      <c r="Q322" s="48"/>
      <c r="R322" s="48"/>
      <c r="S322" s="48"/>
      <c r="X322" s="48"/>
      <c r="Y322" s="48"/>
      <c r="Z322" s="48"/>
      <c r="AA322" s="48"/>
      <c r="AB322" s="48"/>
      <c r="AC322" s="48"/>
      <c r="AD322" s="48"/>
      <c r="AE322" s="48"/>
      <c r="AF322" s="48"/>
      <c r="AG322" s="48"/>
      <c r="AH322" s="48"/>
      <c r="AI322" s="48"/>
      <c r="AJ322" s="48"/>
      <c r="AK322" s="48"/>
      <c r="AL322" s="48"/>
      <c r="AM322" s="48"/>
      <c r="AN322" s="48"/>
      <c r="AO322" s="48"/>
      <c r="AP322" s="52"/>
    </row>
    <row r="323" spans="2:42" ht="12.75" customHeight="1">
      <c r="B323" s="47"/>
      <c r="D323" s="48"/>
      <c r="E323" s="48"/>
      <c r="F323" s="48"/>
      <c r="G323" s="48"/>
      <c r="H323" s="48"/>
      <c r="I323" s="48"/>
      <c r="J323" s="48"/>
      <c r="K323" s="47"/>
      <c r="L323" s="48"/>
      <c r="M323" s="48"/>
      <c r="N323" s="48"/>
      <c r="O323" s="47"/>
      <c r="P323" s="48"/>
      <c r="Q323" s="48"/>
      <c r="R323" s="48"/>
      <c r="S323" s="48"/>
      <c r="X323" s="48"/>
      <c r="Y323" s="48"/>
      <c r="Z323" s="48"/>
      <c r="AA323" s="48"/>
      <c r="AB323" s="48"/>
      <c r="AC323" s="48"/>
      <c r="AD323" s="48"/>
      <c r="AE323" s="48"/>
      <c r="AF323" s="48"/>
      <c r="AG323" s="48"/>
      <c r="AH323" s="48"/>
      <c r="AI323" s="48"/>
      <c r="AJ323" s="48"/>
      <c r="AK323" s="48"/>
      <c r="AL323" s="48"/>
      <c r="AM323" s="48"/>
      <c r="AN323" s="48"/>
      <c r="AO323" s="48"/>
      <c r="AP323" s="52"/>
    </row>
    <row r="324" spans="2:42" ht="12.75" customHeight="1">
      <c r="B324" s="47"/>
      <c r="D324" s="48"/>
      <c r="E324" s="48"/>
      <c r="F324" s="48"/>
      <c r="G324" s="48"/>
      <c r="H324" s="48"/>
      <c r="I324" s="48"/>
      <c r="J324" s="48"/>
      <c r="K324" s="47"/>
      <c r="L324" s="48"/>
      <c r="M324" s="48"/>
      <c r="N324" s="48"/>
      <c r="O324" s="47"/>
      <c r="P324" s="48"/>
      <c r="Q324" s="48"/>
      <c r="R324" s="48"/>
      <c r="S324" s="48"/>
      <c r="X324" s="48"/>
      <c r="Y324" s="48"/>
      <c r="Z324" s="48"/>
      <c r="AA324" s="48"/>
      <c r="AB324" s="48"/>
      <c r="AC324" s="48"/>
      <c r="AD324" s="48"/>
      <c r="AE324" s="48"/>
      <c r="AF324" s="48"/>
      <c r="AG324" s="48"/>
      <c r="AH324" s="48"/>
      <c r="AI324" s="48"/>
      <c r="AJ324" s="48"/>
      <c r="AK324" s="48"/>
      <c r="AL324" s="48"/>
      <c r="AM324" s="48"/>
      <c r="AN324" s="48"/>
      <c r="AO324" s="48"/>
      <c r="AP324" s="52"/>
    </row>
    <row r="325" spans="2:42" ht="12.75" customHeight="1">
      <c r="B325" s="47"/>
      <c r="D325" s="48"/>
      <c r="E325" s="48"/>
      <c r="F325" s="48"/>
      <c r="G325" s="48"/>
      <c r="H325" s="48"/>
      <c r="I325" s="48"/>
      <c r="J325" s="48"/>
      <c r="K325" s="47"/>
      <c r="L325" s="48"/>
      <c r="M325" s="48"/>
      <c r="N325" s="48"/>
      <c r="O325" s="47"/>
      <c r="P325" s="48"/>
      <c r="Q325" s="48"/>
      <c r="R325" s="48"/>
      <c r="S325" s="48"/>
      <c r="X325" s="48"/>
      <c r="Y325" s="48"/>
      <c r="Z325" s="48"/>
      <c r="AA325" s="48"/>
      <c r="AB325" s="48"/>
      <c r="AC325" s="48"/>
      <c r="AD325" s="48"/>
      <c r="AE325" s="48"/>
      <c r="AF325" s="48"/>
      <c r="AG325" s="48"/>
      <c r="AH325" s="48"/>
      <c r="AI325" s="48"/>
      <c r="AJ325" s="48"/>
      <c r="AK325" s="48"/>
      <c r="AL325" s="48"/>
      <c r="AM325" s="48"/>
      <c r="AN325" s="48"/>
      <c r="AO325" s="48"/>
      <c r="AP325" s="52"/>
    </row>
    <row r="326" spans="2:42" ht="12.75" customHeight="1">
      <c r="B326" s="47"/>
      <c r="D326" s="48"/>
      <c r="E326" s="48"/>
      <c r="F326" s="48"/>
      <c r="G326" s="48"/>
      <c r="H326" s="48"/>
      <c r="I326" s="48"/>
      <c r="J326" s="48"/>
      <c r="K326" s="47"/>
      <c r="L326" s="48"/>
      <c r="M326" s="48"/>
      <c r="N326" s="48"/>
      <c r="O326" s="47"/>
      <c r="P326" s="48"/>
      <c r="Q326" s="48"/>
      <c r="R326" s="48"/>
      <c r="S326" s="48"/>
      <c r="X326" s="48"/>
      <c r="Y326" s="48"/>
      <c r="Z326" s="48"/>
      <c r="AA326" s="48"/>
      <c r="AB326" s="48"/>
      <c r="AC326" s="48"/>
      <c r="AD326" s="48"/>
      <c r="AE326" s="48"/>
      <c r="AF326" s="48"/>
      <c r="AG326" s="48"/>
      <c r="AH326" s="48"/>
      <c r="AI326" s="48"/>
      <c r="AJ326" s="48"/>
      <c r="AK326" s="48"/>
      <c r="AL326" s="48"/>
      <c r="AM326" s="48"/>
      <c r="AN326" s="48"/>
      <c r="AO326" s="48"/>
      <c r="AP326" s="52"/>
    </row>
    <row r="327" spans="2:42" ht="12.75" customHeight="1">
      <c r="B327" s="47"/>
      <c r="D327" s="48"/>
      <c r="E327" s="48"/>
      <c r="F327" s="48"/>
      <c r="G327" s="48"/>
      <c r="H327" s="48"/>
      <c r="I327" s="48"/>
      <c r="J327" s="48"/>
      <c r="K327" s="47"/>
      <c r="L327" s="48"/>
      <c r="M327" s="48"/>
      <c r="N327" s="48"/>
      <c r="O327" s="47"/>
      <c r="P327" s="48"/>
      <c r="Q327" s="48"/>
      <c r="R327" s="48"/>
      <c r="S327" s="48"/>
      <c r="X327" s="48"/>
      <c r="Y327" s="48"/>
      <c r="Z327" s="48"/>
      <c r="AA327" s="48"/>
      <c r="AB327" s="48"/>
      <c r="AC327" s="48"/>
      <c r="AD327" s="48"/>
      <c r="AE327" s="48"/>
      <c r="AF327" s="48"/>
      <c r="AG327" s="48"/>
      <c r="AH327" s="48"/>
      <c r="AI327" s="48"/>
      <c r="AJ327" s="48"/>
      <c r="AK327" s="48"/>
      <c r="AL327" s="48"/>
      <c r="AM327" s="48"/>
      <c r="AN327" s="48"/>
      <c r="AO327" s="48"/>
      <c r="AP327" s="52"/>
    </row>
    <row r="328" spans="2:42" ht="12.75" customHeight="1">
      <c r="B328" s="47"/>
      <c r="D328" s="48"/>
      <c r="E328" s="48"/>
      <c r="F328" s="48"/>
      <c r="G328" s="48"/>
      <c r="H328" s="48"/>
      <c r="I328" s="48"/>
      <c r="J328" s="48"/>
      <c r="K328" s="47"/>
      <c r="L328" s="48"/>
      <c r="M328" s="48"/>
      <c r="N328" s="48"/>
      <c r="O328" s="47"/>
      <c r="P328" s="48"/>
      <c r="Q328" s="48"/>
      <c r="R328" s="48"/>
      <c r="S328" s="48"/>
      <c r="X328" s="48"/>
      <c r="Y328" s="48"/>
      <c r="Z328" s="48"/>
      <c r="AA328" s="48"/>
      <c r="AB328" s="48"/>
      <c r="AC328" s="48"/>
      <c r="AD328" s="48"/>
      <c r="AE328" s="48"/>
      <c r="AF328" s="48"/>
      <c r="AG328" s="48"/>
      <c r="AH328" s="48"/>
      <c r="AI328" s="48"/>
      <c r="AJ328" s="48"/>
      <c r="AK328" s="48"/>
      <c r="AL328" s="48"/>
      <c r="AM328" s="48"/>
      <c r="AN328" s="48"/>
      <c r="AO328" s="48"/>
      <c r="AP328" s="52"/>
    </row>
    <row r="329" spans="2:42" ht="12.75" customHeight="1">
      <c r="B329" s="47"/>
      <c r="D329" s="48"/>
      <c r="E329" s="48"/>
      <c r="F329" s="48"/>
      <c r="G329" s="48"/>
      <c r="H329" s="48"/>
      <c r="I329" s="48"/>
      <c r="J329" s="48"/>
      <c r="K329" s="47"/>
      <c r="L329" s="48"/>
      <c r="M329" s="48"/>
      <c r="N329" s="48"/>
      <c r="O329" s="47"/>
      <c r="P329" s="48"/>
      <c r="Q329" s="48"/>
      <c r="R329" s="48"/>
      <c r="S329" s="48"/>
      <c r="X329" s="48"/>
      <c r="Y329" s="48"/>
      <c r="Z329" s="48"/>
      <c r="AA329" s="48"/>
      <c r="AB329" s="48"/>
      <c r="AC329" s="48"/>
      <c r="AD329" s="48"/>
      <c r="AE329" s="48"/>
      <c r="AF329" s="48"/>
      <c r="AG329" s="48"/>
      <c r="AH329" s="48"/>
      <c r="AI329" s="48"/>
      <c r="AJ329" s="48"/>
      <c r="AK329" s="48"/>
      <c r="AL329" s="48"/>
      <c r="AM329" s="48"/>
      <c r="AN329" s="48"/>
      <c r="AO329" s="48"/>
      <c r="AP329" s="52"/>
    </row>
    <row r="330" spans="2:42" ht="12.75" customHeight="1">
      <c r="B330" s="47"/>
      <c r="D330" s="48"/>
      <c r="E330" s="48"/>
      <c r="F330" s="48"/>
      <c r="G330" s="48"/>
      <c r="H330" s="48"/>
      <c r="I330" s="48"/>
      <c r="J330" s="48"/>
      <c r="K330" s="47"/>
      <c r="L330" s="48"/>
      <c r="M330" s="48"/>
      <c r="N330" s="48"/>
      <c r="O330" s="47"/>
      <c r="P330" s="48"/>
      <c r="Q330" s="48"/>
      <c r="R330" s="48"/>
      <c r="S330" s="48"/>
      <c r="X330" s="48"/>
      <c r="Y330" s="48"/>
      <c r="Z330" s="48"/>
      <c r="AA330" s="48"/>
      <c r="AB330" s="48"/>
      <c r="AC330" s="48"/>
      <c r="AD330" s="48"/>
      <c r="AE330" s="48"/>
      <c r="AF330" s="48"/>
      <c r="AG330" s="48"/>
      <c r="AH330" s="48"/>
      <c r="AI330" s="48"/>
      <c r="AJ330" s="48"/>
      <c r="AK330" s="48"/>
      <c r="AL330" s="48"/>
      <c r="AM330" s="48"/>
      <c r="AN330" s="48"/>
      <c r="AO330" s="48"/>
      <c r="AP330" s="52"/>
    </row>
    <row r="331" spans="2:42" ht="12.75" customHeight="1">
      <c r="B331" s="47"/>
      <c r="D331" s="48"/>
      <c r="E331" s="48"/>
      <c r="F331" s="48"/>
      <c r="G331" s="48"/>
      <c r="H331" s="48"/>
      <c r="I331" s="48"/>
      <c r="J331" s="48"/>
      <c r="K331" s="47"/>
      <c r="L331" s="48"/>
      <c r="M331" s="48"/>
      <c r="N331" s="48"/>
      <c r="O331" s="47"/>
      <c r="P331" s="48"/>
      <c r="Q331" s="48"/>
      <c r="R331" s="48"/>
      <c r="S331" s="48"/>
      <c r="X331" s="48"/>
      <c r="Y331" s="48"/>
      <c r="Z331" s="48"/>
      <c r="AA331" s="48"/>
      <c r="AB331" s="48"/>
      <c r="AC331" s="48"/>
      <c r="AD331" s="48"/>
      <c r="AE331" s="48"/>
      <c r="AF331" s="48"/>
      <c r="AG331" s="48"/>
      <c r="AH331" s="48"/>
      <c r="AI331" s="48"/>
      <c r="AJ331" s="48"/>
      <c r="AK331" s="48"/>
      <c r="AL331" s="48"/>
      <c r="AM331" s="48"/>
      <c r="AN331" s="48"/>
      <c r="AO331" s="48"/>
      <c r="AP331" s="52"/>
    </row>
    <row r="332" spans="2:42" ht="12.75" customHeight="1">
      <c r="B332" s="47"/>
      <c r="D332" s="48"/>
      <c r="E332" s="48"/>
      <c r="F332" s="48"/>
      <c r="G332" s="48"/>
      <c r="H332" s="48"/>
      <c r="I332" s="48"/>
      <c r="J332" s="48"/>
      <c r="K332" s="47"/>
      <c r="L332" s="48"/>
      <c r="M332" s="48"/>
      <c r="N332" s="48"/>
      <c r="O332" s="47"/>
      <c r="P332" s="48"/>
      <c r="Q332" s="48"/>
      <c r="R332" s="48"/>
      <c r="S332" s="48"/>
      <c r="X332" s="48"/>
      <c r="Y332" s="48"/>
      <c r="Z332" s="48"/>
      <c r="AA332" s="48"/>
      <c r="AB332" s="48"/>
      <c r="AC332" s="48"/>
      <c r="AD332" s="48"/>
      <c r="AE332" s="48"/>
      <c r="AF332" s="48"/>
      <c r="AG332" s="48"/>
      <c r="AH332" s="48"/>
      <c r="AI332" s="48"/>
      <c r="AJ332" s="48"/>
      <c r="AK332" s="48"/>
      <c r="AL332" s="48"/>
      <c r="AM332" s="48"/>
      <c r="AN332" s="48"/>
      <c r="AO332" s="48"/>
      <c r="AP332" s="52"/>
    </row>
    <row r="333" spans="2:42" ht="12.75" customHeight="1">
      <c r="B333" s="47"/>
      <c r="D333" s="48"/>
      <c r="E333" s="48"/>
      <c r="F333" s="48"/>
      <c r="G333" s="48"/>
      <c r="H333" s="48"/>
      <c r="I333" s="48"/>
      <c r="J333" s="48"/>
      <c r="K333" s="47"/>
      <c r="L333" s="48"/>
      <c r="M333" s="48"/>
      <c r="N333" s="48"/>
      <c r="O333" s="47"/>
      <c r="P333" s="48"/>
      <c r="Q333" s="48"/>
      <c r="R333" s="48"/>
      <c r="S333" s="48"/>
      <c r="X333" s="48"/>
      <c r="Y333" s="48"/>
      <c r="Z333" s="48"/>
      <c r="AA333" s="48"/>
      <c r="AB333" s="48"/>
      <c r="AC333" s="48"/>
      <c r="AD333" s="48"/>
      <c r="AE333" s="48"/>
      <c r="AF333" s="48"/>
      <c r="AG333" s="48"/>
      <c r="AH333" s="48"/>
      <c r="AI333" s="48"/>
      <c r="AJ333" s="48"/>
      <c r="AK333" s="48"/>
      <c r="AL333" s="48"/>
      <c r="AM333" s="48"/>
      <c r="AN333" s="48"/>
      <c r="AO333" s="48"/>
      <c r="AP333" s="52"/>
    </row>
    <row r="334" spans="2:42" ht="12.75" customHeight="1">
      <c r="B334" s="47"/>
      <c r="D334" s="48"/>
      <c r="E334" s="48"/>
      <c r="F334" s="48"/>
      <c r="G334" s="48"/>
      <c r="H334" s="48"/>
      <c r="I334" s="48"/>
      <c r="J334" s="48"/>
      <c r="K334" s="47"/>
      <c r="L334" s="48"/>
      <c r="M334" s="48"/>
      <c r="N334" s="48"/>
      <c r="O334" s="47"/>
      <c r="P334" s="48"/>
      <c r="Q334" s="48"/>
      <c r="R334" s="48"/>
      <c r="S334" s="48"/>
      <c r="X334" s="48"/>
      <c r="Y334" s="48"/>
      <c r="Z334" s="48"/>
      <c r="AA334" s="48"/>
      <c r="AB334" s="48"/>
      <c r="AC334" s="48"/>
      <c r="AD334" s="48"/>
      <c r="AE334" s="48"/>
      <c r="AF334" s="48"/>
      <c r="AG334" s="48"/>
      <c r="AH334" s="48"/>
      <c r="AI334" s="48"/>
      <c r="AJ334" s="48"/>
      <c r="AK334" s="48"/>
      <c r="AL334" s="48"/>
      <c r="AM334" s="48"/>
      <c r="AN334" s="48"/>
      <c r="AO334" s="48"/>
      <c r="AP334" s="52"/>
    </row>
    <row r="335" spans="2:42" ht="12.75" customHeight="1">
      <c r="B335" s="47"/>
      <c r="D335" s="48"/>
      <c r="E335" s="48"/>
      <c r="F335" s="48"/>
      <c r="G335" s="48"/>
      <c r="H335" s="48"/>
      <c r="I335" s="48"/>
      <c r="J335" s="48"/>
      <c r="K335" s="47"/>
      <c r="L335" s="48"/>
      <c r="M335" s="48"/>
      <c r="N335" s="48"/>
      <c r="O335" s="47"/>
      <c r="P335" s="48"/>
      <c r="Q335" s="48"/>
      <c r="R335" s="48"/>
      <c r="S335" s="48"/>
      <c r="X335" s="48"/>
      <c r="Y335" s="48"/>
      <c r="Z335" s="48"/>
      <c r="AA335" s="48"/>
      <c r="AB335" s="48"/>
      <c r="AC335" s="48"/>
      <c r="AD335" s="48"/>
      <c r="AE335" s="48"/>
      <c r="AF335" s="48"/>
      <c r="AG335" s="48"/>
      <c r="AH335" s="48"/>
      <c r="AI335" s="48"/>
      <c r="AJ335" s="48"/>
      <c r="AK335" s="48"/>
      <c r="AL335" s="48"/>
      <c r="AM335" s="48"/>
      <c r="AN335" s="48"/>
      <c r="AO335" s="48"/>
      <c r="AP335" s="52"/>
    </row>
    <row r="336" spans="2:42" ht="12.75" customHeight="1">
      <c r="B336" s="47"/>
      <c r="D336" s="48"/>
      <c r="E336" s="48"/>
      <c r="F336" s="48"/>
      <c r="G336" s="48"/>
      <c r="H336" s="48"/>
      <c r="I336" s="48"/>
      <c r="J336" s="48"/>
      <c r="K336" s="47"/>
      <c r="L336" s="48"/>
      <c r="M336" s="48"/>
      <c r="N336" s="48"/>
      <c r="O336" s="47"/>
      <c r="P336" s="48"/>
      <c r="Q336" s="48"/>
      <c r="R336" s="48"/>
      <c r="S336" s="48"/>
      <c r="X336" s="48"/>
      <c r="Y336" s="48"/>
      <c r="Z336" s="48"/>
      <c r="AA336" s="48"/>
      <c r="AB336" s="48"/>
      <c r="AC336" s="48"/>
      <c r="AD336" s="48"/>
      <c r="AE336" s="48"/>
      <c r="AF336" s="48"/>
      <c r="AG336" s="48"/>
      <c r="AH336" s="48"/>
      <c r="AI336" s="48"/>
      <c r="AJ336" s="48"/>
      <c r="AK336" s="48"/>
      <c r="AL336" s="48"/>
      <c r="AM336" s="48"/>
      <c r="AN336" s="48"/>
      <c r="AO336" s="48"/>
      <c r="AP336" s="52"/>
    </row>
    <row r="337" spans="2:42" ht="12.75" customHeight="1">
      <c r="B337" s="47"/>
      <c r="D337" s="48"/>
      <c r="E337" s="48"/>
      <c r="F337" s="48"/>
      <c r="G337" s="48"/>
      <c r="H337" s="48"/>
      <c r="I337" s="48"/>
      <c r="J337" s="48"/>
      <c r="K337" s="47"/>
      <c r="L337" s="48"/>
      <c r="M337" s="48"/>
      <c r="N337" s="48"/>
      <c r="O337" s="47"/>
      <c r="P337" s="48"/>
      <c r="Q337" s="48"/>
      <c r="R337" s="48"/>
      <c r="S337" s="48"/>
      <c r="X337" s="48"/>
      <c r="Y337" s="48"/>
      <c r="Z337" s="48"/>
      <c r="AA337" s="48"/>
      <c r="AB337" s="48"/>
      <c r="AC337" s="48"/>
      <c r="AD337" s="48"/>
      <c r="AE337" s="48"/>
      <c r="AF337" s="48"/>
      <c r="AG337" s="48"/>
      <c r="AH337" s="48"/>
      <c r="AI337" s="48"/>
      <c r="AJ337" s="48"/>
      <c r="AK337" s="48"/>
      <c r="AL337" s="48"/>
      <c r="AM337" s="48"/>
      <c r="AN337" s="48"/>
      <c r="AO337" s="48"/>
      <c r="AP337" s="52"/>
    </row>
    <row r="338" spans="2:42" ht="12.75" customHeight="1">
      <c r="B338" s="47"/>
      <c r="D338" s="48"/>
      <c r="E338" s="48"/>
      <c r="F338" s="48"/>
      <c r="G338" s="48"/>
      <c r="H338" s="48"/>
      <c r="I338" s="48"/>
      <c r="J338" s="48"/>
      <c r="K338" s="47"/>
      <c r="L338" s="48"/>
      <c r="M338" s="48"/>
      <c r="N338" s="48"/>
      <c r="O338" s="47"/>
      <c r="P338" s="48"/>
      <c r="Q338" s="48"/>
      <c r="R338" s="48"/>
      <c r="S338" s="48"/>
      <c r="X338" s="48"/>
      <c r="Y338" s="48"/>
      <c r="Z338" s="48"/>
      <c r="AA338" s="48"/>
      <c r="AB338" s="48"/>
      <c r="AC338" s="48"/>
      <c r="AD338" s="48"/>
      <c r="AE338" s="48"/>
      <c r="AF338" s="48"/>
      <c r="AG338" s="48"/>
      <c r="AH338" s="48"/>
      <c r="AI338" s="48"/>
      <c r="AJ338" s="48"/>
      <c r="AK338" s="48"/>
      <c r="AL338" s="48"/>
      <c r="AM338" s="48"/>
      <c r="AN338" s="48"/>
      <c r="AO338" s="48"/>
      <c r="AP338" s="52"/>
    </row>
    <row r="339" spans="2:42" ht="12.75" customHeight="1">
      <c r="B339" s="47"/>
      <c r="D339" s="48"/>
      <c r="E339" s="48"/>
      <c r="F339" s="48"/>
      <c r="G339" s="48"/>
      <c r="H339" s="48"/>
      <c r="I339" s="48"/>
      <c r="J339" s="48"/>
      <c r="K339" s="47"/>
      <c r="L339" s="48"/>
      <c r="M339" s="48"/>
      <c r="N339" s="48"/>
      <c r="O339" s="47"/>
      <c r="P339" s="48"/>
      <c r="Q339" s="48"/>
      <c r="R339" s="48"/>
      <c r="S339" s="48"/>
      <c r="X339" s="48"/>
      <c r="Y339" s="48"/>
      <c r="Z339" s="48"/>
      <c r="AA339" s="48"/>
      <c r="AB339" s="48"/>
      <c r="AC339" s="48"/>
      <c r="AD339" s="48"/>
      <c r="AE339" s="48"/>
      <c r="AF339" s="48"/>
      <c r="AG339" s="48"/>
      <c r="AH339" s="48"/>
      <c r="AI339" s="48"/>
      <c r="AJ339" s="48"/>
      <c r="AK339" s="48"/>
      <c r="AL339" s="48"/>
      <c r="AM339" s="48"/>
      <c r="AN339" s="48"/>
      <c r="AO339" s="48"/>
      <c r="AP339" s="52"/>
    </row>
    <row r="340" spans="2:42" ht="12.75" customHeight="1">
      <c r="B340" s="47"/>
      <c r="D340" s="48"/>
      <c r="E340" s="48"/>
      <c r="F340" s="48"/>
      <c r="G340" s="48"/>
      <c r="H340" s="48"/>
      <c r="I340" s="48"/>
      <c r="J340" s="48"/>
      <c r="K340" s="47"/>
      <c r="L340" s="48"/>
      <c r="M340" s="48"/>
      <c r="N340" s="48"/>
      <c r="O340" s="47"/>
      <c r="P340" s="48"/>
      <c r="Q340" s="48"/>
      <c r="R340" s="48"/>
      <c r="S340" s="48"/>
      <c r="X340" s="48"/>
      <c r="Y340" s="48"/>
      <c r="Z340" s="48"/>
      <c r="AA340" s="48"/>
      <c r="AB340" s="48"/>
      <c r="AC340" s="48"/>
      <c r="AD340" s="48"/>
      <c r="AE340" s="48"/>
      <c r="AF340" s="48"/>
      <c r="AG340" s="48"/>
      <c r="AH340" s="48"/>
      <c r="AI340" s="48"/>
      <c r="AJ340" s="48"/>
      <c r="AK340" s="48"/>
      <c r="AL340" s="48"/>
      <c r="AM340" s="48"/>
      <c r="AN340" s="48"/>
      <c r="AO340" s="48"/>
      <c r="AP340" s="52"/>
    </row>
    <row r="341" spans="2:42" ht="12.75" customHeight="1">
      <c r="B341" s="47"/>
      <c r="D341" s="48"/>
      <c r="E341" s="48"/>
      <c r="F341" s="48"/>
      <c r="G341" s="48"/>
      <c r="H341" s="48"/>
      <c r="I341" s="48"/>
      <c r="J341" s="48"/>
      <c r="K341" s="47"/>
      <c r="L341" s="48"/>
      <c r="M341" s="48"/>
      <c r="N341" s="48"/>
      <c r="O341" s="47"/>
      <c r="P341" s="48"/>
      <c r="Q341" s="48"/>
      <c r="R341" s="48"/>
      <c r="S341" s="48"/>
      <c r="X341" s="48"/>
      <c r="Y341" s="48"/>
      <c r="Z341" s="48"/>
      <c r="AA341" s="48"/>
      <c r="AB341" s="48"/>
      <c r="AC341" s="48"/>
      <c r="AD341" s="48"/>
      <c r="AE341" s="48"/>
      <c r="AF341" s="48"/>
      <c r="AG341" s="48"/>
      <c r="AH341" s="48"/>
      <c r="AI341" s="48"/>
      <c r="AJ341" s="48"/>
      <c r="AK341" s="48"/>
      <c r="AL341" s="48"/>
      <c r="AM341" s="48"/>
      <c r="AN341" s="48"/>
      <c r="AO341" s="48"/>
      <c r="AP341" s="52"/>
    </row>
    <row r="342" spans="2:42" ht="12.75" customHeight="1">
      <c r="B342" s="47"/>
      <c r="D342" s="48"/>
      <c r="E342" s="48"/>
      <c r="F342" s="48"/>
      <c r="G342" s="48"/>
      <c r="H342" s="48"/>
      <c r="I342" s="48"/>
      <c r="J342" s="48"/>
      <c r="K342" s="47"/>
      <c r="L342" s="48"/>
      <c r="M342" s="48"/>
      <c r="N342" s="48"/>
      <c r="O342" s="47"/>
      <c r="P342" s="48"/>
      <c r="Q342" s="48"/>
      <c r="R342" s="48"/>
      <c r="S342" s="48"/>
      <c r="X342" s="48"/>
      <c r="Y342" s="48"/>
      <c r="Z342" s="48"/>
      <c r="AA342" s="48"/>
      <c r="AB342" s="48"/>
      <c r="AC342" s="48"/>
      <c r="AD342" s="48"/>
      <c r="AE342" s="48"/>
      <c r="AF342" s="48"/>
      <c r="AG342" s="48"/>
      <c r="AH342" s="48"/>
      <c r="AI342" s="48"/>
      <c r="AJ342" s="48"/>
      <c r="AK342" s="48"/>
      <c r="AL342" s="48"/>
      <c r="AM342" s="48"/>
      <c r="AN342" s="48"/>
      <c r="AO342" s="48"/>
      <c r="AP342" s="52"/>
    </row>
    <row r="343" spans="2:42" ht="12.75" customHeight="1">
      <c r="B343" s="47"/>
      <c r="D343" s="48"/>
      <c r="E343" s="48"/>
      <c r="F343" s="48"/>
      <c r="G343" s="48"/>
      <c r="H343" s="48"/>
      <c r="I343" s="48"/>
      <c r="J343" s="48"/>
      <c r="K343" s="47"/>
      <c r="L343" s="48"/>
      <c r="M343" s="48"/>
      <c r="N343" s="48"/>
      <c r="O343" s="47"/>
      <c r="P343" s="48"/>
      <c r="Q343" s="48"/>
      <c r="R343" s="48"/>
      <c r="S343" s="48"/>
      <c r="X343" s="48"/>
      <c r="Y343" s="48"/>
      <c r="Z343" s="48"/>
      <c r="AA343" s="48"/>
      <c r="AB343" s="48"/>
      <c r="AC343" s="48"/>
      <c r="AD343" s="48"/>
      <c r="AE343" s="48"/>
      <c r="AF343" s="48"/>
      <c r="AG343" s="48"/>
      <c r="AH343" s="48"/>
      <c r="AI343" s="48"/>
      <c r="AJ343" s="48"/>
      <c r="AK343" s="48"/>
      <c r="AL343" s="48"/>
      <c r="AM343" s="48"/>
      <c r="AN343" s="48"/>
      <c r="AO343" s="48"/>
      <c r="AP343" s="52"/>
    </row>
    <row r="344" spans="2:42" ht="12.75" customHeight="1">
      <c r="B344" s="47"/>
      <c r="D344" s="48"/>
      <c r="E344" s="48"/>
      <c r="F344" s="48"/>
      <c r="G344" s="48"/>
      <c r="H344" s="48"/>
      <c r="I344" s="48"/>
      <c r="J344" s="48"/>
      <c r="K344" s="47"/>
      <c r="L344" s="48"/>
      <c r="M344" s="48"/>
      <c r="N344" s="48"/>
      <c r="O344" s="47"/>
      <c r="P344" s="48"/>
      <c r="Q344" s="48"/>
      <c r="R344" s="48"/>
      <c r="S344" s="48"/>
      <c r="X344" s="48"/>
      <c r="Y344" s="48"/>
      <c r="Z344" s="48"/>
      <c r="AA344" s="48"/>
      <c r="AB344" s="48"/>
      <c r="AC344" s="48"/>
      <c r="AD344" s="48"/>
      <c r="AE344" s="48"/>
      <c r="AF344" s="48"/>
      <c r="AG344" s="48"/>
      <c r="AH344" s="48"/>
      <c r="AI344" s="48"/>
      <c r="AJ344" s="48"/>
      <c r="AK344" s="48"/>
      <c r="AL344" s="48"/>
      <c r="AM344" s="48"/>
      <c r="AN344" s="48"/>
      <c r="AO344" s="48"/>
      <c r="AP344" s="52"/>
    </row>
    <row r="345" spans="2:42" ht="12.75" customHeight="1">
      <c r="B345" s="47"/>
      <c r="D345" s="48"/>
      <c r="E345" s="48"/>
      <c r="F345" s="48"/>
      <c r="G345" s="48"/>
      <c r="H345" s="48"/>
      <c r="I345" s="48"/>
      <c r="J345" s="48"/>
      <c r="K345" s="47"/>
      <c r="L345" s="48"/>
      <c r="M345" s="48"/>
      <c r="N345" s="48"/>
      <c r="O345" s="47"/>
      <c r="P345" s="48"/>
      <c r="Q345" s="48"/>
      <c r="R345" s="48"/>
      <c r="S345" s="48"/>
      <c r="X345" s="48"/>
      <c r="Y345" s="48"/>
      <c r="Z345" s="48"/>
      <c r="AA345" s="48"/>
      <c r="AB345" s="48"/>
      <c r="AC345" s="48"/>
      <c r="AD345" s="48"/>
      <c r="AE345" s="48"/>
      <c r="AF345" s="48"/>
      <c r="AG345" s="48"/>
      <c r="AH345" s="48"/>
      <c r="AI345" s="48"/>
      <c r="AJ345" s="48"/>
      <c r="AK345" s="48"/>
      <c r="AL345" s="48"/>
      <c r="AM345" s="48"/>
      <c r="AN345" s="48"/>
      <c r="AO345" s="48"/>
      <c r="AP345" s="52"/>
    </row>
    <row r="346" spans="2:42" ht="12.75" customHeight="1">
      <c r="B346" s="47"/>
      <c r="D346" s="48"/>
      <c r="E346" s="48"/>
      <c r="F346" s="48"/>
      <c r="G346" s="48"/>
      <c r="H346" s="48"/>
      <c r="I346" s="48"/>
      <c r="J346" s="48"/>
      <c r="K346" s="47"/>
      <c r="L346" s="48"/>
      <c r="M346" s="48"/>
      <c r="N346" s="48"/>
      <c r="O346" s="47"/>
      <c r="P346" s="48"/>
      <c r="Q346" s="48"/>
      <c r="R346" s="48"/>
      <c r="S346" s="48"/>
      <c r="X346" s="48"/>
      <c r="Y346" s="48"/>
      <c r="Z346" s="48"/>
      <c r="AA346" s="48"/>
      <c r="AB346" s="48"/>
      <c r="AC346" s="48"/>
      <c r="AD346" s="48"/>
      <c r="AE346" s="48"/>
      <c r="AF346" s="48"/>
      <c r="AG346" s="48"/>
      <c r="AH346" s="48"/>
      <c r="AI346" s="48"/>
      <c r="AJ346" s="48"/>
      <c r="AK346" s="48"/>
      <c r="AL346" s="48"/>
      <c r="AM346" s="48"/>
      <c r="AN346" s="48"/>
      <c r="AO346" s="48"/>
      <c r="AP346" s="52"/>
    </row>
    <row r="347" spans="2:42" ht="12.75" customHeight="1">
      <c r="B347" s="47"/>
      <c r="D347" s="48"/>
      <c r="E347" s="48"/>
      <c r="F347" s="48"/>
      <c r="G347" s="48"/>
      <c r="H347" s="48"/>
      <c r="I347" s="48"/>
      <c r="J347" s="48"/>
      <c r="K347" s="47"/>
      <c r="L347" s="48"/>
      <c r="M347" s="48"/>
      <c r="N347" s="48"/>
      <c r="O347" s="47"/>
      <c r="P347" s="48"/>
      <c r="Q347" s="48"/>
      <c r="R347" s="48"/>
      <c r="S347" s="48"/>
      <c r="X347" s="48"/>
      <c r="Y347" s="48"/>
      <c r="Z347" s="48"/>
      <c r="AA347" s="48"/>
      <c r="AB347" s="48"/>
      <c r="AC347" s="48"/>
      <c r="AD347" s="48"/>
      <c r="AE347" s="48"/>
      <c r="AF347" s="48"/>
      <c r="AG347" s="48"/>
      <c r="AH347" s="48"/>
      <c r="AI347" s="48"/>
      <c r="AJ347" s="48"/>
      <c r="AK347" s="48"/>
      <c r="AL347" s="48"/>
      <c r="AM347" s="48"/>
      <c r="AN347" s="48"/>
      <c r="AO347" s="48"/>
      <c r="AP347" s="52"/>
    </row>
    <row r="348" spans="2:42" ht="12.75" customHeight="1">
      <c r="B348" s="47"/>
      <c r="D348" s="48"/>
      <c r="E348" s="48"/>
      <c r="F348" s="48"/>
      <c r="G348" s="48"/>
      <c r="H348" s="48"/>
      <c r="I348" s="48"/>
      <c r="J348" s="48"/>
      <c r="K348" s="47"/>
      <c r="L348" s="48"/>
      <c r="M348" s="48"/>
      <c r="N348" s="48"/>
      <c r="O348" s="47"/>
      <c r="P348" s="48"/>
      <c r="Q348" s="48"/>
      <c r="R348" s="48"/>
      <c r="S348" s="48"/>
      <c r="X348" s="48"/>
      <c r="Y348" s="48"/>
      <c r="Z348" s="48"/>
      <c r="AA348" s="48"/>
      <c r="AB348" s="48"/>
      <c r="AC348" s="48"/>
      <c r="AD348" s="48"/>
      <c r="AE348" s="48"/>
      <c r="AF348" s="48"/>
      <c r="AG348" s="48"/>
      <c r="AH348" s="48"/>
      <c r="AI348" s="48"/>
      <c r="AJ348" s="48"/>
      <c r="AK348" s="48"/>
      <c r="AL348" s="48"/>
      <c r="AM348" s="48"/>
      <c r="AN348" s="48"/>
      <c r="AO348" s="48"/>
      <c r="AP348" s="52"/>
    </row>
    <row r="349" spans="2:42" ht="12.75" customHeight="1">
      <c r="B349" s="47"/>
      <c r="D349" s="48"/>
      <c r="E349" s="48"/>
      <c r="F349" s="48"/>
      <c r="G349" s="48"/>
      <c r="H349" s="48"/>
      <c r="I349" s="48"/>
      <c r="J349" s="48"/>
      <c r="K349" s="47"/>
      <c r="L349" s="48"/>
      <c r="M349" s="48"/>
      <c r="N349" s="48"/>
      <c r="O349" s="47"/>
      <c r="P349" s="48"/>
      <c r="Q349" s="48"/>
      <c r="R349" s="48"/>
      <c r="S349" s="48"/>
      <c r="X349" s="48"/>
      <c r="Y349" s="48"/>
      <c r="Z349" s="48"/>
      <c r="AA349" s="48"/>
      <c r="AB349" s="48"/>
      <c r="AC349" s="48"/>
      <c r="AD349" s="48"/>
      <c r="AE349" s="48"/>
      <c r="AF349" s="48"/>
      <c r="AG349" s="48"/>
      <c r="AH349" s="48"/>
      <c r="AI349" s="48"/>
      <c r="AJ349" s="48"/>
      <c r="AK349" s="48"/>
      <c r="AL349" s="48"/>
      <c r="AM349" s="48"/>
      <c r="AN349" s="48"/>
      <c r="AO349" s="48"/>
      <c r="AP349" s="52"/>
    </row>
    <row r="350" spans="2:42" ht="12.75" customHeight="1">
      <c r="B350" s="47"/>
      <c r="D350" s="48"/>
      <c r="E350" s="48"/>
      <c r="F350" s="48"/>
      <c r="G350" s="48"/>
      <c r="H350" s="48"/>
      <c r="I350" s="48"/>
      <c r="J350" s="48"/>
      <c r="K350" s="47"/>
      <c r="L350" s="48"/>
      <c r="M350" s="48"/>
      <c r="N350" s="48"/>
      <c r="O350" s="47"/>
      <c r="P350" s="48"/>
      <c r="Q350" s="48"/>
      <c r="R350" s="48"/>
      <c r="S350" s="48"/>
      <c r="X350" s="48"/>
      <c r="Y350" s="48"/>
      <c r="Z350" s="48"/>
      <c r="AA350" s="48"/>
      <c r="AB350" s="48"/>
      <c r="AC350" s="48"/>
      <c r="AD350" s="48"/>
      <c r="AE350" s="48"/>
      <c r="AF350" s="48"/>
      <c r="AG350" s="48"/>
      <c r="AH350" s="48"/>
      <c r="AI350" s="48"/>
      <c r="AJ350" s="48"/>
      <c r="AK350" s="48"/>
      <c r="AL350" s="48"/>
      <c r="AM350" s="48"/>
      <c r="AN350" s="48"/>
      <c r="AO350" s="48"/>
      <c r="AP350" s="52"/>
    </row>
    <row r="351" spans="2:42" ht="12.75" customHeight="1">
      <c r="B351" s="47"/>
      <c r="D351" s="48"/>
      <c r="E351" s="48"/>
      <c r="F351" s="48"/>
      <c r="G351" s="48"/>
      <c r="H351" s="48"/>
      <c r="I351" s="48"/>
      <c r="J351" s="48"/>
      <c r="K351" s="47"/>
      <c r="L351" s="48"/>
      <c r="M351" s="48"/>
      <c r="N351" s="48"/>
      <c r="O351" s="47"/>
      <c r="P351" s="48"/>
      <c r="Q351" s="48"/>
      <c r="R351" s="48"/>
      <c r="S351" s="48"/>
      <c r="X351" s="48"/>
      <c r="Y351" s="48"/>
      <c r="Z351" s="48"/>
      <c r="AA351" s="48"/>
      <c r="AB351" s="48"/>
      <c r="AC351" s="48"/>
      <c r="AD351" s="48"/>
      <c r="AE351" s="48"/>
      <c r="AF351" s="48"/>
      <c r="AG351" s="48"/>
      <c r="AH351" s="48"/>
      <c r="AI351" s="48"/>
      <c r="AJ351" s="48"/>
      <c r="AK351" s="48"/>
      <c r="AL351" s="48"/>
      <c r="AM351" s="48"/>
      <c r="AN351" s="48"/>
      <c r="AO351" s="48"/>
      <c r="AP351" s="52"/>
    </row>
    <row r="352" spans="2:42" ht="12.75" customHeight="1">
      <c r="B352" s="47"/>
      <c r="D352" s="48"/>
      <c r="E352" s="48"/>
      <c r="F352" s="48"/>
      <c r="G352" s="48"/>
      <c r="H352" s="48"/>
      <c r="I352" s="48"/>
      <c r="J352" s="48"/>
      <c r="K352" s="47"/>
      <c r="L352" s="48"/>
      <c r="M352" s="48"/>
      <c r="N352" s="48"/>
      <c r="O352" s="47"/>
      <c r="P352" s="48"/>
      <c r="Q352" s="48"/>
      <c r="R352" s="48"/>
      <c r="S352" s="48"/>
      <c r="X352" s="48"/>
      <c r="Y352" s="48"/>
      <c r="Z352" s="48"/>
      <c r="AA352" s="48"/>
      <c r="AB352" s="48"/>
      <c r="AC352" s="48"/>
      <c r="AD352" s="48"/>
      <c r="AE352" s="48"/>
      <c r="AF352" s="48"/>
      <c r="AG352" s="48"/>
      <c r="AH352" s="48"/>
      <c r="AI352" s="48"/>
      <c r="AJ352" s="48"/>
      <c r="AK352" s="48"/>
      <c r="AL352" s="48"/>
      <c r="AM352" s="48"/>
      <c r="AN352" s="48"/>
      <c r="AO352" s="48"/>
      <c r="AP352" s="52"/>
    </row>
    <row r="353" spans="2:42" ht="12.75" customHeight="1">
      <c r="B353" s="47"/>
      <c r="D353" s="48"/>
      <c r="E353" s="48"/>
      <c r="F353" s="48"/>
      <c r="G353" s="48"/>
      <c r="H353" s="48"/>
      <c r="I353" s="48"/>
      <c r="J353" s="48"/>
      <c r="K353" s="47"/>
      <c r="L353" s="48"/>
      <c r="M353" s="48"/>
      <c r="N353" s="48"/>
      <c r="O353" s="47"/>
      <c r="P353" s="48"/>
      <c r="Q353" s="48"/>
      <c r="R353" s="48"/>
      <c r="S353" s="48"/>
      <c r="X353" s="48"/>
      <c r="Y353" s="48"/>
      <c r="Z353" s="48"/>
      <c r="AA353" s="48"/>
      <c r="AB353" s="48"/>
      <c r="AC353" s="48"/>
      <c r="AD353" s="48"/>
      <c r="AE353" s="48"/>
      <c r="AF353" s="48"/>
      <c r="AG353" s="48"/>
      <c r="AH353" s="48"/>
      <c r="AI353" s="48"/>
      <c r="AJ353" s="48"/>
      <c r="AK353" s="48"/>
      <c r="AL353" s="48"/>
      <c r="AM353" s="48"/>
      <c r="AN353" s="48"/>
      <c r="AO353" s="48"/>
      <c r="AP353" s="52"/>
    </row>
    <row r="354" spans="2:42" ht="12.75" customHeight="1">
      <c r="B354" s="47"/>
      <c r="D354" s="48"/>
      <c r="E354" s="48"/>
      <c r="F354" s="48"/>
      <c r="G354" s="48"/>
      <c r="H354" s="48"/>
      <c r="I354" s="48"/>
      <c r="J354" s="48"/>
      <c r="K354" s="47"/>
      <c r="L354" s="48"/>
      <c r="M354" s="48"/>
      <c r="N354" s="48"/>
      <c r="O354" s="47"/>
      <c r="P354" s="48"/>
      <c r="Q354" s="48"/>
      <c r="R354" s="48"/>
      <c r="S354" s="48"/>
      <c r="X354" s="48"/>
      <c r="Y354" s="48"/>
      <c r="Z354" s="48"/>
      <c r="AA354" s="48"/>
      <c r="AB354" s="48"/>
      <c r="AC354" s="48"/>
      <c r="AD354" s="48"/>
      <c r="AE354" s="48"/>
      <c r="AF354" s="48"/>
      <c r="AG354" s="48"/>
      <c r="AH354" s="48"/>
      <c r="AI354" s="48"/>
      <c r="AJ354" s="48"/>
      <c r="AK354" s="48"/>
      <c r="AL354" s="48"/>
      <c r="AM354" s="48"/>
      <c r="AN354" s="48"/>
      <c r="AO354" s="48"/>
      <c r="AP354" s="52"/>
    </row>
    <row r="355" spans="2:42" ht="12.75" customHeight="1">
      <c r="B355" s="47"/>
      <c r="D355" s="48"/>
      <c r="E355" s="48"/>
      <c r="F355" s="48"/>
      <c r="G355" s="48"/>
      <c r="H355" s="48"/>
      <c r="I355" s="48"/>
      <c r="J355" s="48"/>
      <c r="K355" s="47"/>
      <c r="L355" s="48"/>
      <c r="M355" s="48"/>
      <c r="N355" s="48"/>
      <c r="O355" s="47"/>
      <c r="P355" s="48"/>
      <c r="Q355" s="48"/>
      <c r="R355" s="48"/>
      <c r="S355" s="48"/>
      <c r="X355" s="48"/>
      <c r="Y355" s="48"/>
      <c r="Z355" s="48"/>
      <c r="AA355" s="48"/>
      <c r="AB355" s="48"/>
      <c r="AC355" s="48"/>
      <c r="AD355" s="48"/>
      <c r="AE355" s="48"/>
      <c r="AF355" s="48"/>
      <c r="AG355" s="48"/>
      <c r="AH355" s="48"/>
      <c r="AI355" s="48"/>
      <c r="AJ355" s="48"/>
      <c r="AK355" s="48"/>
      <c r="AL355" s="48"/>
      <c r="AM355" s="48"/>
      <c r="AN355" s="48"/>
      <c r="AO355" s="48"/>
      <c r="AP355" s="52"/>
    </row>
    <row r="356" spans="2:42" ht="12.75" customHeight="1">
      <c r="B356" s="47"/>
      <c r="D356" s="48"/>
      <c r="E356" s="48"/>
      <c r="F356" s="48"/>
      <c r="G356" s="48"/>
      <c r="H356" s="48"/>
      <c r="I356" s="48"/>
      <c r="J356" s="48"/>
      <c r="K356" s="47"/>
      <c r="L356" s="48"/>
      <c r="M356" s="48"/>
      <c r="N356" s="48"/>
      <c r="O356" s="47"/>
      <c r="P356" s="48"/>
      <c r="Q356" s="48"/>
      <c r="R356" s="48"/>
      <c r="S356" s="48"/>
      <c r="X356" s="48"/>
      <c r="Y356" s="48"/>
      <c r="Z356" s="48"/>
      <c r="AA356" s="48"/>
      <c r="AB356" s="48"/>
      <c r="AC356" s="48"/>
      <c r="AD356" s="48"/>
      <c r="AE356" s="48"/>
      <c r="AF356" s="48"/>
      <c r="AG356" s="48"/>
      <c r="AH356" s="48"/>
      <c r="AI356" s="48"/>
      <c r="AJ356" s="48"/>
      <c r="AK356" s="48"/>
      <c r="AL356" s="48"/>
      <c r="AM356" s="48"/>
      <c r="AN356" s="48"/>
      <c r="AO356" s="48"/>
      <c r="AP356" s="52"/>
    </row>
    <row r="357" spans="2:42" ht="12.75" customHeight="1">
      <c r="B357" s="47"/>
      <c r="D357" s="48"/>
      <c r="E357" s="48"/>
      <c r="F357" s="48"/>
      <c r="G357" s="48"/>
      <c r="H357" s="48"/>
      <c r="I357" s="48"/>
      <c r="J357" s="48"/>
      <c r="K357" s="47"/>
      <c r="L357" s="48"/>
      <c r="M357" s="48"/>
      <c r="N357" s="48"/>
      <c r="O357" s="47"/>
      <c r="P357" s="48"/>
      <c r="Q357" s="48"/>
      <c r="R357" s="48"/>
      <c r="S357" s="48"/>
      <c r="X357" s="48"/>
      <c r="Y357" s="48"/>
      <c r="Z357" s="48"/>
      <c r="AA357" s="48"/>
      <c r="AB357" s="48"/>
      <c r="AC357" s="48"/>
      <c r="AD357" s="48"/>
      <c r="AE357" s="48"/>
      <c r="AF357" s="48"/>
      <c r="AG357" s="48"/>
      <c r="AH357" s="48"/>
      <c r="AI357" s="48"/>
      <c r="AJ357" s="48"/>
      <c r="AK357" s="48"/>
      <c r="AL357" s="48"/>
      <c r="AM357" s="48"/>
      <c r="AN357" s="48"/>
      <c r="AO357" s="48"/>
      <c r="AP357" s="52"/>
    </row>
    <row r="358" spans="2:42" ht="12.75" customHeight="1">
      <c r="B358" s="47"/>
      <c r="D358" s="48"/>
      <c r="E358" s="48"/>
      <c r="F358" s="48"/>
      <c r="G358" s="48"/>
      <c r="H358" s="48"/>
      <c r="I358" s="48"/>
      <c r="J358" s="48"/>
      <c r="K358" s="47"/>
      <c r="L358" s="48"/>
      <c r="M358" s="48"/>
      <c r="N358" s="48"/>
      <c r="O358" s="47"/>
      <c r="P358" s="48"/>
      <c r="Q358" s="48"/>
      <c r="R358" s="48"/>
      <c r="S358" s="48"/>
      <c r="X358" s="48"/>
      <c r="Y358" s="48"/>
      <c r="Z358" s="48"/>
      <c r="AA358" s="48"/>
      <c r="AB358" s="48"/>
      <c r="AC358" s="48"/>
      <c r="AD358" s="48"/>
      <c r="AE358" s="48"/>
      <c r="AF358" s="48"/>
      <c r="AG358" s="48"/>
      <c r="AH358" s="48"/>
      <c r="AI358" s="48"/>
      <c r="AJ358" s="48"/>
      <c r="AK358" s="48"/>
      <c r="AL358" s="48"/>
      <c r="AM358" s="48"/>
      <c r="AN358" s="48"/>
      <c r="AO358" s="48"/>
      <c r="AP358" s="52"/>
    </row>
    <row r="359" spans="2:42" ht="12.75" customHeight="1">
      <c r="B359" s="47"/>
      <c r="D359" s="48"/>
      <c r="E359" s="48"/>
      <c r="F359" s="48"/>
      <c r="G359" s="48"/>
      <c r="H359" s="48"/>
      <c r="I359" s="48"/>
      <c r="J359" s="48"/>
      <c r="K359" s="47"/>
      <c r="L359" s="48"/>
      <c r="M359" s="48"/>
      <c r="N359" s="48"/>
      <c r="O359" s="47"/>
      <c r="P359" s="48"/>
      <c r="Q359" s="48"/>
      <c r="R359" s="48"/>
      <c r="S359" s="48"/>
      <c r="X359" s="48"/>
      <c r="Y359" s="48"/>
      <c r="Z359" s="48"/>
      <c r="AA359" s="48"/>
      <c r="AB359" s="48"/>
      <c r="AC359" s="48"/>
      <c r="AD359" s="48"/>
      <c r="AE359" s="48"/>
      <c r="AF359" s="48"/>
      <c r="AG359" s="48"/>
      <c r="AH359" s="48"/>
      <c r="AI359" s="48"/>
      <c r="AJ359" s="48"/>
      <c r="AK359" s="48"/>
      <c r="AL359" s="48"/>
      <c r="AM359" s="48"/>
      <c r="AN359" s="48"/>
      <c r="AO359" s="48"/>
      <c r="AP359" s="52"/>
    </row>
    <row r="360" spans="2:42" ht="12.75" customHeight="1">
      <c r="B360" s="47"/>
      <c r="D360" s="48"/>
      <c r="E360" s="48"/>
      <c r="F360" s="48"/>
      <c r="G360" s="48"/>
      <c r="H360" s="48"/>
      <c r="I360" s="48"/>
      <c r="J360" s="48"/>
      <c r="K360" s="47"/>
      <c r="L360" s="48"/>
      <c r="M360" s="48"/>
      <c r="N360" s="48"/>
      <c r="O360" s="47"/>
      <c r="P360" s="48"/>
      <c r="Q360" s="48"/>
      <c r="R360" s="48"/>
      <c r="S360" s="48"/>
      <c r="X360" s="48"/>
      <c r="Y360" s="48"/>
      <c r="Z360" s="48"/>
      <c r="AA360" s="48"/>
      <c r="AB360" s="48"/>
      <c r="AC360" s="48"/>
      <c r="AD360" s="48"/>
      <c r="AE360" s="48"/>
      <c r="AF360" s="48"/>
      <c r="AG360" s="48"/>
      <c r="AH360" s="48"/>
      <c r="AI360" s="48"/>
      <c r="AJ360" s="48"/>
      <c r="AK360" s="48"/>
      <c r="AL360" s="48"/>
      <c r="AM360" s="48"/>
      <c r="AN360" s="48"/>
      <c r="AO360" s="48"/>
      <c r="AP360" s="52"/>
    </row>
    <row r="361" spans="2:42" ht="12.75" customHeight="1">
      <c r="B361" s="47"/>
      <c r="D361" s="48"/>
      <c r="E361" s="48"/>
      <c r="F361" s="48"/>
      <c r="G361" s="48"/>
      <c r="H361" s="48"/>
      <c r="I361" s="48"/>
      <c r="J361" s="48"/>
      <c r="K361" s="47"/>
      <c r="L361" s="48"/>
      <c r="M361" s="48"/>
      <c r="N361" s="48"/>
      <c r="O361" s="47"/>
      <c r="P361" s="48"/>
      <c r="Q361" s="48"/>
      <c r="R361" s="48"/>
      <c r="S361" s="48"/>
      <c r="X361" s="48"/>
      <c r="Y361" s="48"/>
      <c r="Z361" s="48"/>
      <c r="AA361" s="48"/>
      <c r="AB361" s="48"/>
      <c r="AC361" s="48"/>
      <c r="AD361" s="48"/>
      <c r="AE361" s="48"/>
      <c r="AF361" s="48"/>
      <c r="AG361" s="48"/>
      <c r="AH361" s="48"/>
      <c r="AI361" s="48"/>
      <c r="AJ361" s="48"/>
      <c r="AK361" s="48"/>
      <c r="AL361" s="48"/>
      <c r="AM361" s="48"/>
      <c r="AN361" s="48"/>
      <c r="AO361" s="48"/>
      <c r="AP361" s="52"/>
    </row>
    <row r="362" spans="2:42" ht="12.75" customHeight="1">
      <c r="B362" s="47"/>
      <c r="D362" s="48"/>
      <c r="E362" s="48"/>
      <c r="F362" s="48"/>
      <c r="G362" s="48"/>
      <c r="H362" s="48"/>
      <c r="I362" s="48"/>
      <c r="J362" s="48"/>
      <c r="K362" s="47"/>
      <c r="L362" s="48"/>
      <c r="M362" s="48"/>
      <c r="N362" s="48"/>
      <c r="O362" s="47"/>
      <c r="P362" s="48"/>
      <c r="Q362" s="48"/>
      <c r="R362" s="48"/>
      <c r="S362" s="48"/>
      <c r="X362" s="48"/>
      <c r="Y362" s="48"/>
      <c r="Z362" s="48"/>
      <c r="AA362" s="48"/>
      <c r="AB362" s="48"/>
      <c r="AC362" s="48"/>
      <c r="AD362" s="48"/>
      <c r="AE362" s="48"/>
      <c r="AF362" s="48"/>
      <c r="AG362" s="48"/>
      <c r="AH362" s="48"/>
      <c r="AI362" s="48"/>
      <c r="AJ362" s="48"/>
      <c r="AK362" s="48"/>
      <c r="AL362" s="48"/>
      <c r="AM362" s="48"/>
      <c r="AN362" s="48"/>
      <c r="AO362" s="48"/>
      <c r="AP362" s="52"/>
    </row>
    <row r="363" spans="2:42" ht="12.75" customHeight="1">
      <c r="B363" s="47"/>
      <c r="D363" s="48"/>
      <c r="E363" s="48"/>
      <c r="F363" s="48"/>
      <c r="G363" s="48"/>
      <c r="H363" s="48"/>
      <c r="I363" s="48"/>
      <c r="J363" s="48"/>
      <c r="K363" s="47"/>
      <c r="L363" s="48"/>
      <c r="M363" s="48"/>
      <c r="N363" s="48"/>
      <c r="O363" s="47"/>
      <c r="P363" s="48"/>
      <c r="Q363" s="48"/>
      <c r="R363" s="48"/>
      <c r="S363" s="48"/>
      <c r="X363" s="48"/>
      <c r="Y363" s="48"/>
      <c r="Z363" s="48"/>
      <c r="AA363" s="48"/>
      <c r="AB363" s="48"/>
      <c r="AC363" s="48"/>
      <c r="AD363" s="48"/>
      <c r="AE363" s="48"/>
      <c r="AF363" s="48"/>
      <c r="AG363" s="48"/>
      <c r="AH363" s="48"/>
      <c r="AI363" s="48"/>
      <c r="AJ363" s="48"/>
      <c r="AK363" s="48"/>
      <c r="AL363" s="48"/>
      <c r="AM363" s="48"/>
      <c r="AN363" s="48"/>
      <c r="AO363" s="48"/>
      <c r="AP363" s="52"/>
    </row>
    <row r="364" spans="2:42" ht="12.75" customHeight="1">
      <c r="B364" s="47"/>
      <c r="D364" s="48"/>
      <c r="E364" s="48"/>
      <c r="F364" s="48"/>
      <c r="G364" s="48"/>
      <c r="H364" s="48"/>
      <c r="I364" s="48"/>
      <c r="J364" s="48"/>
      <c r="K364" s="47"/>
      <c r="L364" s="48"/>
      <c r="M364" s="48"/>
      <c r="N364" s="48"/>
      <c r="O364" s="47"/>
      <c r="P364" s="48"/>
      <c r="Q364" s="48"/>
      <c r="R364" s="48"/>
      <c r="S364" s="48"/>
      <c r="X364" s="48"/>
      <c r="Y364" s="48"/>
      <c r="Z364" s="48"/>
      <c r="AA364" s="48"/>
      <c r="AB364" s="48"/>
      <c r="AC364" s="48"/>
      <c r="AD364" s="48"/>
      <c r="AE364" s="48"/>
      <c r="AF364" s="48"/>
      <c r="AG364" s="48"/>
      <c r="AH364" s="48"/>
      <c r="AI364" s="48"/>
      <c r="AJ364" s="48"/>
      <c r="AK364" s="48"/>
      <c r="AL364" s="48"/>
      <c r="AM364" s="48"/>
      <c r="AN364" s="48"/>
      <c r="AO364" s="48"/>
      <c r="AP364" s="52"/>
    </row>
    <row r="365" spans="2:42" ht="12.75" customHeight="1">
      <c r="B365" s="47"/>
      <c r="D365" s="48"/>
      <c r="E365" s="48"/>
      <c r="F365" s="48"/>
      <c r="G365" s="48"/>
      <c r="H365" s="48"/>
      <c r="I365" s="48"/>
      <c r="J365" s="48"/>
      <c r="K365" s="47"/>
      <c r="L365" s="48"/>
      <c r="M365" s="48"/>
      <c r="N365" s="48"/>
      <c r="O365" s="47"/>
      <c r="P365" s="48"/>
      <c r="Q365" s="48"/>
      <c r="R365" s="48"/>
      <c r="S365" s="48"/>
      <c r="X365" s="48"/>
      <c r="Y365" s="48"/>
      <c r="Z365" s="48"/>
      <c r="AA365" s="48"/>
      <c r="AB365" s="48"/>
      <c r="AC365" s="48"/>
      <c r="AD365" s="48"/>
      <c r="AE365" s="48"/>
      <c r="AF365" s="48"/>
      <c r="AG365" s="48"/>
      <c r="AH365" s="48"/>
      <c r="AI365" s="48"/>
      <c r="AJ365" s="48"/>
      <c r="AK365" s="48"/>
      <c r="AL365" s="48"/>
      <c r="AM365" s="48"/>
      <c r="AN365" s="48"/>
      <c r="AO365" s="48"/>
      <c r="AP365" s="52"/>
    </row>
    <row r="366" spans="2:42" ht="12.75" customHeight="1">
      <c r="B366" s="47"/>
      <c r="D366" s="48"/>
      <c r="E366" s="48"/>
      <c r="F366" s="48"/>
      <c r="G366" s="48"/>
      <c r="H366" s="48"/>
      <c r="I366" s="48"/>
      <c r="J366" s="48"/>
      <c r="K366" s="47"/>
      <c r="L366" s="48"/>
      <c r="M366" s="48"/>
      <c r="N366" s="48"/>
      <c r="O366" s="47"/>
      <c r="P366" s="48"/>
      <c r="Q366" s="48"/>
      <c r="R366" s="48"/>
      <c r="S366" s="48"/>
      <c r="X366" s="48"/>
      <c r="Y366" s="48"/>
      <c r="Z366" s="48"/>
      <c r="AA366" s="48"/>
      <c r="AB366" s="48"/>
      <c r="AC366" s="48"/>
      <c r="AD366" s="48"/>
      <c r="AE366" s="48"/>
      <c r="AF366" s="48"/>
      <c r="AG366" s="48"/>
      <c r="AH366" s="48"/>
      <c r="AI366" s="48"/>
      <c r="AJ366" s="48"/>
      <c r="AK366" s="48"/>
      <c r="AL366" s="48"/>
      <c r="AM366" s="48"/>
      <c r="AN366" s="48"/>
      <c r="AO366" s="48"/>
      <c r="AP366" s="52"/>
    </row>
    <row r="367" spans="2:42" ht="12.75" customHeight="1">
      <c r="B367" s="47"/>
      <c r="D367" s="48"/>
      <c r="E367" s="48"/>
      <c r="F367" s="48"/>
      <c r="G367" s="48"/>
      <c r="H367" s="48"/>
      <c r="I367" s="48"/>
      <c r="J367" s="48"/>
      <c r="K367" s="47"/>
      <c r="L367" s="48"/>
      <c r="M367" s="48"/>
      <c r="N367" s="48"/>
      <c r="O367" s="47"/>
      <c r="P367" s="48"/>
      <c r="Q367" s="48"/>
      <c r="R367" s="48"/>
      <c r="S367" s="48"/>
      <c r="X367" s="48"/>
      <c r="Y367" s="48"/>
      <c r="Z367" s="48"/>
      <c r="AA367" s="48"/>
      <c r="AB367" s="48"/>
      <c r="AC367" s="48"/>
      <c r="AD367" s="48"/>
      <c r="AE367" s="48"/>
      <c r="AF367" s="48"/>
      <c r="AG367" s="48"/>
      <c r="AH367" s="48"/>
      <c r="AI367" s="48"/>
      <c r="AJ367" s="48"/>
      <c r="AK367" s="48"/>
      <c r="AL367" s="48"/>
      <c r="AM367" s="48"/>
      <c r="AN367" s="48"/>
      <c r="AO367" s="48"/>
      <c r="AP367" s="52"/>
    </row>
    <row r="368" spans="2:42" ht="12.75" customHeight="1">
      <c r="B368" s="47"/>
      <c r="D368" s="48"/>
      <c r="E368" s="48"/>
      <c r="F368" s="48"/>
      <c r="G368" s="48"/>
      <c r="H368" s="48"/>
      <c r="I368" s="48"/>
      <c r="J368" s="48"/>
      <c r="K368" s="47"/>
      <c r="L368" s="48"/>
      <c r="M368" s="48"/>
      <c r="N368" s="48"/>
      <c r="O368" s="47"/>
      <c r="P368" s="48"/>
      <c r="Q368" s="48"/>
      <c r="R368" s="48"/>
      <c r="S368" s="48"/>
      <c r="X368" s="48"/>
      <c r="Y368" s="48"/>
      <c r="Z368" s="48"/>
      <c r="AA368" s="48"/>
      <c r="AB368" s="48"/>
      <c r="AC368" s="48"/>
      <c r="AD368" s="48"/>
      <c r="AE368" s="48"/>
      <c r="AF368" s="48"/>
      <c r="AG368" s="48"/>
      <c r="AH368" s="48"/>
      <c r="AI368" s="48"/>
      <c r="AJ368" s="48"/>
      <c r="AK368" s="48"/>
      <c r="AL368" s="48"/>
      <c r="AM368" s="48"/>
      <c r="AN368" s="48"/>
      <c r="AO368" s="48"/>
      <c r="AP368" s="52"/>
    </row>
    <row r="369" spans="2:42" ht="12.75" customHeight="1">
      <c r="B369" s="47"/>
      <c r="D369" s="48"/>
      <c r="E369" s="48"/>
      <c r="F369" s="48"/>
      <c r="G369" s="48"/>
      <c r="H369" s="48"/>
      <c r="I369" s="48"/>
      <c r="J369" s="48"/>
      <c r="K369" s="47"/>
      <c r="L369" s="48"/>
      <c r="M369" s="48"/>
      <c r="N369" s="48"/>
      <c r="O369" s="47"/>
      <c r="P369" s="48"/>
      <c r="Q369" s="48"/>
      <c r="R369" s="48"/>
      <c r="S369" s="48"/>
      <c r="X369" s="48"/>
      <c r="Y369" s="48"/>
      <c r="Z369" s="48"/>
      <c r="AA369" s="48"/>
      <c r="AB369" s="48"/>
      <c r="AC369" s="48"/>
      <c r="AD369" s="48"/>
      <c r="AE369" s="48"/>
      <c r="AF369" s="48"/>
      <c r="AG369" s="48"/>
      <c r="AH369" s="48"/>
      <c r="AI369" s="48"/>
      <c r="AJ369" s="48"/>
      <c r="AK369" s="48"/>
      <c r="AL369" s="48"/>
      <c r="AM369" s="48"/>
      <c r="AN369" s="48"/>
      <c r="AO369" s="48"/>
      <c r="AP369" s="52"/>
    </row>
    <row r="370" spans="2:42" ht="12.75" customHeight="1">
      <c r="B370" s="47"/>
      <c r="D370" s="48"/>
      <c r="E370" s="48"/>
      <c r="F370" s="48"/>
      <c r="G370" s="48"/>
      <c r="H370" s="48"/>
      <c r="I370" s="48"/>
      <c r="J370" s="48"/>
      <c r="K370" s="47"/>
      <c r="L370" s="48"/>
      <c r="M370" s="48"/>
      <c r="N370" s="48"/>
      <c r="O370" s="47"/>
      <c r="P370" s="48"/>
      <c r="Q370" s="48"/>
      <c r="R370" s="48"/>
      <c r="S370" s="48"/>
      <c r="X370" s="48"/>
      <c r="Y370" s="48"/>
      <c r="Z370" s="48"/>
      <c r="AA370" s="48"/>
      <c r="AB370" s="48"/>
      <c r="AC370" s="48"/>
      <c r="AD370" s="48"/>
      <c r="AE370" s="48"/>
      <c r="AF370" s="48"/>
      <c r="AG370" s="48"/>
      <c r="AH370" s="48"/>
      <c r="AI370" s="48"/>
      <c r="AJ370" s="48"/>
      <c r="AK370" s="48"/>
      <c r="AL370" s="48"/>
      <c r="AM370" s="48"/>
      <c r="AN370" s="48"/>
      <c r="AO370" s="48"/>
      <c r="AP370" s="52"/>
    </row>
    <row r="371" spans="2:42" ht="12.75" customHeight="1">
      <c r="B371" s="47"/>
      <c r="D371" s="48"/>
      <c r="E371" s="48"/>
      <c r="F371" s="48"/>
      <c r="G371" s="48"/>
      <c r="H371" s="48"/>
      <c r="I371" s="48"/>
      <c r="J371" s="48"/>
      <c r="K371" s="47"/>
      <c r="L371" s="48"/>
      <c r="M371" s="48"/>
      <c r="N371" s="48"/>
      <c r="O371" s="47"/>
      <c r="P371" s="48"/>
      <c r="Q371" s="48"/>
      <c r="R371" s="48"/>
      <c r="S371" s="48"/>
      <c r="X371" s="48"/>
      <c r="Y371" s="48"/>
      <c r="Z371" s="48"/>
      <c r="AA371" s="48"/>
      <c r="AB371" s="48"/>
      <c r="AC371" s="48"/>
      <c r="AD371" s="48"/>
      <c r="AE371" s="48"/>
      <c r="AF371" s="48"/>
      <c r="AG371" s="48"/>
      <c r="AH371" s="48"/>
      <c r="AI371" s="48"/>
      <c r="AJ371" s="48"/>
      <c r="AK371" s="48"/>
      <c r="AL371" s="48"/>
      <c r="AM371" s="48"/>
      <c r="AN371" s="48"/>
      <c r="AO371" s="48"/>
      <c r="AP371" s="52"/>
    </row>
    <row r="372" spans="2:42" ht="12.75" customHeight="1">
      <c r="B372" s="47"/>
      <c r="D372" s="48"/>
      <c r="E372" s="48"/>
      <c r="F372" s="48"/>
      <c r="G372" s="48"/>
      <c r="H372" s="48"/>
      <c r="I372" s="48"/>
      <c r="J372" s="48"/>
      <c r="K372" s="47"/>
      <c r="L372" s="48"/>
      <c r="M372" s="48"/>
      <c r="N372" s="48"/>
      <c r="O372" s="47"/>
      <c r="P372" s="48"/>
      <c r="Q372" s="48"/>
      <c r="R372" s="48"/>
      <c r="S372" s="48"/>
      <c r="X372" s="48"/>
      <c r="Y372" s="48"/>
      <c r="Z372" s="48"/>
      <c r="AA372" s="48"/>
      <c r="AB372" s="48"/>
      <c r="AC372" s="48"/>
      <c r="AD372" s="48"/>
      <c r="AE372" s="48"/>
      <c r="AF372" s="48"/>
      <c r="AG372" s="48"/>
      <c r="AH372" s="48"/>
      <c r="AI372" s="48"/>
      <c r="AJ372" s="48"/>
      <c r="AK372" s="48"/>
      <c r="AL372" s="48"/>
      <c r="AM372" s="48"/>
      <c r="AN372" s="48"/>
      <c r="AO372" s="48"/>
      <c r="AP372" s="52"/>
    </row>
    <row r="373" spans="2:42" ht="12.75" customHeight="1">
      <c r="B373" s="47"/>
      <c r="D373" s="48"/>
      <c r="E373" s="48"/>
      <c r="F373" s="48"/>
      <c r="G373" s="48"/>
      <c r="H373" s="48"/>
      <c r="I373" s="48"/>
      <c r="J373" s="48"/>
      <c r="K373" s="47"/>
      <c r="L373" s="48"/>
      <c r="M373" s="48"/>
      <c r="N373" s="48"/>
      <c r="O373" s="47"/>
      <c r="P373" s="48"/>
      <c r="Q373" s="48"/>
      <c r="R373" s="48"/>
      <c r="S373" s="48"/>
      <c r="X373" s="48"/>
      <c r="Y373" s="48"/>
      <c r="Z373" s="48"/>
      <c r="AA373" s="48"/>
      <c r="AB373" s="48"/>
      <c r="AC373" s="48"/>
      <c r="AD373" s="48"/>
      <c r="AE373" s="48"/>
      <c r="AF373" s="48"/>
      <c r="AG373" s="48"/>
      <c r="AH373" s="48"/>
      <c r="AI373" s="48"/>
      <c r="AJ373" s="48"/>
      <c r="AK373" s="48"/>
      <c r="AL373" s="48"/>
      <c r="AM373" s="48"/>
      <c r="AN373" s="48"/>
      <c r="AO373" s="48"/>
      <c r="AP373" s="52"/>
    </row>
    <row r="374" spans="2:42" ht="12.75" customHeight="1">
      <c r="B374" s="47"/>
      <c r="D374" s="48"/>
      <c r="E374" s="48"/>
      <c r="F374" s="48"/>
      <c r="G374" s="48"/>
      <c r="H374" s="48"/>
      <c r="I374" s="48"/>
      <c r="J374" s="48"/>
      <c r="K374" s="47"/>
      <c r="L374" s="48"/>
      <c r="M374" s="48"/>
      <c r="N374" s="48"/>
      <c r="O374" s="47"/>
      <c r="P374" s="48"/>
      <c r="Q374" s="48"/>
      <c r="R374" s="48"/>
      <c r="S374" s="48"/>
      <c r="X374" s="48"/>
      <c r="Y374" s="48"/>
      <c r="Z374" s="48"/>
      <c r="AA374" s="48"/>
      <c r="AB374" s="48"/>
      <c r="AC374" s="48"/>
      <c r="AD374" s="48"/>
      <c r="AE374" s="48"/>
      <c r="AF374" s="48"/>
      <c r="AG374" s="48"/>
      <c r="AH374" s="48"/>
      <c r="AI374" s="48"/>
      <c r="AJ374" s="48"/>
      <c r="AK374" s="48"/>
      <c r="AL374" s="48"/>
      <c r="AM374" s="48"/>
      <c r="AN374" s="48"/>
      <c r="AO374" s="48"/>
      <c r="AP374" s="52"/>
    </row>
    <row r="375" spans="2:42" ht="12.75" customHeight="1">
      <c r="B375" s="47"/>
      <c r="D375" s="48"/>
      <c r="E375" s="48"/>
      <c r="F375" s="48"/>
      <c r="G375" s="48"/>
      <c r="H375" s="48"/>
      <c r="I375" s="48"/>
      <c r="J375" s="48"/>
      <c r="K375" s="47"/>
      <c r="L375" s="48"/>
      <c r="M375" s="48"/>
      <c r="N375" s="48"/>
      <c r="O375" s="47"/>
      <c r="P375" s="48"/>
      <c r="Q375" s="48"/>
      <c r="R375" s="48"/>
      <c r="S375" s="48"/>
      <c r="X375" s="48"/>
      <c r="Y375" s="48"/>
      <c r="Z375" s="48"/>
      <c r="AA375" s="48"/>
      <c r="AB375" s="48"/>
      <c r="AC375" s="48"/>
      <c r="AD375" s="48"/>
      <c r="AE375" s="48"/>
      <c r="AF375" s="48"/>
      <c r="AG375" s="48"/>
      <c r="AH375" s="48"/>
      <c r="AI375" s="48"/>
      <c r="AJ375" s="48"/>
      <c r="AK375" s="48"/>
      <c r="AL375" s="48"/>
      <c r="AM375" s="48"/>
      <c r="AN375" s="48"/>
      <c r="AO375" s="48"/>
      <c r="AP375" s="52"/>
    </row>
    <row r="376" spans="2:42" ht="12.75" customHeight="1">
      <c r="B376" s="47"/>
      <c r="D376" s="48"/>
      <c r="E376" s="48"/>
      <c r="F376" s="48"/>
      <c r="G376" s="48"/>
      <c r="H376" s="48"/>
      <c r="I376" s="48"/>
      <c r="J376" s="48"/>
      <c r="K376" s="47"/>
      <c r="L376" s="48"/>
      <c r="M376" s="48"/>
      <c r="N376" s="48"/>
      <c r="O376" s="47"/>
      <c r="P376" s="48"/>
      <c r="Q376" s="48"/>
      <c r="R376" s="48"/>
      <c r="S376" s="48"/>
      <c r="X376" s="48"/>
      <c r="Y376" s="48"/>
      <c r="Z376" s="48"/>
      <c r="AA376" s="48"/>
      <c r="AB376" s="48"/>
      <c r="AC376" s="48"/>
      <c r="AD376" s="48"/>
      <c r="AE376" s="48"/>
      <c r="AF376" s="48"/>
      <c r="AG376" s="48"/>
      <c r="AH376" s="48"/>
      <c r="AI376" s="48"/>
      <c r="AJ376" s="48"/>
      <c r="AK376" s="48"/>
      <c r="AL376" s="48"/>
      <c r="AM376" s="48"/>
      <c r="AN376" s="48"/>
      <c r="AO376" s="48"/>
      <c r="AP376" s="52"/>
    </row>
    <row r="377" spans="2:42" ht="12.75" customHeight="1">
      <c r="B377" s="47"/>
      <c r="D377" s="48"/>
      <c r="E377" s="48"/>
      <c r="F377" s="48"/>
      <c r="G377" s="48"/>
      <c r="H377" s="48"/>
      <c r="I377" s="48"/>
      <c r="J377" s="48"/>
      <c r="K377" s="47"/>
      <c r="L377" s="48"/>
      <c r="M377" s="48"/>
      <c r="N377" s="48"/>
      <c r="O377" s="47"/>
      <c r="P377" s="48"/>
      <c r="Q377" s="48"/>
      <c r="R377" s="48"/>
      <c r="S377" s="48"/>
      <c r="X377" s="48"/>
      <c r="Y377" s="48"/>
      <c r="Z377" s="48"/>
      <c r="AA377" s="48"/>
      <c r="AB377" s="48"/>
      <c r="AC377" s="48"/>
      <c r="AD377" s="48"/>
      <c r="AE377" s="48"/>
      <c r="AF377" s="48"/>
      <c r="AG377" s="48"/>
      <c r="AH377" s="48"/>
      <c r="AI377" s="48"/>
      <c r="AJ377" s="48"/>
      <c r="AK377" s="48"/>
      <c r="AL377" s="48"/>
      <c r="AM377" s="48"/>
      <c r="AN377" s="48"/>
      <c r="AO377" s="48"/>
      <c r="AP377" s="52"/>
    </row>
    <row r="378" spans="2:42" ht="12.75" customHeight="1">
      <c r="B378" s="47"/>
      <c r="D378" s="48"/>
      <c r="E378" s="48"/>
      <c r="F378" s="48"/>
      <c r="G378" s="48"/>
      <c r="H378" s="48"/>
      <c r="I378" s="48"/>
      <c r="J378" s="48"/>
      <c r="K378" s="47"/>
      <c r="L378" s="48"/>
      <c r="M378" s="48"/>
      <c r="N378" s="48"/>
      <c r="O378" s="47"/>
      <c r="P378" s="48"/>
      <c r="Q378" s="48"/>
      <c r="R378" s="48"/>
      <c r="S378" s="48"/>
      <c r="X378" s="48"/>
      <c r="Y378" s="48"/>
      <c r="Z378" s="48"/>
      <c r="AA378" s="48"/>
      <c r="AB378" s="48"/>
      <c r="AC378" s="48"/>
      <c r="AD378" s="48"/>
      <c r="AE378" s="48"/>
      <c r="AF378" s="48"/>
      <c r="AG378" s="48"/>
      <c r="AH378" s="48"/>
      <c r="AI378" s="48"/>
      <c r="AJ378" s="48"/>
      <c r="AK378" s="48"/>
      <c r="AL378" s="48"/>
      <c r="AM378" s="48"/>
      <c r="AN378" s="48"/>
      <c r="AO378" s="48"/>
      <c r="AP378" s="52"/>
    </row>
    <row r="379" spans="2:42" ht="12.75" customHeight="1">
      <c r="B379" s="47"/>
      <c r="D379" s="48"/>
      <c r="E379" s="48"/>
      <c r="F379" s="48"/>
      <c r="G379" s="48"/>
      <c r="H379" s="48"/>
      <c r="I379" s="48"/>
      <c r="J379" s="48"/>
      <c r="K379" s="47"/>
      <c r="L379" s="48"/>
      <c r="M379" s="48"/>
      <c r="N379" s="48"/>
      <c r="O379" s="47"/>
      <c r="P379" s="48"/>
      <c r="Q379" s="48"/>
      <c r="R379" s="48"/>
      <c r="S379" s="48"/>
      <c r="X379" s="48"/>
      <c r="Y379" s="48"/>
      <c r="Z379" s="48"/>
      <c r="AA379" s="48"/>
      <c r="AB379" s="48"/>
      <c r="AC379" s="48"/>
      <c r="AD379" s="48"/>
      <c r="AE379" s="48"/>
      <c r="AF379" s="48"/>
      <c r="AG379" s="48"/>
      <c r="AH379" s="48"/>
      <c r="AI379" s="48"/>
      <c r="AJ379" s="48"/>
      <c r="AK379" s="48"/>
      <c r="AL379" s="48"/>
      <c r="AM379" s="48"/>
      <c r="AN379" s="48"/>
      <c r="AO379" s="48"/>
      <c r="AP379" s="52"/>
    </row>
    <row r="380" spans="2:42" ht="12.75" customHeight="1">
      <c r="B380" s="47"/>
      <c r="D380" s="48"/>
      <c r="E380" s="48"/>
      <c r="F380" s="48"/>
      <c r="G380" s="48"/>
      <c r="H380" s="48"/>
      <c r="I380" s="48"/>
      <c r="J380" s="48"/>
      <c r="K380" s="47"/>
      <c r="L380" s="48"/>
      <c r="M380" s="48"/>
      <c r="N380" s="48"/>
      <c r="O380" s="47"/>
      <c r="P380" s="48"/>
      <c r="Q380" s="48"/>
      <c r="R380" s="48"/>
      <c r="S380" s="48"/>
      <c r="X380" s="48"/>
      <c r="Y380" s="48"/>
      <c r="Z380" s="48"/>
      <c r="AA380" s="48"/>
      <c r="AB380" s="48"/>
      <c r="AC380" s="48"/>
      <c r="AD380" s="48"/>
      <c r="AE380" s="48"/>
      <c r="AF380" s="48"/>
      <c r="AG380" s="48"/>
      <c r="AH380" s="48"/>
      <c r="AI380" s="48"/>
      <c r="AJ380" s="48"/>
      <c r="AK380" s="48"/>
      <c r="AL380" s="48"/>
      <c r="AM380" s="48"/>
      <c r="AN380" s="48"/>
      <c r="AO380" s="48"/>
      <c r="AP380" s="52"/>
    </row>
    <row r="381" spans="2:42" ht="12.75" customHeight="1">
      <c r="B381" s="47"/>
      <c r="D381" s="48"/>
      <c r="E381" s="48"/>
      <c r="F381" s="48"/>
      <c r="G381" s="48"/>
      <c r="H381" s="48"/>
      <c r="I381" s="48"/>
      <c r="J381" s="48"/>
      <c r="K381" s="47"/>
      <c r="L381" s="48"/>
      <c r="M381" s="48"/>
      <c r="N381" s="48"/>
      <c r="O381" s="47"/>
      <c r="P381" s="48"/>
      <c r="Q381" s="48"/>
      <c r="R381" s="48"/>
      <c r="S381" s="48"/>
      <c r="X381" s="48"/>
      <c r="Y381" s="48"/>
      <c r="Z381" s="48"/>
      <c r="AA381" s="48"/>
      <c r="AB381" s="48"/>
      <c r="AC381" s="48"/>
      <c r="AD381" s="48"/>
      <c r="AE381" s="48"/>
      <c r="AF381" s="48"/>
      <c r="AG381" s="48"/>
      <c r="AH381" s="48"/>
      <c r="AI381" s="48"/>
      <c r="AJ381" s="48"/>
      <c r="AK381" s="48"/>
      <c r="AL381" s="48"/>
      <c r="AM381" s="48"/>
      <c r="AN381" s="48"/>
      <c r="AO381" s="48"/>
      <c r="AP381" s="52"/>
    </row>
    <row r="382" spans="2:42" ht="12.75" customHeight="1">
      <c r="B382" s="47"/>
      <c r="D382" s="48"/>
      <c r="E382" s="48"/>
      <c r="F382" s="48"/>
      <c r="G382" s="48"/>
      <c r="H382" s="48"/>
      <c r="I382" s="48"/>
      <c r="J382" s="48"/>
      <c r="K382" s="47"/>
      <c r="L382" s="48"/>
      <c r="M382" s="48"/>
      <c r="N382" s="48"/>
      <c r="O382" s="47"/>
      <c r="P382" s="48"/>
      <c r="Q382" s="48"/>
      <c r="R382" s="48"/>
      <c r="S382" s="48"/>
      <c r="X382" s="48"/>
      <c r="Y382" s="48"/>
      <c r="Z382" s="48"/>
      <c r="AA382" s="48"/>
      <c r="AB382" s="48"/>
      <c r="AC382" s="48"/>
      <c r="AD382" s="48"/>
      <c r="AE382" s="48"/>
      <c r="AF382" s="48"/>
      <c r="AG382" s="48"/>
      <c r="AH382" s="48"/>
      <c r="AI382" s="48"/>
      <c r="AJ382" s="48"/>
      <c r="AK382" s="48"/>
      <c r="AL382" s="48"/>
      <c r="AM382" s="48"/>
      <c r="AN382" s="48"/>
      <c r="AO382" s="48"/>
      <c r="AP382" s="52"/>
    </row>
    <row r="383" spans="2:42" ht="12.75" customHeight="1">
      <c r="B383" s="47"/>
      <c r="D383" s="48"/>
      <c r="E383" s="48"/>
      <c r="F383" s="48"/>
      <c r="G383" s="48"/>
      <c r="H383" s="48"/>
      <c r="I383" s="48"/>
      <c r="J383" s="48"/>
      <c r="K383" s="47"/>
      <c r="L383" s="48"/>
      <c r="M383" s="48"/>
      <c r="N383" s="48"/>
      <c r="O383" s="47"/>
      <c r="P383" s="48"/>
      <c r="Q383" s="48"/>
      <c r="R383" s="48"/>
      <c r="S383" s="48"/>
      <c r="X383" s="48"/>
      <c r="Y383" s="48"/>
      <c r="Z383" s="48"/>
      <c r="AA383" s="48"/>
      <c r="AB383" s="48"/>
      <c r="AC383" s="48"/>
      <c r="AD383" s="48"/>
      <c r="AE383" s="48"/>
      <c r="AF383" s="48"/>
      <c r="AG383" s="48"/>
      <c r="AH383" s="48"/>
      <c r="AI383" s="48"/>
      <c r="AJ383" s="48"/>
      <c r="AK383" s="48"/>
      <c r="AL383" s="48"/>
      <c r="AM383" s="48"/>
      <c r="AN383" s="48"/>
      <c r="AO383" s="48"/>
      <c r="AP383" s="52"/>
    </row>
    <row r="384" spans="2:42" ht="12.75" customHeight="1">
      <c r="B384" s="47"/>
      <c r="D384" s="48"/>
      <c r="E384" s="48"/>
      <c r="F384" s="48"/>
      <c r="G384" s="48"/>
      <c r="H384" s="48"/>
      <c r="I384" s="48"/>
      <c r="J384" s="48"/>
      <c r="K384" s="47"/>
      <c r="L384" s="48"/>
      <c r="M384" s="48"/>
      <c r="N384" s="48"/>
      <c r="O384" s="47"/>
      <c r="P384" s="48"/>
      <c r="Q384" s="48"/>
      <c r="R384" s="48"/>
      <c r="S384" s="48"/>
      <c r="X384" s="48"/>
      <c r="Y384" s="48"/>
      <c r="Z384" s="48"/>
      <c r="AA384" s="48"/>
      <c r="AB384" s="48"/>
      <c r="AC384" s="48"/>
      <c r="AD384" s="48"/>
      <c r="AE384" s="48"/>
      <c r="AF384" s="48"/>
      <c r="AG384" s="48"/>
      <c r="AH384" s="48"/>
      <c r="AI384" s="48"/>
      <c r="AJ384" s="48"/>
      <c r="AK384" s="48"/>
      <c r="AL384" s="48"/>
      <c r="AM384" s="48"/>
      <c r="AN384" s="48"/>
      <c r="AO384" s="48"/>
      <c r="AP384" s="52"/>
    </row>
    <row r="385" spans="2:42" ht="12.75" customHeight="1">
      <c r="B385" s="47"/>
      <c r="D385" s="48"/>
      <c r="E385" s="48"/>
      <c r="F385" s="48"/>
      <c r="G385" s="48"/>
      <c r="H385" s="48"/>
      <c r="I385" s="48"/>
      <c r="J385" s="48"/>
      <c r="K385" s="47"/>
      <c r="L385" s="48"/>
      <c r="M385" s="48"/>
      <c r="N385" s="48"/>
      <c r="O385" s="47"/>
      <c r="P385" s="48"/>
      <c r="Q385" s="48"/>
      <c r="R385" s="48"/>
      <c r="S385" s="48"/>
      <c r="X385" s="48"/>
      <c r="Y385" s="48"/>
      <c r="Z385" s="48"/>
      <c r="AA385" s="48"/>
      <c r="AB385" s="48"/>
      <c r="AC385" s="48"/>
      <c r="AD385" s="48"/>
      <c r="AE385" s="48"/>
      <c r="AF385" s="48"/>
      <c r="AG385" s="48"/>
      <c r="AH385" s="48"/>
      <c r="AI385" s="48"/>
      <c r="AJ385" s="48"/>
      <c r="AK385" s="48"/>
      <c r="AL385" s="48"/>
      <c r="AM385" s="48"/>
      <c r="AN385" s="48"/>
      <c r="AO385" s="48"/>
      <c r="AP385" s="52"/>
    </row>
    <row r="386" spans="2:42" ht="12.75" customHeight="1">
      <c r="B386" s="47"/>
      <c r="D386" s="48"/>
      <c r="E386" s="48"/>
      <c r="F386" s="48"/>
      <c r="G386" s="48"/>
      <c r="H386" s="48"/>
      <c r="I386" s="48"/>
      <c r="J386" s="48"/>
      <c r="K386" s="47"/>
      <c r="L386" s="48"/>
      <c r="M386" s="48"/>
      <c r="N386" s="48"/>
      <c r="O386" s="47"/>
      <c r="P386" s="48"/>
      <c r="Q386" s="48"/>
      <c r="R386" s="48"/>
      <c r="S386" s="48"/>
      <c r="X386" s="48"/>
      <c r="Y386" s="48"/>
      <c r="Z386" s="48"/>
      <c r="AA386" s="48"/>
      <c r="AB386" s="48"/>
      <c r="AC386" s="48"/>
      <c r="AD386" s="48"/>
      <c r="AE386" s="48"/>
      <c r="AF386" s="48"/>
      <c r="AG386" s="48"/>
      <c r="AH386" s="48"/>
      <c r="AI386" s="48"/>
      <c r="AJ386" s="48"/>
      <c r="AK386" s="48"/>
      <c r="AL386" s="48"/>
      <c r="AM386" s="48"/>
      <c r="AN386" s="48"/>
      <c r="AO386" s="48"/>
      <c r="AP386" s="52"/>
    </row>
    <row r="387" spans="2:42" ht="12.75" customHeight="1">
      <c r="B387" s="47"/>
      <c r="D387" s="48"/>
      <c r="E387" s="48"/>
      <c r="F387" s="48"/>
      <c r="G387" s="48"/>
      <c r="H387" s="48"/>
      <c r="I387" s="48"/>
      <c r="J387" s="48"/>
      <c r="K387" s="47"/>
      <c r="L387" s="48"/>
      <c r="M387" s="48"/>
      <c r="N387" s="48"/>
      <c r="O387" s="47"/>
      <c r="P387" s="48"/>
      <c r="Q387" s="48"/>
      <c r="R387" s="48"/>
      <c r="S387" s="48"/>
      <c r="X387" s="48"/>
      <c r="Y387" s="48"/>
      <c r="Z387" s="48"/>
      <c r="AA387" s="48"/>
      <c r="AB387" s="48"/>
      <c r="AC387" s="48"/>
      <c r="AD387" s="48"/>
      <c r="AE387" s="48"/>
      <c r="AF387" s="48"/>
      <c r="AG387" s="48"/>
      <c r="AH387" s="48"/>
      <c r="AI387" s="48"/>
      <c r="AJ387" s="48"/>
      <c r="AK387" s="48"/>
      <c r="AL387" s="48"/>
      <c r="AM387" s="48"/>
      <c r="AN387" s="48"/>
      <c r="AO387" s="48"/>
      <c r="AP387" s="52"/>
    </row>
    <row r="388" spans="2:42" ht="12.75" customHeight="1">
      <c r="B388" s="47"/>
      <c r="D388" s="48"/>
      <c r="E388" s="48"/>
      <c r="F388" s="48"/>
      <c r="G388" s="48"/>
      <c r="H388" s="48"/>
      <c r="I388" s="48"/>
      <c r="J388" s="48"/>
      <c r="K388" s="47"/>
      <c r="L388" s="48"/>
      <c r="M388" s="48"/>
      <c r="N388" s="48"/>
      <c r="O388" s="47"/>
      <c r="P388" s="48"/>
      <c r="Q388" s="48"/>
      <c r="R388" s="48"/>
      <c r="S388" s="48"/>
      <c r="X388" s="48"/>
      <c r="Y388" s="48"/>
      <c r="Z388" s="48"/>
      <c r="AA388" s="48"/>
      <c r="AB388" s="48"/>
      <c r="AC388" s="48"/>
      <c r="AD388" s="48"/>
      <c r="AE388" s="48"/>
      <c r="AF388" s="48"/>
      <c r="AG388" s="48"/>
      <c r="AH388" s="48"/>
      <c r="AI388" s="48"/>
      <c r="AJ388" s="48"/>
      <c r="AK388" s="48"/>
      <c r="AL388" s="48"/>
      <c r="AM388" s="48"/>
      <c r="AN388" s="48"/>
      <c r="AO388" s="48"/>
      <c r="AP388" s="52"/>
    </row>
    <row r="389" spans="2:42" ht="12.75" customHeight="1">
      <c r="B389" s="47"/>
      <c r="D389" s="48"/>
      <c r="E389" s="48"/>
      <c r="F389" s="48"/>
      <c r="G389" s="48"/>
      <c r="H389" s="48"/>
      <c r="I389" s="48"/>
      <c r="J389" s="48"/>
      <c r="K389" s="47"/>
      <c r="L389" s="48"/>
      <c r="M389" s="48"/>
      <c r="N389" s="48"/>
      <c r="O389" s="47"/>
      <c r="P389" s="48"/>
      <c r="Q389" s="48"/>
      <c r="R389" s="48"/>
      <c r="S389" s="48"/>
      <c r="X389" s="48"/>
      <c r="Y389" s="48"/>
      <c r="Z389" s="48"/>
      <c r="AA389" s="48"/>
      <c r="AB389" s="48"/>
      <c r="AC389" s="48"/>
      <c r="AD389" s="48"/>
      <c r="AE389" s="48"/>
      <c r="AF389" s="48"/>
      <c r="AG389" s="48"/>
      <c r="AH389" s="48"/>
      <c r="AI389" s="48"/>
      <c r="AJ389" s="48"/>
      <c r="AK389" s="48"/>
      <c r="AL389" s="48"/>
      <c r="AM389" s="48"/>
      <c r="AN389" s="48"/>
      <c r="AO389" s="48"/>
      <c r="AP389" s="52"/>
    </row>
    <row r="390" spans="2:42" ht="12.75" customHeight="1">
      <c r="B390" s="47"/>
      <c r="D390" s="48"/>
      <c r="E390" s="48"/>
      <c r="F390" s="48"/>
      <c r="G390" s="48"/>
      <c r="H390" s="48"/>
      <c r="I390" s="48"/>
      <c r="J390" s="48"/>
      <c r="K390" s="47"/>
      <c r="L390" s="48"/>
      <c r="M390" s="48"/>
      <c r="N390" s="48"/>
      <c r="O390" s="47"/>
      <c r="P390" s="48"/>
      <c r="Q390" s="48"/>
      <c r="R390" s="48"/>
      <c r="S390" s="48"/>
      <c r="X390" s="48"/>
      <c r="Y390" s="48"/>
      <c r="Z390" s="48"/>
      <c r="AA390" s="48"/>
      <c r="AB390" s="48"/>
      <c r="AC390" s="48"/>
      <c r="AD390" s="48"/>
      <c r="AE390" s="48"/>
      <c r="AF390" s="48"/>
      <c r="AG390" s="48"/>
      <c r="AH390" s="48"/>
      <c r="AI390" s="48"/>
      <c r="AJ390" s="48"/>
      <c r="AK390" s="48"/>
      <c r="AL390" s="48"/>
      <c r="AM390" s="48"/>
      <c r="AN390" s="48"/>
      <c r="AO390" s="48"/>
      <c r="AP390" s="52"/>
    </row>
    <row r="391" spans="2:42" ht="12.75" customHeight="1">
      <c r="B391" s="47"/>
      <c r="D391" s="48"/>
      <c r="E391" s="48"/>
      <c r="F391" s="48"/>
      <c r="G391" s="48"/>
      <c r="H391" s="48"/>
      <c r="I391" s="48"/>
      <c r="J391" s="48"/>
      <c r="K391" s="47"/>
      <c r="L391" s="48"/>
      <c r="M391" s="48"/>
      <c r="N391" s="48"/>
      <c r="O391" s="47"/>
      <c r="P391" s="48"/>
      <c r="Q391" s="48"/>
      <c r="R391" s="48"/>
      <c r="S391" s="48"/>
      <c r="X391" s="48"/>
      <c r="Y391" s="48"/>
      <c r="Z391" s="48"/>
      <c r="AA391" s="48"/>
      <c r="AB391" s="48"/>
      <c r="AC391" s="48"/>
      <c r="AD391" s="48"/>
      <c r="AE391" s="48"/>
      <c r="AF391" s="48"/>
      <c r="AG391" s="48"/>
      <c r="AH391" s="48"/>
      <c r="AI391" s="48"/>
      <c r="AJ391" s="48"/>
      <c r="AK391" s="48"/>
      <c r="AL391" s="48"/>
      <c r="AM391" s="48"/>
      <c r="AN391" s="48"/>
      <c r="AO391" s="48"/>
      <c r="AP391" s="52"/>
    </row>
    <row r="392" spans="2:42" ht="12.75" customHeight="1">
      <c r="B392" s="47"/>
      <c r="D392" s="48"/>
      <c r="E392" s="48"/>
      <c r="F392" s="48"/>
      <c r="G392" s="48"/>
      <c r="H392" s="48"/>
      <c r="I392" s="48"/>
      <c r="J392" s="48"/>
      <c r="K392" s="47"/>
      <c r="L392" s="48"/>
      <c r="M392" s="48"/>
      <c r="N392" s="48"/>
      <c r="O392" s="47"/>
      <c r="P392" s="48"/>
      <c r="Q392" s="48"/>
      <c r="R392" s="48"/>
      <c r="S392" s="48"/>
      <c r="X392" s="48"/>
      <c r="Y392" s="48"/>
      <c r="Z392" s="48"/>
      <c r="AA392" s="48"/>
      <c r="AB392" s="48"/>
      <c r="AC392" s="48"/>
      <c r="AD392" s="48"/>
      <c r="AE392" s="48"/>
      <c r="AF392" s="48"/>
      <c r="AG392" s="48"/>
      <c r="AH392" s="48"/>
      <c r="AI392" s="48"/>
      <c r="AJ392" s="48"/>
      <c r="AK392" s="48"/>
      <c r="AL392" s="48"/>
      <c r="AM392" s="48"/>
      <c r="AN392" s="48"/>
      <c r="AO392" s="48"/>
      <c r="AP392" s="52"/>
    </row>
    <row r="393" spans="2:42" ht="12.75" customHeight="1">
      <c r="B393" s="47"/>
      <c r="D393" s="48"/>
      <c r="E393" s="48"/>
      <c r="F393" s="48"/>
      <c r="G393" s="48"/>
      <c r="H393" s="48"/>
      <c r="I393" s="48"/>
      <c r="J393" s="48"/>
      <c r="K393" s="47"/>
      <c r="L393" s="48"/>
      <c r="M393" s="48"/>
      <c r="N393" s="48"/>
      <c r="O393" s="47"/>
      <c r="P393" s="48"/>
      <c r="Q393" s="48"/>
      <c r="R393" s="48"/>
      <c r="S393" s="48"/>
      <c r="X393" s="48"/>
      <c r="Y393" s="48"/>
      <c r="Z393" s="48"/>
      <c r="AA393" s="48"/>
      <c r="AB393" s="48"/>
      <c r="AC393" s="48"/>
      <c r="AD393" s="48"/>
      <c r="AE393" s="48"/>
      <c r="AF393" s="48"/>
      <c r="AG393" s="48"/>
      <c r="AH393" s="48"/>
      <c r="AI393" s="48"/>
      <c r="AJ393" s="48"/>
      <c r="AK393" s="48"/>
      <c r="AL393" s="48"/>
      <c r="AM393" s="48"/>
      <c r="AN393" s="48"/>
      <c r="AO393" s="48"/>
      <c r="AP393" s="52"/>
    </row>
    <row r="394" spans="2:42" ht="12.75" customHeight="1">
      <c r="B394" s="47"/>
      <c r="D394" s="48"/>
      <c r="E394" s="48"/>
      <c r="F394" s="48"/>
      <c r="G394" s="48"/>
      <c r="H394" s="48"/>
      <c r="I394" s="48"/>
      <c r="J394" s="48"/>
      <c r="K394" s="47"/>
      <c r="L394" s="48"/>
      <c r="M394" s="48"/>
      <c r="N394" s="48"/>
      <c r="O394" s="47"/>
      <c r="P394" s="48"/>
      <c r="Q394" s="48"/>
      <c r="R394" s="48"/>
      <c r="S394" s="48"/>
      <c r="X394" s="48"/>
      <c r="Y394" s="48"/>
      <c r="Z394" s="48"/>
      <c r="AA394" s="48"/>
      <c r="AB394" s="48"/>
      <c r="AC394" s="48"/>
      <c r="AD394" s="48"/>
      <c r="AE394" s="48"/>
      <c r="AF394" s="48"/>
      <c r="AG394" s="48"/>
      <c r="AH394" s="48"/>
      <c r="AI394" s="48"/>
      <c r="AJ394" s="48"/>
      <c r="AK394" s="48"/>
      <c r="AL394" s="48"/>
      <c r="AM394" s="48"/>
      <c r="AN394" s="48"/>
      <c r="AO394" s="48"/>
      <c r="AP394" s="52"/>
    </row>
    <row r="395" spans="2:42" ht="12.75" customHeight="1">
      <c r="B395" s="47"/>
      <c r="D395" s="48"/>
      <c r="E395" s="48"/>
      <c r="F395" s="48"/>
      <c r="G395" s="48"/>
      <c r="H395" s="48"/>
      <c r="I395" s="48"/>
      <c r="J395" s="48"/>
      <c r="K395" s="47"/>
      <c r="L395" s="48"/>
      <c r="M395" s="48"/>
      <c r="N395" s="48"/>
      <c r="O395" s="47"/>
      <c r="P395" s="48"/>
      <c r="Q395" s="48"/>
      <c r="R395" s="48"/>
      <c r="S395" s="48"/>
      <c r="X395" s="48"/>
      <c r="Y395" s="48"/>
      <c r="Z395" s="48"/>
      <c r="AA395" s="48"/>
      <c r="AB395" s="48"/>
      <c r="AC395" s="48"/>
      <c r="AD395" s="48"/>
      <c r="AE395" s="48"/>
      <c r="AF395" s="48"/>
      <c r="AG395" s="48"/>
      <c r="AH395" s="48"/>
      <c r="AI395" s="48"/>
      <c r="AJ395" s="48"/>
      <c r="AK395" s="48"/>
      <c r="AL395" s="48"/>
      <c r="AM395" s="48"/>
      <c r="AN395" s="48"/>
      <c r="AO395" s="48"/>
      <c r="AP395" s="52"/>
    </row>
    <row r="396" spans="2:42" ht="12.75" customHeight="1">
      <c r="B396" s="47"/>
      <c r="D396" s="48"/>
      <c r="E396" s="48"/>
      <c r="F396" s="48"/>
      <c r="G396" s="48"/>
      <c r="H396" s="48"/>
      <c r="I396" s="48"/>
      <c r="J396" s="48"/>
      <c r="K396" s="47"/>
      <c r="L396" s="48"/>
      <c r="M396" s="48"/>
      <c r="N396" s="48"/>
      <c r="O396" s="47"/>
      <c r="P396" s="48"/>
      <c r="Q396" s="48"/>
      <c r="R396" s="48"/>
      <c r="S396" s="48"/>
      <c r="X396" s="48"/>
      <c r="Y396" s="48"/>
      <c r="Z396" s="48"/>
      <c r="AA396" s="48"/>
      <c r="AB396" s="48"/>
      <c r="AC396" s="48"/>
      <c r="AD396" s="48"/>
      <c r="AE396" s="48"/>
      <c r="AF396" s="48"/>
      <c r="AG396" s="48"/>
      <c r="AH396" s="48"/>
      <c r="AI396" s="48"/>
      <c r="AJ396" s="48"/>
      <c r="AK396" s="48"/>
      <c r="AL396" s="48"/>
      <c r="AM396" s="48"/>
      <c r="AN396" s="48"/>
      <c r="AO396" s="48"/>
      <c r="AP396" s="52"/>
    </row>
    <row r="397" spans="2:42" ht="12.75" customHeight="1">
      <c r="B397" s="47"/>
      <c r="D397" s="48"/>
      <c r="E397" s="48"/>
      <c r="F397" s="48"/>
      <c r="G397" s="48"/>
      <c r="H397" s="48"/>
      <c r="I397" s="48"/>
      <c r="J397" s="48"/>
      <c r="K397" s="47"/>
      <c r="L397" s="48"/>
      <c r="M397" s="48"/>
      <c r="N397" s="48"/>
      <c r="O397" s="47"/>
      <c r="P397" s="48"/>
      <c r="Q397" s="48"/>
      <c r="R397" s="48"/>
      <c r="S397" s="48"/>
      <c r="X397" s="48"/>
      <c r="Y397" s="48"/>
      <c r="Z397" s="48"/>
      <c r="AA397" s="48"/>
      <c r="AB397" s="48"/>
      <c r="AC397" s="48"/>
      <c r="AD397" s="48"/>
      <c r="AE397" s="48"/>
      <c r="AF397" s="48"/>
      <c r="AG397" s="48"/>
      <c r="AH397" s="48"/>
      <c r="AI397" s="48"/>
      <c r="AJ397" s="48"/>
      <c r="AK397" s="48"/>
      <c r="AL397" s="48"/>
      <c r="AM397" s="48"/>
      <c r="AN397" s="48"/>
      <c r="AO397" s="48"/>
      <c r="AP397" s="52"/>
    </row>
    <row r="398" spans="2:42" ht="12.75" customHeight="1">
      <c r="B398" s="47"/>
      <c r="D398" s="48"/>
      <c r="E398" s="48"/>
      <c r="F398" s="48"/>
      <c r="G398" s="48"/>
      <c r="H398" s="48"/>
      <c r="I398" s="48"/>
      <c r="J398" s="48"/>
      <c r="K398" s="47"/>
      <c r="L398" s="48"/>
      <c r="M398" s="48"/>
      <c r="N398" s="48"/>
      <c r="O398" s="47"/>
      <c r="P398" s="48"/>
      <c r="Q398" s="48"/>
      <c r="R398" s="48"/>
      <c r="S398" s="48"/>
      <c r="X398" s="48"/>
      <c r="Y398" s="48"/>
      <c r="Z398" s="48"/>
      <c r="AA398" s="48"/>
      <c r="AB398" s="48"/>
      <c r="AC398" s="48"/>
      <c r="AD398" s="48"/>
      <c r="AE398" s="48"/>
      <c r="AF398" s="48"/>
      <c r="AG398" s="48"/>
      <c r="AH398" s="48"/>
      <c r="AI398" s="48"/>
      <c r="AJ398" s="48"/>
      <c r="AK398" s="48"/>
      <c r="AL398" s="48"/>
      <c r="AM398" s="48"/>
      <c r="AN398" s="48"/>
      <c r="AO398" s="48"/>
      <c r="AP398" s="52"/>
    </row>
    <row r="399" spans="2:42" ht="12.75" customHeight="1">
      <c r="B399" s="47"/>
      <c r="D399" s="48"/>
      <c r="E399" s="48"/>
      <c r="F399" s="48"/>
      <c r="G399" s="48"/>
      <c r="H399" s="48"/>
      <c r="I399" s="48"/>
      <c r="J399" s="48"/>
      <c r="K399" s="47"/>
      <c r="L399" s="48"/>
      <c r="M399" s="48"/>
      <c r="N399" s="48"/>
      <c r="O399" s="47"/>
      <c r="P399" s="48"/>
      <c r="Q399" s="48"/>
      <c r="R399" s="48"/>
      <c r="S399" s="48"/>
      <c r="X399" s="48"/>
      <c r="Y399" s="48"/>
      <c r="Z399" s="48"/>
      <c r="AA399" s="48"/>
      <c r="AB399" s="48"/>
      <c r="AC399" s="48"/>
      <c r="AD399" s="48"/>
      <c r="AE399" s="48"/>
      <c r="AF399" s="48"/>
      <c r="AG399" s="48"/>
      <c r="AH399" s="48"/>
      <c r="AI399" s="48"/>
      <c r="AJ399" s="48"/>
      <c r="AK399" s="48"/>
      <c r="AL399" s="48"/>
      <c r="AM399" s="48"/>
      <c r="AN399" s="48"/>
      <c r="AO399" s="48"/>
      <c r="AP399" s="52"/>
    </row>
    <row r="400" spans="2:42" ht="12.75" customHeight="1">
      <c r="B400" s="47"/>
      <c r="D400" s="48"/>
      <c r="E400" s="48"/>
      <c r="F400" s="48"/>
      <c r="G400" s="48"/>
      <c r="H400" s="48"/>
      <c r="I400" s="48"/>
      <c r="J400" s="48"/>
      <c r="K400" s="47"/>
      <c r="L400" s="48"/>
      <c r="M400" s="48"/>
      <c r="N400" s="48"/>
      <c r="O400" s="47"/>
      <c r="P400" s="48"/>
      <c r="Q400" s="48"/>
      <c r="R400" s="48"/>
      <c r="S400" s="48"/>
      <c r="X400" s="48"/>
      <c r="Y400" s="48"/>
      <c r="Z400" s="48"/>
      <c r="AA400" s="48"/>
      <c r="AB400" s="48"/>
      <c r="AC400" s="48"/>
      <c r="AD400" s="48"/>
      <c r="AE400" s="48"/>
      <c r="AF400" s="48"/>
      <c r="AG400" s="48"/>
      <c r="AH400" s="48"/>
      <c r="AI400" s="48"/>
      <c r="AJ400" s="48"/>
      <c r="AK400" s="48"/>
      <c r="AL400" s="48"/>
      <c r="AM400" s="48"/>
      <c r="AN400" s="48"/>
      <c r="AO400" s="48"/>
      <c r="AP400" s="52"/>
    </row>
    <row r="401" spans="2:42" ht="12.75" customHeight="1">
      <c r="B401" s="47"/>
      <c r="D401" s="48"/>
      <c r="E401" s="48"/>
      <c r="F401" s="48"/>
      <c r="G401" s="48"/>
      <c r="H401" s="48"/>
      <c r="I401" s="48"/>
      <c r="J401" s="48"/>
      <c r="K401" s="47"/>
      <c r="L401" s="48"/>
      <c r="M401" s="48"/>
      <c r="N401" s="48"/>
      <c r="O401" s="47"/>
      <c r="P401" s="48"/>
      <c r="Q401" s="48"/>
      <c r="R401" s="48"/>
      <c r="S401" s="48"/>
      <c r="X401" s="48"/>
      <c r="Y401" s="48"/>
      <c r="Z401" s="48"/>
      <c r="AA401" s="48"/>
      <c r="AB401" s="48"/>
      <c r="AC401" s="48"/>
      <c r="AD401" s="48"/>
      <c r="AE401" s="48"/>
      <c r="AF401" s="48"/>
      <c r="AG401" s="48"/>
      <c r="AH401" s="48"/>
      <c r="AI401" s="48"/>
      <c r="AJ401" s="48"/>
      <c r="AK401" s="48"/>
      <c r="AL401" s="48"/>
      <c r="AM401" s="48"/>
      <c r="AN401" s="48"/>
      <c r="AO401" s="48"/>
      <c r="AP401" s="52"/>
    </row>
    <row r="402" spans="2:42" ht="12.75" customHeight="1">
      <c r="B402" s="47"/>
      <c r="D402" s="48"/>
      <c r="E402" s="48"/>
      <c r="F402" s="48"/>
      <c r="G402" s="48"/>
      <c r="H402" s="48"/>
      <c r="I402" s="48"/>
      <c r="J402" s="48"/>
      <c r="K402" s="47"/>
      <c r="L402" s="48"/>
      <c r="M402" s="48"/>
      <c r="N402" s="48"/>
      <c r="O402" s="47"/>
      <c r="P402" s="48"/>
      <c r="Q402" s="48"/>
      <c r="R402" s="48"/>
      <c r="S402" s="48"/>
      <c r="X402" s="48"/>
      <c r="Y402" s="48"/>
      <c r="Z402" s="48"/>
      <c r="AA402" s="48"/>
      <c r="AB402" s="48"/>
      <c r="AC402" s="48"/>
      <c r="AD402" s="48"/>
      <c r="AE402" s="48"/>
      <c r="AF402" s="48"/>
      <c r="AG402" s="48"/>
      <c r="AH402" s="48"/>
      <c r="AI402" s="48"/>
      <c r="AJ402" s="48"/>
      <c r="AK402" s="48"/>
      <c r="AL402" s="48"/>
      <c r="AM402" s="48"/>
      <c r="AN402" s="48"/>
      <c r="AO402" s="48"/>
      <c r="AP402" s="52"/>
    </row>
    <row r="403" spans="2:42" ht="12.75" customHeight="1">
      <c r="B403" s="47"/>
      <c r="D403" s="48"/>
      <c r="E403" s="48"/>
      <c r="F403" s="48"/>
      <c r="G403" s="48"/>
      <c r="H403" s="48"/>
      <c r="I403" s="48"/>
      <c r="J403" s="48"/>
      <c r="K403" s="47"/>
      <c r="L403" s="48"/>
      <c r="M403" s="48"/>
      <c r="N403" s="48"/>
      <c r="O403" s="47"/>
      <c r="P403" s="48"/>
      <c r="Q403" s="48"/>
      <c r="R403" s="48"/>
      <c r="S403" s="48"/>
      <c r="X403" s="48"/>
      <c r="Y403" s="48"/>
      <c r="Z403" s="48"/>
      <c r="AA403" s="48"/>
      <c r="AB403" s="48"/>
      <c r="AC403" s="48"/>
      <c r="AD403" s="48"/>
      <c r="AE403" s="48"/>
      <c r="AF403" s="48"/>
      <c r="AG403" s="48"/>
      <c r="AH403" s="48"/>
      <c r="AI403" s="48"/>
      <c r="AJ403" s="48"/>
      <c r="AK403" s="48"/>
      <c r="AL403" s="48"/>
      <c r="AM403" s="48"/>
      <c r="AN403" s="48"/>
      <c r="AO403" s="48"/>
      <c r="AP403" s="52"/>
    </row>
    <row r="404" spans="2:42" ht="12.75" customHeight="1">
      <c r="B404" s="47"/>
      <c r="D404" s="48"/>
      <c r="E404" s="48"/>
      <c r="F404" s="48"/>
      <c r="G404" s="48"/>
      <c r="H404" s="48"/>
      <c r="I404" s="48"/>
      <c r="J404" s="48"/>
      <c r="K404" s="47"/>
      <c r="L404" s="48"/>
      <c r="M404" s="48"/>
      <c r="N404" s="48"/>
      <c r="O404" s="47"/>
      <c r="P404" s="48"/>
      <c r="Q404" s="48"/>
      <c r="R404" s="48"/>
      <c r="S404" s="48"/>
      <c r="X404" s="48"/>
      <c r="Y404" s="48"/>
      <c r="Z404" s="48"/>
      <c r="AA404" s="48"/>
      <c r="AB404" s="48"/>
      <c r="AC404" s="48"/>
      <c r="AD404" s="48"/>
      <c r="AE404" s="48"/>
      <c r="AF404" s="48"/>
      <c r="AG404" s="48"/>
      <c r="AH404" s="48"/>
      <c r="AI404" s="48"/>
      <c r="AJ404" s="48"/>
      <c r="AK404" s="48"/>
      <c r="AL404" s="48"/>
      <c r="AM404" s="48"/>
      <c r="AN404" s="48"/>
      <c r="AO404" s="48"/>
      <c r="AP404" s="52"/>
    </row>
    <row r="405" spans="2:42" ht="12.75" customHeight="1">
      <c r="B405" s="47"/>
      <c r="D405" s="48"/>
      <c r="E405" s="48"/>
      <c r="F405" s="48"/>
      <c r="G405" s="48"/>
      <c r="H405" s="48"/>
      <c r="I405" s="48"/>
      <c r="J405" s="48"/>
      <c r="K405" s="47"/>
      <c r="L405" s="48"/>
      <c r="M405" s="48"/>
      <c r="N405" s="48"/>
      <c r="O405" s="47"/>
      <c r="P405" s="48"/>
      <c r="Q405" s="48"/>
      <c r="R405" s="48"/>
      <c r="S405" s="48"/>
      <c r="X405" s="48"/>
      <c r="Y405" s="48"/>
      <c r="Z405" s="48"/>
      <c r="AA405" s="48"/>
      <c r="AB405" s="48"/>
      <c r="AC405" s="48"/>
      <c r="AD405" s="48"/>
      <c r="AE405" s="48"/>
      <c r="AF405" s="48"/>
      <c r="AG405" s="48"/>
      <c r="AH405" s="48"/>
      <c r="AI405" s="48"/>
      <c r="AJ405" s="48"/>
      <c r="AK405" s="48"/>
      <c r="AL405" s="48"/>
      <c r="AM405" s="48"/>
      <c r="AN405" s="48"/>
      <c r="AO405" s="48"/>
      <c r="AP405" s="52"/>
    </row>
    <row r="406" spans="2:42" ht="12.75" customHeight="1">
      <c r="B406" s="47"/>
      <c r="D406" s="48"/>
      <c r="E406" s="48"/>
      <c r="F406" s="48"/>
      <c r="G406" s="48"/>
      <c r="H406" s="48"/>
      <c r="I406" s="48"/>
      <c r="J406" s="48"/>
      <c r="K406" s="47"/>
      <c r="L406" s="48"/>
      <c r="M406" s="48"/>
      <c r="N406" s="48"/>
      <c r="O406" s="47"/>
      <c r="P406" s="48"/>
      <c r="Q406" s="48"/>
      <c r="R406" s="48"/>
      <c r="S406" s="48"/>
      <c r="X406" s="48"/>
      <c r="Y406" s="48"/>
      <c r="Z406" s="48"/>
      <c r="AA406" s="48"/>
      <c r="AB406" s="48"/>
      <c r="AC406" s="48"/>
      <c r="AD406" s="48"/>
      <c r="AE406" s="48"/>
      <c r="AF406" s="48"/>
      <c r="AG406" s="48"/>
      <c r="AH406" s="48"/>
      <c r="AI406" s="48"/>
      <c r="AJ406" s="48"/>
      <c r="AK406" s="48"/>
      <c r="AL406" s="48"/>
      <c r="AM406" s="48"/>
      <c r="AN406" s="48"/>
      <c r="AO406" s="48"/>
      <c r="AP406" s="52"/>
    </row>
    <row r="407" spans="2:42" ht="12.75" customHeight="1">
      <c r="B407" s="47"/>
      <c r="D407" s="48"/>
      <c r="E407" s="48"/>
      <c r="F407" s="48"/>
      <c r="G407" s="48"/>
      <c r="H407" s="48"/>
      <c r="I407" s="48"/>
      <c r="J407" s="48"/>
      <c r="K407" s="47"/>
      <c r="L407" s="48"/>
      <c r="M407" s="48"/>
      <c r="N407" s="48"/>
      <c r="O407" s="47"/>
      <c r="P407" s="48"/>
      <c r="Q407" s="48"/>
      <c r="R407" s="48"/>
      <c r="S407" s="48"/>
      <c r="X407" s="48"/>
      <c r="Y407" s="48"/>
      <c r="Z407" s="48"/>
      <c r="AA407" s="48"/>
      <c r="AB407" s="48"/>
      <c r="AC407" s="48"/>
      <c r="AD407" s="48"/>
      <c r="AE407" s="48"/>
      <c r="AF407" s="48"/>
      <c r="AG407" s="48"/>
      <c r="AH407" s="48"/>
      <c r="AI407" s="48"/>
      <c r="AJ407" s="48"/>
      <c r="AK407" s="48"/>
      <c r="AL407" s="48"/>
      <c r="AM407" s="48"/>
      <c r="AN407" s="48"/>
      <c r="AO407" s="48"/>
      <c r="AP407" s="52"/>
    </row>
    <row r="408" spans="2:42" ht="12.75" customHeight="1">
      <c r="B408" s="47"/>
      <c r="D408" s="48"/>
      <c r="E408" s="48"/>
      <c r="F408" s="48"/>
      <c r="G408" s="48"/>
      <c r="H408" s="48"/>
      <c r="I408" s="48"/>
      <c r="J408" s="48"/>
      <c r="K408" s="47"/>
      <c r="L408" s="48"/>
      <c r="M408" s="48"/>
      <c r="N408" s="48"/>
      <c r="O408" s="47"/>
      <c r="P408" s="48"/>
      <c r="Q408" s="48"/>
      <c r="R408" s="48"/>
      <c r="S408" s="48"/>
      <c r="X408" s="48"/>
      <c r="Y408" s="48"/>
      <c r="Z408" s="48"/>
      <c r="AA408" s="48"/>
      <c r="AB408" s="48"/>
      <c r="AC408" s="48"/>
      <c r="AD408" s="48"/>
      <c r="AE408" s="48"/>
      <c r="AF408" s="48"/>
      <c r="AG408" s="48"/>
      <c r="AH408" s="48"/>
      <c r="AI408" s="48"/>
      <c r="AJ408" s="48"/>
      <c r="AK408" s="48"/>
      <c r="AL408" s="48"/>
      <c r="AM408" s="48"/>
      <c r="AN408" s="48"/>
      <c r="AO408" s="48"/>
      <c r="AP408" s="52"/>
    </row>
    <row r="409" spans="2:42" ht="12.75" customHeight="1">
      <c r="B409" s="47"/>
      <c r="D409" s="48"/>
      <c r="E409" s="48"/>
      <c r="F409" s="48"/>
      <c r="G409" s="48"/>
      <c r="H409" s="48"/>
      <c r="I409" s="48"/>
      <c r="J409" s="48"/>
      <c r="K409" s="47"/>
      <c r="L409" s="48"/>
      <c r="M409" s="48"/>
      <c r="N409" s="48"/>
      <c r="O409" s="47"/>
      <c r="P409" s="48"/>
      <c r="Q409" s="48"/>
      <c r="R409" s="48"/>
      <c r="S409" s="48"/>
      <c r="X409" s="48"/>
      <c r="Y409" s="48"/>
      <c r="Z409" s="48"/>
      <c r="AA409" s="48"/>
      <c r="AB409" s="48"/>
      <c r="AC409" s="48"/>
      <c r="AD409" s="48"/>
      <c r="AE409" s="48"/>
      <c r="AF409" s="48"/>
      <c r="AG409" s="48"/>
      <c r="AH409" s="48"/>
      <c r="AI409" s="48"/>
      <c r="AJ409" s="48"/>
      <c r="AK409" s="48"/>
      <c r="AL409" s="48"/>
      <c r="AM409" s="48"/>
      <c r="AN409" s="48"/>
      <c r="AO409" s="48"/>
      <c r="AP409" s="52"/>
    </row>
    <row r="410" spans="2:42" ht="12.75" customHeight="1">
      <c r="B410" s="47"/>
      <c r="D410" s="48"/>
      <c r="E410" s="48"/>
      <c r="F410" s="48"/>
      <c r="G410" s="48"/>
      <c r="H410" s="48"/>
      <c r="I410" s="48"/>
      <c r="J410" s="48"/>
      <c r="K410" s="47"/>
      <c r="L410" s="48"/>
      <c r="M410" s="48"/>
      <c r="N410" s="48"/>
      <c r="O410" s="47"/>
      <c r="P410" s="48"/>
      <c r="Q410" s="48"/>
      <c r="R410" s="48"/>
      <c r="S410" s="48"/>
      <c r="X410" s="48"/>
      <c r="Y410" s="48"/>
      <c r="Z410" s="48"/>
      <c r="AA410" s="48"/>
      <c r="AB410" s="48"/>
      <c r="AC410" s="48"/>
      <c r="AD410" s="48"/>
      <c r="AE410" s="48"/>
      <c r="AF410" s="48"/>
      <c r="AG410" s="48"/>
      <c r="AH410" s="48"/>
      <c r="AI410" s="48"/>
      <c r="AJ410" s="48"/>
      <c r="AK410" s="48"/>
      <c r="AL410" s="48"/>
      <c r="AM410" s="48"/>
      <c r="AN410" s="48"/>
      <c r="AO410" s="48"/>
      <c r="AP410" s="52"/>
    </row>
    <row r="411" spans="2:42" ht="12.75" customHeight="1">
      <c r="B411" s="47"/>
      <c r="D411" s="48"/>
      <c r="E411" s="48"/>
      <c r="F411" s="48"/>
      <c r="G411" s="48"/>
      <c r="H411" s="48"/>
      <c r="I411" s="48"/>
      <c r="J411" s="48"/>
      <c r="K411" s="47"/>
      <c r="L411" s="48"/>
      <c r="M411" s="48"/>
      <c r="N411" s="48"/>
      <c r="O411" s="47"/>
      <c r="P411" s="48"/>
      <c r="Q411" s="48"/>
      <c r="R411" s="48"/>
      <c r="S411" s="48"/>
      <c r="X411" s="48"/>
      <c r="Y411" s="48"/>
      <c r="Z411" s="48"/>
      <c r="AA411" s="48"/>
      <c r="AB411" s="48"/>
      <c r="AC411" s="48"/>
      <c r="AD411" s="48"/>
      <c r="AE411" s="48"/>
      <c r="AF411" s="48"/>
      <c r="AG411" s="48"/>
      <c r="AH411" s="48"/>
      <c r="AI411" s="48"/>
      <c r="AJ411" s="48"/>
      <c r="AK411" s="48"/>
      <c r="AL411" s="48"/>
      <c r="AM411" s="48"/>
      <c r="AN411" s="48"/>
      <c r="AO411" s="48"/>
      <c r="AP411" s="52"/>
    </row>
    <row r="412" spans="2:42" ht="12.75" customHeight="1">
      <c r="B412" s="47"/>
      <c r="D412" s="48"/>
      <c r="E412" s="48"/>
      <c r="F412" s="48"/>
      <c r="G412" s="48"/>
      <c r="H412" s="48"/>
      <c r="I412" s="48"/>
      <c r="J412" s="48"/>
      <c r="K412" s="47"/>
      <c r="L412" s="48"/>
      <c r="M412" s="48"/>
      <c r="N412" s="48"/>
      <c r="O412" s="47"/>
      <c r="P412" s="48"/>
      <c r="Q412" s="48"/>
      <c r="R412" s="48"/>
      <c r="S412" s="48"/>
      <c r="X412" s="48"/>
      <c r="Y412" s="48"/>
      <c r="Z412" s="48"/>
      <c r="AA412" s="48"/>
      <c r="AB412" s="48"/>
      <c r="AC412" s="48"/>
      <c r="AD412" s="48"/>
      <c r="AE412" s="48"/>
      <c r="AF412" s="48"/>
      <c r="AG412" s="48"/>
      <c r="AH412" s="48"/>
      <c r="AI412" s="48"/>
      <c r="AJ412" s="48"/>
      <c r="AK412" s="48"/>
      <c r="AL412" s="48"/>
      <c r="AM412" s="48"/>
      <c r="AN412" s="48"/>
      <c r="AO412" s="48"/>
      <c r="AP412" s="52"/>
    </row>
    <row r="413" spans="2:42" ht="12.75" customHeight="1">
      <c r="B413" s="47"/>
      <c r="D413" s="48"/>
      <c r="E413" s="48"/>
      <c r="F413" s="48"/>
      <c r="G413" s="48"/>
      <c r="H413" s="48"/>
      <c r="I413" s="48"/>
      <c r="J413" s="48"/>
      <c r="K413" s="47"/>
      <c r="L413" s="48"/>
      <c r="M413" s="48"/>
      <c r="N413" s="48"/>
      <c r="O413" s="47"/>
      <c r="P413" s="48"/>
      <c r="Q413" s="48"/>
      <c r="R413" s="48"/>
      <c r="S413" s="48"/>
      <c r="X413" s="48"/>
      <c r="Y413" s="48"/>
      <c r="Z413" s="48"/>
      <c r="AA413" s="48"/>
      <c r="AB413" s="48"/>
      <c r="AC413" s="48"/>
      <c r="AD413" s="48"/>
      <c r="AE413" s="48"/>
      <c r="AF413" s="48"/>
      <c r="AG413" s="48"/>
      <c r="AH413" s="48"/>
      <c r="AI413" s="48"/>
      <c r="AJ413" s="48"/>
      <c r="AK413" s="48"/>
      <c r="AL413" s="48"/>
      <c r="AM413" s="48"/>
      <c r="AN413" s="48"/>
      <c r="AO413" s="48"/>
      <c r="AP413" s="52"/>
    </row>
    <row r="414" spans="2:42" ht="12.75" customHeight="1">
      <c r="B414" s="47"/>
      <c r="D414" s="48"/>
      <c r="E414" s="48"/>
      <c r="F414" s="48"/>
      <c r="G414" s="48"/>
      <c r="H414" s="48"/>
      <c r="I414" s="48"/>
      <c r="J414" s="48"/>
      <c r="K414" s="47"/>
      <c r="L414" s="48"/>
      <c r="M414" s="48"/>
      <c r="N414" s="48"/>
      <c r="O414" s="47"/>
      <c r="P414" s="48"/>
      <c r="Q414" s="48"/>
      <c r="R414" s="48"/>
      <c r="S414" s="48"/>
      <c r="X414" s="48"/>
      <c r="Y414" s="48"/>
      <c r="Z414" s="48"/>
      <c r="AA414" s="48"/>
      <c r="AB414" s="48"/>
      <c r="AC414" s="48"/>
      <c r="AD414" s="48"/>
      <c r="AE414" s="48"/>
      <c r="AF414" s="48"/>
      <c r="AG414" s="48"/>
      <c r="AH414" s="48"/>
      <c r="AI414" s="48"/>
      <c r="AJ414" s="48"/>
      <c r="AK414" s="48"/>
      <c r="AL414" s="48"/>
      <c r="AM414" s="48"/>
      <c r="AN414" s="48"/>
      <c r="AO414" s="48"/>
      <c r="AP414" s="52"/>
    </row>
    <row r="415" spans="2:42" ht="12.75" customHeight="1">
      <c r="B415" s="47"/>
      <c r="D415" s="48"/>
      <c r="E415" s="48"/>
      <c r="F415" s="48"/>
      <c r="G415" s="48"/>
      <c r="H415" s="48"/>
      <c r="I415" s="48"/>
      <c r="J415" s="48"/>
      <c r="K415" s="47"/>
      <c r="L415" s="48"/>
      <c r="M415" s="48"/>
      <c r="N415" s="48"/>
      <c r="O415" s="47"/>
      <c r="P415" s="48"/>
      <c r="Q415" s="48"/>
      <c r="R415" s="48"/>
      <c r="S415" s="48"/>
      <c r="X415" s="48"/>
      <c r="Y415" s="48"/>
      <c r="Z415" s="48"/>
      <c r="AA415" s="48"/>
      <c r="AB415" s="48"/>
      <c r="AC415" s="48"/>
      <c r="AD415" s="48"/>
      <c r="AE415" s="48"/>
      <c r="AF415" s="48"/>
      <c r="AG415" s="48"/>
      <c r="AH415" s="48"/>
      <c r="AI415" s="48"/>
      <c r="AJ415" s="48"/>
      <c r="AK415" s="48"/>
      <c r="AL415" s="48"/>
      <c r="AM415" s="48"/>
      <c r="AN415" s="48"/>
      <c r="AO415" s="48"/>
      <c r="AP415" s="52"/>
    </row>
    <row r="416" spans="2:42" ht="12.75" customHeight="1">
      <c r="B416" s="47"/>
      <c r="D416" s="48"/>
      <c r="E416" s="48"/>
      <c r="F416" s="48"/>
      <c r="G416" s="48"/>
      <c r="H416" s="48"/>
      <c r="I416" s="48"/>
      <c r="J416" s="48"/>
      <c r="K416" s="47"/>
      <c r="L416" s="48"/>
      <c r="M416" s="48"/>
      <c r="N416" s="48"/>
      <c r="O416" s="47"/>
      <c r="P416" s="48"/>
      <c r="Q416" s="48"/>
      <c r="R416" s="48"/>
      <c r="S416" s="48"/>
      <c r="X416" s="48"/>
      <c r="Y416" s="48"/>
      <c r="Z416" s="48"/>
      <c r="AA416" s="48"/>
      <c r="AB416" s="48"/>
      <c r="AC416" s="48"/>
      <c r="AD416" s="48"/>
      <c r="AE416" s="48"/>
      <c r="AF416" s="48"/>
      <c r="AG416" s="48"/>
      <c r="AH416" s="48"/>
      <c r="AI416" s="48"/>
      <c r="AJ416" s="48"/>
      <c r="AK416" s="48"/>
      <c r="AL416" s="48"/>
      <c r="AM416" s="48"/>
      <c r="AN416" s="48"/>
      <c r="AO416" s="48"/>
      <c r="AP416" s="52"/>
    </row>
    <row r="417" spans="2:42" ht="12.75" customHeight="1">
      <c r="B417" s="47"/>
      <c r="D417" s="48"/>
      <c r="E417" s="48"/>
      <c r="F417" s="48"/>
      <c r="G417" s="48"/>
      <c r="H417" s="48"/>
      <c r="I417" s="48"/>
      <c r="J417" s="48"/>
      <c r="K417" s="47"/>
      <c r="L417" s="48"/>
      <c r="M417" s="48"/>
      <c r="N417" s="48"/>
      <c r="O417" s="47"/>
      <c r="P417" s="48"/>
      <c r="Q417" s="48"/>
      <c r="R417" s="48"/>
      <c r="S417" s="48"/>
      <c r="X417" s="48"/>
      <c r="Y417" s="48"/>
      <c r="Z417" s="48"/>
      <c r="AA417" s="48"/>
      <c r="AB417" s="48"/>
      <c r="AC417" s="48"/>
      <c r="AD417" s="48"/>
      <c r="AE417" s="48"/>
      <c r="AF417" s="48"/>
      <c r="AG417" s="48"/>
      <c r="AH417" s="48"/>
      <c r="AI417" s="48"/>
      <c r="AJ417" s="48"/>
      <c r="AK417" s="48"/>
      <c r="AL417" s="48"/>
      <c r="AM417" s="48"/>
      <c r="AN417" s="48"/>
      <c r="AO417" s="48"/>
      <c r="AP417" s="52"/>
    </row>
    <row r="418" spans="2:42" ht="12.75" customHeight="1">
      <c r="B418" s="47"/>
      <c r="D418" s="48"/>
      <c r="E418" s="48"/>
      <c r="F418" s="48"/>
      <c r="G418" s="48"/>
      <c r="H418" s="48"/>
      <c r="I418" s="48"/>
      <c r="J418" s="48"/>
      <c r="K418" s="47"/>
      <c r="L418" s="48"/>
      <c r="M418" s="48"/>
      <c r="N418" s="48"/>
      <c r="O418" s="47"/>
      <c r="P418" s="48"/>
      <c r="Q418" s="48"/>
      <c r="R418" s="48"/>
      <c r="S418" s="48"/>
      <c r="X418" s="48"/>
      <c r="Y418" s="48"/>
      <c r="Z418" s="48"/>
      <c r="AA418" s="48"/>
      <c r="AB418" s="48"/>
      <c r="AC418" s="48"/>
      <c r="AD418" s="48"/>
      <c r="AE418" s="48"/>
      <c r="AF418" s="48"/>
      <c r="AG418" s="48"/>
      <c r="AH418" s="48"/>
      <c r="AI418" s="48"/>
      <c r="AJ418" s="48"/>
      <c r="AK418" s="48"/>
      <c r="AL418" s="48"/>
      <c r="AM418" s="48"/>
      <c r="AN418" s="48"/>
      <c r="AO418" s="48"/>
      <c r="AP418" s="52"/>
    </row>
    <row r="419" spans="2:42" ht="12.75" customHeight="1">
      <c r="B419" s="47"/>
      <c r="D419" s="48"/>
      <c r="E419" s="48"/>
      <c r="F419" s="48"/>
      <c r="G419" s="48"/>
      <c r="H419" s="48"/>
      <c r="I419" s="48"/>
      <c r="J419" s="48"/>
      <c r="K419" s="47"/>
      <c r="L419" s="48"/>
      <c r="M419" s="48"/>
      <c r="N419" s="48"/>
      <c r="O419" s="47"/>
      <c r="P419" s="48"/>
      <c r="Q419" s="48"/>
      <c r="R419" s="48"/>
      <c r="S419" s="48"/>
      <c r="X419" s="48"/>
      <c r="Y419" s="48"/>
      <c r="Z419" s="48"/>
      <c r="AA419" s="48"/>
      <c r="AB419" s="48"/>
      <c r="AC419" s="48"/>
      <c r="AD419" s="48"/>
      <c r="AE419" s="48"/>
      <c r="AF419" s="48"/>
      <c r="AG419" s="48"/>
      <c r="AH419" s="48"/>
      <c r="AI419" s="48"/>
      <c r="AJ419" s="48"/>
      <c r="AK419" s="48"/>
      <c r="AL419" s="48"/>
      <c r="AM419" s="48"/>
      <c r="AN419" s="48"/>
      <c r="AO419" s="48"/>
      <c r="AP419" s="52"/>
    </row>
    <row r="420" spans="2:42" ht="12.75" customHeight="1">
      <c r="B420" s="47"/>
      <c r="D420" s="48"/>
      <c r="E420" s="48"/>
      <c r="F420" s="48"/>
      <c r="G420" s="48"/>
      <c r="H420" s="48"/>
      <c r="I420" s="48"/>
      <c r="J420" s="48"/>
      <c r="K420" s="47"/>
      <c r="L420" s="48"/>
      <c r="M420" s="48"/>
      <c r="N420" s="48"/>
      <c r="O420" s="47"/>
      <c r="P420" s="48"/>
      <c r="Q420" s="48"/>
      <c r="R420" s="48"/>
      <c r="S420" s="48"/>
      <c r="X420" s="48"/>
      <c r="Y420" s="48"/>
      <c r="Z420" s="48"/>
      <c r="AA420" s="48"/>
      <c r="AB420" s="48"/>
      <c r="AC420" s="48"/>
      <c r="AD420" s="48"/>
      <c r="AE420" s="48"/>
      <c r="AF420" s="48"/>
      <c r="AG420" s="48"/>
      <c r="AH420" s="48"/>
      <c r="AI420" s="48"/>
      <c r="AJ420" s="48"/>
      <c r="AK420" s="48"/>
      <c r="AL420" s="48"/>
      <c r="AM420" s="48"/>
      <c r="AN420" s="48"/>
      <c r="AO420" s="48"/>
      <c r="AP420" s="52"/>
    </row>
    <row r="421" spans="2:42" ht="12.75" customHeight="1">
      <c r="B421" s="47"/>
      <c r="D421" s="48"/>
      <c r="E421" s="48"/>
      <c r="F421" s="48"/>
      <c r="G421" s="48"/>
      <c r="H421" s="48"/>
      <c r="I421" s="48"/>
      <c r="J421" s="48"/>
      <c r="K421" s="47"/>
      <c r="L421" s="48"/>
      <c r="M421" s="48"/>
      <c r="N421" s="48"/>
      <c r="O421" s="47"/>
      <c r="P421" s="48"/>
      <c r="Q421" s="48"/>
      <c r="R421" s="48"/>
      <c r="S421" s="48"/>
      <c r="X421" s="48"/>
      <c r="Y421" s="48"/>
      <c r="Z421" s="48"/>
      <c r="AA421" s="48"/>
      <c r="AB421" s="48"/>
      <c r="AC421" s="48"/>
      <c r="AD421" s="48"/>
      <c r="AE421" s="48"/>
      <c r="AF421" s="48"/>
      <c r="AG421" s="48"/>
      <c r="AH421" s="48"/>
      <c r="AI421" s="48"/>
      <c r="AJ421" s="48"/>
      <c r="AK421" s="48"/>
      <c r="AL421" s="48"/>
      <c r="AM421" s="48"/>
      <c r="AN421" s="48"/>
      <c r="AO421" s="48"/>
      <c r="AP421" s="52"/>
    </row>
    <row r="422" spans="2:42" ht="12.75" customHeight="1">
      <c r="B422" s="47"/>
      <c r="D422" s="48"/>
      <c r="E422" s="48"/>
      <c r="F422" s="48"/>
      <c r="G422" s="48"/>
      <c r="H422" s="48"/>
      <c r="I422" s="48"/>
      <c r="J422" s="48"/>
      <c r="K422" s="47"/>
      <c r="L422" s="48"/>
      <c r="M422" s="48"/>
      <c r="N422" s="48"/>
      <c r="O422" s="47"/>
      <c r="P422" s="48"/>
      <c r="Q422" s="48"/>
      <c r="R422" s="48"/>
      <c r="S422" s="48"/>
      <c r="X422" s="48"/>
      <c r="Y422" s="48"/>
      <c r="Z422" s="48"/>
      <c r="AA422" s="48"/>
      <c r="AB422" s="48"/>
      <c r="AC422" s="48"/>
      <c r="AD422" s="48"/>
      <c r="AE422" s="48"/>
      <c r="AF422" s="48"/>
      <c r="AG422" s="48"/>
      <c r="AH422" s="48"/>
      <c r="AI422" s="48"/>
      <c r="AJ422" s="48"/>
      <c r="AK422" s="48"/>
      <c r="AL422" s="48"/>
      <c r="AM422" s="48"/>
      <c r="AN422" s="48"/>
      <c r="AO422" s="48"/>
      <c r="AP422" s="52"/>
    </row>
    <row r="423" spans="2:42" ht="12.75" customHeight="1">
      <c r="B423" s="47"/>
      <c r="D423" s="48"/>
      <c r="E423" s="48"/>
      <c r="F423" s="48"/>
      <c r="G423" s="48"/>
      <c r="H423" s="48"/>
      <c r="I423" s="48"/>
      <c r="J423" s="48"/>
      <c r="K423" s="47"/>
      <c r="L423" s="48"/>
      <c r="M423" s="48"/>
      <c r="N423" s="48"/>
      <c r="O423" s="47"/>
      <c r="P423" s="48"/>
      <c r="Q423" s="48"/>
      <c r="R423" s="48"/>
      <c r="S423" s="48"/>
      <c r="X423" s="48"/>
      <c r="Y423" s="48"/>
      <c r="Z423" s="48"/>
      <c r="AA423" s="48"/>
      <c r="AB423" s="48"/>
      <c r="AC423" s="48"/>
      <c r="AD423" s="48"/>
      <c r="AE423" s="48"/>
      <c r="AF423" s="48"/>
      <c r="AG423" s="48"/>
      <c r="AH423" s="48"/>
      <c r="AI423" s="48"/>
      <c r="AJ423" s="48"/>
      <c r="AK423" s="48"/>
      <c r="AL423" s="48"/>
      <c r="AM423" s="48"/>
      <c r="AN423" s="48"/>
      <c r="AO423" s="48"/>
      <c r="AP423" s="52"/>
    </row>
    <row r="424" spans="2:42" ht="12.75" customHeight="1">
      <c r="B424" s="47"/>
      <c r="D424" s="48"/>
      <c r="E424" s="48"/>
      <c r="F424" s="48"/>
      <c r="G424" s="48"/>
      <c r="H424" s="48"/>
      <c r="I424" s="48"/>
      <c r="J424" s="48"/>
      <c r="K424" s="47"/>
      <c r="L424" s="48"/>
      <c r="M424" s="48"/>
      <c r="N424" s="48"/>
      <c r="O424" s="47"/>
      <c r="P424" s="48"/>
      <c r="Q424" s="48"/>
      <c r="R424" s="48"/>
      <c r="S424" s="48"/>
      <c r="X424" s="48"/>
      <c r="Y424" s="48"/>
      <c r="Z424" s="48"/>
      <c r="AA424" s="48"/>
      <c r="AB424" s="48"/>
      <c r="AC424" s="48"/>
      <c r="AD424" s="48"/>
      <c r="AE424" s="48"/>
      <c r="AF424" s="48"/>
      <c r="AG424" s="48"/>
      <c r="AH424" s="48"/>
      <c r="AI424" s="48"/>
      <c r="AJ424" s="48"/>
      <c r="AK424" s="48"/>
      <c r="AL424" s="48"/>
      <c r="AM424" s="48"/>
      <c r="AN424" s="48"/>
      <c r="AO424" s="48"/>
      <c r="AP424" s="52"/>
    </row>
    <row r="425" spans="2:42" ht="12.75" customHeight="1">
      <c r="B425" s="47"/>
      <c r="D425" s="48"/>
      <c r="E425" s="48"/>
      <c r="F425" s="48"/>
      <c r="G425" s="48"/>
      <c r="H425" s="48"/>
      <c r="I425" s="48"/>
      <c r="J425" s="48"/>
      <c r="K425" s="47"/>
      <c r="L425" s="48"/>
      <c r="M425" s="48"/>
      <c r="N425" s="48"/>
      <c r="O425" s="47"/>
      <c r="P425" s="48"/>
      <c r="Q425" s="48"/>
      <c r="R425" s="48"/>
      <c r="S425" s="48"/>
      <c r="X425" s="48"/>
      <c r="Y425" s="48"/>
      <c r="Z425" s="48"/>
      <c r="AA425" s="48"/>
      <c r="AB425" s="48"/>
      <c r="AC425" s="48"/>
      <c r="AD425" s="48"/>
      <c r="AE425" s="48"/>
      <c r="AF425" s="48"/>
      <c r="AG425" s="48"/>
      <c r="AH425" s="48"/>
      <c r="AI425" s="48"/>
      <c r="AJ425" s="48"/>
      <c r="AK425" s="48"/>
      <c r="AL425" s="48"/>
      <c r="AM425" s="48"/>
      <c r="AN425" s="48"/>
      <c r="AO425" s="48"/>
      <c r="AP425" s="52"/>
    </row>
    <row r="426" spans="2:42" ht="12.75" customHeight="1">
      <c r="B426" s="47"/>
      <c r="D426" s="48"/>
      <c r="E426" s="48"/>
      <c r="F426" s="48"/>
      <c r="G426" s="48"/>
      <c r="H426" s="48"/>
      <c r="I426" s="48"/>
      <c r="J426" s="48"/>
      <c r="K426" s="47"/>
      <c r="L426" s="48"/>
      <c r="M426" s="48"/>
      <c r="N426" s="48"/>
      <c r="O426" s="47"/>
      <c r="P426" s="48"/>
      <c r="Q426" s="48"/>
      <c r="R426" s="48"/>
      <c r="S426" s="48"/>
      <c r="X426" s="48"/>
      <c r="Y426" s="48"/>
      <c r="Z426" s="48"/>
      <c r="AA426" s="48"/>
      <c r="AB426" s="48"/>
      <c r="AC426" s="48"/>
      <c r="AD426" s="48"/>
      <c r="AE426" s="48"/>
      <c r="AF426" s="48"/>
      <c r="AG426" s="48"/>
      <c r="AH426" s="48"/>
      <c r="AI426" s="48"/>
      <c r="AJ426" s="48"/>
      <c r="AK426" s="48"/>
      <c r="AL426" s="48"/>
      <c r="AM426" s="48"/>
      <c r="AN426" s="48"/>
      <c r="AO426" s="48"/>
      <c r="AP426" s="52"/>
    </row>
    <row r="427" spans="2:42" ht="12.75" customHeight="1">
      <c r="B427" s="47"/>
      <c r="D427" s="48"/>
      <c r="E427" s="48"/>
      <c r="F427" s="48"/>
      <c r="G427" s="48"/>
      <c r="H427" s="48"/>
      <c r="I427" s="48"/>
      <c r="J427" s="48"/>
      <c r="K427" s="47"/>
      <c r="L427" s="48"/>
      <c r="M427" s="48"/>
      <c r="N427" s="48"/>
      <c r="O427" s="47"/>
      <c r="P427" s="48"/>
      <c r="Q427" s="48"/>
      <c r="R427" s="48"/>
      <c r="S427" s="48"/>
      <c r="X427" s="48"/>
      <c r="Y427" s="48"/>
      <c r="Z427" s="48"/>
      <c r="AA427" s="48"/>
      <c r="AB427" s="48"/>
      <c r="AC427" s="48"/>
      <c r="AD427" s="48"/>
      <c r="AE427" s="48"/>
      <c r="AF427" s="48"/>
      <c r="AG427" s="48"/>
      <c r="AH427" s="48"/>
      <c r="AI427" s="48"/>
      <c r="AJ427" s="48"/>
      <c r="AK427" s="48"/>
      <c r="AL427" s="48"/>
      <c r="AM427" s="48"/>
      <c r="AN427" s="48"/>
      <c r="AO427" s="48"/>
      <c r="AP427" s="52"/>
    </row>
    <row r="428" spans="2:42" ht="12.75" customHeight="1">
      <c r="B428" s="47"/>
      <c r="D428" s="48"/>
      <c r="E428" s="48"/>
      <c r="F428" s="48"/>
      <c r="G428" s="48"/>
      <c r="H428" s="48"/>
      <c r="I428" s="48"/>
      <c r="J428" s="48"/>
      <c r="K428" s="47"/>
      <c r="L428" s="48"/>
      <c r="M428" s="48"/>
      <c r="N428" s="48"/>
      <c r="O428" s="47"/>
      <c r="P428" s="48"/>
      <c r="Q428" s="48"/>
      <c r="R428" s="48"/>
      <c r="S428" s="48"/>
      <c r="X428" s="48"/>
      <c r="Y428" s="48"/>
      <c r="Z428" s="48"/>
      <c r="AA428" s="48"/>
      <c r="AB428" s="48"/>
      <c r="AC428" s="48"/>
      <c r="AD428" s="48"/>
      <c r="AE428" s="48"/>
      <c r="AF428" s="48"/>
      <c r="AG428" s="48"/>
      <c r="AH428" s="48"/>
      <c r="AI428" s="48"/>
      <c r="AJ428" s="48"/>
      <c r="AK428" s="48"/>
      <c r="AL428" s="48"/>
      <c r="AM428" s="48"/>
      <c r="AN428" s="48"/>
      <c r="AO428" s="48"/>
      <c r="AP428" s="52"/>
    </row>
    <row r="429" spans="2:42" ht="12.75" customHeight="1">
      <c r="B429" s="47"/>
      <c r="D429" s="48"/>
      <c r="E429" s="48"/>
      <c r="F429" s="48"/>
      <c r="G429" s="48"/>
      <c r="H429" s="48"/>
      <c r="I429" s="48"/>
      <c r="J429" s="48"/>
      <c r="K429" s="47"/>
      <c r="L429" s="48"/>
      <c r="M429" s="48"/>
      <c r="N429" s="48"/>
      <c r="O429" s="47"/>
      <c r="P429" s="48"/>
      <c r="Q429" s="48"/>
      <c r="R429" s="48"/>
      <c r="S429" s="48"/>
      <c r="X429" s="48"/>
      <c r="Y429" s="48"/>
      <c r="Z429" s="48"/>
      <c r="AA429" s="48"/>
      <c r="AB429" s="48"/>
      <c r="AC429" s="48"/>
      <c r="AD429" s="48"/>
      <c r="AE429" s="48"/>
      <c r="AF429" s="48"/>
      <c r="AG429" s="48"/>
      <c r="AH429" s="48"/>
      <c r="AI429" s="48"/>
      <c r="AJ429" s="48"/>
      <c r="AK429" s="48"/>
      <c r="AL429" s="48"/>
      <c r="AM429" s="48"/>
      <c r="AN429" s="48"/>
      <c r="AO429" s="48"/>
      <c r="AP429" s="52"/>
    </row>
    <row r="430" spans="2:42" ht="12.75" customHeight="1">
      <c r="B430" s="47"/>
      <c r="D430" s="48"/>
      <c r="E430" s="48"/>
      <c r="F430" s="48"/>
      <c r="G430" s="48"/>
      <c r="H430" s="48"/>
      <c r="I430" s="48"/>
      <c r="J430" s="48"/>
      <c r="K430" s="47"/>
      <c r="L430" s="48"/>
      <c r="M430" s="48"/>
      <c r="N430" s="48"/>
      <c r="O430" s="47"/>
      <c r="P430" s="48"/>
      <c r="Q430" s="48"/>
      <c r="R430" s="48"/>
      <c r="S430" s="48"/>
      <c r="X430" s="48"/>
      <c r="Y430" s="48"/>
      <c r="Z430" s="48"/>
      <c r="AA430" s="48"/>
      <c r="AB430" s="48"/>
      <c r="AC430" s="48"/>
      <c r="AD430" s="48"/>
      <c r="AE430" s="48"/>
      <c r="AF430" s="48"/>
      <c r="AG430" s="48"/>
      <c r="AH430" s="48"/>
      <c r="AI430" s="48"/>
      <c r="AJ430" s="48"/>
      <c r="AK430" s="48"/>
      <c r="AL430" s="48"/>
      <c r="AM430" s="48"/>
      <c r="AN430" s="48"/>
      <c r="AO430" s="48"/>
      <c r="AP430" s="52"/>
    </row>
    <row r="431" spans="2:42" ht="12.75" customHeight="1">
      <c r="B431" s="47"/>
      <c r="D431" s="48"/>
      <c r="E431" s="48"/>
      <c r="F431" s="48"/>
      <c r="G431" s="48"/>
      <c r="H431" s="48"/>
      <c r="I431" s="48"/>
      <c r="J431" s="48"/>
      <c r="K431" s="47"/>
      <c r="L431" s="48"/>
      <c r="M431" s="48"/>
      <c r="N431" s="48"/>
      <c r="O431" s="47"/>
      <c r="P431" s="48"/>
      <c r="Q431" s="48"/>
      <c r="R431" s="48"/>
      <c r="S431" s="48"/>
      <c r="X431" s="48"/>
      <c r="Y431" s="48"/>
      <c r="Z431" s="48"/>
      <c r="AA431" s="48"/>
      <c r="AB431" s="48"/>
      <c r="AC431" s="48"/>
      <c r="AD431" s="48"/>
      <c r="AE431" s="48"/>
      <c r="AF431" s="48"/>
      <c r="AG431" s="48"/>
      <c r="AH431" s="48"/>
      <c r="AI431" s="48"/>
      <c r="AJ431" s="48"/>
      <c r="AK431" s="48"/>
      <c r="AL431" s="48"/>
      <c r="AM431" s="48"/>
      <c r="AN431" s="48"/>
      <c r="AO431" s="48"/>
      <c r="AP431" s="52"/>
    </row>
    <row r="432" spans="2:42" ht="12.75" customHeight="1">
      <c r="B432" s="47"/>
      <c r="D432" s="48"/>
      <c r="E432" s="48"/>
      <c r="F432" s="48"/>
      <c r="G432" s="48"/>
      <c r="H432" s="48"/>
      <c r="I432" s="48"/>
      <c r="J432" s="48"/>
      <c r="K432" s="47"/>
      <c r="L432" s="48"/>
      <c r="M432" s="48"/>
      <c r="N432" s="48"/>
      <c r="O432" s="47"/>
      <c r="P432" s="48"/>
      <c r="Q432" s="48"/>
      <c r="R432" s="48"/>
      <c r="S432" s="48"/>
      <c r="X432" s="48"/>
      <c r="Y432" s="48"/>
      <c r="Z432" s="48"/>
      <c r="AA432" s="48"/>
      <c r="AB432" s="48"/>
      <c r="AC432" s="48"/>
      <c r="AD432" s="48"/>
      <c r="AE432" s="48"/>
      <c r="AF432" s="48"/>
      <c r="AG432" s="48"/>
      <c r="AH432" s="48"/>
      <c r="AI432" s="48"/>
      <c r="AJ432" s="48"/>
      <c r="AK432" s="48"/>
      <c r="AL432" s="48"/>
      <c r="AM432" s="48"/>
      <c r="AN432" s="48"/>
      <c r="AO432" s="48"/>
      <c r="AP432" s="52"/>
    </row>
    <row r="433" spans="2:42" ht="12.75" customHeight="1">
      <c r="B433" s="47"/>
      <c r="D433" s="48"/>
      <c r="E433" s="48"/>
      <c r="F433" s="48"/>
      <c r="G433" s="48"/>
      <c r="H433" s="48"/>
      <c r="I433" s="48"/>
      <c r="J433" s="48"/>
      <c r="K433" s="47"/>
      <c r="L433" s="48"/>
      <c r="M433" s="48"/>
      <c r="N433" s="48"/>
      <c r="O433" s="47"/>
      <c r="P433" s="48"/>
      <c r="Q433" s="48"/>
      <c r="R433" s="48"/>
      <c r="S433" s="48"/>
      <c r="X433" s="48"/>
      <c r="Y433" s="48"/>
      <c r="Z433" s="48"/>
      <c r="AA433" s="48"/>
      <c r="AB433" s="48"/>
      <c r="AC433" s="48"/>
      <c r="AD433" s="48"/>
      <c r="AE433" s="48"/>
      <c r="AF433" s="48"/>
      <c r="AG433" s="48"/>
      <c r="AH433" s="48"/>
      <c r="AI433" s="48"/>
      <c r="AJ433" s="48"/>
      <c r="AK433" s="48"/>
      <c r="AL433" s="48"/>
      <c r="AM433" s="48"/>
      <c r="AN433" s="48"/>
      <c r="AO433" s="48"/>
      <c r="AP433" s="52"/>
    </row>
    <row r="434" spans="2:42" ht="12.75" customHeight="1">
      <c r="B434" s="47"/>
      <c r="D434" s="48"/>
      <c r="E434" s="48"/>
      <c r="F434" s="48"/>
      <c r="G434" s="48"/>
      <c r="H434" s="48"/>
      <c r="I434" s="48"/>
      <c r="J434" s="48"/>
      <c r="K434" s="47"/>
      <c r="L434" s="48"/>
      <c r="M434" s="48"/>
      <c r="N434" s="48"/>
      <c r="O434" s="47"/>
      <c r="P434" s="48"/>
      <c r="Q434" s="48"/>
      <c r="R434" s="48"/>
      <c r="S434" s="48"/>
      <c r="X434" s="48"/>
      <c r="Y434" s="48"/>
      <c r="Z434" s="48"/>
      <c r="AA434" s="48"/>
      <c r="AB434" s="48"/>
      <c r="AC434" s="48"/>
      <c r="AD434" s="48"/>
      <c r="AE434" s="48"/>
      <c r="AF434" s="48"/>
      <c r="AG434" s="48"/>
      <c r="AH434" s="48"/>
      <c r="AI434" s="48"/>
      <c r="AJ434" s="48"/>
      <c r="AK434" s="48"/>
      <c r="AL434" s="48"/>
      <c r="AM434" s="48"/>
      <c r="AN434" s="48"/>
      <c r="AO434" s="48"/>
      <c r="AP434" s="52"/>
    </row>
    <row r="435" spans="2:42" ht="12.75" customHeight="1">
      <c r="B435" s="47"/>
      <c r="D435" s="48"/>
      <c r="E435" s="48"/>
      <c r="F435" s="48"/>
      <c r="G435" s="48"/>
      <c r="H435" s="48"/>
      <c r="I435" s="48"/>
      <c r="J435" s="48"/>
      <c r="K435" s="47"/>
      <c r="L435" s="48"/>
      <c r="M435" s="48"/>
      <c r="N435" s="48"/>
      <c r="O435" s="47"/>
      <c r="P435" s="48"/>
      <c r="Q435" s="48"/>
      <c r="R435" s="48"/>
      <c r="S435" s="48"/>
      <c r="X435" s="48"/>
      <c r="Y435" s="48"/>
      <c r="Z435" s="48"/>
      <c r="AA435" s="48"/>
      <c r="AB435" s="48"/>
      <c r="AC435" s="48"/>
      <c r="AD435" s="48"/>
      <c r="AE435" s="48"/>
      <c r="AF435" s="48"/>
      <c r="AG435" s="48"/>
      <c r="AH435" s="48"/>
      <c r="AI435" s="48"/>
      <c r="AJ435" s="48"/>
      <c r="AK435" s="48"/>
      <c r="AL435" s="48"/>
      <c r="AM435" s="48"/>
      <c r="AN435" s="48"/>
      <c r="AO435" s="48"/>
      <c r="AP435" s="52"/>
    </row>
    <row r="436" spans="2:42" ht="12.75" customHeight="1">
      <c r="B436" s="47"/>
      <c r="D436" s="48"/>
      <c r="E436" s="48"/>
      <c r="F436" s="48"/>
      <c r="G436" s="48"/>
      <c r="H436" s="48"/>
      <c r="I436" s="48"/>
      <c r="J436" s="48"/>
      <c r="K436" s="47"/>
      <c r="L436" s="48"/>
      <c r="M436" s="48"/>
      <c r="N436" s="48"/>
      <c r="O436" s="47"/>
      <c r="P436" s="48"/>
      <c r="Q436" s="48"/>
      <c r="R436" s="48"/>
      <c r="S436" s="48"/>
      <c r="X436" s="48"/>
      <c r="Y436" s="48"/>
      <c r="Z436" s="48"/>
      <c r="AA436" s="48"/>
      <c r="AB436" s="48"/>
      <c r="AC436" s="48"/>
      <c r="AD436" s="48"/>
      <c r="AE436" s="48"/>
      <c r="AF436" s="48"/>
      <c r="AG436" s="48"/>
      <c r="AH436" s="48"/>
      <c r="AI436" s="48"/>
      <c r="AJ436" s="48"/>
      <c r="AK436" s="48"/>
      <c r="AL436" s="48"/>
      <c r="AM436" s="48"/>
      <c r="AN436" s="48"/>
      <c r="AO436" s="48"/>
      <c r="AP436" s="52"/>
    </row>
    <row r="437" spans="2:42" ht="12.75" customHeight="1">
      <c r="B437" s="47"/>
      <c r="D437" s="48"/>
      <c r="E437" s="48"/>
      <c r="F437" s="48"/>
      <c r="G437" s="48"/>
      <c r="H437" s="48"/>
      <c r="I437" s="48"/>
      <c r="J437" s="48"/>
      <c r="K437" s="47"/>
      <c r="L437" s="48"/>
      <c r="M437" s="48"/>
      <c r="N437" s="48"/>
      <c r="O437" s="47"/>
      <c r="P437" s="48"/>
      <c r="Q437" s="48"/>
      <c r="R437" s="48"/>
      <c r="S437" s="48"/>
      <c r="X437" s="48"/>
      <c r="Y437" s="48"/>
      <c r="Z437" s="48"/>
      <c r="AA437" s="48"/>
      <c r="AB437" s="48"/>
      <c r="AC437" s="48"/>
      <c r="AD437" s="48"/>
      <c r="AE437" s="48"/>
      <c r="AF437" s="48"/>
      <c r="AG437" s="48"/>
      <c r="AH437" s="48"/>
      <c r="AI437" s="48"/>
      <c r="AJ437" s="48"/>
      <c r="AK437" s="48"/>
      <c r="AL437" s="48"/>
      <c r="AM437" s="48"/>
      <c r="AN437" s="48"/>
      <c r="AO437" s="48"/>
      <c r="AP437" s="52"/>
    </row>
    <row r="438" spans="2:42" ht="12.75" customHeight="1">
      <c r="B438" s="47"/>
      <c r="D438" s="48"/>
      <c r="E438" s="48"/>
      <c r="F438" s="48"/>
      <c r="G438" s="48"/>
      <c r="H438" s="48"/>
      <c r="I438" s="48"/>
      <c r="J438" s="48"/>
      <c r="K438" s="47"/>
      <c r="L438" s="48"/>
      <c r="M438" s="48"/>
      <c r="N438" s="48"/>
      <c r="O438" s="47"/>
      <c r="P438" s="48"/>
      <c r="Q438" s="48"/>
      <c r="R438" s="48"/>
      <c r="S438" s="48"/>
      <c r="X438" s="48"/>
      <c r="Y438" s="48"/>
      <c r="Z438" s="48"/>
      <c r="AA438" s="48"/>
      <c r="AB438" s="48"/>
      <c r="AC438" s="48"/>
      <c r="AD438" s="48"/>
      <c r="AE438" s="48"/>
      <c r="AF438" s="48"/>
      <c r="AG438" s="48"/>
      <c r="AH438" s="48"/>
      <c r="AI438" s="48"/>
      <c r="AJ438" s="48"/>
      <c r="AK438" s="48"/>
      <c r="AL438" s="48"/>
      <c r="AM438" s="48"/>
      <c r="AN438" s="48"/>
      <c r="AO438" s="48"/>
      <c r="AP438" s="52"/>
    </row>
    <row r="439" spans="2:42" ht="12.75" customHeight="1">
      <c r="B439" s="47"/>
      <c r="D439" s="48"/>
      <c r="E439" s="48"/>
      <c r="F439" s="48"/>
      <c r="G439" s="48"/>
      <c r="H439" s="48"/>
      <c r="I439" s="48"/>
      <c r="J439" s="48"/>
      <c r="K439" s="47"/>
      <c r="L439" s="48"/>
      <c r="M439" s="48"/>
      <c r="N439" s="48"/>
      <c r="O439" s="47"/>
      <c r="P439" s="48"/>
      <c r="Q439" s="48"/>
      <c r="R439" s="48"/>
      <c r="S439" s="48"/>
      <c r="X439" s="48"/>
      <c r="Y439" s="48"/>
      <c r="Z439" s="48"/>
      <c r="AA439" s="48"/>
      <c r="AB439" s="48"/>
      <c r="AC439" s="48"/>
      <c r="AD439" s="48"/>
      <c r="AE439" s="48"/>
      <c r="AF439" s="48"/>
      <c r="AG439" s="48"/>
      <c r="AH439" s="48"/>
      <c r="AI439" s="48"/>
      <c r="AJ439" s="48"/>
      <c r="AK439" s="48"/>
      <c r="AL439" s="48"/>
      <c r="AM439" s="48"/>
      <c r="AN439" s="48"/>
      <c r="AO439" s="48"/>
      <c r="AP439" s="52"/>
    </row>
    <row r="440" spans="2:42" ht="12.75" customHeight="1">
      <c r="B440" s="47"/>
      <c r="D440" s="48"/>
      <c r="E440" s="48"/>
      <c r="F440" s="48"/>
      <c r="G440" s="48"/>
      <c r="H440" s="48"/>
      <c r="I440" s="48"/>
      <c r="J440" s="48"/>
      <c r="K440" s="47"/>
      <c r="L440" s="48"/>
      <c r="M440" s="48"/>
      <c r="N440" s="48"/>
      <c r="O440" s="47"/>
      <c r="P440" s="48"/>
      <c r="Q440" s="48"/>
      <c r="R440" s="48"/>
      <c r="S440" s="48"/>
      <c r="X440" s="48"/>
      <c r="Y440" s="48"/>
      <c r="Z440" s="48"/>
      <c r="AA440" s="48"/>
      <c r="AB440" s="48"/>
      <c r="AC440" s="48"/>
      <c r="AD440" s="48"/>
      <c r="AE440" s="48"/>
      <c r="AF440" s="48"/>
      <c r="AG440" s="48"/>
      <c r="AH440" s="48"/>
      <c r="AI440" s="48"/>
      <c r="AJ440" s="48"/>
      <c r="AK440" s="48"/>
      <c r="AL440" s="48"/>
      <c r="AM440" s="48"/>
      <c r="AN440" s="48"/>
      <c r="AO440" s="48"/>
      <c r="AP440" s="52"/>
    </row>
    <row r="441" spans="2:42" ht="12.75" customHeight="1">
      <c r="B441" s="47"/>
      <c r="D441" s="48"/>
      <c r="E441" s="48"/>
      <c r="F441" s="48"/>
      <c r="G441" s="48"/>
      <c r="H441" s="48"/>
      <c r="I441" s="48"/>
      <c r="J441" s="48"/>
      <c r="K441" s="47"/>
      <c r="L441" s="48"/>
      <c r="M441" s="48"/>
      <c r="N441" s="48"/>
      <c r="O441" s="47"/>
      <c r="P441" s="48"/>
      <c r="Q441" s="48"/>
      <c r="R441" s="48"/>
      <c r="S441" s="48"/>
      <c r="X441" s="48"/>
      <c r="Y441" s="48"/>
      <c r="Z441" s="48"/>
      <c r="AA441" s="48"/>
      <c r="AB441" s="48"/>
      <c r="AC441" s="48"/>
      <c r="AD441" s="48"/>
      <c r="AE441" s="48"/>
      <c r="AF441" s="48"/>
      <c r="AG441" s="48"/>
      <c r="AH441" s="48"/>
      <c r="AI441" s="48"/>
      <c r="AJ441" s="48"/>
      <c r="AK441" s="48"/>
      <c r="AL441" s="48"/>
      <c r="AM441" s="48"/>
      <c r="AN441" s="48"/>
      <c r="AO441" s="48"/>
      <c r="AP441" s="52"/>
    </row>
    <row r="442" spans="2:42" ht="12.75" customHeight="1">
      <c r="B442" s="47"/>
      <c r="D442" s="48"/>
      <c r="E442" s="48"/>
      <c r="F442" s="48"/>
      <c r="G442" s="48"/>
      <c r="H442" s="48"/>
      <c r="I442" s="48"/>
      <c r="J442" s="48"/>
      <c r="K442" s="47"/>
      <c r="L442" s="48"/>
      <c r="M442" s="48"/>
      <c r="N442" s="48"/>
      <c r="O442" s="47"/>
      <c r="P442" s="48"/>
      <c r="Q442" s="48"/>
      <c r="R442" s="48"/>
      <c r="S442" s="48"/>
      <c r="X442" s="48"/>
      <c r="Y442" s="48"/>
      <c r="Z442" s="48"/>
      <c r="AA442" s="48"/>
      <c r="AB442" s="48"/>
      <c r="AC442" s="48"/>
      <c r="AD442" s="48"/>
      <c r="AE442" s="48"/>
      <c r="AF442" s="48"/>
      <c r="AG442" s="48"/>
      <c r="AH442" s="48"/>
      <c r="AI442" s="48"/>
      <c r="AJ442" s="48"/>
      <c r="AK442" s="48"/>
      <c r="AL442" s="48"/>
      <c r="AM442" s="48"/>
      <c r="AN442" s="48"/>
      <c r="AO442" s="48"/>
      <c r="AP442" s="52"/>
    </row>
    <row r="443" spans="2:42" ht="12.75" customHeight="1">
      <c r="B443" s="47"/>
      <c r="D443" s="48"/>
      <c r="E443" s="48"/>
      <c r="F443" s="48"/>
      <c r="G443" s="48"/>
      <c r="H443" s="48"/>
      <c r="I443" s="48"/>
      <c r="J443" s="48"/>
      <c r="K443" s="47"/>
      <c r="L443" s="48"/>
      <c r="M443" s="48"/>
      <c r="N443" s="48"/>
      <c r="O443" s="47"/>
      <c r="P443" s="48"/>
      <c r="Q443" s="48"/>
      <c r="R443" s="48"/>
      <c r="S443" s="48"/>
      <c r="X443" s="48"/>
      <c r="Y443" s="48"/>
      <c r="Z443" s="48"/>
      <c r="AA443" s="48"/>
      <c r="AB443" s="48"/>
      <c r="AC443" s="48"/>
      <c r="AD443" s="48"/>
      <c r="AE443" s="48"/>
      <c r="AF443" s="48"/>
      <c r="AG443" s="48"/>
      <c r="AH443" s="48"/>
      <c r="AI443" s="48"/>
      <c r="AJ443" s="48"/>
      <c r="AK443" s="48"/>
      <c r="AL443" s="48"/>
      <c r="AM443" s="48"/>
      <c r="AN443" s="48"/>
      <c r="AO443" s="48"/>
      <c r="AP443" s="52"/>
    </row>
    <row r="444" spans="2:42" ht="12.75" customHeight="1">
      <c r="B444" s="47"/>
      <c r="D444" s="48"/>
      <c r="E444" s="48"/>
      <c r="F444" s="48"/>
      <c r="G444" s="48"/>
      <c r="H444" s="48"/>
      <c r="I444" s="48"/>
      <c r="J444" s="48"/>
      <c r="K444" s="47"/>
      <c r="L444" s="48"/>
      <c r="M444" s="48"/>
      <c r="N444" s="48"/>
      <c r="O444" s="47"/>
      <c r="P444" s="48"/>
      <c r="Q444" s="48"/>
      <c r="R444" s="48"/>
      <c r="S444" s="48"/>
      <c r="X444" s="48"/>
      <c r="Y444" s="48"/>
      <c r="Z444" s="48"/>
      <c r="AA444" s="48"/>
      <c r="AB444" s="48"/>
      <c r="AC444" s="48"/>
      <c r="AD444" s="48"/>
      <c r="AE444" s="48"/>
      <c r="AF444" s="48"/>
      <c r="AG444" s="48"/>
      <c r="AH444" s="48"/>
      <c r="AI444" s="48"/>
      <c r="AJ444" s="48"/>
      <c r="AK444" s="48"/>
      <c r="AL444" s="48"/>
      <c r="AM444" s="48"/>
      <c r="AN444" s="48"/>
      <c r="AO444" s="48"/>
      <c r="AP444" s="52"/>
    </row>
    <row r="445" spans="2:42" ht="12.75" customHeight="1">
      <c r="B445" s="47"/>
      <c r="D445" s="48"/>
      <c r="E445" s="48"/>
      <c r="F445" s="48"/>
      <c r="G445" s="48"/>
      <c r="H445" s="48"/>
      <c r="I445" s="48"/>
      <c r="J445" s="48"/>
      <c r="K445" s="47"/>
      <c r="L445" s="48"/>
      <c r="M445" s="48"/>
      <c r="N445" s="48"/>
      <c r="O445" s="47"/>
      <c r="P445" s="48"/>
      <c r="Q445" s="48"/>
      <c r="R445" s="48"/>
      <c r="S445" s="48"/>
      <c r="X445" s="48"/>
      <c r="Y445" s="48"/>
      <c r="Z445" s="48"/>
      <c r="AA445" s="48"/>
      <c r="AB445" s="48"/>
      <c r="AC445" s="48"/>
      <c r="AD445" s="48"/>
      <c r="AE445" s="48"/>
      <c r="AF445" s="48"/>
      <c r="AG445" s="48"/>
      <c r="AH445" s="48"/>
      <c r="AI445" s="48"/>
      <c r="AJ445" s="48"/>
      <c r="AK445" s="48"/>
      <c r="AL445" s="48"/>
      <c r="AM445" s="48"/>
      <c r="AN445" s="48"/>
      <c r="AO445" s="48"/>
      <c r="AP445" s="52"/>
    </row>
    <row r="446" spans="2:42" ht="12.75" customHeight="1">
      <c r="B446" s="47"/>
      <c r="D446" s="48"/>
      <c r="E446" s="48"/>
      <c r="F446" s="48"/>
      <c r="G446" s="48"/>
      <c r="H446" s="48"/>
      <c r="I446" s="48"/>
      <c r="J446" s="48"/>
      <c r="K446" s="47"/>
      <c r="L446" s="48"/>
      <c r="M446" s="48"/>
      <c r="N446" s="48"/>
      <c r="O446" s="47"/>
      <c r="P446" s="48"/>
      <c r="Q446" s="48"/>
      <c r="R446" s="48"/>
      <c r="S446" s="48"/>
      <c r="X446" s="48"/>
      <c r="Y446" s="48"/>
      <c r="Z446" s="48"/>
      <c r="AA446" s="48"/>
      <c r="AB446" s="48"/>
      <c r="AC446" s="48"/>
      <c r="AD446" s="48"/>
      <c r="AE446" s="48"/>
      <c r="AF446" s="48"/>
      <c r="AG446" s="48"/>
      <c r="AH446" s="48"/>
      <c r="AI446" s="48"/>
      <c r="AJ446" s="48"/>
      <c r="AK446" s="48"/>
      <c r="AL446" s="48"/>
      <c r="AM446" s="48"/>
      <c r="AN446" s="48"/>
      <c r="AO446" s="48"/>
      <c r="AP446" s="52"/>
    </row>
    <row r="447" spans="2:42" ht="12.75" customHeight="1">
      <c r="B447" s="47"/>
      <c r="D447" s="48"/>
      <c r="E447" s="48"/>
      <c r="F447" s="48"/>
      <c r="G447" s="48"/>
      <c r="H447" s="48"/>
      <c r="I447" s="48"/>
      <c r="J447" s="48"/>
      <c r="K447" s="47"/>
      <c r="L447" s="48"/>
      <c r="M447" s="48"/>
      <c r="N447" s="48"/>
      <c r="O447" s="47"/>
      <c r="P447" s="48"/>
      <c r="Q447" s="48"/>
      <c r="R447" s="48"/>
      <c r="S447" s="48"/>
      <c r="X447" s="48"/>
      <c r="Y447" s="48"/>
      <c r="Z447" s="48"/>
      <c r="AA447" s="48"/>
      <c r="AB447" s="48"/>
      <c r="AC447" s="48"/>
      <c r="AD447" s="48"/>
      <c r="AE447" s="48"/>
      <c r="AF447" s="48"/>
      <c r="AG447" s="48"/>
      <c r="AH447" s="48"/>
      <c r="AI447" s="48"/>
      <c r="AJ447" s="48"/>
      <c r="AK447" s="48"/>
      <c r="AL447" s="48"/>
      <c r="AM447" s="48"/>
      <c r="AN447" s="48"/>
      <c r="AO447" s="48"/>
      <c r="AP447" s="52"/>
    </row>
    <row r="448" spans="2:42" ht="12.75" customHeight="1">
      <c r="B448" s="47"/>
      <c r="D448" s="48"/>
      <c r="E448" s="48"/>
      <c r="F448" s="48"/>
      <c r="G448" s="48"/>
      <c r="H448" s="48"/>
      <c r="I448" s="48"/>
      <c r="J448" s="48"/>
      <c r="K448" s="47"/>
      <c r="L448" s="48"/>
      <c r="M448" s="48"/>
      <c r="N448" s="48"/>
      <c r="O448" s="47"/>
      <c r="P448" s="48"/>
      <c r="Q448" s="48"/>
      <c r="R448" s="48"/>
      <c r="S448" s="48"/>
      <c r="X448" s="48"/>
      <c r="Y448" s="48"/>
      <c r="Z448" s="48"/>
      <c r="AA448" s="48"/>
      <c r="AB448" s="48"/>
      <c r="AC448" s="48"/>
      <c r="AD448" s="48"/>
      <c r="AE448" s="48"/>
      <c r="AF448" s="48"/>
      <c r="AG448" s="48"/>
      <c r="AH448" s="48"/>
      <c r="AI448" s="48"/>
      <c r="AJ448" s="48"/>
      <c r="AK448" s="48"/>
      <c r="AL448" s="48"/>
      <c r="AM448" s="48"/>
      <c r="AN448" s="48"/>
      <c r="AO448" s="48"/>
      <c r="AP448" s="52"/>
    </row>
    <row r="449" spans="2:42" ht="12.75" customHeight="1">
      <c r="B449" s="47"/>
      <c r="D449" s="48"/>
      <c r="E449" s="48"/>
      <c r="F449" s="48"/>
      <c r="G449" s="48"/>
      <c r="H449" s="48"/>
      <c r="I449" s="48"/>
      <c r="J449" s="48"/>
      <c r="K449" s="47"/>
      <c r="L449" s="48"/>
      <c r="M449" s="48"/>
      <c r="N449" s="48"/>
      <c r="O449" s="47"/>
      <c r="P449" s="48"/>
      <c r="Q449" s="48"/>
      <c r="R449" s="48"/>
      <c r="S449" s="48"/>
      <c r="X449" s="48"/>
      <c r="Y449" s="48"/>
      <c r="Z449" s="48"/>
      <c r="AA449" s="48"/>
      <c r="AB449" s="48"/>
      <c r="AC449" s="48"/>
      <c r="AD449" s="48"/>
      <c r="AE449" s="48"/>
      <c r="AF449" s="48"/>
      <c r="AG449" s="48"/>
      <c r="AH449" s="48"/>
      <c r="AI449" s="48"/>
      <c r="AJ449" s="48"/>
      <c r="AK449" s="48"/>
      <c r="AL449" s="48"/>
      <c r="AM449" s="48"/>
      <c r="AN449" s="48"/>
      <c r="AO449" s="48"/>
      <c r="AP449" s="52"/>
    </row>
    <row r="450" spans="2:42" ht="12.75" customHeight="1">
      <c r="B450" s="47"/>
      <c r="D450" s="48"/>
      <c r="E450" s="48"/>
      <c r="F450" s="48"/>
      <c r="G450" s="48"/>
      <c r="H450" s="48"/>
      <c r="I450" s="48"/>
      <c r="J450" s="48"/>
      <c r="K450" s="47"/>
      <c r="L450" s="48"/>
      <c r="M450" s="48"/>
      <c r="N450" s="48"/>
      <c r="O450" s="47"/>
      <c r="P450" s="48"/>
      <c r="Q450" s="48"/>
      <c r="R450" s="48"/>
      <c r="S450" s="48"/>
      <c r="X450" s="48"/>
      <c r="Y450" s="48"/>
      <c r="Z450" s="48"/>
      <c r="AA450" s="48"/>
      <c r="AB450" s="48"/>
      <c r="AC450" s="48"/>
      <c r="AD450" s="48"/>
      <c r="AE450" s="48"/>
      <c r="AF450" s="48"/>
      <c r="AG450" s="48"/>
      <c r="AH450" s="48"/>
      <c r="AI450" s="48"/>
      <c r="AJ450" s="48"/>
      <c r="AK450" s="48"/>
      <c r="AL450" s="48"/>
      <c r="AM450" s="48"/>
      <c r="AN450" s="48"/>
      <c r="AO450" s="48"/>
      <c r="AP450" s="52"/>
    </row>
    <row r="451" spans="2:42" ht="12.75" customHeight="1">
      <c r="B451" s="47"/>
      <c r="D451" s="48"/>
      <c r="E451" s="48"/>
      <c r="F451" s="48"/>
      <c r="G451" s="48"/>
      <c r="H451" s="48"/>
      <c r="I451" s="48"/>
      <c r="J451" s="48"/>
      <c r="K451" s="47"/>
      <c r="L451" s="48"/>
      <c r="M451" s="48"/>
      <c r="N451" s="48"/>
      <c r="O451" s="47"/>
      <c r="P451" s="48"/>
      <c r="Q451" s="48"/>
      <c r="R451" s="48"/>
      <c r="S451" s="48"/>
      <c r="X451" s="48"/>
      <c r="Y451" s="48"/>
      <c r="Z451" s="48"/>
      <c r="AA451" s="48"/>
      <c r="AB451" s="48"/>
      <c r="AC451" s="48"/>
      <c r="AD451" s="48"/>
      <c r="AE451" s="48"/>
      <c r="AF451" s="48"/>
      <c r="AG451" s="48"/>
      <c r="AH451" s="48"/>
      <c r="AI451" s="48"/>
      <c r="AJ451" s="48"/>
      <c r="AK451" s="48"/>
      <c r="AL451" s="48"/>
      <c r="AM451" s="48"/>
      <c r="AN451" s="48"/>
      <c r="AO451" s="48"/>
      <c r="AP451" s="52"/>
    </row>
    <row r="452" spans="2:42" ht="12.75" customHeight="1">
      <c r="B452" s="47"/>
      <c r="D452" s="48"/>
      <c r="E452" s="48"/>
      <c r="F452" s="48"/>
      <c r="G452" s="48"/>
      <c r="H452" s="48"/>
      <c r="I452" s="48"/>
      <c r="J452" s="48"/>
      <c r="K452" s="47"/>
      <c r="L452" s="48"/>
      <c r="M452" s="48"/>
      <c r="N452" s="48"/>
      <c r="O452" s="47"/>
      <c r="P452" s="48"/>
      <c r="Q452" s="48"/>
      <c r="R452" s="48"/>
      <c r="S452" s="48"/>
      <c r="X452" s="48"/>
      <c r="Y452" s="48"/>
      <c r="Z452" s="48"/>
      <c r="AA452" s="48"/>
      <c r="AB452" s="48"/>
      <c r="AC452" s="48"/>
      <c r="AD452" s="48"/>
      <c r="AE452" s="48"/>
      <c r="AF452" s="48"/>
      <c r="AG452" s="48"/>
      <c r="AH452" s="48"/>
      <c r="AI452" s="48"/>
      <c r="AJ452" s="48"/>
      <c r="AK452" s="48"/>
      <c r="AL452" s="48"/>
      <c r="AM452" s="48"/>
      <c r="AN452" s="48"/>
      <c r="AO452" s="48"/>
      <c r="AP452" s="52"/>
    </row>
    <row r="453" spans="2:42" ht="12.75" customHeight="1">
      <c r="B453" s="47"/>
      <c r="D453" s="48"/>
      <c r="E453" s="48"/>
      <c r="F453" s="48"/>
      <c r="G453" s="48"/>
      <c r="H453" s="48"/>
      <c r="I453" s="48"/>
      <c r="J453" s="48"/>
      <c r="K453" s="47"/>
      <c r="L453" s="48"/>
      <c r="M453" s="48"/>
      <c r="N453" s="48"/>
      <c r="O453" s="47"/>
      <c r="P453" s="48"/>
      <c r="Q453" s="48"/>
      <c r="R453" s="48"/>
      <c r="S453" s="48"/>
      <c r="X453" s="48"/>
      <c r="Y453" s="48"/>
      <c r="Z453" s="48"/>
      <c r="AA453" s="48"/>
      <c r="AB453" s="48"/>
      <c r="AC453" s="48"/>
      <c r="AD453" s="48"/>
      <c r="AE453" s="48"/>
      <c r="AF453" s="48"/>
      <c r="AG453" s="48"/>
      <c r="AH453" s="48"/>
      <c r="AI453" s="48"/>
      <c r="AJ453" s="48"/>
      <c r="AK453" s="48"/>
      <c r="AL453" s="48"/>
      <c r="AM453" s="48"/>
      <c r="AN453" s="48"/>
      <c r="AO453" s="48"/>
      <c r="AP453" s="52"/>
    </row>
    <row r="454" spans="2:42" ht="12.75" customHeight="1">
      <c r="B454" s="47"/>
      <c r="D454" s="48"/>
      <c r="E454" s="48"/>
      <c r="F454" s="48"/>
      <c r="G454" s="48"/>
      <c r="H454" s="48"/>
      <c r="I454" s="48"/>
      <c r="J454" s="48"/>
      <c r="K454" s="47"/>
      <c r="L454" s="48"/>
      <c r="M454" s="48"/>
      <c r="N454" s="48"/>
      <c r="O454" s="47"/>
      <c r="P454" s="48"/>
      <c r="Q454" s="48"/>
      <c r="R454" s="48"/>
      <c r="S454" s="48"/>
      <c r="X454" s="48"/>
      <c r="Y454" s="48"/>
      <c r="Z454" s="48"/>
      <c r="AA454" s="48"/>
      <c r="AB454" s="48"/>
      <c r="AC454" s="48"/>
      <c r="AD454" s="48"/>
      <c r="AE454" s="48"/>
      <c r="AF454" s="48"/>
      <c r="AG454" s="48"/>
      <c r="AH454" s="48"/>
      <c r="AI454" s="48"/>
      <c r="AJ454" s="48"/>
      <c r="AK454" s="48"/>
      <c r="AL454" s="48"/>
      <c r="AM454" s="48"/>
      <c r="AN454" s="48"/>
      <c r="AO454" s="48"/>
      <c r="AP454" s="52"/>
    </row>
    <row r="455" spans="2:42" ht="12.75" customHeight="1">
      <c r="B455" s="47"/>
      <c r="D455" s="48"/>
      <c r="E455" s="48"/>
      <c r="F455" s="48"/>
      <c r="G455" s="48"/>
      <c r="H455" s="48"/>
      <c r="I455" s="48"/>
      <c r="J455" s="48"/>
      <c r="K455" s="47"/>
      <c r="L455" s="48"/>
      <c r="M455" s="48"/>
      <c r="N455" s="48"/>
      <c r="O455" s="47"/>
      <c r="P455" s="48"/>
      <c r="Q455" s="48"/>
      <c r="R455" s="48"/>
      <c r="S455" s="48"/>
      <c r="X455" s="48"/>
      <c r="Y455" s="48"/>
      <c r="Z455" s="48"/>
      <c r="AA455" s="48"/>
      <c r="AB455" s="48"/>
      <c r="AC455" s="48"/>
      <c r="AD455" s="48"/>
      <c r="AE455" s="48"/>
      <c r="AF455" s="48"/>
      <c r="AG455" s="48"/>
      <c r="AH455" s="48"/>
      <c r="AI455" s="48"/>
      <c r="AJ455" s="48"/>
      <c r="AK455" s="48"/>
      <c r="AL455" s="48"/>
      <c r="AM455" s="48"/>
      <c r="AN455" s="48"/>
      <c r="AO455" s="48"/>
      <c r="AP455" s="52"/>
    </row>
    <row r="456" spans="2:42" ht="12.75" customHeight="1">
      <c r="B456" s="47"/>
      <c r="D456" s="48"/>
      <c r="E456" s="48"/>
      <c r="F456" s="48"/>
      <c r="G456" s="48"/>
      <c r="H456" s="48"/>
      <c r="I456" s="48"/>
      <c r="J456" s="48"/>
      <c r="K456" s="47"/>
      <c r="L456" s="48"/>
      <c r="M456" s="48"/>
      <c r="N456" s="48"/>
      <c r="O456" s="47"/>
      <c r="P456" s="48"/>
      <c r="Q456" s="48"/>
      <c r="R456" s="48"/>
      <c r="S456" s="48"/>
      <c r="X456" s="48"/>
      <c r="Y456" s="48"/>
      <c r="Z456" s="48"/>
      <c r="AA456" s="48"/>
      <c r="AB456" s="48"/>
      <c r="AC456" s="48"/>
      <c r="AD456" s="48"/>
      <c r="AE456" s="48"/>
      <c r="AF456" s="48"/>
      <c r="AG456" s="48"/>
      <c r="AH456" s="48"/>
      <c r="AI456" s="48"/>
      <c r="AJ456" s="48"/>
      <c r="AK456" s="48"/>
      <c r="AL456" s="48"/>
      <c r="AM456" s="48"/>
      <c r="AN456" s="48"/>
      <c r="AO456" s="48"/>
      <c r="AP456" s="52"/>
    </row>
    <row r="457" spans="2:42" ht="12.75" customHeight="1">
      <c r="B457" s="47"/>
      <c r="D457" s="48"/>
      <c r="E457" s="48"/>
      <c r="F457" s="48"/>
      <c r="G457" s="48"/>
      <c r="H457" s="48"/>
      <c r="I457" s="48"/>
      <c r="J457" s="48"/>
      <c r="K457" s="47"/>
      <c r="L457" s="48"/>
      <c r="M457" s="48"/>
      <c r="N457" s="48"/>
      <c r="O457" s="47"/>
      <c r="P457" s="48"/>
      <c r="Q457" s="48"/>
      <c r="R457" s="48"/>
      <c r="S457" s="48"/>
      <c r="X457" s="48"/>
      <c r="Y457" s="48"/>
      <c r="Z457" s="48"/>
      <c r="AA457" s="48"/>
      <c r="AB457" s="48"/>
      <c r="AC457" s="48"/>
      <c r="AD457" s="48"/>
      <c r="AE457" s="48"/>
      <c r="AF457" s="48"/>
      <c r="AG457" s="48"/>
      <c r="AH457" s="48"/>
      <c r="AI457" s="48"/>
      <c r="AJ457" s="48"/>
      <c r="AK457" s="48"/>
      <c r="AL457" s="48"/>
      <c r="AM457" s="48"/>
      <c r="AN457" s="48"/>
      <c r="AO457" s="48"/>
      <c r="AP457" s="52"/>
    </row>
    <row r="458" spans="2:42" ht="12.75" customHeight="1">
      <c r="B458" s="47"/>
      <c r="D458" s="48"/>
      <c r="E458" s="48"/>
      <c r="F458" s="48"/>
      <c r="G458" s="48"/>
      <c r="H458" s="48"/>
      <c r="I458" s="48"/>
      <c r="J458" s="48"/>
      <c r="K458" s="47"/>
      <c r="L458" s="48"/>
      <c r="M458" s="48"/>
      <c r="N458" s="48"/>
      <c r="O458" s="47"/>
      <c r="P458" s="48"/>
      <c r="Q458" s="48"/>
      <c r="R458" s="48"/>
      <c r="S458" s="48"/>
      <c r="X458" s="48"/>
      <c r="Y458" s="48"/>
      <c r="Z458" s="48"/>
      <c r="AA458" s="48"/>
      <c r="AB458" s="48"/>
      <c r="AC458" s="48"/>
      <c r="AD458" s="48"/>
      <c r="AE458" s="48"/>
      <c r="AF458" s="48"/>
      <c r="AG458" s="48"/>
      <c r="AH458" s="48"/>
      <c r="AI458" s="48"/>
      <c r="AJ458" s="48"/>
      <c r="AK458" s="48"/>
      <c r="AL458" s="48"/>
      <c r="AM458" s="48"/>
      <c r="AN458" s="48"/>
      <c r="AO458" s="48"/>
      <c r="AP458" s="52"/>
    </row>
    <row r="459" spans="2:42" ht="12.75" customHeight="1">
      <c r="B459" s="47"/>
      <c r="D459" s="48"/>
      <c r="E459" s="48"/>
      <c r="F459" s="48"/>
      <c r="G459" s="48"/>
      <c r="H459" s="48"/>
      <c r="I459" s="48"/>
      <c r="J459" s="48"/>
      <c r="K459" s="47"/>
      <c r="L459" s="48"/>
      <c r="M459" s="48"/>
      <c r="N459" s="48"/>
      <c r="O459" s="47"/>
      <c r="P459" s="48"/>
      <c r="Q459" s="48"/>
      <c r="R459" s="48"/>
      <c r="S459" s="48"/>
      <c r="X459" s="48"/>
      <c r="Y459" s="48"/>
      <c r="Z459" s="48"/>
      <c r="AA459" s="48"/>
      <c r="AB459" s="48"/>
      <c r="AC459" s="48"/>
      <c r="AD459" s="48"/>
      <c r="AE459" s="48"/>
      <c r="AF459" s="48"/>
      <c r="AG459" s="48"/>
      <c r="AH459" s="48"/>
      <c r="AI459" s="48"/>
      <c r="AJ459" s="48"/>
      <c r="AK459" s="48"/>
      <c r="AL459" s="48"/>
      <c r="AM459" s="48"/>
      <c r="AN459" s="48"/>
      <c r="AO459" s="48"/>
      <c r="AP459" s="52"/>
    </row>
    <row r="460" spans="2:42" ht="12.75" customHeight="1">
      <c r="B460" s="47"/>
      <c r="D460" s="48"/>
      <c r="E460" s="48"/>
      <c r="F460" s="48"/>
      <c r="G460" s="48"/>
      <c r="H460" s="48"/>
      <c r="I460" s="48"/>
      <c r="J460" s="48"/>
      <c r="K460" s="47"/>
      <c r="L460" s="48"/>
      <c r="M460" s="48"/>
      <c r="N460" s="48"/>
      <c r="O460" s="47"/>
      <c r="P460" s="48"/>
      <c r="Q460" s="48"/>
      <c r="R460" s="48"/>
      <c r="S460" s="48"/>
      <c r="X460" s="48"/>
      <c r="Y460" s="48"/>
      <c r="Z460" s="48"/>
      <c r="AA460" s="48"/>
      <c r="AB460" s="48"/>
      <c r="AC460" s="48"/>
      <c r="AD460" s="48"/>
      <c r="AE460" s="48"/>
      <c r="AF460" s="48"/>
      <c r="AG460" s="48"/>
      <c r="AH460" s="48"/>
      <c r="AI460" s="48"/>
      <c r="AJ460" s="48"/>
      <c r="AK460" s="48"/>
      <c r="AL460" s="48"/>
      <c r="AM460" s="48"/>
      <c r="AN460" s="48"/>
      <c r="AO460" s="48"/>
      <c r="AP460" s="52"/>
    </row>
    <row r="461" spans="2:42" ht="12.75" customHeight="1">
      <c r="B461" s="47"/>
      <c r="D461" s="48"/>
      <c r="E461" s="48"/>
      <c r="F461" s="48"/>
      <c r="G461" s="48"/>
      <c r="H461" s="48"/>
      <c r="I461" s="48"/>
      <c r="J461" s="48"/>
      <c r="K461" s="47"/>
      <c r="L461" s="48"/>
      <c r="M461" s="48"/>
      <c r="N461" s="48"/>
      <c r="O461" s="47"/>
      <c r="P461" s="48"/>
      <c r="Q461" s="48"/>
      <c r="R461" s="48"/>
      <c r="S461" s="48"/>
      <c r="X461" s="48"/>
      <c r="Y461" s="48"/>
      <c r="Z461" s="48"/>
      <c r="AA461" s="48"/>
      <c r="AB461" s="48"/>
      <c r="AC461" s="48"/>
      <c r="AD461" s="48"/>
      <c r="AE461" s="48"/>
      <c r="AF461" s="48"/>
      <c r="AG461" s="48"/>
      <c r="AH461" s="48"/>
      <c r="AI461" s="48"/>
      <c r="AJ461" s="48"/>
      <c r="AK461" s="48"/>
      <c r="AL461" s="48"/>
      <c r="AM461" s="48"/>
      <c r="AN461" s="48"/>
      <c r="AO461" s="48"/>
      <c r="AP461" s="52"/>
    </row>
    <row r="462" spans="2:42" ht="12.75" customHeight="1">
      <c r="B462" s="47"/>
      <c r="D462" s="48"/>
      <c r="E462" s="48"/>
      <c r="F462" s="48"/>
      <c r="G462" s="48"/>
      <c r="H462" s="48"/>
      <c r="I462" s="48"/>
      <c r="J462" s="48"/>
      <c r="K462" s="47"/>
      <c r="L462" s="48"/>
      <c r="M462" s="48"/>
      <c r="N462" s="48"/>
      <c r="O462" s="47"/>
      <c r="P462" s="48"/>
      <c r="Q462" s="48"/>
      <c r="R462" s="48"/>
      <c r="S462" s="48"/>
      <c r="X462" s="48"/>
      <c r="Y462" s="48"/>
      <c r="Z462" s="48"/>
      <c r="AA462" s="48"/>
      <c r="AB462" s="48"/>
      <c r="AC462" s="48"/>
      <c r="AD462" s="48"/>
      <c r="AE462" s="48"/>
      <c r="AF462" s="48"/>
      <c r="AG462" s="48"/>
      <c r="AH462" s="48"/>
      <c r="AI462" s="48"/>
      <c r="AJ462" s="48"/>
      <c r="AK462" s="48"/>
      <c r="AL462" s="48"/>
      <c r="AM462" s="48"/>
      <c r="AN462" s="48"/>
      <c r="AO462" s="48"/>
      <c r="AP462" s="52"/>
    </row>
    <row r="463" spans="2:42" ht="12.75" customHeight="1">
      <c r="B463" s="47"/>
      <c r="D463" s="48"/>
      <c r="E463" s="48"/>
      <c r="F463" s="48"/>
      <c r="G463" s="48"/>
      <c r="H463" s="48"/>
      <c r="I463" s="48"/>
      <c r="J463" s="48"/>
      <c r="K463" s="47"/>
      <c r="L463" s="48"/>
      <c r="M463" s="48"/>
      <c r="N463" s="48"/>
      <c r="O463" s="47"/>
      <c r="P463" s="48"/>
      <c r="Q463" s="48"/>
      <c r="R463" s="48"/>
      <c r="S463" s="48"/>
      <c r="X463" s="48"/>
      <c r="Y463" s="48"/>
      <c r="Z463" s="48"/>
      <c r="AA463" s="48"/>
      <c r="AB463" s="48"/>
      <c r="AC463" s="48"/>
      <c r="AD463" s="48"/>
      <c r="AE463" s="48"/>
      <c r="AF463" s="48"/>
      <c r="AG463" s="48"/>
      <c r="AH463" s="48"/>
      <c r="AI463" s="48"/>
      <c r="AJ463" s="48"/>
      <c r="AK463" s="48"/>
      <c r="AL463" s="48"/>
      <c r="AM463" s="48"/>
      <c r="AN463" s="48"/>
      <c r="AO463" s="48"/>
      <c r="AP463" s="52"/>
    </row>
    <row r="464" spans="2:42" ht="12.75" customHeight="1">
      <c r="B464" s="47"/>
      <c r="D464" s="48"/>
      <c r="E464" s="48"/>
      <c r="F464" s="48"/>
      <c r="G464" s="48"/>
      <c r="H464" s="48"/>
      <c r="I464" s="48"/>
      <c r="J464" s="48"/>
      <c r="K464" s="47"/>
      <c r="L464" s="48"/>
      <c r="M464" s="48"/>
      <c r="N464" s="48"/>
      <c r="O464" s="47"/>
      <c r="P464" s="48"/>
      <c r="Q464" s="48"/>
      <c r="R464" s="48"/>
      <c r="S464" s="48"/>
      <c r="X464" s="48"/>
      <c r="Y464" s="48"/>
      <c r="Z464" s="48"/>
      <c r="AA464" s="48"/>
      <c r="AB464" s="48"/>
      <c r="AC464" s="48"/>
      <c r="AD464" s="48"/>
      <c r="AE464" s="48"/>
      <c r="AF464" s="48"/>
      <c r="AG464" s="48"/>
      <c r="AH464" s="48"/>
      <c r="AI464" s="48"/>
      <c r="AJ464" s="48"/>
      <c r="AK464" s="48"/>
      <c r="AL464" s="48"/>
      <c r="AM464" s="48"/>
      <c r="AN464" s="48"/>
      <c r="AO464" s="48"/>
      <c r="AP464" s="52"/>
    </row>
    <row r="465" spans="2:42" ht="12.75" customHeight="1">
      <c r="B465" s="47"/>
      <c r="D465" s="48"/>
      <c r="E465" s="48"/>
      <c r="F465" s="48"/>
      <c r="G465" s="48"/>
      <c r="H465" s="48"/>
      <c r="I465" s="48"/>
      <c r="J465" s="48"/>
      <c r="K465" s="47"/>
      <c r="L465" s="48"/>
      <c r="M465" s="48"/>
      <c r="N465" s="48"/>
      <c r="O465" s="47"/>
      <c r="P465" s="48"/>
      <c r="Q465" s="48"/>
      <c r="R465" s="48"/>
      <c r="S465" s="48"/>
      <c r="X465" s="48"/>
      <c r="Y465" s="48"/>
      <c r="Z465" s="48"/>
      <c r="AA465" s="48"/>
      <c r="AB465" s="48"/>
      <c r="AC465" s="48"/>
      <c r="AD465" s="48"/>
      <c r="AE465" s="48"/>
      <c r="AF465" s="48"/>
      <c r="AG465" s="48"/>
      <c r="AH465" s="48"/>
      <c r="AI465" s="48"/>
      <c r="AJ465" s="48"/>
      <c r="AK465" s="48"/>
      <c r="AL465" s="48"/>
      <c r="AM465" s="48"/>
      <c r="AN465" s="48"/>
      <c r="AO465" s="48"/>
      <c r="AP465" s="52"/>
    </row>
    <row r="466" spans="2:42" ht="12.75" customHeight="1">
      <c r="B466" s="47"/>
      <c r="D466" s="48"/>
      <c r="E466" s="48"/>
      <c r="F466" s="48"/>
      <c r="G466" s="48"/>
      <c r="H466" s="48"/>
      <c r="I466" s="48"/>
      <c r="J466" s="48"/>
      <c r="K466" s="47"/>
      <c r="L466" s="48"/>
      <c r="M466" s="48"/>
      <c r="N466" s="48"/>
      <c r="O466" s="47"/>
      <c r="P466" s="48"/>
      <c r="Q466" s="48"/>
      <c r="R466" s="48"/>
      <c r="S466" s="48"/>
      <c r="X466" s="48"/>
      <c r="Y466" s="48"/>
      <c r="Z466" s="48"/>
      <c r="AA466" s="48"/>
      <c r="AB466" s="48"/>
      <c r="AC466" s="48"/>
      <c r="AD466" s="48"/>
      <c r="AE466" s="48"/>
      <c r="AF466" s="48"/>
      <c r="AG466" s="48"/>
      <c r="AH466" s="48"/>
      <c r="AI466" s="48"/>
      <c r="AJ466" s="48"/>
      <c r="AK466" s="48"/>
      <c r="AL466" s="48"/>
      <c r="AM466" s="48"/>
      <c r="AN466" s="48"/>
      <c r="AO466" s="48"/>
      <c r="AP466" s="52"/>
    </row>
    <row r="467" spans="2:42" ht="12.75" customHeight="1">
      <c r="B467" s="47"/>
      <c r="D467" s="48"/>
      <c r="E467" s="48"/>
      <c r="F467" s="48"/>
      <c r="G467" s="48"/>
      <c r="H467" s="48"/>
      <c r="I467" s="48"/>
      <c r="J467" s="48"/>
      <c r="K467" s="47"/>
      <c r="L467" s="48"/>
      <c r="M467" s="48"/>
      <c r="N467" s="48"/>
      <c r="O467" s="47"/>
      <c r="P467" s="48"/>
      <c r="Q467" s="48"/>
      <c r="R467" s="48"/>
      <c r="S467" s="48"/>
      <c r="X467" s="48"/>
      <c r="Y467" s="48"/>
      <c r="Z467" s="48"/>
      <c r="AA467" s="48"/>
      <c r="AB467" s="48"/>
      <c r="AC467" s="48"/>
      <c r="AD467" s="48"/>
      <c r="AE467" s="48"/>
      <c r="AF467" s="48"/>
      <c r="AG467" s="48"/>
      <c r="AH467" s="48"/>
      <c r="AI467" s="48"/>
      <c r="AJ467" s="48"/>
      <c r="AK467" s="48"/>
      <c r="AL467" s="48"/>
      <c r="AM467" s="48"/>
      <c r="AN467" s="48"/>
      <c r="AO467" s="48"/>
      <c r="AP467" s="52"/>
    </row>
    <row r="468" spans="2:42" ht="12.75" customHeight="1">
      <c r="B468" s="47"/>
      <c r="D468" s="48"/>
      <c r="E468" s="48"/>
      <c r="F468" s="48"/>
      <c r="G468" s="48"/>
      <c r="H468" s="48"/>
      <c r="I468" s="48"/>
      <c r="J468" s="48"/>
      <c r="K468" s="47"/>
      <c r="L468" s="48"/>
      <c r="M468" s="48"/>
      <c r="N468" s="48"/>
      <c r="O468" s="47"/>
      <c r="P468" s="48"/>
      <c r="Q468" s="48"/>
      <c r="R468" s="48"/>
      <c r="S468" s="48"/>
      <c r="X468" s="48"/>
      <c r="Y468" s="48"/>
      <c r="Z468" s="48"/>
      <c r="AA468" s="48"/>
      <c r="AB468" s="48"/>
      <c r="AC468" s="48"/>
      <c r="AD468" s="48"/>
      <c r="AE468" s="48"/>
      <c r="AF468" s="48"/>
      <c r="AG468" s="48"/>
      <c r="AH468" s="48"/>
      <c r="AI468" s="48"/>
      <c r="AJ468" s="48"/>
      <c r="AK468" s="48"/>
      <c r="AL468" s="48"/>
      <c r="AM468" s="48"/>
      <c r="AN468" s="48"/>
      <c r="AO468" s="48"/>
      <c r="AP468" s="52"/>
    </row>
    <row r="469" spans="2:42" ht="12.75" customHeight="1">
      <c r="B469" s="47"/>
      <c r="D469" s="48"/>
      <c r="E469" s="48"/>
      <c r="F469" s="48"/>
      <c r="G469" s="48"/>
      <c r="H469" s="48"/>
      <c r="I469" s="48"/>
      <c r="J469" s="48"/>
      <c r="K469" s="47"/>
      <c r="L469" s="48"/>
      <c r="M469" s="48"/>
      <c r="N469" s="48"/>
      <c r="O469" s="47"/>
      <c r="P469" s="48"/>
      <c r="Q469" s="48"/>
      <c r="R469" s="48"/>
      <c r="S469" s="48"/>
      <c r="X469" s="48"/>
      <c r="Y469" s="48"/>
      <c r="Z469" s="48"/>
      <c r="AA469" s="48"/>
      <c r="AB469" s="48"/>
      <c r="AC469" s="48"/>
      <c r="AD469" s="48"/>
      <c r="AE469" s="48"/>
      <c r="AF469" s="48"/>
      <c r="AG469" s="48"/>
      <c r="AH469" s="48"/>
      <c r="AI469" s="48"/>
      <c r="AJ469" s="48"/>
      <c r="AK469" s="48"/>
      <c r="AL469" s="48"/>
      <c r="AM469" s="48"/>
      <c r="AN469" s="48"/>
      <c r="AO469" s="48"/>
      <c r="AP469" s="52"/>
    </row>
    <row r="470" spans="2:42" ht="12.75" customHeight="1">
      <c r="B470" s="47"/>
      <c r="D470" s="48"/>
      <c r="E470" s="48"/>
      <c r="F470" s="48"/>
      <c r="G470" s="48"/>
      <c r="H470" s="48"/>
      <c r="I470" s="48"/>
      <c r="J470" s="48"/>
      <c r="K470" s="47"/>
      <c r="L470" s="48"/>
      <c r="M470" s="48"/>
      <c r="N470" s="48"/>
      <c r="O470" s="47"/>
      <c r="P470" s="48"/>
      <c r="Q470" s="48"/>
      <c r="R470" s="48"/>
      <c r="S470" s="48"/>
      <c r="X470" s="48"/>
      <c r="Y470" s="48"/>
      <c r="Z470" s="48"/>
      <c r="AA470" s="48"/>
      <c r="AB470" s="48"/>
      <c r="AC470" s="48"/>
      <c r="AD470" s="48"/>
      <c r="AE470" s="48"/>
      <c r="AF470" s="48"/>
      <c r="AG470" s="48"/>
      <c r="AH470" s="48"/>
      <c r="AI470" s="48"/>
      <c r="AJ470" s="48"/>
      <c r="AK470" s="48"/>
      <c r="AL470" s="48"/>
      <c r="AM470" s="48"/>
      <c r="AN470" s="48"/>
      <c r="AO470" s="48"/>
      <c r="AP470" s="52"/>
    </row>
    <row r="471" spans="2:42" ht="12.75" customHeight="1">
      <c r="B471" s="47"/>
      <c r="D471" s="48"/>
      <c r="E471" s="48"/>
      <c r="F471" s="48"/>
      <c r="G471" s="48"/>
      <c r="H471" s="48"/>
      <c r="I471" s="48"/>
      <c r="J471" s="48"/>
      <c r="K471" s="47"/>
      <c r="L471" s="48"/>
      <c r="M471" s="48"/>
      <c r="N471" s="48"/>
      <c r="O471" s="47"/>
      <c r="P471" s="48"/>
      <c r="Q471" s="48"/>
      <c r="R471" s="48"/>
      <c r="S471" s="48"/>
      <c r="X471" s="48"/>
      <c r="Y471" s="48"/>
      <c r="Z471" s="48"/>
      <c r="AA471" s="48"/>
      <c r="AB471" s="48"/>
      <c r="AC471" s="48"/>
      <c r="AD471" s="48"/>
      <c r="AE471" s="48"/>
      <c r="AF471" s="48"/>
      <c r="AG471" s="48"/>
      <c r="AH471" s="48"/>
      <c r="AI471" s="48"/>
      <c r="AJ471" s="48"/>
      <c r="AK471" s="48"/>
      <c r="AL471" s="48"/>
      <c r="AM471" s="48"/>
      <c r="AN471" s="48"/>
      <c r="AO471" s="48"/>
      <c r="AP471" s="52"/>
    </row>
    <row r="472" spans="2:42" ht="12.75" customHeight="1">
      <c r="B472" s="47"/>
      <c r="D472" s="48"/>
      <c r="E472" s="48"/>
      <c r="F472" s="48"/>
      <c r="G472" s="48"/>
      <c r="H472" s="48"/>
      <c r="I472" s="48"/>
      <c r="J472" s="48"/>
      <c r="K472" s="47"/>
      <c r="L472" s="48"/>
      <c r="M472" s="48"/>
      <c r="N472" s="48"/>
      <c r="O472" s="47"/>
      <c r="P472" s="48"/>
      <c r="Q472" s="48"/>
      <c r="R472" s="48"/>
      <c r="S472" s="48"/>
      <c r="X472" s="48"/>
      <c r="Y472" s="48"/>
      <c r="Z472" s="48"/>
      <c r="AA472" s="48"/>
      <c r="AB472" s="48"/>
      <c r="AC472" s="48"/>
      <c r="AD472" s="48"/>
      <c r="AE472" s="48"/>
      <c r="AF472" s="48"/>
      <c r="AG472" s="48"/>
      <c r="AH472" s="48"/>
      <c r="AI472" s="48"/>
      <c r="AJ472" s="48"/>
      <c r="AK472" s="48"/>
      <c r="AL472" s="48"/>
      <c r="AM472" s="48"/>
      <c r="AN472" s="48"/>
      <c r="AO472" s="48"/>
      <c r="AP472" s="52"/>
    </row>
    <row r="473" spans="2:42" ht="12.75" customHeight="1">
      <c r="B473" s="47"/>
      <c r="D473" s="48"/>
      <c r="E473" s="48"/>
      <c r="F473" s="48"/>
      <c r="G473" s="48"/>
      <c r="H473" s="48"/>
      <c r="I473" s="48"/>
      <c r="J473" s="48"/>
      <c r="K473" s="47"/>
      <c r="L473" s="48"/>
      <c r="M473" s="48"/>
      <c r="N473" s="48"/>
      <c r="O473" s="47"/>
      <c r="P473" s="48"/>
      <c r="Q473" s="48"/>
      <c r="R473" s="48"/>
      <c r="S473" s="48"/>
      <c r="X473" s="48"/>
      <c r="Y473" s="48"/>
      <c r="Z473" s="48"/>
      <c r="AA473" s="48"/>
      <c r="AB473" s="48"/>
      <c r="AC473" s="48"/>
      <c r="AD473" s="48"/>
      <c r="AE473" s="48"/>
      <c r="AF473" s="48"/>
      <c r="AG473" s="48"/>
      <c r="AH473" s="48"/>
      <c r="AI473" s="48"/>
      <c r="AJ473" s="48"/>
      <c r="AK473" s="48"/>
      <c r="AL473" s="48"/>
      <c r="AM473" s="48"/>
      <c r="AN473" s="48"/>
      <c r="AO473" s="48"/>
      <c r="AP473" s="52"/>
    </row>
    <row r="474" spans="2:42" ht="12.75" customHeight="1">
      <c r="B474" s="47"/>
      <c r="D474" s="48"/>
      <c r="E474" s="48"/>
      <c r="F474" s="48"/>
      <c r="G474" s="48"/>
      <c r="H474" s="48"/>
      <c r="I474" s="48"/>
      <c r="J474" s="48"/>
      <c r="K474" s="47"/>
      <c r="L474" s="48"/>
      <c r="M474" s="48"/>
      <c r="N474" s="48"/>
      <c r="O474" s="47"/>
      <c r="P474" s="48"/>
      <c r="Q474" s="48"/>
      <c r="R474" s="48"/>
      <c r="S474" s="48"/>
      <c r="X474" s="48"/>
      <c r="Y474" s="48"/>
      <c r="Z474" s="48"/>
      <c r="AA474" s="48"/>
      <c r="AB474" s="48"/>
      <c r="AC474" s="48"/>
      <c r="AD474" s="48"/>
      <c r="AE474" s="48"/>
      <c r="AF474" s="48"/>
      <c r="AG474" s="48"/>
      <c r="AH474" s="48"/>
      <c r="AI474" s="48"/>
      <c r="AJ474" s="48"/>
      <c r="AK474" s="48"/>
      <c r="AL474" s="48"/>
      <c r="AM474" s="48"/>
      <c r="AN474" s="48"/>
      <c r="AO474" s="48"/>
      <c r="AP474" s="52"/>
    </row>
    <row r="475" spans="2:42" ht="12.75" customHeight="1">
      <c r="B475" s="47"/>
      <c r="D475" s="48"/>
      <c r="E475" s="48"/>
      <c r="F475" s="48"/>
      <c r="G475" s="48"/>
      <c r="H475" s="48"/>
      <c r="I475" s="48"/>
      <c r="J475" s="48"/>
      <c r="K475" s="47"/>
      <c r="L475" s="48"/>
      <c r="M475" s="48"/>
      <c r="N475" s="48"/>
      <c r="O475" s="47"/>
      <c r="P475" s="48"/>
      <c r="Q475" s="48"/>
      <c r="R475" s="48"/>
      <c r="S475" s="48"/>
      <c r="X475" s="48"/>
      <c r="Y475" s="48"/>
      <c r="Z475" s="48"/>
      <c r="AA475" s="48"/>
      <c r="AB475" s="48"/>
      <c r="AC475" s="48"/>
      <c r="AD475" s="48"/>
      <c r="AE475" s="48"/>
      <c r="AF475" s="48"/>
      <c r="AG475" s="48"/>
      <c r="AH475" s="48"/>
      <c r="AI475" s="48"/>
      <c r="AJ475" s="48"/>
      <c r="AK475" s="48"/>
      <c r="AL475" s="48"/>
      <c r="AM475" s="48"/>
      <c r="AN475" s="48"/>
      <c r="AO475" s="48"/>
      <c r="AP475" s="52"/>
    </row>
    <row r="476" spans="2:42" ht="12.75" customHeight="1">
      <c r="B476" s="47"/>
      <c r="D476" s="48"/>
      <c r="E476" s="48"/>
      <c r="F476" s="48"/>
      <c r="G476" s="48"/>
      <c r="H476" s="48"/>
      <c r="I476" s="48"/>
      <c r="J476" s="48"/>
      <c r="K476" s="47"/>
      <c r="L476" s="48"/>
      <c r="M476" s="48"/>
      <c r="N476" s="48"/>
      <c r="O476" s="47"/>
      <c r="P476" s="48"/>
      <c r="Q476" s="48"/>
      <c r="R476" s="48"/>
      <c r="S476" s="48"/>
      <c r="X476" s="48"/>
      <c r="Y476" s="48"/>
      <c r="Z476" s="48"/>
      <c r="AA476" s="48"/>
      <c r="AB476" s="48"/>
      <c r="AC476" s="48"/>
      <c r="AD476" s="48"/>
      <c r="AE476" s="48"/>
      <c r="AF476" s="48"/>
      <c r="AG476" s="48"/>
      <c r="AH476" s="48"/>
      <c r="AI476" s="48"/>
      <c r="AJ476" s="48"/>
      <c r="AK476" s="48"/>
      <c r="AL476" s="48"/>
      <c r="AM476" s="48"/>
      <c r="AN476" s="48"/>
      <c r="AO476" s="48"/>
      <c r="AP476" s="52"/>
    </row>
    <row r="477" spans="2:42" ht="12.75" customHeight="1">
      <c r="B477" s="47"/>
      <c r="D477" s="48"/>
      <c r="E477" s="48"/>
      <c r="F477" s="48"/>
      <c r="G477" s="48"/>
      <c r="H477" s="48"/>
      <c r="I477" s="48"/>
      <c r="J477" s="48"/>
      <c r="K477" s="47"/>
      <c r="L477" s="48"/>
      <c r="M477" s="48"/>
      <c r="N477" s="48"/>
      <c r="O477" s="47"/>
      <c r="P477" s="48"/>
      <c r="Q477" s="48"/>
      <c r="R477" s="48"/>
      <c r="S477" s="48"/>
      <c r="X477" s="48"/>
      <c r="Y477" s="48"/>
      <c r="Z477" s="48"/>
      <c r="AA477" s="48"/>
      <c r="AB477" s="48"/>
      <c r="AC477" s="48"/>
      <c r="AD477" s="48"/>
      <c r="AE477" s="48"/>
      <c r="AF477" s="48"/>
      <c r="AG477" s="48"/>
      <c r="AH477" s="48"/>
      <c r="AI477" s="48"/>
      <c r="AJ477" s="48"/>
      <c r="AK477" s="48"/>
      <c r="AL477" s="48"/>
      <c r="AM477" s="48"/>
      <c r="AN477" s="48"/>
      <c r="AO477" s="48"/>
      <c r="AP477" s="52"/>
    </row>
    <row r="478" spans="2:42" ht="12.75" customHeight="1">
      <c r="B478" s="47"/>
      <c r="D478" s="48"/>
      <c r="E478" s="48"/>
      <c r="F478" s="48"/>
      <c r="G478" s="48"/>
      <c r="H478" s="48"/>
      <c r="I478" s="48"/>
      <c r="J478" s="48"/>
      <c r="K478" s="47"/>
      <c r="L478" s="48"/>
      <c r="M478" s="48"/>
      <c r="N478" s="48"/>
      <c r="O478" s="47"/>
      <c r="P478" s="48"/>
      <c r="Q478" s="48"/>
      <c r="R478" s="48"/>
      <c r="S478" s="48"/>
      <c r="X478" s="48"/>
      <c r="Y478" s="48"/>
      <c r="Z478" s="48"/>
      <c r="AA478" s="48"/>
      <c r="AB478" s="48"/>
      <c r="AC478" s="48"/>
      <c r="AD478" s="48"/>
      <c r="AE478" s="48"/>
      <c r="AF478" s="48"/>
      <c r="AG478" s="48"/>
      <c r="AH478" s="48"/>
      <c r="AI478" s="48"/>
      <c r="AJ478" s="48"/>
      <c r="AK478" s="48"/>
      <c r="AL478" s="48"/>
      <c r="AM478" s="48"/>
      <c r="AN478" s="48"/>
      <c r="AO478" s="48"/>
      <c r="AP478" s="52"/>
    </row>
    <row r="479" spans="2:42" ht="12.75" customHeight="1">
      <c r="B479" s="47"/>
      <c r="D479" s="48"/>
      <c r="E479" s="48"/>
      <c r="F479" s="48"/>
      <c r="G479" s="48"/>
      <c r="H479" s="48"/>
      <c r="I479" s="48"/>
      <c r="J479" s="48"/>
      <c r="K479" s="47"/>
      <c r="L479" s="48"/>
      <c r="M479" s="48"/>
      <c r="N479" s="48"/>
      <c r="O479" s="47"/>
      <c r="P479" s="48"/>
      <c r="Q479" s="48"/>
      <c r="R479" s="48"/>
      <c r="S479" s="48"/>
      <c r="X479" s="48"/>
      <c r="Y479" s="48"/>
      <c r="Z479" s="48"/>
      <c r="AA479" s="48"/>
      <c r="AB479" s="48"/>
      <c r="AC479" s="48"/>
      <c r="AD479" s="48"/>
      <c r="AE479" s="48"/>
      <c r="AF479" s="48"/>
      <c r="AG479" s="48"/>
      <c r="AH479" s="48"/>
      <c r="AI479" s="48"/>
      <c r="AJ479" s="48"/>
      <c r="AK479" s="48"/>
      <c r="AL479" s="48"/>
      <c r="AM479" s="48"/>
      <c r="AN479" s="48"/>
      <c r="AO479" s="48"/>
      <c r="AP479" s="52"/>
    </row>
    <row r="480" spans="2:42" ht="12.75" customHeight="1">
      <c r="B480" s="47"/>
      <c r="D480" s="48"/>
      <c r="E480" s="48"/>
      <c r="F480" s="48"/>
      <c r="G480" s="48"/>
      <c r="H480" s="48"/>
      <c r="I480" s="48"/>
      <c r="J480" s="48"/>
      <c r="K480" s="47"/>
      <c r="L480" s="48"/>
      <c r="M480" s="48"/>
      <c r="N480" s="48"/>
      <c r="O480" s="47"/>
      <c r="P480" s="48"/>
      <c r="Q480" s="48"/>
      <c r="R480" s="48"/>
      <c r="S480" s="48"/>
      <c r="X480" s="48"/>
      <c r="Y480" s="48"/>
      <c r="Z480" s="48"/>
      <c r="AA480" s="48"/>
      <c r="AB480" s="48"/>
      <c r="AC480" s="48"/>
      <c r="AD480" s="48"/>
      <c r="AE480" s="48"/>
      <c r="AF480" s="48"/>
      <c r="AG480" s="48"/>
      <c r="AH480" s="48"/>
      <c r="AI480" s="48"/>
      <c r="AJ480" s="48"/>
      <c r="AK480" s="48"/>
      <c r="AL480" s="48"/>
      <c r="AM480" s="48"/>
      <c r="AN480" s="48"/>
      <c r="AO480" s="48"/>
      <c r="AP480" s="52"/>
    </row>
    <row r="481" spans="2:42" ht="12.75" customHeight="1">
      <c r="B481" s="47"/>
      <c r="D481" s="48"/>
      <c r="E481" s="48"/>
      <c r="F481" s="48"/>
      <c r="G481" s="48"/>
      <c r="H481" s="48"/>
      <c r="I481" s="48"/>
      <c r="J481" s="48"/>
      <c r="K481" s="47"/>
      <c r="L481" s="48"/>
      <c r="M481" s="48"/>
      <c r="N481" s="48"/>
      <c r="O481" s="47"/>
      <c r="P481" s="48"/>
      <c r="Q481" s="48"/>
      <c r="R481" s="48"/>
      <c r="S481" s="48"/>
      <c r="X481" s="48"/>
      <c r="Y481" s="48"/>
      <c r="Z481" s="48"/>
      <c r="AA481" s="48"/>
      <c r="AB481" s="48"/>
      <c r="AC481" s="48"/>
      <c r="AD481" s="48"/>
      <c r="AE481" s="48"/>
      <c r="AF481" s="48"/>
      <c r="AG481" s="48"/>
      <c r="AH481" s="48"/>
      <c r="AI481" s="48"/>
      <c r="AJ481" s="48"/>
      <c r="AK481" s="48"/>
      <c r="AL481" s="48"/>
      <c r="AM481" s="48"/>
      <c r="AN481" s="48"/>
      <c r="AO481" s="48"/>
      <c r="AP481" s="52"/>
    </row>
    <row r="482" spans="2:42" ht="12.75" customHeight="1">
      <c r="B482" s="47"/>
      <c r="D482" s="48"/>
      <c r="E482" s="48"/>
      <c r="F482" s="48"/>
      <c r="G482" s="48"/>
      <c r="H482" s="48"/>
      <c r="I482" s="48"/>
      <c r="J482" s="48"/>
      <c r="K482" s="47"/>
      <c r="L482" s="48"/>
      <c r="M482" s="48"/>
      <c r="N482" s="48"/>
      <c r="O482" s="47"/>
      <c r="P482" s="48"/>
      <c r="Q482" s="48"/>
      <c r="R482" s="48"/>
      <c r="S482" s="48"/>
      <c r="X482" s="48"/>
      <c r="Y482" s="48"/>
      <c r="Z482" s="48"/>
      <c r="AA482" s="48"/>
      <c r="AB482" s="48"/>
      <c r="AC482" s="48"/>
      <c r="AD482" s="48"/>
      <c r="AE482" s="48"/>
      <c r="AF482" s="48"/>
      <c r="AG482" s="48"/>
      <c r="AH482" s="48"/>
      <c r="AI482" s="48"/>
      <c r="AJ482" s="48"/>
      <c r="AK482" s="48"/>
      <c r="AL482" s="48"/>
      <c r="AM482" s="48"/>
      <c r="AN482" s="48"/>
      <c r="AO482" s="48"/>
      <c r="AP482" s="52"/>
    </row>
    <row r="483" spans="2:42" ht="12.75" customHeight="1">
      <c r="B483" s="47"/>
      <c r="D483" s="48"/>
      <c r="E483" s="48"/>
      <c r="F483" s="48"/>
      <c r="G483" s="48"/>
      <c r="H483" s="48"/>
      <c r="I483" s="48"/>
      <c r="J483" s="48"/>
      <c r="K483" s="47"/>
      <c r="L483" s="48"/>
      <c r="M483" s="48"/>
      <c r="N483" s="48"/>
      <c r="O483" s="47"/>
      <c r="P483" s="48"/>
      <c r="Q483" s="48"/>
      <c r="R483" s="48"/>
      <c r="S483" s="48"/>
      <c r="X483" s="48"/>
      <c r="Y483" s="48"/>
      <c r="Z483" s="48"/>
      <c r="AA483" s="48"/>
      <c r="AB483" s="48"/>
      <c r="AC483" s="48"/>
      <c r="AD483" s="48"/>
      <c r="AE483" s="48"/>
      <c r="AF483" s="48"/>
      <c r="AG483" s="48"/>
      <c r="AH483" s="48"/>
      <c r="AI483" s="48"/>
      <c r="AJ483" s="48"/>
      <c r="AK483" s="48"/>
      <c r="AL483" s="48"/>
      <c r="AM483" s="48"/>
      <c r="AN483" s="48"/>
      <c r="AO483" s="48"/>
      <c r="AP483" s="52"/>
    </row>
    <row r="484" spans="2:42" ht="12.75" customHeight="1">
      <c r="B484" s="47"/>
      <c r="D484" s="48"/>
      <c r="E484" s="48"/>
      <c r="F484" s="48"/>
      <c r="G484" s="48"/>
      <c r="H484" s="48"/>
      <c r="I484" s="48"/>
      <c r="J484" s="48"/>
      <c r="K484" s="47"/>
      <c r="L484" s="48"/>
      <c r="M484" s="48"/>
      <c r="N484" s="48"/>
      <c r="O484" s="47"/>
      <c r="P484" s="48"/>
      <c r="Q484" s="48"/>
      <c r="R484" s="48"/>
      <c r="S484" s="48"/>
      <c r="X484" s="48"/>
      <c r="Y484" s="48"/>
      <c r="Z484" s="48"/>
      <c r="AA484" s="48"/>
      <c r="AB484" s="48"/>
      <c r="AC484" s="48"/>
      <c r="AD484" s="48"/>
      <c r="AE484" s="48"/>
      <c r="AF484" s="48"/>
      <c r="AG484" s="48"/>
      <c r="AH484" s="48"/>
      <c r="AI484" s="48"/>
      <c r="AJ484" s="48"/>
      <c r="AK484" s="48"/>
      <c r="AL484" s="48"/>
      <c r="AM484" s="48"/>
      <c r="AN484" s="48"/>
      <c r="AO484" s="48"/>
      <c r="AP484" s="52"/>
    </row>
    <row r="485" spans="2:42" ht="12.75" customHeight="1">
      <c r="B485" s="47"/>
      <c r="D485" s="48"/>
      <c r="E485" s="48"/>
      <c r="F485" s="48"/>
      <c r="G485" s="48"/>
      <c r="H485" s="48"/>
      <c r="I485" s="48"/>
      <c r="J485" s="48"/>
      <c r="K485" s="47"/>
      <c r="L485" s="48"/>
      <c r="M485" s="48"/>
      <c r="N485" s="48"/>
      <c r="O485" s="47"/>
      <c r="P485" s="48"/>
      <c r="Q485" s="48"/>
      <c r="R485" s="48"/>
      <c r="S485" s="48"/>
      <c r="X485" s="48"/>
      <c r="Y485" s="48"/>
      <c r="Z485" s="48"/>
      <c r="AA485" s="48"/>
      <c r="AB485" s="48"/>
      <c r="AC485" s="48"/>
      <c r="AD485" s="48"/>
      <c r="AE485" s="48"/>
      <c r="AF485" s="48"/>
      <c r="AG485" s="48"/>
      <c r="AH485" s="48"/>
      <c r="AI485" s="48"/>
      <c r="AJ485" s="48"/>
      <c r="AK485" s="48"/>
      <c r="AL485" s="48"/>
      <c r="AM485" s="48"/>
      <c r="AN485" s="48"/>
      <c r="AO485" s="48"/>
      <c r="AP485" s="52"/>
    </row>
    <row r="486" spans="2:42" ht="12.75" customHeight="1">
      <c r="B486" s="47"/>
      <c r="D486" s="48"/>
      <c r="E486" s="48"/>
      <c r="F486" s="48"/>
      <c r="G486" s="48"/>
      <c r="H486" s="48"/>
      <c r="I486" s="48"/>
      <c r="J486" s="48"/>
      <c r="K486" s="47"/>
      <c r="L486" s="48"/>
      <c r="M486" s="48"/>
      <c r="N486" s="48"/>
      <c r="O486" s="47"/>
      <c r="P486" s="48"/>
      <c r="Q486" s="48"/>
      <c r="R486" s="48"/>
      <c r="S486" s="48"/>
      <c r="X486" s="48"/>
      <c r="Y486" s="48"/>
      <c r="Z486" s="48"/>
      <c r="AA486" s="48"/>
      <c r="AB486" s="48"/>
      <c r="AC486" s="48"/>
      <c r="AD486" s="48"/>
      <c r="AE486" s="48"/>
      <c r="AF486" s="48"/>
      <c r="AG486" s="48"/>
      <c r="AH486" s="48"/>
      <c r="AI486" s="48"/>
      <c r="AJ486" s="48"/>
      <c r="AK486" s="48"/>
      <c r="AL486" s="48"/>
      <c r="AM486" s="48"/>
      <c r="AN486" s="48"/>
      <c r="AO486" s="48"/>
      <c r="AP486" s="52"/>
    </row>
    <row r="487" spans="2:42" ht="12.75" customHeight="1">
      <c r="B487" s="47"/>
      <c r="D487" s="48"/>
      <c r="E487" s="48"/>
      <c r="F487" s="48"/>
      <c r="G487" s="48"/>
      <c r="H487" s="48"/>
      <c r="I487" s="48"/>
      <c r="J487" s="48"/>
      <c r="K487" s="47"/>
      <c r="L487" s="48"/>
      <c r="M487" s="48"/>
      <c r="N487" s="48"/>
      <c r="O487" s="47"/>
      <c r="P487" s="48"/>
      <c r="Q487" s="48"/>
      <c r="R487" s="48"/>
      <c r="S487" s="48"/>
      <c r="X487" s="48"/>
      <c r="Y487" s="48"/>
      <c r="Z487" s="48"/>
      <c r="AA487" s="48"/>
      <c r="AB487" s="48"/>
      <c r="AC487" s="48"/>
      <c r="AD487" s="48"/>
      <c r="AE487" s="48"/>
      <c r="AF487" s="48"/>
      <c r="AG487" s="48"/>
      <c r="AH487" s="48"/>
      <c r="AI487" s="48"/>
      <c r="AJ487" s="48"/>
      <c r="AK487" s="48"/>
      <c r="AL487" s="48"/>
      <c r="AM487" s="48"/>
      <c r="AN487" s="48"/>
      <c r="AO487" s="48"/>
      <c r="AP487" s="52"/>
    </row>
    <row r="488" spans="2:42" ht="12.75" customHeight="1">
      <c r="B488" s="47"/>
      <c r="D488" s="48"/>
      <c r="E488" s="48"/>
      <c r="F488" s="48"/>
      <c r="G488" s="48"/>
      <c r="H488" s="48"/>
      <c r="I488" s="48"/>
      <c r="J488" s="48"/>
      <c r="K488" s="47"/>
      <c r="L488" s="48"/>
      <c r="M488" s="48"/>
      <c r="N488" s="48"/>
      <c r="O488" s="47"/>
      <c r="P488" s="48"/>
      <c r="Q488" s="48"/>
      <c r="R488" s="48"/>
      <c r="S488" s="48"/>
      <c r="X488" s="48"/>
      <c r="Y488" s="48"/>
      <c r="Z488" s="48"/>
      <c r="AA488" s="48"/>
      <c r="AB488" s="48"/>
      <c r="AC488" s="48"/>
      <c r="AD488" s="48"/>
      <c r="AE488" s="48"/>
      <c r="AF488" s="48"/>
      <c r="AG488" s="48"/>
      <c r="AH488" s="48"/>
      <c r="AI488" s="48"/>
      <c r="AJ488" s="48"/>
      <c r="AK488" s="48"/>
      <c r="AL488" s="48"/>
      <c r="AM488" s="48"/>
      <c r="AN488" s="48"/>
      <c r="AO488" s="48"/>
      <c r="AP488" s="52"/>
    </row>
    <row r="489" spans="2:42" ht="12.75" customHeight="1">
      <c r="B489" s="47"/>
      <c r="D489" s="48"/>
      <c r="E489" s="48"/>
      <c r="F489" s="48"/>
      <c r="G489" s="48"/>
      <c r="H489" s="48"/>
      <c r="I489" s="48"/>
      <c r="J489" s="48"/>
      <c r="K489" s="47"/>
      <c r="L489" s="48"/>
      <c r="M489" s="48"/>
      <c r="N489" s="48"/>
      <c r="O489" s="47"/>
      <c r="P489" s="48"/>
      <c r="Q489" s="48"/>
      <c r="R489" s="48"/>
      <c r="S489" s="48"/>
      <c r="X489" s="48"/>
      <c r="Y489" s="48"/>
      <c r="Z489" s="48"/>
      <c r="AA489" s="48"/>
      <c r="AB489" s="48"/>
      <c r="AC489" s="48"/>
      <c r="AD489" s="48"/>
      <c r="AE489" s="48"/>
      <c r="AF489" s="48"/>
      <c r="AG489" s="48"/>
      <c r="AH489" s="48"/>
      <c r="AI489" s="48"/>
      <c r="AJ489" s="48"/>
      <c r="AK489" s="48"/>
      <c r="AL489" s="48"/>
      <c r="AM489" s="48"/>
      <c r="AN489" s="48"/>
      <c r="AO489" s="48"/>
      <c r="AP489" s="52"/>
    </row>
    <row r="490" spans="2:42" ht="12.75" customHeight="1">
      <c r="B490" s="47"/>
      <c r="D490" s="48"/>
      <c r="E490" s="48"/>
      <c r="F490" s="48"/>
      <c r="G490" s="48"/>
      <c r="H490" s="48"/>
      <c r="I490" s="48"/>
      <c r="J490" s="48"/>
      <c r="K490" s="47"/>
      <c r="L490" s="48"/>
      <c r="M490" s="48"/>
      <c r="N490" s="48"/>
      <c r="O490" s="47"/>
      <c r="P490" s="48"/>
      <c r="Q490" s="48"/>
      <c r="R490" s="48"/>
      <c r="S490" s="48"/>
      <c r="X490" s="48"/>
      <c r="Y490" s="48"/>
      <c r="Z490" s="48"/>
      <c r="AA490" s="48"/>
      <c r="AB490" s="48"/>
      <c r="AC490" s="48"/>
      <c r="AD490" s="48"/>
      <c r="AE490" s="48"/>
      <c r="AF490" s="48"/>
      <c r="AG490" s="48"/>
      <c r="AH490" s="48"/>
      <c r="AI490" s="48"/>
      <c r="AJ490" s="48"/>
      <c r="AK490" s="48"/>
      <c r="AL490" s="48"/>
      <c r="AM490" s="48"/>
      <c r="AN490" s="48"/>
      <c r="AO490" s="48"/>
      <c r="AP490" s="52"/>
    </row>
    <row r="491" spans="2:42" ht="12.75" customHeight="1">
      <c r="B491" s="47"/>
      <c r="D491" s="48"/>
      <c r="E491" s="48"/>
      <c r="F491" s="48"/>
      <c r="G491" s="48"/>
      <c r="H491" s="48"/>
      <c r="I491" s="48"/>
      <c r="J491" s="48"/>
      <c r="K491" s="47"/>
      <c r="L491" s="48"/>
      <c r="M491" s="48"/>
      <c r="N491" s="48"/>
      <c r="O491" s="47"/>
      <c r="P491" s="48"/>
      <c r="Q491" s="48"/>
      <c r="R491" s="48"/>
      <c r="S491" s="48"/>
      <c r="X491" s="48"/>
      <c r="Y491" s="48"/>
      <c r="Z491" s="48"/>
      <c r="AA491" s="48"/>
      <c r="AB491" s="48"/>
      <c r="AC491" s="48"/>
      <c r="AD491" s="48"/>
      <c r="AE491" s="48"/>
      <c r="AF491" s="48"/>
      <c r="AG491" s="48"/>
      <c r="AH491" s="48"/>
      <c r="AI491" s="48"/>
      <c r="AJ491" s="48"/>
      <c r="AK491" s="48"/>
      <c r="AL491" s="48"/>
      <c r="AM491" s="48"/>
      <c r="AN491" s="48"/>
      <c r="AO491" s="48"/>
      <c r="AP491" s="52"/>
    </row>
    <row r="492" spans="2:42" ht="12.75" customHeight="1">
      <c r="B492" s="47"/>
      <c r="D492" s="48"/>
      <c r="E492" s="48"/>
      <c r="F492" s="48"/>
      <c r="G492" s="48"/>
      <c r="H492" s="48"/>
      <c r="I492" s="48"/>
      <c r="J492" s="48"/>
      <c r="K492" s="47"/>
      <c r="L492" s="48"/>
      <c r="M492" s="48"/>
      <c r="N492" s="48"/>
      <c r="O492" s="47"/>
      <c r="P492" s="48"/>
      <c r="Q492" s="48"/>
      <c r="R492" s="48"/>
      <c r="S492" s="48"/>
      <c r="X492" s="48"/>
      <c r="Y492" s="48"/>
      <c r="Z492" s="48"/>
      <c r="AA492" s="48"/>
      <c r="AB492" s="48"/>
      <c r="AC492" s="48"/>
      <c r="AD492" s="48"/>
      <c r="AE492" s="48"/>
      <c r="AF492" s="48"/>
      <c r="AG492" s="48"/>
      <c r="AH492" s="48"/>
      <c r="AI492" s="48"/>
      <c r="AJ492" s="48"/>
      <c r="AK492" s="48"/>
      <c r="AL492" s="48"/>
      <c r="AM492" s="48"/>
      <c r="AN492" s="48"/>
      <c r="AO492" s="48"/>
      <c r="AP492" s="52"/>
    </row>
    <row r="493" spans="2:42" ht="12.75" customHeight="1">
      <c r="B493" s="47"/>
      <c r="D493" s="48"/>
      <c r="E493" s="48"/>
      <c r="F493" s="48"/>
      <c r="G493" s="48"/>
      <c r="H493" s="48"/>
      <c r="I493" s="48"/>
      <c r="J493" s="48"/>
      <c r="K493" s="47"/>
      <c r="L493" s="48"/>
      <c r="M493" s="48"/>
      <c r="N493" s="48"/>
      <c r="O493" s="47"/>
      <c r="P493" s="48"/>
      <c r="Q493" s="48"/>
      <c r="R493" s="48"/>
      <c r="S493" s="48"/>
      <c r="X493" s="48"/>
      <c r="Y493" s="48"/>
      <c r="Z493" s="48"/>
      <c r="AA493" s="48"/>
      <c r="AB493" s="48"/>
      <c r="AC493" s="48"/>
      <c r="AD493" s="48"/>
      <c r="AE493" s="48"/>
      <c r="AF493" s="48"/>
      <c r="AG493" s="48"/>
      <c r="AH493" s="48"/>
      <c r="AI493" s="48"/>
      <c r="AJ493" s="48"/>
      <c r="AK493" s="48"/>
      <c r="AL493" s="48"/>
      <c r="AM493" s="48"/>
      <c r="AN493" s="48"/>
      <c r="AO493" s="48"/>
      <c r="AP493" s="52"/>
    </row>
    <row r="494" spans="2:42" ht="12.75" customHeight="1">
      <c r="B494" s="47"/>
      <c r="D494" s="48"/>
      <c r="E494" s="48"/>
      <c r="F494" s="48"/>
      <c r="G494" s="48"/>
      <c r="H494" s="48"/>
      <c r="I494" s="48"/>
      <c r="J494" s="48"/>
      <c r="K494" s="47"/>
      <c r="L494" s="48"/>
      <c r="M494" s="48"/>
      <c r="N494" s="48"/>
      <c r="O494" s="47"/>
      <c r="P494" s="48"/>
      <c r="Q494" s="48"/>
      <c r="R494" s="48"/>
      <c r="S494" s="48"/>
      <c r="X494" s="48"/>
      <c r="Y494" s="48"/>
      <c r="Z494" s="48"/>
      <c r="AA494" s="48"/>
      <c r="AB494" s="48"/>
      <c r="AC494" s="48"/>
      <c r="AD494" s="48"/>
      <c r="AE494" s="48"/>
      <c r="AF494" s="48"/>
      <c r="AG494" s="48"/>
      <c r="AH494" s="48"/>
      <c r="AI494" s="48"/>
      <c r="AJ494" s="48"/>
      <c r="AK494" s="48"/>
      <c r="AL494" s="48"/>
      <c r="AM494" s="48"/>
      <c r="AN494" s="48"/>
      <c r="AO494" s="48"/>
      <c r="AP494" s="52"/>
    </row>
    <row r="495" spans="2:42" ht="12.75" customHeight="1">
      <c r="B495" s="47"/>
      <c r="D495" s="48"/>
      <c r="E495" s="48"/>
      <c r="F495" s="48"/>
      <c r="G495" s="48"/>
      <c r="H495" s="48"/>
      <c r="I495" s="48"/>
      <c r="J495" s="48"/>
      <c r="K495" s="47"/>
      <c r="L495" s="48"/>
      <c r="M495" s="48"/>
      <c r="N495" s="48"/>
      <c r="O495" s="47"/>
      <c r="P495" s="48"/>
      <c r="Q495" s="48"/>
      <c r="R495" s="48"/>
      <c r="S495" s="48"/>
      <c r="X495" s="48"/>
      <c r="Y495" s="48"/>
      <c r="Z495" s="48"/>
      <c r="AA495" s="48"/>
      <c r="AB495" s="48"/>
      <c r="AC495" s="48"/>
      <c r="AD495" s="48"/>
      <c r="AE495" s="48"/>
      <c r="AF495" s="48"/>
      <c r="AG495" s="48"/>
      <c r="AH495" s="48"/>
      <c r="AI495" s="48"/>
      <c r="AJ495" s="48"/>
      <c r="AK495" s="48"/>
      <c r="AL495" s="48"/>
      <c r="AM495" s="48"/>
      <c r="AN495" s="48"/>
      <c r="AO495" s="48"/>
      <c r="AP495" s="52"/>
    </row>
    <row r="496" spans="2:42" ht="12.75" customHeight="1">
      <c r="B496" s="47"/>
      <c r="D496" s="48"/>
      <c r="E496" s="48"/>
      <c r="F496" s="48"/>
      <c r="G496" s="48"/>
      <c r="H496" s="48"/>
      <c r="I496" s="48"/>
      <c r="J496" s="48"/>
      <c r="K496" s="47"/>
      <c r="L496" s="48"/>
      <c r="M496" s="48"/>
      <c r="N496" s="48"/>
      <c r="O496" s="47"/>
      <c r="P496" s="48"/>
      <c r="Q496" s="48"/>
      <c r="R496" s="48"/>
      <c r="S496" s="48"/>
      <c r="X496" s="48"/>
      <c r="Y496" s="48"/>
      <c r="Z496" s="48"/>
      <c r="AA496" s="48"/>
      <c r="AB496" s="48"/>
      <c r="AC496" s="48"/>
      <c r="AD496" s="48"/>
      <c r="AE496" s="48"/>
      <c r="AF496" s="48"/>
      <c r="AG496" s="48"/>
      <c r="AH496" s="48"/>
      <c r="AI496" s="48"/>
      <c r="AJ496" s="48"/>
      <c r="AK496" s="48"/>
      <c r="AL496" s="48"/>
      <c r="AM496" s="48"/>
      <c r="AN496" s="48"/>
      <c r="AO496" s="48"/>
      <c r="AP496" s="52"/>
    </row>
    <row r="497" spans="2:42" ht="12.75" customHeight="1">
      <c r="B497" s="47"/>
      <c r="D497" s="48"/>
      <c r="E497" s="48"/>
      <c r="F497" s="48"/>
      <c r="G497" s="48"/>
      <c r="H497" s="48"/>
      <c r="I497" s="48"/>
      <c r="J497" s="48"/>
      <c r="K497" s="47"/>
      <c r="L497" s="48"/>
      <c r="M497" s="48"/>
      <c r="N497" s="48"/>
      <c r="O497" s="47"/>
      <c r="P497" s="48"/>
      <c r="Q497" s="48"/>
      <c r="R497" s="48"/>
      <c r="S497" s="48"/>
      <c r="X497" s="48"/>
      <c r="Y497" s="48"/>
      <c r="Z497" s="48"/>
      <c r="AA497" s="48"/>
      <c r="AB497" s="48"/>
      <c r="AC497" s="48"/>
      <c r="AD497" s="48"/>
      <c r="AE497" s="48"/>
      <c r="AF497" s="48"/>
      <c r="AG497" s="48"/>
      <c r="AH497" s="48"/>
      <c r="AI497" s="48"/>
      <c r="AJ497" s="48"/>
      <c r="AK497" s="48"/>
      <c r="AL497" s="48"/>
      <c r="AM497" s="48"/>
      <c r="AN497" s="48"/>
      <c r="AO497" s="48"/>
      <c r="AP497" s="52"/>
    </row>
    <row r="498" spans="2:42" ht="12.75" customHeight="1">
      <c r="B498" s="47"/>
      <c r="D498" s="48"/>
      <c r="E498" s="48"/>
      <c r="F498" s="48"/>
      <c r="G498" s="48"/>
      <c r="H498" s="48"/>
      <c r="I498" s="48"/>
      <c r="J498" s="48"/>
      <c r="K498" s="47"/>
      <c r="L498" s="48"/>
      <c r="M498" s="48"/>
      <c r="N498" s="48"/>
      <c r="O498" s="47"/>
      <c r="P498" s="48"/>
      <c r="Q498" s="48"/>
      <c r="R498" s="48"/>
      <c r="S498" s="48"/>
      <c r="X498" s="48"/>
      <c r="Y498" s="48"/>
      <c r="Z498" s="48"/>
      <c r="AA498" s="48"/>
      <c r="AB498" s="48"/>
      <c r="AC498" s="48"/>
      <c r="AD498" s="48"/>
      <c r="AE498" s="48"/>
      <c r="AF498" s="48"/>
      <c r="AG498" s="48"/>
      <c r="AH498" s="48"/>
      <c r="AI498" s="48"/>
      <c r="AJ498" s="48"/>
      <c r="AK498" s="48"/>
      <c r="AL498" s="48"/>
      <c r="AM498" s="48"/>
      <c r="AN498" s="48"/>
      <c r="AO498" s="48"/>
      <c r="AP498" s="52"/>
    </row>
    <row r="499" spans="2:42" ht="12.75" customHeight="1">
      <c r="B499" s="47"/>
      <c r="D499" s="48"/>
      <c r="E499" s="48"/>
      <c r="F499" s="48"/>
      <c r="G499" s="48"/>
      <c r="H499" s="48"/>
      <c r="I499" s="48"/>
      <c r="J499" s="48"/>
      <c r="K499" s="47"/>
      <c r="L499" s="48"/>
      <c r="M499" s="48"/>
      <c r="N499" s="48"/>
      <c r="O499" s="47"/>
      <c r="P499" s="48"/>
      <c r="Q499" s="48"/>
      <c r="R499" s="48"/>
      <c r="S499" s="48"/>
      <c r="X499" s="48"/>
      <c r="Y499" s="48"/>
      <c r="Z499" s="48"/>
      <c r="AA499" s="48"/>
      <c r="AB499" s="48"/>
      <c r="AC499" s="48"/>
      <c r="AD499" s="48"/>
      <c r="AE499" s="48"/>
      <c r="AF499" s="48"/>
      <c r="AG499" s="48"/>
      <c r="AH499" s="48"/>
      <c r="AI499" s="48"/>
      <c r="AJ499" s="48"/>
      <c r="AK499" s="48"/>
      <c r="AL499" s="48"/>
      <c r="AM499" s="48"/>
      <c r="AN499" s="48"/>
      <c r="AO499" s="48"/>
      <c r="AP499" s="52"/>
    </row>
    <row r="500" spans="2:42" ht="12.75" customHeight="1">
      <c r="B500" s="47"/>
      <c r="D500" s="48"/>
      <c r="E500" s="48"/>
      <c r="F500" s="48"/>
      <c r="G500" s="48"/>
      <c r="H500" s="48"/>
      <c r="I500" s="48"/>
      <c r="J500" s="48"/>
      <c r="K500" s="47"/>
      <c r="L500" s="48"/>
      <c r="M500" s="48"/>
      <c r="N500" s="48"/>
      <c r="O500" s="47"/>
      <c r="P500" s="48"/>
      <c r="Q500" s="48"/>
      <c r="R500" s="48"/>
      <c r="S500" s="48"/>
      <c r="X500" s="48"/>
      <c r="Y500" s="48"/>
      <c r="Z500" s="48"/>
      <c r="AA500" s="48"/>
      <c r="AB500" s="48"/>
      <c r="AC500" s="48"/>
      <c r="AD500" s="48"/>
      <c r="AE500" s="48"/>
      <c r="AF500" s="48"/>
      <c r="AG500" s="48"/>
      <c r="AH500" s="48"/>
      <c r="AI500" s="48"/>
      <c r="AJ500" s="48"/>
      <c r="AK500" s="48"/>
      <c r="AL500" s="48"/>
      <c r="AM500" s="48"/>
      <c r="AN500" s="48"/>
      <c r="AO500" s="48"/>
      <c r="AP500" s="52"/>
    </row>
    <row r="501" spans="2:42" ht="12.75" customHeight="1">
      <c r="B501" s="47"/>
      <c r="D501" s="48"/>
      <c r="E501" s="48"/>
      <c r="F501" s="48"/>
      <c r="G501" s="48"/>
      <c r="H501" s="48"/>
      <c r="I501" s="48"/>
      <c r="J501" s="48"/>
      <c r="K501" s="47"/>
      <c r="L501" s="48"/>
      <c r="M501" s="48"/>
      <c r="N501" s="48"/>
      <c r="O501" s="47"/>
      <c r="P501" s="48"/>
      <c r="Q501" s="48"/>
      <c r="R501" s="48"/>
      <c r="S501" s="48"/>
      <c r="X501" s="48"/>
      <c r="Y501" s="48"/>
      <c r="Z501" s="48"/>
      <c r="AA501" s="48"/>
      <c r="AB501" s="48"/>
      <c r="AC501" s="48"/>
      <c r="AD501" s="48"/>
      <c r="AE501" s="48"/>
      <c r="AF501" s="48"/>
      <c r="AG501" s="48"/>
      <c r="AH501" s="48"/>
      <c r="AI501" s="48"/>
      <c r="AJ501" s="48"/>
      <c r="AK501" s="48"/>
      <c r="AL501" s="48"/>
      <c r="AM501" s="48"/>
      <c r="AN501" s="48"/>
      <c r="AO501" s="48"/>
      <c r="AP501" s="52"/>
    </row>
    <row r="502" spans="2:42" ht="12.75" customHeight="1">
      <c r="B502" s="47"/>
      <c r="D502" s="48"/>
      <c r="E502" s="48"/>
      <c r="F502" s="48"/>
      <c r="G502" s="48"/>
      <c r="H502" s="48"/>
      <c r="I502" s="48"/>
      <c r="J502" s="48"/>
      <c r="K502" s="47"/>
      <c r="L502" s="48"/>
      <c r="M502" s="48"/>
      <c r="N502" s="48"/>
      <c r="O502" s="47"/>
      <c r="P502" s="48"/>
      <c r="Q502" s="48"/>
      <c r="R502" s="48"/>
      <c r="S502" s="48"/>
      <c r="X502" s="48"/>
      <c r="Y502" s="48"/>
      <c r="Z502" s="48"/>
      <c r="AA502" s="48"/>
      <c r="AB502" s="48"/>
      <c r="AC502" s="48"/>
      <c r="AD502" s="48"/>
      <c r="AE502" s="48"/>
      <c r="AF502" s="48"/>
      <c r="AG502" s="48"/>
      <c r="AH502" s="48"/>
      <c r="AI502" s="48"/>
      <c r="AJ502" s="48"/>
      <c r="AK502" s="48"/>
      <c r="AL502" s="48"/>
      <c r="AM502" s="48"/>
      <c r="AN502" s="48"/>
      <c r="AO502" s="48"/>
      <c r="AP502" s="52"/>
    </row>
    <row r="503" spans="2:42" ht="12.75" customHeight="1">
      <c r="B503" s="47"/>
      <c r="D503" s="48"/>
      <c r="E503" s="48"/>
      <c r="F503" s="48"/>
      <c r="G503" s="48"/>
      <c r="H503" s="48"/>
      <c r="I503" s="48"/>
      <c r="J503" s="48"/>
      <c r="K503" s="47"/>
      <c r="L503" s="48"/>
      <c r="M503" s="48"/>
      <c r="N503" s="48"/>
      <c r="O503" s="47"/>
      <c r="P503" s="48"/>
      <c r="Q503" s="48"/>
      <c r="R503" s="48"/>
      <c r="S503" s="48"/>
      <c r="X503" s="48"/>
      <c r="Y503" s="48"/>
      <c r="Z503" s="48"/>
      <c r="AA503" s="48"/>
      <c r="AB503" s="48"/>
      <c r="AC503" s="48"/>
      <c r="AD503" s="48"/>
      <c r="AE503" s="48"/>
      <c r="AF503" s="48"/>
      <c r="AG503" s="48"/>
      <c r="AH503" s="48"/>
      <c r="AI503" s="48"/>
      <c r="AJ503" s="48"/>
      <c r="AK503" s="48"/>
      <c r="AL503" s="48"/>
      <c r="AM503" s="48"/>
      <c r="AN503" s="48"/>
      <c r="AO503" s="48"/>
      <c r="AP503" s="52"/>
    </row>
    <row r="504" spans="2:42" ht="12.75" customHeight="1">
      <c r="B504" s="47"/>
      <c r="D504" s="48"/>
      <c r="E504" s="48"/>
      <c r="F504" s="48"/>
      <c r="G504" s="48"/>
      <c r="H504" s="48"/>
      <c r="I504" s="48"/>
      <c r="J504" s="48"/>
      <c r="K504" s="47"/>
      <c r="L504" s="48"/>
      <c r="M504" s="48"/>
      <c r="N504" s="48"/>
      <c r="O504" s="47"/>
      <c r="P504" s="48"/>
      <c r="Q504" s="48"/>
      <c r="R504" s="48"/>
      <c r="S504" s="48"/>
      <c r="X504" s="48"/>
      <c r="Y504" s="48"/>
      <c r="Z504" s="48"/>
      <c r="AA504" s="48"/>
      <c r="AB504" s="48"/>
      <c r="AC504" s="48"/>
      <c r="AD504" s="48"/>
      <c r="AE504" s="48"/>
      <c r="AF504" s="48"/>
      <c r="AG504" s="48"/>
      <c r="AH504" s="48"/>
      <c r="AI504" s="48"/>
      <c r="AJ504" s="48"/>
      <c r="AK504" s="48"/>
      <c r="AL504" s="48"/>
      <c r="AM504" s="48"/>
      <c r="AN504" s="48"/>
      <c r="AO504" s="48"/>
      <c r="AP504" s="52"/>
    </row>
    <row r="505" spans="2:42" ht="12.75" customHeight="1">
      <c r="B505" s="47"/>
      <c r="D505" s="48"/>
      <c r="E505" s="48"/>
      <c r="F505" s="48"/>
      <c r="G505" s="48"/>
      <c r="H505" s="48"/>
      <c r="I505" s="48"/>
      <c r="J505" s="48"/>
      <c r="K505" s="47"/>
      <c r="L505" s="48"/>
      <c r="M505" s="48"/>
      <c r="N505" s="48"/>
      <c r="O505" s="47"/>
      <c r="P505" s="48"/>
      <c r="Q505" s="48"/>
      <c r="R505" s="48"/>
      <c r="S505" s="48"/>
      <c r="X505" s="48"/>
      <c r="Y505" s="48"/>
      <c r="Z505" s="48"/>
      <c r="AA505" s="48"/>
      <c r="AB505" s="48"/>
      <c r="AC505" s="48"/>
      <c r="AD505" s="48"/>
      <c r="AE505" s="48"/>
      <c r="AF505" s="48"/>
      <c r="AG505" s="48"/>
      <c r="AH505" s="48"/>
      <c r="AI505" s="48"/>
      <c r="AJ505" s="48"/>
      <c r="AK505" s="48"/>
      <c r="AL505" s="48"/>
      <c r="AM505" s="48"/>
      <c r="AN505" s="48"/>
      <c r="AO505" s="48"/>
      <c r="AP505" s="52"/>
    </row>
    <row r="506" spans="2:42" ht="12.75" customHeight="1">
      <c r="B506" s="47"/>
      <c r="D506" s="48"/>
      <c r="E506" s="48"/>
      <c r="F506" s="48"/>
      <c r="G506" s="48"/>
      <c r="H506" s="48"/>
      <c r="I506" s="48"/>
      <c r="J506" s="48"/>
      <c r="K506" s="47"/>
      <c r="L506" s="48"/>
      <c r="M506" s="48"/>
      <c r="N506" s="48"/>
      <c r="O506" s="47"/>
      <c r="P506" s="48"/>
      <c r="Q506" s="48"/>
      <c r="R506" s="48"/>
      <c r="S506" s="48"/>
      <c r="X506" s="48"/>
      <c r="Y506" s="48"/>
      <c r="Z506" s="48"/>
      <c r="AA506" s="48"/>
      <c r="AB506" s="48"/>
      <c r="AC506" s="48"/>
      <c r="AD506" s="48"/>
      <c r="AE506" s="48"/>
      <c r="AF506" s="48"/>
      <c r="AG506" s="48"/>
      <c r="AH506" s="48"/>
      <c r="AI506" s="48"/>
      <c r="AJ506" s="48"/>
      <c r="AK506" s="48"/>
      <c r="AL506" s="48"/>
      <c r="AM506" s="48"/>
      <c r="AN506" s="48"/>
      <c r="AO506" s="48"/>
      <c r="AP506" s="52"/>
    </row>
    <row r="507" spans="2:42" ht="12.75" customHeight="1">
      <c r="B507" s="47"/>
      <c r="D507" s="48"/>
      <c r="E507" s="48"/>
      <c r="F507" s="48"/>
      <c r="G507" s="48"/>
      <c r="H507" s="48"/>
      <c r="I507" s="48"/>
      <c r="J507" s="48"/>
      <c r="K507" s="47"/>
      <c r="L507" s="48"/>
      <c r="M507" s="48"/>
      <c r="N507" s="48"/>
      <c r="O507" s="47"/>
      <c r="P507" s="48"/>
      <c r="Q507" s="48"/>
      <c r="R507" s="48"/>
      <c r="S507" s="48"/>
      <c r="X507" s="48"/>
      <c r="Y507" s="48"/>
      <c r="Z507" s="48"/>
      <c r="AA507" s="48"/>
      <c r="AB507" s="48"/>
      <c r="AC507" s="48"/>
      <c r="AD507" s="48"/>
      <c r="AE507" s="48"/>
      <c r="AF507" s="48"/>
      <c r="AG507" s="48"/>
      <c r="AH507" s="48"/>
      <c r="AI507" s="48"/>
      <c r="AJ507" s="48"/>
      <c r="AK507" s="48"/>
      <c r="AL507" s="48"/>
      <c r="AM507" s="48"/>
      <c r="AN507" s="48"/>
      <c r="AO507" s="48"/>
      <c r="AP507" s="52"/>
    </row>
    <row r="508" spans="2:42" ht="12.75" customHeight="1">
      <c r="B508" s="47"/>
      <c r="D508" s="48"/>
      <c r="E508" s="48"/>
      <c r="F508" s="48"/>
      <c r="G508" s="48"/>
      <c r="H508" s="48"/>
      <c r="I508" s="48"/>
      <c r="J508" s="48"/>
      <c r="K508" s="47"/>
      <c r="L508" s="48"/>
      <c r="M508" s="48"/>
      <c r="N508" s="48"/>
      <c r="O508" s="47"/>
      <c r="P508" s="48"/>
      <c r="Q508" s="48"/>
      <c r="R508" s="48"/>
      <c r="S508" s="48"/>
      <c r="X508" s="48"/>
      <c r="Y508" s="48"/>
      <c r="Z508" s="48"/>
      <c r="AA508" s="48"/>
      <c r="AB508" s="48"/>
      <c r="AC508" s="48"/>
      <c r="AD508" s="48"/>
      <c r="AE508" s="48"/>
      <c r="AF508" s="48"/>
      <c r="AG508" s="48"/>
      <c r="AH508" s="48"/>
      <c r="AI508" s="48"/>
      <c r="AJ508" s="48"/>
      <c r="AK508" s="48"/>
      <c r="AL508" s="48"/>
      <c r="AM508" s="48"/>
      <c r="AN508" s="48"/>
      <c r="AO508" s="48"/>
      <c r="AP508" s="52"/>
    </row>
    <row r="509" spans="2:42" ht="12.75" customHeight="1">
      <c r="B509" s="47"/>
      <c r="D509" s="48"/>
      <c r="E509" s="48"/>
      <c r="F509" s="48"/>
      <c r="G509" s="48"/>
      <c r="H509" s="48"/>
      <c r="I509" s="48"/>
      <c r="J509" s="48"/>
      <c r="K509" s="47"/>
      <c r="L509" s="48"/>
      <c r="M509" s="48"/>
      <c r="N509" s="48"/>
      <c r="O509" s="47"/>
      <c r="P509" s="48"/>
      <c r="Q509" s="48"/>
      <c r="R509" s="48"/>
      <c r="S509" s="48"/>
      <c r="X509" s="48"/>
      <c r="Y509" s="48"/>
      <c r="Z509" s="48"/>
      <c r="AA509" s="48"/>
      <c r="AB509" s="48"/>
      <c r="AC509" s="48"/>
      <c r="AD509" s="48"/>
      <c r="AE509" s="48"/>
      <c r="AF509" s="48"/>
      <c r="AG509" s="48"/>
      <c r="AH509" s="48"/>
      <c r="AI509" s="48"/>
      <c r="AJ509" s="48"/>
      <c r="AK509" s="48"/>
      <c r="AL509" s="48"/>
      <c r="AM509" s="48"/>
      <c r="AN509" s="48"/>
      <c r="AO509" s="48"/>
      <c r="AP509" s="52"/>
    </row>
    <row r="510" spans="2:42" ht="12.75" customHeight="1">
      <c r="B510" s="47"/>
      <c r="D510" s="48"/>
      <c r="E510" s="48"/>
      <c r="F510" s="48"/>
      <c r="G510" s="48"/>
      <c r="H510" s="48"/>
      <c r="I510" s="48"/>
      <c r="J510" s="48"/>
      <c r="K510" s="47"/>
      <c r="L510" s="48"/>
      <c r="M510" s="48"/>
      <c r="N510" s="48"/>
      <c r="O510" s="47"/>
      <c r="P510" s="48"/>
      <c r="Q510" s="48"/>
      <c r="R510" s="48"/>
      <c r="S510" s="48"/>
      <c r="X510" s="48"/>
      <c r="Y510" s="48"/>
      <c r="Z510" s="48"/>
      <c r="AA510" s="48"/>
      <c r="AB510" s="48"/>
      <c r="AC510" s="48"/>
      <c r="AD510" s="48"/>
      <c r="AE510" s="48"/>
      <c r="AF510" s="48"/>
      <c r="AG510" s="48"/>
      <c r="AH510" s="48"/>
      <c r="AI510" s="48"/>
      <c r="AJ510" s="48"/>
      <c r="AK510" s="48"/>
      <c r="AL510" s="48"/>
      <c r="AM510" s="48"/>
      <c r="AN510" s="48"/>
      <c r="AO510" s="48"/>
      <c r="AP510" s="52"/>
    </row>
    <row r="511" spans="2:42" ht="12.75" customHeight="1">
      <c r="B511" s="47"/>
      <c r="D511" s="48"/>
      <c r="E511" s="48"/>
      <c r="F511" s="48"/>
      <c r="G511" s="48"/>
      <c r="H511" s="48"/>
      <c r="I511" s="48"/>
      <c r="J511" s="48"/>
      <c r="K511" s="47"/>
      <c r="L511" s="48"/>
      <c r="M511" s="48"/>
      <c r="N511" s="48"/>
      <c r="O511" s="47"/>
      <c r="P511" s="48"/>
      <c r="Q511" s="48"/>
      <c r="R511" s="48"/>
      <c r="S511" s="48"/>
      <c r="X511" s="48"/>
      <c r="Y511" s="48"/>
      <c r="Z511" s="48"/>
      <c r="AA511" s="48"/>
      <c r="AB511" s="48"/>
      <c r="AC511" s="48"/>
      <c r="AD511" s="48"/>
      <c r="AE511" s="48"/>
      <c r="AF511" s="48"/>
      <c r="AG511" s="48"/>
      <c r="AH511" s="48"/>
      <c r="AI511" s="48"/>
      <c r="AJ511" s="48"/>
      <c r="AK511" s="48"/>
      <c r="AL511" s="48"/>
      <c r="AM511" s="48"/>
      <c r="AN511" s="48"/>
      <c r="AO511" s="48"/>
      <c r="AP511" s="52"/>
    </row>
    <row r="512" spans="2:42" ht="12.75" customHeight="1">
      <c r="B512" s="47"/>
      <c r="D512" s="48"/>
      <c r="E512" s="48"/>
      <c r="F512" s="48"/>
      <c r="G512" s="48"/>
      <c r="H512" s="48"/>
      <c r="I512" s="48"/>
      <c r="J512" s="48"/>
      <c r="K512" s="47"/>
      <c r="L512" s="48"/>
      <c r="M512" s="48"/>
      <c r="N512" s="48"/>
      <c r="O512" s="47"/>
      <c r="P512" s="48"/>
      <c r="Q512" s="48"/>
      <c r="R512" s="48"/>
      <c r="S512" s="48"/>
      <c r="X512" s="48"/>
      <c r="Y512" s="48"/>
      <c r="Z512" s="48"/>
      <c r="AA512" s="48"/>
      <c r="AB512" s="48"/>
      <c r="AC512" s="48"/>
      <c r="AD512" s="48"/>
      <c r="AE512" s="48"/>
      <c r="AF512" s="48"/>
      <c r="AG512" s="48"/>
      <c r="AH512" s="48"/>
      <c r="AI512" s="48"/>
      <c r="AJ512" s="48"/>
      <c r="AK512" s="48"/>
      <c r="AL512" s="48"/>
      <c r="AM512" s="48"/>
      <c r="AN512" s="48"/>
      <c r="AO512" s="48"/>
      <c r="AP512" s="52"/>
    </row>
    <row r="513" spans="2:42" ht="12.75" customHeight="1">
      <c r="B513" s="47"/>
      <c r="D513" s="48"/>
      <c r="E513" s="48"/>
      <c r="F513" s="48"/>
      <c r="G513" s="48"/>
      <c r="H513" s="48"/>
      <c r="I513" s="48"/>
      <c r="J513" s="48"/>
      <c r="K513" s="47"/>
      <c r="L513" s="48"/>
      <c r="M513" s="48"/>
      <c r="N513" s="48"/>
      <c r="O513" s="47"/>
      <c r="P513" s="48"/>
      <c r="Q513" s="48"/>
      <c r="R513" s="48"/>
      <c r="S513" s="48"/>
      <c r="X513" s="48"/>
      <c r="Y513" s="48"/>
      <c r="Z513" s="48"/>
      <c r="AA513" s="48"/>
      <c r="AB513" s="48"/>
      <c r="AC513" s="48"/>
      <c r="AD513" s="48"/>
      <c r="AE513" s="48"/>
      <c r="AF513" s="48"/>
      <c r="AG513" s="48"/>
      <c r="AH513" s="48"/>
      <c r="AI513" s="48"/>
      <c r="AJ513" s="48"/>
      <c r="AK513" s="48"/>
      <c r="AL513" s="48"/>
      <c r="AM513" s="48"/>
      <c r="AN513" s="48"/>
      <c r="AO513" s="48"/>
      <c r="AP513" s="52"/>
    </row>
    <row r="514" spans="2:42" ht="12.75" customHeight="1">
      <c r="B514" s="47"/>
      <c r="D514" s="48"/>
      <c r="E514" s="48"/>
      <c r="F514" s="48"/>
      <c r="G514" s="48"/>
      <c r="H514" s="48"/>
      <c r="I514" s="48"/>
      <c r="J514" s="48"/>
      <c r="K514" s="47"/>
      <c r="L514" s="48"/>
      <c r="M514" s="48"/>
      <c r="N514" s="48"/>
      <c r="O514" s="47"/>
      <c r="P514" s="48"/>
      <c r="Q514" s="48"/>
      <c r="R514" s="48"/>
      <c r="S514" s="48"/>
      <c r="X514" s="48"/>
      <c r="Y514" s="48"/>
      <c r="Z514" s="48"/>
      <c r="AA514" s="48"/>
      <c r="AB514" s="48"/>
      <c r="AC514" s="48"/>
      <c r="AD514" s="48"/>
      <c r="AE514" s="48"/>
      <c r="AF514" s="48"/>
      <c r="AG514" s="48"/>
      <c r="AH514" s="48"/>
      <c r="AI514" s="48"/>
      <c r="AJ514" s="48"/>
      <c r="AK514" s="48"/>
      <c r="AL514" s="48"/>
      <c r="AM514" s="48"/>
      <c r="AN514" s="48"/>
      <c r="AO514" s="48"/>
      <c r="AP514" s="52"/>
    </row>
    <row r="515" spans="2:42" ht="12.75" customHeight="1">
      <c r="B515" s="47"/>
      <c r="D515" s="48"/>
      <c r="E515" s="48"/>
      <c r="F515" s="48"/>
      <c r="G515" s="48"/>
      <c r="H515" s="48"/>
      <c r="I515" s="48"/>
      <c r="J515" s="48"/>
      <c r="K515" s="47"/>
      <c r="L515" s="48"/>
      <c r="M515" s="48"/>
      <c r="N515" s="48"/>
      <c r="O515" s="47"/>
      <c r="P515" s="48"/>
      <c r="Q515" s="48"/>
      <c r="R515" s="48"/>
      <c r="S515" s="48"/>
      <c r="X515" s="48"/>
      <c r="Y515" s="48"/>
      <c r="Z515" s="48"/>
      <c r="AA515" s="48"/>
      <c r="AB515" s="48"/>
      <c r="AC515" s="48"/>
      <c r="AD515" s="48"/>
      <c r="AE515" s="48"/>
      <c r="AF515" s="48"/>
      <c r="AG515" s="48"/>
      <c r="AH515" s="48"/>
      <c r="AI515" s="48"/>
      <c r="AJ515" s="48"/>
      <c r="AK515" s="48"/>
      <c r="AL515" s="48"/>
      <c r="AM515" s="48"/>
      <c r="AN515" s="48"/>
      <c r="AO515" s="48"/>
      <c r="AP515" s="52"/>
    </row>
    <row r="516" spans="2:42" ht="12.75" customHeight="1">
      <c r="B516" s="47"/>
      <c r="D516" s="48"/>
      <c r="E516" s="48"/>
      <c r="F516" s="48"/>
      <c r="G516" s="48"/>
      <c r="H516" s="48"/>
      <c r="I516" s="48"/>
      <c r="J516" s="48"/>
      <c r="K516" s="47"/>
      <c r="L516" s="48"/>
      <c r="M516" s="48"/>
      <c r="N516" s="48"/>
      <c r="O516" s="47"/>
      <c r="P516" s="48"/>
      <c r="Q516" s="48"/>
      <c r="R516" s="48"/>
      <c r="S516" s="48"/>
      <c r="X516" s="48"/>
      <c r="Y516" s="48"/>
      <c r="Z516" s="48"/>
      <c r="AA516" s="48"/>
      <c r="AB516" s="48"/>
      <c r="AC516" s="48"/>
      <c r="AD516" s="48"/>
      <c r="AE516" s="48"/>
      <c r="AF516" s="48"/>
      <c r="AG516" s="48"/>
      <c r="AH516" s="48"/>
      <c r="AI516" s="48"/>
      <c r="AJ516" s="48"/>
      <c r="AK516" s="48"/>
      <c r="AL516" s="48"/>
      <c r="AM516" s="48"/>
      <c r="AN516" s="48"/>
      <c r="AO516" s="48"/>
      <c r="AP516" s="52"/>
    </row>
    <row r="517" spans="2:42" ht="12.75" customHeight="1">
      <c r="B517" s="47"/>
      <c r="D517" s="48"/>
      <c r="E517" s="48"/>
      <c r="F517" s="48"/>
      <c r="G517" s="48"/>
      <c r="H517" s="48"/>
      <c r="I517" s="48"/>
      <c r="J517" s="48"/>
      <c r="K517" s="47"/>
      <c r="L517" s="48"/>
      <c r="M517" s="48"/>
      <c r="N517" s="48"/>
      <c r="O517" s="47"/>
      <c r="P517" s="48"/>
      <c r="Q517" s="48"/>
      <c r="R517" s="48"/>
      <c r="S517" s="48"/>
      <c r="X517" s="48"/>
      <c r="Y517" s="48"/>
      <c r="Z517" s="48"/>
      <c r="AA517" s="48"/>
      <c r="AB517" s="48"/>
      <c r="AC517" s="48"/>
      <c r="AD517" s="48"/>
      <c r="AE517" s="48"/>
      <c r="AF517" s="48"/>
      <c r="AG517" s="48"/>
      <c r="AH517" s="48"/>
      <c r="AI517" s="48"/>
      <c r="AJ517" s="48"/>
      <c r="AK517" s="48"/>
      <c r="AL517" s="48"/>
      <c r="AM517" s="48"/>
      <c r="AN517" s="48"/>
      <c r="AO517" s="48"/>
      <c r="AP517" s="52"/>
    </row>
    <row r="518" spans="2:42" ht="12.75" customHeight="1">
      <c r="B518" s="47"/>
      <c r="D518" s="48"/>
      <c r="E518" s="48"/>
      <c r="F518" s="48"/>
      <c r="G518" s="48"/>
      <c r="H518" s="48"/>
      <c r="I518" s="48"/>
      <c r="J518" s="48"/>
      <c r="K518" s="47"/>
      <c r="L518" s="48"/>
      <c r="M518" s="48"/>
      <c r="N518" s="48"/>
      <c r="O518" s="47"/>
      <c r="P518" s="48"/>
      <c r="Q518" s="48"/>
      <c r="R518" s="48"/>
      <c r="S518" s="48"/>
      <c r="X518" s="48"/>
      <c r="Y518" s="48"/>
      <c r="Z518" s="48"/>
      <c r="AA518" s="48"/>
      <c r="AB518" s="48"/>
      <c r="AC518" s="48"/>
      <c r="AD518" s="48"/>
      <c r="AE518" s="48"/>
      <c r="AF518" s="48"/>
      <c r="AG518" s="48"/>
      <c r="AH518" s="48"/>
      <c r="AI518" s="48"/>
      <c r="AJ518" s="48"/>
      <c r="AK518" s="48"/>
      <c r="AL518" s="48"/>
      <c r="AM518" s="48"/>
      <c r="AN518" s="48"/>
      <c r="AO518" s="48"/>
      <c r="AP518" s="52"/>
    </row>
    <row r="519" spans="2:42" ht="12.75" customHeight="1">
      <c r="B519" s="47"/>
      <c r="D519" s="48"/>
      <c r="E519" s="48"/>
      <c r="F519" s="48"/>
      <c r="G519" s="48"/>
      <c r="H519" s="48"/>
      <c r="I519" s="48"/>
      <c r="J519" s="48"/>
      <c r="K519" s="47"/>
      <c r="L519" s="48"/>
      <c r="M519" s="48"/>
      <c r="N519" s="48"/>
      <c r="O519" s="47"/>
      <c r="P519" s="48"/>
      <c r="Q519" s="48"/>
      <c r="R519" s="48"/>
      <c r="S519" s="48"/>
      <c r="X519" s="48"/>
      <c r="Y519" s="48"/>
      <c r="Z519" s="48"/>
      <c r="AA519" s="48"/>
      <c r="AB519" s="48"/>
      <c r="AC519" s="48"/>
      <c r="AD519" s="48"/>
      <c r="AE519" s="48"/>
      <c r="AF519" s="48"/>
      <c r="AG519" s="48"/>
      <c r="AH519" s="48"/>
      <c r="AI519" s="48"/>
      <c r="AJ519" s="48"/>
      <c r="AK519" s="48"/>
      <c r="AL519" s="48"/>
      <c r="AM519" s="48"/>
      <c r="AN519" s="48"/>
      <c r="AO519" s="48"/>
      <c r="AP519" s="52"/>
    </row>
    <row r="520" spans="2:42" ht="12.75" customHeight="1">
      <c r="B520" s="47"/>
      <c r="D520" s="48"/>
      <c r="E520" s="48"/>
      <c r="F520" s="48"/>
      <c r="G520" s="48"/>
      <c r="H520" s="48"/>
      <c r="I520" s="48"/>
      <c r="J520" s="48"/>
      <c r="K520" s="47"/>
      <c r="L520" s="48"/>
      <c r="M520" s="48"/>
      <c r="N520" s="48"/>
      <c r="O520" s="47"/>
      <c r="P520" s="48"/>
      <c r="Q520" s="48"/>
      <c r="R520" s="48"/>
      <c r="S520" s="48"/>
      <c r="X520" s="48"/>
      <c r="Y520" s="48"/>
      <c r="Z520" s="48"/>
      <c r="AA520" s="48"/>
      <c r="AB520" s="48"/>
      <c r="AC520" s="48"/>
      <c r="AD520" s="48"/>
      <c r="AE520" s="48"/>
      <c r="AF520" s="48"/>
      <c r="AG520" s="48"/>
      <c r="AH520" s="48"/>
      <c r="AI520" s="48"/>
      <c r="AJ520" s="48"/>
      <c r="AK520" s="48"/>
      <c r="AL520" s="48"/>
      <c r="AM520" s="48"/>
      <c r="AN520" s="48"/>
      <c r="AO520" s="48"/>
      <c r="AP520" s="52"/>
    </row>
    <row r="521" spans="2:42" ht="12.75" customHeight="1">
      <c r="B521" s="47"/>
      <c r="D521" s="48"/>
      <c r="E521" s="48"/>
      <c r="F521" s="48"/>
      <c r="G521" s="48"/>
      <c r="H521" s="48"/>
      <c r="I521" s="48"/>
      <c r="J521" s="48"/>
      <c r="K521" s="47"/>
      <c r="L521" s="48"/>
      <c r="M521" s="48"/>
      <c r="N521" s="48"/>
      <c r="O521" s="47"/>
      <c r="P521" s="48"/>
      <c r="Q521" s="48"/>
      <c r="R521" s="48"/>
      <c r="S521" s="48"/>
      <c r="X521" s="48"/>
      <c r="Y521" s="48"/>
      <c r="Z521" s="48"/>
      <c r="AA521" s="48"/>
      <c r="AB521" s="48"/>
      <c r="AC521" s="48"/>
      <c r="AD521" s="48"/>
      <c r="AE521" s="48"/>
      <c r="AF521" s="48"/>
      <c r="AG521" s="48"/>
      <c r="AH521" s="48"/>
      <c r="AI521" s="48"/>
      <c r="AJ521" s="48"/>
      <c r="AK521" s="48"/>
      <c r="AL521" s="48"/>
      <c r="AM521" s="48"/>
      <c r="AN521" s="48"/>
      <c r="AO521" s="48"/>
      <c r="AP521" s="52"/>
    </row>
    <row r="522" spans="2:42" ht="12.75" customHeight="1">
      <c r="B522" s="47"/>
      <c r="D522" s="48"/>
      <c r="E522" s="48"/>
      <c r="F522" s="48"/>
      <c r="G522" s="48"/>
      <c r="H522" s="48"/>
      <c r="I522" s="48"/>
      <c r="J522" s="48"/>
      <c r="K522" s="47"/>
      <c r="L522" s="48"/>
      <c r="M522" s="48"/>
      <c r="N522" s="48"/>
      <c r="O522" s="47"/>
      <c r="P522" s="48"/>
      <c r="Q522" s="48"/>
      <c r="R522" s="48"/>
      <c r="S522" s="48"/>
      <c r="X522" s="48"/>
      <c r="Y522" s="48"/>
      <c r="Z522" s="48"/>
      <c r="AA522" s="48"/>
      <c r="AB522" s="48"/>
      <c r="AC522" s="48"/>
      <c r="AD522" s="48"/>
      <c r="AE522" s="48"/>
      <c r="AF522" s="48"/>
      <c r="AG522" s="48"/>
      <c r="AH522" s="48"/>
      <c r="AI522" s="48"/>
      <c r="AJ522" s="48"/>
      <c r="AK522" s="48"/>
      <c r="AL522" s="48"/>
      <c r="AM522" s="48"/>
      <c r="AN522" s="48"/>
      <c r="AO522" s="48"/>
      <c r="AP522" s="52"/>
    </row>
    <row r="523" spans="2:42" ht="12.75" customHeight="1">
      <c r="B523" s="47"/>
      <c r="D523" s="48"/>
      <c r="E523" s="48"/>
      <c r="F523" s="48"/>
      <c r="G523" s="48"/>
      <c r="H523" s="48"/>
      <c r="I523" s="48"/>
      <c r="J523" s="48"/>
      <c r="K523" s="47"/>
      <c r="L523" s="48"/>
      <c r="M523" s="48"/>
      <c r="N523" s="48"/>
      <c r="O523" s="47"/>
      <c r="P523" s="48"/>
      <c r="Q523" s="48"/>
      <c r="R523" s="48"/>
      <c r="S523" s="48"/>
      <c r="X523" s="48"/>
      <c r="Y523" s="48"/>
      <c r="Z523" s="48"/>
      <c r="AA523" s="48"/>
      <c r="AB523" s="48"/>
      <c r="AC523" s="48"/>
      <c r="AD523" s="48"/>
      <c r="AE523" s="48"/>
      <c r="AF523" s="48"/>
      <c r="AG523" s="48"/>
      <c r="AH523" s="48"/>
      <c r="AI523" s="48"/>
      <c r="AJ523" s="48"/>
      <c r="AK523" s="48"/>
      <c r="AL523" s="48"/>
      <c r="AM523" s="48"/>
      <c r="AN523" s="48"/>
      <c r="AO523" s="48"/>
      <c r="AP523" s="52"/>
    </row>
    <row r="524" spans="2:42" ht="12.75" customHeight="1">
      <c r="B524" s="47"/>
      <c r="D524" s="48"/>
      <c r="E524" s="48"/>
      <c r="F524" s="48"/>
      <c r="G524" s="48"/>
      <c r="H524" s="48"/>
      <c r="I524" s="48"/>
      <c r="J524" s="48"/>
      <c r="K524" s="47"/>
      <c r="L524" s="48"/>
      <c r="M524" s="48"/>
      <c r="N524" s="48"/>
      <c r="O524" s="47"/>
      <c r="P524" s="48"/>
      <c r="Q524" s="48"/>
      <c r="R524" s="48"/>
      <c r="S524" s="48"/>
      <c r="X524" s="48"/>
      <c r="Y524" s="48"/>
      <c r="Z524" s="48"/>
      <c r="AA524" s="48"/>
      <c r="AB524" s="48"/>
      <c r="AC524" s="48"/>
      <c r="AD524" s="48"/>
      <c r="AE524" s="48"/>
      <c r="AF524" s="48"/>
      <c r="AG524" s="48"/>
      <c r="AH524" s="48"/>
      <c r="AI524" s="48"/>
      <c r="AJ524" s="48"/>
      <c r="AK524" s="48"/>
      <c r="AL524" s="48"/>
      <c r="AM524" s="48"/>
      <c r="AN524" s="48"/>
      <c r="AO524" s="48"/>
      <c r="AP524" s="52"/>
    </row>
    <row r="525" spans="2:42" ht="12.75" customHeight="1">
      <c r="B525" s="47"/>
      <c r="D525" s="48"/>
      <c r="E525" s="48"/>
      <c r="F525" s="48"/>
      <c r="G525" s="48"/>
      <c r="H525" s="48"/>
      <c r="I525" s="48"/>
      <c r="J525" s="48"/>
      <c r="K525" s="47"/>
      <c r="L525" s="48"/>
      <c r="M525" s="48"/>
      <c r="N525" s="48"/>
      <c r="O525" s="47"/>
      <c r="P525" s="48"/>
      <c r="Q525" s="48"/>
      <c r="R525" s="48"/>
      <c r="S525" s="48"/>
      <c r="X525" s="48"/>
      <c r="Y525" s="48"/>
      <c r="Z525" s="48"/>
      <c r="AA525" s="48"/>
      <c r="AB525" s="48"/>
      <c r="AC525" s="48"/>
      <c r="AD525" s="48"/>
      <c r="AE525" s="48"/>
      <c r="AF525" s="48"/>
      <c r="AG525" s="48"/>
      <c r="AH525" s="48"/>
      <c r="AI525" s="48"/>
      <c r="AJ525" s="48"/>
      <c r="AK525" s="48"/>
      <c r="AL525" s="48"/>
      <c r="AM525" s="48"/>
      <c r="AN525" s="48"/>
      <c r="AO525" s="48"/>
      <c r="AP525" s="52"/>
    </row>
    <row r="526" spans="2:42" ht="12.75" customHeight="1">
      <c r="B526" s="47"/>
      <c r="D526" s="48"/>
      <c r="E526" s="48"/>
      <c r="F526" s="48"/>
      <c r="G526" s="48"/>
      <c r="H526" s="48"/>
      <c r="I526" s="48"/>
      <c r="J526" s="48"/>
      <c r="K526" s="47"/>
      <c r="L526" s="48"/>
      <c r="M526" s="48"/>
      <c r="N526" s="48"/>
      <c r="O526" s="47"/>
      <c r="P526" s="48"/>
      <c r="Q526" s="48"/>
      <c r="R526" s="48"/>
      <c r="S526" s="48"/>
      <c r="X526" s="48"/>
      <c r="Y526" s="48"/>
      <c r="Z526" s="48"/>
      <c r="AA526" s="48"/>
      <c r="AB526" s="48"/>
      <c r="AC526" s="48"/>
      <c r="AD526" s="48"/>
      <c r="AE526" s="48"/>
      <c r="AF526" s="48"/>
      <c r="AG526" s="48"/>
      <c r="AH526" s="48"/>
      <c r="AI526" s="48"/>
      <c r="AJ526" s="48"/>
      <c r="AK526" s="48"/>
      <c r="AL526" s="48"/>
      <c r="AM526" s="48"/>
      <c r="AN526" s="48"/>
      <c r="AO526" s="48"/>
      <c r="AP526" s="52"/>
    </row>
    <row r="527" spans="2:42" ht="12.75" customHeight="1">
      <c r="B527" s="47"/>
      <c r="D527" s="48"/>
      <c r="E527" s="48"/>
      <c r="F527" s="48"/>
      <c r="G527" s="48"/>
      <c r="H527" s="48"/>
      <c r="I527" s="48"/>
      <c r="J527" s="48"/>
      <c r="K527" s="47"/>
      <c r="L527" s="48"/>
      <c r="M527" s="48"/>
      <c r="N527" s="48"/>
      <c r="O527" s="47"/>
      <c r="P527" s="48"/>
      <c r="Q527" s="48"/>
      <c r="R527" s="48"/>
      <c r="S527" s="48"/>
      <c r="X527" s="48"/>
      <c r="Y527" s="48"/>
      <c r="Z527" s="48"/>
      <c r="AA527" s="48"/>
      <c r="AB527" s="48"/>
      <c r="AC527" s="48"/>
      <c r="AD527" s="48"/>
      <c r="AE527" s="48"/>
      <c r="AF527" s="48"/>
      <c r="AG527" s="48"/>
      <c r="AH527" s="48"/>
      <c r="AI527" s="48"/>
      <c r="AJ527" s="48"/>
      <c r="AK527" s="48"/>
      <c r="AL527" s="48"/>
      <c r="AM527" s="48"/>
      <c r="AN527" s="48"/>
      <c r="AO527" s="48"/>
      <c r="AP527" s="52"/>
    </row>
    <row r="528" spans="2:42" ht="12.75" customHeight="1">
      <c r="B528" s="47"/>
      <c r="D528" s="48"/>
      <c r="E528" s="48"/>
      <c r="F528" s="48"/>
      <c r="G528" s="48"/>
      <c r="H528" s="48"/>
      <c r="I528" s="48"/>
      <c r="J528" s="48"/>
      <c r="K528" s="47"/>
      <c r="L528" s="48"/>
      <c r="M528" s="48"/>
      <c r="N528" s="48"/>
      <c r="O528" s="47"/>
      <c r="P528" s="48"/>
      <c r="Q528" s="48"/>
      <c r="R528" s="48"/>
      <c r="S528" s="48"/>
      <c r="X528" s="48"/>
      <c r="Y528" s="48"/>
      <c r="Z528" s="48"/>
      <c r="AA528" s="48"/>
      <c r="AB528" s="48"/>
      <c r="AC528" s="48"/>
      <c r="AD528" s="48"/>
      <c r="AE528" s="48"/>
      <c r="AF528" s="48"/>
      <c r="AG528" s="48"/>
      <c r="AH528" s="48"/>
      <c r="AI528" s="48"/>
      <c r="AJ528" s="48"/>
      <c r="AK528" s="48"/>
      <c r="AL528" s="48"/>
      <c r="AM528" s="48"/>
      <c r="AN528" s="48"/>
      <c r="AO528" s="48"/>
      <c r="AP528" s="52"/>
    </row>
    <row r="529" spans="2:42" ht="12.75" customHeight="1">
      <c r="B529" s="47"/>
      <c r="D529" s="48"/>
      <c r="E529" s="48"/>
      <c r="F529" s="48"/>
      <c r="G529" s="48"/>
      <c r="H529" s="48"/>
      <c r="I529" s="48"/>
      <c r="J529" s="48"/>
      <c r="K529" s="47"/>
      <c r="L529" s="48"/>
      <c r="M529" s="48"/>
      <c r="N529" s="48"/>
      <c r="O529" s="47"/>
      <c r="P529" s="48"/>
      <c r="Q529" s="48"/>
      <c r="R529" s="48"/>
      <c r="S529" s="48"/>
      <c r="X529" s="48"/>
      <c r="Y529" s="48"/>
      <c r="Z529" s="48"/>
      <c r="AA529" s="48"/>
      <c r="AB529" s="48"/>
      <c r="AC529" s="48"/>
      <c r="AD529" s="48"/>
      <c r="AE529" s="48"/>
      <c r="AF529" s="48"/>
      <c r="AG529" s="48"/>
      <c r="AH529" s="48"/>
      <c r="AI529" s="48"/>
      <c r="AJ529" s="48"/>
      <c r="AK529" s="48"/>
      <c r="AL529" s="48"/>
      <c r="AM529" s="48"/>
      <c r="AN529" s="48"/>
      <c r="AO529" s="48"/>
      <c r="AP529" s="52"/>
    </row>
    <row r="530" spans="2:42" ht="12.75" customHeight="1">
      <c r="B530" s="47"/>
      <c r="D530" s="48"/>
      <c r="E530" s="48"/>
      <c r="F530" s="48"/>
      <c r="G530" s="48"/>
      <c r="H530" s="48"/>
      <c r="I530" s="48"/>
      <c r="J530" s="48"/>
      <c r="K530" s="47"/>
      <c r="L530" s="48"/>
      <c r="M530" s="48"/>
      <c r="N530" s="48"/>
      <c r="O530" s="47"/>
      <c r="P530" s="48"/>
      <c r="Q530" s="48"/>
      <c r="R530" s="48"/>
      <c r="S530" s="48"/>
      <c r="X530" s="48"/>
      <c r="Y530" s="48"/>
      <c r="Z530" s="48"/>
      <c r="AA530" s="48"/>
      <c r="AB530" s="48"/>
      <c r="AC530" s="48"/>
      <c r="AD530" s="48"/>
      <c r="AE530" s="48"/>
      <c r="AF530" s="48"/>
      <c r="AG530" s="48"/>
      <c r="AH530" s="48"/>
      <c r="AI530" s="48"/>
      <c r="AJ530" s="48"/>
      <c r="AK530" s="48"/>
      <c r="AL530" s="48"/>
      <c r="AM530" s="48"/>
      <c r="AN530" s="48"/>
      <c r="AO530" s="48"/>
      <c r="AP530" s="52"/>
    </row>
    <row r="531" spans="2:42" ht="12.75" customHeight="1">
      <c r="B531" s="47"/>
      <c r="D531" s="48"/>
      <c r="E531" s="48"/>
      <c r="F531" s="48"/>
      <c r="G531" s="48"/>
      <c r="H531" s="48"/>
      <c r="I531" s="48"/>
      <c r="J531" s="48"/>
      <c r="K531" s="47"/>
      <c r="L531" s="48"/>
      <c r="M531" s="48"/>
      <c r="N531" s="48"/>
      <c r="O531" s="47"/>
      <c r="P531" s="48"/>
      <c r="Q531" s="48"/>
      <c r="R531" s="48"/>
      <c r="S531" s="48"/>
      <c r="X531" s="48"/>
      <c r="Y531" s="48"/>
      <c r="Z531" s="48"/>
      <c r="AA531" s="48"/>
      <c r="AB531" s="48"/>
      <c r="AC531" s="48"/>
      <c r="AD531" s="48"/>
      <c r="AE531" s="48"/>
      <c r="AF531" s="48"/>
      <c r="AG531" s="48"/>
      <c r="AH531" s="48"/>
      <c r="AI531" s="48"/>
      <c r="AJ531" s="48"/>
      <c r="AK531" s="48"/>
      <c r="AL531" s="48"/>
      <c r="AM531" s="48"/>
      <c r="AN531" s="48"/>
      <c r="AO531" s="48"/>
      <c r="AP531" s="52"/>
    </row>
    <row r="532" spans="2:42" ht="12.75" customHeight="1">
      <c r="B532" s="47"/>
      <c r="D532" s="48"/>
      <c r="E532" s="48"/>
      <c r="F532" s="48"/>
      <c r="G532" s="48"/>
      <c r="H532" s="48"/>
      <c r="I532" s="48"/>
      <c r="J532" s="48"/>
      <c r="K532" s="47"/>
      <c r="L532" s="48"/>
      <c r="M532" s="48"/>
      <c r="N532" s="48"/>
      <c r="O532" s="47"/>
      <c r="P532" s="48"/>
      <c r="Q532" s="48"/>
      <c r="R532" s="48"/>
      <c r="S532" s="48"/>
      <c r="X532" s="48"/>
      <c r="Y532" s="48"/>
      <c r="Z532" s="48"/>
      <c r="AA532" s="48"/>
      <c r="AB532" s="48"/>
      <c r="AC532" s="48"/>
      <c r="AD532" s="48"/>
      <c r="AE532" s="48"/>
      <c r="AF532" s="48"/>
      <c r="AG532" s="48"/>
      <c r="AH532" s="48"/>
      <c r="AI532" s="48"/>
      <c r="AJ532" s="48"/>
      <c r="AK532" s="48"/>
      <c r="AL532" s="48"/>
      <c r="AM532" s="48"/>
      <c r="AN532" s="48"/>
      <c r="AO532" s="48"/>
      <c r="AP532" s="52"/>
    </row>
    <row r="533" spans="2:42" ht="12.75" customHeight="1">
      <c r="B533" s="47"/>
      <c r="D533" s="48"/>
      <c r="E533" s="48"/>
      <c r="F533" s="48"/>
      <c r="G533" s="48"/>
      <c r="H533" s="48"/>
      <c r="I533" s="48"/>
      <c r="J533" s="48"/>
      <c r="K533" s="47"/>
      <c r="L533" s="48"/>
      <c r="M533" s="48"/>
      <c r="N533" s="48"/>
      <c r="O533" s="47"/>
      <c r="P533" s="48"/>
      <c r="Q533" s="48"/>
      <c r="R533" s="48"/>
      <c r="S533" s="48"/>
      <c r="X533" s="48"/>
      <c r="Y533" s="48"/>
      <c r="Z533" s="48"/>
      <c r="AA533" s="48"/>
      <c r="AB533" s="48"/>
      <c r="AC533" s="48"/>
      <c r="AD533" s="48"/>
      <c r="AE533" s="48"/>
      <c r="AF533" s="48"/>
      <c r="AG533" s="48"/>
      <c r="AH533" s="48"/>
      <c r="AI533" s="48"/>
      <c r="AJ533" s="48"/>
      <c r="AK533" s="48"/>
      <c r="AL533" s="48"/>
      <c r="AM533" s="48"/>
      <c r="AN533" s="48"/>
      <c r="AO533" s="48"/>
      <c r="AP533" s="52"/>
    </row>
    <row r="534" spans="2:42" ht="12.75" customHeight="1">
      <c r="B534" s="47"/>
      <c r="D534" s="48"/>
      <c r="E534" s="48"/>
      <c r="F534" s="48"/>
      <c r="G534" s="48"/>
      <c r="H534" s="48"/>
      <c r="I534" s="48"/>
      <c r="J534" s="48"/>
      <c r="K534" s="47"/>
      <c r="L534" s="48"/>
      <c r="M534" s="48"/>
      <c r="N534" s="48"/>
      <c r="O534" s="47"/>
      <c r="P534" s="48"/>
      <c r="Q534" s="48"/>
      <c r="R534" s="48"/>
      <c r="S534" s="48"/>
      <c r="X534" s="48"/>
      <c r="Y534" s="48"/>
      <c r="Z534" s="48"/>
      <c r="AA534" s="48"/>
      <c r="AB534" s="48"/>
      <c r="AC534" s="48"/>
      <c r="AD534" s="48"/>
      <c r="AE534" s="48"/>
      <c r="AF534" s="48"/>
      <c r="AG534" s="48"/>
      <c r="AH534" s="48"/>
      <c r="AI534" s="48"/>
      <c r="AJ534" s="48"/>
      <c r="AK534" s="48"/>
      <c r="AL534" s="48"/>
      <c r="AM534" s="48"/>
      <c r="AN534" s="48"/>
      <c r="AO534" s="48"/>
      <c r="AP534" s="52"/>
    </row>
    <row r="535" spans="2:42" ht="12.75" customHeight="1">
      <c r="B535" s="47"/>
      <c r="D535" s="48"/>
      <c r="E535" s="48"/>
      <c r="F535" s="48"/>
      <c r="G535" s="48"/>
      <c r="H535" s="48"/>
      <c r="I535" s="48"/>
      <c r="J535" s="48"/>
      <c r="K535" s="47"/>
      <c r="L535" s="48"/>
      <c r="M535" s="48"/>
      <c r="N535" s="48"/>
      <c r="O535" s="47"/>
      <c r="P535" s="48"/>
      <c r="Q535" s="48"/>
      <c r="R535" s="48"/>
      <c r="S535" s="48"/>
      <c r="X535" s="48"/>
      <c r="Y535" s="48"/>
      <c r="Z535" s="48"/>
      <c r="AA535" s="48"/>
      <c r="AB535" s="48"/>
      <c r="AC535" s="48"/>
      <c r="AD535" s="48"/>
      <c r="AE535" s="48"/>
      <c r="AF535" s="48"/>
      <c r="AG535" s="48"/>
      <c r="AH535" s="48"/>
      <c r="AI535" s="48"/>
      <c r="AJ535" s="48"/>
      <c r="AK535" s="48"/>
      <c r="AL535" s="48"/>
      <c r="AM535" s="48"/>
      <c r="AN535" s="48"/>
      <c r="AO535" s="48"/>
      <c r="AP535" s="52"/>
    </row>
    <row r="536" spans="2:42" ht="12.75" customHeight="1">
      <c r="B536" s="47"/>
      <c r="D536" s="48"/>
      <c r="E536" s="48"/>
      <c r="F536" s="48"/>
      <c r="G536" s="48"/>
      <c r="H536" s="48"/>
      <c r="I536" s="48"/>
      <c r="J536" s="48"/>
      <c r="K536" s="47"/>
      <c r="L536" s="48"/>
      <c r="M536" s="48"/>
      <c r="N536" s="48"/>
      <c r="O536" s="47"/>
      <c r="P536" s="48"/>
      <c r="Q536" s="48"/>
      <c r="R536" s="48"/>
      <c r="S536" s="48"/>
      <c r="X536" s="48"/>
      <c r="Y536" s="48"/>
      <c r="Z536" s="48"/>
      <c r="AA536" s="48"/>
      <c r="AB536" s="48"/>
      <c r="AC536" s="48"/>
      <c r="AD536" s="48"/>
      <c r="AE536" s="48"/>
      <c r="AF536" s="48"/>
      <c r="AG536" s="48"/>
      <c r="AH536" s="48"/>
      <c r="AI536" s="48"/>
      <c r="AJ536" s="48"/>
      <c r="AK536" s="48"/>
      <c r="AL536" s="48"/>
      <c r="AM536" s="48"/>
      <c r="AN536" s="48"/>
      <c r="AO536" s="48"/>
      <c r="AP536" s="52"/>
    </row>
    <row r="537" spans="2:42" ht="12.75" customHeight="1">
      <c r="B537" s="47"/>
      <c r="D537" s="48"/>
      <c r="E537" s="48"/>
      <c r="F537" s="48"/>
      <c r="G537" s="48"/>
      <c r="H537" s="48"/>
      <c r="I537" s="48"/>
      <c r="J537" s="48"/>
      <c r="K537" s="47"/>
      <c r="L537" s="48"/>
      <c r="M537" s="48"/>
      <c r="N537" s="48"/>
      <c r="O537" s="47"/>
      <c r="P537" s="48"/>
      <c r="Q537" s="48"/>
      <c r="R537" s="48"/>
      <c r="S537" s="48"/>
      <c r="X537" s="48"/>
      <c r="Y537" s="48"/>
      <c r="Z537" s="48"/>
      <c r="AA537" s="48"/>
      <c r="AB537" s="48"/>
      <c r="AC537" s="48"/>
      <c r="AD537" s="48"/>
      <c r="AE537" s="48"/>
      <c r="AF537" s="48"/>
      <c r="AG537" s="48"/>
      <c r="AH537" s="48"/>
      <c r="AI537" s="48"/>
      <c r="AJ537" s="48"/>
      <c r="AK537" s="48"/>
      <c r="AL537" s="48"/>
      <c r="AM537" s="48"/>
      <c r="AN537" s="48"/>
      <c r="AO537" s="48"/>
      <c r="AP537" s="52"/>
    </row>
    <row r="538" spans="2:42" ht="12.75" customHeight="1">
      <c r="B538" s="47"/>
      <c r="D538" s="48"/>
      <c r="E538" s="48"/>
      <c r="F538" s="48"/>
      <c r="G538" s="48"/>
      <c r="H538" s="48"/>
      <c r="I538" s="48"/>
      <c r="J538" s="48"/>
      <c r="K538" s="47"/>
      <c r="L538" s="48"/>
      <c r="M538" s="48"/>
      <c r="N538" s="48"/>
      <c r="O538" s="47"/>
      <c r="P538" s="48"/>
      <c r="Q538" s="48"/>
      <c r="R538" s="48"/>
      <c r="S538" s="48"/>
      <c r="X538" s="48"/>
      <c r="Y538" s="48"/>
      <c r="Z538" s="48"/>
      <c r="AA538" s="48"/>
      <c r="AB538" s="48"/>
      <c r="AC538" s="48"/>
      <c r="AD538" s="48"/>
      <c r="AE538" s="48"/>
      <c r="AF538" s="48"/>
      <c r="AG538" s="48"/>
      <c r="AH538" s="48"/>
      <c r="AI538" s="48"/>
      <c r="AJ538" s="48"/>
      <c r="AK538" s="48"/>
      <c r="AL538" s="48"/>
      <c r="AM538" s="48"/>
      <c r="AN538" s="48"/>
      <c r="AO538" s="48"/>
      <c r="AP538" s="52"/>
    </row>
    <row r="539" spans="2:42" ht="12.75" customHeight="1">
      <c r="B539" s="47"/>
      <c r="D539" s="48"/>
      <c r="E539" s="48"/>
      <c r="F539" s="48"/>
      <c r="G539" s="48"/>
      <c r="H539" s="48"/>
      <c r="I539" s="48"/>
      <c r="J539" s="48"/>
      <c r="K539" s="47"/>
      <c r="L539" s="48"/>
      <c r="M539" s="48"/>
      <c r="N539" s="48"/>
      <c r="O539" s="47"/>
      <c r="P539" s="48"/>
      <c r="Q539" s="48"/>
      <c r="R539" s="48"/>
      <c r="S539" s="48"/>
      <c r="X539" s="48"/>
      <c r="Y539" s="48"/>
      <c r="Z539" s="48"/>
      <c r="AA539" s="48"/>
      <c r="AB539" s="48"/>
      <c r="AC539" s="48"/>
      <c r="AD539" s="48"/>
      <c r="AE539" s="48"/>
      <c r="AF539" s="48"/>
      <c r="AG539" s="48"/>
      <c r="AH539" s="48"/>
      <c r="AI539" s="48"/>
      <c r="AJ539" s="48"/>
      <c r="AK539" s="48"/>
      <c r="AL539" s="48"/>
      <c r="AM539" s="48"/>
      <c r="AN539" s="48"/>
      <c r="AO539" s="48"/>
      <c r="AP539" s="52"/>
    </row>
    <row r="540" spans="2:42" ht="12.75" customHeight="1">
      <c r="B540" s="47"/>
      <c r="D540" s="48"/>
      <c r="E540" s="48"/>
      <c r="F540" s="48"/>
      <c r="G540" s="48"/>
      <c r="H540" s="48"/>
      <c r="I540" s="48"/>
      <c r="J540" s="48"/>
      <c r="K540" s="47"/>
      <c r="L540" s="48"/>
      <c r="M540" s="48"/>
      <c r="N540" s="48"/>
      <c r="O540" s="47"/>
      <c r="P540" s="48"/>
      <c r="Q540" s="48"/>
      <c r="R540" s="48"/>
      <c r="S540" s="48"/>
      <c r="X540" s="48"/>
      <c r="Y540" s="48"/>
      <c r="Z540" s="48"/>
      <c r="AA540" s="48"/>
      <c r="AB540" s="48"/>
      <c r="AC540" s="48"/>
      <c r="AD540" s="48"/>
      <c r="AE540" s="48"/>
      <c r="AF540" s="48"/>
      <c r="AG540" s="48"/>
      <c r="AH540" s="48"/>
      <c r="AI540" s="48"/>
      <c r="AJ540" s="48"/>
      <c r="AK540" s="48"/>
      <c r="AL540" s="48"/>
      <c r="AM540" s="48"/>
      <c r="AN540" s="48"/>
      <c r="AO540" s="48"/>
      <c r="AP540" s="52"/>
    </row>
    <row r="541" spans="2:42" ht="12.75" customHeight="1">
      <c r="B541" s="47"/>
      <c r="D541" s="48"/>
      <c r="E541" s="48"/>
      <c r="F541" s="48"/>
      <c r="G541" s="48"/>
      <c r="H541" s="48"/>
      <c r="I541" s="48"/>
      <c r="J541" s="48"/>
      <c r="K541" s="47"/>
      <c r="L541" s="48"/>
      <c r="M541" s="48"/>
      <c r="N541" s="48"/>
      <c r="O541" s="47"/>
      <c r="P541" s="48"/>
      <c r="Q541" s="48"/>
      <c r="R541" s="48"/>
      <c r="S541" s="48"/>
      <c r="X541" s="48"/>
      <c r="Y541" s="48"/>
      <c r="Z541" s="48"/>
      <c r="AA541" s="48"/>
      <c r="AB541" s="48"/>
      <c r="AC541" s="48"/>
      <c r="AD541" s="48"/>
      <c r="AE541" s="48"/>
      <c r="AF541" s="48"/>
      <c r="AG541" s="48"/>
      <c r="AH541" s="48"/>
      <c r="AI541" s="48"/>
      <c r="AJ541" s="48"/>
      <c r="AK541" s="48"/>
      <c r="AL541" s="48"/>
      <c r="AM541" s="48"/>
      <c r="AN541" s="48"/>
      <c r="AO541" s="48"/>
      <c r="AP541" s="52"/>
    </row>
    <row r="542" spans="2:42" ht="12.75" customHeight="1">
      <c r="B542" s="47"/>
      <c r="D542" s="48"/>
      <c r="E542" s="48"/>
      <c r="F542" s="48"/>
      <c r="G542" s="48"/>
      <c r="H542" s="48"/>
      <c r="I542" s="48"/>
      <c r="J542" s="48"/>
      <c r="K542" s="47"/>
      <c r="L542" s="48"/>
      <c r="M542" s="48"/>
      <c r="N542" s="48"/>
      <c r="O542" s="47"/>
      <c r="P542" s="48"/>
      <c r="Q542" s="48"/>
      <c r="R542" s="48"/>
      <c r="S542" s="48"/>
      <c r="X542" s="48"/>
      <c r="Y542" s="48"/>
      <c r="Z542" s="48"/>
      <c r="AA542" s="48"/>
      <c r="AB542" s="48"/>
      <c r="AC542" s="48"/>
      <c r="AD542" s="48"/>
      <c r="AE542" s="48"/>
      <c r="AF542" s="48"/>
      <c r="AG542" s="48"/>
      <c r="AH542" s="48"/>
      <c r="AI542" s="48"/>
      <c r="AJ542" s="48"/>
      <c r="AK542" s="48"/>
      <c r="AL542" s="48"/>
      <c r="AM542" s="48"/>
      <c r="AN542" s="48"/>
      <c r="AO542" s="48"/>
      <c r="AP542" s="52"/>
    </row>
    <row r="543" spans="2:42" ht="12.75" customHeight="1">
      <c r="B543" s="47"/>
      <c r="D543" s="48"/>
      <c r="E543" s="48"/>
      <c r="F543" s="48"/>
      <c r="G543" s="48"/>
      <c r="H543" s="48"/>
      <c r="I543" s="48"/>
      <c r="J543" s="48"/>
      <c r="K543" s="47"/>
      <c r="L543" s="48"/>
      <c r="M543" s="48"/>
      <c r="N543" s="48"/>
      <c r="O543" s="47"/>
      <c r="P543" s="48"/>
      <c r="Q543" s="48"/>
      <c r="R543" s="48"/>
      <c r="S543" s="48"/>
      <c r="X543" s="48"/>
      <c r="Y543" s="48"/>
      <c r="Z543" s="48"/>
      <c r="AA543" s="48"/>
      <c r="AB543" s="48"/>
      <c r="AC543" s="48"/>
      <c r="AD543" s="48"/>
      <c r="AE543" s="48"/>
      <c r="AF543" s="48"/>
      <c r="AG543" s="48"/>
      <c r="AH543" s="48"/>
      <c r="AI543" s="48"/>
      <c r="AJ543" s="48"/>
      <c r="AK543" s="48"/>
      <c r="AL543" s="48"/>
      <c r="AM543" s="48"/>
      <c r="AN543" s="48"/>
      <c r="AO543" s="48"/>
      <c r="AP543" s="52"/>
    </row>
    <row r="544" spans="2:42" ht="12.75" customHeight="1">
      <c r="B544" s="47"/>
      <c r="D544" s="48"/>
      <c r="E544" s="48"/>
      <c r="F544" s="48"/>
      <c r="G544" s="48"/>
      <c r="H544" s="48"/>
      <c r="I544" s="48"/>
      <c r="J544" s="48"/>
      <c r="K544" s="47"/>
      <c r="L544" s="48"/>
      <c r="M544" s="48"/>
      <c r="N544" s="48"/>
      <c r="O544" s="47"/>
      <c r="P544" s="48"/>
      <c r="Q544" s="48"/>
      <c r="R544" s="48"/>
      <c r="S544" s="48"/>
      <c r="X544" s="48"/>
      <c r="Y544" s="48"/>
      <c r="Z544" s="48"/>
      <c r="AA544" s="48"/>
      <c r="AB544" s="48"/>
      <c r="AC544" s="48"/>
      <c r="AD544" s="48"/>
      <c r="AE544" s="48"/>
      <c r="AF544" s="48"/>
      <c r="AG544" s="48"/>
      <c r="AH544" s="48"/>
      <c r="AI544" s="48"/>
      <c r="AJ544" s="48"/>
      <c r="AK544" s="48"/>
      <c r="AL544" s="48"/>
      <c r="AM544" s="48"/>
      <c r="AN544" s="48"/>
      <c r="AO544" s="48"/>
      <c r="AP544" s="52"/>
    </row>
    <row r="545" spans="2:42" ht="12.75" customHeight="1">
      <c r="B545" s="47"/>
      <c r="D545" s="48"/>
      <c r="E545" s="48"/>
      <c r="F545" s="48"/>
      <c r="G545" s="48"/>
      <c r="H545" s="48"/>
      <c r="I545" s="48"/>
      <c r="J545" s="48"/>
      <c r="K545" s="47"/>
      <c r="L545" s="48"/>
      <c r="M545" s="48"/>
      <c r="N545" s="48"/>
      <c r="O545" s="47"/>
      <c r="P545" s="48"/>
      <c r="Q545" s="48"/>
      <c r="R545" s="48"/>
      <c r="S545" s="48"/>
      <c r="X545" s="48"/>
      <c r="Y545" s="48"/>
      <c r="Z545" s="48"/>
      <c r="AA545" s="48"/>
      <c r="AB545" s="48"/>
      <c r="AC545" s="48"/>
      <c r="AD545" s="48"/>
      <c r="AE545" s="48"/>
      <c r="AF545" s="48"/>
      <c r="AG545" s="48"/>
      <c r="AH545" s="48"/>
      <c r="AI545" s="48"/>
      <c r="AJ545" s="48"/>
      <c r="AK545" s="48"/>
      <c r="AL545" s="48"/>
      <c r="AM545" s="48"/>
      <c r="AN545" s="48"/>
      <c r="AO545" s="48"/>
      <c r="AP545" s="52"/>
    </row>
    <row r="546" spans="2:42" ht="12.75" customHeight="1">
      <c r="B546" s="47"/>
      <c r="D546" s="48"/>
      <c r="E546" s="48"/>
      <c r="F546" s="48"/>
      <c r="G546" s="48"/>
      <c r="H546" s="48"/>
      <c r="I546" s="48"/>
      <c r="J546" s="48"/>
      <c r="K546" s="47"/>
      <c r="L546" s="48"/>
      <c r="M546" s="48"/>
      <c r="N546" s="48"/>
      <c r="O546" s="47"/>
      <c r="P546" s="48"/>
      <c r="Q546" s="48"/>
      <c r="R546" s="48"/>
      <c r="S546" s="48"/>
      <c r="X546" s="48"/>
      <c r="Y546" s="48"/>
      <c r="Z546" s="48"/>
      <c r="AA546" s="48"/>
      <c r="AB546" s="48"/>
      <c r="AC546" s="48"/>
      <c r="AD546" s="48"/>
      <c r="AE546" s="48"/>
      <c r="AF546" s="48"/>
      <c r="AG546" s="48"/>
      <c r="AH546" s="48"/>
      <c r="AI546" s="48"/>
      <c r="AJ546" s="48"/>
      <c r="AK546" s="48"/>
      <c r="AL546" s="48"/>
      <c r="AM546" s="48"/>
      <c r="AN546" s="48"/>
      <c r="AO546" s="48"/>
      <c r="AP546" s="52"/>
    </row>
    <row r="547" spans="2:42" ht="12.75" customHeight="1">
      <c r="B547" s="47"/>
      <c r="D547" s="48"/>
      <c r="E547" s="48"/>
      <c r="F547" s="48"/>
      <c r="G547" s="48"/>
      <c r="H547" s="48"/>
      <c r="I547" s="48"/>
      <c r="J547" s="48"/>
      <c r="K547" s="47"/>
      <c r="L547" s="48"/>
      <c r="M547" s="48"/>
      <c r="N547" s="48"/>
      <c r="O547" s="47"/>
      <c r="P547" s="48"/>
      <c r="Q547" s="48"/>
      <c r="R547" s="48"/>
      <c r="S547" s="48"/>
      <c r="X547" s="48"/>
      <c r="Y547" s="48"/>
      <c r="Z547" s="48"/>
      <c r="AA547" s="48"/>
      <c r="AB547" s="48"/>
      <c r="AC547" s="48"/>
      <c r="AD547" s="48"/>
      <c r="AE547" s="48"/>
      <c r="AF547" s="48"/>
      <c r="AG547" s="48"/>
      <c r="AH547" s="48"/>
      <c r="AI547" s="48"/>
      <c r="AJ547" s="48"/>
      <c r="AK547" s="48"/>
      <c r="AL547" s="48"/>
      <c r="AM547" s="48"/>
      <c r="AN547" s="48"/>
      <c r="AO547" s="48"/>
      <c r="AP547" s="52"/>
    </row>
    <row r="548" spans="2:42" ht="12.75" customHeight="1">
      <c r="B548" s="47"/>
      <c r="D548" s="48"/>
      <c r="E548" s="48"/>
      <c r="F548" s="48"/>
      <c r="G548" s="48"/>
      <c r="H548" s="48"/>
      <c r="I548" s="48"/>
      <c r="J548" s="48"/>
      <c r="K548" s="47"/>
      <c r="L548" s="48"/>
      <c r="M548" s="48"/>
      <c r="N548" s="48"/>
      <c r="O548" s="47"/>
      <c r="P548" s="48"/>
      <c r="Q548" s="48"/>
      <c r="R548" s="48"/>
      <c r="S548" s="48"/>
      <c r="X548" s="48"/>
      <c r="Y548" s="48"/>
      <c r="Z548" s="48"/>
      <c r="AA548" s="48"/>
      <c r="AB548" s="48"/>
      <c r="AC548" s="48"/>
      <c r="AD548" s="48"/>
      <c r="AE548" s="48"/>
      <c r="AF548" s="48"/>
      <c r="AG548" s="48"/>
      <c r="AH548" s="48"/>
      <c r="AI548" s="48"/>
      <c r="AJ548" s="48"/>
      <c r="AK548" s="48"/>
      <c r="AL548" s="48"/>
      <c r="AM548" s="48"/>
      <c r="AN548" s="48"/>
      <c r="AO548" s="48"/>
      <c r="AP548" s="52"/>
    </row>
    <row r="549" spans="2:42" ht="12.75" customHeight="1">
      <c r="B549" s="47"/>
      <c r="D549" s="48"/>
      <c r="E549" s="48"/>
      <c r="F549" s="48"/>
      <c r="G549" s="48"/>
      <c r="H549" s="48"/>
      <c r="I549" s="48"/>
      <c r="J549" s="48"/>
      <c r="K549" s="47"/>
      <c r="L549" s="48"/>
      <c r="M549" s="48"/>
      <c r="N549" s="48"/>
      <c r="O549" s="47"/>
      <c r="P549" s="48"/>
      <c r="Q549" s="48"/>
      <c r="R549" s="48"/>
      <c r="S549" s="48"/>
      <c r="X549" s="48"/>
      <c r="Y549" s="48"/>
      <c r="Z549" s="48"/>
      <c r="AA549" s="48"/>
      <c r="AB549" s="48"/>
      <c r="AC549" s="48"/>
      <c r="AD549" s="48"/>
      <c r="AE549" s="48"/>
      <c r="AF549" s="48"/>
      <c r="AG549" s="48"/>
      <c r="AH549" s="48"/>
      <c r="AI549" s="48"/>
      <c r="AJ549" s="48"/>
      <c r="AK549" s="48"/>
      <c r="AL549" s="48"/>
      <c r="AM549" s="48"/>
      <c r="AN549" s="48"/>
      <c r="AO549" s="48"/>
      <c r="AP549" s="52"/>
    </row>
    <row r="550" spans="2:42" ht="12.75" customHeight="1">
      <c r="B550" s="47"/>
      <c r="D550" s="48"/>
      <c r="E550" s="48"/>
      <c r="F550" s="48"/>
      <c r="G550" s="48"/>
      <c r="H550" s="48"/>
      <c r="I550" s="48"/>
      <c r="J550" s="48"/>
      <c r="K550" s="47"/>
      <c r="L550" s="48"/>
      <c r="M550" s="48"/>
      <c r="N550" s="48"/>
      <c r="O550" s="47"/>
      <c r="P550" s="48"/>
      <c r="Q550" s="48"/>
      <c r="R550" s="48"/>
      <c r="S550" s="48"/>
      <c r="X550" s="48"/>
      <c r="Y550" s="48"/>
      <c r="Z550" s="48"/>
      <c r="AA550" s="48"/>
      <c r="AB550" s="48"/>
      <c r="AC550" s="48"/>
      <c r="AD550" s="48"/>
      <c r="AE550" s="48"/>
      <c r="AF550" s="48"/>
      <c r="AG550" s="48"/>
      <c r="AH550" s="48"/>
      <c r="AI550" s="48"/>
      <c r="AJ550" s="48"/>
      <c r="AK550" s="48"/>
      <c r="AL550" s="48"/>
      <c r="AM550" s="48"/>
      <c r="AN550" s="48"/>
      <c r="AO550" s="48"/>
      <c r="AP550" s="52"/>
    </row>
    <row r="551" spans="2:42" ht="12.75" customHeight="1">
      <c r="B551" s="47"/>
      <c r="D551" s="48"/>
      <c r="E551" s="48"/>
      <c r="F551" s="48"/>
      <c r="G551" s="48"/>
      <c r="H551" s="48"/>
      <c r="I551" s="48"/>
      <c r="J551" s="48"/>
      <c r="K551" s="47"/>
      <c r="L551" s="48"/>
      <c r="M551" s="48"/>
      <c r="N551" s="48"/>
      <c r="O551" s="47"/>
      <c r="P551" s="48"/>
      <c r="Q551" s="48"/>
      <c r="R551" s="48"/>
      <c r="S551" s="48"/>
      <c r="X551" s="48"/>
      <c r="Y551" s="48"/>
      <c r="Z551" s="48"/>
      <c r="AA551" s="48"/>
      <c r="AB551" s="48"/>
      <c r="AC551" s="48"/>
      <c r="AD551" s="48"/>
      <c r="AE551" s="48"/>
      <c r="AF551" s="48"/>
      <c r="AG551" s="48"/>
      <c r="AH551" s="48"/>
      <c r="AI551" s="48"/>
      <c r="AJ551" s="48"/>
      <c r="AK551" s="48"/>
      <c r="AL551" s="48"/>
      <c r="AM551" s="48"/>
      <c r="AN551" s="48"/>
      <c r="AO551" s="48"/>
      <c r="AP551" s="52"/>
    </row>
    <row r="552" spans="2:42" ht="12.75" customHeight="1">
      <c r="B552" s="47"/>
      <c r="D552" s="48"/>
      <c r="E552" s="48"/>
      <c r="F552" s="48"/>
      <c r="G552" s="48"/>
      <c r="H552" s="48"/>
      <c r="I552" s="48"/>
      <c r="J552" s="48"/>
      <c r="K552" s="47"/>
      <c r="L552" s="48"/>
      <c r="M552" s="48"/>
      <c r="N552" s="48"/>
      <c r="O552" s="47"/>
      <c r="P552" s="48"/>
      <c r="Q552" s="48"/>
      <c r="R552" s="48"/>
      <c r="S552" s="48"/>
      <c r="X552" s="48"/>
      <c r="Y552" s="48"/>
      <c r="Z552" s="48"/>
      <c r="AA552" s="48"/>
      <c r="AB552" s="48"/>
      <c r="AC552" s="48"/>
      <c r="AD552" s="48"/>
      <c r="AE552" s="48"/>
      <c r="AF552" s="48"/>
      <c r="AG552" s="48"/>
      <c r="AH552" s="48"/>
      <c r="AI552" s="48"/>
      <c r="AJ552" s="48"/>
      <c r="AK552" s="48"/>
      <c r="AL552" s="48"/>
      <c r="AM552" s="48"/>
      <c r="AN552" s="48"/>
      <c r="AO552" s="48"/>
      <c r="AP552" s="52"/>
    </row>
    <row r="553" spans="2:42" ht="12.75" customHeight="1">
      <c r="B553" s="47"/>
      <c r="D553" s="48"/>
      <c r="E553" s="48"/>
      <c r="F553" s="48"/>
      <c r="G553" s="48"/>
      <c r="H553" s="48"/>
      <c r="I553" s="48"/>
      <c r="J553" s="48"/>
      <c r="K553" s="47"/>
      <c r="L553" s="48"/>
      <c r="M553" s="48"/>
      <c r="N553" s="48"/>
      <c r="O553" s="47"/>
      <c r="P553" s="48"/>
      <c r="Q553" s="48"/>
      <c r="R553" s="48"/>
      <c r="S553" s="48"/>
      <c r="X553" s="48"/>
      <c r="Y553" s="48"/>
      <c r="Z553" s="48"/>
      <c r="AA553" s="48"/>
      <c r="AB553" s="48"/>
      <c r="AC553" s="48"/>
      <c r="AD553" s="48"/>
      <c r="AE553" s="48"/>
      <c r="AF553" s="48"/>
      <c r="AG553" s="48"/>
      <c r="AH553" s="48"/>
      <c r="AI553" s="48"/>
      <c r="AJ553" s="48"/>
      <c r="AK553" s="48"/>
      <c r="AL553" s="48"/>
      <c r="AM553" s="48"/>
      <c r="AN553" s="48"/>
      <c r="AO553" s="48"/>
      <c r="AP553" s="52"/>
    </row>
    <row r="554" spans="2:42" ht="12.75" customHeight="1">
      <c r="B554" s="47"/>
      <c r="D554" s="48"/>
      <c r="E554" s="48"/>
      <c r="F554" s="48"/>
      <c r="G554" s="48"/>
      <c r="H554" s="48"/>
      <c r="I554" s="48"/>
      <c r="J554" s="48"/>
      <c r="K554" s="47"/>
      <c r="L554" s="48"/>
      <c r="M554" s="48"/>
      <c r="N554" s="48"/>
      <c r="O554" s="47"/>
      <c r="P554" s="48"/>
      <c r="Q554" s="48"/>
      <c r="R554" s="48"/>
      <c r="S554" s="48"/>
      <c r="X554" s="48"/>
      <c r="Y554" s="48"/>
      <c r="Z554" s="48"/>
      <c r="AA554" s="48"/>
      <c r="AB554" s="48"/>
      <c r="AC554" s="48"/>
      <c r="AD554" s="48"/>
      <c r="AE554" s="48"/>
      <c r="AF554" s="48"/>
      <c r="AG554" s="48"/>
      <c r="AH554" s="48"/>
      <c r="AI554" s="48"/>
      <c r="AJ554" s="48"/>
      <c r="AK554" s="48"/>
      <c r="AL554" s="48"/>
      <c r="AM554" s="48"/>
      <c r="AN554" s="48"/>
      <c r="AO554" s="48"/>
      <c r="AP554" s="52"/>
    </row>
    <row r="555" spans="2:42" ht="12.75" customHeight="1">
      <c r="B555" s="47"/>
      <c r="D555" s="48"/>
      <c r="E555" s="48"/>
      <c r="F555" s="48"/>
      <c r="G555" s="48"/>
      <c r="H555" s="48"/>
      <c r="I555" s="48"/>
      <c r="J555" s="48"/>
      <c r="K555" s="47"/>
      <c r="L555" s="48"/>
      <c r="M555" s="48"/>
      <c r="N555" s="48"/>
      <c r="O555" s="47"/>
      <c r="P555" s="48"/>
      <c r="Q555" s="48"/>
      <c r="R555" s="48"/>
      <c r="S555" s="48"/>
      <c r="X555" s="48"/>
      <c r="Y555" s="48"/>
      <c r="Z555" s="48"/>
      <c r="AA555" s="48"/>
      <c r="AB555" s="48"/>
      <c r="AC555" s="48"/>
      <c r="AD555" s="48"/>
      <c r="AE555" s="48"/>
      <c r="AF555" s="48"/>
      <c r="AG555" s="48"/>
      <c r="AH555" s="48"/>
      <c r="AI555" s="48"/>
      <c r="AJ555" s="48"/>
      <c r="AK555" s="48"/>
      <c r="AL555" s="48"/>
      <c r="AM555" s="48"/>
      <c r="AN555" s="48"/>
      <c r="AO555" s="48"/>
      <c r="AP555" s="52"/>
    </row>
    <row r="556" spans="2:42" ht="12.75" customHeight="1">
      <c r="B556" s="47"/>
      <c r="D556" s="48"/>
      <c r="E556" s="48"/>
      <c r="F556" s="48"/>
      <c r="G556" s="48"/>
      <c r="H556" s="48"/>
      <c r="I556" s="48"/>
      <c r="J556" s="48"/>
      <c r="K556" s="47"/>
      <c r="L556" s="48"/>
      <c r="M556" s="48"/>
      <c r="N556" s="48"/>
      <c r="O556" s="47"/>
      <c r="P556" s="48"/>
      <c r="Q556" s="48"/>
      <c r="R556" s="48"/>
      <c r="S556" s="48"/>
      <c r="X556" s="48"/>
      <c r="Y556" s="48"/>
      <c r="Z556" s="48"/>
      <c r="AA556" s="48"/>
      <c r="AB556" s="48"/>
      <c r="AC556" s="48"/>
      <c r="AD556" s="48"/>
      <c r="AE556" s="48"/>
      <c r="AF556" s="48"/>
      <c r="AG556" s="48"/>
      <c r="AH556" s="48"/>
      <c r="AI556" s="48"/>
      <c r="AJ556" s="48"/>
      <c r="AK556" s="48"/>
      <c r="AL556" s="48"/>
      <c r="AM556" s="48"/>
      <c r="AN556" s="48"/>
      <c r="AO556" s="48"/>
      <c r="AP556" s="52"/>
    </row>
    <row r="557" spans="2:42" ht="12.75" customHeight="1">
      <c r="B557" s="47"/>
      <c r="D557" s="48"/>
      <c r="E557" s="48"/>
      <c r="F557" s="48"/>
      <c r="G557" s="48"/>
      <c r="H557" s="48"/>
      <c r="I557" s="48"/>
      <c r="J557" s="48"/>
      <c r="K557" s="47"/>
      <c r="L557" s="48"/>
      <c r="M557" s="48"/>
      <c r="N557" s="48"/>
      <c r="O557" s="47"/>
      <c r="P557" s="48"/>
      <c r="Q557" s="48"/>
      <c r="R557" s="48"/>
      <c r="S557" s="48"/>
      <c r="X557" s="48"/>
      <c r="Y557" s="48"/>
      <c r="Z557" s="48"/>
      <c r="AA557" s="48"/>
      <c r="AB557" s="48"/>
      <c r="AC557" s="48"/>
      <c r="AD557" s="48"/>
      <c r="AE557" s="48"/>
      <c r="AF557" s="48"/>
      <c r="AG557" s="48"/>
      <c r="AH557" s="48"/>
      <c r="AI557" s="48"/>
      <c r="AJ557" s="48"/>
      <c r="AK557" s="48"/>
      <c r="AL557" s="48"/>
      <c r="AM557" s="48"/>
      <c r="AN557" s="48"/>
      <c r="AO557" s="48"/>
      <c r="AP557" s="52"/>
    </row>
    <row r="558" spans="2:42" ht="12.75" customHeight="1">
      <c r="B558" s="47"/>
      <c r="D558" s="48"/>
      <c r="E558" s="48"/>
      <c r="F558" s="48"/>
      <c r="G558" s="48"/>
      <c r="H558" s="48"/>
      <c r="I558" s="48"/>
      <c r="J558" s="48"/>
      <c r="K558" s="47"/>
      <c r="L558" s="48"/>
      <c r="M558" s="48"/>
      <c r="N558" s="48"/>
      <c r="O558" s="47"/>
      <c r="P558" s="48"/>
      <c r="Q558" s="48"/>
      <c r="R558" s="48"/>
      <c r="S558" s="48"/>
      <c r="X558" s="48"/>
      <c r="Y558" s="48"/>
      <c r="Z558" s="48"/>
      <c r="AA558" s="48"/>
      <c r="AB558" s="48"/>
      <c r="AC558" s="48"/>
      <c r="AD558" s="48"/>
      <c r="AE558" s="48"/>
      <c r="AF558" s="48"/>
      <c r="AG558" s="48"/>
      <c r="AH558" s="48"/>
      <c r="AI558" s="48"/>
      <c r="AJ558" s="48"/>
      <c r="AK558" s="48"/>
      <c r="AL558" s="48"/>
      <c r="AM558" s="48"/>
      <c r="AN558" s="48"/>
      <c r="AO558" s="48"/>
      <c r="AP558" s="52"/>
    </row>
    <row r="559" spans="2:42" ht="12.75" customHeight="1">
      <c r="B559" s="47"/>
      <c r="D559" s="48"/>
      <c r="E559" s="48"/>
      <c r="F559" s="48"/>
      <c r="G559" s="48"/>
      <c r="H559" s="48"/>
      <c r="I559" s="48"/>
      <c r="J559" s="48"/>
      <c r="K559" s="47"/>
      <c r="L559" s="48"/>
      <c r="M559" s="48"/>
      <c r="N559" s="48"/>
      <c r="O559" s="47"/>
      <c r="P559" s="48"/>
      <c r="Q559" s="48"/>
      <c r="R559" s="48"/>
      <c r="S559" s="48"/>
      <c r="X559" s="48"/>
      <c r="Y559" s="48"/>
      <c r="Z559" s="48"/>
      <c r="AA559" s="48"/>
      <c r="AB559" s="48"/>
      <c r="AC559" s="48"/>
      <c r="AD559" s="48"/>
      <c r="AE559" s="48"/>
      <c r="AF559" s="48"/>
      <c r="AG559" s="48"/>
      <c r="AH559" s="48"/>
      <c r="AI559" s="48"/>
      <c r="AJ559" s="48"/>
      <c r="AK559" s="48"/>
      <c r="AL559" s="48"/>
      <c r="AM559" s="48"/>
      <c r="AN559" s="48"/>
      <c r="AO559" s="48"/>
      <c r="AP559" s="52"/>
    </row>
    <row r="560" spans="2:42" ht="12.75" customHeight="1">
      <c r="B560" s="47"/>
      <c r="D560" s="48"/>
      <c r="E560" s="48"/>
      <c r="F560" s="48"/>
      <c r="G560" s="48"/>
      <c r="H560" s="48"/>
      <c r="I560" s="48"/>
      <c r="J560" s="48"/>
      <c r="K560" s="47"/>
      <c r="L560" s="48"/>
      <c r="M560" s="48"/>
      <c r="N560" s="48"/>
      <c r="O560" s="47"/>
      <c r="P560" s="48"/>
      <c r="Q560" s="48"/>
      <c r="R560" s="48"/>
      <c r="S560" s="48"/>
      <c r="X560" s="48"/>
      <c r="Y560" s="48"/>
      <c r="Z560" s="48"/>
      <c r="AA560" s="48"/>
      <c r="AB560" s="48"/>
      <c r="AC560" s="48"/>
      <c r="AD560" s="48"/>
      <c r="AE560" s="48"/>
      <c r="AF560" s="48"/>
      <c r="AG560" s="48"/>
      <c r="AH560" s="48"/>
      <c r="AI560" s="48"/>
      <c r="AJ560" s="48"/>
      <c r="AK560" s="48"/>
      <c r="AL560" s="48"/>
      <c r="AM560" s="48"/>
      <c r="AN560" s="48"/>
      <c r="AO560" s="48"/>
      <c r="AP560" s="52"/>
    </row>
    <row r="561" spans="2:42" ht="12.75" customHeight="1">
      <c r="B561" s="47"/>
      <c r="D561" s="48"/>
      <c r="E561" s="48"/>
      <c r="F561" s="48"/>
      <c r="G561" s="48"/>
      <c r="H561" s="48"/>
      <c r="I561" s="48"/>
      <c r="J561" s="48"/>
      <c r="K561" s="47"/>
      <c r="L561" s="48"/>
      <c r="M561" s="48"/>
      <c r="N561" s="48"/>
      <c r="O561" s="47"/>
      <c r="P561" s="48"/>
      <c r="Q561" s="48"/>
      <c r="R561" s="48"/>
      <c r="S561" s="48"/>
      <c r="X561" s="48"/>
      <c r="Y561" s="48"/>
      <c r="Z561" s="48"/>
      <c r="AA561" s="48"/>
      <c r="AB561" s="48"/>
      <c r="AC561" s="48"/>
      <c r="AD561" s="48"/>
      <c r="AE561" s="48"/>
      <c r="AF561" s="48"/>
      <c r="AG561" s="48"/>
      <c r="AH561" s="48"/>
      <c r="AI561" s="48"/>
      <c r="AJ561" s="48"/>
      <c r="AK561" s="48"/>
      <c r="AL561" s="48"/>
      <c r="AM561" s="48"/>
      <c r="AN561" s="48"/>
      <c r="AO561" s="48"/>
      <c r="AP561" s="52"/>
    </row>
    <row r="562" spans="2:42" ht="12.75" customHeight="1">
      <c r="B562" s="47"/>
      <c r="D562" s="48"/>
      <c r="E562" s="48"/>
      <c r="F562" s="48"/>
      <c r="G562" s="48"/>
      <c r="H562" s="48"/>
      <c r="I562" s="48"/>
      <c r="J562" s="48"/>
      <c r="K562" s="47"/>
      <c r="L562" s="48"/>
      <c r="M562" s="48"/>
      <c r="N562" s="48"/>
      <c r="O562" s="47"/>
      <c r="P562" s="48"/>
      <c r="Q562" s="48"/>
      <c r="R562" s="48"/>
      <c r="S562" s="48"/>
      <c r="X562" s="48"/>
      <c r="Y562" s="48"/>
      <c r="Z562" s="48"/>
      <c r="AA562" s="48"/>
      <c r="AB562" s="48"/>
      <c r="AC562" s="48"/>
      <c r="AD562" s="48"/>
      <c r="AE562" s="48"/>
      <c r="AF562" s="48"/>
      <c r="AG562" s="48"/>
      <c r="AH562" s="48"/>
      <c r="AI562" s="48"/>
      <c r="AJ562" s="48"/>
      <c r="AK562" s="48"/>
      <c r="AL562" s="48"/>
      <c r="AM562" s="48"/>
      <c r="AN562" s="48"/>
      <c r="AO562" s="48"/>
      <c r="AP562" s="52"/>
    </row>
    <row r="563" spans="2:42" ht="12.75" customHeight="1">
      <c r="B563" s="47"/>
      <c r="D563" s="48"/>
      <c r="E563" s="48"/>
      <c r="F563" s="48"/>
      <c r="G563" s="48"/>
      <c r="H563" s="48"/>
      <c r="I563" s="48"/>
      <c r="J563" s="48"/>
      <c r="K563" s="47"/>
      <c r="L563" s="48"/>
      <c r="M563" s="48"/>
      <c r="N563" s="48"/>
      <c r="O563" s="47"/>
      <c r="P563" s="48"/>
      <c r="Q563" s="48"/>
      <c r="R563" s="48"/>
      <c r="S563" s="48"/>
      <c r="X563" s="48"/>
      <c r="Y563" s="48"/>
      <c r="Z563" s="48"/>
      <c r="AA563" s="48"/>
      <c r="AB563" s="48"/>
      <c r="AC563" s="48"/>
      <c r="AD563" s="48"/>
      <c r="AE563" s="48"/>
      <c r="AF563" s="48"/>
      <c r="AG563" s="48"/>
      <c r="AH563" s="48"/>
      <c r="AI563" s="48"/>
      <c r="AJ563" s="48"/>
      <c r="AK563" s="48"/>
      <c r="AL563" s="48"/>
      <c r="AM563" s="48"/>
      <c r="AN563" s="48"/>
      <c r="AO563" s="48"/>
      <c r="AP563" s="52"/>
    </row>
    <row r="564" spans="2:42" ht="12.75" customHeight="1">
      <c r="B564" s="47"/>
      <c r="D564" s="48"/>
      <c r="E564" s="48"/>
      <c r="F564" s="48"/>
      <c r="G564" s="48"/>
      <c r="H564" s="48"/>
      <c r="I564" s="48"/>
      <c r="J564" s="48"/>
      <c r="K564" s="47"/>
      <c r="L564" s="48"/>
      <c r="M564" s="48"/>
      <c r="N564" s="48"/>
      <c r="O564" s="47"/>
      <c r="P564" s="48"/>
      <c r="Q564" s="48"/>
      <c r="R564" s="48"/>
      <c r="S564" s="48"/>
      <c r="X564" s="48"/>
      <c r="Y564" s="48"/>
      <c r="Z564" s="48"/>
      <c r="AA564" s="48"/>
      <c r="AB564" s="48"/>
      <c r="AC564" s="48"/>
      <c r="AD564" s="48"/>
      <c r="AE564" s="48"/>
      <c r="AF564" s="48"/>
      <c r="AG564" s="48"/>
      <c r="AH564" s="48"/>
      <c r="AI564" s="48"/>
      <c r="AJ564" s="48"/>
      <c r="AK564" s="48"/>
      <c r="AL564" s="48"/>
      <c r="AM564" s="48"/>
      <c r="AN564" s="48"/>
      <c r="AO564" s="48"/>
      <c r="AP564" s="52"/>
    </row>
    <row r="565" spans="2:42" ht="12.75" customHeight="1">
      <c r="B565" s="47"/>
      <c r="D565" s="48"/>
      <c r="E565" s="48"/>
      <c r="F565" s="48"/>
      <c r="G565" s="48"/>
      <c r="H565" s="48"/>
      <c r="I565" s="48"/>
      <c r="J565" s="48"/>
      <c r="K565" s="47"/>
      <c r="L565" s="48"/>
      <c r="M565" s="48"/>
      <c r="N565" s="48"/>
      <c r="O565" s="47"/>
      <c r="P565" s="48"/>
      <c r="Q565" s="48"/>
      <c r="R565" s="48"/>
      <c r="S565" s="48"/>
      <c r="X565" s="48"/>
      <c r="Y565" s="48"/>
      <c r="Z565" s="48"/>
      <c r="AA565" s="48"/>
      <c r="AB565" s="48"/>
      <c r="AC565" s="48"/>
      <c r="AD565" s="48"/>
      <c r="AE565" s="48"/>
      <c r="AF565" s="48"/>
      <c r="AG565" s="48"/>
      <c r="AH565" s="48"/>
      <c r="AI565" s="48"/>
      <c r="AJ565" s="48"/>
      <c r="AK565" s="48"/>
      <c r="AL565" s="48"/>
      <c r="AM565" s="48"/>
      <c r="AN565" s="48"/>
      <c r="AO565" s="48"/>
      <c r="AP565" s="52"/>
    </row>
    <row r="566" spans="2:42" ht="12.75" customHeight="1">
      <c r="B566" s="47"/>
      <c r="D566" s="48"/>
      <c r="E566" s="48"/>
      <c r="F566" s="48"/>
      <c r="G566" s="48"/>
      <c r="H566" s="48"/>
      <c r="I566" s="48"/>
      <c r="J566" s="48"/>
      <c r="K566" s="47"/>
      <c r="L566" s="48"/>
      <c r="M566" s="48"/>
      <c r="N566" s="48"/>
      <c r="O566" s="47"/>
      <c r="P566" s="48"/>
      <c r="Q566" s="48"/>
      <c r="R566" s="48"/>
      <c r="S566" s="48"/>
      <c r="X566" s="48"/>
      <c r="Y566" s="48"/>
      <c r="Z566" s="48"/>
      <c r="AA566" s="48"/>
      <c r="AB566" s="48"/>
      <c r="AC566" s="48"/>
      <c r="AD566" s="48"/>
      <c r="AE566" s="48"/>
      <c r="AF566" s="48"/>
      <c r="AG566" s="48"/>
      <c r="AH566" s="48"/>
      <c r="AI566" s="48"/>
      <c r="AJ566" s="48"/>
      <c r="AK566" s="48"/>
      <c r="AL566" s="48"/>
      <c r="AM566" s="48"/>
      <c r="AN566" s="48"/>
      <c r="AO566" s="48"/>
      <c r="AP566" s="52"/>
    </row>
    <row r="567" spans="2:42" ht="12.75" customHeight="1">
      <c r="B567" s="47"/>
      <c r="D567" s="48"/>
      <c r="E567" s="48"/>
      <c r="F567" s="48"/>
      <c r="G567" s="48"/>
      <c r="H567" s="48"/>
      <c r="I567" s="48"/>
      <c r="J567" s="48"/>
      <c r="K567" s="47"/>
      <c r="L567" s="48"/>
      <c r="M567" s="48"/>
      <c r="N567" s="48"/>
      <c r="O567" s="47"/>
      <c r="P567" s="48"/>
      <c r="Q567" s="48"/>
      <c r="R567" s="48"/>
      <c r="S567" s="48"/>
      <c r="X567" s="48"/>
      <c r="Y567" s="48"/>
      <c r="Z567" s="48"/>
      <c r="AA567" s="48"/>
      <c r="AB567" s="48"/>
      <c r="AC567" s="48"/>
      <c r="AD567" s="48"/>
      <c r="AE567" s="48"/>
      <c r="AF567" s="48"/>
      <c r="AG567" s="48"/>
      <c r="AH567" s="48"/>
      <c r="AI567" s="48"/>
      <c r="AJ567" s="48"/>
      <c r="AK567" s="48"/>
      <c r="AL567" s="48"/>
      <c r="AM567" s="48"/>
      <c r="AN567" s="48"/>
      <c r="AO567" s="48"/>
      <c r="AP567" s="52"/>
    </row>
    <row r="568" spans="2:42" ht="12.75" customHeight="1">
      <c r="B568" s="47"/>
      <c r="D568" s="48"/>
      <c r="E568" s="48"/>
      <c r="F568" s="48"/>
      <c r="G568" s="48"/>
      <c r="H568" s="48"/>
      <c r="I568" s="48"/>
      <c r="J568" s="48"/>
      <c r="K568" s="47"/>
      <c r="L568" s="48"/>
      <c r="M568" s="48"/>
      <c r="N568" s="48"/>
      <c r="O568" s="47"/>
      <c r="P568" s="48"/>
      <c r="Q568" s="48"/>
      <c r="R568" s="48"/>
      <c r="S568" s="48"/>
      <c r="X568" s="48"/>
      <c r="Y568" s="48"/>
      <c r="Z568" s="48"/>
      <c r="AA568" s="48"/>
      <c r="AB568" s="48"/>
      <c r="AC568" s="48"/>
      <c r="AD568" s="48"/>
      <c r="AE568" s="48"/>
      <c r="AF568" s="48"/>
      <c r="AG568" s="48"/>
      <c r="AH568" s="48"/>
      <c r="AI568" s="48"/>
      <c r="AJ568" s="48"/>
      <c r="AK568" s="48"/>
      <c r="AL568" s="48"/>
      <c r="AM568" s="48"/>
      <c r="AN568" s="48"/>
      <c r="AO568" s="48"/>
      <c r="AP568" s="52"/>
    </row>
    <row r="569" spans="2:42" ht="12.75" customHeight="1">
      <c r="B569" s="47"/>
      <c r="D569" s="48"/>
      <c r="E569" s="48"/>
      <c r="F569" s="48"/>
      <c r="G569" s="48"/>
      <c r="H569" s="48"/>
      <c r="I569" s="48"/>
      <c r="J569" s="48"/>
      <c r="K569" s="47"/>
      <c r="L569" s="48"/>
      <c r="M569" s="48"/>
      <c r="N569" s="48"/>
      <c r="O569" s="47"/>
      <c r="P569" s="48"/>
      <c r="Q569" s="48"/>
      <c r="R569" s="48"/>
      <c r="S569" s="48"/>
      <c r="X569" s="48"/>
      <c r="Y569" s="48"/>
      <c r="Z569" s="48"/>
      <c r="AA569" s="48"/>
      <c r="AB569" s="48"/>
      <c r="AC569" s="48"/>
      <c r="AD569" s="48"/>
      <c r="AE569" s="48"/>
      <c r="AF569" s="48"/>
      <c r="AG569" s="48"/>
      <c r="AH569" s="48"/>
      <c r="AI569" s="48"/>
      <c r="AJ569" s="48"/>
      <c r="AK569" s="48"/>
      <c r="AL569" s="48"/>
      <c r="AM569" s="48"/>
      <c r="AN569" s="48"/>
      <c r="AO569" s="48"/>
      <c r="AP569" s="52"/>
    </row>
    <row r="570" spans="2:42" ht="12.75" customHeight="1">
      <c r="B570" s="47"/>
      <c r="D570" s="48"/>
      <c r="E570" s="48"/>
      <c r="F570" s="48"/>
      <c r="G570" s="48"/>
      <c r="H570" s="48"/>
      <c r="I570" s="48"/>
      <c r="J570" s="48"/>
      <c r="K570" s="47"/>
      <c r="L570" s="48"/>
      <c r="M570" s="48"/>
      <c r="N570" s="48"/>
      <c r="O570" s="47"/>
      <c r="P570" s="48"/>
      <c r="Q570" s="48"/>
      <c r="R570" s="48"/>
      <c r="S570" s="48"/>
      <c r="X570" s="48"/>
      <c r="Y570" s="48"/>
      <c r="Z570" s="48"/>
      <c r="AA570" s="48"/>
      <c r="AB570" s="48"/>
      <c r="AC570" s="48"/>
      <c r="AD570" s="48"/>
      <c r="AE570" s="48"/>
      <c r="AF570" s="48"/>
      <c r="AG570" s="48"/>
      <c r="AH570" s="48"/>
      <c r="AI570" s="48"/>
      <c r="AJ570" s="48"/>
      <c r="AK570" s="48"/>
      <c r="AL570" s="48"/>
      <c r="AM570" s="48"/>
      <c r="AN570" s="48"/>
      <c r="AO570" s="48"/>
      <c r="AP570" s="52"/>
    </row>
    <row r="571" spans="2:42" ht="12.75" customHeight="1">
      <c r="B571" s="47"/>
      <c r="D571" s="48"/>
      <c r="E571" s="48"/>
      <c r="F571" s="48"/>
      <c r="G571" s="48"/>
      <c r="H571" s="48"/>
      <c r="I571" s="48"/>
      <c r="J571" s="48"/>
      <c r="K571" s="47"/>
      <c r="L571" s="48"/>
      <c r="M571" s="48"/>
      <c r="N571" s="48"/>
      <c r="O571" s="47"/>
      <c r="P571" s="48"/>
      <c r="Q571" s="48"/>
      <c r="R571" s="48"/>
      <c r="S571" s="48"/>
      <c r="X571" s="48"/>
      <c r="Y571" s="48"/>
      <c r="Z571" s="48"/>
      <c r="AA571" s="48"/>
      <c r="AB571" s="48"/>
      <c r="AC571" s="48"/>
      <c r="AD571" s="48"/>
      <c r="AE571" s="48"/>
      <c r="AF571" s="48"/>
      <c r="AG571" s="48"/>
      <c r="AH571" s="48"/>
      <c r="AI571" s="48"/>
      <c r="AJ571" s="48"/>
      <c r="AK571" s="48"/>
      <c r="AL571" s="48"/>
      <c r="AM571" s="48"/>
      <c r="AN571" s="48"/>
      <c r="AO571" s="48"/>
      <c r="AP571" s="52"/>
    </row>
    <row r="572" spans="2:42" ht="12.75" customHeight="1">
      <c r="B572" s="47"/>
      <c r="D572" s="48"/>
      <c r="E572" s="48"/>
      <c r="F572" s="48"/>
      <c r="G572" s="48"/>
      <c r="H572" s="48"/>
      <c r="I572" s="48"/>
      <c r="J572" s="48"/>
      <c r="K572" s="47"/>
      <c r="L572" s="48"/>
      <c r="M572" s="48"/>
      <c r="N572" s="48"/>
      <c r="O572" s="47"/>
      <c r="P572" s="48"/>
      <c r="Q572" s="48"/>
      <c r="R572" s="48"/>
      <c r="S572" s="48"/>
      <c r="X572" s="48"/>
      <c r="Y572" s="48"/>
      <c r="Z572" s="48"/>
      <c r="AA572" s="48"/>
      <c r="AB572" s="48"/>
      <c r="AC572" s="48"/>
      <c r="AD572" s="48"/>
      <c r="AE572" s="48"/>
      <c r="AF572" s="48"/>
      <c r="AG572" s="48"/>
      <c r="AH572" s="48"/>
      <c r="AI572" s="48"/>
      <c r="AJ572" s="48"/>
      <c r="AK572" s="48"/>
      <c r="AL572" s="48"/>
      <c r="AM572" s="48"/>
      <c r="AN572" s="48"/>
      <c r="AO572" s="48"/>
      <c r="AP572" s="52"/>
    </row>
    <row r="573" spans="2:42" ht="12.75" customHeight="1">
      <c r="B573" s="47"/>
      <c r="D573" s="48"/>
      <c r="E573" s="48"/>
      <c r="F573" s="48"/>
      <c r="G573" s="48"/>
      <c r="H573" s="48"/>
      <c r="I573" s="48"/>
      <c r="J573" s="48"/>
      <c r="K573" s="47"/>
      <c r="L573" s="48"/>
      <c r="M573" s="48"/>
      <c r="N573" s="48"/>
      <c r="O573" s="47"/>
      <c r="P573" s="48"/>
      <c r="Q573" s="48"/>
      <c r="R573" s="48"/>
      <c r="S573" s="48"/>
      <c r="X573" s="48"/>
      <c r="Y573" s="48"/>
      <c r="Z573" s="48"/>
      <c r="AA573" s="48"/>
      <c r="AB573" s="48"/>
      <c r="AC573" s="48"/>
      <c r="AD573" s="48"/>
      <c r="AE573" s="48"/>
      <c r="AF573" s="48"/>
      <c r="AG573" s="48"/>
      <c r="AH573" s="48"/>
      <c r="AI573" s="48"/>
      <c r="AJ573" s="48"/>
      <c r="AK573" s="48"/>
      <c r="AL573" s="48"/>
      <c r="AM573" s="48"/>
      <c r="AN573" s="48"/>
      <c r="AO573" s="48"/>
      <c r="AP573" s="52"/>
    </row>
    <row r="574" spans="2:42" ht="12.75" customHeight="1">
      <c r="B574" s="47"/>
      <c r="D574" s="48"/>
      <c r="E574" s="48"/>
      <c r="F574" s="48"/>
      <c r="G574" s="48"/>
      <c r="H574" s="48"/>
      <c r="I574" s="48"/>
      <c r="J574" s="48"/>
      <c r="K574" s="47"/>
      <c r="L574" s="48"/>
      <c r="M574" s="48"/>
      <c r="N574" s="48"/>
      <c r="O574" s="47"/>
      <c r="P574" s="48"/>
      <c r="Q574" s="48"/>
      <c r="R574" s="48"/>
      <c r="S574" s="48"/>
      <c r="X574" s="48"/>
      <c r="Y574" s="48"/>
      <c r="Z574" s="48"/>
      <c r="AA574" s="48"/>
      <c r="AB574" s="48"/>
      <c r="AC574" s="48"/>
      <c r="AD574" s="48"/>
      <c r="AE574" s="48"/>
      <c r="AF574" s="48"/>
      <c r="AG574" s="48"/>
      <c r="AH574" s="48"/>
      <c r="AI574" s="48"/>
      <c r="AJ574" s="48"/>
      <c r="AK574" s="48"/>
      <c r="AL574" s="48"/>
      <c r="AM574" s="48"/>
      <c r="AN574" s="48"/>
      <c r="AO574" s="48"/>
      <c r="AP574" s="52"/>
    </row>
    <row r="575" spans="2:42" ht="12.75" customHeight="1">
      <c r="B575" s="47"/>
      <c r="D575" s="48"/>
      <c r="E575" s="48"/>
      <c r="F575" s="48"/>
      <c r="G575" s="48"/>
      <c r="H575" s="48"/>
      <c r="I575" s="48"/>
      <c r="J575" s="48"/>
      <c r="K575" s="47"/>
      <c r="L575" s="48"/>
      <c r="M575" s="48"/>
      <c r="N575" s="48"/>
      <c r="O575" s="47"/>
      <c r="P575" s="48"/>
      <c r="Q575" s="48"/>
      <c r="R575" s="48"/>
      <c r="S575" s="48"/>
      <c r="X575" s="48"/>
      <c r="Y575" s="48"/>
      <c r="Z575" s="48"/>
      <c r="AA575" s="48"/>
      <c r="AB575" s="48"/>
      <c r="AC575" s="48"/>
      <c r="AD575" s="48"/>
      <c r="AE575" s="48"/>
      <c r="AF575" s="48"/>
      <c r="AG575" s="48"/>
      <c r="AH575" s="48"/>
      <c r="AI575" s="48"/>
      <c r="AJ575" s="48"/>
      <c r="AK575" s="48"/>
      <c r="AL575" s="48"/>
      <c r="AM575" s="48"/>
      <c r="AN575" s="48"/>
      <c r="AO575" s="48"/>
      <c r="AP575" s="52"/>
    </row>
    <row r="576" spans="2:42" ht="12.75" customHeight="1">
      <c r="B576" s="47"/>
      <c r="D576" s="48"/>
      <c r="E576" s="48"/>
      <c r="F576" s="48"/>
      <c r="G576" s="48"/>
      <c r="H576" s="48"/>
      <c r="I576" s="48"/>
      <c r="J576" s="48"/>
      <c r="K576" s="47"/>
      <c r="L576" s="48"/>
      <c r="M576" s="48"/>
      <c r="N576" s="48"/>
      <c r="O576" s="47"/>
      <c r="P576" s="48"/>
      <c r="Q576" s="48"/>
      <c r="R576" s="48"/>
      <c r="S576" s="48"/>
      <c r="X576" s="48"/>
      <c r="Y576" s="48"/>
      <c r="Z576" s="48"/>
      <c r="AA576" s="48"/>
      <c r="AB576" s="48"/>
      <c r="AC576" s="48"/>
      <c r="AD576" s="48"/>
      <c r="AE576" s="48"/>
      <c r="AF576" s="48"/>
      <c r="AG576" s="48"/>
      <c r="AH576" s="48"/>
      <c r="AI576" s="48"/>
      <c r="AJ576" s="48"/>
      <c r="AK576" s="48"/>
      <c r="AL576" s="48"/>
      <c r="AM576" s="48"/>
      <c r="AN576" s="48"/>
      <c r="AO576" s="48"/>
      <c r="AP576" s="52"/>
    </row>
    <row r="577" spans="2:42" ht="12.75" customHeight="1">
      <c r="B577" s="47"/>
      <c r="D577" s="48"/>
      <c r="E577" s="48"/>
      <c r="F577" s="48"/>
      <c r="G577" s="48"/>
      <c r="H577" s="48"/>
      <c r="I577" s="48"/>
      <c r="J577" s="48"/>
      <c r="K577" s="47"/>
      <c r="L577" s="48"/>
      <c r="M577" s="48"/>
      <c r="N577" s="48"/>
      <c r="O577" s="47"/>
      <c r="P577" s="48"/>
      <c r="Q577" s="48"/>
      <c r="R577" s="48"/>
      <c r="S577" s="48"/>
      <c r="X577" s="48"/>
      <c r="Y577" s="48"/>
      <c r="Z577" s="48"/>
      <c r="AA577" s="48"/>
      <c r="AB577" s="48"/>
      <c r="AC577" s="48"/>
      <c r="AD577" s="48"/>
      <c r="AE577" s="48"/>
      <c r="AF577" s="48"/>
      <c r="AG577" s="48"/>
      <c r="AH577" s="48"/>
      <c r="AI577" s="48"/>
      <c r="AJ577" s="48"/>
      <c r="AK577" s="48"/>
      <c r="AL577" s="48"/>
      <c r="AM577" s="48"/>
      <c r="AN577" s="48"/>
      <c r="AO577" s="48"/>
      <c r="AP577" s="52"/>
    </row>
    <row r="578" spans="2:42" ht="12.75" customHeight="1">
      <c r="B578" s="47"/>
      <c r="D578" s="48"/>
      <c r="E578" s="48"/>
      <c r="F578" s="48"/>
      <c r="G578" s="48"/>
      <c r="H578" s="48"/>
      <c r="I578" s="48"/>
      <c r="J578" s="48"/>
      <c r="K578" s="47"/>
      <c r="L578" s="48"/>
      <c r="M578" s="48"/>
      <c r="N578" s="48"/>
      <c r="O578" s="47"/>
      <c r="P578" s="48"/>
      <c r="Q578" s="48"/>
      <c r="R578" s="48"/>
      <c r="S578" s="48"/>
      <c r="X578" s="48"/>
      <c r="Y578" s="48"/>
      <c r="Z578" s="48"/>
      <c r="AA578" s="48"/>
      <c r="AB578" s="48"/>
      <c r="AC578" s="48"/>
      <c r="AD578" s="48"/>
      <c r="AE578" s="48"/>
      <c r="AF578" s="48"/>
      <c r="AG578" s="48"/>
      <c r="AH578" s="48"/>
      <c r="AI578" s="48"/>
      <c r="AJ578" s="48"/>
      <c r="AK578" s="48"/>
      <c r="AL578" s="48"/>
      <c r="AM578" s="48"/>
      <c r="AN578" s="48"/>
      <c r="AO578" s="48"/>
      <c r="AP578" s="52"/>
    </row>
    <row r="579" spans="2:42" ht="12.75" customHeight="1">
      <c r="B579" s="47"/>
      <c r="D579" s="48"/>
      <c r="E579" s="48"/>
      <c r="F579" s="48"/>
      <c r="G579" s="48"/>
      <c r="H579" s="48"/>
      <c r="I579" s="48"/>
      <c r="J579" s="48"/>
      <c r="K579" s="47"/>
      <c r="L579" s="48"/>
      <c r="M579" s="48"/>
      <c r="N579" s="48"/>
      <c r="O579" s="47"/>
      <c r="P579" s="48"/>
      <c r="Q579" s="48"/>
      <c r="R579" s="48"/>
      <c r="S579" s="48"/>
      <c r="X579" s="48"/>
      <c r="Y579" s="48"/>
      <c r="Z579" s="48"/>
      <c r="AA579" s="48"/>
      <c r="AB579" s="48"/>
      <c r="AC579" s="48"/>
      <c r="AD579" s="48"/>
      <c r="AE579" s="48"/>
      <c r="AF579" s="48"/>
      <c r="AG579" s="48"/>
      <c r="AH579" s="48"/>
      <c r="AI579" s="48"/>
      <c r="AJ579" s="48"/>
      <c r="AK579" s="48"/>
      <c r="AL579" s="48"/>
      <c r="AM579" s="48"/>
      <c r="AN579" s="48"/>
      <c r="AO579" s="48"/>
      <c r="AP579" s="52"/>
    </row>
    <row r="580" spans="2:42" ht="12.75" customHeight="1">
      <c r="B580" s="47"/>
      <c r="D580" s="48"/>
      <c r="E580" s="48"/>
      <c r="F580" s="48"/>
      <c r="G580" s="48"/>
      <c r="H580" s="48"/>
      <c r="I580" s="48"/>
      <c r="J580" s="48"/>
      <c r="K580" s="47"/>
      <c r="L580" s="48"/>
      <c r="M580" s="48"/>
      <c r="N580" s="48"/>
      <c r="O580" s="47"/>
      <c r="P580" s="48"/>
      <c r="Q580" s="48"/>
      <c r="R580" s="48"/>
      <c r="S580" s="48"/>
      <c r="X580" s="48"/>
      <c r="Y580" s="48"/>
      <c r="Z580" s="48"/>
      <c r="AA580" s="48"/>
      <c r="AB580" s="48"/>
      <c r="AC580" s="48"/>
      <c r="AD580" s="48"/>
      <c r="AE580" s="48"/>
      <c r="AF580" s="48"/>
      <c r="AG580" s="48"/>
      <c r="AH580" s="48"/>
      <c r="AI580" s="48"/>
      <c r="AJ580" s="48"/>
      <c r="AK580" s="48"/>
      <c r="AL580" s="48"/>
      <c r="AM580" s="48"/>
      <c r="AN580" s="48"/>
      <c r="AO580" s="48"/>
      <c r="AP580" s="52"/>
    </row>
    <row r="581" spans="2:42" ht="12.75" customHeight="1">
      <c r="B581" s="47"/>
      <c r="D581" s="48"/>
      <c r="E581" s="48"/>
      <c r="F581" s="48"/>
      <c r="G581" s="48"/>
      <c r="H581" s="48"/>
      <c r="I581" s="48"/>
      <c r="J581" s="48"/>
      <c r="K581" s="47"/>
      <c r="L581" s="48"/>
      <c r="M581" s="48"/>
      <c r="N581" s="48"/>
      <c r="O581" s="47"/>
      <c r="P581" s="48"/>
      <c r="Q581" s="48"/>
      <c r="R581" s="48"/>
      <c r="S581" s="48"/>
      <c r="X581" s="48"/>
      <c r="Y581" s="48"/>
      <c r="Z581" s="48"/>
      <c r="AA581" s="48"/>
      <c r="AB581" s="48"/>
      <c r="AC581" s="48"/>
      <c r="AD581" s="48"/>
      <c r="AE581" s="48"/>
      <c r="AF581" s="48"/>
      <c r="AG581" s="48"/>
      <c r="AH581" s="48"/>
      <c r="AI581" s="48"/>
      <c r="AJ581" s="48"/>
      <c r="AK581" s="48"/>
      <c r="AL581" s="48"/>
      <c r="AM581" s="48"/>
      <c r="AN581" s="48"/>
      <c r="AO581" s="48"/>
      <c r="AP581" s="52"/>
    </row>
    <row r="582" spans="2:42" ht="12.75" customHeight="1">
      <c r="B582" s="47"/>
      <c r="D582" s="48"/>
      <c r="E582" s="48"/>
      <c r="F582" s="48"/>
      <c r="G582" s="48"/>
      <c r="H582" s="48"/>
      <c r="I582" s="48"/>
      <c r="J582" s="48"/>
      <c r="K582" s="47"/>
      <c r="L582" s="48"/>
      <c r="M582" s="48"/>
      <c r="N582" s="48"/>
      <c r="O582" s="47"/>
      <c r="P582" s="48"/>
      <c r="Q582" s="48"/>
      <c r="R582" s="48"/>
      <c r="S582" s="48"/>
      <c r="X582" s="48"/>
      <c r="Y582" s="48"/>
      <c r="Z582" s="48"/>
      <c r="AA582" s="48"/>
      <c r="AB582" s="48"/>
      <c r="AC582" s="48"/>
      <c r="AD582" s="48"/>
      <c r="AE582" s="48"/>
      <c r="AF582" s="48"/>
      <c r="AG582" s="48"/>
      <c r="AH582" s="48"/>
      <c r="AI582" s="48"/>
      <c r="AJ582" s="48"/>
      <c r="AK582" s="48"/>
      <c r="AL582" s="48"/>
      <c r="AM582" s="48"/>
      <c r="AN582" s="48"/>
      <c r="AO582" s="48"/>
      <c r="AP582" s="52"/>
    </row>
    <row r="583" spans="2:42" ht="12.75" customHeight="1">
      <c r="B583" s="47"/>
      <c r="D583" s="48"/>
      <c r="E583" s="48"/>
      <c r="F583" s="48"/>
      <c r="G583" s="48"/>
      <c r="H583" s="48"/>
      <c r="I583" s="48"/>
      <c r="J583" s="48"/>
      <c r="K583" s="47"/>
      <c r="L583" s="48"/>
      <c r="M583" s="48"/>
      <c r="N583" s="48"/>
      <c r="O583" s="47"/>
      <c r="P583" s="48"/>
      <c r="Q583" s="48"/>
      <c r="R583" s="48"/>
      <c r="S583" s="48"/>
      <c r="X583" s="48"/>
      <c r="Y583" s="48"/>
      <c r="Z583" s="48"/>
      <c r="AA583" s="48"/>
      <c r="AB583" s="48"/>
      <c r="AC583" s="48"/>
      <c r="AD583" s="48"/>
      <c r="AE583" s="48"/>
      <c r="AF583" s="48"/>
      <c r="AG583" s="48"/>
      <c r="AH583" s="48"/>
      <c r="AI583" s="48"/>
      <c r="AJ583" s="48"/>
      <c r="AK583" s="48"/>
      <c r="AL583" s="48"/>
      <c r="AM583" s="48"/>
      <c r="AN583" s="48"/>
      <c r="AO583" s="48"/>
      <c r="AP583" s="52"/>
    </row>
    <row r="584" spans="2:42" ht="12.75" customHeight="1">
      <c r="B584" s="47"/>
      <c r="D584" s="48"/>
      <c r="E584" s="48"/>
      <c r="F584" s="48"/>
      <c r="G584" s="48"/>
      <c r="H584" s="48"/>
      <c r="I584" s="48"/>
      <c r="J584" s="48"/>
      <c r="K584" s="47"/>
      <c r="L584" s="48"/>
      <c r="M584" s="48"/>
      <c r="N584" s="48"/>
      <c r="O584" s="47"/>
      <c r="P584" s="48"/>
      <c r="Q584" s="48"/>
      <c r="R584" s="48"/>
      <c r="S584" s="48"/>
      <c r="X584" s="48"/>
      <c r="Y584" s="48"/>
      <c r="Z584" s="48"/>
      <c r="AA584" s="48"/>
      <c r="AB584" s="48"/>
      <c r="AC584" s="48"/>
      <c r="AD584" s="48"/>
      <c r="AE584" s="48"/>
      <c r="AF584" s="48"/>
      <c r="AG584" s="48"/>
      <c r="AH584" s="48"/>
      <c r="AI584" s="48"/>
      <c r="AJ584" s="48"/>
      <c r="AK584" s="48"/>
      <c r="AL584" s="48"/>
      <c r="AM584" s="48"/>
      <c r="AN584" s="48"/>
      <c r="AO584" s="48"/>
      <c r="AP584" s="52"/>
    </row>
    <row r="585" spans="2:42" ht="12.75" customHeight="1">
      <c r="B585" s="47"/>
      <c r="D585" s="48"/>
      <c r="E585" s="48"/>
      <c r="F585" s="48"/>
      <c r="G585" s="48"/>
      <c r="H585" s="48"/>
      <c r="I585" s="48"/>
      <c r="J585" s="48"/>
      <c r="K585" s="47"/>
      <c r="L585" s="48"/>
      <c r="M585" s="48"/>
      <c r="N585" s="48"/>
      <c r="O585" s="47"/>
      <c r="P585" s="48"/>
      <c r="Q585" s="48"/>
      <c r="R585" s="48"/>
      <c r="S585" s="48"/>
      <c r="X585" s="48"/>
      <c r="Y585" s="48"/>
      <c r="Z585" s="48"/>
      <c r="AA585" s="48"/>
      <c r="AB585" s="48"/>
      <c r="AC585" s="48"/>
      <c r="AD585" s="48"/>
      <c r="AE585" s="48"/>
      <c r="AF585" s="48"/>
      <c r="AG585" s="48"/>
      <c r="AH585" s="48"/>
      <c r="AI585" s="48"/>
      <c r="AJ585" s="48"/>
      <c r="AK585" s="48"/>
      <c r="AL585" s="48"/>
      <c r="AM585" s="48"/>
      <c r="AN585" s="48"/>
      <c r="AO585" s="48"/>
      <c r="AP585" s="52"/>
    </row>
    <row r="586" spans="2:42" ht="12.75" customHeight="1">
      <c r="B586" s="47"/>
      <c r="D586" s="48"/>
      <c r="E586" s="48"/>
      <c r="F586" s="48"/>
      <c r="G586" s="48"/>
      <c r="H586" s="48"/>
      <c r="I586" s="48"/>
      <c r="J586" s="48"/>
      <c r="K586" s="47"/>
      <c r="L586" s="48"/>
      <c r="M586" s="48"/>
      <c r="N586" s="48"/>
      <c r="O586" s="47"/>
      <c r="P586" s="48"/>
      <c r="Q586" s="48"/>
      <c r="R586" s="48"/>
      <c r="S586" s="48"/>
      <c r="X586" s="48"/>
      <c r="Y586" s="48"/>
      <c r="Z586" s="48"/>
      <c r="AA586" s="48"/>
      <c r="AB586" s="48"/>
      <c r="AC586" s="48"/>
      <c r="AD586" s="48"/>
      <c r="AE586" s="48"/>
      <c r="AF586" s="48"/>
      <c r="AG586" s="48"/>
      <c r="AH586" s="48"/>
      <c r="AI586" s="48"/>
      <c r="AJ586" s="48"/>
      <c r="AK586" s="48"/>
      <c r="AL586" s="48"/>
      <c r="AM586" s="48"/>
      <c r="AN586" s="48"/>
      <c r="AO586" s="48"/>
      <c r="AP586" s="52"/>
    </row>
    <row r="587" spans="2:42" ht="12.75" customHeight="1">
      <c r="B587" s="47"/>
      <c r="D587" s="48"/>
      <c r="E587" s="48"/>
      <c r="F587" s="48"/>
      <c r="G587" s="48"/>
      <c r="H587" s="48"/>
      <c r="I587" s="48"/>
      <c r="J587" s="48"/>
      <c r="K587" s="47"/>
      <c r="L587" s="48"/>
      <c r="M587" s="48"/>
      <c r="N587" s="48"/>
      <c r="O587" s="47"/>
      <c r="P587" s="48"/>
      <c r="Q587" s="48"/>
      <c r="R587" s="48"/>
      <c r="S587" s="48"/>
      <c r="X587" s="48"/>
      <c r="Y587" s="48"/>
      <c r="Z587" s="48"/>
      <c r="AA587" s="48"/>
      <c r="AB587" s="48"/>
      <c r="AC587" s="48"/>
      <c r="AD587" s="48"/>
      <c r="AE587" s="48"/>
      <c r="AF587" s="48"/>
      <c r="AG587" s="48"/>
      <c r="AH587" s="48"/>
      <c r="AI587" s="48"/>
      <c r="AJ587" s="48"/>
      <c r="AK587" s="48"/>
      <c r="AL587" s="48"/>
      <c r="AM587" s="48"/>
      <c r="AN587" s="48"/>
      <c r="AO587" s="48"/>
      <c r="AP587" s="52"/>
    </row>
    <row r="588" spans="2:42" ht="12.75" customHeight="1">
      <c r="B588" s="47"/>
      <c r="D588" s="48"/>
      <c r="E588" s="48"/>
      <c r="F588" s="48"/>
      <c r="G588" s="48"/>
      <c r="H588" s="48"/>
      <c r="I588" s="48"/>
      <c r="J588" s="48"/>
      <c r="K588" s="47"/>
      <c r="L588" s="48"/>
      <c r="M588" s="48"/>
      <c r="N588" s="48"/>
      <c r="O588" s="47"/>
      <c r="P588" s="48"/>
      <c r="Q588" s="48"/>
      <c r="R588" s="48"/>
      <c r="S588" s="48"/>
      <c r="X588" s="48"/>
      <c r="Y588" s="48"/>
      <c r="Z588" s="48"/>
      <c r="AA588" s="48"/>
      <c r="AB588" s="48"/>
      <c r="AC588" s="48"/>
      <c r="AD588" s="48"/>
      <c r="AE588" s="48"/>
      <c r="AF588" s="48"/>
      <c r="AG588" s="48"/>
      <c r="AH588" s="48"/>
      <c r="AI588" s="48"/>
      <c r="AJ588" s="48"/>
      <c r="AK588" s="48"/>
      <c r="AL588" s="48"/>
      <c r="AM588" s="48"/>
      <c r="AN588" s="48"/>
      <c r="AO588" s="48"/>
      <c r="AP588" s="52"/>
    </row>
    <row r="589" spans="2:42" ht="12.75" customHeight="1">
      <c r="B589" s="47"/>
      <c r="D589" s="48"/>
      <c r="E589" s="48"/>
      <c r="F589" s="48"/>
      <c r="G589" s="48"/>
      <c r="H589" s="48"/>
      <c r="I589" s="48"/>
      <c r="J589" s="48"/>
      <c r="K589" s="47"/>
      <c r="L589" s="48"/>
      <c r="M589" s="48"/>
      <c r="N589" s="48"/>
      <c r="O589" s="47"/>
      <c r="P589" s="48"/>
      <c r="Q589" s="48"/>
      <c r="R589" s="48"/>
      <c r="S589" s="48"/>
      <c r="X589" s="48"/>
      <c r="Y589" s="48"/>
      <c r="Z589" s="48"/>
      <c r="AA589" s="48"/>
      <c r="AB589" s="48"/>
      <c r="AC589" s="48"/>
      <c r="AD589" s="48"/>
      <c r="AE589" s="48"/>
      <c r="AF589" s="48"/>
      <c r="AG589" s="48"/>
      <c r="AH589" s="48"/>
      <c r="AI589" s="48"/>
      <c r="AJ589" s="48"/>
      <c r="AK589" s="48"/>
      <c r="AL589" s="48"/>
      <c r="AM589" s="48"/>
      <c r="AN589" s="48"/>
      <c r="AO589" s="48"/>
      <c r="AP589" s="52"/>
    </row>
    <row r="590" spans="2:42" ht="12.75" customHeight="1">
      <c r="B590" s="47"/>
      <c r="D590" s="48"/>
      <c r="E590" s="48"/>
      <c r="F590" s="48"/>
      <c r="G590" s="48"/>
      <c r="H590" s="48"/>
      <c r="I590" s="48"/>
      <c r="J590" s="48"/>
      <c r="K590" s="47"/>
      <c r="L590" s="48"/>
      <c r="M590" s="48"/>
      <c r="N590" s="48"/>
      <c r="O590" s="47"/>
      <c r="P590" s="48"/>
      <c r="Q590" s="48"/>
      <c r="R590" s="48"/>
      <c r="S590" s="48"/>
      <c r="X590" s="48"/>
      <c r="Y590" s="48"/>
      <c r="Z590" s="48"/>
      <c r="AA590" s="48"/>
      <c r="AB590" s="48"/>
      <c r="AC590" s="48"/>
      <c r="AD590" s="48"/>
      <c r="AE590" s="48"/>
      <c r="AF590" s="48"/>
      <c r="AG590" s="48"/>
      <c r="AH590" s="48"/>
      <c r="AI590" s="48"/>
      <c r="AJ590" s="48"/>
      <c r="AK590" s="48"/>
      <c r="AL590" s="48"/>
      <c r="AM590" s="48"/>
      <c r="AN590" s="48"/>
      <c r="AO590" s="48"/>
      <c r="AP590" s="52"/>
    </row>
    <row r="591" spans="2:42" ht="12.75" customHeight="1">
      <c r="B591" s="47"/>
      <c r="D591" s="48"/>
      <c r="E591" s="48"/>
      <c r="F591" s="48"/>
      <c r="G591" s="48"/>
      <c r="H591" s="48"/>
      <c r="I591" s="48"/>
      <c r="J591" s="48"/>
      <c r="K591" s="47"/>
      <c r="L591" s="48"/>
      <c r="M591" s="48"/>
      <c r="N591" s="48"/>
      <c r="O591" s="47"/>
      <c r="P591" s="48"/>
      <c r="Q591" s="48"/>
      <c r="R591" s="48"/>
      <c r="S591" s="48"/>
      <c r="X591" s="48"/>
      <c r="Y591" s="48"/>
      <c r="Z591" s="48"/>
      <c r="AA591" s="48"/>
      <c r="AB591" s="48"/>
      <c r="AC591" s="48"/>
      <c r="AD591" s="48"/>
      <c r="AE591" s="48"/>
      <c r="AF591" s="48"/>
      <c r="AG591" s="48"/>
      <c r="AH591" s="48"/>
      <c r="AI591" s="48"/>
      <c r="AJ591" s="48"/>
      <c r="AK591" s="48"/>
      <c r="AL591" s="48"/>
      <c r="AM591" s="48"/>
      <c r="AN591" s="48"/>
      <c r="AO591" s="48"/>
      <c r="AP591" s="52"/>
    </row>
    <row r="592" spans="2:42" ht="12.75" customHeight="1">
      <c r="B592" s="47"/>
      <c r="D592" s="48"/>
      <c r="E592" s="48"/>
      <c r="F592" s="48"/>
      <c r="G592" s="48"/>
      <c r="H592" s="48"/>
      <c r="I592" s="48"/>
      <c r="J592" s="48"/>
      <c r="K592" s="47"/>
      <c r="L592" s="48"/>
      <c r="M592" s="48"/>
      <c r="N592" s="48"/>
      <c r="O592" s="47"/>
      <c r="P592" s="48"/>
      <c r="Q592" s="48"/>
      <c r="R592" s="48"/>
      <c r="S592" s="48"/>
      <c r="X592" s="48"/>
      <c r="Y592" s="48"/>
      <c r="Z592" s="48"/>
      <c r="AA592" s="48"/>
      <c r="AB592" s="48"/>
      <c r="AC592" s="48"/>
      <c r="AD592" s="48"/>
      <c r="AE592" s="48"/>
      <c r="AF592" s="48"/>
      <c r="AG592" s="48"/>
      <c r="AH592" s="48"/>
      <c r="AI592" s="48"/>
      <c r="AJ592" s="48"/>
      <c r="AK592" s="48"/>
      <c r="AL592" s="48"/>
      <c r="AM592" s="48"/>
      <c r="AN592" s="48"/>
      <c r="AO592" s="48"/>
      <c r="AP592" s="52"/>
    </row>
    <row r="593" spans="2:42" ht="12.75" customHeight="1">
      <c r="B593" s="47"/>
      <c r="D593" s="48"/>
      <c r="E593" s="48"/>
      <c r="F593" s="48"/>
      <c r="G593" s="48"/>
      <c r="H593" s="48"/>
      <c r="I593" s="48"/>
      <c r="J593" s="48"/>
      <c r="K593" s="47"/>
      <c r="L593" s="48"/>
      <c r="M593" s="48"/>
      <c r="N593" s="48"/>
      <c r="O593" s="47"/>
      <c r="P593" s="48"/>
      <c r="Q593" s="48"/>
      <c r="R593" s="48"/>
      <c r="S593" s="48"/>
      <c r="X593" s="48"/>
      <c r="Y593" s="48"/>
      <c r="Z593" s="48"/>
      <c r="AA593" s="48"/>
      <c r="AB593" s="48"/>
      <c r="AC593" s="48"/>
      <c r="AD593" s="48"/>
      <c r="AE593" s="48"/>
      <c r="AF593" s="48"/>
      <c r="AG593" s="48"/>
      <c r="AH593" s="48"/>
      <c r="AI593" s="48"/>
      <c r="AJ593" s="48"/>
      <c r="AK593" s="48"/>
      <c r="AL593" s="48"/>
      <c r="AM593" s="48"/>
      <c r="AN593" s="48"/>
      <c r="AO593" s="48"/>
      <c r="AP593" s="52"/>
    </row>
    <row r="594" spans="2:42" ht="12.75" customHeight="1">
      <c r="B594" s="47"/>
      <c r="D594" s="48"/>
      <c r="E594" s="48"/>
      <c r="F594" s="48"/>
      <c r="G594" s="48"/>
      <c r="H594" s="48"/>
      <c r="I594" s="48"/>
      <c r="J594" s="48"/>
      <c r="K594" s="47"/>
      <c r="L594" s="48"/>
      <c r="M594" s="48"/>
      <c r="N594" s="48"/>
      <c r="O594" s="47"/>
      <c r="P594" s="48"/>
      <c r="Q594" s="48"/>
      <c r="R594" s="48"/>
      <c r="S594" s="48"/>
      <c r="X594" s="48"/>
      <c r="Y594" s="48"/>
      <c r="Z594" s="48"/>
      <c r="AA594" s="48"/>
      <c r="AB594" s="48"/>
      <c r="AC594" s="48"/>
      <c r="AD594" s="48"/>
      <c r="AE594" s="48"/>
      <c r="AF594" s="48"/>
      <c r="AG594" s="48"/>
      <c r="AH594" s="48"/>
      <c r="AI594" s="48"/>
      <c r="AJ594" s="48"/>
      <c r="AK594" s="48"/>
      <c r="AL594" s="48"/>
      <c r="AM594" s="48"/>
      <c r="AN594" s="48"/>
      <c r="AO594" s="48"/>
      <c r="AP594" s="52"/>
    </row>
    <row r="595" spans="2:42" ht="12.75" customHeight="1">
      <c r="B595" s="47"/>
      <c r="D595" s="48"/>
      <c r="E595" s="48"/>
      <c r="F595" s="48"/>
      <c r="G595" s="48"/>
      <c r="H595" s="48"/>
      <c r="I595" s="48"/>
      <c r="J595" s="48"/>
      <c r="K595" s="47"/>
      <c r="L595" s="48"/>
      <c r="M595" s="48"/>
      <c r="N595" s="48"/>
      <c r="O595" s="47"/>
      <c r="P595" s="48"/>
      <c r="Q595" s="48"/>
      <c r="R595" s="48"/>
      <c r="S595" s="48"/>
      <c r="X595" s="48"/>
      <c r="Y595" s="48"/>
      <c r="Z595" s="48"/>
      <c r="AA595" s="48"/>
      <c r="AB595" s="48"/>
      <c r="AC595" s="48"/>
      <c r="AD595" s="48"/>
      <c r="AE595" s="48"/>
      <c r="AF595" s="48"/>
      <c r="AG595" s="48"/>
      <c r="AH595" s="48"/>
      <c r="AI595" s="48"/>
      <c r="AJ595" s="48"/>
      <c r="AK595" s="48"/>
      <c r="AL595" s="48"/>
      <c r="AM595" s="48"/>
      <c r="AN595" s="48"/>
      <c r="AO595" s="48"/>
      <c r="AP595" s="52"/>
    </row>
    <row r="596" spans="2:42" ht="12.75" customHeight="1">
      <c r="B596" s="47"/>
      <c r="D596" s="48"/>
      <c r="E596" s="48"/>
      <c r="F596" s="48"/>
      <c r="G596" s="48"/>
      <c r="H596" s="48"/>
      <c r="I596" s="48"/>
      <c r="J596" s="48"/>
      <c r="K596" s="47"/>
      <c r="L596" s="48"/>
      <c r="M596" s="48"/>
      <c r="N596" s="48"/>
      <c r="O596" s="47"/>
      <c r="P596" s="48"/>
      <c r="Q596" s="48"/>
      <c r="R596" s="48"/>
      <c r="S596" s="48"/>
      <c r="X596" s="48"/>
      <c r="Y596" s="48"/>
      <c r="Z596" s="48"/>
      <c r="AA596" s="48"/>
      <c r="AB596" s="48"/>
      <c r="AC596" s="48"/>
      <c r="AD596" s="48"/>
      <c r="AE596" s="48"/>
      <c r="AF596" s="48"/>
      <c r="AG596" s="48"/>
      <c r="AH596" s="48"/>
      <c r="AI596" s="48"/>
      <c r="AJ596" s="48"/>
      <c r="AK596" s="48"/>
      <c r="AL596" s="48"/>
      <c r="AM596" s="48"/>
      <c r="AN596" s="48"/>
      <c r="AO596" s="48"/>
      <c r="AP596" s="52"/>
    </row>
    <row r="597" spans="2:42" ht="12.75" customHeight="1">
      <c r="B597" s="47"/>
      <c r="D597" s="48"/>
      <c r="E597" s="48"/>
      <c r="F597" s="48"/>
      <c r="G597" s="48"/>
      <c r="H597" s="48"/>
      <c r="I597" s="48"/>
      <c r="J597" s="48"/>
      <c r="K597" s="47"/>
      <c r="L597" s="48"/>
      <c r="M597" s="48"/>
      <c r="N597" s="48"/>
      <c r="O597" s="47"/>
      <c r="P597" s="48"/>
      <c r="Q597" s="48"/>
      <c r="R597" s="48"/>
      <c r="S597" s="48"/>
      <c r="X597" s="48"/>
      <c r="Y597" s="48"/>
      <c r="Z597" s="48"/>
      <c r="AA597" s="48"/>
      <c r="AB597" s="48"/>
      <c r="AC597" s="48"/>
      <c r="AD597" s="48"/>
      <c r="AE597" s="48"/>
      <c r="AF597" s="48"/>
      <c r="AG597" s="48"/>
      <c r="AH597" s="48"/>
      <c r="AI597" s="48"/>
      <c r="AJ597" s="48"/>
      <c r="AK597" s="48"/>
      <c r="AL597" s="48"/>
      <c r="AM597" s="48"/>
      <c r="AN597" s="48"/>
      <c r="AO597" s="48"/>
      <c r="AP597" s="52"/>
    </row>
    <row r="598" spans="2:42" ht="12.75" customHeight="1">
      <c r="B598" s="47"/>
      <c r="D598" s="48"/>
      <c r="E598" s="48"/>
      <c r="F598" s="48"/>
      <c r="G598" s="48"/>
      <c r="H598" s="48"/>
      <c r="I598" s="48"/>
      <c r="J598" s="48"/>
      <c r="K598" s="47"/>
      <c r="L598" s="48"/>
      <c r="M598" s="48"/>
      <c r="N598" s="48"/>
      <c r="O598" s="47"/>
      <c r="P598" s="48"/>
      <c r="Q598" s="48"/>
      <c r="R598" s="48"/>
      <c r="S598" s="48"/>
      <c r="X598" s="48"/>
      <c r="Y598" s="48"/>
      <c r="Z598" s="48"/>
      <c r="AA598" s="48"/>
      <c r="AB598" s="48"/>
      <c r="AC598" s="48"/>
      <c r="AD598" s="48"/>
      <c r="AE598" s="48"/>
      <c r="AF598" s="48"/>
      <c r="AG598" s="48"/>
      <c r="AH598" s="48"/>
      <c r="AI598" s="48"/>
      <c r="AJ598" s="48"/>
      <c r="AK598" s="48"/>
      <c r="AL598" s="48"/>
      <c r="AM598" s="48"/>
      <c r="AN598" s="48"/>
      <c r="AO598" s="48"/>
      <c r="AP598" s="52"/>
    </row>
    <row r="599" spans="2:42" ht="12.75" customHeight="1">
      <c r="B599" s="47"/>
      <c r="D599" s="48"/>
      <c r="E599" s="48"/>
      <c r="F599" s="48"/>
      <c r="G599" s="48"/>
      <c r="H599" s="48"/>
      <c r="I599" s="48"/>
      <c r="J599" s="48"/>
      <c r="K599" s="47"/>
      <c r="L599" s="48"/>
      <c r="M599" s="48"/>
      <c r="N599" s="48"/>
      <c r="O599" s="47"/>
      <c r="P599" s="48"/>
      <c r="Q599" s="48"/>
      <c r="R599" s="48"/>
      <c r="S599" s="48"/>
      <c r="X599" s="48"/>
      <c r="Y599" s="48"/>
      <c r="Z599" s="48"/>
      <c r="AA599" s="48"/>
      <c r="AB599" s="48"/>
      <c r="AC599" s="48"/>
      <c r="AD599" s="48"/>
      <c r="AE599" s="48"/>
      <c r="AF599" s="48"/>
      <c r="AG599" s="48"/>
      <c r="AH599" s="48"/>
      <c r="AI599" s="48"/>
      <c r="AJ599" s="48"/>
      <c r="AK599" s="48"/>
      <c r="AL599" s="48"/>
      <c r="AM599" s="48"/>
      <c r="AN599" s="48"/>
      <c r="AO599" s="48"/>
      <c r="AP599" s="52"/>
    </row>
    <row r="600" spans="2:42" ht="12.75" customHeight="1">
      <c r="B600" s="47"/>
      <c r="D600" s="48"/>
      <c r="E600" s="48"/>
      <c r="F600" s="48"/>
      <c r="G600" s="48"/>
      <c r="H600" s="48"/>
      <c r="I600" s="48"/>
      <c r="J600" s="48"/>
      <c r="K600" s="47"/>
      <c r="L600" s="48"/>
      <c r="M600" s="48"/>
      <c r="N600" s="48"/>
      <c r="O600" s="47"/>
      <c r="P600" s="48"/>
      <c r="Q600" s="48"/>
      <c r="R600" s="48"/>
      <c r="S600" s="48"/>
      <c r="X600" s="48"/>
      <c r="Y600" s="48"/>
      <c r="Z600" s="48"/>
      <c r="AA600" s="48"/>
      <c r="AB600" s="48"/>
      <c r="AC600" s="48"/>
      <c r="AD600" s="48"/>
      <c r="AE600" s="48"/>
      <c r="AF600" s="48"/>
      <c r="AG600" s="48"/>
      <c r="AH600" s="48"/>
      <c r="AI600" s="48"/>
      <c r="AJ600" s="48"/>
      <c r="AK600" s="48"/>
      <c r="AL600" s="48"/>
      <c r="AM600" s="48"/>
      <c r="AN600" s="48"/>
      <c r="AO600" s="48"/>
      <c r="AP600" s="52"/>
    </row>
    <row r="601" spans="2:42" ht="12.75" customHeight="1">
      <c r="B601" s="47"/>
      <c r="D601" s="48"/>
      <c r="E601" s="48"/>
      <c r="F601" s="48"/>
      <c r="G601" s="48"/>
      <c r="H601" s="48"/>
      <c r="I601" s="48"/>
      <c r="J601" s="48"/>
      <c r="K601" s="47"/>
      <c r="L601" s="48"/>
      <c r="M601" s="48"/>
      <c r="N601" s="48"/>
      <c r="O601" s="47"/>
      <c r="P601" s="48"/>
      <c r="Q601" s="48"/>
      <c r="R601" s="48"/>
      <c r="S601" s="48"/>
      <c r="X601" s="48"/>
      <c r="Y601" s="48"/>
      <c r="Z601" s="48"/>
      <c r="AA601" s="48"/>
      <c r="AB601" s="48"/>
      <c r="AC601" s="48"/>
      <c r="AD601" s="48"/>
      <c r="AE601" s="48"/>
      <c r="AF601" s="48"/>
      <c r="AG601" s="48"/>
      <c r="AH601" s="48"/>
      <c r="AI601" s="48"/>
      <c r="AJ601" s="48"/>
      <c r="AK601" s="48"/>
      <c r="AL601" s="48"/>
      <c r="AM601" s="48"/>
      <c r="AN601" s="48"/>
      <c r="AO601" s="48"/>
      <c r="AP601" s="52"/>
    </row>
    <row r="602" spans="2:42" ht="12.75" customHeight="1">
      <c r="B602" s="47"/>
      <c r="D602" s="48"/>
      <c r="E602" s="48"/>
      <c r="F602" s="48"/>
      <c r="G602" s="48"/>
      <c r="H602" s="48"/>
      <c r="I602" s="48"/>
      <c r="J602" s="48"/>
      <c r="K602" s="47"/>
      <c r="L602" s="48"/>
      <c r="M602" s="48"/>
      <c r="N602" s="48"/>
      <c r="O602" s="47"/>
      <c r="P602" s="48"/>
      <c r="Q602" s="48"/>
      <c r="R602" s="48"/>
      <c r="S602" s="48"/>
      <c r="X602" s="48"/>
      <c r="Y602" s="48"/>
      <c r="Z602" s="48"/>
      <c r="AA602" s="48"/>
      <c r="AB602" s="48"/>
      <c r="AC602" s="48"/>
      <c r="AD602" s="48"/>
      <c r="AE602" s="48"/>
      <c r="AF602" s="48"/>
      <c r="AG602" s="48"/>
      <c r="AH602" s="48"/>
      <c r="AI602" s="48"/>
      <c r="AJ602" s="48"/>
      <c r="AK602" s="48"/>
      <c r="AL602" s="48"/>
      <c r="AM602" s="48"/>
      <c r="AN602" s="48"/>
      <c r="AO602" s="48"/>
      <c r="AP602" s="52"/>
    </row>
    <row r="603" spans="2:42" ht="12.75" customHeight="1">
      <c r="B603" s="47"/>
      <c r="D603" s="48"/>
      <c r="E603" s="48"/>
      <c r="F603" s="48"/>
      <c r="G603" s="48"/>
      <c r="H603" s="48"/>
      <c r="I603" s="48"/>
      <c r="J603" s="48"/>
      <c r="K603" s="47"/>
      <c r="L603" s="48"/>
      <c r="M603" s="48"/>
      <c r="N603" s="48"/>
      <c r="O603" s="47"/>
      <c r="P603" s="48"/>
      <c r="Q603" s="48"/>
      <c r="R603" s="48"/>
      <c r="S603" s="48"/>
      <c r="X603" s="48"/>
      <c r="Y603" s="48"/>
      <c r="Z603" s="48"/>
      <c r="AA603" s="48"/>
      <c r="AB603" s="48"/>
      <c r="AC603" s="48"/>
      <c r="AD603" s="48"/>
      <c r="AE603" s="48"/>
      <c r="AF603" s="48"/>
      <c r="AG603" s="48"/>
      <c r="AH603" s="48"/>
      <c r="AI603" s="48"/>
      <c r="AJ603" s="48"/>
      <c r="AK603" s="48"/>
      <c r="AL603" s="48"/>
      <c r="AM603" s="48"/>
      <c r="AN603" s="48"/>
      <c r="AO603" s="48"/>
      <c r="AP603" s="52"/>
    </row>
    <row r="604" spans="2:42" ht="12.75" customHeight="1">
      <c r="B604" s="47"/>
      <c r="D604" s="48"/>
      <c r="E604" s="48"/>
      <c r="F604" s="48"/>
      <c r="G604" s="48"/>
      <c r="H604" s="48"/>
      <c r="I604" s="48"/>
      <c r="J604" s="48"/>
      <c r="K604" s="47"/>
      <c r="L604" s="48"/>
      <c r="M604" s="48"/>
      <c r="N604" s="48"/>
      <c r="O604" s="47"/>
      <c r="P604" s="48"/>
      <c r="Q604" s="48"/>
      <c r="R604" s="48"/>
      <c r="S604" s="48"/>
      <c r="X604" s="48"/>
      <c r="Y604" s="48"/>
      <c r="Z604" s="48"/>
      <c r="AA604" s="48"/>
      <c r="AB604" s="48"/>
      <c r="AC604" s="48"/>
      <c r="AD604" s="48"/>
      <c r="AE604" s="48"/>
      <c r="AF604" s="48"/>
      <c r="AG604" s="48"/>
      <c r="AH604" s="48"/>
      <c r="AI604" s="48"/>
      <c r="AJ604" s="48"/>
      <c r="AK604" s="48"/>
      <c r="AL604" s="48"/>
      <c r="AM604" s="48"/>
      <c r="AN604" s="48"/>
      <c r="AO604" s="48"/>
      <c r="AP604" s="52"/>
    </row>
    <row r="605" spans="2:42" ht="12.75" customHeight="1">
      <c r="B605" s="47"/>
      <c r="D605" s="48"/>
      <c r="E605" s="48"/>
      <c r="F605" s="48"/>
      <c r="G605" s="48"/>
      <c r="H605" s="48"/>
      <c r="I605" s="48"/>
      <c r="J605" s="48"/>
      <c r="K605" s="47"/>
      <c r="L605" s="48"/>
      <c r="M605" s="48"/>
      <c r="N605" s="48"/>
      <c r="O605" s="47"/>
      <c r="P605" s="48"/>
      <c r="Q605" s="48"/>
      <c r="R605" s="48"/>
      <c r="S605" s="48"/>
      <c r="X605" s="48"/>
      <c r="Y605" s="48"/>
      <c r="Z605" s="48"/>
      <c r="AA605" s="48"/>
      <c r="AB605" s="48"/>
      <c r="AC605" s="48"/>
      <c r="AD605" s="48"/>
      <c r="AE605" s="48"/>
      <c r="AF605" s="48"/>
      <c r="AG605" s="48"/>
      <c r="AH605" s="48"/>
      <c r="AI605" s="48"/>
      <c r="AJ605" s="48"/>
      <c r="AK605" s="48"/>
      <c r="AL605" s="48"/>
      <c r="AM605" s="48"/>
      <c r="AN605" s="48"/>
      <c r="AO605" s="48"/>
      <c r="AP605" s="52"/>
    </row>
    <row r="606" spans="2:42" ht="12.75" customHeight="1">
      <c r="B606" s="47"/>
      <c r="D606" s="48"/>
      <c r="E606" s="48"/>
      <c r="F606" s="48"/>
      <c r="G606" s="48"/>
      <c r="H606" s="48"/>
      <c r="I606" s="48"/>
      <c r="J606" s="48"/>
      <c r="K606" s="47"/>
      <c r="L606" s="48"/>
      <c r="M606" s="48"/>
      <c r="N606" s="48"/>
      <c r="O606" s="47"/>
      <c r="P606" s="48"/>
      <c r="Q606" s="48"/>
      <c r="R606" s="48"/>
      <c r="S606" s="48"/>
      <c r="X606" s="48"/>
      <c r="Y606" s="48"/>
      <c r="Z606" s="48"/>
      <c r="AA606" s="48"/>
      <c r="AB606" s="48"/>
      <c r="AC606" s="48"/>
      <c r="AD606" s="48"/>
      <c r="AE606" s="48"/>
      <c r="AF606" s="48"/>
      <c r="AG606" s="48"/>
      <c r="AH606" s="48"/>
      <c r="AI606" s="48"/>
      <c r="AJ606" s="48"/>
      <c r="AK606" s="48"/>
      <c r="AL606" s="48"/>
      <c r="AM606" s="48"/>
      <c r="AN606" s="48"/>
      <c r="AO606" s="48"/>
      <c r="AP606" s="52"/>
    </row>
    <row r="607" spans="2:42" ht="12.75" customHeight="1">
      <c r="B607" s="47"/>
      <c r="D607" s="48"/>
      <c r="E607" s="48"/>
      <c r="F607" s="48"/>
      <c r="G607" s="48"/>
      <c r="H607" s="48"/>
      <c r="I607" s="48"/>
      <c r="J607" s="48"/>
      <c r="K607" s="47"/>
      <c r="L607" s="48"/>
      <c r="M607" s="48"/>
      <c r="N607" s="48"/>
      <c r="O607" s="47"/>
      <c r="P607" s="48"/>
      <c r="Q607" s="48"/>
      <c r="R607" s="48"/>
      <c r="S607" s="48"/>
      <c r="X607" s="48"/>
      <c r="Y607" s="48"/>
      <c r="Z607" s="48"/>
      <c r="AA607" s="48"/>
      <c r="AB607" s="48"/>
      <c r="AC607" s="48"/>
      <c r="AD607" s="48"/>
      <c r="AE607" s="48"/>
      <c r="AF607" s="48"/>
      <c r="AG607" s="48"/>
      <c r="AH607" s="48"/>
      <c r="AI607" s="48"/>
      <c r="AJ607" s="48"/>
      <c r="AK607" s="48"/>
      <c r="AL607" s="48"/>
      <c r="AM607" s="48"/>
      <c r="AN607" s="48"/>
      <c r="AO607" s="48"/>
      <c r="AP607" s="52"/>
    </row>
    <row r="608" spans="2:42" ht="12.75" customHeight="1">
      <c r="B608" s="47"/>
      <c r="D608" s="48"/>
      <c r="E608" s="48"/>
      <c r="F608" s="48"/>
      <c r="G608" s="48"/>
      <c r="H608" s="48"/>
      <c r="I608" s="48"/>
      <c r="J608" s="48"/>
      <c r="K608" s="47"/>
      <c r="L608" s="48"/>
      <c r="M608" s="48"/>
      <c r="N608" s="48"/>
      <c r="O608" s="47"/>
      <c r="P608" s="48"/>
      <c r="Q608" s="48"/>
      <c r="R608" s="48"/>
      <c r="S608" s="48"/>
      <c r="X608" s="48"/>
      <c r="Y608" s="48"/>
      <c r="Z608" s="48"/>
      <c r="AA608" s="48"/>
      <c r="AB608" s="48"/>
      <c r="AC608" s="48"/>
      <c r="AD608" s="48"/>
      <c r="AE608" s="48"/>
      <c r="AF608" s="48"/>
      <c r="AG608" s="48"/>
      <c r="AH608" s="48"/>
      <c r="AI608" s="48"/>
      <c r="AJ608" s="48"/>
      <c r="AK608" s="48"/>
      <c r="AL608" s="48"/>
      <c r="AM608" s="48"/>
      <c r="AN608" s="48"/>
      <c r="AO608" s="48"/>
      <c r="AP608" s="52"/>
    </row>
    <row r="609" spans="2:42" ht="12.75" customHeight="1">
      <c r="B609" s="47"/>
      <c r="D609" s="48"/>
      <c r="E609" s="48"/>
      <c r="F609" s="48"/>
      <c r="G609" s="48"/>
      <c r="H609" s="48"/>
      <c r="I609" s="48"/>
      <c r="J609" s="48"/>
      <c r="K609" s="47"/>
      <c r="L609" s="48"/>
      <c r="M609" s="48"/>
      <c r="N609" s="48"/>
      <c r="O609" s="47"/>
      <c r="P609" s="48"/>
      <c r="Q609" s="48"/>
      <c r="R609" s="48"/>
      <c r="S609" s="48"/>
      <c r="X609" s="48"/>
      <c r="Y609" s="48"/>
      <c r="Z609" s="48"/>
      <c r="AA609" s="48"/>
      <c r="AB609" s="48"/>
      <c r="AC609" s="48"/>
      <c r="AD609" s="48"/>
      <c r="AE609" s="48"/>
      <c r="AF609" s="48"/>
      <c r="AG609" s="48"/>
      <c r="AH609" s="48"/>
      <c r="AI609" s="48"/>
      <c r="AJ609" s="48"/>
      <c r="AK609" s="48"/>
      <c r="AL609" s="48"/>
      <c r="AM609" s="48"/>
      <c r="AN609" s="48"/>
      <c r="AO609" s="48"/>
      <c r="AP609" s="52"/>
    </row>
    <row r="610" spans="2:42" ht="12.75" customHeight="1">
      <c r="B610" s="47"/>
      <c r="D610" s="48"/>
      <c r="E610" s="48"/>
      <c r="F610" s="48"/>
      <c r="G610" s="48"/>
      <c r="H610" s="48"/>
      <c r="I610" s="48"/>
      <c r="J610" s="48"/>
      <c r="K610" s="47"/>
      <c r="L610" s="48"/>
      <c r="M610" s="48"/>
      <c r="N610" s="48"/>
      <c r="O610" s="47"/>
      <c r="P610" s="48"/>
      <c r="Q610" s="48"/>
      <c r="R610" s="48"/>
      <c r="S610" s="48"/>
      <c r="X610" s="48"/>
      <c r="Y610" s="48"/>
      <c r="Z610" s="48"/>
      <c r="AA610" s="48"/>
      <c r="AB610" s="48"/>
      <c r="AC610" s="48"/>
      <c r="AD610" s="48"/>
      <c r="AE610" s="48"/>
      <c r="AF610" s="48"/>
      <c r="AG610" s="48"/>
      <c r="AH610" s="48"/>
      <c r="AI610" s="48"/>
      <c r="AJ610" s="48"/>
      <c r="AK610" s="48"/>
      <c r="AL610" s="48"/>
      <c r="AM610" s="48"/>
      <c r="AN610" s="48"/>
      <c r="AO610" s="48"/>
      <c r="AP610" s="52"/>
    </row>
    <row r="611" spans="2:42" ht="12.75" customHeight="1">
      <c r="B611" s="47"/>
      <c r="D611" s="48"/>
      <c r="E611" s="48"/>
      <c r="F611" s="48"/>
      <c r="G611" s="48"/>
      <c r="H611" s="48"/>
      <c r="I611" s="48"/>
      <c r="J611" s="48"/>
      <c r="K611" s="47"/>
      <c r="L611" s="48"/>
      <c r="M611" s="48"/>
      <c r="N611" s="48"/>
      <c r="O611" s="47"/>
      <c r="P611" s="48"/>
      <c r="Q611" s="48"/>
      <c r="R611" s="48"/>
      <c r="S611" s="48"/>
      <c r="X611" s="48"/>
      <c r="Y611" s="48"/>
      <c r="Z611" s="48"/>
      <c r="AA611" s="48"/>
      <c r="AB611" s="48"/>
      <c r="AC611" s="48"/>
      <c r="AD611" s="48"/>
      <c r="AE611" s="48"/>
      <c r="AF611" s="48"/>
      <c r="AG611" s="48"/>
      <c r="AH611" s="48"/>
      <c r="AI611" s="48"/>
      <c r="AJ611" s="48"/>
      <c r="AK611" s="48"/>
      <c r="AL611" s="48"/>
      <c r="AM611" s="48"/>
      <c r="AN611" s="48"/>
      <c r="AO611" s="48"/>
      <c r="AP611" s="52"/>
    </row>
    <row r="612" spans="2:42" ht="12.75" customHeight="1">
      <c r="B612" s="47"/>
      <c r="D612" s="48"/>
      <c r="E612" s="48"/>
      <c r="F612" s="48"/>
      <c r="G612" s="48"/>
      <c r="H612" s="48"/>
      <c r="I612" s="48"/>
      <c r="J612" s="48"/>
      <c r="K612" s="47"/>
      <c r="L612" s="48"/>
      <c r="M612" s="48"/>
      <c r="N612" s="48"/>
      <c r="O612" s="47"/>
      <c r="P612" s="48"/>
      <c r="Q612" s="48"/>
      <c r="R612" s="48"/>
      <c r="S612" s="48"/>
      <c r="X612" s="48"/>
      <c r="Y612" s="48"/>
      <c r="Z612" s="48"/>
      <c r="AA612" s="48"/>
      <c r="AB612" s="48"/>
      <c r="AC612" s="48"/>
      <c r="AD612" s="48"/>
      <c r="AE612" s="48"/>
      <c r="AF612" s="48"/>
      <c r="AG612" s="48"/>
      <c r="AH612" s="48"/>
      <c r="AI612" s="48"/>
      <c r="AJ612" s="48"/>
      <c r="AK612" s="48"/>
      <c r="AL612" s="48"/>
      <c r="AM612" s="48"/>
      <c r="AN612" s="48"/>
      <c r="AO612" s="48"/>
      <c r="AP612" s="52"/>
    </row>
    <row r="613" spans="2:42" ht="12.75" customHeight="1">
      <c r="B613" s="47"/>
      <c r="D613" s="48"/>
      <c r="E613" s="48"/>
      <c r="F613" s="48"/>
      <c r="G613" s="48"/>
      <c r="H613" s="48"/>
      <c r="I613" s="48"/>
      <c r="J613" s="48"/>
      <c r="K613" s="47"/>
      <c r="L613" s="48"/>
      <c r="M613" s="48"/>
      <c r="N613" s="48"/>
      <c r="O613" s="47"/>
      <c r="P613" s="48"/>
      <c r="Q613" s="48"/>
      <c r="R613" s="48"/>
      <c r="S613" s="48"/>
      <c r="X613" s="48"/>
      <c r="Y613" s="48"/>
      <c r="Z613" s="48"/>
      <c r="AA613" s="48"/>
      <c r="AB613" s="48"/>
      <c r="AC613" s="48"/>
      <c r="AD613" s="48"/>
      <c r="AE613" s="48"/>
      <c r="AF613" s="48"/>
      <c r="AG613" s="48"/>
      <c r="AH613" s="48"/>
      <c r="AI613" s="48"/>
      <c r="AJ613" s="48"/>
      <c r="AK613" s="48"/>
      <c r="AL613" s="48"/>
      <c r="AM613" s="48"/>
      <c r="AN613" s="48"/>
      <c r="AO613" s="48"/>
      <c r="AP613" s="52"/>
    </row>
    <row r="614" spans="2:42" ht="12.75" customHeight="1">
      <c r="B614" s="47"/>
      <c r="D614" s="48"/>
      <c r="E614" s="48"/>
      <c r="F614" s="48"/>
      <c r="G614" s="48"/>
      <c r="H614" s="48"/>
      <c r="I614" s="48"/>
      <c r="J614" s="48"/>
      <c r="K614" s="47"/>
      <c r="L614" s="48"/>
      <c r="M614" s="48"/>
      <c r="N614" s="48"/>
      <c r="O614" s="47"/>
      <c r="P614" s="48"/>
      <c r="Q614" s="48"/>
      <c r="R614" s="48"/>
      <c r="S614" s="48"/>
      <c r="X614" s="48"/>
      <c r="Y614" s="48"/>
      <c r="Z614" s="48"/>
      <c r="AA614" s="48"/>
      <c r="AB614" s="48"/>
      <c r="AC614" s="48"/>
      <c r="AD614" s="48"/>
      <c r="AE614" s="48"/>
      <c r="AF614" s="48"/>
      <c r="AG614" s="48"/>
      <c r="AH614" s="48"/>
      <c r="AI614" s="48"/>
      <c r="AJ614" s="48"/>
      <c r="AK614" s="48"/>
      <c r="AL614" s="48"/>
      <c r="AM614" s="48"/>
      <c r="AN614" s="48"/>
      <c r="AO614" s="48"/>
      <c r="AP614" s="52"/>
    </row>
    <row r="615" spans="2:42" ht="12.75" customHeight="1">
      <c r="B615" s="47"/>
      <c r="D615" s="48"/>
      <c r="E615" s="48"/>
      <c r="F615" s="48"/>
      <c r="G615" s="48"/>
      <c r="H615" s="48"/>
      <c r="I615" s="48"/>
      <c r="J615" s="48"/>
      <c r="K615" s="47"/>
      <c r="L615" s="48"/>
      <c r="M615" s="48"/>
      <c r="N615" s="48"/>
      <c r="O615" s="47"/>
      <c r="P615" s="48"/>
      <c r="Q615" s="48"/>
      <c r="R615" s="48"/>
      <c r="S615" s="48"/>
      <c r="X615" s="48"/>
      <c r="Y615" s="48"/>
      <c r="Z615" s="48"/>
      <c r="AA615" s="48"/>
      <c r="AB615" s="48"/>
      <c r="AC615" s="48"/>
      <c r="AD615" s="48"/>
      <c r="AE615" s="48"/>
      <c r="AF615" s="48"/>
      <c r="AG615" s="48"/>
      <c r="AH615" s="48"/>
      <c r="AI615" s="48"/>
      <c r="AJ615" s="48"/>
      <c r="AK615" s="48"/>
      <c r="AL615" s="48"/>
      <c r="AM615" s="48"/>
      <c r="AN615" s="48"/>
      <c r="AO615" s="48"/>
      <c r="AP615" s="52"/>
    </row>
    <row r="616" spans="2:42" ht="12.75" customHeight="1">
      <c r="B616" s="47"/>
      <c r="D616" s="48"/>
      <c r="E616" s="48"/>
      <c r="F616" s="48"/>
      <c r="G616" s="48"/>
      <c r="H616" s="48"/>
      <c r="I616" s="48"/>
      <c r="J616" s="48"/>
      <c r="K616" s="47"/>
      <c r="L616" s="48"/>
      <c r="M616" s="48"/>
      <c r="N616" s="48"/>
      <c r="O616" s="47"/>
      <c r="P616" s="48"/>
      <c r="Q616" s="48"/>
      <c r="R616" s="48"/>
      <c r="S616" s="48"/>
      <c r="X616" s="48"/>
      <c r="Y616" s="48"/>
      <c r="Z616" s="48"/>
      <c r="AA616" s="48"/>
      <c r="AB616" s="48"/>
      <c r="AC616" s="48"/>
      <c r="AD616" s="48"/>
      <c r="AE616" s="48"/>
      <c r="AF616" s="48"/>
      <c r="AG616" s="48"/>
      <c r="AH616" s="48"/>
      <c r="AI616" s="48"/>
      <c r="AJ616" s="48"/>
      <c r="AK616" s="48"/>
      <c r="AL616" s="48"/>
      <c r="AM616" s="48"/>
      <c r="AN616" s="48"/>
      <c r="AO616" s="48"/>
      <c r="AP616" s="52"/>
    </row>
    <row r="617" spans="2:42" ht="12.75" customHeight="1">
      <c r="B617" s="47"/>
      <c r="D617" s="48"/>
      <c r="E617" s="48"/>
      <c r="F617" s="48"/>
      <c r="G617" s="48"/>
      <c r="H617" s="48"/>
      <c r="I617" s="48"/>
      <c r="J617" s="48"/>
      <c r="K617" s="47"/>
      <c r="L617" s="48"/>
      <c r="M617" s="48"/>
      <c r="N617" s="48"/>
      <c r="O617" s="47"/>
      <c r="P617" s="48"/>
      <c r="Q617" s="48"/>
      <c r="R617" s="48"/>
      <c r="S617" s="48"/>
      <c r="X617" s="48"/>
      <c r="Y617" s="48"/>
      <c r="Z617" s="48"/>
      <c r="AA617" s="48"/>
      <c r="AB617" s="48"/>
      <c r="AC617" s="48"/>
      <c r="AD617" s="48"/>
      <c r="AE617" s="48"/>
      <c r="AF617" s="48"/>
      <c r="AG617" s="48"/>
      <c r="AH617" s="48"/>
      <c r="AI617" s="48"/>
      <c r="AJ617" s="48"/>
      <c r="AK617" s="48"/>
      <c r="AL617" s="48"/>
      <c r="AM617" s="48"/>
      <c r="AN617" s="48"/>
      <c r="AO617" s="48"/>
      <c r="AP617" s="52"/>
    </row>
    <row r="618" spans="2:42" ht="12.75" customHeight="1">
      <c r="B618" s="47"/>
      <c r="D618" s="48"/>
      <c r="E618" s="48"/>
      <c r="F618" s="48"/>
      <c r="G618" s="48"/>
      <c r="H618" s="48"/>
      <c r="I618" s="48"/>
      <c r="J618" s="48"/>
      <c r="K618" s="47"/>
      <c r="L618" s="48"/>
      <c r="M618" s="48"/>
      <c r="N618" s="48"/>
      <c r="O618" s="47"/>
      <c r="P618" s="48"/>
      <c r="Q618" s="48"/>
      <c r="R618" s="48"/>
      <c r="S618" s="48"/>
      <c r="X618" s="48"/>
      <c r="Y618" s="48"/>
      <c r="Z618" s="48"/>
      <c r="AA618" s="48"/>
      <c r="AB618" s="48"/>
      <c r="AC618" s="48"/>
      <c r="AD618" s="48"/>
      <c r="AE618" s="48"/>
      <c r="AF618" s="48"/>
      <c r="AG618" s="48"/>
      <c r="AH618" s="48"/>
      <c r="AI618" s="48"/>
      <c r="AJ618" s="48"/>
      <c r="AK618" s="48"/>
      <c r="AL618" s="48"/>
      <c r="AM618" s="48"/>
      <c r="AN618" s="48"/>
      <c r="AO618" s="48"/>
      <c r="AP618" s="52"/>
    </row>
    <row r="619" spans="2:42" ht="12.75" customHeight="1">
      <c r="B619" s="47"/>
      <c r="D619" s="48"/>
      <c r="E619" s="48"/>
      <c r="F619" s="48"/>
      <c r="G619" s="48"/>
      <c r="H619" s="48"/>
      <c r="I619" s="48"/>
      <c r="J619" s="48"/>
      <c r="K619" s="47"/>
      <c r="L619" s="48"/>
      <c r="M619" s="48"/>
      <c r="N619" s="48"/>
      <c r="O619" s="47"/>
      <c r="P619" s="48"/>
      <c r="Q619" s="48"/>
      <c r="R619" s="48"/>
      <c r="S619" s="48"/>
      <c r="X619" s="48"/>
      <c r="Y619" s="48"/>
      <c r="Z619" s="48"/>
      <c r="AA619" s="48"/>
      <c r="AB619" s="48"/>
      <c r="AC619" s="48"/>
      <c r="AD619" s="48"/>
      <c r="AE619" s="48"/>
      <c r="AF619" s="48"/>
      <c r="AG619" s="48"/>
      <c r="AH619" s="48"/>
      <c r="AI619" s="48"/>
      <c r="AJ619" s="48"/>
      <c r="AK619" s="48"/>
      <c r="AL619" s="48"/>
      <c r="AM619" s="48"/>
      <c r="AN619" s="48"/>
      <c r="AO619" s="48"/>
      <c r="AP619" s="52"/>
    </row>
    <row r="620" spans="2:42" ht="12.75" customHeight="1">
      <c r="B620" s="47"/>
      <c r="D620" s="48"/>
      <c r="E620" s="48"/>
      <c r="F620" s="48"/>
      <c r="G620" s="48"/>
      <c r="H620" s="48"/>
      <c r="I620" s="48"/>
      <c r="J620" s="48"/>
      <c r="K620" s="47"/>
      <c r="L620" s="48"/>
      <c r="M620" s="48"/>
      <c r="N620" s="48"/>
      <c r="O620" s="47"/>
      <c r="P620" s="48"/>
      <c r="Q620" s="48"/>
      <c r="R620" s="48"/>
      <c r="S620" s="48"/>
      <c r="X620" s="48"/>
      <c r="Y620" s="48"/>
      <c r="Z620" s="48"/>
      <c r="AA620" s="48"/>
      <c r="AB620" s="48"/>
      <c r="AC620" s="48"/>
      <c r="AD620" s="48"/>
      <c r="AE620" s="48"/>
      <c r="AF620" s="48"/>
      <c r="AG620" s="48"/>
      <c r="AH620" s="48"/>
      <c r="AI620" s="48"/>
      <c r="AJ620" s="48"/>
      <c r="AK620" s="48"/>
      <c r="AL620" s="48"/>
      <c r="AM620" s="48"/>
      <c r="AN620" s="48"/>
      <c r="AO620" s="48"/>
      <c r="AP620" s="52"/>
    </row>
    <row r="621" spans="2:42" ht="12.75" customHeight="1">
      <c r="B621" s="47"/>
      <c r="D621" s="48"/>
      <c r="E621" s="48"/>
      <c r="F621" s="48"/>
      <c r="G621" s="48"/>
      <c r="H621" s="48"/>
      <c r="I621" s="48"/>
      <c r="J621" s="48"/>
      <c r="K621" s="47"/>
      <c r="L621" s="48"/>
      <c r="M621" s="48"/>
      <c r="N621" s="48"/>
      <c r="O621" s="47"/>
      <c r="P621" s="48"/>
      <c r="Q621" s="48"/>
      <c r="R621" s="48"/>
      <c r="S621" s="48"/>
      <c r="X621" s="48"/>
      <c r="Y621" s="48"/>
      <c r="Z621" s="48"/>
      <c r="AA621" s="48"/>
      <c r="AB621" s="48"/>
      <c r="AC621" s="48"/>
      <c r="AD621" s="48"/>
      <c r="AE621" s="48"/>
      <c r="AF621" s="48"/>
      <c r="AG621" s="48"/>
      <c r="AH621" s="48"/>
      <c r="AI621" s="48"/>
      <c r="AJ621" s="48"/>
      <c r="AK621" s="48"/>
      <c r="AL621" s="48"/>
      <c r="AM621" s="48"/>
      <c r="AN621" s="48"/>
      <c r="AO621" s="48"/>
      <c r="AP621" s="52"/>
    </row>
    <row r="622" spans="2:42" ht="12.75" customHeight="1">
      <c r="B622" s="47"/>
      <c r="D622" s="48"/>
      <c r="E622" s="48"/>
      <c r="F622" s="48"/>
      <c r="G622" s="48"/>
      <c r="H622" s="48"/>
      <c r="I622" s="48"/>
      <c r="J622" s="48"/>
      <c r="K622" s="47"/>
      <c r="L622" s="48"/>
      <c r="M622" s="48"/>
      <c r="N622" s="48"/>
      <c r="O622" s="47"/>
      <c r="P622" s="48"/>
      <c r="Q622" s="48"/>
      <c r="R622" s="48"/>
      <c r="S622" s="48"/>
      <c r="X622" s="48"/>
      <c r="Y622" s="48"/>
      <c r="Z622" s="48"/>
      <c r="AA622" s="48"/>
      <c r="AB622" s="48"/>
      <c r="AC622" s="48"/>
      <c r="AD622" s="48"/>
      <c r="AE622" s="48"/>
      <c r="AF622" s="48"/>
      <c r="AG622" s="48"/>
      <c r="AH622" s="48"/>
      <c r="AI622" s="48"/>
      <c r="AJ622" s="48"/>
      <c r="AK622" s="48"/>
      <c r="AL622" s="48"/>
      <c r="AM622" s="48"/>
      <c r="AN622" s="48"/>
      <c r="AO622" s="48"/>
      <c r="AP622" s="52"/>
    </row>
    <row r="623" spans="2:42" ht="12.75" customHeight="1">
      <c r="B623" s="47"/>
      <c r="D623" s="48"/>
      <c r="E623" s="48"/>
      <c r="F623" s="48"/>
      <c r="G623" s="48"/>
      <c r="H623" s="48"/>
      <c r="I623" s="48"/>
      <c r="J623" s="48"/>
      <c r="K623" s="47"/>
      <c r="L623" s="48"/>
      <c r="M623" s="48"/>
      <c r="N623" s="48"/>
      <c r="O623" s="47"/>
      <c r="P623" s="48"/>
      <c r="Q623" s="48"/>
      <c r="R623" s="48"/>
      <c r="S623" s="48"/>
      <c r="X623" s="48"/>
      <c r="Y623" s="48"/>
      <c r="Z623" s="48"/>
      <c r="AA623" s="48"/>
      <c r="AB623" s="48"/>
      <c r="AC623" s="48"/>
      <c r="AD623" s="48"/>
      <c r="AE623" s="48"/>
      <c r="AF623" s="48"/>
      <c r="AG623" s="48"/>
      <c r="AH623" s="48"/>
      <c r="AI623" s="48"/>
      <c r="AJ623" s="48"/>
      <c r="AK623" s="48"/>
      <c r="AL623" s="48"/>
      <c r="AM623" s="48"/>
      <c r="AN623" s="48"/>
      <c r="AO623" s="48"/>
      <c r="AP623" s="52"/>
    </row>
    <row r="624" spans="2:42" ht="12.75" customHeight="1">
      <c r="B624" s="47"/>
      <c r="D624" s="48"/>
      <c r="E624" s="48"/>
      <c r="F624" s="48"/>
      <c r="G624" s="48"/>
      <c r="H624" s="48"/>
      <c r="I624" s="48"/>
      <c r="J624" s="48"/>
      <c r="K624" s="47"/>
      <c r="L624" s="48"/>
      <c r="M624" s="48"/>
      <c r="N624" s="48"/>
      <c r="O624" s="47"/>
      <c r="P624" s="48"/>
      <c r="Q624" s="48"/>
      <c r="R624" s="48"/>
      <c r="S624" s="48"/>
      <c r="X624" s="48"/>
      <c r="Y624" s="48"/>
      <c r="Z624" s="48"/>
      <c r="AA624" s="48"/>
      <c r="AB624" s="48"/>
      <c r="AC624" s="48"/>
      <c r="AD624" s="48"/>
      <c r="AE624" s="48"/>
      <c r="AF624" s="48"/>
      <c r="AG624" s="48"/>
      <c r="AH624" s="48"/>
      <c r="AI624" s="48"/>
      <c r="AJ624" s="48"/>
      <c r="AK624" s="48"/>
      <c r="AL624" s="48"/>
      <c r="AM624" s="48"/>
      <c r="AN624" s="48"/>
      <c r="AO624" s="48"/>
      <c r="AP624" s="52"/>
    </row>
    <row r="625" spans="2:42" ht="12.75" customHeight="1">
      <c r="B625" s="47"/>
      <c r="D625" s="48"/>
      <c r="E625" s="48"/>
      <c r="F625" s="48"/>
      <c r="G625" s="48"/>
      <c r="H625" s="48"/>
      <c r="I625" s="48"/>
      <c r="J625" s="48"/>
      <c r="K625" s="47"/>
      <c r="L625" s="48"/>
      <c r="M625" s="48"/>
      <c r="N625" s="48"/>
      <c r="O625" s="47"/>
      <c r="P625" s="48"/>
      <c r="Q625" s="48"/>
      <c r="R625" s="48"/>
      <c r="S625" s="48"/>
      <c r="X625" s="48"/>
      <c r="Y625" s="48"/>
      <c r="Z625" s="48"/>
      <c r="AA625" s="48"/>
      <c r="AB625" s="48"/>
      <c r="AC625" s="48"/>
      <c r="AD625" s="48"/>
      <c r="AE625" s="48"/>
      <c r="AF625" s="48"/>
      <c r="AG625" s="48"/>
      <c r="AH625" s="48"/>
      <c r="AI625" s="48"/>
      <c r="AJ625" s="48"/>
      <c r="AK625" s="48"/>
      <c r="AL625" s="48"/>
      <c r="AM625" s="48"/>
      <c r="AN625" s="48"/>
      <c r="AO625" s="48"/>
      <c r="AP625" s="52"/>
    </row>
    <row r="626" spans="2:42" ht="12.75" customHeight="1">
      <c r="B626" s="47"/>
      <c r="D626" s="48"/>
      <c r="E626" s="48"/>
      <c r="F626" s="48"/>
      <c r="G626" s="48"/>
      <c r="H626" s="48"/>
      <c r="I626" s="48"/>
      <c r="J626" s="48"/>
      <c r="K626" s="47"/>
      <c r="L626" s="48"/>
      <c r="M626" s="48"/>
      <c r="N626" s="48"/>
      <c r="O626" s="47"/>
      <c r="P626" s="48"/>
      <c r="Q626" s="48"/>
      <c r="R626" s="48"/>
      <c r="S626" s="48"/>
      <c r="X626" s="48"/>
      <c r="Y626" s="48"/>
      <c r="Z626" s="48"/>
      <c r="AA626" s="48"/>
      <c r="AB626" s="48"/>
      <c r="AC626" s="48"/>
      <c r="AD626" s="48"/>
      <c r="AE626" s="48"/>
      <c r="AF626" s="48"/>
      <c r="AG626" s="48"/>
      <c r="AH626" s="48"/>
      <c r="AI626" s="48"/>
      <c r="AJ626" s="48"/>
      <c r="AK626" s="48"/>
      <c r="AL626" s="48"/>
      <c r="AM626" s="48"/>
      <c r="AN626" s="48"/>
      <c r="AO626" s="48"/>
      <c r="AP626" s="52"/>
    </row>
    <row r="627" spans="2:42" ht="12.75" customHeight="1">
      <c r="B627" s="47"/>
      <c r="D627" s="48"/>
      <c r="E627" s="48"/>
      <c r="F627" s="48"/>
      <c r="G627" s="48"/>
      <c r="H627" s="48"/>
      <c r="I627" s="48"/>
      <c r="J627" s="48"/>
      <c r="K627" s="47"/>
      <c r="L627" s="48"/>
      <c r="M627" s="48"/>
      <c r="N627" s="48"/>
      <c r="O627" s="47"/>
      <c r="P627" s="48"/>
      <c r="Q627" s="48"/>
      <c r="R627" s="48"/>
      <c r="S627" s="48"/>
      <c r="X627" s="48"/>
      <c r="Y627" s="48"/>
      <c r="Z627" s="48"/>
      <c r="AA627" s="48"/>
      <c r="AB627" s="48"/>
      <c r="AC627" s="48"/>
      <c r="AD627" s="48"/>
      <c r="AE627" s="48"/>
      <c r="AF627" s="48"/>
      <c r="AG627" s="48"/>
      <c r="AH627" s="48"/>
      <c r="AI627" s="48"/>
      <c r="AJ627" s="48"/>
      <c r="AK627" s="48"/>
      <c r="AL627" s="48"/>
      <c r="AM627" s="48"/>
      <c r="AN627" s="48"/>
      <c r="AO627" s="48"/>
      <c r="AP627" s="52"/>
    </row>
    <row r="628" spans="2:42" ht="12.75" customHeight="1">
      <c r="B628" s="47"/>
      <c r="D628" s="48"/>
      <c r="E628" s="48"/>
      <c r="F628" s="48"/>
      <c r="G628" s="48"/>
      <c r="H628" s="48"/>
      <c r="I628" s="48"/>
      <c r="J628" s="48"/>
      <c r="K628" s="47"/>
      <c r="L628" s="48"/>
      <c r="M628" s="48"/>
      <c r="N628" s="48"/>
      <c r="O628" s="47"/>
      <c r="P628" s="48"/>
      <c r="Q628" s="48"/>
      <c r="R628" s="48"/>
      <c r="S628" s="48"/>
      <c r="X628" s="48"/>
      <c r="Y628" s="48"/>
      <c r="Z628" s="48"/>
      <c r="AA628" s="48"/>
      <c r="AB628" s="48"/>
      <c r="AC628" s="48"/>
      <c r="AD628" s="48"/>
      <c r="AE628" s="48"/>
      <c r="AF628" s="48"/>
      <c r="AG628" s="48"/>
      <c r="AH628" s="48"/>
      <c r="AI628" s="48"/>
      <c r="AJ628" s="48"/>
      <c r="AK628" s="48"/>
      <c r="AL628" s="48"/>
      <c r="AM628" s="48"/>
      <c r="AN628" s="48"/>
      <c r="AO628" s="48"/>
      <c r="AP628" s="52"/>
    </row>
    <row r="629" spans="2:42" ht="12.75" customHeight="1">
      <c r="B629" s="47"/>
      <c r="D629" s="48"/>
      <c r="E629" s="48"/>
      <c r="F629" s="48"/>
      <c r="G629" s="48"/>
      <c r="H629" s="48"/>
      <c r="I629" s="48"/>
      <c r="J629" s="48"/>
      <c r="K629" s="47"/>
      <c r="L629" s="48"/>
      <c r="M629" s="48"/>
      <c r="N629" s="48"/>
      <c r="O629" s="47"/>
      <c r="P629" s="48"/>
      <c r="Q629" s="48"/>
      <c r="R629" s="48"/>
      <c r="S629" s="48"/>
      <c r="X629" s="48"/>
      <c r="Y629" s="48"/>
      <c r="Z629" s="48"/>
      <c r="AA629" s="48"/>
      <c r="AB629" s="48"/>
      <c r="AC629" s="48"/>
      <c r="AD629" s="48"/>
      <c r="AE629" s="48"/>
      <c r="AF629" s="48"/>
      <c r="AG629" s="48"/>
      <c r="AH629" s="48"/>
      <c r="AI629" s="48"/>
      <c r="AJ629" s="48"/>
      <c r="AK629" s="48"/>
      <c r="AL629" s="48"/>
      <c r="AM629" s="48"/>
      <c r="AN629" s="48"/>
      <c r="AO629" s="48"/>
      <c r="AP629" s="52"/>
    </row>
    <row r="630" spans="2:42" ht="12.75" customHeight="1">
      <c r="B630" s="47"/>
      <c r="D630" s="48"/>
      <c r="E630" s="48"/>
      <c r="F630" s="48"/>
      <c r="G630" s="48"/>
      <c r="H630" s="48"/>
      <c r="I630" s="48"/>
      <c r="J630" s="48"/>
      <c r="K630" s="47"/>
      <c r="L630" s="48"/>
      <c r="M630" s="48"/>
      <c r="N630" s="48"/>
      <c r="O630" s="47"/>
      <c r="P630" s="48"/>
      <c r="Q630" s="48"/>
      <c r="R630" s="48"/>
      <c r="S630" s="48"/>
      <c r="X630" s="48"/>
      <c r="Y630" s="48"/>
      <c r="Z630" s="48"/>
      <c r="AA630" s="48"/>
      <c r="AB630" s="48"/>
      <c r="AC630" s="48"/>
      <c r="AD630" s="48"/>
      <c r="AE630" s="48"/>
      <c r="AF630" s="48"/>
      <c r="AG630" s="48"/>
      <c r="AH630" s="48"/>
      <c r="AI630" s="48"/>
      <c r="AJ630" s="48"/>
      <c r="AK630" s="48"/>
      <c r="AL630" s="48"/>
      <c r="AM630" s="48"/>
      <c r="AN630" s="48"/>
      <c r="AO630" s="48"/>
      <c r="AP630" s="52"/>
    </row>
    <row r="631" spans="2:42" ht="12.75" customHeight="1">
      <c r="B631" s="47"/>
      <c r="D631" s="48"/>
      <c r="E631" s="48"/>
      <c r="F631" s="48"/>
      <c r="G631" s="48"/>
      <c r="H631" s="48"/>
      <c r="I631" s="48"/>
      <c r="J631" s="48"/>
      <c r="K631" s="47"/>
      <c r="L631" s="48"/>
      <c r="M631" s="48"/>
      <c r="N631" s="48"/>
      <c r="O631" s="47"/>
      <c r="P631" s="48"/>
      <c r="Q631" s="48"/>
      <c r="R631" s="48"/>
      <c r="S631" s="48"/>
      <c r="X631" s="48"/>
      <c r="Y631" s="48"/>
      <c r="Z631" s="48"/>
      <c r="AA631" s="48"/>
      <c r="AB631" s="48"/>
      <c r="AC631" s="48"/>
      <c r="AD631" s="48"/>
      <c r="AE631" s="48"/>
      <c r="AF631" s="48"/>
      <c r="AG631" s="48"/>
      <c r="AH631" s="48"/>
      <c r="AI631" s="48"/>
      <c r="AJ631" s="48"/>
      <c r="AK631" s="48"/>
      <c r="AL631" s="48"/>
      <c r="AM631" s="48"/>
      <c r="AN631" s="48"/>
      <c r="AO631" s="48"/>
      <c r="AP631" s="52"/>
    </row>
    <row r="632" spans="2:42" ht="12.75" customHeight="1">
      <c r="B632" s="47"/>
      <c r="D632" s="48"/>
      <c r="E632" s="48"/>
      <c r="F632" s="48"/>
      <c r="G632" s="48"/>
      <c r="H632" s="48"/>
      <c r="I632" s="48"/>
      <c r="J632" s="48"/>
      <c r="K632" s="47"/>
      <c r="L632" s="48"/>
      <c r="M632" s="48"/>
      <c r="N632" s="48"/>
      <c r="O632" s="47"/>
      <c r="P632" s="48"/>
      <c r="Q632" s="48"/>
      <c r="R632" s="48"/>
      <c r="S632" s="48"/>
      <c r="X632" s="48"/>
      <c r="Y632" s="48"/>
      <c r="Z632" s="48"/>
      <c r="AA632" s="48"/>
      <c r="AB632" s="48"/>
      <c r="AC632" s="48"/>
      <c r="AD632" s="48"/>
      <c r="AE632" s="48"/>
      <c r="AF632" s="48"/>
      <c r="AG632" s="48"/>
      <c r="AH632" s="48"/>
      <c r="AI632" s="48"/>
      <c r="AJ632" s="48"/>
      <c r="AK632" s="48"/>
      <c r="AL632" s="48"/>
      <c r="AM632" s="48"/>
      <c r="AN632" s="48"/>
      <c r="AO632" s="48"/>
      <c r="AP632" s="52"/>
    </row>
    <row r="633" spans="2:42" ht="12.75" customHeight="1">
      <c r="B633" s="47"/>
      <c r="D633" s="48"/>
      <c r="E633" s="48"/>
      <c r="F633" s="48"/>
      <c r="G633" s="48"/>
      <c r="H633" s="48"/>
      <c r="I633" s="48"/>
      <c r="J633" s="48"/>
      <c r="K633" s="47"/>
      <c r="L633" s="48"/>
      <c r="M633" s="48"/>
      <c r="N633" s="48"/>
      <c r="O633" s="47"/>
      <c r="P633" s="48"/>
      <c r="Q633" s="48"/>
      <c r="R633" s="48"/>
      <c r="S633" s="48"/>
      <c r="X633" s="48"/>
      <c r="Y633" s="48"/>
      <c r="Z633" s="48"/>
      <c r="AA633" s="48"/>
      <c r="AB633" s="48"/>
      <c r="AC633" s="48"/>
      <c r="AD633" s="48"/>
      <c r="AE633" s="48"/>
      <c r="AF633" s="48"/>
      <c r="AG633" s="48"/>
      <c r="AH633" s="48"/>
      <c r="AI633" s="48"/>
      <c r="AJ633" s="48"/>
      <c r="AK633" s="48"/>
      <c r="AL633" s="48"/>
      <c r="AM633" s="48"/>
      <c r="AN633" s="48"/>
      <c r="AO633" s="48"/>
      <c r="AP633" s="52"/>
    </row>
    <row r="634" spans="2:42" ht="12.75" customHeight="1">
      <c r="B634" s="47"/>
      <c r="D634" s="48"/>
      <c r="E634" s="48"/>
      <c r="F634" s="48"/>
      <c r="G634" s="48"/>
      <c r="H634" s="48"/>
      <c r="I634" s="48"/>
      <c r="J634" s="48"/>
      <c r="K634" s="47"/>
      <c r="L634" s="48"/>
      <c r="M634" s="48"/>
      <c r="N634" s="48"/>
      <c r="O634" s="47"/>
      <c r="P634" s="48"/>
      <c r="Q634" s="48"/>
      <c r="R634" s="48"/>
      <c r="S634" s="48"/>
      <c r="X634" s="48"/>
      <c r="Y634" s="48"/>
      <c r="Z634" s="48"/>
      <c r="AA634" s="48"/>
      <c r="AB634" s="48"/>
      <c r="AC634" s="48"/>
      <c r="AD634" s="48"/>
      <c r="AE634" s="48"/>
      <c r="AF634" s="48"/>
      <c r="AG634" s="48"/>
      <c r="AH634" s="48"/>
      <c r="AI634" s="48"/>
      <c r="AJ634" s="48"/>
      <c r="AK634" s="48"/>
      <c r="AL634" s="48"/>
      <c r="AM634" s="48"/>
      <c r="AN634" s="48"/>
      <c r="AO634" s="48"/>
      <c r="AP634" s="52"/>
    </row>
    <row r="635" spans="2:42" ht="12.75" customHeight="1">
      <c r="B635" s="47"/>
      <c r="D635" s="48"/>
      <c r="E635" s="48"/>
      <c r="F635" s="48"/>
      <c r="G635" s="48"/>
      <c r="H635" s="48"/>
      <c r="I635" s="48"/>
      <c r="J635" s="48"/>
      <c r="K635" s="47"/>
      <c r="L635" s="48"/>
      <c r="M635" s="48"/>
      <c r="N635" s="48"/>
      <c r="O635" s="47"/>
      <c r="P635" s="48"/>
      <c r="Q635" s="48"/>
      <c r="R635" s="48"/>
      <c r="S635" s="48"/>
      <c r="X635" s="48"/>
      <c r="Y635" s="48"/>
      <c r="Z635" s="48"/>
      <c r="AA635" s="48"/>
      <c r="AB635" s="48"/>
      <c r="AC635" s="48"/>
      <c r="AD635" s="48"/>
      <c r="AE635" s="48"/>
      <c r="AF635" s="48"/>
      <c r="AG635" s="48"/>
      <c r="AH635" s="48"/>
      <c r="AI635" s="48"/>
      <c r="AJ635" s="48"/>
      <c r="AK635" s="48"/>
      <c r="AL635" s="48"/>
      <c r="AM635" s="48"/>
      <c r="AN635" s="48"/>
      <c r="AO635" s="48"/>
      <c r="AP635" s="52"/>
    </row>
    <row r="636" spans="2:42" ht="12.75" customHeight="1">
      <c r="B636" s="47"/>
      <c r="D636" s="48"/>
      <c r="E636" s="48"/>
      <c r="F636" s="48"/>
      <c r="G636" s="48"/>
      <c r="H636" s="48"/>
      <c r="I636" s="48"/>
      <c r="J636" s="48"/>
      <c r="K636" s="47"/>
      <c r="L636" s="48"/>
      <c r="M636" s="48"/>
      <c r="N636" s="48"/>
      <c r="O636" s="47"/>
      <c r="P636" s="48"/>
      <c r="Q636" s="48"/>
      <c r="R636" s="48"/>
      <c r="S636" s="48"/>
      <c r="X636" s="48"/>
      <c r="Y636" s="48"/>
      <c r="Z636" s="48"/>
      <c r="AA636" s="48"/>
      <c r="AB636" s="48"/>
      <c r="AC636" s="48"/>
      <c r="AD636" s="48"/>
      <c r="AE636" s="48"/>
      <c r="AF636" s="48"/>
      <c r="AG636" s="48"/>
      <c r="AH636" s="48"/>
      <c r="AI636" s="48"/>
      <c r="AJ636" s="48"/>
      <c r="AK636" s="48"/>
      <c r="AL636" s="48"/>
      <c r="AM636" s="48"/>
      <c r="AN636" s="48"/>
      <c r="AO636" s="48"/>
      <c r="AP636" s="52"/>
    </row>
    <row r="637" spans="2:42" ht="12.75" customHeight="1">
      <c r="B637" s="47"/>
      <c r="D637" s="48"/>
      <c r="E637" s="48"/>
      <c r="F637" s="48"/>
      <c r="G637" s="48"/>
      <c r="H637" s="48"/>
      <c r="I637" s="48"/>
      <c r="J637" s="48"/>
      <c r="K637" s="47"/>
      <c r="L637" s="48"/>
      <c r="M637" s="48"/>
      <c r="N637" s="48"/>
      <c r="O637" s="47"/>
      <c r="P637" s="48"/>
      <c r="Q637" s="48"/>
      <c r="R637" s="48"/>
      <c r="S637" s="48"/>
      <c r="X637" s="48"/>
      <c r="Y637" s="48"/>
      <c r="Z637" s="48"/>
      <c r="AA637" s="48"/>
      <c r="AB637" s="48"/>
      <c r="AC637" s="48"/>
      <c r="AD637" s="48"/>
      <c r="AE637" s="48"/>
      <c r="AF637" s="48"/>
      <c r="AG637" s="48"/>
      <c r="AH637" s="48"/>
      <c r="AI637" s="48"/>
      <c r="AJ637" s="48"/>
      <c r="AK637" s="48"/>
      <c r="AL637" s="48"/>
      <c r="AM637" s="48"/>
      <c r="AN637" s="48"/>
      <c r="AO637" s="48"/>
      <c r="AP637" s="52"/>
    </row>
    <row r="638" spans="2:42" ht="12.75" customHeight="1">
      <c r="B638" s="47"/>
      <c r="D638" s="48"/>
      <c r="E638" s="48"/>
      <c r="F638" s="48"/>
      <c r="G638" s="48"/>
      <c r="H638" s="48"/>
      <c r="I638" s="48"/>
      <c r="J638" s="48"/>
      <c r="K638" s="47"/>
      <c r="L638" s="48"/>
      <c r="M638" s="48"/>
      <c r="N638" s="48"/>
      <c r="O638" s="47"/>
      <c r="P638" s="48"/>
      <c r="Q638" s="48"/>
      <c r="R638" s="48"/>
      <c r="S638" s="48"/>
      <c r="X638" s="48"/>
      <c r="Y638" s="48"/>
      <c r="Z638" s="48"/>
      <c r="AA638" s="48"/>
      <c r="AB638" s="48"/>
      <c r="AC638" s="48"/>
      <c r="AD638" s="48"/>
      <c r="AE638" s="48"/>
      <c r="AF638" s="48"/>
      <c r="AG638" s="48"/>
      <c r="AH638" s="48"/>
      <c r="AI638" s="48"/>
      <c r="AJ638" s="48"/>
      <c r="AK638" s="48"/>
      <c r="AL638" s="48"/>
      <c r="AM638" s="48"/>
      <c r="AN638" s="48"/>
      <c r="AO638" s="48"/>
      <c r="AP638" s="52"/>
    </row>
    <row r="639" spans="2:42" ht="12.75" customHeight="1">
      <c r="B639" s="47"/>
      <c r="D639" s="48"/>
      <c r="E639" s="48"/>
      <c r="F639" s="48"/>
      <c r="G639" s="48"/>
      <c r="H639" s="48"/>
      <c r="I639" s="48"/>
      <c r="J639" s="48"/>
      <c r="K639" s="47"/>
      <c r="L639" s="48"/>
      <c r="M639" s="48"/>
      <c r="N639" s="48"/>
      <c r="O639" s="47"/>
      <c r="P639" s="48"/>
      <c r="Q639" s="48"/>
      <c r="R639" s="48"/>
      <c r="S639" s="48"/>
      <c r="X639" s="48"/>
      <c r="Y639" s="48"/>
      <c r="Z639" s="48"/>
      <c r="AA639" s="48"/>
      <c r="AB639" s="48"/>
      <c r="AC639" s="48"/>
      <c r="AD639" s="48"/>
      <c r="AE639" s="48"/>
      <c r="AF639" s="48"/>
      <c r="AG639" s="48"/>
      <c r="AH639" s="48"/>
      <c r="AI639" s="48"/>
      <c r="AJ639" s="48"/>
      <c r="AK639" s="48"/>
      <c r="AL639" s="48"/>
      <c r="AM639" s="48"/>
      <c r="AN639" s="48"/>
      <c r="AO639" s="48"/>
      <c r="AP639" s="52"/>
    </row>
    <row r="640" spans="2:42" ht="12.75" customHeight="1">
      <c r="B640" s="47"/>
      <c r="D640" s="48"/>
      <c r="E640" s="48"/>
      <c r="F640" s="48"/>
      <c r="G640" s="48"/>
      <c r="H640" s="48"/>
      <c r="I640" s="48"/>
      <c r="J640" s="48"/>
      <c r="K640" s="47"/>
      <c r="L640" s="48"/>
      <c r="M640" s="48"/>
      <c r="N640" s="48"/>
      <c r="O640" s="47"/>
      <c r="P640" s="48"/>
      <c r="Q640" s="48"/>
      <c r="R640" s="48"/>
      <c r="S640" s="48"/>
      <c r="X640" s="48"/>
      <c r="Y640" s="48"/>
      <c r="Z640" s="48"/>
      <c r="AA640" s="48"/>
      <c r="AB640" s="48"/>
      <c r="AC640" s="48"/>
      <c r="AD640" s="48"/>
      <c r="AE640" s="48"/>
      <c r="AF640" s="48"/>
      <c r="AG640" s="48"/>
      <c r="AH640" s="48"/>
      <c r="AI640" s="48"/>
      <c r="AJ640" s="48"/>
      <c r="AK640" s="48"/>
      <c r="AL640" s="48"/>
      <c r="AM640" s="48"/>
      <c r="AN640" s="48"/>
      <c r="AO640" s="48"/>
      <c r="AP640" s="52"/>
    </row>
    <row r="641" spans="2:42" ht="12.75" customHeight="1">
      <c r="B641" s="47"/>
      <c r="D641" s="48"/>
      <c r="E641" s="48"/>
      <c r="F641" s="48"/>
      <c r="G641" s="48"/>
      <c r="H641" s="48"/>
      <c r="I641" s="48"/>
      <c r="J641" s="48"/>
      <c r="K641" s="47"/>
      <c r="L641" s="48"/>
      <c r="M641" s="48"/>
      <c r="N641" s="48"/>
      <c r="O641" s="47"/>
      <c r="P641" s="48"/>
      <c r="Q641" s="48"/>
      <c r="R641" s="48"/>
      <c r="S641" s="48"/>
      <c r="X641" s="48"/>
      <c r="Y641" s="48"/>
      <c r="Z641" s="48"/>
      <c r="AA641" s="48"/>
      <c r="AB641" s="48"/>
      <c r="AC641" s="48"/>
      <c r="AD641" s="48"/>
      <c r="AE641" s="48"/>
      <c r="AF641" s="48"/>
      <c r="AG641" s="48"/>
      <c r="AH641" s="48"/>
      <c r="AI641" s="48"/>
      <c r="AJ641" s="48"/>
      <c r="AK641" s="48"/>
      <c r="AL641" s="48"/>
      <c r="AM641" s="48"/>
      <c r="AN641" s="48"/>
      <c r="AO641" s="48"/>
      <c r="AP641" s="52"/>
    </row>
    <row r="642" spans="2:42" ht="12.75" customHeight="1">
      <c r="B642" s="47"/>
      <c r="D642" s="48"/>
      <c r="E642" s="48"/>
      <c r="F642" s="48"/>
      <c r="G642" s="48"/>
      <c r="H642" s="48"/>
      <c r="I642" s="48"/>
      <c r="J642" s="48"/>
      <c r="K642" s="47"/>
      <c r="L642" s="48"/>
      <c r="M642" s="48"/>
      <c r="N642" s="48"/>
      <c r="O642" s="47"/>
      <c r="P642" s="48"/>
      <c r="Q642" s="48"/>
      <c r="R642" s="48"/>
      <c r="S642" s="48"/>
      <c r="X642" s="48"/>
      <c r="Y642" s="48"/>
      <c r="Z642" s="48"/>
      <c r="AA642" s="48"/>
      <c r="AB642" s="48"/>
      <c r="AC642" s="48"/>
      <c r="AD642" s="48"/>
      <c r="AE642" s="48"/>
      <c r="AF642" s="48"/>
      <c r="AG642" s="48"/>
      <c r="AH642" s="48"/>
      <c r="AI642" s="48"/>
      <c r="AJ642" s="48"/>
      <c r="AK642" s="48"/>
      <c r="AL642" s="48"/>
      <c r="AM642" s="48"/>
      <c r="AN642" s="48"/>
      <c r="AO642" s="48"/>
      <c r="AP642" s="52"/>
    </row>
    <row r="643" spans="2:42" ht="12.75" customHeight="1">
      <c r="B643" s="47"/>
      <c r="D643" s="48"/>
      <c r="E643" s="48"/>
      <c r="F643" s="48"/>
      <c r="G643" s="48"/>
      <c r="H643" s="48"/>
      <c r="I643" s="48"/>
      <c r="J643" s="48"/>
      <c r="K643" s="47"/>
      <c r="L643" s="48"/>
      <c r="M643" s="48"/>
      <c r="N643" s="48"/>
      <c r="O643" s="47"/>
      <c r="P643" s="48"/>
      <c r="Q643" s="48"/>
      <c r="R643" s="48"/>
      <c r="S643" s="48"/>
      <c r="X643" s="48"/>
      <c r="Y643" s="48"/>
      <c r="Z643" s="48"/>
      <c r="AA643" s="48"/>
      <c r="AB643" s="48"/>
      <c r="AC643" s="48"/>
      <c r="AD643" s="48"/>
      <c r="AE643" s="48"/>
      <c r="AF643" s="48"/>
      <c r="AG643" s="48"/>
      <c r="AH643" s="48"/>
      <c r="AI643" s="48"/>
      <c r="AJ643" s="48"/>
      <c r="AK643" s="48"/>
      <c r="AL643" s="48"/>
      <c r="AM643" s="48"/>
      <c r="AN643" s="48"/>
      <c r="AO643" s="48"/>
      <c r="AP643" s="52"/>
    </row>
    <row r="644" spans="2:42" ht="12.75" customHeight="1">
      <c r="B644" s="47"/>
      <c r="D644" s="48"/>
      <c r="E644" s="48"/>
      <c r="F644" s="48"/>
      <c r="G644" s="48"/>
      <c r="H644" s="48"/>
      <c r="I644" s="48"/>
      <c r="J644" s="48"/>
      <c r="K644" s="47"/>
      <c r="L644" s="48"/>
      <c r="M644" s="48"/>
      <c r="N644" s="48"/>
      <c r="O644" s="47"/>
      <c r="P644" s="48"/>
      <c r="Q644" s="48"/>
      <c r="R644" s="48"/>
      <c r="S644" s="48"/>
      <c r="X644" s="48"/>
      <c r="Y644" s="48"/>
      <c r="Z644" s="48"/>
      <c r="AA644" s="48"/>
      <c r="AB644" s="48"/>
      <c r="AC644" s="48"/>
      <c r="AD644" s="48"/>
      <c r="AE644" s="48"/>
      <c r="AF644" s="48"/>
      <c r="AG644" s="48"/>
      <c r="AH644" s="48"/>
      <c r="AI644" s="48"/>
      <c r="AJ644" s="48"/>
      <c r="AK644" s="48"/>
      <c r="AL644" s="48"/>
      <c r="AM644" s="48"/>
      <c r="AN644" s="48"/>
      <c r="AO644" s="48"/>
      <c r="AP644" s="52"/>
    </row>
    <row r="645" spans="2:42" ht="12.75" customHeight="1">
      <c r="B645" s="47"/>
      <c r="D645" s="48"/>
      <c r="E645" s="48"/>
      <c r="F645" s="48"/>
      <c r="G645" s="48"/>
      <c r="H645" s="48"/>
      <c r="I645" s="48"/>
      <c r="J645" s="48"/>
      <c r="K645" s="47"/>
      <c r="L645" s="48"/>
      <c r="M645" s="48"/>
      <c r="N645" s="48"/>
      <c r="O645" s="47"/>
      <c r="P645" s="48"/>
      <c r="Q645" s="48"/>
      <c r="R645" s="48"/>
      <c r="S645" s="48"/>
      <c r="X645" s="48"/>
      <c r="Y645" s="48"/>
      <c r="Z645" s="48"/>
      <c r="AA645" s="48"/>
      <c r="AB645" s="48"/>
      <c r="AC645" s="48"/>
      <c r="AD645" s="48"/>
      <c r="AE645" s="48"/>
      <c r="AF645" s="48"/>
      <c r="AG645" s="48"/>
      <c r="AH645" s="48"/>
      <c r="AI645" s="48"/>
      <c r="AJ645" s="48"/>
      <c r="AK645" s="48"/>
      <c r="AL645" s="48"/>
      <c r="AM645" s="48"/>
      <c r="AN645" s="48"/>
      <c r="AO645" s="48"/>
      <c r="AP645" s="52"/>
    </row>
    <row r="646" spans="2:42" ht="12.75" customHeight="1">
      <c r="B646" s="47"/>
      <c r="D646" s="48"/>
      <c r="E646" s="48"/>
      <c r="F646" s="48"/>
      <c r="G646" s="48"/>
      <c r="H646" s="48"/>
      <c r="I646" s="48"/>
      <c r="J646" s="48"/>
      <c r="K646" s="47"/>
      <c r="L646" s="48"/>
      <c r="M646" s="48"/>
      <c r="N646" s="48"/>
      <c r="O646" s="47"/>
      <c r="P646" s="48"/>
      <c r="Q646" s="48"/>
      <c r="R646" s="48"/>
      <c r="S646" s="48"/>
      <c r="X646" s="48"/>
      <c r="Y646" s="48"/>
      <c r="Z646" s="48"/>
      <c r="AA646" s="48"/>
      <c r="AB646" s="48"/>
      <c r="AC646" s="48"/>
      <c r="AD646" s="48"/>
      <c r="AE646" s="48"/>
      <c r="AF646" s="48"/>
      <c r="AG646" s="48"/>
      <c r="AH646" s="48"/>
      <c r="AI646" s="48"/>
      <c r="AJ646" s="48"/>
      <c r="AK646" s="48"/>
      <c r="AL646" s="48"/>
      <c r="AM646" s="48"/>
      <c r="AN646" s="48"/>
      <c r="AO646" s="48"/>
      <c r="AP646" s="52"/>
    </row>
    <row r="647" spans="2:42" ht="12.75" customHeight="1">
      <c r="B647" s="47"/>
      <c r="D647" s="48"/>
      <c r="E647" s="48"/>
      <c r="F647" s="48"/>
      <c r="G647" s="48"/>
      <c r="H647" s="48"/>
      <c r="I647" s="48"/>
      <c r="J647" s="48"/>
      <c r="K647" s="47"/>
      <c r="L647" s="48"/>
      <c r="M647" s="48"/>
      <c r="N647" s="48"/>
      <c r="O647" s="47"/>
      <c r="P647" s="48"/>
      <c r="Q647" s="48"/>
      <c r="R647" s="48"/>
      <c r="S647" s="48"/>
      <c r="X647" s="48"/>
      <c r="Y647" s="48"/>
      <c r="Z647" s="48"/>
      <c r="AA647" s="48"/>
      <c r="AB647" s="48"/>
      <c r="AC647" s="48"/>
      <c r="AD647" s="48"/>
      <c r="AE647" s="48"/>
      <c r="AF647" s="48"/>
      <c r="AG647" s="48"/>
      <c r="AH647" s="48"/>
      <c r="AI647" s="48"/>
      <c r="AJ647" s="48"/>
      <c r="AK647" s="48"/>
      <c r="AL647" s="48"/>
      <c r="AM647" s="48"/>
      <c r="AN647" s="48"/>
      <c r="AO647" s="48"/>
      <c r="AP647" s="52"/>
    </row>
    <row r="648" spans="2:42" ht="12.75" customHeight="1">
      <c r="B648" s="47"/>
      <c r="D648" s="48"/>
      <c r="E648" s="48"/>
      <c r="F648" s="48"/>
      <c r="G648" s="48"/>
      <c r="H648" s="48"/>
      <c r="I648" s="48"/>
      <c r="J648" s="48"/>
      <c r="K648" s="47"/>
      <c r="L648" s="48"/>
      <c r="M648" s="48"/>
      <c r="N648" s="48"/>
      <c r="O648" s="47"/>
      <c r="P648" s="48"/>
      <c r="Q648" s="48"/>
      <c r="R648" s="48"/>
      <c r="S648" s="48"/>
      <c r="X648" s="48"/>
      <c r="Y648" s="48"/>
      <c r="Z648" s="48"/>
      <c r="AA648" s="48"/>
      <c r="AB648" s="48"/>
      <c r="AC648" s="48"/>
      <c r="AD648" s="48"/>
      <c r="AE648" s="48"/>
      <c r="AF648" s="48"/>
      <c r="AG648" s="48"/>
      <c r="AH648" s="48"/>
      <c r="AI648" s="48"/>
      <c r="AJ648" s="48"/>
      <c r="AK648" s="48"/>
      <c r="AL648" s="48"/>
      <c r="AM648" s="48"/>
      <c r="AN648" s="48"/>
      <c r="AO648" s="48"/>
      <c r="AP648" s="52"/>
    </row>
    <row r="649" spans="2:42" ht="12.75" customHeight="1">
      <c r="B649" s="47"/>
      <c r="D649" s="48"/>
      <c r="E649" s="48"/>
      <c r="F649" s="48"/>
      <c r="G649" s="48"/>
      <c r="H649" s="48"/>
      <c r="I649" s="48"/>
      <c r="J649" s="48"/>
      <c r="K649" s="47"/>
      <c r="L649" s="48"/>
      <c r="M649" s="48"/>
      <c r="N649" s="48"/>
      <c r="O649" s="47"/>
      <c r="P649" s="48"/>
      <c r="Q649" s="48"/>
      <c r="R649" s="48"/>
      <c r="S649" s="48"/>
      <c r="X649" s="48"/>
      <c r="Y649" s="48"/>
      <c r="Z649" s="48"/>
      <c r="AA649" s="48"/>
      <c r="AB649" s="48"/>
      <c r="AC649" s="48"/>
      <c r="AD649" s="48"/>
      <c r="AE649" s="48"/>
      <c r="AF649" s="48"/>
      <c r="AG649" s="48"/>
      <c r="AH649" s="48"/>
      <c r="AI649" s="48"/>
      <c r="AJ649" s="48"/>
      <c r="AK649" s="48"/>
      <c r="AL649" s="48"/>
      <c r="AM649" s="48"/>
      <c r="AN649" s="48"/>
      <c r="AO649" s="48"/>
      <c r="AP649" s="52"/>
    </row>
    <row r="650" spans="2:42" ht="12.75" customHeight="1">
      <c r="B650" s="47"/>
      <c r="D650" s="48"/>
      <c r="E650" s="48"/>
      <c r="F650" s="48"/>
      <c r="G650" s="48"/>
      <c r="H650" s="48"/>
      <c r="I650" s="48"/>
      <c r="J650" s="48"/>
      <c r="K650" s="47"/>
      <c r="L650" s="48"/>
      <c r="M650" s="48"/>
      <c r="N650" s="48"/>
      <c r="O650" s="47"/>
      <c r="P650" s="48"/>
      <c r="Q650" s="48"/>
      <c r="R650" s="48"/>
      <c r="S650" s="48"/>
      <c r="X650" s="48"/>
      <c r="Y650" s="48"/>
      <c r="Z650" s="48"/>
      <c r="AA650" s="48"/>
      <c r="AB650" s="48"/>
      <c r="AC650" s="48"/>
      <c r="AD650" s="48"/>
      <c r="AE650" s="48"/>
      <c r="AF650" s="48"/>
      <c r="AG650" s="48"/>
      <c r="AH650" s="48"/>
      <c r="AI650" s="48"/>
      <c r="AJ650" s="48"/>
      <c r="AK650" s="48"/>
      <c r="AL650" s="48"/>
      <c r="AM650" s="48"/>
      <c r="AN650" s="48"/>
      <c r="AO650" s="48"/>
      <c r="AP650" s="52"/>
    </row>
    <row r="651" spans="2:42" ht="12.75" customHeight="1">
      <c r="B651" s="47"/>
      <c r="D651" s="48"/>
      <c r="E651" s="48"/>
      <c r="F651" s="48"/>
      <c r="G651" s="48"/>
      <c r="H651" s="48"/>
      <c r="I651" s="48"/>
      <c r="J651" s="48"/>
      <c r="K651" s="47"/>
      <c r="L651" s="48"/>
      <c r="M651" s="48"/>
      <c r="N651" s="48"/>
      <c r="O651" s="47"/>
      <c r="P651" s="48"/>
      <c r="Q651" s="48"/>
      <c r="R651" s="48"/>
      <c r="S651" s="48"/>
      <c r="X651" s="48"/>
      <c r="Y651" s="48"/>
      <c r="Z651" s="48"/>
      <c r="AA651" s="48"/>
      <c r="AB651" s="48"/>
      <c r="AC651" s="48"/>
      <c r="AD651" s="48"/>
      <c r="AE651" s="48"/>
      <c r="AF651" s="48"/>
      <c r="AG651" s="48"/>
      <c r="AH651" s="48"/>
      <c r="AI651" s="48"/>
      <c r="AJ651" s="48"/>
      <c r="AK651" s="48"/>
      <c r="AL651" s="48"/>
      <c r="AM651" s="48"/>
      <c r="AN651" s="48"/>
      <c r="AO651" s="48"/>
      <c r="AP651" s="52"/>
    </row>
    <row r="652" spans="2:42" ht="12.75" customHeight="1">
      <c r="B652" s="47"/>
      <c r="D652" s="48"/>
      <c r="E652" s="48"/>
      <c r="F652" s="48"/>
      <c r="G652" s="48"/>
      <c r="H652" s="48"/>
      <c r="I652" s="48"/>
      <c r="J652" s="48"/>
      <c r="K652" s="47"/>
      <c r="L652" s="48"/>
      <c r="M652" s="48"/>
      <c r="N652" s="48"/>
      <c r="O652" s="47"/>
      <c r="P652" s="48"/>
      <c r="Q652" s="48"/>
      <c r="R652" s="48"/>
      <c r="S652" s="48"/>
      <c r="X652" s="48"/>
      <c r="Y652" s="48"/>
      <c r="Z652" s="48"/>
      <c r="AA652" s="48"/>
      <c r="AB652" s="48"/>
      <c r="AC652" s="48"/>
      <c r="AD652" s="48"/>
      <c r="AE652" s="48"/>
      <c r="AF652" s="48"/>
      <c r="AG652" s="48"/>
      <c r="AH652" s="48"/>
      <c r="AI652" s="48"/>
      <c r="AJ652" s="48"/>
      <c r="AK652" s="48"/>
      <c r="AL652" s="48"/>
      <c r="AM652" s="48"/>
      <c r="AN652" s="48"/>
      <c r="AO652" s="48"/>
      <c r="AP652" s="52"/>
    </row>
    <row r="653" spans="2:42" ht="12.75" customHeight="1">
      <c r="B653" s="47"/>
      <c r="D653" s="48"/>
      <c r="E653" s="48"/>
      <c r="F653" s="48"/>
      <c r="G653" s="48"/>
      <c r="H653" s="48"/>
      <c r="I653" s="48"/>
      <c r="J653" s="48"/>
      <c r="K653" s="47"/>
      <c r="L653" s="48"/>
      <c r="M653" s="48"/>
      <c r="N653" s="48"/>
      <c r="O653" s="47"/>
      <c r="P653" s="48"/>
      <c r="Q653" s="48"/>
      <c r="R653" s="48"/>
      <c r="S653" s="48"/>
      <c r="X653" s="48"/>
      <c r="Y653" s="48"/>
      <c r="Z653" s="48"/>
      <c r="AA653" s="48"/>
      <c r="AB653" s="48"/>
      <c r="AC653" s="48"/>
      <c r="AD653" s="48"/>
      <c r="AE653" s="48"/>
      <c r="AF653" s="48"/>
      <c r="AG653" s="48"/>
      <c r="AH653" s="48"/>
      <c r="AI653" s="48"/>
      <c r="AJ653" s="48"/>
      <c r="AK653" s="48"/>
      <c r="AL653" s="48"/>
      <c r="AM653" s="48"/>
      <c r="AN653" s="48"/>
      <c r="AO653" s="48"/>
      <c r="AP653" s="52"/>
    </row>
    <row r="654" spans="2:42" ht="12.75" customHeight="1">
      <c r="B654" s="47"/>
      <c r="D654" s="48"/>
      <c r="E654" s="48"/>
      <c r="F654" s="48"/>
      <c r="G654" s="48"/>
      <c r="H654" s="48"/>
      <c r="I654" s="48"/>
      <c r="J654" s="48"/>
      <c r="K654" s="47"/>
      <c r="L654" s="48"/>
      <c r="M654" s="48"/>
      <c r="N654" s="48"/>
      <c r="O654" s="47"/>
      <c r="P654" s="48"/>
      <c r="Q654" s="48"/>
      <c r="R654" s="48"/>
      <c r="S654" s="48"/>
      <c r="X654" s="48"/>
      <c r="Y654" s="48"/>
      <c r="Z654" s="48"/>
      <c r="AA654" s="48"/>
      <c r="AB654" s="48"/>
      <c r="AC654" s="48"/>
      <c r="AD654" s="48"/>
      <c r="AE654" s="48"/>
      <c r="AF654" s="48"/>
      <c r="AG654" s="48"/>
      <c r="AH654" s="48"/>
      <c r="AI654" s="48"/>
      <c r="AJ654" s="48"/>
      <c r="AK654" s="48"/>
      <c r="AL654" s="48"/>
      <c r="AM654" s="48"/>
      <c r="AN654" s="48"/>
      <c r="AO654" s="48"/>
      <c r="AP654" s="52"/>
    </row>
    <row r="655" spans="2:42" ht="12.75" customHeight="1">
      <c r="B655" s="47"/>
      <c r="D655" s="48"/>
      <c r="E655" s="48"/>
      <c r="F655" s="48"/>
      <c r="G655" s="48"/>
      <c r="H655" s="48"/>
      <c r="I655" s="48"/>
      <c r="J655" s="48"/>
      <c r="K655" s="47"/>
      <c r="L655" s="48"/>
      <c r="M655" s="48"/>
      <c r="N655" s="48"/>
      <c r="O655" s="47"/>
      <c r="P655" s="48"/>
      <c r="Q655" s="48"/>
      <c r="R655" s="48"/>
      <c r="S655" s="48"/>
      <c r="X655" s="48"/>
      <c r="Y655" s="48"/>
      <c r="Z655" s="48"/>
      <c r="AA655" s="48"/>
      <c r="AB655" s="48"/>
      <c r="AC655" s="48"/>
      <c r="AD655" s="48"/>
      <c r="AE655" s="48"/>
      <c r="AF655" s="48"/>
      <c r="AG655" s="48"/>
      <c r="AH655" s="48"/>
      <c r="AI655" s="48"/>
      <c r="AJ655" s="48"/>
      <c r="AK655" s="48"/>
      <c r="AL655" s="48"/>
      <c r="AM655" s="48"/>
      <c r="AN655" s="48"/>
      <c r="AO655" s="48"/>
      <c r="AP655" s="52"/>
    </row>
    <row r="656" spans="2:42" ht="12.75" customHeight="1">
      <c r="B656" s="47"/>
      <c r="D656" s="48"/>
      <c r="E656" s="48"/>
      <c r="F656" s="48"/>
      <c r="G656" s="48"/>
      <c r="H656" s="48"/>
      <c r="I656" s="48"/>
      <c r="J656" s="48"/>
      <c r="K656" s="47"/>
      <c r="L656" s="48"/>
      <c r="M656" s="48"/>
      <c r="N656" s="48"/>
      <c r="O656" s="47"/>
      <c r="P656" s="48"/>
      <c r="Q656" s="48"/>
      <c r="R656" s="48"/>
      <c r="S656" s="48"/>
      <c r="X656" s="48"/>
      <c r="Y656" s="48"/>
      <c r="Z656" s="48"/>
      <c r="AA656" s="48"/>
      <c r="AB656" s="48"/>
      <c r="AC656" s="48"/>
      <c r="AD656" s="48"/>
      <c r="AE656" s="48"/>
      <c r="AF656" s="48"/>
      <c r="AG656" s="48"/>
      <c r="AH656" s="48"/>
      <c r="AI656" s="48"/>
      <c r="AJ656" s="48"/>
      <c r="AK656" s="48"/>
      <c r="AL656" s="48"/>
      <c r="AM656" s="48"/>
      <c r="AN656" s="48"/>
      <c r="AO656" s="48"/>
      <c r="AP656" s="52"/>
    </row>
    <row r="657" spans="2:42" ht="12.75" customHeight="1">
      <c r="B657" s="47"/>
      <c r="D657" s="48"/>
      <c r="E657" s="48"/>
      <c r="F657" s="48"/>
      <c r="G657" s="48"/>
      <c r="H657" s="48"/>
      <c r="I657" s="48"/>
      <c r="J657" s="48"/>
      <c r="K657" s="47"/>
      <c r="L657" s="48"/>
      <c r="M657" s="48"/>
      <c r="N657" s="48"/>
      <c r="O657" s="47"/>
      <c r="P657" s="48"/>
      <c r="Q657" s="48"/>
      <c r="R657" s="48"/>
      <c r="S657" s="48"/>
      <c r="X657" s="48"/>
      <c r="Y657" s="48"/>
      <c r="Z657" s="48"/>
      <c r="AA657" s="48"/>
      <c r="AB657" s="48"/>
      <c r="AC657" s="48"/>
      <c r="AD657" s="48"/>
      <c r="AE657" s="48"/>
      <c r="AF657" s="48"/>
      <c r="AG657" s="48"/>
      <c r="AH657" s="48"/>
      <c r="AI657" s="48"/>
      <c r="AJ657" s="48"/>
      <c r="AK657" s="48"/>
      <c r="AL657" s="48"/>
      <c r="AM657" s="48"/>
      <c r="AN657" s="48"/>
      <c r="AO657" s="48"/>
      <c r="AP657" s="52"/>
    </row>
    <row r="658" spans="2:42" ht="12.75" customHeight="1">
      <c r="B658" s="47"/>
      <c r="D658" s="48"/>
      <c r="E658" s="48"/>
      <c r="F658" s="48"/>
      <c r="G658" s="48"/>
      <c r="H658" s="48"/>
      <c r="I658" s="48"/>
      <c r="J658" s="48"/>
      <c r="K658" s="47"/>
      <c r="L658" s="48"/>
      <c r="M658" s="48"/>
      <c r="N658" s="48"/>
      <c r="O658" s="47"/>
      <c r="P658" s="48"/>
      <c r="Q658" s="48"/>
      <c r="R658" s="48"/>
      <c r="S658" s="48"/>
      <c r="X658" s="48"/>
      <c r="Y658" s="48"/>
      <c r="Z658" s="48"/>
      <c r="AA658" s="48"/>
      <c r="AB658" s="48"/>
      <c r="AC658" s="48"/>
      <c r="AD658" s="48"/>
      <c r="AE658" s="48"/>
      <c r="AF658" s="48"/>
      <c r="AG658" s="48"/>
      <c r="AH658" s="48"/>
      <c r="AI658" s="48"/>
      <c r="AJ658" s="48"/>
      <c r="AK658" s="48"/>
      <c r="AL658" s="48"/>
      <c r="AM658" s="48"/>
      <c r="AN658" s="48"/>
      <c r="AO658" s="48"/>
      <c r="AP658" s="52"/>
    </row>
    <row r="659" spans="2:42" ht="12.75" customHeight="1">
      <c r="B659" s="47"/>
      <c r="D659" s="48"/>
      <c r="E659" s="48"/>
      <c r="F659" s="48"/>
      <c r="G659" s="48"/>
      <c r="H659" s="48"/>
      <c r="I659" s="48"/>
      <c r="J659" s="48"/>
      <c r="K659" s="47"/>
      <c r="L659" s="48"/>
      <c r="M659" s="48"/>
      <c r="N659" s="48"/>
      <c r="O659" s="47"/>
      <c r="P659" s="48"/>
      <c r="Q659" s="48"/>
      <c r="R659" s="48"/>
      <c r="S659" s="48"/>
      <c r="X659" s="48"/>
      <c r="Y659" s="48"/>
      <c r="Z659" s="48"/>
      <c r="AA659" s="48"/>
      <c r="AB659" s="48"/>
      <c r="AC659" s="48"/>
      <c r="AD659" s="48"/>
      <c r="AE659" s="48"/>
      <c r="AF659" s="48"/>
      <c r="AG659" s="48"/>
      <c r="AH659" s="48"/>
      <c r="AI659" s="48"/>
      <c r="AJ659" s="48"/>
      <c r="AK659" s="48"/>
      <c r="AL659" s="48"/>
      <c r="AM659" s="48"/>
      <c r="AN659" s="48"/>
      <c r="AO659" s="48"/>
      <c r="AP659" s="52"/>
    </row>
    <row r="660" spans="2:42" ht="12.75" customHeight="1">
      <c r="B660" s="47"/>
      <c r="D660" s="48"/>
      <c r="E660" s="48"/>
      <c r="F660" s="48"/>
      <c r="G660" s="48"/>
      <c r="H660" s="48"/>
      <c r="I660" s="48"/>
      <c r="J660" s="48"/>
      <c r="K660" s="47"/>
      <c r="L660" s="48"/>
      <c r="M660" s="48"/>
      <c r="N660" s="48"/>
      <c r="O660" s="47"/>
      <c r="P660" s="48"/>
      <c r="Q660" s="48"/>
      <c r="R660" s="48"/>
      <c r="S660" s="48"/>
      <c r="X660" s="48"/>
      <c r="Y660" s="48"/>
      <c r="Z660" s="48"/>
      <c r="AA660" s="48"/>
      <c r="AB660" s="48"/>
      <c r="AC660" s="48"/>
      <c r="AD660" s="48"/>
      <c r="AE660" s="48"/>
      <c r="AF660" s="48"/>
      <c r="AG660" s="48"/>
      <c r="AH660" s="48"/>
      <c r="AI660" s="48"/>
      <c r="AJ660" s="48"/>
      <c r="AK660" s="48"/>
      <c r="AL660" s="48"/>
      <c r="AM660" s="48"/>
      <c r="AN660" s="48"/>
      <c r="AO660" s="48"/>
      <c r="AP660" s="52"/>
    </row>
    <row r="661" spans="2:42" ht="12.75" customHeight="1">
      <c r="B661" s="47"/>
      <c r="D661" s="48"/>
      <c r="E661" s="48"/>
      <c r="F661" s="48"/>
      <c r="G661" s="48"/>
      <c r="H661" s="48"/>
      <c r="I661" s="48"/>
      <c r="J661" s="48"/>
      <c r="K661" s="47"/>
      <c r="L661" s="48"/>
      <c r="M661" s="48"/>
      <c r="N661" s="48"/>
      <c r="O661" s="47"/>
      <c r="P661" s="48"/>
      <c r="Q661" s="48"/>
      <c r="R661" s="48"/>
      <c r="S661" s="48"/>
      <c r="X661" s="48"/>
      <c r="Y661" s="48"/>
      <c r="Z661" s="48"/>
      <c r="AA661" s="48"/>
      <c r="AB661" s="48"/>
      <c r="AC661" s="48"/>
      <c r="AD661" s="48"/>
      <c r="AE661" s="48"/>
      <c r="AF661" s="48"/>
      <c r="AG661" s="48"/>
      <c r="AH661" s="48"/>
      <c r="AI661" s="48"/>
      <c r="AJ661" s="48"/>
      <c r="AK661" s="48"/>
      <c r="AL661" s="48"/>
      <c r="AM661" s="48"/>
      <c r="AN661" s="48"/>
      <c r="AO661" s="48"/>
      <c r="AP661" s="52"/>
    </row>
    <row r="662" spans="2:42" ht="12.75" customHeight="1">
      <c r="B662" s="47"/>
      <c r="D662" s="48"/>
      <c r="E662" s="48"/>
      <c r="F662" s="48"/>
      <c r="G662" s="48"/>
      <c r="H662" s="48"/>
      <c r="I662" s="48"/>
      <c r="J662" s="48"/>
      <c r="K662" s="47"/>
      <c r="L662" s="48"/>
      <c r="M662" s="48"/>
      <c r="N662" s="48"/>
      <c r="O662" s="47"/>
      <c r="P662" s="48"/>
      <c r="Q662" s="48"/>
      <c r="R662" s="48"/>
      <c r="S662" s="48"/>
      <c r="X662" s="48"/>
      <c r="Y662" s="48"/>
      <c r="Z662" s="48"/>
      <c r="AA662" s="48"/>
      <c r="AB662" s="48"/>
      <c r="AC662" s="48"/>
      <c r="AD662" s="48"/>
      <c r="AE662" s="48"/>
      <c r="AF662" s="48"/>
      <c r="AG662" s="48"/>
      <c r="AH662" s="48"/>
      <c r="AI662" s="48"/>
      <c r="AJ662" s="48"/>
      <c r="AK662" s="48"/>
      <c r="AL662" s="48"/>
      <c r="AM662" s="48"/>
      <c r="AN662" s="48"/>
      <c r="AO662" s="48"/>
      <c r="AP662" s="52"/>
    </row>
    <row r="663" spans="2:42" ht="12.75" customHeight="1">
      <c r="B663" s="47"/>
      <c r="D663" s="48"/>
      <c r="E663" s="48"/>
      <c r="F663" s="48"/>
      <c r="G663" s="48"/>
      <c r="H663" s="48"/>
      <c r="I663" s="48"/>
      <c r="J663" s="48"/>
      <c r="K663" s="47"/>
      <c r="L663" s="48"/>
      <c r="M663" s="48"/>
      <c r="N663" s="48"/>
      <c r="O663" s="47"/>
      <c r="P663" s="48"/>
      <c r="Q663" s="48"/>
      <c r="R663" s="48"/>
      <c r="S663" s="48"/>
      <c r="X663" s="48"/>
      <c r="Y663" s="48"/>
      <c r="Z663" s="48"/>
      <c r="AA663" s="48"/>
      <c r="AB663" s="48"/>
      <c r="AC663" s="48"/>
      <c r="AD663" s="48"/>
      <c r="AE663" s="48"/>
      <c r="AF663" s="48"/>
      <c r="AG663" s="48"/>
      <c r="AH663" s="48"/>
      <c r="AI663" s="48"/>
      <c r="AJ663" s="48"/>
      <c r="AK663" s="48"/>
      <c r="AL663" s="48"/>
      <c r="AM663" s="48"/>
      <c r="AN663" s="48"/>
      <c r="AO663" s="48"/>
      <c r="AP663" s="52"/>
    </row>
    <row r="664" spans="2:42" ht="12.75" customHeight="1">
      <c r="B664" s="47"/>
      <c r="D664" s="48"/>
      <c r="E664" s="48"/>
      <c r="F664" s="48"/>
      <c r="G664" s="48"/>
      <c r="H664" s="48"/>
      <c r="I664" s="48"/>
      <c r="J664" s="48"/>
      <c r="K664" s="47"/>
      <c r="L664" s="48"/>
      <c r="M664" s="48"/>
      <c r="N664" s="48"/>
      <c r="O664" s="47"/>
      <c r="P664" s="48"/>
      <c r="Q664" s="48"/>
      <c r="R664" s="48"/>
      <c r="S664" s="48"/>
      <c r="X664" s="48"/>
      <c r="Y664" s="48"/>
      <c r="Z664" s="48"/>
      <c r="AA664" s="48"/>
      <c r="AB664" s="48"/>
      <c r="AC664" s="48"/>
      <c r="AD664" s="48"/>
      <c r="AE664" s="48"/>
      <c r="AF664" s="48"/>
      <c r="AG664" s="48"/>
      <c r="AH664" s="48"/>
      <c r="AI664" s="48"/>
      <c r="AJ664" s="48"/>
      <c r="AK664" s="48"/>
      <c r="AL664" s="48"/>
      <c r="AM664" s="48"/>
      <c r="AN664" s="48"/>
      <c r="AO664" s="48"/>
      <c r="AP664" s="52"/>
    </row>
    <row r="665" spans="2:42" ht="12.75" customHeight="1">
      <c r="B665" s="47"/>
      <c r="D665" s="48"/>
      <c r="E665" s="48"/>
      <c r="F665" s="48"/>
      <c r="G665" s="48"/>
      <c r="H665" s="48"/>
      <c r="I665" s="48"/>
      <c r="J665" s="48"/>
      <c r="K665" s="47"/>
      <c r="L665" s="48"/>
      <c r="M665" s="48"/>
      <c r="N665" s="48"/>
      <c r="O665" s="47"/>
      <c r="P665" s="48"/>
      <c r="Q665" s="48"/>
      <c r="R665" s="48"/>
      <c r="S665" s="48"/>
      <c r="X665" s="48"/>
      <c r="Y665" s="48"/>
      <c r="Z665" s="48"/>
      <c r="AA665" s="48"/>
      <c r="AB665" s="48"/>
      <c r="AC665" s="48"/>
      <c r="AD665" s="48"/>
      <c r="AE665" s="48"/>
      <c r="AF665" s="48"/>
      <c r="AG665" s="48"/>
      <c r="AH665" s="48"/>
      <c r="AI665" s="48"/>
      <c r="AJ665" s="48"/>
      <c r="AK665" s="48"/>
      <c r="AL665" s="48"/>
      <c r="AM665" s="48"/>
      <c r="AN665" s="48"/>
      <c r="AO665" s="48"/>
      <c r="AP665" s="52"/>
    </row>
    <row r="666" spans="2:42" ht="12.75" customHeight="1">
      <c r="B666" s="47"/>
      <c r="D666" s="48"/>
      <c r="E666" s="48"/>
      <c r="F666" s="48"/>
      <c r="G666" s="48"/>
      <c r="H666" s="48"/>
      <c r="I666" s="48"/>
      <c r="J666" s="48"/>
      <c r="K666" s="47"/>
      <c r="L666" s="48"/>
      <c r="M666" s="48"/>
      <c r="N666" s="48"/>
      <c r="O666" s="47"/>
      <c r="P666" s="48"/>
      <c r="Q666" s="48"/>
      <c r="R666" s="48"/>
      <c r="S666" s="48"/>
      <c r="X666" s="48"/>
      <c r="Y666" s="48"/>
      <c r="Z666" s="48"/>
      <c r="AA666" s="48"/>
      <c r="AB666" s="48"/>
      <c r="AC666" s="48"/>
      <c r="AD666" s="48"/>
      <c r="AE666" s="48"/>
      <c r="AF666" s="48"/>
      <c r="AG666" s="48"/>
      <c r="AH666" s="48"/>
      <c r="AI666" s="48"/>
      <c r="AJ666" s="48"/>
      <c r="AK666" s="48"/>
      <c r="AL666" s="48"/>
      <c r="AM666" s="48"/>
      <c r="AN666" s="48"/>
      <c r="AO666" s="48"/>
      <c r="AP666" s="52"/>
    </row>
    <row r="667" spans="2:42" ht="12.75" customHeight="1">
      <c r="B667" s="47"/>
      <c r="D667" s="48"/>
      <c r="E667" s="48"/>
      <c r="F667" s="48"/>
      <c r="G667" s="48"/>
      <c r="H667" s="48"/>
      <c r="I667" s="48"/>
      <c r="J667" s="48"/>
      <c r="K667" s="47"/>
      <c r="L667" s="48"/>
      <c r="M667" s="48"/>
      <c r="N667" s="48"/>
      <c r="O667" s="47"/>
      <c r="P667" s="48"/>
      <c r="Q667" s="48"/>
      <c r="R667" s="48"/>
      <c r="S667" s="48"/>
      <c r="X667" s="48"/>
      <c r="Y667" s="48"/>
      <c r="Z667" s="48"/>
      <c r="AA667" s="48"/>
      <c r="AB667" s="48"/>
      <c r="AC667" s="48"/>
      <c r="AD667" s="48"/>
      <c r="AE667" s="48"/>
      <c r="AF667" s="48"/>
      <c r="AG667" s="48"/>
      <c r="AH667" s="48"/>
      <c r="AI667" s="48"/>
      <c r="AJ667" s="48"/>
      <c r="AK667" s="48"/>
      <c r="AL667" s="48"/>
      <c r="AM667" s="48"/>
      <c r="AN667" s="48"/>
      <c r="AO667" s="48"/>
      <c r="AP667" s="52"/>
    </row>
    <row r="668" spans="2:42" ht="12.75" customHeight="1">
      <c r="B668" s="47"/>
      <c r="D668" s="48"/>
      <c r="E668" s="48"/>
      <c r="F668" s="48"/>
      <c r="G668" s="48"/>
      <c r="H668" s="48"/>
      <c r="I668" s="48"/>
      <c r="J668" s="48"/>
      <c r="K668" s="47"/>
      <c r="L668" s="48"/>
      <c r="M668" s="48"/>
      <c r="N668" s="48"/>
      <c r="O668" s="47"/>
      <c r="P668" s="48"/>
      <c r="Q668" s="48"/>
      <c r="R668" s="48"/>
      <c r="S668" s="48"/>
      <c r="X668" s="48"/>
      <c r="Y668" s="48"/>
      <c r="Z668" s="48"/>
      <c r="AA668" s="48"/>
      <c r="AB668" s="48"/>
      <c r="AC668" s="48"/>
      <c r="AD668" s="48"/>
      <c r="AE668" s="48"/>
      <c r="AF668" s="48"/>
      <c r="AG668" s="48"/>
      <c r="AH668" s="48"/>
      <c r="AI668" s="48"/>
      <c r="AJ668" s="48"/>
      <c r="AK668" s="48"/>
      <c r="AL668" s="48"/>
      <c r="AM668" s="48"/>
      <c r="AN668" s="48"/>
      <c r="AO668" s="48"/>
      <c r="AP668" s="52"/>
    </row>
    <row r="669" spans="2:42" ht="12.75" customHeight="1">
      <c r="B669" s="47"/>
      <c r="D669" s="48"/>
      <c r="E669" s="48"/>
      <c r="F669" s="48"/>
      <c r="G669" s="48"/>
      <c r="H669" s="48"/>
      <c r="I669" s="48"/>
      <c r="J669" s="48"/>
      <c r="K669" s="47"/>
      <c r="L669" s="48"/>
      <c r="M669" s="48"/>
      <c r="N669" s="48"/>
      <c r="O669" s="47"/>
      <c r="P669" s="48"/>
      <c r="Q669" s="48"/>
      <c r="R669" s="48"/>
      <c r="S669" s="48"/>
      <c r="X669" s="48"/>
      <c r="Y669" s="48"/>
      <c r="Z669" s="48"/>
      <c r="AA669" s="48"/>
      <c r="AB669" s="48"/>
      <c r="AC669" s="48"/>
      <c r="AD669" s="48"/>
      <c r="AE669" s="48"/>
      <c r="AF669" s="48"/>
      <c r="AG669" s="48"/>
      <c r="AH669" s="48"/>
      <c r="AI669" s="48"/>
      <c r="AJ669" s="48"/>
      <c r="AK669" s="48"/>
      <c r="AL669" s="48"/>
      <c r="AM669" s="48"/>
      <c r="AN669" s="48"/>
      <c r="AO669" s="48"/>
      <c r="AP669" s="52"/>
    </row>
    <row r="670" spans="2:42" ht="12.75" customHeight="1">
      <c r="B670" s="47"/>
      <c r="D670" s="48"/>
      <c r="E670" s="48"/>
      <c r="F670" s="48"/>
      <c r="G670" s="48"/>
      <c r="H670" s="48"/>
      <c r="I670" s="48"/>
      <c r="J670" s="48"/>
      <c r="K670" s="47"/>
      <c r="L670" s="48"/>
      <c r="M670" s="48"/>
      <c r="N670" s="48"/>
      <c r="O670" s="47"/>
      <c r="P670" s="48"/>
      <c r="Q670" s="48"/>
      <c r="R670" s="48"/>
      <c r="S670" s="48"/>
      <c r="X670" s="48"/>
      <c r="Y670" s="48"/>
      <c r="Z670" s="48"/>
      <c r="AA670" s="48"/>
      <c r="AB670" s="48"/>
      <c r="AC670" s="48"/>
      <c r="AD670" s="48"/>
      <c r="AE670" s="48"/>
      <c r="AF670" s="48"/>
      <c r="AG670" s="48"/>
      <c r="AH670" s="48"/>
      <c r="AI670" s="48"/>
      <c r="AJ670" s="48"/>
      <c r="AK670" s="48"/>
      <c r="AL670" s="48"/>
      <c r="AM670" s="48"/>
      <c r="AN670" s="48"/>
      <c r="AO670" s="48"/>
      <c r="AP670" s="52"/>
    </row>
    <row r="671" spans="2:42" ht="12.75" customHeight="1">
      <c r="B671" s="47"/>
      <c r="D671" s="48"/>
      <c r="E671" s="48"/>
      <c r="F671" s="48"/>
      <c r="G671" s="48"/>
      <c r="H671" s="48"/>
      <c r="I671" s="48"/>
      <c r="J671" s="48"/>
      <c r="K671" s="47"/>
      <c r="L671" s="48"/>
      <c r="M671" s="48"/>
      <c r="N671" s="48"/>
      <c r="O671" s="47"/>
      <c r="P671" s="48"/>
      <c r="Q671" s="48"/>
      <c r="R671" s="48"/>
      <c r="S671" s="48"/>
      <c r="X671" s="48"/>
      <c r="Y671" s="48"/>
      <c r="Z671" s="48"/>
      <c r="AA671" s="48"/>
      <c r="AB671" s="48"/>
      <c r="AC671" s="48"/>
      <c r="AD671" s="48"/>
      <c r="AE671" s="48"/>
      <c r="AF671" s="48"/>
      <c r="AG671" s="48"/>
      <c r="AH671" s="48"/>
      <c r="AI671" s="48"/>
      <c r="AJ671" s="48"/>
      <c r="AK671" s="48"/>
      <c r="AL671" s="48"/>
      <c r="AM671" s="48"/>
      <c r="AN671" s="48"/>
      <c r="AO671" s="48"/>
      <c r="AP671" s="52"/>
    </row>
    <row r="672" spans="2:42" ht="12.75" customHeight="1">
      <c r="B672" s="47"/>
      <c r="D672" s="48"/>
      <c r="E672" s="48"/>
      <c r="F672" s="48"/>
      <c r="G672" s="48"/>
      <c r="H672" s="48"/>
      <c r="I672" s="48"/>
      <c r="J672" s="48"/>
      <c r="K672" s="47"/>
      <c r="L672" s="48"/>
      <c r="M672" s="48"/>
      <c r="N672" s="48"/>
      <c r="O672" s="47"/>
      <c r="P672" s="48"/>
      <c r="Q672" s="48"/>
      <c r="R672" s="48"/>
      <c r="S672" s="48"/>
      <c r="X672" s="48"/>
      <c r="Y672" s="48"/>
      <c r="Z672" s="48"/>
      <c r="AA672" s="48"/>
      <c r="AB672" s="48"/>
      <c r="AC672" s="48"/>
      <c r="AD672" s="48"/>
      <c r="AE672" s="48"/>
      <c r="AF672" s="48"/>
      <c r="AG672" s="48"/>
      <c r="AH672" s="48"/>
      <c r="AI672" s="48"/>
      <c r="AJ672" s="48"/>
      <c r="AK672" s="48"/>
      <c r="AL672" s="48"/>
      <c r="AM672" s="48"/>
      <c r="AN672" s="48"/>
      <c r="AO672" s="48"/>
      <c r="AP672" s="52"/>
    </row>
    <row r="673" spans="2:42" ht="12.75" customHeight="1">
      <c r="B673" s="47"/>
      <c r="D673" s="48"/>
      <c r="E673" s="48"/>
      <c r="F673" s="48"/>
      <c r="G673" s="48"/>
      <c r="H673" s="48"/>
      <c r="I673" s="48"/>
      <c r="J673" s="48"/>
      <c r="K673" s="47"/>
      <c r="L673" s="48"/>
      <c r="M673" s="48"/>
      <c r="N673" s="48"/>
      <c r="O673" s="47"/>
      <c r="P673" s="48"/>
      <c r="Q673" s="48"/>
      <c r="R673" s="48"/>
      <c r="S673" s="48"/>
      <c r="X673" s="48"/>
      <c r="Y673" s="48"/>
      <c r="Z673" s="48"/>
      <c r="AA673" s="48"/>
      <c r="AB673" s="48"/>
      <c r="AC673" s="48"/>
      <c r="AD673" s="48"/>
      <c r="AE673" s="48"/>
      <c r="AF673" s="48"/>
      <c r="AG673" s="48"/>
      <c r="AH673" s="48"/>
      <c r="AI673" s="48"/>
      <c r="AJ673" s="48"/>
      <c r="AK673" s="48"/>
      <c r="AL673" s="48"/>
      <c r="AM673" s="48"/>
      <c r="AN673" s="48"/>
      <c r="AO673" s="48"/>
      <c r="AP673" s="52"/>
    </row>
    <row r="674" spans="2:42" ht="12.75" customHeight="1">
      <c r="B674" s="47"/>
      <c r="D674" s="48"/>
      <c r="E674" s="48"/>
      <c r="F674" s="48"/>
      <c r="G674" s="48"/>
      <c r="H674" s="48"/>
      <c r="I674" s="48"/>
      <c r="J674" s="48"/>
      <c r="K674" s="47"/>
      <c r="L674" s="48"/>
      <c r="M674" s="48"/>
      <c r="N674" s="48"/>
      <c r="O674" s="47"/>
      <c r="P674" s="48"/>
      <c r="Q674" s="48"/>
      <c r="R674" s="48"/>
      <c r="S674" s="48"/>
      <c r="X674" s="48"/>
      <c r="Y674" s="48"/>
      <c r="Z674" s="48"/>
      <c r="AA674" s="48"/>
      <c r="AB674" s="48"/>
      <c r="AC674" s="48"/>
      <c r="AD674" s="48"/>
      <c r="AE674" s="48"/>
      <c r="AF674" s="48"/>
      <c r="AG674" s="48"/>
      <c r="AH674" s="48"/>
      <c r="AI674" s="48"/>
      <c r="AJ674" s="48"/>
      <c r="AK674" s="48"/>
      <c r="AL674" s="48"/>
      <c r="AM674" s="48"/>
      <c r="AN674" s="48"/>
      <c r="AO674" s="48"/>
      <c r="AP674" s="52"/>
    </row>
    <row r="675" spans="2:42" ht="12.75" customHeight="1">
      <c r="B675" s="47"/>
      <c r="D675" s="48"/>
      <c r="E675" s="48"/>
      <c r="F675" s="48"/>
      <c r="G675" s="48"/>
      <c r="H675" s="48"/>
      <c r="I675" s="48"/>
      <c r="J675" s="48"/>
      <c r="K675" s="47"/>
      <c r="L675" s="48"/>
      <c r="M675" s="48"/>
      <c r="N675" s="48"/>
      <c r="O675" s="47"/>
      <c r="P675" s="48"/>
      <c r="Q675" s="48"/>
      <c r="R675" s="48"/>
      <c r="S675" s="48"/>
      <c r="X675" s="48"/>
      <c r="Y675" s="48"/>
      <c r="Z675" s="48"/>
      <c r="AA675" s="48"/>
      <c r="AB675" s="48"/>
      <c r="AC675" s="48"/>
      <c r="AD675" s="48"/>
      <c r="AE675" s="48"/>
      <c r="AF675" s="48"/>
      <c r="AG675" s="48"/>
      <c r="AH675" s="48"/>
      <c r="AI675" s="48"/>
      <c r="AJ675" s="48"/>
      <c r="AK675" s="48"/>
      <c r="AL675" s="48"/>
      <c r="AM675" s="48"/>
      <c r="AN675" s="48"/>
      <c r="AO675" s="48"/>
      <c r="AP675" s="52"/>
    </row>
    <row r="676" spans="2:42" ht="12.75" customHeight="1">
      <c r="B676" s="47"/>
      <c r="D676" s="48"/>
      <c r="E676" s="48"/>
      <c r="F676" s="48"/>
      <c r="G676" s="48"/>
      <c r="H676" s="48"/>
      <c r="I676" s="48"/>
      <c r="J676" s="48"/>
      <c r="K676" s="47"/>
      <c r="L676" s="48"/>
      <c r="M676" s="48"/>
      <c r="N676" s="48"/>
      <c r="O676" s="47"/>
      <c r="P676" s="48"/>
      <c r="Q676" s="48"/>
      <c r="R676" s="48"/>
      <c r="S676" s="48"/>
      <c r="X676" s="48"/>
      <c r="Y676" s="48"/>
      <c r="Z676" s="48"/>
      <c r="AA676" s="48"/>
      <c r="AB676" s="48"/>
      <c r="AC676" s="48"/>
      <c r="AD676" s="48"/>
      <c r="AE676" s="48"/>
      <c r="AF676" s="48"/>
      <c r="AG676" s="48"/>
      <c r="AH676" s="48"/>
      <c r="AI676" s="48"/>
      <c r="AJ676" s="48"/>
      <c r="AK676" s="48"/>
      <c r="AL676" s="48"/>
      <c r="AM676" s="48"/>
      <c r="AN676" s="48"/>
      <c r="AO676" s="48"/>
      <c r="AP676" s="52"/>
    </row>
    <row r="677" spans="2:42" ht="12.75" customHeight="1">
      <c r="B677" s="47"/>
      <c r="D677" s="48"/>
      <c r="E677" s="48"/>
      <c r="F677" s="48"/>
      <c r="G677" s="48"/>
      <c r="H677" s="48"/>
      <c r="I677" s="48"/>
      <c r="J677" s="48"/>
      <c r="K677" s="47"/>
      <c r="L677" s="48"/>
      <c r="M677" s="48"/>
      <c r="N677" s="48"/>
      <c r="O677" s="47"/>
      <c r="P677" s="48"/>
      <c r="Q677" s="48"/>
      <c r="R677" s="48"/>
      <c r="S677" s="48"/>
      <c r="X677" s="48"/>
      <c r="Y677" s="48"/>
      <c r="Z677" s="48"/>
      <c r="AA677" s="48"/>
      <c r="AB677" s="48"/>
      <c r="AC677" s="48"/>
      <c r="AD677" s="48"/>
      <c r="AE677" s="48"/>
      <c r="AF677" s="48"/>
      <c r="AG677" s="48"/>
      <c r="AH677" s="48"/>
      <c r="AI677" s="48"/>
      <c r="AJ677" s="48"/>
      <c r="AK677" s="48"/>
      <c r="AL677" s="48"/>
      <c r="AM677" s="48"/>
      <c r="AN677" s="48"/>
      <c r="AO677" s="48"/>
      <c r="AP677" s="52"/>
    </row>
    <row r="678" spans="2:42" ht="12.75" customHeight="1">
      <c r="B678" s="47"/>
      <c r="D678" s="48"/>
      <c r="E678" s="48"/>
      <c r="F678" s="48"/>
      <c r="G678" s="48"/>
      <c r="H678" s="48"/>
      <c r="I678" s="48"/>
      <c r="J678" s="48"/>
      <c r="K678" s="47"/>
      <c r="L678" s="48"/>
      <c r="M678" s="48"/>
      <c r="N678" s="48"/>
      <c r="O678" s="47"/>
      <c r="P678" s="48"/>
      <c r="Q678" s="48"/>
      <c r="R678" s="48"/>
      <c r="S678" s="48"/>
      <c r="X678" s="48"/>
      <c r="Y678" s="48"/>
      <c r="Z678" s="48"/>
      <c r="AA678" s="48"/>
      <c r="AB678" s="48"/>
      <c r="AC678" s="48"/>
      <c r="AD678" s="48"/>
      <c r="AE678" s="48"/>
      <c r="AF678" s="48"/>
      <c r="AG678" s="48"/>
      <c r="AH678" s="48"/>
      <c r="AI678" s="48"/>
      <c r="AJ678" s="48"/>
      <c r="AK678" s="48"/>
      <c r="AL678" s="48"/>
      <c r="AM678" s="48"/>
      <c r="AN678" s="48"/>
      <c r="AO678" s="48"/>
      <c r="AP678" s="52"/>
    </row>
    <row r="679" spans="2:42" ht="12.75" customHeight="1">
      <c r="B679" s="47"/>
      <c r="D679" s="48"/>
      <c r="E679" s="48"/>
      <c r="F679" s="48"/>
      <c r="G679" s="48"/>
      <c r="H679" s="48"/>
      <c r="I679" s="48"/>
      <c r="J679" s="48"/>
      <c r="K679" s="47"/>
      <c r="L679" s="48"/>
      <c r="M679" s="48"/>
      <c r="N679" s="48"/>
      <c r="O679" s="47"/>
      <c r="P679" s="48"/>
      <c r="Q679" s="48"/>
      <c r="R679" s="48"/>
      <c r="S679" s="48"/>
      <c r="X679" s="48"/>
      <c r="Y679" s="48"/>
      <c r="Z679" s="48"/>
      <c r="AA679" s="48"/>
      <c r="AB679" s="48"/>
      <c r="AC679" s="48"/>
      <c r="AD679" s="48"/>
      <c r="AE679" s="48"/>
      <c r="AF679" s="48"/>
      <c r="AG679" s="48"/>
      <c r="AH679" s="48"/>
      <c r="AI679" s="48"/>
      <c r="AJ679" s="48"/>
      <c r="AK679" s="48"/>
      <c r="AL679" s="48"/>
      <c r="AM679" s="48"/>
      <c r="AN679" s="48"/>
      <c r="AO679" s="48"/>
      <c r="AP679" s="52"/>
    </row>
    <row r="680" spans="2:42" ht="12.75" customHeight="1">
      <c r="B680" s="47"/>
      <c r="D680" s="48"/>
      <c r="E680" s="48"/>
      <c r="F680" s="48"/>
      <c r="G680" s="48"/>
      <c r="H680" s="48"/>
      <c r="I680" s="48"/>
      <c r="J680" s="48"/>
      <c r="K680" s="47"/>
      <c r="L680" s="48"/>
      <c r="M680" s="48"/>
      <c r="N680" s="48"/>
      <c r="O680" s="47"/>
      <c r="P680" s="48"/>
      <c r="Q680" s="48"/>
      <c r="R680" s="48"/>
      <c r="S680" s="48"/>
      <c r="X680" s="48"/>
      <c r="Y680" s="48"/>
      <c r="Z680" s="48"/>
      <c r="AA680" s="48"/>
      <c r="AB680" s="48"/>
      <c r="AC680" s="48"/>
      <c r="AD680" s="48"/>
      <c r="AE680" s="48"/>
      <c r="AF680" s="48"/>
      <c r="AG680" s="48"/>
      <c r="AH680" s="48"/>
      <c r="AI680" s="48"/>
      <c r="AJ680" s="48"/>
      <c r="AK680" s="48"/>
      <c r="AL680" s="48"/>
      <c r="AM680" s="48"/>
      <c r="AN680" s="48"/>
      <c r="AO680" s="48"/>
      <c r="AP680" s="52"/>
    </row>
    <row r="681" spans="2:42" ht="12.75" customHeight="1">
      <c r="B681" s="47"/>
      <c r="D681" s="48"/>
      <c r="E681" s="48"/>
      <c r="F681" s="48"/>
      <c r="G681" s="48"/>
      <c r="H681" s="48"/>
      <c r="I681" s="48"/>
      <c r="J681" s="48"/>
      <c r="K681" s="47"/>
      <c r="L681" s="48"/>
      <c r="M681" s="48"/>
      <c r="N681" s="48"/>
      <c r="O681" s="47"/>
      <c r="P681" s="48"/>
      <c r="Q681" s="48"/>
      <c r="R681" s="48"/>
      <c r="S681" s="48"/>
      <c r="X681" s="48"/>
      <c r="Y681" s="48"/>
      <c r="Z681" s="48"/>
      <c r="AA681" s="48"/>
      <c r="AB681" s="48"/>
      <c r="AC681" s="48"/>
      <c r="AD681" s="48"/>
      <c r="AE681" s="48"/>
      <c r="AF681" s="48"/>
      <c r="AG681" s="48"/>
      <c r="AH681" s="48"/>
      <c r="AI681" s="48"/>
      <c r="AJ681" s="48"/>
      <c r="AK681" s="48"/>
      <c r="AL681" s="48"/>
      <c r="AM681" s="48"/>
      <c r="AN681" s="48"/>
      <c r="AO681" s="48"/>
      <c r="AP681" s="52"/>
    </row>
    <row r="682" spans="2:42" ht="12.75" customHeight="1">
      <c r="B682" s="47"/>
      <c r="D682" s="48"/>
      <c r="E682" s="48"/>
      <c r="F682" s="48"/>
      <c r="G682" s="48"/>
      <c r="H682" s="48"/>
      <c r="I682" s="48"/>
      <c r="J682" s="48"/>
      <c r="K682" s="47"/>
      <c r="L682" s="48"/>
      <c r="M682" s="48"/>
      <c r="N682" s="48"/>
      <c r="O682" s="47"/>
      <c r="P682" s="48"/>
      <c r="Q682" s="48"/>
      <c r="R682" s="48"/>
      <c r="S682" s="48"/>
      <c r="X682" s="48"/>
      <c r="Y682" s="48"/>
      <c r="Z682" s="48"/>
      <c r="AA682" s="48"/>
      <c r="AB682" s="48"/>
      <c r="AC682" s="48"/>
      <c r="AD682" s="48"/>
      <c r="AE682" s="48"/>
      <c r="AF682" s="48"/>
      <c r="AG682" s="48"/>
      <c r="AH682" s="48"/>
      <c r="AI682" s="48"/>
      <c r="AJ682" s="48"/>
      <c r="AK682" s="48"/>
      <c r="AL682" s="48"/>
      <c r="AM682" s="48"/>
      <c r="AN682" s="48"/>
      <c r="AO682" s="48"/>
      <c r="AP682" s="52"/>
    </row>
    <row r="683" spans="2:42" ht="12.75" customHeight="1">
      <c r="B683" s="47"/>
      <c r="D683" s="48"/>
      <c r="E683" s="48"/>
      <c r="F683" s="48"/>
      <c r="G683" s="48"/>
      <c r="H683" s="48"/>
      <c r="I683" s="48"/>
      <c r="J683" s="48"/>
      <c r="K683" s="47"/>
      <c r="L683" s="48"/>
      <c r="M683" s="48"/>
      <c r="N683" s="48"/>
      <c r="O683" s="47"/>
      <c r="P683" s="48"/>
      <c r="Q683" s="48"/>
      <c r="R683" s="48"/>
      <c r="S683" s="48"/>
      <c r="X683" s="48"/>
      <c r="Y683" s="48"/>
      <c r="Z683" s="48"/>
      <c r="AA683" s="48"/>
      <c r="AB683" s="48"/>
      <c r="AC683" s="48"/>
      <c r="AD683" s="48"/>
      <c r="AE683" s="48"/>
      <c r="AF683" s="48"/>
      <c r="AG683" s="48"/>
      <c r="AH683" s="48"/>
      <c r="AI683" s="48"/>
      <c r="AJ683" s="48"/>
      <c r="AK683" s="48"/>
      <c r="AL683" s="48"/>
      <c r="AM683" s="48"/>
      <c r="AN683" s="48"/>
      <c r="AO683" s="48"/>
      <c r="AP683" s="52"/>
    </row>
    <row r="684" spans="2:42" ht="12.75" customHeight="1">
      <c r="B684" s="47"/>
      <c r="D684" s="48"/>
      <c r="E684" s="48"/>
      <c r="F684" s="48"/>
      <c r="G684" s="48"/>
      <c r="H684" s="48"/>
      <c r="I684" s="48"/>
      <c r="J684" s="48"/>
      <c r="K684" s="47"/>
      <c r="L684" s="48"/>
      <c r="M684" s="48"/>
      <c r="N684" s="48"/>
      <c r="O684" s="47"/>
      <c r="P684" s="48"/>
      <c r="Q684" s="48"/>
      <c r="R684" s="48"/>
      <c r="S684" s="48"/>
      <c r="X684" s="48"/>
      <c r="Y684" s="48"/>
      <c r="Z684" s="48"/>
      <c r="AA684" s="48"/>
      <c r="AB684" s="48"/>
      <c r="AC684" s="48"/>
      <c r="AD684" s="48"/>
      <c r="AE684" s="48"/>
      <c r="AF684" s="48"/>
      <c r="AG684" s="48"/>
      <c r="AH684" s="48"/>
      <c r="AI684" s="48"/>
      <c r="AJ684" s="48"/>
      <c r="AK684" s="48"/>
      <c r="AL684" s="48"/>
      <c r="AM684" s="48"/>
      <c r="AN684" s="48"/>
      <c r="AO684" s="48"/>
      <c r="AP684" s="52"/>
    </row>
    <row r="685" spans="2:42" ht="12.75" customHeight="1">
      <c r="B685" s="47"/>
      <c r="D685" s="48"/>
      <c r="E685" s="48"/>
      <c r="F685" s="48"/>
      <c r="G685" s="48"/>
      <c r="H685" s="48"/>
      <c r="I685" s="48"/>
      <c r="J685" s="48"/>
      <c r="K685" s="47"/>
      <c r="L685" s="48"/>
      <c r="M685" s="48"/>
      <c r="N685" s="48"/>
      <c r="O685" s="47"/>
      <c r="P685" s="48"/>
      <c r="Q685" s="48"/>
      <c r="R685" s="48"/>
      <c r="S685" s="48"/>
      <c r="X685" s="48"/>
      <c r="Y685" s="48"/>
      <c r="Z685" s="48"/>
      <c r="AA685" s="48"/>
      <c r="AB685" s="48"/>
      <c r="AC685" s="48"/>
      <c r="AD685" s="48"/>
      <c r="AE685" s="48"/>
      <c r="AF685" s="48"/>
      <c r="AG685" s="48"/>
      <c r="AH685" s="48"/>
      <c r="AI685" s="48"/>
      <c r="AJ685" s="48"/>
      <c r="AK685" s="48"/>
      <c r="AL685" s="48"/>
      <c r="AM685" s="48"/>
      <c r="AN685" s="48"/>
      <c r="AO685" s="48"/>
      <c r="AP685" s="52"/>
    </row>
    <row r="686" spans="2:42" ht="12.75" customHeight="1">
      <c r="B686" s="47"/>
      <c r="D686" s="48"/>
      <c r="E686" s="48"/>
      <c r="F686" s="48"/>
      <c r="G686" s="48"/>
      <c r="H686" s="48"/>
      <c r="I686" s="48"/>
      <c r="J686" s="48"/>
      <c r="K686" s="47"/>
      <c r="L686" s="48"/>
      <c r="M686" s="48"/>
      <c r="N686" s="48"/>
      <c r="O686" s="47"/>
      <c r="P686" s="48"/>
      <c r="Q686" s="48"/>
      <c r="R686" s="48"/>
      <c r="S686" s="48"/>
      <c r="X686" s="48"/>
      <c r="Y686" s="48"/>
      <c r="Z686" s="48"/>
      <c r="AA686" s="48"/>
      <c r="AB686" s="48"/>
      <c r="AC686" s="48"/>
      <c r="AD686" s="48"/>
      <c r="AE686" s="48"/>
      <c r="AF686" s="48"/>
      <c r="AG686" s="48"/>
      <c r="AH686" s="48"/>
      <c r="AI686" s="48"/>
      <c r="AJ686" s="48"/>
      <c r="AK686" s="48"/>
      <c r="AL686" s="48"/>
      <c r="AM686" s="48"/>
      <c r="AN686" s="48"/>
      <c r="AO686" s="48"/>
      <c r="AP686" s="52"/>
    </row>
    <row r="687" spans="2:42" ht="12.75" customHeight="1">
      <c r="B687" s="47"/>
      <c r="D687" s="48"/>
      <c r="E687" s="48"/>
      <c r="F687" s="48"/>
      <c r="G687" s="48"/>
      <c r="H687" s="48"/>
      <c r="I687" s="48"/>
      <c r="J687" s="48"/>
      <c r="K687" s="47"/>
      <c r="L687" s="48"/>
      <c r="M687" s="48"/>
      <c r="N687" s="48"/>
      <c r="O687" s="47"/>
      <c r="P687" s="48"/>
      <c r="Q687" s="48"/>
      <c r="R687" s="48"/>
      <c r="S687" s="48"/>
      <c r="X687" s="48"/>
      <c r="Y687" s="48"/>
      <c r="Z687" s="48"/>
      <c r="AA687" s="48"/>
      <c r="AB687" s="48"/>
      <c r="AC687" s="48"/>
      <c r="AD687" s="48"/>
      <c r="AE687" s="48"/>
      <c r="AF687" s="48"/>
      <c r="AG687" s="48"/>
      <c r="AH687" s="48"/>
      <c r="AI687" s="48"/>
      <c r="AJ687" s="48"/>
      <c r="AK687" s="48"/>
      <c r="AL687" s="48"/>
      <c r="AM687" s="48"/>
      <c r="AN687" s="48"/>
      <c r="AO687" s="48"/>
      <c r="AP687" s="52"/>
    </row>
    <row r="688" spans="2:42" ht="12.75" customHeight="1">
      <c r="B688" s="47"/>
      <c r="D688" s="48"/>
      <c r="E688" s="48"/>
      <c r="F688" s="48"/>
      <c r="G688" s="48"/>
      <c r="H688" s="48"/>
      <c r="I688" s="48"/>
      <c r="J688" s="48"/>
      <c r="K688" s="47"/>
      <c r="L688" s="48"/>
      <c r="M688" s="48"/>
      <c r="N688" s="48"/>
      <c r="O688" s="47"/>
      <c r="P688" s="48"/>
      <c r="Q688" s="48"/>
      <c r="R688" s="48"/>
      <c r="S688" s="48"/>
      <c r="X688" s="48"/>
      <c r="Y688" s="48"/>
      <c r="Z688" s="48"/>
      <c r="AA688" s="48"/>
      <c r="AB688" s="48"/>
      <c r="AC688" s="48"/>
      <c r="AD688" s="48"/>
      <c r="AE688" s="48"/>
      <c r="AF688" s="48"/>
      <c r="AG688" s="48"/>
      <c r="AH688" s="48"/>
      <c r="AI688" s="48"/>
      <c r="AJ688" s="48"/>
      <c r="AK688" s="48"/>
      <c r="AL688" s="48"/>
      <c r="AM688" s="48"/>
      <c r="AN688" s="48"/>
      <c r="AO688" s="48"/>
      <c r="AP688" s="52"/>
    </row>
    <row r="689" spans="2:42" ht="12.75" customHeight="1">
      <c r="B689" s="47"/>
      <c r="D689" s="48"/>
      <c r="E689" s="48"/>
      <c r="F689" s="48"/>
      <c r="G689" s="48"/>
      <c r="H689" s="48"/>
      <c r="I689" s="48"/>
      <c r="J689" s="48"/>
      <c r="K689" s="47"/>
      <c r="L689" s="48"/>
      <c r="M689" s="48"/>
      <c r="N689" s="48"/>
      <c r="O689" s="47"/>
      <c r="P689" s="48"/>
      <c r="Q689" s="48"/>
      <c r="R689" s="48"/>
      <c r="S689" s="48"/>
      <c r="X689" s="48"/>
      <c r="Y689" s="48"/>
      <c r="Z689" s="48"/>
      <c r="AA689" s="48"/>
      <c r="AB689" s="48"/>
      <c r="AC689" s="48"/>
      <c r="AD689" s="48"/>
      <c r="AE689" s="48"/>
      <c r="AF689" s="48"/>
      <c r="AG689" s="48"/>
      <c r="AH689" s="48"/>
      <c r="AI689" s="48"/>
      <c r="AJ689" s="48"/>
      <c r="AK689" s="48"/>
      <c r="AL689" s="48"/>
      <c r="AM689" s="48"/>
      <c r="AN689" s="48"/>
      <c r="AO689" s="48"/>
      <c r="AP689" s="52"/>
    </row>
    <row r="690" spans="2:42" ht="12.75" customHeight="1">
      <c r="B690" s="47"/>
      <c r="D690" s="48"/>
      <c r="E690" s="48"/>
      <c r="F690" s="48"/>
      <c r="G690" s="48"/>
      <c r="H690" s="48"/>
      <c r="I690" s="48"/>
      <c r="J690" s="48"/>
      <c r="K690" s="47"/>
      <c r="L690" s="48"/>
      <c r="M690" s="48"/>
      <c r="N690" s="48"/>
      <c r="O690" s="47"/>
      <c r="P690" s="48"/>
      <c r="Q690" s="48"/>
      <c r="R690" s="48"/>
      <c r="S690" s="48"/>
      <c r="X690" s="48"/>
      <c r="Y690" s="48"/>
      <c r="Z690" s="48"/>
      <c r="AA690" s="48"/>
      <c r="AB690" s="48"/>
      <c r="AC690" s="48"/>
      <c r="AD690" s="48"/>
      <c r="AE690" s="48"/>
      <c r="AF690" s="48"/>
      <c r="AG690" s="48"/>
      <c r="AH690" s="48"/>
      <c r="AI690" s="48"/>
      <c r="AJ690" s="48"/>
      <c r="AK690" s="48"/>
      <c r="AL690" s="48"/>
      <c r="AM690" s="48"/>
      <c r="AN690" s="48"/>
      <c r="AO690" s="48"/>
      <c r="AP690" s="52"/>
    </row>
    <row r="691" spans="2:42" ht="12.75" customHeight="1">
      <c r="B691" s="47"/>
      <c r="D691" s="48"/>
      <c r="E691" s="48"/>
      <c r="F691" s="48"/>
      <c r="G691" s="48"/>
      <c r="H691" s="48"/>
      <c r="I691" s="48"/>
      <c r="J691" s="48"/>
      <c r="K691" s="47"/>
      <c r="L691" s="48"/>
      <c r="M691" s="48"/>
      <c r="N691" s="48"/>
      <c r="O691" s="47"/>
      <c r="P691" s="48"/>
      <c r="Q691" s="48"/>
      <c r="R691" s="48"/>
      <c r="S691" s="48"/>
      <c r="X691" s="48"/>
      <c r="Y691" s="48"/>
      <c r="Z691" s="48"/>
      <c r="AA691" s="48"/>
      <c r="AB691" s="48"/>
      <c r="AC691" s="48"/>
      <c r="AD691" s="48"/>
      <c r="AE691" s="48"/>
      <c r="AF691" s="48"/>
      <c r="AG691" s="48"/>
      <c r="AH691" s="48"/>
      <c r="AI691" s="48"/>
      <c r="AJ691" s="48"/>
      <c r="AK691" s="48"/>
      <c r="AL691" s="48"/>
      <c r="AM691" s="48"/>
      <c r="AN691" s="48"/>
      <c r="AO691" s="48"/>
      <c r="AP691" s="52"/>
    </row>
    <row r="692" spans="2:42" ht="12.75" customHeight="1">
      <c r="B692" s="47"/>
      <c r="D692" s="48"/>
      <c r="E692" s="48"/>
      <c r="F692" s="48"/>
      <c r="G692" s="48"/>
      <c r="H692" s="48"/>
      <c r="I692" s="48"/>
      <c r="J692" s="48"/>
      <c r="K692" s="47"/>
      <c r="L692" s="48"/>
      <c r="M692" s="48"/>
      <c r="N692" s="48"/>
      <c r="O692" s="47"/>
      <c r="P692" s="48"/>
      <c r="Q692" s="48"/>
      <c r="R692" s="48"/>
      <c r="S692" s="48"/>
      <c r="X692" s="48"/>
      <c r="Y692" s="48"/>
      <c r="Z692" s="48"/>
      <c r="AA692" s="48"/>
      <c r="AB692" s="48"/>
      <c r="AC692" s="48"/>
      <c r="AD692" s="48"/>
      <c r="AE692" s="48"/>
      <c r="AF692" s="48"/>
      <c r="AG692" s="48"/>
      <c r="AH692" s="48"/>
      <c r="AI692" s="48"/>
      <c r="AJ692" s="48"/>
      <c r="AK692" s="48"/>
      <c r="AL692" s="48"/>
      <c r="AM692" s="48"/>
      <c r="AN692" s="48"/>
      <c r="AO692" s="48"/>
      <c r="AP692" s="52"/>
    </row>
    <row r="693" spans="2:42" ht="12.75" customHeight="1">
      <c r="B693" s="47"/>
      <c r="D693" s="48"/>
      <c r="E693" s="48"/>
      <c r="F693" s="48"/>
      <c r="G693" s="48"/>
      <c r="H693" s="48"/>
      <c r="I693" s="48"/>
      <c r="J693" s="48"/>
      <c r="K693" s="47"/>
      <c r="L693" s="48"/>
      <c r="M693" s="48"/>
      <c r="N693" s="48"/>
      <c r="O693" s="47"/>
      <c r="P693" s="48"/>
      <c r="Q693" s="48"/>
      <c r="R693" s="48"/>
      <c r="S693" s="48"/>
      <c r="X693" s="48"/>
      <c r="Y693" s="48"/>
      <c r="Z693" s="48"/>
      <c r="AA693" s="48"/>
      <c r="AB693" s="48"/>
      <c r="AC693" s="48"/>
      <c r="AD693" s="48"/>
      <c r="AE693" s="48"/>
      <c r="AF693" s="48"/>
      <c r="AG693" s="48"/>
      <c r="AH693" s="48"/>
      <c r="AI693" s="48"/>
      <c r="AJ693" s="48"/>
      <c r="AK693" s="48"/>
      <c r="AL693" s="48"/>
      <c r="AM693" s="48"/>
      <c r="AN693" s="48"/>
      <c r="AO693" s="48"/>
      <c r="AP693" s="52"/>
    </row>
    <row r="694" spans="2:42" ht="12.75" customHeight="1">
      <c r="B694" s="47"/>
      <c r="D694" s="48"/>
      <c r="E694" s="48"/>
      <c r="F694" s="48"/>
      <c r="G694" s="48"/>
      <c r="H694" s="48"/>
      <c r="I694" s="48"/>
      <c r="J694" s="48"/>
      <c r="K694" s="47"/>
      <c r="L694" s="48"/>
      <c r="M694" s="48"/>
      <c r="N694" s="48"/>
      <c r="O694" s="47"/>
      <c r="P694" s="48"/>
      <c r="Q694" s="48"/>
      <c r="R694" s="48"/>
      <c r="S694" s="48"/>
      <c r="X694" s="48"/>
      <c r="Y694" s="48"/>
      <c r="Z694" s="48"/>
      <c r="AA694" s="48"/>
      <c r="AB694" s="48"/>
      <c r="AC694" s="48"/>
      <c r="AD694" s="48"/>
      <c r="AE694" s="48"/>
      <c r="AF694" s="48"/>
      <c r="AG694" s="48"/>
      <c r="AH694" s="48"/>
      <c r="AI694" s="48"/>
      <c r="AJ694" s="48"/>
      <c r="AK694" s="48"/>
      <c r="AL694" s="48"/>
      <c r="AM694" s="48"/>
      <c r="AN694" s="48"/>
      <c r="AO694" s="48"/>
      <c r="AP694" s="52"/>
    </row>
    <row r="695" spans="2:42" ht="12.75" customHeight="1">
      <c r="B695" s="47"/>
      <c r="D695" s="48"/>
      <c r="E695" s="48"/>
      <c r="F695" s="48"/>
      <c r="G695" s="48"/>
      <c r="H695" s="48"/>
      <c r="I695" s="48"/>
      <c r="J695" s="48"/>
      <c r="K695" s="47"/>
      <c r="L695" s="48"/>
      <c r="M695" s="48"/>
      <c r="N695" s="48"/>
      <c r="O695" s="47"/>
      <c r="P695" s="48"/>
      <c r="Q695" s="48"/>
      <c r="R695" s="48"/>
      <c r="S695" s="48"/>
      <c r="X695" s="48"/>
      <c r="Y695" s="48"/>
      <c r="Z695" s="48"/>
      <c r="AA695" s="48"/>
      <c r="AB695" s="48"/>
      <c r="AC695" s="48"/>
      <c r="AD695" s="48"/>
      <c r="AE695" s="48"/>
      <c r="AF695" s="48"/>
      <c r="AG695" s="48"/>
      <c r="AH695" s="48"/>
      <c r="AI695" s="48"/>
      <c r="AJ695" s="48"/>
      <c r="AK695" s="48"/>
      <c r="AL695" s="48"/>
      <c r="AM695" s="48"/>
      <c r="AN695" s="48"/>
      <c r="AO695" s="48"/>
      <c r="AP695" s="52"/>
    </row>
    <row r="696" spans="2:42" ht="12.75" customHeight="1">
      <c r="B696" s="47"/>
      <c r="D696" s="48"/>
      <c r="E696" s="48"/>
      <c r="F696" s="48"/>
      <c r="G696" s="48"/>
      <c r="H696" s="48"/>
      <c r="I696" s="48"/>
      <c r="J696" s="48"/>
      <c r="K696" s="47"/>
      <c r="L696" s="48"/>
      <c r="M696" s="48"/>
      <c r="N696" s="48"/>
      <c r="O696" s="47"/>
      <c r="P696" s="48"/>
      <c r="Q696" s="48"/>
      <c r="R696" s="48"/>
      <c r="S696" s="48"/>
      <c r="X696" s="48"/>
      <c r="Y696" s="48"/>
      <c r="Z696" s="48"/>
      <c r="AA696" s="48"/>
      <c r="AB696" s="48"/>
      <c r="AC696" s="48"/>
      <c r="AD696" s="48"/>
      <c r="AE696" s="48"/>
      <c r="AF696" s="48"/>
      <c r="AG696" s="48"/>
      <c r="AH696" s="48"/>
      <c r="AI696" s="48"/>
      <c r="AJ696" s="48"/>
      <c r="AK696" s="48"/>
      <c r="AL696" s="48"/>
      <c r="AM696" s="48"/>
      <c r="AN696" s="48"/>
      <c r="AO696" s="48"/>
      <c r="AP696" s="52"/>
    </row>
    <row r="697" spans="2:42" ht="12.75" customHeight="1">
      <c r="B697" s="47"/>
      <c r="D697" s="48"/>
      <c r="E697" s="48"/>
      <c r="F697" s="48"/>
      <c r="G697" s="48"/>
      <c r="H697" s="48"/>
      <c r="I697" s="48"/>
      <c r="J697" s="48"/>
      <c r="K697" s="47"/>
      <c r="L697" s="48"/>
      <c r="M697" s="48"/>
      <c r="N697" s="48"/>
      <c r="O697" s="47"/>
      <c r="P697" s="48"/>
      <c r="Q697" s="48"/>
      <c r="R697" s="48"/>
      <c r="S697" s="48"/>
      <c r="X697" s="48"/>
      <c r="Y697" s="48"/>
      <c r="Z697" s="48"/>
      <c r="AA697" s="48"/>
      <c r="AB697" s="48"/>
      <c r="AC697" s="48"/>
      <c r="AD697" s="48"/>
      <c r="AE697" s="48"/>
      <c r="AF697" s="48"/>
      <c r="AG697" s="48"/>
      <c r="AH697" s="48"/>
      <c r="AI697" s="48"/>
      <c r="AJ697" s="48"/>
      <c r="AK697" s="48"/>
      <c r="AL697" s="48"/>
      <c r="AM697" s="48"/>
      <c r="AN697" s="48"/>
      <c r="AO697" s="48"/>
      <c r="AP697" s="52"/>
    </row>
    <row r="698" spans="2:42" ht="12.75" customHeight="1">
      <c r="B698" s="47"/>
      <c r="D698" s="48"/>
      <c r="E698" s="48"/>
      <c r="F698" s="48"/>
      <c r="G698" s="48"/>
      <c r="H698" s="48"/>
      <c r="I698" s="48"/>
      <c r="J698" s="48"/>
      <c r="K698" s="47"/>
      <c r="L698" s="48"/>
      <c r="M698" s="48"/>
      <c r="N698" s="48"/>
      <c r="O698" s="47"/>
      <c r="P698" s="48"/>
      <c r="Q698" s="48"/>
      <c r="R698" s="48"/>
      <c r="S698" s="48"/>
      <c r="X698" s="48"/>
      <c r="Y698" s="48"/>
      <c r="Z698" s="48"/>
      <c r="AA698" s="48"/>
      <c r="AB698" s="48"/>
      <c r="AC698" s="48"/>
      <c r="AD698" s="48"/>
      <c r="AE698" s="48"/>
      <c r="AF698" s="48"/>
      <c r="AG698" s="48"/>
      <c r="AH698" s="48"/>
      <c r="AI698" s="48"/>
      <c r="AJ698" s="48"/>
      <c r="AK698" s="48"/>
      <c r="AL698" s="48"/>
      <c r="AM698" s="48"/>
      <c r="AN698" s="48"/>
      <c r="AO698" s="48"/>
      <c r="AP698" s="52"/>
    </row>
    <row r="699" spans="2:42" ht="12.75" customHeight="1">
      <c r="B699" s="47"/>
      <c r="D699" s="48"/>
      <c r="E699" s="48"/>
      <c r="F699" s="48"/>
      <c r="G699" s="48"/>
      <c r="H699" s="48"/>
      <c r="I699" s="48"/>
      <c r="J699" s="48"/>
      <c r="K699" s="47"/>
      <c r="L699" s="48"/>
      <c r="M699" s="48"/>
      <c r="N699" s="48"/>
      <c r="O699" s="47"/>
      <c r="P699" s="48"/>
      <c r="Q699" s="48"/>
      <c r="R699" s="48"/>
      <c r="S699" s="48"/>
      <c r="X699" s="48"/>
      <c r="Y699" s="48"/>
      <c r="Z699" s="48"/>
      <c r="AA699" s="48"/>
      <c r="AB699" s="48"/>
      <c r="AC699" s="48"/>
      <c r="AD699" s="48"/>
      <c r="AE699" s="48"/>
      <c r="AF699" s="48"/>
      <c r="AG699" s="48"/>
      <c r="AH699" s="48"/>
      <c r="AI699" s="48"/>
      <c r="AJ699" s="48"/>
      <c r="AK699" s="48"/>
      <c r="AL699" s="48"/>
      <c r="AM699" s="48"/>
      <c r="AN699" s="48"/>
      <c r="AO699" s="48"/>
      <c r="AP699" s="52"/>
    </row>
    <row r="700" spans="2:42" ht="12.75" customHeight="1">
      <c r="B700" s="47"/>
      <c r="D700" s="48"/>
      <c r="E700" s="48"/>
      <c r="F700" s="48"/>
      <c r="G700" s="48"/>
      <c r="H700" s="48"/>
      <c r="I700" s="48"/>
      <c r="J700" s="48"/>
      <c r="K700" s="47"/>
      <c r="L700" s="48"/>
      <c r="M700" s="48"/>
      <c r="N700" s="48"/>
      <c r="O700" s="47"/>
      <c r="P700" s="48"/>
      <c r="Q700" s="48"/>
      <c r="R700" s="48"/>
      <c r="S700" s="48"/>
      <c r="X700" s="48"/>
      <c r="Y700" s="48"/>
      <c r="Z700" s="48"/>
      <c r="AA700" s="48"/>
      <c r="AB700" s="48"/>
      <c r="AC700" s="48"/>
      <c r="AD700" s="48"/>
      <c r="AE700" s="48"/>
      <c r="AF700" s="48"/>
      <c r="AG700" s="48"/>
      <c r="AH700" s="48"/>
      <c r="AI700" s="48"/>
      <c r="AJ700" s="48"/>
      <c r="AK700" s="48"/>
      <c r="AL700" s="48"/>
      <c r="AM700" s="48"/>
      <c r="AN700" s="48"/>
      <c r="AO700" s="48"/>
      <c r="AP700" s="52"/>
    </row>
    <row r="701" spans="2:42" ht="12.75" customHeight="1">
      <c r="B701" s="47"/>
      <c r="D701" s="48"/>
      <c r="E701" s="48"/>
      <c r="F701" s="48"/>
      <c r="G701" s="48"/>
      <c r="H701" s="48"/>
      <c r="I701" s="48"/>
      <c r="J701" s="48"/>
      <c r="K701" s="47"/>
      <c r="L701" s="48"/>
      <c r="M701" s="48"/>
      <c r="N701" s="48"/>
      <c r="O701" s="47"/>
      <c r="P701" s="48"/>
      <c r="Q701" s="48"/>
      <c r="R701" s="48"/>
      <c r="S701" s="48"/>
      <c r="X701" s="48"/>
      <c r="Y701" s="48"/>
      <c r="Z701" s="48"/>
      <c r="AA701" s="48"/>
      <c r="AB701" s="48"/>
      <c r="AC701" s="48"/>
      <c r="AD701" s="48"/>
      <c r="AE701" s="48"/>
      <c r="AF701" s="48"/>
      <c r="AG701" s="48"/>
      <c r="AH701" s="48"/>
      <c r="AI701" s="48"/>
      <c r="AJ701" s="48"/>
      <c r="AK701" s="48"/>
      <c r="AL701" s="48"/>
      <c r="AM701" s="48"/>
      <c r="AN701" s="48"/>
      <c r="AO701" s="48"/>
      <c r="AP701" s="52"/>
    </row>
    <row r="702" spans="2:42" ht="12.75" customHeight="1">
      <c r="B702" s="47"/>
      <c r="D702" s="48"/>
      <c r="E702" s="48"/>
      <c r="F702" s="48"/>
      <c r="G702" s="48"/>
      <c r="H702" s="48"/>
      <c r="I702" s="48"/>
      <c r="J702" s="48"/>
      <c r="K702" s="47"/>
      <c r="L702" s="48"/>
      <c r="M702" s="48"/>
      <c r="N702" s="48"/>
      <c r="O702" s="47"/>
      <c r="P702" s="48"/>
      <c r="Q702" s="48"/>
      <c r="R702" s="48"/>
      <c r="S702" s="48"/>
      <c r="X702" s="48"/>
      <c r="Y702" s="48"/>
      <c r="Z702" s="48"/>
      <c r="AA702" s="48"/>
      <c r="AB702" s="48"/>
      <c r="AC702" s="48"/>
      <c r="AD702" s="48"/>
      <c r="AE702" s="48"/>
      <c r="AF702" s="48"/>
      <c r="AG702" s="48"/>
      <c r="AH702" s="48"/>
      <c r="AI702" s="48"/>
      <c r="AJ702" s="48"/>
      <c r="AK702" s="48"/>
      <c r="AL702" s="48"/>
      <c r="AM702" s="48"/>
      <c r="AN702" s="48"/>
      <c r="AO702" s="48"/>
      <c r="AP702" s="52"/>
    </row>
    <row r="703" spans="2:42" ht="12.75" customHeight="1">
      <c r="B703" s="47"/>
      <c r="D703" s="48"/>
      <c r="E703" s="48"/>
      <c r="F703" s="48"/>
      <c r="G703" s="48"/>
      <c r="H703" s="48"/>
      <c r="I703" s="48"/>
      <c r="J703" s="48"/>
      <c r="K703" s="47"/>
      <c r="L703" s="48"/>
      <c r="M703" s="48"/>
      <c r="N703" s="48"/>
      <c r="O703" s="47"/>
      <c r="P703" s="48"/>
      <c r="Q703" s="48"/>
      <c r="R703" s="48"/>
      <c r="S703" s="48"/>
      <c r="X703" s="48"/>
      <c r="Y703" s="48"/>
      <c r="Z703" s="48"/>
      <c r="AA703" s="48"/>
      <c r="AB703" s="48"/>
      <c r="AC703" s="48"/>
      <c r="AD703" s="48"/>
      <c r="AE703" s="48"/>
      <c r="AF703" s="48"/>
      <c r="AG703" s="48"/>
      <c r="AH703" s="48"/>
      <c r="AI703" s="48"/>
      <c r="AJ703" s="48"/>
      <c r="AK703" s="48"/>
      <c r="AL703" s="48"/>
      <c r="AM703" s="48"/>
      <c r="AN703" s="48"/>
      <c r="AO703" s="48"/>
      <c r="AP703" s="52"/>
    </row>
    <row r="704" spans="2:42" ht="12.75" customHeight="1">
      <c r="B704" s="47"/>
      <c r="D704" s="48"/>
      <c r="E704" s="48"/>
      <c r="F704" s="48"/>
      <c r="G704" s="48"/>
      <c r="H704" s="48"/>
      <c r="I704" s="48"/>
      <c r="J704" s="48"/>
      <c r="K704" s="47"/>
      <c r="L704" s="48"/>
      <c r="M704" s="48"/>
      <c r="N704" s="48"/>
      <c r="O704" s="47"/>
      <c r="P704" s="48"/>
      <c r="Q704" s="48"/>
      <c r="R704" s="48"/>
      <c r="S704" s="48"/>
      <c r="X704" s="48"/>
      <c r="Y704" s="48"/>
      <c r="Z704" s="48"/>
      <c r="AA704" s="48"/>
      <c r="AB704" s="48"/>
      <c r="AC704" s="48"/>
      <c r="AD704" s="48"/>
      <c r="AE704" s="48"/>
      <c r="AF704" s="48"/>
      <c r="AG704" s="48"/>
      <c r="AH704" s="48"/>
      <c r="AI704" s="48"/>
      <c r="AJ704" s="48"/>
      <c r="AK704" s="48"/>
      <c r="AL704" s="48"/>
      <c r="AM704" s="48"/>
      <c r="AN704" s="48"/>
      <c r="AO704" s="48"/>
      <c r="AP704" s="52"/>
    </row>
    <row r="705" spans="2:42" ht="12.75" customHeight="1">
      <c r="B705" s="47"/>
      <c r="D705" s="48"/>
      <c r="E705" s="48"/>
      <c r="F705" s="48"/>
      <c r="G705" s="48"/>
      <c r="H705" s="48"/>
      <c r="I705" s="48"/>
      <c r="J705" s="48"/>
      <c r="K705" s="47"/>
      <c r="L705" s="48"/>
      <c r="M705" s="48"/>
      <c r="N705" s="48"/>
      <c r="O705" s="47"/>
      <c r="P705" s="48"/>
      <c r="Q705" s="48"/>
      <c r="R705" s="48"/>
      <c r="S705" s="48"/>
      <c r="X705" s="48"/>
      <c r="Y705" s="48"/>
      <c r="Z705" s="48"/>
      <c r="AA705" s="48"/>
      <c r="AB705" s="48"/>
      <c r="AC705" s="48"/>
      <c r="AD705" s="48"/>
      <c r="AE705" s="48"/>
      <c r="AF705" s="48"/>
      <c r="AG705" s="48"/>
      <c r="AH705" s="48"/>
      <c r="AI705" s="48"/>
      <c r="AJ705" s="48"/>
      <c r="AK705" s="48"/>
      <c r="AL705" s="48"/>
      <c r="AM705" s="48"/>
      <c r="AN705" s="48"/>
      <c r="AO705" s="48"/>
      <c r="AP705" s="52"/>
    </row>
    <row r="706" spans="2:42" ht="12.75" customHeight="1">
      <c r="B706" s="47"/>
      <c r="D706" s="48"/>
      <c r="E706" s="48"/>
      <c r="F706" s="48"/>
      <c r="G706" s="48"/>
      <c r="H706" s="48"/>
      <c r="I706" s="48"/>
      <c r="J706" s="48"/>
      <c r="K706" s="47"/>
      <c r="L706" s="48"/>
      <c r="M706" s="48"/>
      <c r="N706" s="48"/>
      <c r="O706" s="47"/>
      <c r="P706" s="48"/>
      <c r="Q706" s="48"/>
      <c r="R706" s="48"/>
      <c r="S706" s="48"/>
      <c r="X706" s="48"/>
      <c r="Y706" s="48"/>
      <c r="Z706" s="48"/>
      <c r="AA706" s="48"/>
      <c r="AB706" s="48"/>
      <c r="AC706" s="48"/>
      <c r="AD706" s="48"/>
      <c r="AE706" s="48"/>
      <c r="AF706" s="48"/>
      <c r="AG706" s="48"/>
      <c r="AH706" s="48"/>
      <c r="AI706" s="48"/>
      <c r="AJ706" s="48"/>
      <c r="AK706" s="48"/>
      <c r="AL706" s="48"/>
      <c r="AM706" s="48"/>
      <c r="AN706" s="48"/>
      <c r="AO706" s="48"/>
      <c r="AP706" s="52"/>
    </row>
    <row r="707" spans="2:42" ht="12.75" customHeight="1">
      <c r="B707" s="47"/>
      <c r="D707" s="48"/>
      <c r="E707" s="48"/>
      <c r="F707" s="48"/>
      <c r="G707" s="48"/>
      <c r="H707" s="48"/>
      <c r="I707" s="48"/>
      <c r="J707" s="48"/>
      <c r="K707" s="47"/>
      <c r="L707" s="48"/>
      <c r="M707" s="48"/>
      <c r="N707" s="48"/>
      <c r="O707" s="47"/>
      <c r="P707" s="48"/>
      <c r="Q707" s="48"/>
      <c r="R707" s="48"/>
      <c r="S707" s="48"/>
      <c r="X707" s="48"/>
      <c r="Y707" s="48"/>
      <c r="Z707" s="48"/>
      <c r="AA707" s="48"/>
      <c r="AB707" s="48"/>
      <c r="AC707" s="48"/>
      <c r="AD707" s="48"/>
      <c r="AE707" s="48"/>
      <c r="AF707" s="48"/>
      <c r="AG707" s="48"/>
      <c r="AH707" s="48"/>
      <c r="AI707" s="48"/>
      <c r="AJ707" s="48"/>
      <c r="AK707" s="48"/>
      <c r="AL707" s="48"/>
      <c r="AM707" s="48"/>
      <c r="AN707" s="48"/>
      <c r="AO707" s="48"/>
      <c r="AP707" s="52"/>
    </row>
    <row r="708" spans="2:42" ht="12.75" customHeight="1">
      <c r="B708" s="47"/>
      <c r="D708" s="48"/>
      <c r="E708" s="48"/>
      <c r="F708" s="48"/>
      <c r="G708" s="48"/>
      <c r="H708" s="48"/>
      <c r="I708" s="48"/>
      <c r="J708" s="48"/>
      <c r="K708" s="47"/>
      <c r="L708" s="48"/>
      <c r="M708" s="48"/>
      <c r="N708" s="48"/>
      <c r="O708" s="47"/>
      <c r="P708" s="48"/>
      <c r="Q708" s="48"/>
      <c r="R708" s="48"/>
      <c r="S708" s="48"/>
      <c r="X708" s="48"/>
      <c r="Y708" s="48"/>
      <c r="Z708" s="48"/>
      <c r="AA708" s="48"/>
      <c r="AB708" s="48"/>
      <c r="AC708" s="48"/>
      <c r="AD708" s="48"/>
      <c r="AE708" s="48"/>
      <c r="AF708" s="48"/>
      <c r="AG708" s="48"/>
      <c r="AH708" s="48"/>
      <c r="AI708" s="48"/>
      <c r="AJ708" s="48"/>
      <c r="AK708" s="48"/>
      <c r="AL708" s="48"/>
      <c r="AM708" s="48"/>
      <c r="AN708" s="48"/>
      <c r="AO708" s="48"/>
      <c r="AP708" s="52"/>
    </row>
    <row r="709" spans="2:42" ht="12.75" customHeight="1">
      <c r="B709" s="47"/>
      <c r="D709" s="48"/>
      <c r="E709" s="48"/>
      <c r="F709" s="48"/>
      <c r="G709" s="48"/>
      <c r="H709" s="48"/>
      <c r="I709" s="48"/>
      <c r="J709" s="48"/>
      <c r="K709" s="47"/>
      <c r="L709" s="48"/>
      <c r="M709" s="48"/>
      <c r="N709" s="48"/>
      <c r="O709" s="47"/>
      <c r="P709" s="48"/>
      <c r="Q709" s="48"/>
      <c r="R709" s="48"/>
      <c r="S709" s="48"/>
      <c r="X709" s="48"/>
      <c r="Y709" s="48"/>
      <c r="Z709" s="48"/>
      <c r="AA709" s="48"/>
      <c r="AB709" s="48"/>
      <c r="AC709" s="48"/>
      <c r="AD709" s="48"/>
      <c r="AE709" s="48"/>
      <c r="AF709" s="48"/>
      <c r="AG709" s="48"/>
      <c r="AH709" s="48"/>
      <c r="AI709" s="48"/>
      <c r="AJ709" s="48"/>
      <c r="AK709" s="48"/>
      <c r="AL709" s="48"/>
      <c r="AM709" s="48"/>
      <c r="AN709" s="48"/>
      <c r="AO709" s="48"/>
      <c r="AP709" s="52"/>
    </row>
    <row r="710" spans="2:42" ht="12.75" customHeight="1">
      <c r="B710" s="47"/>
      <c r="D710" s="48"/>
      <c r="E710" s="48"/>
      <c r="F710" s="48"/>
      <c r="G710" s="48"/>
      <c r="H710" s="48"/>
      <c r="I710" s="48"/>
      <c r="J710" s="48"/>
      <c r="K710" s="47"/>
      <c r="L710" s="48"/>
      <c r="M710" s="48"/>
      <c r="N710" s="48"/>
      <c r="O710" s="47"/>
      <c r="P710" s="48"/>
      <c r="Q710" s="48"/>
      <c r="R710" s="48"/>
      <c r="S710" s="48"/>
      <c r="X710" s="48"/>
      <c r="Y710" s="48"/>
      <c r="Z710" s="48"/>
      <c r="AA710" s="48"/>
      <c r="AB710" s="48"/>
      <c r="AC710" s="48"/>
      <c r="AD710" s="48"/>
      <c r="AE710" s="48"/>
      <c r="AF710" s="48"/>
      <c r="AG710" s="48"/>
      <c r="AH710" s="48"/>
      <c r="AI710" s="48"/>
      <c r="AJ710" s="48"/>
      <c r="AK710" s="48"/>
      <c r="AL710" s="48"/>
      <c r="AM710" s="48"/>
      <c r="AN710" s="48"/>
      <c r="AO710" s="48"/>
      <c r="AP710" s="52"/>
    </row>
    <row r="711" spans="2:42" ht="12.75" customHeight="1">
      <c r="B711" s="47"/>
      <c r="D711" s="48"/>
      <c r="E711" s="48"/>
      <c r="F711" s="48"/>
      <c r="G711" s="48"/>
      <c r="H711" s="48"/>
      <c r="I711" s="48"/>
      <c r="J711" s="48"/>
      <c r="K711" s="47"/>
      <c r="L711" s="48"/>
      <c r="M711" s="48"/>
      <c r="N711" s="48"/>
      <c r="O711" s="47"/>
      <c r="P711" s="48"/>
      <c r="Q711" s="48"/>
      <c r="R711" s="48"/>
      <c r="S711" s="48"/>
      <c r="X711" s="48"/>
      <c r="Y711" s="48"/>
      <c r="Z711" s="48"/>
      <c r="AA711" s="48"/>
      <c r="AB711" s="48"/>
      <c r="AC711" s="48"/>
      <c r="AD711" s="48"/>
      <c r="AE711" s="48"/>
      <c r="AF711" s="48"/>
      <c r="AG711" s="48"/>
      <c r="AH711" s="48"/>
      <c r="AI711" s="48"/>
      <c r="AJ711" s="48"/>
      <c r="AK711" s="48"/>
      <c r="AL711" s="48"/>
      <c r="AM711" s="48"/>
      <c r="AN711" s="48"/>
      <c r="AO711" s="48"/>
      <c r="AP711" s="52"/>
    </row>
    <row r="712" spans="2:42" ht="12.75" customHeight="1">
      <c r="B712" s="47"/>
      <c r="D712" s="48"/>
      <c r="E712" s="48"/>
      <c r="F712" s="48"/>
      <c r="G712" s="48"/>
      <c r="H712" s="48"/>
      <c r="I712" s="48"/>
      <c r="J712" s="48"/>
      <c r="K712" s="47"/>
      <c r="L712" s="48"/>
      <c r="M712" s="48"/>
      <c r="N712" s="48"/>
      <c r="O712" s="47"/>
      <c r="P712" s="48"/>
      <c r="Q712" s="48"/>
      <c r="R712" s="48"/>
      <c r="S712" s="48"/>
      <c r="X712" s="48"/>
      <c r="Y712" s="48"/>
      <c r="Z712" s="48"/>
      <c r="AA712" s="48"/>
      <c r="AB712" s="48"/>
      <c r="AC712" s="48"/>
      <c r="AD712" s="48"/>
      <c r="AE712" s="48"/>
      <c r="AF712" s="48"/>
      <c r="AG712" s="48"/>
      <c r="AH712" s="48"/>
      <c r="AI712" s="48"/>
      <c r="AJ712" s="48"/>
      <c r="AK712" s="48"/>
      <c r="AL712" s="48"/>
      <c r="AM712" s="48"/>
      <c r="AN712" s="48"/>
      <c r="AO712" s="48"/>
      <c r="AP712" s="52"/>
    </row>
    <row r="713" spans="2:42" ht="12.75" customHeight="1">
      <c r="B713" s="47"/>
      <c r="D713" s="48"/>
      <c r="E713" s="48"/>
      <c r="F713" s="48"/>
      <c r="G713" s="48"/>
      <c r="H713" s="48"/>
      <c r="I713" s="48"/>
      <c r="J713" s="48"/>
      <c r="K713" s="47"/>
      <c r="L713" s="48"/>
      <c r="M713" s="48"/>
      <c r="N713" s="48"/>
      <c r="O713" s="47"/>
      <c r="P713" s="48"/>
      <c r="Q713" s="48"/>
      <c r="R713" s="48"/>
      <c r="S713" s="48"/>
      <c r="X713" s="48"/>
      <c r="Y713" s="48"/>
      <c r="Z713" s="48"/>
      <c r="AA713" s="48"/>
      <c r="AB713" s="48"/>
      <c r="AC713" s="48"/>
      <c r="AD713" s="48"/>
      <c r="AE713" s="48"/>
      <c r="AF713" s="48"/>
      <c r="AG713" s="48"/>
      <c r="AH713" s="48"/>
      <c r="AI713" s="48"/>
      <c r="AJ713" s="48"/>
      <c r="AK713" s="48"/>
      <c r="AL713" s="48"/>
      <c r="AM713" s="48"/>
      <c r="AN713" s="48"/>
      <c r="AO713" s="48"/>
      <c r="AP713" s="52"/>
    </row>
    <row r="714" spans="2:42" ht="12.75" customHeight="1">
      <c r="B714" s="47"/>
      <c r="D714" s="48"/>
      <c r="E714" s="48"/>
      <c r="F714" s="48"/>
      <c r="G714" s="48"/>
      <c r="H714" s="48"/>
      <c r="I714" s="48"/>
      <c r="J714" s="48"/>
      <c r="K714" s="47"/>
      <c r="L714" s="48"/>
      <c r="M714" s="48"/>
      <c r="N714" s="48"/>
      <c r="O714" s="47"/>
      <c r="P714" s="48"/>
      <c r="Q714" s="48"/>
      <c r="R714" s="48"/>
      <c r="S714" s="48"/>
      <c r="X714" s="48"/>
      <c r="Y714" s="48"/>
      <c r="Z714" s="48"/>
      <c r="AA714" s="48"/>
      <c r="AB714" s="48"/>
      <c r="AC714" s="48"/>
      <c r="AD714" s="48"/>
      <c r="AE714" s="48"/>
      <c r="AF714" s="48"/>
      <c r="AG714" s="48"/>
      <c r="AH714" s="48"/>
      <c r="AI714" s="48"/>
      <c r="AJ714" s="48"/>
      <c r="AK714" s="48"/>
      <c r="AL714" s="48"/>
      <c r="AM714" s="48"/>
      <c r="AN714" s="48"/>
      <c r="AO714" s="48"/>
      <c r="AP714" s="52"/>
    </row>
    <row r="715" spans="2:42" ht="12.75" customHeight="1">
      <c r="B715" s="47"/>
      <c r="D715" s="48"/>
      <c r="E715" s="48"/>
      <c r="F715" s="48"/>
      <c r="G715" s="48"/>
      <c r="H715" s="48"/>
      <c r="I715" s="48"/>
      <c r="J715" s="48"/>
      <c r="K715" s="47"/>
      <c r="L715" s="48"/>
      <c r="M715" s="48"/>
      <c r="N715" s="48"/>
      <c r="O715" s="47"/>
      <c r="P715" s="48"/>
      <c r="Q715" s="48"/>
      <c r="R715" s="48"/>
      <c r="S715" s="48"/>
      <c r="X715" s="48"/>
      <c r="Y715" s="48"/>
      <c r="Z715" s="48"/>
      <c r="AA715" s="48"/>
      <c r="AB715" s="48"/>
      <c r="AC715" s="48"/>
      <c r="AD715" s="48"/>
      <c r="AE715" s="48"/>
      <c r="AF715" s="48"/>
      <c r="AG715" s="48"/>
      <c r="AH715" s="48"/>
      <c r="AI715" s="48"/>
      <c r="AJ715" s="48"/>
      <c r="AK715" s="48"/>
      <c r="AL715" s="48"/>
      <c r="AM715" s="48"/>
      <c r="AN715" s="48"/>
      <c r="AO715" s="48"/>
      <c r="AP715" s="52"/>
    </row>
    <row r="716" spans="2:42" ht="12.75" customHeight="1">
      <c r="B716" s="47"/>
      <c r="D716" s="48"/>
      <c r="E716" s="48"/>
      <c r="F716" s="48"/>
      <c r="G716" s="48"/>
      <c r="H716" s="48"/>
      <c r="I716" s="48"/>
      <c r="J716" s="48"/>
      <c r="K716" s="47"/>
      <c r="L716" s="48"/>
      <c r="M716" s="48"/>
      <c r="N716" s="48"/>
      <c r="O716" s="47"/>
      <c r="P716" s="48"/>
      <c r="Q716" s="48"/>
      <c r="R716" s="48"/>
      <c r="S716" s="48"/>
      <c r="X716" s="48"/>
      <c r="Y716" s="48"/>
      <c r="Z716" s="48"/>
      <c r="AA716" s="48"/>
      <c r="AB716" s="48"/>
      <c r="AC716" s="48"/>
      <c r="AD716" s="48"/>
      <c r="AE716" s="48"/>
      <c r="AF716" s="48"/>
      <c r="AG716" s="48"/>
      <c r="AH716" s="48"/>
      <c r="AI716" s="48"/>
      <c r="AJ716" s="48"/>
      <c r="AK716" s="48"/>
      <c r="AL716" s="48"/>
      <c r="AM716" s="48"/>
      <c r="AN716" s="48"/>
      <c r="AO716" s="48"/>
      <c r="AP716" s="52"/>
    </row>
    <row r="717" spans="2:42" ht="12.75" customHeight="1">
      <c r="B717" s="47"/>
      <c r="D717" s="48"/>
      <c r="E717" s="48"/>
      <c r="F717" s="48"/>
      <c r="G717" s="48"/>
      <c r="H717" s="48"/>
      <c r="I717" s="48"/>
      <c r="J717" s="48"/>
      <c r="K717" s="47"/>
      <c r="L717" s="48"/>
      <c r="M717" s="48"/>
      <c r="N717" s="48"/>
      <c r="O717" s="47"/>
      <c r="P717" s="48"/>
      <c r="Q717" s="48"/>
      <c r="R717" s="48"/>
      <c r="S717" s="48"/>
      <c r="X717" s="48"/>
      <c r="Y717" s="48"/>
      <c r="Z717" s="48"/>
      <c r="AA717" s="48"/>
      <c r="AB717" s="48"/>
      <c r="AC717" s="48"/>
      <c r="AD717" s="48"/>
      <c r="AE717" s="48"/>
      <c r="AF717" s="48"/>
      <c r="AG717" s="48"/>
      <c r="AH717" s="48"/>
      <c r="AI717" s="48"/>
      <c r="AJ717" s="48"/>
      <c r="AK717" s="48"/>
      <c r="AL717" s="48"/>
      <c r="AM717" s="48"/>
      <c r="AN717" s="48"/>
      <c r="AO717" s="48"/>
      <c r="AP717" s="52"/>
    </row>
    <row r="718" spans="2:42" ht="12.75" customHeight="1">
      <c r="B718" s="47"/>
      <c r="D718" s="48"/>
      <c r="E718" s="48"/>
      <c r="F718" s="48"/>
      <c r="G718" s="48"/>
      <c r="H718" s="48"/>
      <c r="I718" s="48"/>
      <c r="J718" s="48"/>
      <c r="K718" s="47"/>
      <c r="L718" s="48"/>
      <c r="M718" s="48"/>
      <c r="N718" s="48"/>
      <c r="O718" s="47"/>
      <c r="P718" s="48"/>
      <c r="Q718" s="48"/>
      <c r="R718" s="48"/>
      <c r="S718" s="48"/>
      <c r="X718" s="48"/>
      <c r="Y718" s="48"/>
      <c r="Z718" s="48"/>
      <c r="AA718" s="48"/>
      <c r="AB718" s="48"/>
      <c r="AC718" s="48"/>
      <c r="AD718" s="48"/>
      <c r="AE718" s="48"/>
      <c r="AF718" s="48"/>
      <c r="AG718" s="48"/>
      <c r="AH718" s="48"/>
      <c r="AI718" s="48"/>
      <c r="AJ718" s="48"/>
      <c r="AK718" s="48"/>
      <c r="AL718" s="48"/>
      <c r="AM718" s="48"/>
      <c r="AN718" s="48"/>
      <c r="AO718" s="48"/>
      <c r="AP718" s="52"/>
    </row>
    <row r="719" spans="2:42" ht="12.75" customHeight="1">
      <c r="B719" s="47"/>
      <c r="D719" s="48"/>
      <c r="E719" s="48"/>
      <c r="F719" s="48"/>
      <c r="G719" s="48"/>
      <c r="H719" s="48"/>
      <c r="I719" s="48"/>
      <c r="J719" s="48"/>
      <c r="K719" s="47"/>
      <c r="L719" s="48"/>
      <c r="M719" s="48"/>
      <c r="N719" s="48"/>
      <c r="O719" s="47"/>
      <c r="P719" s="48"/>
      <c r="Q719" s="48"/>
      <c r="R719" s="48"/>
      <c r="S719" s="48"/>
      <c r="X719" s="48"/>
      <c r="Y719" s="48"/>
      <c r="Z719" s="48"/>
      <c r="AA719" s="48"/>
      <c r="AB719" s="48"/>
      <c r="AC719" s="48"/>
      <c r="AD719" s="48"/>
      <c r="AE719" s="48"/>
      <c r="AF719" s="48"/>
      <c r="AG719" s="48"/>
      <c r="AH719" s="48"/>
      <c r="AI719" s="48"/>
      <c r="AJ719" s="48"/>
      <c r="AK719" s="48"/>
      <c r="AL719" s="48"/>
      <c r="AM719" s="48"/>
      <c r="AN719" s="48"/>
      <c r="AO719" s="48"/>
      <c r="AP719" s="52"/>
    </row>
    <row r="720" spans="2:42" ht="12.75" customHeight="1">
      <c r="B720" s="47"/>
      <c r="D720" s="48"/>
      <c r="E720" s="48"/>
      <c r="F720" s="48"/>
      <c r="G720" s="48"/>
      <c r="H720" s="48"/>
      <c r="I720" s="48"/>
      <c r="J720" s="48"/>
      <c r="K720" s="47"/>
      <c r="L720" s="48"/>
      <c r="M720" s="48"/>
      <c r="N720" s="48"/>
      <c r="O720" s="47"/>
      <c r="P720" s="48"/>
      <c r="Q720" s="48"/>
      <c r="R720" s="48"/>
      <c r="S720" s="48"/>
      <c r="X720" s="48"/>
      <c r="Y720" s="48"/>
      <c r="Z720" s="48"/>
      <c r="AA720" s="48"/>
      <c r="AB720" s="48"/>
      <c r="AC720" s="48"/>
      <c r="AD720" s="48"/>
      <c r="AE720" s="48"/>
      <c r="AF720" s="48"/>
      <c r="AG720" s="48"/>
      <c r="AH720" s="48"/>
      <c r="AI720" s="48"/>
      <c r="AJ720" s="48"/>
      <c r="AK720" s="48"/>
      <c r="AL720" s="48"/>
      <c r="AM720" s="48"/>
      <c r="AN720" s="48"/>
      <c r="AO720" s="48"/>
      <c r="AP720" s="52"/>
    </row>
    <row r="721" spans="2:42" ht="12.75" customHeight="1">
      <c r="B721" s="47"/>
      <c r="D721" s="48"/>
      <c r="E721" s="48"/>
      <c r="F721" s="48"/>
      <c r="G721" s="48"/>
      <c r="H721" s="48"/>
      <c r="I721" s="48"/>
      <c r="J721" s="48"/>
      <c r="K721" s="47"/>
      <c r="L721" s="48"/>
      <c r="M721" s="48"/>
      <c r="N721" s="48"/>
      <c r="O721" s="47"/>
      <c r="P721" s="48"/>
      <c r="Q721" s="48"/>
      <c r="R721" s="48"/>
      <c r="S721" s="48"/>
      <c r="X721" s="48"/>
      <c r="Y721" s="48"/>
      <c r="Z721" s="48"/>
      <c r="AA721" s="48"/>
      <c r="AB721" s="48"/>
      <c r="AC721" s="48"/>
      <c r="AD721" s="48"/>
      <c r="AE721" s="48"/>
      <c r="AF721" s="48"/>
      <c r="AG721" s="48"/>
      <c r="AH721" s="48"/>
      <c r="AI721" s="48"/>
      <c r="AJ721" s="48"/>
      <c r="AK721" s="48"/>
      <c r="AL721" s="48"/>
      <c r="AM721" s="48"/>
      <c r="AN721" s="48"/>
      <c r="AO721" s="48"/>
      <c r="AP721" s="52"/>
    </row>
    <row r="722" spans="2:42" ht="12.75" customHeight="1">
      <c r="B722" s="47"/>
      <c r="D722" s="48"/>
      <c r="E722" s="48"/>
      <c r="F722" s="48"/>
      <c r="G722" s="48"/>
      <c r="H722" s="48"/>
      <c r="I722" s="48"/>
      <c r="J722" s="48"/>
      <c r="K722" s="47"/>
      <c r="L722" s="48"/>
      <c r="M722" s="48"/>
      <c r="N722" s="48"/>
      <c r="O722" s="47"/>
      <c r="P722" s="48"/>
      <c r="Q722" s="48"/>
      <c r="R722" s="48"/>
      <c r="S722" s="48"/>
      <c r="X722" s="48"/>
      <c r="Y722" s="48"/>
      <c r="Z722" s="48"/>
      <c r="AA722" s="48"/>
      <c r="AB722" s="48"/>
      <c r="AC722" s="48"/>
      <c r="AD722" s="48"/>
      <c r="AE722" s="48"/>
      <c r="AF722" s="48"/>
      <c r="AG722" s="48"/>
      <c r="AH722" s="48"/>
      <c r="AI722" s="48"/>
      <c r="AJ722" s="48"/>
      <c r="AK722" s="48"/>
      <c r="AL722" s="48"/>
      <c r="AM722" s="48"/>
      <c r="AN722" s="48"/>
      <c r="AO722" s="48"/>
      <c r="AP722" s="52"/>
    </row>
    <row r="723" spans="2:42" ht="12.75" customHeight="1">
      <c r="B723" s="47"/>
      <c r="D723" s="48"/>
      <c r="E723" s="48"/>
      <c r="F723" s="48"/>
      <c r="G723" s="48"/>
      <c r="H723" s="48"/>
      <c r="I723" s="48"/>
      <c r="J723" s="48"/>
      <c r="K723" s="47"/>
      <c r="L723" s="48"/>
      <c r="M723" s="48"/>
      <c r="N723" s="48"/>
      <c r="O723" s="47"/>
      <c r="P723" s="48"/>
      <c r="Q723" s="48"/>
      <c r="R723" s="48"/>
      <c r="S723" s="48"/>
      <c r="X723" s="48"/>
      <c r="Y723" s="48"/>
      <c r="Z723" s="48"/>
      <c r="AA723" s="48"/>
      <c r="AB723" s="48"/>
      <c r="AC723" s="48"/>
      <c r="AD723" s="48"/>
      <c r="AE723" s="48"/>
      <c r="AF723" s="48"/>
      <c r="AG723" s="48"/>
      <c r="AH723" s="48"/>
      <c r="AI723" s="48"/>
      <c r="AJ723" s="48"/>
      <c r="AK723" s="48"/>
      <c r="AL723" s="48"/>
      <c r="AM723" s="48"/>
      <c r="AN723" s="48"/>
      <c r="AO723" s="48"/>
      <c r="AP723" s="52"/>
    </row>
    <row r="724" spans="2:42" ht="12.75" customHeight="1">
      <c r="B724" s="47"/>
      <c r="D724" s="48"/>
      <c r="E724" s="48"/>
      <c r="F724" s="48"/>
      <c r="G724" s="48"/>
      <c r="H724" s="48"/>
      <c r="I724" s="48"/>
      <c r="J724" s="48"/>
      <c r="K724" s="47"/>
      <c r="L724" s="48"/>
      <c r="M724" s="48"/>
      <c r="N724" s="48"/>
      <c r="O724" s="47"/>
      <c r="P724" s="48"/>
      <c r="Q724" s="48"/>
      <c r="R724" s="48"/>
      <c r="S724" s="48"/>
      <c r="X724" s="48"/>
      <c r="Y724" s="48"/>
      <c r="Z724" s="48"/>
      <c r="AA724" s="48"/>
      <c r="AB724" s="48"/>
      <c r="AC724" s="48"/>
      <c r="AD724" s="48"/>
      <c r="AE724" s="48"/>
      <c r="AF724" s="48"/>
      <c r="AG724" s="48"/>
      <c r="AH724" s="48"/>
      <c r="AI724" s="48"/>
      <c r="AJ724" s="48"/>
      <c r="AK724" s="48"/>
      <c r="AL724" s="48"/>
      <c r="AM724" s="48"/>
      <c r="AN724" s="48"/>
      <c r="AO724" s="48"/>
      <c r="AP724" s="52"/>
    </row>
    <row r="725" spans="2:42" ht="12.75" customHeight="1">
      <c r="B725" s="47"/>
      <c r="D725" s="48"/>
      <c r="E725" s="48"/>
      <c r="F725" s="48"/>
      <c r="G725" s="48"/>
      <c r="H725" s="48"/>
      <c r="I725" s="48"/>
      <c r="J725" s="48"/>
      <c r="K725" s="47"/>
      <c r="L725" s="48"/>
      <c r="M725" s="48"/>
      <c r="N725" s="48"/>
      <c r="O725" s="47"/>
      <c r="P725" s="48"/>
      <c r="Q725" s="48"/>
      <c r="R725" s="48"/>
      <c r="S725" s="48"/>
      <c r="X725" s="48"/>
      <c r="Y725" s="48"/>
      <c r="Z725" s="48"/>
      <c r="AA725" s="48"/>
      <c r="AB725" s="48"/>
      <c r="AC725" s="48"/>
      <c r="AD725" s="48"/>
      <c r="AE725" s="48"/>
      <c r="AF725" s="48"/>
      <c r="AG725" s="48"/>
      <c r="AH725" s="48"/>
      <c r="AI725" s="48"/>
      <c r="AJ725" s="48"/>
      <c r="AK725" s="48"/>
      <c r="AL725" s="48"/>
      <c r="AM725" s="48"/>
      <c r="AN725" s="48"/>
      <c r="AO725" s="48"/>
      <c r="AP725" s="52"/>
    </row>
    <row r="726" spans="2:42" ht="12.75" customHeight="1">
      <c r="B726" s="47"/>
      <c r="D726" s="48"/>
      <c r="E726" s="48"/>
      <c r="F726" s="48"/>
      <c r="G726" s="48"/>
      <c r="H726" s="48"/>
      <c r="I726" s="48"/>
      <c r="J726" s="48"/>
      <c r="K726" s="47"/>
      <c r="L726" s="48"/>
      <c r="M726" s="48"/>
      <c r="N726" s="48"/>
      <c r="O726" s="47"/>
      <c r="P726" s="48"/>
      <c r="Q726" s="48"/>
      <c r="R726" s="48"/>
      <c r="S726" s="48"/>
      <c r="X726" s="48"/>
      <c r="Y726" s="48"/>
      <c r="Z726" s="48"/>
      <c r="AA726" s="48"/>
      <c r="AB726" s="48"/>
      <c r="AC726" s="48"/>
      <c r="AD726" s="48"/>
      <c r="AE726" s="48"/>
      <c r="AF726" s="48"/>
      <c r="AG726" s="48"/>
      <c r="AH726" s="48"/>
      <c r="AI726" s="48"/>
      <c r="AJ726" s="48"/>
      <c r="AK726" s="48"/>
      <c r="AL726" s="48"/>
      <c r="AM726" s="48"/>
      <c r="AN726" s="48"/>
      <c r="AO726" s="48"/>
      <c r="AP726" s="52"/>
    </row>
    <row r="727" spans="2:42" ht="12.75" customHeight="1">
      <c r="B727" s="47"/>
      <c r="D727" s="48"/>
      <c r="E727" s="48"/>
      <c r="F727" s="48"/>
      <c r="G727" s="48"/>
      <c r="H727" s="48"/>
      <c r="I727" s="48"/>
      <c r="J727" s="48"/>
      <c r="K727" s="47"/>
      <c r="L727" s="48"/>
      <c r="M727" s="48"/>
      <c r="N727" s="48"/>
      <c r="O727" s="47"/>
      <c r="P727" s="48"/>
      <c r="Q727" s="48"/>
      <c r="R727" s="48"/>
      <c r="S727" s="48"/>
      <c r="X727" s="48"/>
      <c r="Y727" s="48"/>
      <c r="Z727" s="48"/>
      <c r="AA727" s="48"/>
      <c r="AB727" s="48"/>
      <c r="AC727" s="48"/>
      <c r="AD727" s="48"/>
      <c r="AE727" s="48"/>
      <c r="AF727" s="48"/>
      <c r="AG727" s="48"/>
      <c r="AH727" s="48"/>
      <c r="AI727" s="48"/>
      <c r="AJ727" s="48"/>
      <c r="AK727" s="48"/>
      <c r="AL727" s="48"/>
      <c r="AM727" s="48"/>
      <c r="AN727" s="48"/>
      <c r="AO727" s="48"/>
      <c r="AP727" s="52"/>
    </row>
    <row r="728" spans="2:42" ht="12.75" customHeight="1">
      <c r="B728" s="47"/>
      <c r="D728" s="48"/>
      <c r="E728" s="48"/>
      <c r="F728" s="48"/>
      <c r="G728" s="48"/>
      <c r="H728" s="48"/>
      <c r="I728" s="48"/>
      <c r="J728" s="48"/>
      <c r="K728" s="47"/>
      <c r="L728" s="48"/>
      <c r="M728" s="48"/>
      <c r="N728" s="48"/>
      <c r="O728" s="47"/>
      <c r="P728" s="48"/>
      <c r="Q728" s="48"/>
      <c r="R728" s="48"/>
      <c r="S728" s="48"/>
      <c r="X728" s="48"/>
      <c r="Y728" s="48"/>
      <c r="Z728" s="48"/>
      <c r="AA728" s="48"/>
      <c r="AB728" s="48"/>
      <c r="AC728" s="48"/>
      <c r="AD728" s="48"/>
      <c r="AE728" s="48"/>
      <c r="AF728" s="48"/>
      <c r="AG728" s="48"/>
      <c r="AH728" s="48"/>
      <c r="AI728" s="48"/>
      <c r="AJ728" s="48"/>
      <c r="AK728" s="48"/>
      <c r="AL728" s="48"/>
      <c r="AM728" s="48"/>
      <c r="AN728" s="48"/>
      <c r="AO728" s="48"/>
      <c r="AP728" s="52"/>
    </row>
    <row r="729" spans="2:42" ht="12.75" customHeight="1">
      <c r="B729" s="47"/>
      <c r="D729" s="48"/>
      <c r="E729" s="48"/>
      <c r="F729" s="48"/>
      <c r="G729" s="48"/>
      <c r="H729" s="48"/>
      <c r="I729" s="48"/>
      <c r="J729" s="48"/>
      <c r="K729" s="47"/>
      <c r="L729" s="48"/>
      <c r="M729" s="48"/>
      <c r="N729" s="48"/>
      <c r="O729" s="47"/>
      <c r="P729" s="48"/>
      <c r="Q729" s="48"/>
      <c r="R729" s="48"/>
      <c r="S729" s="48"/>
      <c r="X729" s="48"/>
      <c r="Y729" s="48"/>
      <c r="Z729" s="48"/>
      <c r="AA729" s="48"/>
      <c r="AB729" s="48"/>
      <c r="AC729" s="48"/>
      <c r="AD729" s="48"/>
      <c r="AE729" s="48"/>
      <c r="AF729" s="48"/>
      <c r="AG729" s="48"/>
      <c r="AH729" s="48"/>
      <c r="AI729" s="48"/>
      <c r="AJ729" s="48"/>
      <c r="AK729" s="48"/>
      <c r="AL729" s="48"/>
      <c r="AM729" s="48"/>
      <c r="AN729" s="48"/>
      <c r="AO729" s="48"/>
      <c r="AP729" s="52"/>
    </row>
    <row r="730" spans="2:42" ht="12.75" customHeight="1">
      <c r="B730" s="47"/>
      <c r="D730" s="48"/>
      <c r="E730" s="48"/>
      <c r="F730" s="48"/>
      <c r="G730" s="48"/>
      <c r="H730" s="48"/>
      <c r="I730" s="48"/>
      <c r="J730" s="48"/>
      <c r="K730" s="47"/>
      <c r="L730" s="48"/>
      <c r="M730" s="48"/>
      <c r="N730" s="48"/>
      <c r="O730" s="47"/>
      <c r="P730" s="48"/>
      <c r="Q730" s="48"/>
      <c r="R730" s="48"/>
      <c r="S730" s="48"/>
      <c r="X730" s="48"/>
      <c r="Y730" s="48"/>
      <c r="Z730" s="48"/>
      <c r="AA730" s="48"/>
      <c r="AB730" s="48"/>
      <c r="AC730" s="48"/>
      <c r="AD730" s="48"/>
      <c r="AE730" s="48"/>
      <c r="AF730" s="48"/>
      <c r="AG730" s="48"/>
      <c r="AH730" s="48"/>
      <c r="AI730" s="48"/>
      <c r="AJ730" s="48"/>
      <c r="AK730" s="48"/>
      <c r="AL730" s="48"/>
      <c r="AM730" s="48"/>
      <c r="AN730" s="48"/>
      <c r="AO730" s="48"/>
      <c r="AP730" s="52"/>
    </row>
    <row r="731" spans="2:42" ht="12.75" customHeight="1">
      <c r="B731" s="47"/>
      <c r="D731" s="48"/>
      <c r="E731" s="48"/>
      <c r="F731" s="48"/>
      <c r="G731" s="48"/>
      <c r="H731" s="48"/>
      <c r="I731" s="48"/>
      <c r="J731" s="48"/>
      <c r="K731" s="47"/>
      <c r="L731" s="48"/>
      <c r="M731" s="48"/>
      <c r="N731" s="48"/>
      <c r="O731" s="47"/>
      <c r="P731" s="48"/>
      <c r="Q731" s="48"/>
      <c r="R731" s="48"/>
      <c r="S731" s="48"/>
      <c r="X731" s="48"/>
      <c r="Y731" s="48"/>
      <c r="Z731" s="48"/>
      <c r="AA731" s="48"/>
      <c r="AB731" s="48"/>
      <c r="AC731" s="48"/>
      <c r="AD731" s="48"/>
      <c r="AE731" s="48"/>
      <c r="AF731" s="48"/>
      <c r="AG731" s="48"/>
      <c r="AH731" s="48"/>
      <c r="AI731" s="48"/>
      <c r="AJ731" s="48"/>
      <c r="AK731" s="48"/>
      <c r="AL731" s="48"/>
      <c r="AM731" s="48"/>
      <c r="AN731" s="48"/>
      <c r="AO731" s="48"/>
      <c r="AP731" s="52"/>
    </row>
    <row r="732" spans="2:42" ht="12.75" customHeight="1">
      <c r="B732" s="47"/>
      <c r="D732" s="48"/>
      <c r="E732" s="48"/>
      <c r="F732" s="48"/>
      <c r="G732" s="48"/>
      <c r="H732" s="48"/>
      <c r="I732" s="48"/>
      <c r="J732" s="48"/>
      <c r="K732" s="47"/>
      <c r="L732" s="48"/>
      <c r="M732" s="48"/>
      <c r="N732" s="48"/>
      <c r="O732" s="47"/>
      <c r="P732" s="48"/>
      <c r="Q732" s="48"/>
      <c r="R732" s="48"/>
      <c r="S732" s="48"/>
      <c r="X732" s="48"/>
      <c r="Y732" s="48"/>
      <c r="Z732" s="48"/>
      <c r="AA732" s="48"/>
      <c r="AB732" s="48"/>
      <c r="AC732" s="48"/>
      <c r="AD732" s="48"/>
      <c r="AE732" s="48"/>
      <c r="AF732" s="48"/>
      <c r="AG732" s="48"/>
      <c r="AH732" s="48"/>
      <c r="AI732" s="48"/>
      <c r="AJ732" s="48"/>
      <c r="AK732" s="48"/>
      <c r="AL732" s="48"/>
      <c r="AM732" s="48"/>
      <c r="AN732" s="48"/>
      <c r="AO732" s="48"/>
      <c r="AP732" s="52"/>
    </row>
    <row r="733" spans="2:42" ht="12.75" customHeight="1">
      <c r="B733" s="47"/>
      <c r="D733" s="48"/>
      <c r="E733" s="48"/>
      <c r="F733" s="48"/>
      <c r="G733" s="48"/>
      <c r="H733" s="48"/>
      <c r="I733" s="48"/>
      <c r="J733" s="48"/>
      <c r="K733" s="47"/>
      <c r="L733" s="48"/>
      <c r="M733" s="48"/>
      <c r="N733" s="48"/>
      <c r="O733" s="47"/>
      <c r="P733" s="48"/>
      <c r="Q733" s="48"/>
      <c r="R733" s="48"/>
      <c r="S733" s="48"/>
      <c r="X733" s="48"/>
      <c r="Y733" s="48"/>
      <c r="Z733" s="48"/>
      <c r="AA733" s="48"/>
      <c r="AB733" s="48"/>
      <c r="AC733" s="48"/>
      <c r="AD733" s="48"/>
      <c r="AE733" s="48"/>
      <c r="AF733" s="48"/>
      <c r="AG733" s="48"/>
      <c r="AH733" s="48"/>
      <c r="AI733" s="48"/>
      <c r="AJ733" s="48"/>
      <c r="AK733" s="48"/>
      <c r="AL733" s="48"/>
      <c r="AM733" s="48"/>
      <c r="AN733" s="48"/>
      <c r="AO733" s="48"/>
      <c r="AP733" s="52"/>
    </row>
    <row r="734" spans="2:42" ht="12.75" customHeight="1">
      <c r="B734" s="47"/>
      <c r="D734" s="48"/>
      <c r="E734" s="48"/>
      <c r="F734" s="48"/>
      <c r="G734" s="48"/>
      <c r="H734" s="48"/>
      <c r="I734" s="48"/>
      <c r="J734" s="48"/>
      <c r="K734" s="47"/>
      <c r="L734" s="48"/>
      <c r="M734" s="48"/>
      <c r="N734" s="48"/>
      <c r="O734" s="47"/>
      <c r="P734" s="48"/>
      <c r="Q734" s="48"/>
      <c r="R734" s="48"/>
      <c r="S734" s="48"/>
      <c r="X734" s="48"/>
      <c r="Y734" s="48"/>
      <c r="Z734" s="48"/>
      <c r="AA734" s="48"/>
      <c r="AB734" s="48"/>
      <c r="AC734" s="48"/>
      <c r="AD734" s="48"/>
      <c r="AE734" s="48"/>
      <c r="AF734" s="48"/>
      <c r="AG734" s="48"/>
      <c r="AH734" s="48"/>
      <c r="AI734" s="48"/>
      <c r="AJ734" s="48"/>
      <c r="AK734" s="48"/>
      <c r="AL734" s="48"/>
      <c r="AM734" s="48"/>
      <c r="AN734" s="48"/>
      <c r="AO734" s="48"/>
      <c r="AP734" s="52"/>
    </row>
    <row r="735" spans="2:42" ht="12.75" customHeight="1">
      <c r="B735" s="47"/>
      <c r="D735" s="48"/>
      <c r="E735" s="48"/>
      <c r="F735" s="48"/>
      <c r="G735" s="48"/>
      <c r="H735" s="48"/>
      <c r="I735" s="48"/>
      <c r="J735" s="48"/>
      <c r="K735" s="47"/>
      <c r="L735" s="48"/>
      <c r="M735" s="48"/>
      <c r="N735" s="48"/>
      <c r="O735" s="47"/>
      <c r="P735" s="48"/>
      <c r="Q735" s="48"/>
      <c r="R735" s="48"/>
      <c r="S735" s="48"/>
      <c r="X735" s="48"/>
      <c r="Y735" s="48"/>
      <c r="Z735" s="48"/>
      <c r="AA735" s="48"/>
      <c r="AB735" s="48"/>
      <c r="AC735" s="48"/>
      <c r="AD735" s="48"/>
      <c r="AE735" s="48"/>
      <c r="AF735" s="48"/>
      <c r="AG735" s="48"/>
      <c r="AH735" s="48"/>
      <c r="AI735" s="48"/>
      <c r="AJ735" s="48"/>
      <c r="AK735" s="48"/>
      <c r="AL735" s="48"/>
      <c r="AM735" s="48"/>
      <c r="AN735" s="48"/>
      <c r="AO735" s="48"/>
      <c r="AP735" s="52"/>
    </row>
    <row r="736" spans="2:42" ht="12.75" customHeight="1">
      <c r="B736" s="47"/>
      <c r="D736" s="48"/>
      <c r="E736" s="48"/>
      <c r="F736" s="48"/>
      <c r="G736" s="48"/>
      <c r="H736" s="48"/>
      <c r="I736" s="48"/>
      <c r="J736" s="48"/>
      <c r="K736" s="47"/>
      <c r="L736" s="48"/>
      <c r="M736" s="48"/>
      <c r="N736" s="48"/>
      <c r="O736" s="47"/>
      <c r="P736" s="48"/>
      <c r="Q736" s="48"/>
      <c r="R736" s="48"/>
      <c r="S736" s="48"/>
      <c r="X736" s="48"/>
      <c r="Y736" s="48"/>
      <c r="Z736" s="48"/>
      <c r="AA736" s="48"/>
      <c r="AB736" s="48"/>
      <c r="AC736" s="48"/>
      <c r="AD736" s="48"/>
      <c r="AE736" s="48"/>
      <c r="AF736" s="48"/>
      <c r="AG736" s="48"/>
      <c r="AH736" s="48"/>
      <c r="AI736" s="48"/>
      <c r="AJ736" s="48"/>
      <c r="AK736" s="48"/>
      <c r="AL736" s="48"/>
      <c r="AM736" s="48"/>
      <c r="AN736" s="48"/>
      <c r="AO736" s="48"/>
      <c r="AP736" s="52"/>
    </row>
    <row r="737" spans="2:42" ht="12.75" customHeight="1">
      <c r="B737" s="47"/>
      <c r="D737" s="48"/>
      <c r="E737" s="48"/>
      <c r="F737" s="48"/>
      <c r="G737" s="48"/>
      <c r="H737" s="48"/>
      <c r="I737" s="48"/>
      <c r="J737" s="48"/>
      <c r="K737" s="47"/>
      <c r="L737" s="48"/>
      <c r="M737" s="48"/>
      <c r="N737" s="48"/>
      <c r="O737" s="47"/>
      <c r="P737" s="48"/>
      <c r="Q737" s="48"/>
      <c r="R737" s="48"/>
      <c r="S737" s="48"/>
      <c r="X737" s="48"/>
      <c r="Y737" s="48"/>
      <c r="Z737" s="48"/>
      <c r="AA737" s="48"/>
      <c r="AB737" s="48"/>
      <c r="AC737" s="48"/>
      <c r="AD737" s="48"/>
      <c r="AE737" s="48"/>
      <c r="AF737" s="48"/>
      <c r="AG737" s="48"/>
      <c r="AH737" s="48"/>
      <c r="AI737" s="48"/>
      <c r="AJ737" s="48"/>
      <c r="AK737" s="48"/>
      <c r="AL737" s="48"/>
      <c r="AM737" s="48"/>
      <c r="AN737" s="48"/>
      <c r="AO737" s="48"/>
      <c r="AP737" s="52"/>
    </row>
    <row r="738" spans="2:42" ht="12.75" customHeight="1">
      <c r="B738" s="47"/>
      <c r="D738" s="48"/>
      <c r="E738" s="48"/>
      <c r="F738" s="48"/>
      <c r="G738" s="48"/>
      <c r="H738" s="48"/>
      <c r="I738" s="48"/>
      <c r="J738" s="48"/>
      <c r="K738" s="47"/>
      <c r="L738" s="48"/>
      <c r="M738" s="48"/>
      <c r="N738" s="48"/>
      <c r="O738" s="47"/>
      <c r="P738" s="48"/>
      <c r="Q738" s="48"/>
      <c r="R738" s="48"/>
      <c r="S738" s="48"/>
      <c r="X738" s="48"/>
      <c r="Y738" s="48"/>
      <c r="Z738" s="48"/>
      <c r="AA738" s="48"/>
      <c r="AB738" s="48"/>
      <c r="AC738" s="48"/>
      <c r="AD738" s="48"/>
      <c r="AE738" s="48"/>
      <c r="AF738" s="48"/>
      <c r="AG738" s="48"/>
      <c r="AH738" s="48"/>
      <c r="AI738" s="48"/>
      <c r="AJ738" s="48"/>
      <c r="AK738" s="48"/>
      <c r="AL738" s="48"/>
      <c r="AM738" s="48"/>
      <c r="AN738" s="48"/>
      <c r="AO738" s="48"/>
      <c r="AP738" s="52"/>
    </row>
    <row r="739" spans="2:42" ht="12.75" customHeight="1">
      <c r="B739" s="47"/>
      <c r="D739" s="48"/>
      <c r="E739" s="48"/>
      <c r="F739" s="48"/>
      <c r="G739" s="48"/>
      <c r="H739" s="48"/>
      <c r="I739" s="48"/>
      <c r="J739" s="48"/>
      <c r="K739" s="47"/>
      <c r="L739" s="48"/>
      <c r="M739" s="48"/>
      <c r="N739" s="48"/>
      <c r="O739" s="47"/>
      <c r="P739" s="48"/>
      <c r="Q739" s="48"/>
      <c r="R739" s="48"/>
      <c r="S739" s="48"/>
      <c r="X739" s="48"/>
      <c r="Y739" s="48"/>
      <c r="Z739" s="48"/>
      <c r="AA739" s="48"/>
      <c r="AB739" s="48"/>
      <c r="AC739" s="48"/>
      <c r="AD739" s="48"/>
      <c r="AE739" s="48"/>
      <c r="AF739" s="48"/>
      <c r="AG739" s="48"/>
      <c r="AH739" s="48"/>
      <c r="AI739" s="48"/>
      <c r="AJ739" s="48"/>
      <c r="AK739" s="48"/>
      <c r="AL739" s="48"/>
      <c r="AM739" s="48"/>
      <c r="AN739" s="48"/>
      <c r="AO739" s="48"/>
      <c r="AP739" s="52"/>
    </row>
    <row r="740" spans="2:42" ht="12.75" customHeight="1">
      <c r="B740" s="47"/>
      <c r="D740" s="48"/>
      <c r="E740" s="48"/>
      <c r="F740" s="48"/>
      <c r="G740" s="48"/>
      <c r="H740" s="48"/>
      <c r="I740" s="48"/>
      <c r="J740" s="48"/>
      <c r="K740" s="47"/>
      <c r="L740" s="48"/>
      <c r="M740" s="48"/>
      <c r="N740" s="48"/>
      <c r="O740" s="47"/>
      <c r="P740" s="48"/>
      <c r="Q740" s="48"/>
      <c r="R740" s="48"/>
      <c r="S740" s="48"/>
      <c r="X740" s="48"/>
      <c r="Y740" s="48"/>
      <c r="Z740" s="48"/>
      <c r="AA740" s="48"/>
      <c r="AB740" s="48"/>
      <c r="AC740" s="48"/>
      <c r="AD740" s="48"/>
      <c r="AE740" s="48"/>
      <c r="AF740" s="48"/>
      <c r="AG740" s="48"/>
      <c r="AH740" s="48"/>
      <c r="AI740" s="48"/>
      <c r="AJ740" s="48"/>
      <c r="AK740" s="48"/>
      <c r="AL740" s="48"/>
      <c r="AM740" s="48"/>
      <c r="AN740" s="48"/>
      <c r="AO740" s="48"/>
      <c r="AP740" s="52"/>
    </row>
    <row r="741" spans="2:42" ht="12.75" customHeight="1">
      <c r="B741" s="47"/>
      <c r="D741" s="48"/>
      <c r="E741" s="48"/>
      <c r="F741" s="48"/>
      <c r="G741" s="48"/>
      <c r="H741" s="48"/>
      <c r="I741" s="48"/>
      <c r="J741" s="48"/>
      <c r="K741" s="47"/>
      <c r="L741" s="48"/>
      <c r="M741" s="48"/>
      <c r="N741" s="48"/>
      <c r="O741" s="47"/>
      <c r="P741" s="48"/>
      <c r="Q741" s="48"/>
      <c r="R741" s="48"/>
      <c r="S741" s="48"/>
      <c r="X741" s="48"/>
      <c r="Y741" s="48"/>
      <c r="Z741" s="48"/>
      <c r="AA741" s="48"/>
      <c r="AB741" s="48"/>
      <c r="AC741" s="48"/>
      <c r="AD741" s="48"/>
      <c r="AE741" s="48"/>
      <c r="AF741" s="48"/>
      <c r="AG741" s="48"/>
      <c r="AH741" s="48"/>
      <c r="AI741" s="48"/>
      <c r="AJ741" s="48"/>
      <c r="AK741" s="48"/>
      <c r="AL741" s="48"/>
      <c r="AM741" s="48"/>
      <c r="AN741" s="48"/>
      <c r="AO741" s="48"/>
      <c r="AP741" s="52"/>
    </row>
    <row r="742" spans="2:42" ht="12.75" customHeight="1">
      <c r="B742" s="47"/>
      <c r="D742" s="48"/>
      <c r="E742" s="48"/>
      <c r="F742" s="48"/>
      <c r="G742" s="48"/>
      <c r="H742" s="48"/>
      <c r="I742" s="48"/>
      <c r="J742" s="48"/>
      <c r="K742" s="47"/>
      <c r="L742" s="48"/>
      <c r="M742" s="48"/>
      <c r="N742" s="48"/>
      <c r="O742" s="47"/>
      <c r="P742" s="48"/>
      <c r="Q742" s="48"/>
      <c r="R742" s="48"/>
      <c r="S742" s="48"/>
      <c r="X742" s="48"/>
      <c r="Y742" s="48"/>
      <c r="Z742" s="48"/>
      <c r="AA742" s="48"/>
      <c r="AB742" s="48"/>
      <c r="AC742" s="48"/>
      <c r="AD742" s="48"/>
      <c r="AE742" s="48"/>
      <c r="AF742" s="48"/>
      <c r="AG742" s="48"/>
      <c r="AH742" s="48"/>
      <c r="AI742" s="48"/>
      <c r="AJ742" s="48"/>
      <c r="AK742" s="48"/>
      <c r="AL742" s="48"/>
      <c r="AM742" s="48"/>
      <c r="AN742" s="48"/>
      <c r="AO742" s="48"/>
      <c r="AP742" s="52"/>
    </row>
    <row r="743" spans="2:42" ht="12.75" customHeight="1">
      <c r="B743" s="47"/>
      <c r="D743" s="48"/>
      <c r="E743" s="48"/>
      <c r="F743" s="48"/>
      <c r="G743" s="48"/>
      <c r="H743" s="48"/>
      <c r="I743" s="48"/>
      <c r="J743" s="48"/>
      <c r="K743" s="47"/>
      <c r="L743" s="48"/>
      <c r="M743" s="48"/>
      <c r="N743" s="48"/>
      <c r="O743" s="47"/>
      <c r="P743" s="48"/>
      <c r="Q743" s="48"/>
      <c r="R743" s="48"/>
      <c r="S743" s="48"/>
      <c r="X743" s="48"/>
      <c r="Y743" s="48"/>
      <c r="Z743" s="48"/>
      <c r="AA743" s="48"/>
      <c r="AB743" s="48"/>
      <c r="AC743" s="48"/>
      <c r="AD743" s="48"/>
      <c r="AE743" s="48"/>
      <c r="AF743" s="48"/>
      <c r="AG743" s="48"/>
      <c r="AH743" s="48"/>
      <c r="AI743" s="48"/>
      <c r="AJ743" s="48"/>
      <c r="AK743" s="48"/>
      <c r="AL743" s="48"/>
      <c r="AM743" s="48"/>
      <c r="AN743" s="48"/>
      <c r="AO743" s="48"/>
      <c r="AP743" s="52"/>
    </row>
    <row r="744" spans="2:42" ht="12.75" customHeight="1">
      <c r="B744" s="47"/>
      <c r="D744" s="48"/>
      <c r="E744" s="48"/>
      <c r="F744" s="48"/>
      <c r="G744" s="48"/>
      <c r="H744" s="48"/>
      <c r="I744" s="48"/>
      <c r="J744" s="48"/>
      <c r="K744" s="47"/>
      <c r="L744" s="48"/>
      <c r="M744" s="48"/>
      <c r="N744" s="48"/>
      <c r="O744" s="47"/>
      <c r="P744" s="48"/>
      <c r="Q744" s="48"/>
      <c r="R744" s="48"/>
      <c r="S744" s="48"/>
      <c r="X744" s="48"/>
      <c r="Y744" s="48"/>
      <c r="Z744" s="48"/>
      <c r="AA744" s="48"/>
      <c r="AB744" s="48"/>
      <c r="AC744" s="48"/>
      <c r="AD744" s="48"/>
      <c r="AE744" s="48"/>
      <c r="AF744" s="48"/>
      <c r="AG744" s="48"/>
      <c r="AH744" s="48"/>
      <c r="AI744" s="48"/>
      <c r="AJ744" s="48"/>
      <c r="AK744" s="48"/>
      <c r="AL744" s="48"/>
      <c r="AM744" s="48"/>
      <c r="AN744" s="48"/>
      <c r="AO744" s="48"/>
      <c r="AP744" s="52"/>
    </row>
    <row r="745" spans="2:42" ht="12.75" customHeight="1">
      <c r="B745" s="47"/>
      <c r="D745" s="48"/>
      <c r="E745" s="48"/>
      <c r="F745" s="48"/>
      <c r="G745" s="48"/>
      <c r="H745" s="48"/>
      <c r="I745" s="48"/>
      <c r="J745" s="48"/>
      <c r="K745" s="47"/>
      <c r="L745" s="48"/>
      <c r="M745" s="48"/>
      <c r="N745" s="48"/>
      <c r="O745" s="47"/>
      <c r="P745" s="48"/>
      <c r="Q745" s="48"/>
      <c r="R745" s="48"/>
      <c r="S745" s="48"/>
      <c r="X745" s="48"/>
      <c r="Y745" s="48"/>
      <c r="Z745" s="48"/>
      <c r="AA745" s="48"/>
      <c r="AB745" s="48"/>
      <c r="AC745" s="48"/>
      <c r="AD745" s="48"/>
      <c r="AE745" s="48"/>
      <c r="AF745" s="48"/>
      <c r="AG745" s="48"/>
      <c r="AH745" s="48"/>
      <c r="AI745" s="48"/>
      <c r="AJ745" s="48"/>
      <c r="AK745" s="48"/>
      <c r="AL745" s="48"/>
      <c r="AM745" s="48"/>
      <c r="AN745" s="48"/>
      <c r="AO745" s="48"/>
      <c r="AP745" s="52"/>
    </row>
    <row r="746" spans="2:42" ht="12.75" customHeight="1">
      <c r="B746" s="47"/>
      <c r="D746" s="48"/>
      <c r="E746" s="48"/>
      <c r="F746" s="48"/>
      <c r="G746" s="48"/>
      <c r="H746" s="48"/>
      <c r="I746" s="48"/>
      <c r="J746" s="48"/>
      <c r="K746" s="47"/>
      <c r="L746" s="48"/>
      <c r="M746" s="48"/>
      <c r="N746" s="48"/>
      <c r="O746" s="47"/>
      <c r="P746" s="48"/>
      <c r="Q746" s="48"/>
      <c r="R746" s="48"/>
      <c r="S746" s="48"/>
      <c r="X746" s="48"/>
      <c r="Y746" s="48"/>
      <c r="Z746" s="48"/>
      <c r="AA746" s="48"/>
      <c r="AB746" s="48"/>
      <c r="AC746" s="48"/>
      <c r="AD746" s="48"/>
      <c r="AE746" s="48"/>
      <c r="AF746" s="48"/>
      <c r="AG746" s="48"/>
      <c r="AH746" s="48"/>
      <c r="AI746" s="48"/>
      <c r="AJ746" s="48"/>
      <c r="AK746" s="48"/>
      <c r="AL746" s="48"/>
      <c r="AM746" s="48"/>
      <c r="AN746" s="48"/>
      <c r="AO746" s="48"/>
      <c r="AP746" s="52"/>
    </row>
    <row r="747" spans="2:42" ht="12.75" customHeight="1">
      <c r="B747" s="47"/>
      <c r="D747" s="48"/>
      <c r="E747" s="48"/>
      <c r="F747" s="48"/>
      <c r="G747" s="48"/>
      <c r="H747" s="48"/>
      <c r="I747" s="48"/>
      <c r="J747" s="48"/>
      <c r="K747" s="47"/>
      <c r="L747" s="48"/>
      <c r="M747" s="48"/>
      <c r="N747" s="48"/>
      <c r="O747" s="47"/>
      <c r="P747" s="48"/>
      <c r="Q747" s="48"/>
      <c r="R747" s="48"/>
      <c r="S747" s="48"/>
      <c r="X747" s="48"/>
      <c r="Y747" s="48"/>
      <c r="Z747" s="48"/>
      <c r="AA747" s="48"/>
      <c r="AB747" s="48"/>
      <c r="AC747" s="48"/>
      <c r="AD747" s="48"/>
      <c r="AE747" s="48"/>
      <c r="AF747" s="48"/>
      <c r="AG747" s="48"/>
      <c r="AH747" s="48"/>
      <c r="AI747" s="48"/>
      <c r="AJ747" s="48"/>
      <c r="AK747" s="48"/>
      <c r="AL747" s="48"/>
      <c r="AM747" s="48"/>
      <c r="AN747" s="48"/>
      <c r="AO747" s="48"/>
      <c r="AP747" s="52"/>
    </row>
    <row r="748" spans="2:42" ht="12.75" customHeight="1">
      <c r="B748" s="47"/>
      <c r="D748" s="48"/>
      <c r="E748" s="48"/>
      <c r="F748" s="48"/>
      <c r="G748" s="48"/>
      <c r="H748" s="48"/>
      <c r="I748" s="48"/>
      <c r="J748" s="48"/>
      <c r="K748" s="47"/>
      <c r="L748" s="48"/>
      <c r="M748" s="48"/>
      <c r="N748" s="48"/>
      <c r="O748" s="47"/>
      <c r="P748" s="48"/>
      <c r="Q748" s="48"/>
      <c r="R748" s="48"/>
      <c r="S748" s="48"/>
      <c r="X748" s="48"/>
      <c r="Y748" s="48"/>
      <c r="Z748" s="48"/>
      <c r="AA748" s="48"/>
      <c r="AB748" s="48"/>
      <c r="AC748" s="48"/>
      <c r="AD748" s="48"/>
      <c r="AE748" s="48"/>
      <c r="AF748" s="48"/>
      <c r="AG748" s="48"/>
      <c r="AH748" s="48"/>
      <c r="AI748" s="48"/>
      <c r="AJ748" s="48"/>
      <c r="AK748" s="48"/>
      <c r="AL748" s="48"/>
      <c r="AM748" s="48"/>
      <c r="AN748" s="48"/>
      <c r="AO748" s="48"/>
      <c r="AP748" s="52"/>
    </row>
    <row r="749" spans="2:42" ht="12.75" customHeight="1">
      <c r="B749" s="47"/>
      <c r="D749" s="48"/>
      <c r="E749" s="48"/>
      <c r="F749" s="48"/>
      <c r="G749" s="48"/>
      <c r="H749" s="48"/>
      <c r="I749" s="48"/>
      <c r="J749" s="48"/>
      <c r="K749" s="47"/>
      <c r="L749" s="48"/>
      <c r="M749" s="48"/>
      <c r="N749" s="48"/>
      <c r="O749" s="47"/>
      <c r="P749" s="48"/>
      <c r="Q749" s="48"/>
      <c r="R749" s="48"/>
      <c r="S749" s="48"/>
      <c r="X749" s="48"/>
      <c r="Y749" s="48"/>
      <c r="Z749" s="48"/>
      <c r="AA749" s="48"/>
      <c r="AB749" s="48"/>
      <c r="AC749" s="48"/>
      <c r="AD749" s="48"/>
      <c r="AE749" s="48"/>
      <c r="AF749" s="48"/>
      <c r="AG749" s="48"/>
      <c r="AH749" s="48"/>
      <c r="AI749" s="48"/>
      <c r="AJ749" s="48"/>
      <c r="AK749" s="48"/>
      <c r="AL749" s="48"/>
      <c r="AM749" s="48"/>
      <c r="AN749" s="48"/>
      <c r="AO749" s="48"/>
      <c r="AP749" s="52"/>
    </row>
    <row r="750" spans="2:42" ht="12.75" customHeight="1">
      <c r="B750" s="47"/>
      <c r="D750" s="48"/>
      <c r="E750" s="48"/>
      <c r="F750" s="48"/>
      <c r="G750" s="48"/>
      <c r="H750" s="48"/>
      <c r="I750" s="48"/>
      <c r="J750" s="48"/>
      <c r="K750" s="47"/>
      <c r="L750" s="48"/>
      <c r="M750" s="48"/>
      <c r="N750" s="48"/>
      <c r="O750" s="47"/>
      <c r="P750" s="48"/>
      <c r="Q750" s="48"/>
      <c r="R750" s="48"/>
      <c r="S750" s="48"/>
      <c r="X750" s="48"/>
      <c r="Y750" s="48"/>
      <c r="Z750" s="48"/>
      <c r="AA750" s="48"/>
      <c r="AB750" s="48"/>
      <c r="AC750" s="48"/>
      <c r="AD750" s="48"/>
      <c r="AE750" s="48"/>
      <c r="AF750" s="48"/>
      <c r="AG750" s="48"/>
      <c r="AH750" s="48"/>
      <c r="AI750" s="48"/>
      <c r="AJ750" s="48"/>
      <c r="AK750" s="48"/>
      <c r="AL750" s="48"/>
      <c r="AM750" s="48"/>
      <c r="AN750" s="48"/>
      <c r="AO750" s="48"/>
      <c r="AP750" s="52"/>
    </row>
    <row r="751" spans="2:42" ht="12.75" customHeight="1">
      <c r="B751" s="47"/>
      <c r="D751" s="48"/>
      <c r="E751" s="48"/>
      <c r="F751" s="48"/>
      <c r="G751" s="48"/>
      <c r="H751" s="48"/>
      <c r="I751" s="48"/>
      <c r="J751" s="48"/>
      <c r="K751" s="47"/>
      <c r="L751" s="48"/>
      <c r="M751" s="48"/>
      <c r="N751" s="48"/>
      <c r="O751" s="47"/>
      <c r="P751" s="48"/>
      <c r="Q751" s="48"/>
      <c r="R751" s="48"/>
      <c r="S751" s="48"/>
      <c r="X751" s="48"/>
      <c r="Y751" s="48"/>
      <c r="Z751" s="48"/>
      <c r="AA751" s="48"/>
      <c r="AB751" s="48"/>
      <c r="AC751" s="48"/>
      <c r="AD751" s="48"/>
      <c r="AE751" s="48"/>
      <c r="AF751" s="48"/>
      <c r="AG751" s="48"/>
      <c r="AH751" s="48"/>
      <c r="AI751" s="48"/>
      <c r="AJ751" s="48"/>
      <c r="AK751" s="48"/>
      <c r="AL751" s="48"/>
      <c r="AM751" s="48"/>
      <c r="AN751" s="48"/>
      <c r="AO751" s="48"/>
      <c r="AP751" s="52"/>
    </row>
    <row r="752" spans="2:42" ht="12.75" customHeight="1">
      <c r="B752" s="47"/>
      <c r="D752" s="48"/>
      <c r="E752" s="48"/>
      <c r="F752" s="48"/>
      <c r="G752" s="48"/>
      <c r="H752" s="48"/>
      <c r="I752" s="48"/>
      <c r="J752" s="48"/>
      <c r="K752" s="47"/>
      <c r="L752" s="48"/>
      <c r="M752" s="48"/>
      <c r="N752" s="48"/>
      <c r="O752" s="47"/>
      <c r="P752" s="48"/>
      <c r="Q752" s="48"/>
      <c r="R752" s="48"/>
      <c r="S752" s="48"/>
      <c r="X752" s="48"/>
      <c r="Y752" s="48"/>
      <c r="Z752" s="48"/>
      <c r="AA752" s="48"/>
      <c r="AB752" s="48"/>
      <c r="AC752" s="48"/>
      <c r="AD752" s="48"/>
      <c r="AE752" s="48"/>
      <c r="AF752" s="48"/>
      <c r="AG752" s="48"/>
      <c r="AH752" s="48"/>
      <c r="AI752" s="48"/>
      <c r="AJ752" s="48"/>
      <c r="AK752" s="48"/>
      <c r="AL752" s="48"/>
      <c r="AM752" s="48"/>
      <c r="AN752" s="48"/>
      <c r="AO752" s="48"/>
      <c r="AP752" s="52"/>
    </row>
    <row r="753" spans="2:42" ht="12.75" customHeight="1">
      <c r="B753" s="47"/>
      <c r="D753" s="48"/>
      <c r="E753" s="48"/>
      <c r="F753" s="48"/>
      <c r="G753" s="48"/>
      <c r="H753" s="48"/>
      <c r="I753" s="48"/>
      <c r="J753" s="48"/>
      <c r="K753" s="47"/>
      <c r="L753" s="48"/>
      <c r="M753" s="48"/>
      <c r="N753" s="48"/>
      <c r="O753" s="47"/>
      <c r="P753" s="48"/>
      <c r="Q753" s="48"/>
      <c r="R753" s="48"/>
      <c r="S753" s="48"/>
      <c r="X753" s="48"/>
      <c r="Y753" s="48"/>
      <c r="Z753" s="48"/>
      <c r="AA753" s="48"/>
      <c r="AB753" s="48"/>
      <c r="AC753" s="48"/>
      <c r="AD753" s="48"/>
      <c r="AE753" s="48"/>
      <c r="AF753" s="48"/>
      <c r="AG753" s="48"/>
      <c r="AH753" s="48"/>
      <c r="AI753" s="48"/>
      <c r="AJ753" s="48"/>
      <c r="AK753" s="48"/>
      <c r="AL753" s="48"/>
      <c r="AM753" s="48"/>
      <c r="AN753" s="48"/>
      <c r="AO753" s="48"/>
      <c r="AP753" s="52"/>
    </row>
    <row r="754" spans="2:42" ht="12.75" customHeight="1">
      <c r="B754" s="47"/>
      <c r="D754" s="48"/>
      <c r="E754" s="48"/>
      <c r="F754" s="48"/>
      <c r="G754" s="48"/>
      <c r="H754" s="48"/>
      <c r="I754" s="48"/>
      <c r="J754" s="48"/>
      <c r="K754" s="47"/>
      <c r="L754" s="48"/>
      <c r="M754" s="48"/>
      <c r="N754" s="48"/>
      <c r="O754" s="47"/>
      <c r="P754" s="48"/>
      <c r="Q754" s="48"/>
      <c r="R754" s="48"/>
      <c r="S754" s="48"/>
      <c r="X754" s="48"/>
      <c r="Y754" s="48"/>
      <c r="Z754" s="48"/>
      <c r="AA754" s="48"/>
      <c r="AB754" s="48"/>
      <c r="AC754" s="48"/>
      <c r="AD754" s="48"/>
      <c r="AE754" s="48"/>
      <c r="AF754" s="48"/>
      <c r="AG754" s="48"/>
      <c r="AH754" s="48"/>
      <c r="AI754" s="48"/>
      <c r="AJ754" s="48"/>
      <c r="AK754" s="48"/>
      <c r="AL754" s="48"/>
      <c r="AM754" s="48"/>
      <c r="AN754" s="48"/>
      <c r="AO754" s="48"/>
      <c r="AP754" s="52"/>
    </row>
    <row r="755" spans="2:42" ht="12.75" customHeight="1">
      <c r="B755" s="47"/>
      <c r="D755" s="48"/>
      <c r="E755" s="48"/>
      <c r="F755" s="48"/>
      <c r="G755" s="48"/>
      <c r="H755" s="48"/>
      <c r="I755" s="48"/>
      <c r="J755" s="48"/>
      <c r="K755" s="47"/>
      <c r="L755" s="48"/>
      <c r="M755" s="48"/>
      <c r="N755" s="48"/>
      <c r="O755" s="47"/>
      <c r="P755" s="48"/>
      <c r="Q755" s="48"/>
      <c r="R755" s="48"/>
      <c r="S755" s="48"/>
      <c r="X755" s="48"/>
      <c r="Y755" s="48"/>
      <c r="Z755" s="48"/>
      <c r="AA755" s="48"/>
      <c r="AB755" s="48"/>
      <c r="AC755" s="48"/>
      <c r="AD755" s="48"/>
      <c r="AE755" s="48"/>
      <c r="AF755" s="48"/>
      <c r="AG755" s="48"/>
      <c r="AH755" s="48"/>
      <c r="AI755" s="48"/>
      <c r="AJ755" s="48"/>
      <c r="AK755" s="48"/>
      <c r="AL755" s="48"/>
      <c r="AM755" s="48"/>
      <c r="AN755" s="48"/>
      <c r="AO755" s="48"/>
      <c r="AP755" s="52"/>
    </row>
    <row r="756" spans="2:42" ht="12.75" customHeight="1">
      <c r="B756" s="47"/>
      <c r="D756" s="48"/>
      <c r="E756" s="48"/>
      <c r="F756" s="48"/>
      <c r="G756" s="48"/>
      <c r="H756" s="48"/>
      <c r="I756" s="48"/>
      <c r="J756" s="48"/>
      <c r="K756" s="47"/>
      <c r="L756" s="48"/>
      <c r="M756" s="48"/>
      <c r="N756" s="48"/>
      <c r="O756" s="47"/>
      <c r="P756" s="48"/>
      <c r="Q756" s="48"/>
      <c r="R756" s="48"/>
      <c r="S756" s="48"/>
      <c r="X756" s="48"/>
      <c r="Y756" s="48"/>
      <c r="Z756" s="48"/>
      <c r="AA756" s="48"/>
      <c r="AB756" s="48"/>
      <c r="AC756" s="48"/>
      <c r="AD756" s="48"/>
      <c r="AE756" s="48"/>
      <c r="AF756" s="48"/>
      <c r="AG756" s="48"/>
      <c r="AH756" s="48"/>
      <c r="AI756" s="48"/>
      <c r="AJ756" s="48"/>
      <c r="AK756" s="48"/>
      <c r="AL756" s="48"/>
      <c r="AM756" s="48"/>
      <c r="AN756" s="48"/>
      <c r="AO756" s="48"/>
      <c r="AP756" s="52"/>
    </row>
    <row r="757" spans="2:42" ht="12.75" customHeight="1">
      <c r="B757" s="47"/>
      <c r="D757" s="48"/>
      <c r="E757" s="48"/>
      <c r="F757" s="48"/>
      <c r="G757" s="48"/>
      <c r="H757" s="48"/>
      <c r="I757" s="48"/>
      <c r="J757" s="48"/>
      <c r="K757" s="47"/>
      <c r="L757" s="48"/>
      <c r="M757" s="48"/>
      <c r="N757" s="48"/>
      <c r="O757" s="47"/>
      <c r="P757" s="48"/>
      <c r="Q757" s="48"/>
      <c r="R757" s="48"/>
      <c r="S757" s="48"/>
      <c r="X757" s="48"/>
      <c r="Y757" s="48"/>
      <c r="Z757" s="48"/>
      <c r="AA757" s="48"/>
      <c r="AB757" s="48"/>
      <c r="AC757" s="48"/>
      <c r="AD757" s="48"/>
      <c r="AE757" s="48"/>
      <c r="AF757" s="48"/>
      <c r="AG757" s="48"/>
      <c r="AH757" s="48"/>
      <c r="AI757" s="48"/>
      <c r="AJ757" s="48"/>
      <c r="AK757" s="48"/>
      <c r="AL757" s="48"/>
      <c r="AM757" s="48"/>
      <c r="AN757" s="48"/>
      <c r="AO757" s="48"/>
      <c r="AP757" s="52"/>
    </row>
    <row r="758" spans="2:42" ht="12.75" customHeight="1">
      <c r="B758" s="47"/>
      <c r="D758" s="48"/>
      <c r="E758" s="48"/>
      <c r="F758" s="48"/>
      <c r="G758" s="48"/>
      <c r="H758" s="48"/>
      <c r="I758" s="48"/>
      <c r="J758" s="48"/>
      <c r="K758" s="47"/>
      <c r="L758" s="48"/>
      <c r="M758" s="48"/>
      <c r="N758" s="48"/>
      <c r="O758" s="47"/>
      <c r="P758" s="48"/>
      <c r="Q758" s="48"/>
      <c r="R758" s="48"/>
      <c r="S758" s="48"/>
      <c r="X758" s="48"/>
      <c r="Y758" s="48"/>
      <c r="Z758" s="48"/>
      <c r="AA758" s="48"/>
      <c r="AB758" s="48"/>
      <c r="AC758" s="48"/>
      <c r="AD758" s="48"/>
      <c r="AE758" s="48"/>
      <c r="AF758" s="48"/>
      <c r="AG758" s="48"/>
      <c r="AH758" s="48"/>
      <c r="AI758" s="48"/>
      <c r="AJ758" s="48"/>
      <c r="AK758" s="48"/>
      <c r="AL758" s="48"/>
      <c r="AM758" s="48"/>
      <c r="AN758" s="48"/>
      <c r="AO758" s="48"/>
      <c r="AP758" s="52"/>
    </row>
    <row r="759" spans="2:42" ht="12.75" customHeight="1">
      <c r="B759" s="47"/>
      <c r="D759" s="48"/>
      <c r="E759" s="48"/>
      <c r="F759" s="48"/>
      <c r="G759" s="48"/>
      <c r="H759" s="48"/>
      <c r="I759" s="48"/>
      <c r="J759" s="48"/>
      <c r="K759" s="47"/>
      <c r="L759" s="48"/>
      <c r="M759" s="48"/>
      <c r="N759" s="48"/>
      <c r="O759" s="47"/>
      <c r="P759" s="48"/>
      <c r="Q759" s="48"/>
      <c r="R759" s="48"/>
      <c r="S759" s="48"/>
      <c r="X759" s="48"/>
      <c r="Y759" s="48"/>
      <c r="Z759" s="48"/>
      <c r="AA759" s="48"/>
      <c r="AB759" s="48"/>
      <c r="AC759" s="48"/>
      <c r="AD759" s="48"/>
      <c r="AE759" s="48"/>
      <c r="AF759" s="48"/>
      <c r="AG759" s="48"/>
      <c r="AH759" s="48"/>
      <c r="AI759" s="48"/>
      <c r="AJ759" s="48"/>
      <c r="AK759" s="48"/>
      <c r="AL759" s="48"/>
      <c r="AM759" s="48"/>
      <c r="AN759" s="48"/>
      <c r="AO759" s="48"/>
      <c r="AP759" s="52"/>
    </row>
    <row r="760" spans="2:42" ht="12.75" customHeight="1">
      <c r="B760" s="47"/>
      <c r="D760" s="48"/>
      <c r="E760" s="48"/>
      <c r="F760" s="48"/>
      <c r="G760" s="48"/>
      <c r="H760" s="48"/>
      <c r="I760" s="48"/>
      <c r="J760" s="48"/>
      <c r="K760" s="47"/>
      <c r="L760" s="48"/>
      <c r="M760" s="48"/>
      <c r="N760" s="48"/>
      <c r="O760" s="47"/>
      <c r="P760" s="48"/>
      <c r="Q760" s="48"/>
      <c r="R760" s="48"/>
      <c r="S760" s="48"/>
      <c r="X760" s="48"/>
      <c r="Y760" s="48"/>
      <c r="Z760" s="48"/>
      <c r="AA760" s="48"/>
      <c r="AB760" s="48"/>
      <c r="AC760" s="48"/>
      <c r="AD760" s="48"/>
      <c r="AE760" s="48"/>
      <c r="AF760" s="48"/>
      <c r="AG760" s="48"/>
      <c r="AH760" s="48"/>
      <c r="AI760" s="48"/>
      <c r="AJ760" s="48"/>
      <c r="AK760" s="48"/>
      <c r="AL760" s="48"/>
      <c r="AM760" s="48"/>
      <c r="AN760" s="48"/>
      <c r="AO760" s="48"/>
      <c r="AP760" s="52"/>
    </row>
    <row r="761" spans="2:42" ht="12.75" customHeight="1">
      <c r="B761" s="47"/>
      <c r="D761" s="48"/>
      <c r="E761" s="48"/>
      <c r="F761" s="48"/>
      <c r="G761" s="48"/>
      <c r="H761" s="48"/>
      <c r="I761" s="48"/>
      <c r="J761" s="48"/>
      <c r="K761" s="47"/>
      <c r="L761" s="48"/>
      <c r="M761" s="48"/>
      <c r="N761" s="48"/>
      <c r="O761" s="47"/>
      <c r="P761" s="48"/>
      <c r="Q761" s="48"/>
      <c r="R761" s="48"/>
      <c r="S761" s="48"/>
      <c r="X761" s="48"/>
      <c r="Y761" s="48"/>
      <c r="Z761" s="48"/>
      <c r="AA761" s="48"/>
      <c r="AB761" s="48"/>
      <c r="AC761" s="48"/>
      <c r="AD761" s="48"/>
      <c r="AE761" s="48"/>
      <c r="AF761" s="48"/>
      <c r="AG761" s="48"/>
      <c r="AH761" s="48"/>
      <c r="AI761" s="48"/>
      <c r="AJ761" s="48"/>
      <c r="AK761" s="48"/>
      <c r="AL761" s="48"/>
      <c r="AM761" s="48"/>
      <c r="AN761" s="48"/>
      <c r="AO761" s="48"/>
      <c r="AP761" s="52"/>
    </row>
    <row r="762" spans="2:42" ht="12.75" customHeight="1">
      <c r="B762" s="47"/>
      <c r="D762" s="48"/>
      <c r="E762" s="48"/>
      <c r="F762" s="48"/>
      <c r="G762" s="48"/>
      <c r="H762" s="48"/>
      <c r="I762" s="48"/>
      <c r="J762" s="48"/>
      <c r="K762" s="47"/>
      <c r="L762" s="48"/>
      <c r="M762" s="48"/>
      <c r="N762" s="48"/>
      <c r="O762" s="47"/>
      <c r="P762" s="48"/>
      <c r="Q762" s="48"/>
      <c r="R762" s="48"/>
      <c r="S762" s="48"/>
      <c r="X762" s="48"/>
      <c r="Y762" s="48"/>
      <c r="Z762" s="48"/>
      <c r="AA762" s="48"/>
      <c r="AB762" s="48"/>
      <c r="AC762" s="48"/>
      <c r="AD762" s="48"/>
      <c r="AE762" s="48"/>
      <c r="AF762" s="48"/>
      <c r="AG762" s="48"/>
      <c r="AH762" s="48"/>
      <c r="AI762" s="48"/>
      <c r="AJ762" s="48"/>
      <c r="AK762" s="48"/>
      <c r="AL762" s="48"/>
      <c r="AM762" s="48"/>
      <c r="AN762" s="48"/>
      <c r="AO762" s="48"/>
      <c r="AP762" s="52"/>
    </row>
    <row r="763" spans="2:42" ht="12.75" customHeight="1">
      <c r="B763" s="47"/>
      <c r="D763" s="48"/>
      <c r="E763" s="48"/>
      <c r="F763" s="48"/>
      <c r="G763" s="48"/>
      <c r="H763" s="48"/>
      <c r="I763" s="48"/>
      <c r="J763" s="48"/>
      <c r="K763" s="47"/>
      <c r="L763" s="48"/>
      <c r="M763" s="48"/>
      <c r="N763" s="48"/>
      <c r="O763" s="47"/>
      <c r="P763" s="48"/>
      <c r="Q763" s="48"/>
      <c r="R763" s="48"/>
      <c r="S763" s="48"/>
      <c r="X763" s="48"/>
      <c r="Y763" s="48"/>
      <c r="Z763" s="48"/>
      <c r="AA763" s="48"/>
      <c r="AB763" s="48"/>
      <c r="AC763" s="48"/>
      <c r="AD763" s="48"/>
      <c r="AE763" s="48"/>
      <c r="AF763" s="48"/>
      <c r="AG763" s="48"/>
      <c r="AH763" s="48"/>
      <c r="AI763" s="48"/>
      <c r="AJ763" s="48"/>
      <c r="AK763" s="48"/>
      <c r="AL763" s="48"/>
      <c r="AM763" s="48"/>
      <c r="AN763" s="48"/>
      <c r="AO763" s="48"/>
      <c r="AP763" s="52"/>
    </row>
    <row r="764" spans="2:42" ht="12.75" customHeight="1">
      <c r="B764" s="47"/>
      <c r="D764" s="48"/>
      <c r="E764" s="48"/>
      <c r="F764" s="48"/>
      <c r="G764" s="48"/>
      <c r="H764" s="48"/>
      <c r="I764" s="48"/>
      <c r="J764" s="48"/>
      <c r="K764" s="47"/>
      <c r="L764" s="48"/>
      <c r="M764" s="48"/>
      <c r="N764" s="48"/>
      <c r="O764" s="47"/>
      <c r="P764" s="48"/>
      <c r="Q764" s="48"/>
      <c r="R764" s="48"/>
      <c r="S764" s="48"/>
      <c r="X764" s="48"/>
      <c r="Y764" s="48"/>
      <c r="Z764" s="48"/>
      <c r="AA764" s="48"/>
      <c r="AB764" s="48"/>
      <c r="AC764" s="48"/>
      <c r="AD764" s="48"/>
      <c r="AE764" s="48"/>
      <c r="AF764" s="48"/>
      <c r="AG764" s="48"/>
      <c r="AH764" s="48"/>
      <c r="AI764" s="48"/>
      <c r="AJ764" s="48"/>
      <c r="AK764" s="48"/>
      <c r="AL764" s="48"/>
      <c r="AM764" s="48"/>
      <c r="AN764" s="48"/>
      <c r="AO764" s="48"/>
      <c r="AP764" s="52"/>
    </row>
    <row r="765" spans="2:42" ht="12.75" customHeight="1">
      <c r="B765" s="47"/>
      <c r="D765" s="48"/>
      <c r="E765" s="48"/>
      <c r="F765" s="48"/>
      <c r="G765" s="48"/>
      <c r="H765" s="48"/>
      <c r="I765" s="48"/>
      <c r="J765" s="48"/>
      <c r="K765" s="47"/>
      <c r="L765" s="48"/>
      <c r="M765" s="48"/>
      <c r="N765" s="48"/>
      <c r="O765" s="47"/>
      <c r="P765" s="48"/>
      <c r="Q765" s="48"/>
      <c r="R765" s="48"/>
      <c r="S765" s="48"/>
      <c r="X765" s="48"/>
      <c r="Y765" s="48"/>
      <c r="Z765" s="48"/>
      <c r="AA765" s="48"/>
      <c r="AB765" s="48"/>
      <c r="AC765" s="48"/>
      <c r="AD765" s="48"/>
      <c r="AE765" s="48"/>
      <c r="AF765" s="48"/>
      <c r="AG765" s="48"/>
      <c r="AH765" s="48"/>
      <c r="AI765" s="48"/>
      <c r="AJ765" s="48"/>
      <c r="AK765" s="48"/>
      <c r="AL765" s="48"/>
      <c r="AM765" s="48"/>
      <c r="AN765" s="48"/>
      <c r="AO765" s="48"/>
      <c r="AP765" s="52"/>
    </row>
    <row r="766" spans="2:42" ht="12.75" customHeight="1">
      <c r="B766" s="47"/>
      <c r="D766" s="48"/>
      <c r="E766" s="48"/>
      <c r="F766" s="48"/>
      <c r="G766" s="48"/>
      <c r="H766" s="48"/>
      <c r="I766" s="48"/>
      <c r="J766" s="48"/>
      <c r="K766" s="47"/>
      <c r="L766" s="48"/>
      <c r="M766" s="48"/>
      <c r="N766" s="48"/>
      <c r="O766" s="47"/>
      <c r="P766" s="48"/>
      <c r="Q766" s="48"/>
      <c r="R766" s="48"/>
      <c r="S766" s="48"/>
      <c r="X766" s="48"/>
      <c r="Y766" s="48"/>
      <c r="Z766" s="48"/>
      <c r="AA766" s="48"/>
      <c r="AB766" s="48"/>
      <c r="AC766" s="48"/>
      <c r="AD766" s="48"/>
      <c r="AE766" s="48"/>
      <c r="AF766" s="48"/>
      <c r="AG766" s="48"/>
      <c r="AH766" s="48"/>
      <c r="AI766" s="48"/>
      <c r="AJ766" s="48"/>
      <c r="AK766" s="48"/>
      <c r="AL766" s="48"/>
      <c r="AM766" s="48"/>
      <c r="AN766" s="48"/>
      <c r="AO766" s="48"/>
      <c r="AP766" s="52"/>
    </row>
    <row r="767" spans="2:42" ht="12.75" customHeight="1">
      <c r="B767" s="47"/>
      <c r="D767" s="48"/>
      <c r="E767" s="48"/>
      <c r="F767" s="48"/>
      <c r="G767" s="48"/>
      <c r="H767" s="48"/>
      <c r="I767" s="48"/>
      <c r="J767" s="48"/>
      <c r="K767" s="47"/>
      <c r="L767" s="48"/>
      <c r="M767" s="48"/>
      <c r="N767" s="48"/>
      <c r="O767" s="47"/>
      <c r="P767" s="48"/>
      <c r="Q767" s="48"/>
      <c r="R767" s="48"/>
      <c r="S767" s="48"/>
      <c r="X767" s="48"/>
      <c r="Y767" s="48"/>
      <c r="Z767" s="48"/>
      <c r="AA767" s="48"/>
      <c r="AB767" s="48"/>
      <c r="AC767" s="48"/>
      <c r="AD767" s="48"/>
      <c r="AE767" s="48"/>
      <c r="AF767" s="48"/>
      <c r="AG767" s="48"/>
      <c r="AH767" s="48"/>
      <c r="AI767" s="48"/>
      <c r="AJ767" s="48"/>
      <c r="AK767" s="48"/>
      <c r="AL767" s="48"/>
      <c r="AM767" s="48"/>
      <c r="AN767" s="48"/>
      <c r="AO767" s="48"/>
      <c r="AP767" s="52"/>
    </row>
    <row r="768" spans="2:42" ht="12.75" customHeight="1">
      <c r="B768" s="47"/>
      <c r="D768" s="48"/>
      <c r="E768" s="48"/>
      <c r="F768" s="48"/>
      <c r="G768" s="48"/>
      <c r="H768" s="48"/>
      <c r="I768" s="48"/>
      <c r="J768" s="48"/>
      <c r="K768" s="47"/>
      <c r="L768" s="48"/>
      <c r="M768" s="48"/>
      <c r="N768" s="48"/>
      <c r="O768" s="47"/>
      <c r="P768" s="48"/>
      <c r="Q768" s="48"/>
      <c r="R768" s="48"/>
      <c r="S768" s="48"/>
      <c r="X768" s="48"/>
      <c r="Y768" s="48"/>
      <c r="Z768" s="48"/>
      <c r="AA768" s="48"/>
      <c r="AB768" s="48"/>
      <c r="AC768" s="48"/>
      <c r="AD768" s="48"/>
      <c r="AE768" s="48"/>
      <c r="AF768" s="48"/>
      <c r="AG768" s="48"/>
      <c r="AH768" s="48"/>
      <c r="AI768" s="48"/>
      <c r="AJ768" s="48"/>
      <c r="AK768" s="48"/>
      <c r="AL768" s="48"/>
      <c r="AM768" s="48"/>
      <c r="AN768" s="48"/>
      <c r="AO768" s="48"/>
      <c r="AP768" s="52"/>
    </row>
    <row r="769" spans="2:42" ht="12.75" customHeight="1">
      <c r="B769" s="47"/>
      <c r="D769" s="48"/>
      <c r="E769" s="48"/>
      <c r="F769" s="48"/>
      <c r="G769" s="48"/>
      <c r="H769" s="48"/>
      <c r="I769" s="48"/>
      <c r="J769" s="48"/>
      <c r="K769" s="47"/>
      <c r="L769" s="48"/>
      <c r="M769" s="48"/>
      <c r="N769" s="48"/>
      <c r="O769" s="47"/>
      <c r="P769" s="48"/>
      <c r="Q769" s="48"/>
      <c r="R769" s="48"/>
      <c r="S769" s="48"/>
      <c r="X769" s="48"/>
      <c r="Y769" s="48"/>
      <c r="Z769" s="48"/>
      <c r="AA769" s="48"/>
      <c r="AB769" s="48"/>
      <c r="AC769" s="48"/>
      <c r="AD769" s="48"/>
      <c r="AE769" s="48"/>
      <c r="AF769" s="48"/>
      <c r="AG769" s="48"/>
      <c r="AH769" s="48"/>
      <c r="AI769" s="48"/>
      <c r="AJ769" s="48"/>
      <c r="AK769" s="48"/>
      <c r="AL769" s="48"/>
      <c r="AM769" s="48"/>
      <c r="AN769" s="48"/>
      <c r="AO769" s="48"/>
      <c r="AP769" s="52"/>
    </row>
    <row r="770" spans="2:42" ht="12.75" customHeight="1">
      <c r="B770" s="47"/>
      <c r="D770" s="48"/>
      <c r="E770" s="48"/>
      <c r="F770" s="48"/>
      <c r="G770" s="48"/>
      <c r="H770" s="48"/>
      <c r="I770" s="48"/>
      <c r="J770" s="48"/>
      <c r="K770" s="47"/>
      <c r="L770" s="48"/>
      <c r="M770" s="48"/>
      <c r="N770" s="48"/>
      <c r="O770" s="47"/>
      <c r="P770" s="48"/>
      <c r="Q770" s="48"/>
      <c r="R770" s="48"/>
      <c r="S770" s="48"/>
      <c r="X770" s="48"/>
      <c r="Y770" s="48"/>
      <c r="Z770" s="48"/>
      <c r="AA770" s="48"/>
      <c r="AB770" s="48"/>
      <c r="AC770" s="48"/>
      <c r="AD770" s="48"/>
      <c r="AE770" s="48"/>
      <c r="AF770" s="48"/>
      <c r="AG770" s="48"/>
      <c r="AH770" s="48"/>
      <c r="AI770" s="48"/>
      <c r="AJ770" s="48"/>
      <c r="AK770" s="48"/>
      <c r="AL770" s="48"/>
      <c r="AM770" s="48"/>
      <c r="AN770" s="48"/>
      <c r="AO770" s="48"/>
      <c r="AP770" s="52"/>
    </row>
    <row r="771" spans="2:42" ht="12.75" customHeight="1">
      <c r="B771" s="47"/>
      <c r="D771" s="48"/>
      <c r="E771" s="48"/>
      <c r="F771" s="48"/>
      <c r="G771" s="48"/>
      <c r="H771" s="48"/>
      <c r="I771" s="48"/>
      <c r="J771" s="48"/>
      <c r="K771" s="47"/>
      <c r="L771" s="48"/>
      <c r="M771" s="48"/>
      <c r="N771" s="48"/>
      <c r="O771" s="47"/>
      <c r="P771" s="48"/>
      <c r="Q771" s="48"/>
      <c r="R771" s="48"/>
      <c r="S771" s="48"/>
      <c r="X771" s="48"/>
      <c r="Y771" s="48"/>
      <c r="Z771" s="48"/>
      <c r="AA771" s="48"/>
      <c r="AB771" s="48"/>
      <c r="AC771" s="48"/>
      <c r="AD771" s="48"/>
      <c r="AE771" s="48"/>
      <c r="AF771" s="48"/>
      <c r="AG771" s="48"/>
      <c r="AH771" s="48"/>
      <c r="AI771" s="48"/>
      <c r="AJ771" s="48"/>
      <c r="AK771" s="48"/>
      <c r="AL771" s="48"/>
      <c r="AM771" s="48"/>
      <c r="AN771" s="48"/>
      <c r="AO771" s="48"/>
      <c r="AP771" s="52"/>
    </row>
    <row r="772" spans="2:42" ht="12.75" customHeight="1">
      <c r="B772" s="47"/>
      <c r="D772" s="48"/>
      <c r="E772" s="48"/>
      <c r="F772" s="48"/>
      <c r="G772" s="48"/>
      <c r="H772" s="48"/>
      <c r="I772" s="48"/>
      <c r="J772" s="48"/>
      <c r="K772" s="47"/>
      <c r="L772" s="48"/>
      <c r="M772" s="48"/>
      <c r="N772" s="48"/>
      <c r="O772" s="47"/>
      <c r="P772" s="48"/>
      <c r="Q772" s="48"/>
      <c r="R772" s="48"/>
      <c r="S772" s="48"/>
      <c r="X772" s="48"/>
      <c r="Y772" s="48"/>
      <c r="Z772" s="48"/>
      <c r="AA772" s="48"/>
      <c r="AB772" s="48"/>
      <c r="AC772" s="48"/>
      <c r="AD772" s="48"/>
      <c r="AE772" s="48"/>
      <c r="AF772" s="48"/>
      <c r="AG772" s="48"/>
      <c r="AH772" s="48"/>
      <c r="AI772" s="48"/>
      <c r="AJ772" s="48"/>
      <c r="AK772" s="48"/>
      <c r="AL772" s="48"/>
      <c r="AM772" s="48"/>
      <c r="AN772" s="48"/>
      <c r="AO772" s="48"/>
      <c r="AP772" s="52"/>
    </row>
    <row r="773" spans="2:42" ht="12.75" customHeight="1">
      <c r="B773" s="47"/>
      <c r="D773" s="48"/>
      <c r="E773" s="48"/>
      <c r="F773" s="48"/>
      <c r="G773" s="48"/>
      <c r="H773" s="48"/>
      <c r="I773" s="48"/>
      <c r="J773" s="48"/>
      <c r="K773" s="47"/>
      <c r="L773" s="48"/>
      <c r="M773" s="48"/>
      <c r="N773" s="48"/>
      <c r="O773" s="47"/>
      <c r="P773" s="48"/>
      <c r="Q773" s="48"/>
      <c r="R773" s="48"/>
      <c r="S773" s="48"/>
      <c r="X773" s="48"/>
      <c r="Y773" s="48"/>
      <c r="Z773" s="48"/>
      <c r="AA773" s="48"/>
      <c r="AB773" s="48"/>
      <c r="AC773" s="48"/>
      <c r="AD773" s="48"/>
      <c r="AE773" s="48"/>
      <c r="AF773" s="48"/>
      <c r="AG773" s="48"/>
      <c r="AH773" s="48"/>
      <c r="AI773" s="48"/>
      <c r="AJ773" s="48"/>
      <c r="AK773" s="48"/>
      <c r="AL773" s="48"/>
      <c r="AM773" s="48"/>
      <c r="AN773" s="48"/>
      <c r="AO773" s="48"/>
      <c r="AP773" s="52"/>
    </row>
    <row r="774" spans="2:42" ht="12.75" customHeight="1">
      <c r="B774" s="47"/>
      <c r="D774" s="48"/>
      <c r="E774" s="48"/>
      <c r="F774" s="48"/>
      <c r="G774" s="48"/>
      <c r="H774" s="48"/>
      <c r="I774" s="48"/>
      <c r="J774" s="48"/>
      <c r="K774" s="47"/>
      <c r="L774" s="48"/>
      <c r="M774" s="48"/>
      <c r="N774" s="48"/>
      <c r="O774" s="47"/>
      <c r="P774" s="48"/>
      <c r="Q774" s="48"/>
      <c r="R774" s="48"/>
      <c r="S774" s="48"/>
      <c r="X774" s="48"/>
      <c r="Y774" s="48"/>
      <c r="Z774" s="48"/>
      <c r="AA774" s="48"/>
      <c r="AB774" s="48"/>
      <c r="AC774" s="48"/>
      <c r="AD774" s="48"/>
      <c r="AE774" s="48"/>
      <c r="AF774" s="48"/>
      <c r="AG774" s="48"/>
      <c r="AH774" s="48"/>
      <c r="AI774" s="48"/>
      <c r="AJ774" s="48"/>
      <c r="AK774" s="48"/>
      <c r="AL774" s="48"/>
      <c r="AM774" s="48"/>
      <c r="AN774" s="48"/>
      <c r="AO774" s="48"/>
      <c r="AP774" s="52"/>
    </row>
    <row r="775" spans="2:42" ht="12.75" customHeight="1">
      <c r="B775" s="47"/>
      <c r="D775" s="48"/>
      <c r="E775" s="48"/>
      <c r="F775" s="48"/>
      <c r="G775" s="48"/>
      <c r="H775" s="48"/>
      <c r="I775" s="48"/>
      <c r="J775" s="48"/>
      <c r="K775" s="47"/>
      <c r="L775" s="48"/>
      <c r="M775" s="48"/>
      <c r="N775" s="48"/>
      <c r="O775" s="47"/>
      <c r="P775" s="48"/>
      <c r="Q775" s="48"/>
      <c r="R775" s="48"/>
      <c r="S775" s="48"/>
      <c r="X775" s="48"/>
      <c r="Y775" s="48"/>
      <c r="Z775" s="48"/>
      <c r="AA775" s="48"/>
      <c r="AB775" s="48"/>
      <c r="AC775" s="48"/>
      <c r="AD775" s="48"/>
      <c r="AE775" s="48"/>
      <c r="AF775" s="48"/>
      <c r="AG775" s="48"/>
      <c r="AH775" s="48"/>
      <c r="AI775" s="48"/>
      <c r="AJ775" s="48"/>
      <c r="AK775" s="48"/>
      <c r="AL775" s="48"/>
      <c r="AM775" s="48"/>
      <c r="AN775" s="48"/>
      <c r="AO775" s="48"/>
      <c r="AP775" s="52"/>
    </row>
    <row r="776" spans="2:42" ht="12.75" customHeight="1">
      <c r="B776" s="47"/>
      <c r="D776" s="48"/>
      <c r="E776" s="48"/>
      <c r="F776" s="48"/>
      <c r="G776" s="48"/>
      <c r="H776" s="48"/>
      <c r="I776" s="48"/>
      <c r="J776" s="48"/>
      <c r="K776" s="47"/>
      <c r="L776" s="48"/>
      <c r="M776" s="48"/>
      <c r="N776" s="48"/>
      <c r="O776" s="47"/>
      <c r="P776" s="48"/>
      <c r="Q776" s="48"/>
      <c r="R776" s="48"/>
      <c r="S776" s="48"/>
      <c r="X776" s="48"/>
      <c r="Y776" s="48"/>
      <c r="Z776" s="48"/>
      <c r="AA776" s="48"/>
      <c r="AB776" s="48"/>
      <c r="AC776" s="48"/>
      <c r="AD776" s="48"/>
      <c r="AE776" s="48"/>
      <c r="AF776" s="48"/>
      <c r="AG776" s="48"/>
      <c r="AH776" s="48"/>
      <c r="AI776" s="48"/>
      <c r="AJ776" s="48"/>
      <c r="AK776" s="48"/>
      <c r="AL776" s="48"/>
      <c r="AM776" s="48"/>
      <c r="AN776" s="48"/>
      <c r="AO776" s="48"/>
      <c r="AP776" s="52"/>
    </row>
    <row r="777" spans="2:42" ht="12.75" customHeight="1">
      <c r="B777" s="47"/>
      <c r="D777" s="48"/>
      <c r="E777" s="48"/>
      <c r="F777" s="48"/>
      <c r="G777" s="48"/>
      <c r="H777" s="48"/>
      <c r="I777" s="48"/>
      <c r="J777" s="48"/>
      <c r="K777" s="47"/>
      <c r="L777" s="48"/>
      <c r="M777" s="48"/>
      <c r="N777" s="48"/>
      <c r="O777" s="47"/>
      <c r="P777" s="48"/>
      <c r="Q777" s="48"/>
      <c r="R777" s="48"/>
      <c r="S777" s="48"/>
      <c r="X777" s="48"/>
      <c r="Y777" s="48"/>
      <c r="Z777" s="48"/>
      <c r="AA777" s="48"/>
      <c r="AB777" s="48"/>
      <c r="AC777" s="48"/>
      <c r="AD777" s="48"/>
      <c r="AE777" s="48"/>
      <c r="AF777" s="48"/>
      <c r="AG777" s="48"/>
      <c r="AH777" s="48"/>
      <c r="AI777" s="48"/>
      <c r="AJ777" s="48"/>
      <c r="AK777" s="48"/>
      <c r="AL777" s="48"/>
      <c r="AM777" s="48"/>
      <c r="AN777" s="48"/>
      <c r="AO777" s="48"/>
      <c r="AP777" s="52"/>
    </row>
    <row r="778" spans="2:42" ht="12.75" customHeight="1">
      <c r="B778" s="47"/>
      <c r="D778" s="48"/>
      <c r="E778" s="48"/>
      <c r="F778" s="48"/>
      <c r="G778" s="48"/>
      <c r="H778" s="48"/>
      <c r="I778" s="48"/>
      <c r="J778" s="48"/>
      <c r="K778" s="47"/>
      <c r="L778" s="48"/>
      <c r="M778" s="48"/>
      <c r="N778" s="48"/>
      <c r="O778" s="47"/>
      <c r="P778" s="48"/>
      <c r="Q778" s="48"/>
      <c r="R778" s="48"/>
      <c r="S778" s="48"/>
      <c r="X778" s="48"/>
      <c r="Y778" s="48"/>
      <c r="Z778" s="48"/>
      <c r="AA778" s="48"/>
      <c r="AB778" s="48"/>
      <c r="AC778" s="48"/>
      <c r="AD778" s="48"/>
      <c r="AE778" s="48"/>
      <c r="AF778" s="48"/>
      <c r="AG778" s="48"/>
      <c r="AH778" s="48"/>
      <c r="AI778" s="48"/>
      <c r="AJ778" s="48"/>
      <c r="AK778" s="48"/>
      <c r="AL778" s="48"/>
      <c r="AM778" s="48"/>
      <c r="AN778" s="48"/>
      <c r="AO778" s="48"/>
      <c r="AP778" s="52"/>
    </row>
    <row r="779" spans="2:42" ht="12.75" customHeight="1">
      <c r="B779" s="47"/>
      <c r="D779" s="48"/>
      <c r="E779" s="48"/>
      <c r="F779" s="48"/>
      <c r="G779" s="48"/>
      <c r="H779" s="48"/>
      <c r="I779" s="48"/>
      <c r="J779" s="48"/>
      <c r="K779" s="47"/>
      <c r="L779" s="48"/>
      <c r="M779" s="48"/>
      <c r="N779" s="48"/>
      <c r="O779" s="47"/>
      <c r="P779" s="48"/>
      <c r="Q779" s="48"/>
      <c r="R779" s="48"/>
      <c r="S779" s="48"/>
      <c r="X779" s="48"/>
      <c r="Y779" s="48"/>
      <c r="Z779" s="48"/>
      <c r="AA779" s="48"/>
      <c r="AB779" s="48"/>
      <c r="AC779" s="48"/>
      <c r="AD779" s="48"/>
      <c r="AE779" s="48"/>
      <c r="AF779" s="48"/>
      <c r="AG779" s="48"/>
      <c r="AH779" s="48"/>
      <c r="AI779" s="48"/>
      <c r="AJ779" s="48"/>
      <c r="AK779" s="48"/>
      <c r="AL779" s="48"/>
      <c r="AM779" s="48"/>
      <c r="AN779" s="48"/>
      <c r="AO779" s="48"/>
      <c r="AP779" s="52"/>
    </row>
    <row r="780" spans="2:42" ht="12.75" customHeight="1">
      <c r="B780" s="47"/>
      <c r="D780" s="48"/>
      <c r="E780" s="48"/>
      <c r="F780" s="48"/>
      <c r="G780" s="48"/>
      <c r="H780" s="48"/>
      <c r="I780" s="48"/>
      <c r="J780" s="48"/>
      <c r="K780" s="47"/>
      <c r="L780" s="48"/>
      <c r="M780" s="48"/>
      <c r="N780" s="48"/>
      <c r="O780" s="47"/>
      <c r="P780" s="48"/>
      <c r="Q780" s="48"/>
      <c r="R780" s="48"/>
      <c r="S780" s="48"/>
      <c r="X780" s="48"/>
      <c r="Y780" s="48"/>
      <c r="Z780" s="48"/>
      <c r="AA780" s="48"/>
      <c r="AB780" s="48"/>
      <c r="AC780" s="48"/>
      <c r="AD780" s="48"/>
      <c r="AE780" s="48"/>
      <c r="AF780" s="48"/>
      <c r="AG780" s="48"/>
      <c r="AH780" s="48"/>
      <c r="AI780" s="48"/>
      <c r="AJ780" s="48"/>
      <c r="AK780" s="48"/>
      <c r="AL780" s="48"/>
      <c r="AM780" s="48"/>
      <c r="AN780" s="48"/>
      <c r="AO780" s="48"/>
      <c r="AP780" s="52"/>
    </row>
    <row r="781" spans="2:42" ht="12.75" customHeight="1">
      <c r="B781" s="47"/>
      <c r="D781" s="48"/>
      <c r="E781" s="48"/>
      <c r="F781" s="48"/>
      <c r="G781" s="48"/>
      <c r="H781" s="48"/>
      <c r="I781" s="48"/>
      <c r="J781" s="48"/>
      <c r="K781" s="47"/>
      <c r="L781" s="48"/>
      <c r="M781" s="48"/>
      <c r="N781" s="48"/>
      <c r="O781" s="47"/>
      <c r="P781" s="48"/>
      <c r="Q781" s="48"/>
      <c r="R781" s="48"/>
      <c r="S781" s="48"/>
      <c r="X781" s="48"/>
      <c r="Y781" s="48"/>
      <c r="Z781" s="48"/>
      <c r="AA781" s="48"/>
      <c r="AB781" s="48"/>
      <c r="AC781" s="48"/>
      <c r="AD781" s="48"/>
      <c r="AE781" s="48"/>
      <c r="AF781" s="48"/>
      <c r="AG781" s="48"/>
      <c r="AH781" s="48"/>
      <c r="AI781" s="48"/>
      <c r="AJ781" s="48"/>
      <c r="AK781" s="48"/>
      <c r="AL781" s="48"/>
      <c r="AM781" s="48"/>
      <c r="AN781" s="48"/>
      <c r="AO781" s="48"/>
      <c r="AP781" s="52"/>
    </row>
    <row r="782" spans="2:42" ht="12.75" customHeight="1">
      <c r="B782" s="47"/>
      <c r="D782" s="48"/>
      <c r="E782" s="48"/>
      <c r="F782" s="48"/>
      <c r="G782" s="48"/>
      <c r="H782" s="48"/>
      <c r="I782" s="48"/>
      <c r="J782" s="48"/>
      <c r="K782" s="47"/>
      <c r="L782" s="48"/>
      <c r="M782" s="48"/>
      <c r="N782" s="48"/>
      <c r="O782" s="47"/>
      <c r="P782" s="48"/>
      <c r="Q782" s="48"/>
      <c r="R782" s="48"/>
      <c r="S782" s="48"/>
      <c r="X782" s="48"/>
      <c r="Y782" s="48"/>
      <c r="Z782" s="48"/>
      <c r="AA782" s="48"/>
      <c r="AB782" s="48"/>
      <c r="AC782" s="48"/>
      <c r="AD782" s="48"/>
      <c r="AE782" s="48"/>
      <c r="AF782" s="48"/>
      <c r="AG782" s="48"/>
      <c r="AH782" s="48"/>
      <c r="AI782" s="48"/>
      <c r="AJ782" s="48"/>
      <c r="AK782" s="48"/>
      <c r="AL782" s="48"/>
      <c r="AM782" s="48"/>
      <c r="AN782" s="48"/>
      <c r="AO782" s="48"/>
      <c r="AP782" s="52"/>
    </row>
    <row r="783" spans="2:42" ht="12.75" customHeight="1">
      <c r="B783" s="47"/>
      <c r="D783" s="48"/>
      <c r="E783" s="48"/>
      <c r="F783" s="48"/>
      <c r="G783" s="48"/>
      <c r="H783" s="48"/>
      <c r="I783" s="48"/>
      <c r="J783" s="48"/>
      <c r="K783" s="47"/>
      <c r="L783" s="48"/>
      <c r="M783" s="48"/>
      <c r="N783" s="48"/>
      <c r="O783" s="47"/>
      <c r="P783" s="48"/>
      <c r="Q783" s="48"/>
      <c r="R783" s="48"/>
      <c r="S783" s="48"/>
      <c r="X783" s="48"/>
      <c r="Y783" s="48"/>
      <c r="Z783" s="48"/>
      <c r="AA783" s="48"/>
      <c r="AB783" s="48"/>
      <c r="AC783" s="48"/>
      <c r="AD783" s="48"/>
      <c r="AE783" s="48"/>
      <c r="AF783" s="48"/>
      <c r="AG783" s="48"/>
      <c r="AH783" s="48"/>
      <c r="AI783" s="48"/>
      <c r="AJ783" s="48"/>
      <c r="AK783" s="48"/>
      <c r="AL783" s="48"/>
      <c r="AM783" s="48"/>
      <c r="AN783" s="48"/>
      <c r="AO783" s="48"/>
      <c r="AP783" s="52"/>
    </row>
    <row r="784" spans="2:42" ht="12.75" customHeight="1">
      <c r="B784" s="47"/>
      <c r="D784" s="48"/>
      <c r="E784" s="48"/>
      <c r="F784" s="48"/>
      <c r="G784" s="48"/>
      <c r="H784" s="48"/>
      <c r="I784" s="48"/>
      <c r="J784" s="48"/>
      <c r="K784" s="47"/>
      <c r="L784" s="48"/>
      <c r="M784" s="48"/>
      <c r="N784" s="48"/>
      <c r="O784" s="47"/>
      <c r="P784" s="48"/>
      <c r="Q784" s="48"/>
      <c r="R784" s="48"/>
      <c r="S784" s="48"/>
      <c r="X784" s="48"/>
      <c r="Y784" s="48"/>
      <c r="Z784" s="48"/>
      <c r="AA784" s="48"/>
      <c r="AB784" s="48"/>
      <c r="AC784" s="48"/>
      <c r="AD784" s="48"/>
      <c r="AE784" s="48"/>
      <c r="AF784" s="48"/>
      <c r="AG784" s="48"/>
      <c r="AH784" s="48"/>
      <c r="AI784" s="48"/>
      <c r="AJ784" s="48"/>
      <c r="AK784" s="48"/>
      <c r="AL784" s="48"/>
      <c r="AM784" s="48"/>
      <c r="AN784" s="48"/>
      <c r="AO784" s="48"/>
      <c r="AP784" s="52"/>
    </row>
    <row r="785" spans="2:42" ht="12.75" customHeight="1">
      <c r="B785" s="47"/>
      <c r="D785" s="48"/>
      <c r="E785" s="48"/>
      <c r="F785" s="48"/>
      <c r="G785" s="48"/>
      <c r="H785" s="48"/>
      <c r="I785" s="48"/>
      <c r="J785" s="48"/>
      <c r="K785" s="47"/>
      <c r="L785" s="48"/>
      <c r="M785" s="48"/>
      <c r="N785" s="48"/>
      <c r="O785" s="47"/>
      <c r="P785" s="48"/>
      <c r="Q785" s="48"/>
      <c r="R785" s="48"/>
      <c r="S785" s="48"/>
      <c r="X785" s="48"/>
      <c r="Y785" s="48"/>
      <c r="Z785" s="48"/>
      <c r="AA785" s="48"/>
      <c r="AB785" s="48"/>
      <c r="AC785" s="48"/>
      <c r="AD785" s="48"/>
      <c r="AE785" s="48"/>
      <c r="AF785" s="48"/>
      <c r="AG785" s="48"/>
      <c r="AH785" s="48"/>
      <c r="AI785" s="48"/>
      <c r="AJ785" s="48"/>
      <c r="AK785" s="48"/>
      <c r="AL785" s="48"/>
      <c r="AM785" s="48"/>
      <c r="AN785" s="48"/>
      <c r="AO785" s="48"/>
      <c r="AP785" s="52"/>
    </row>
    <row r="786" spans="2:42" ht="12.75" customHeight="1">
      <c r="B786" s="47"/>
      <c r="D786" s="48"/>
      <c r="E786" s="48"/>
      <c r="F786" s="48"/>
      <c r="G786" s="48"/>
      <c r="H786" s="48"/>
      <c r="I786" s="48"/>
      <c r="J786" s="48"/>
      <c r="K786" s="47"/>
      <c r="L786" s="48"/>
      <c r="M786" s="48"/>
      <c r="N786" s="48"/>
      <c r="O786" s="47"/>
      <c r="P786" s="48"/>
      <c r="Q786" s="48"/>
      <c r="R786" s="48"/>
      <c r="S786" s="48"/>
      <c r="X786" s="48"/>
      <c r="Y786" s="48"/>
      <c r="Z786" s="48"/>
      <c r="AA786" s="48"/>
      <c r="AB786" s="48"/>
      <c r="AC786" s="48"/>
      <c r="AD786" s="48"/>
      <c r="AE786" s="48"/>
      <c r="AF786" s="48"/>
      <c r="AG786" s="48"/>
      <c r="AH786" s="48"/>
      <c r="AI786" s="48"/>
      <c r="AJ786" s="48"/>
      <c r="AK786" s="48"/>
      <c r="AL786" s="48"/>
      <c r="AM786" s="48"/>
      <c r="AN786" s="48"/>
      <c r="AO786" s="48"/>
      <c r="AP786" s="52"/>
    </row>
    <row r="787" spans="2:42" ht="12.75" customHeight="1">
      <c r="B787" s="47"/>
      <c r="D787" s="48"/>
      <c r="E787" s="48"/>
      <c r="F787" s="48"/>
      <c r="G787" s="48"/>
      <c r="H787" s="48"/>
      <c r="I787" s="48"/>
      <c r="J787" s="48"/>
      <c r="K787" s="47"/>
      <c r="L787" s="48"/>
      <c r="M787" s="48"/>
      <c r="N787" s="48"/>
      <c r="O787" s="47"/>
      <c r="P787" s="48"/>
      <c r="Q787" s="48"/>
      <c r="R787" s="48"/>
      <c r="S787" s="48"/>
      <c r="X787" s="48"/>
      <c r="Y787" s="48"/>
      <c r="Z787" s="48"/>
      <c r="AA787" s="48"/>
      <c r="AB787" s="48"/>
      <c r="AC787" s="48"/>
      <c r="AD787" s="48"/>
      <c r="AE787" s="48"/>
      <c r="AF787" s="48"/>
      <c r="AG787" s="48"/>
      <c r="AH787" s="48"/>
      <c r="AI787" s="48"/>
      <c r="AJ787" s="48"/>
      <c r="AK787" s="48"/>
      <c r="AL787" s="48"/>
      <c r="AM787" s="48"/>
      <c r="AN787" s="48"/>
      <c r="AO787" s="48"/>
      <c r="AP787" s="52"/>
    </row>
    <row r="788" spans="2:42" ht="12.75" customHeight="1">
      <c r="B788" s="47"/>
      <c r="D788" s="48"/>
      <c r="E788" s="48"/>
      <c r="F788" s="48"/>
      <c r="G788" s="48"/>
      <c r="H788" s="48"/>
      <c r="I788" s="48"/>
      <c r="J788" s="48"/>
      <c r="K788" s="47"/>
      <c r="L788" s="48"/>
      <c r="M788" s="48"/>
      <c r="N788" s="48"/>
      <c r="O788" s="47"/>
      <c r="P788" s="48"/>
      <c r="Q788" s="48"/>
      <c r="R788" s="48"/>
      <c r="S788" s="48"/>
      <c r="X788" s="48"/>
      <c r="Y788" s="48"/>
      <c r="Z788" s="48"/>
      <c r="AA788" s="48"/>
      <c r="AB788" s="48"/>
      <c r="AC788" s="48"/>
      <c r="AD788" s="48"/>
      <c r="AE788" s="48"/>
      <c r="AF788" s="48"/>
      <c r="AG788" s="48"/>
      <c r="AH788" s="48"/>
      <c r="AI788" s="48"/>
      <c r="AJ788" s="48"/>
      <c r="AK788" s="48"/>
      <c r="AL788" s="48"/>
      <c r="AM788" s="48"/>
      <c r="AN788" s="48"/>
      <c r="AO788" s="48"/>
      <c r="AP788" s="52"/>
    </row>
    <row r="789" spans="2:42" ht="12.75" customHeight="1">
      <c r="B789" s="47"/>
      <c r="D789" s="48"/>
      <c r="E789" s="48"/>
      <c r="F789" s="48"/>
      <c r="G789" s="48"/>
      <c r="H789" s="48"/>
      <c r="I789" s="48"/>
      <c r="J789" s="48"/>
      <c r="K789" s="47"/>
      <c r="L789" s="48"/>
      <c r="M789" s="48"/>
      <c r="N789" s="48"/>
      <c r="O789" s="47"/>
      <c r="P789" s="48"/>
      <c r="Q789" s="48"/>
      <c r="R789" s="48"/>
      <c r="S789" s="48"/>
      <c r="X789" s="48"/>
      <c r="Y789" s="48"/>
      <c r="Z789" s="48"/>
      <c r="AA789" s="48"/>
      <c r="AB789" s="48"/>
      <c r="AC789" s="48"/>
      <c r="AD789" s="48"/>
      <c r="AE789" s="48"/>
      <c r="AF789" s="48"/>
      <c r="AG789" s="48"/>
      <c r="AH789" s="48"/>
      <c r="AI789" s="48"/>
      <c r="AJ789" s="48"/>
      <c r="AK789" s="48"/>
      <c r="AL789" s="48"/>
      <c r="AM789" s="48"/>
      <c r="AN789" s="48"/>
      <c r="AO789" s="48"/>
      <c r="AP789" s="52"/>
    </row>
    <row r="790" spans="2:42" ht="12.75" customHeight="1">
      <c r="B790" s="47"/>
      <c r="D790" s="48"/>
      <c r="E790" s="48"/>
      <c r="F790" s="48"/>
      <c r="G790" s="48"/>
      <c r="H790" s="48"/>
      <c r="I790" s="48"/>
      <c r="J790" s="48"/>
      <c r="K790" s="47"/>
      <c r="L790" s="48"/>
      <c r="M790" s="48"/>
      <c r="N790" s="48"/>
      <c r="O790" s="47"/>
      <c r="P790" s="48"/>
      <c r="Q790" s="48"/>
      <c r="R790" s="48"/>
      <c r="S790" s="48"/>
      <c r="X790" s="48"/>
      <c r="Y790" s="48"/>
      <c r="Z790" s="48"/>
      <c r="AA790" s="48"/>
      <c r="AB790" s="48"/>
      <c r="AC790" s="48"/>
      <c r="AD790" s="48"/>
      <c r="AE790" s="48"/>
      <c r="AF790" s="48"/>
      <c r="AG790" s="48"/>
      <c r="AH790" s="48"/>
      <c r="AI790" s="48"/>
      <c r="AJ790" s="48"/>
      <c r="AK790" s="48"/>
      <c r="AL790" s="48"/>
      <c r="AM790" s="48"/>
      <c r="AN790" s="48"/>
      <c r="AO790" s="48"/>
      <c r="AP790" s="52"/>
    </row>
    <row r="791" spans="2:42" ht="12.75" customHeight="1">
      <c r="B791" s="47"/>
      <c r="D791" s="48"/>
      <c r="E791" s="48"/>
      <c r="F791" s="48"/>
      <c r="G791" s="48"/>
      <c r="H791" s="48"/>
      <c r="I791" s="48"/>
      <c r="J791" s="48"/>
      <c r="K791" s="47"/>
      <c r="L791" s="48"/>
      <c r="M791" s="48"/>
      <c r="N791" s="48"/>
      <c r="O791" s="47"/>
      <c r="P791" s="48"/>
      <c r="Q791" s="48"/>
      <c r="R791" s="48"/>
      <c r="S791" s="48"/>
      <c r="X791" s="48"/>
      <c r="Y791" s="48"/>
      <c r="Z791" s="48"/>
      <c r="AA791" s="48"/>
      <c r="AB791" s="48"/>
      <c r="AC791" s="48"/>
      <c r="AD791" s="48"/>
      <c r="AE791" s="48"/>
      <c r="AF791" s="48"/>
      <c r="AG791" s="48"/>
      <c r="AH791" s="48"/>
      <c r="AI791" s="48"/>
      <c r="AJ791" s="48"/>
      <c r="AK791" s="48"/>
      <c r="AL791" s="48"/>
      <c r="AM791" s="48"/>
      <c r="AN791" s="48"/>
      <c r="AO791" s="48"/>
      <c r="AP791" s="52"/>
    </row>
    <row r="792" spans="2:42" ht="12.75" customHeight="1">
      <c r="B792" s="47"/>
      <c r="D792" s="48"/>
      <c r="E792" s="48"/>
      <c r="F792" s="48"/>
      <c r="G792" s="48"/>
      <c r="H792" s="48"/>
      <c r="I792" s="48"/>
      <c r="J792" s="48"/>
      <c r="K792" s="47"/>
      <c r="L792" s="48"/>
      <c r="M792" s="48"/>
      <c r="N792" s="48"/>
      <c r="O792" s="47"/>
      <c r="P792" s="48"/>
      <c r="Q792" s="48"/>
      <c r="R792" s="48"/>
      <c r="S792" s="48"/>
      <c r="X792" s="48"/>
      <c r="Y792" s="48"/>
      <c r="Z792" s="48"/>
      <c r="AA792" s="48"/>
      <c r="AB792" s="48"/>
      <c r="AC792" s="48"/>
      <c r="AD792" s="48"/>
      <c r="AE792" s="48"/>
      <c r="AF792" s="48"/>
      <c r="AG792" s="48"/>
      <c r="AH792" s="48"/>
      <c r="AI792" s="48"/>
      <c r="AJ792" s="48"/>
      <c r="AK792" s="48"/>
      <c r="AL792" s="48"/>
      <c r="AM792" s="48"/>
      <c r="AN792" s="48"/>
      <c r="AO792" s="48"/>
      <c r="AP792" s="52"/>
    </row>
    <row r="793" spans="2:42" ht="12.75" customHeight="1">
      <c r="B793" s="47"/>
      <c r="D793" s="48"/>
      <c r="E793" s="48"/>
      <c r="F793" s="48"/>
      <c r="G793" s="48"/>
      <c r="H793" s="48"/>
      <c r="I793" s="48"/>
      <c r="J793" s="48"/>
      <c r="K793" s="47"/>
      <c r="L793" s="48"/>
      <c r="M793" s="48"/>
      <c r="N793" s="48"/>
      <c r="O793" s="47"/>
      <c r="P793" s="48"/>
      <c r="Q793" s="48"/>
      <c r="R793" s="48"/>
      <c r="S793" s="48"/>
      <c r="X793" s="48"/>
      <c r="Y793" s="48"/>
      <c r="Z793" s="48"/>
      <c r="AA793" s="48"/>
      <c r="AB793" s="48"/>
      <c r="AC793" s="48"/>
      <c r="AD793" s="48"/>
      <c r="AE793" s="48"/>
      <c r="AF793" s="48"/>
      <c r="AG793" s="48"/>
      <c r="AH793" s="48"/>
      <c r="AI793" s="48"/>
      <c r="AJ793" s="48"/>
      <c r="AK793" s="48"/>
      <c r="AL793" s="48"/>
      <c r="AM793" s="48"/>
      <c r="AN793" s="48"/>
      <c r="AO793" s="48"/>
      <c r="AP793" s="52"/>
    </row>
    <row r="794" spans="2:42" ht="12.75" customHeight="1">
      <c r="B794" s="47"/>
      <c r="D794" s="48"/>
      <c r="E794" s="48"/>
      <c r="F794" s="48"/>
      <c r="G794" s="48"/>
      <c r="H794" s="48"/>
      <c r="I794" s="48"/>
      <c r="J794" s="48"/>
      <c r="K794" s="47"/>
      <c r="L794" s="48"/>
      <c r="M794" s="48"/>
      <c r="N794" s="48"/>
      <c r="O794" s="47"/>
      <c r="P794" s="48"/>
      <c r="Q794" s="48"/>
      <c r="R794" s="48"/>
      <c r="S794" s="48"/>
      <c r="X794" s="48"/>
      <c r="Y794" s="48"/>
      <c r="Z794" s="48"/>
      <c r="AA794" s="48"/>
      <c r="AB794" s="48"/>
      <c r="AC794" s="48"/>
      <c r="AD794" s="48"/>
      <c r="AE794" s="48"/>
      <c r="AF794" s="48"/>
      <c r="AG794" s="48"/>
      <c r="AH794" s="48"/>
      <c r="AI794" s="48"/>
      <c r="AJ794" s="48"/>
      <c r="AK794" s="48"/>
      <c r="AL794" s="48"/>
      <c r="AM794" s="48"/>
      <c r="AN794" s="48"/>
      <c r="AO794" s="48"/>
      <c r="AP794" s="52"/>
    </row>
    <row r="795" spans="2:42" ht="12.75" customHeight="1">
      <c r="B795" s="47"/>
      <c r="D795" s="48"/>
      <c r="E795" s="48"/>
      <c r="F795" s="48"/>
      <c r="G795" s="48"/>
      <c r="H795" s="48"/>
      <c r="I795" s="48"/>
      <c r="J795" s="48"/>
      <c r="K795" s="47"/>
      <c r="L795" s="48"/>
      <c r="M795" s="48"/>
      <c r="N795" s="48"/>
      <c r="O795" s="47"/>
      <c r="P795" s="48"/>
      <c r="Q795" s="48"/>
      <c r="R795" s="48"/>
      <c r="S795" s="48"/>
      <c r="X795" s="48"/>
      <c r="Y795" s="48"/>
      <c r="Z795" s="48"/>
      <c r="AA795" s="48"/>
      <c r="AB795" s="48"/>
      <c r="AC795" s="48"/>
      <c r="AD795" s="48"/>
      <c r="AE795" s="48"/>
      <c r="AF795" s="48"/>
      <c r="AG795" s="48"/>
      <c r="AH795" s="48"/>
      <c r="AI795" s="48"/>
      <c r="AJ795" s="48"/>
      <c r="AK795" s="48"/>
      <c r="AL795" s="48"/>
      <c r="AM795" s="48"/>
      <c r="AN795" s="48"/>
      <c r="AO795" s="48"/>
      <c r="AP795" s="52"/>
    </row>
    <row r="796" spans="2:42" ht="12.75" customHeight="1">
      <c r="B796" s="47"/>
      <c r="D796" s="48"/>
      <c r="E796" s="48"/>
      <c r="F796" s="48"/>
      <c r="G796" s="48"/>
      <c r="H796" s="48"/>
      <c r="I796" s="48"/>
      <c r="J796" s="48"/>
      <c r="K796" s="47"/>
      <c r="L796" s="48"/>
      <c r="M796" s="48"/>
      <c r="N796" s="48"/>
      <c r="O796" s="47"/>
      <c r="P796" s="48"/>
      <c r="Q796" s="48"/>
      <c r="R796" s="48"/>
      <c r="S796" s="48"/>
      <c r="X796" s="48"/>
      <c r="Y796" s="48"/>
      <c r="Z796" s="48"/>
      <c r="AA796" s="48"/>
      <c r="AB796" s="48"/>
      <c r="AC796" s="48"/>
      <c r="AD796" s="48"/>
      <c r="AE796" s="48"/>
      <c r="AF796" s="48"/>
      <c r="AG796" s="48"/>
      <c r="AH796" s="48"/>
      <c r="AI796" s="48"/>
      <c r="AJ796" s="48"/>
      <c r="AK796" s="48"/>
      <c r="AL796" s="48"/>
      <c r="AM796" s="48"/>
      <c r="AN796" s="48"/>
      <c r="AO796" s="48"/>
      <c r="AP796" s="52"/>
    </row>
    <row r="797" spans="2:42" ht="12.75" customHeight="1">
      <c r="B797" s="47"/>
      <c r="D797" s="48"/>
      <c r="E797" s="48"/>
      <c r="F797" s="48"/>
      <c r="G797" s="48"/>
      <c r="H797" s="48"/>
      <c r="I797" s="48"/>
      <c r="J797" s="48"/>
      <c r="K797" s="47"/>
      <c r="L797" s="48"/>
      <c r="M797" s="48"/>
      <c r="N797" s="48"/>
      <c r="O797" s="47"/>
      <c r="P797" s="48"/>
      <c r="Q797" s="48"/>
      <c r="R797" s="48"/>
      <c r="S797" s="48"/>
      <c r="X797" s="48"/>
      <c r="Y797" s="48"/>
      <c r="Z797" s="48"/>
      <c r="AA797" s="48"/>
      <c r="AB797" s="48"/>
      <c r="AC797" s="48"/>
      <c r="AD797" s="48"/>
      <c r="AE797" s="48"/>
      <c r="AF797" s="48"/>
      <c r="AG797" s="48"/>
      <c r="AH797" s="48"/>
      <c r="AI797" s="48"/>
      <c r="AJ797" s="48"/>
      <c r="AK797" s="48"/>
      <c r="AL797" s="48"/>
      <c r="AM797" s="48"/>
      <c r="AN797" s="48"/>
      <c r="AO797" s="48"/>
      <c r="AP797" s="52"/>
    </row>
    <row r="798" spans="2:42" ht="12.75" customHeight="1">
      <c r="B798" s="47"/>
      <c r="D798" s="48"/>
      <c r="E798" s="48"/>
      <c r="F798" s="48"/>
      <c r="G798" s="48"/>
      <c r="H798" s="48"/>
      <c r="I798" s="48"/>
      <c r="J798" s="48"/>
      <c r="K798" s="47"/>
      <c r="L798" s="48"/>
      <c r="M798" s="48"/>
      <c r="N798" s="48"/>
      <c r="O798" s="47"/>
      <c r="P798" s="48"/>
      <c r="Q798" s="48"/>
      <c r="R798" s="48"/>
      <c r="S798" s="48"/>
      <c r="X798" s="48"/>
      <c r="Y798" s="48"/>
      <c r="Z798" s="48"/>
      <c r="AA798" s="48"/>
      <c r="AB798" s="48"/>
      <c r="AC798" s="48"/>
      <c r="AD798" s="48"/>
      <c r="AE798" s="48"/>
      <c r="AF798" s="48"/>
      <c r="AG798" s="48"/>
      <c r="AH798" s="48"/>
      <c r="AI798" s="48"/>
      <c r="AJ798" s="48"/>
      <c r="AK798" s="48"/>
      <c r="AL798" s="48"/>
      <c r="AM798" s="48"/>
      <c r="AN798" s="48"/>
      <c r="AO798" s="48"/>
      <c r="AP798" s="52"/>
    </row>
    <row r="799" spans="2:42" ht="12.75" customHeight="1">
      <c r="B799" s="47"/>
      <c r="D799" s="48"/>
      <c r="E799" s="48"/>
      <c r="F799" s="48"/>
      <c r="G799" s="48"/>
      <c r="H799" s="48"/>
      <c r="I799" s="48"/>
      <c r="J799" s="48"/>
      <c r="K799" s="47"/>
      <c r="L799" s="48"/>
      <c r="M799" s="48"/>
      <c r="N799" s="48"/>
      <c r="O799" s="47"/>
      <c r="P799" s="48"/>
      <c r="Q799" s="48"/>
      <c r="R799" s="48"/>
      <c r="S799" s="48"/>
      <c r="X799" s="48"/>
      <c r="Y799" s="48"/>
      <c r="Z799" s="48"/>
      <c r="AA799" s="48"/>
      <c r="AB799" s="48"/>
      <c r="AC799" s="48"/>
      <c r="AD799" s="48"/>
      <c r="AE799" s="48"/>
      <c r="AF799" s="48"/>
      <c r="AG799" s="48"/>
      <c r="AH799" s="48"/>
      <c r="AI799" s="48"/>
      <c r="AJ799" s="48"/>
      <c r="AK799" s="48"/>
      <c r="AL799" s="48"/>
      <c r="AM799" s="48"/>
      <c r="AN799" s="48"/>
      <c r="AO799" s="48"/>
      <c r="AP799" s="52"/>
    </row>
    <row r="800" spans="2:42" ht="12.75" customHeight="1">
      <c r="B800" s="47"/>
      <c r="D800" s="48"/>
      <c r="E800" s="48"/>
      <c r="F800" s="48"/>
      <c r="G800" s="48"/>
      <c r="H800" s="48"/>
      <c r="I800" s="48"/>
      <c r="J800" s="48"/>
      <c r="K800" s="47"/>
      <c r="L800" s="48"/>
      <c r="M800" s="48"/>
      <c r="N800" s="48"/>
      <c r="O800" s="47"/>
      <c r="P800" s="48"/>
      <c r="Q800" s="48"/>
      <c r="R800" s="48"/>
      <c r="S800" s="48"/>
      <c r="X800" s="48"/>
      <c r="Y800" s="48"/>
      <c r="Z800" s="48"/>
      <c r="AA800" s="48"/>
      <c r="AB800" s="48"/>
      <c r="AC800" s="48"/>
      <c r="AD800" s="48"/>
      <c r="AE800" s="48"/>
      <c r="AF800" s="48"/>
      <c r="AG800" s="48"/>
      <c r="AH800" s="48"/>
      <c r="AI800" s="48"/>
      <c r="AJ800" s="48"/>
      <c r="AK800" s="48"/>
      <c r="AL800" s="48"/>
      <c r="AM800" s="48"/>
      <c r="AN800" s="48"/>
      <c r="AO800" s="48"/>
      <c r="AP800" s="52"/>
    </row>
    <row r="801" spans="2:42" ht="12.75" customHeight="1">
      <c r="B801" s="47"/>
      <c r="D801" s="48"/>
      <c r="E801" s="48"/>
      <c r="F801" s="48"/>
      <c r="G801" s="48"/>
      <c r="H801" s="48"/>
      <c r="I801" s="48"/>
      <c r="J801" s="48"/>
      <c r="K801" s="47"/>
      <c r="L801" s="48"/>
      <c r="M801" s="48"/>
      <c r="N801" s="48"/>
      <c r="O801" s="47"/>
      <c r="P801" s="48"/>
      <c r="Q801" s="48"/>
      <c r="R801" s="48"/>
      <c r="S801" s="48"/>
      <c r="X801" s="48"/>
      <c r="Y801" s="48"/>
      <c r="Z801" s="48"/>
      <c r="AA801" s="48"/>
      <c r="AB801" s="48"/>
      <c r="AC801" s="48"/>
      <c r="AD801" s="48"/>
      <c r="AE801" s="48"/>
      <c r="AF801" s="48"/>
      <c r="AG801" s="48"/>
      <c r="AH801" s="48"/>
      <c r="AI801" s="48"/>
      <c r="AJ801" s="48"/>
      <c r="AK801" s="48"/>
      <c r="AL801" s="48"/>
      <c r="AM801" s="48"/>
      <c r="AN801" s="48"/>
      <c r="AO801" s="48"/>
      <c r="AP801" s="52"/>
    </row>
    <row r="802" spans="2:42" ht="12.75" customHeight="1">
      <c r="B802" s="47"/>
      <c r="D802" s="48"/>
      <c r="E802" s="48"/>
      <c r="F802" s="48"/>
      <c r="G802" s="48"/>
      <c r="H802" s="48"/>
      <c r="I802" s="48"/>
      <c r="J802" s="48"/>
      <c r="K802" s="47"/>
      <c r="L802" s="48"/>
      <c r="M802" s="48"/>
      <c r="N802" s="48"/>
      <c r="O802" s="47"/>
      <c r="P802" s="48"/>
      <c r="Q802" s="48"/>
      <c r="R802" s="48"/>
      <c r="S802" s="48"/>
      <c r="X802" s="48"/>
      <c r="Y802" s="48"/>
      <c r="Z802" s="48"/>
      <c r="AA802" s="48"/>
      <c r="AB802" s="48"/>
      <c r="AC802" s="48"/>
      <c r="AD802" s="48"/>
      <c r="AE802" s="48"/>
      <c r="AF802" s="48"/>
      <c r="AG802" s="48"/>
      <c r="AH802" s="48"/>
      <c r="AI802" s="48"/>
      <c r="AJ802" s="48"/>
      <c r="AK802" s="48"/>
      <c r="AL802" s="48"/>
      <c r="AM802" s="48"/>
      <c r="AN802" s="48"/>
      <c r="AO802" s="48"/>
      <c r="AP802" s="52"/>
    </row>
    <row r="803" spans="2:42" ht="12.75" customHeight="1">
      <c r="B803" s="47"/>
      <c r="D803" s="48"/>
      <c r="E803" s="48"/>
      <c r="F803" s="48"/>
      <c r="G803" s="48"/>
      <c r="H803" s="48"/>
      <c r="I803" s="48"/>
      <c r="J803" s="48"/>
      <c r="K803" s="47"/>
      <c r="L803" s="48"/>
      <c r="M803" s="48"/>
      <c r="N803" s="48"/>
      <c r="O803" s="47"/>
      <c r="P803" s="48"/>
      <c r="Q803" s="48"/>
      <c r="R803" s="48"/>
      <c r="S803" s="48"/>
      <c r="X803" s="48"/>
      <c r="Y803" s="48"/>
      <c r="Z803" s="48"/>
      <c r="AA803" s="48"/>
      <c r="AB803" s="48"/>
      <c r="AC803" s="48"/>
      <c r="AD803" s="48"/>
      <c r="AE803" s="48"/>
      <c r="AF803" s="48"/>
      <c r="AG803" s="48"/>
      <c r="AH803" s="48"/>
      <c r="AI803" s="48"/>
      <c r="AJ803" s="48"/>
      <c r="AK803" s="48"/>
      <c r="AL803" s="48"/>
      <c r="AM803" s="48"/>
      <c r="AN803" s="48"/>
      <c r="AO803" s="48"/>
      <c r="AP803" s="52"/>
    </row>
    <row r="804" spans="2:42" ht="12.75" customHeight="1">
      <c r="B804" s="47"/>
      <c r="D804" s="48"/>
      <c r="E804" s="48"/>
      <c r="F804" s="48"/>
      <c r="G804" s="48"/>
      <c r="H804" s="48"/>
      <c r="I804" s="48"/>
      <c r="J804" s="48"/>
      <c r="K804" s="47"/>
      <c r="L804" s="48"/>
      <c r="M804" s="48"/>
      <c r="N804" s="48"/>
      <c r="O804" s="47"/>
      <c r="P804" s="48"/>
      <c r="Q804" s="48"/>
      <c r="R804" s="48"/>
      <c r="S804" s="48"/>
      <c r="X804" s="48"/>
      <c r="Y804" s="48"/>
      <c r="Z804" s="48"/>
      <c r="AA804" s="48"/>
      <c r="AB804" s="48"/>
      <c r="AC804" s="48"/>
      <c r="AD804" s="48"/>
      <c r="AE804" s="48"/>
      <c r="AF804" s="48"/>
      <c r="AG804" s="48"/>
      <c r="AH804" s="48"/>
      <c r="AI804" s="48"/>
      <c r="AJ804" s="48"/>
      <c r="AK804" s="48"/>
      <c r="AL804" s="48"/>
      <c r="AM804" s="48"/>
      <c r="AN804" s="48"/>
      <c r="AO804" s="48"/>
      <c r="AP804" s="52"/>
    </row>
    <row r="805" spans="2:42" ht="12.75" customHeight="1">
      <c r="B805" s="47"/>
      <c r="D805" s="48"/>
      <c r="E805" s="48"/>
      <c r="F805" s="48"/>
      <c r="G805" s="48"/>
      <c r="H805" s="48"/>
      <c r="I805" s="48"/>
      <c r="J805" s="48"/>
      <c r="K805" s="47"/>
      <c r="L805" s="48"/>
      <c r="M805" s="48"/>
      <c r="N805" s="48"/>
      <c r="O805" s="47"/>
      <c r="P805" s="48"/>
      <c r="Q805" s="48"/>
      <c r="R805" s="48"/>
      <c r="S805" s="48"/>
      <c r="X805" s="48"/>
      <c r="Y805" s="48"/>
      <c r="Z805" s="48"/>
      <c r="AA805" s="48"/>
      <c r="AB805" s="48"/>
      <c r="AC805" s="48"/>
      <c r="AD805" s="48"/>
      <c r="AE805" s="48"/>
      <c r="AF805" s="48"/>
      <c r="AG805" s="48"/>
      <c r="AH805" s="48"/>
      <c r="AI805" s="48"/>
      <c r="AJ805" s="48"/>
      <c r="AK805" s="48"/>
      <c r="AL805" s="48"/>
      <c r="AM805" s="48"/>
      <c r="AN805" s="48"/>
      <c r="AO805" s="48"/>
      <c r="AP805" s="52"/>
    </row>
    <row r="806" spans="2:42" ht="12.75" customHeight="1">
      <c r="B806" s="47"/>
      <c r="D806" s="48"/>
      <c r="E806" s="48"/>
      <c r="F806" s="48"/>
      <c r="G806" s="48"/>
      <c r="H806" s="48"/>
      <c r="I806" s="48"/>
      <c r="J806" s="48"/>
      <c r="K806" s="47"/>
      <c r="L806" s="48"/>
      <c r="M806" s="48"/>
      <c r="N806" s="48"/>
      <c r="O806" s="47"/>
      <c r="P806" s="48"/>
      <c r="Q806" s="48"/>
      <c r="R806" s="48"/>
      <c r="S806" s="48"/>
      <c r="X806" s="48"/>
      <c r="Y806" s="48"/>
      <c r="Z806" s="48"/>
      <c r="AA806" s="48"/>
      <c r="AB806" s="48"/>
      <c r="AC806" s="48"/>
      <c r="AD806" s="48"/>
      <c r="AE806" s="48"/>
      <c r="AF806" s="48"/>
      <c r="AG806" s="48"/>
      <c r="AH806" s="48"/>
      <c r="AI806" s="48"/>
      <c r="AJ806" s="48"/>
      <c r="AK806" s="48"/>
      <c r="AL806" s="48"/>
      <c r="AM806" s="48"/>
      <c r="AN806" s="48"/>
      <c r="AO806" s="48"/>
      <c r="AP806" s="52"/>
    </row>
    <row r="807" spans="2:42" ht="12.75" customHeight="1">
      <c r="B807" s="47"/>
      <c r="D807" s="48"/>
      <c r="E807" s="48"/>
      <c r="F807" s="48"/>
      <c r="G807" s="48"/>
      <c r="H807" s="48"/>
      <c r="I807" s="48"/>
      <c r="J807" s="48"/>
      <c r="K807" s="47"/>
      <c r="L807" s="48"/>
      <c r="M807" s="48"/>
      <c r="N807" s="48"/>
      <c r="O807" s="47"/>
      <c r="P807" s="48"/>
      <c r="Q807" s="48"/>
      <c r="R807" s="48"/>
      <c r="S807" s="48"/>
      <c r="X807" s="48"/>
      <c r="Y807" s="48"/>
      <c r="Z807" s="48"/>
      <c r="AA807" s="48"/>
      <c r="AB807" s="48"/>
      <c r="AC807" s="48"/>
      <c r="AD807" s="48"/>
      <c r="AE807" s="48"/>
      <c r="AF807" s="48"/>
      <c r="AG807" s="48"/>
      <c r="AH807" s="48"/>
      <c r="AI807" s="48"/>
      <c r="AJ807" s="48"/>
      <c r="AK807" s="48"/>
      <c r="AL807" s="48"/>
      <c r="AM807" s="48"/>
      <c r="AN807" s="48"/>
      <c r="AO807" s="48"/>
      <c r="AP807" s="52"/>
    </row>
    <row r="808" spans="2:42" ht="12.75" customHeight="1">
      <c r="B808" s="47"/>
      <c r="D808" s="48"/>
      <c r="E808" s="48"/>
      <c r="F808" s="48"/>
      <c r="G808" s="48"/>
      <c r="H808" s="48"/>
      <c r="I808" s="48"/>
      <c r="J808" s="48"/>
      <c r="K808" s="47"/>
      <c r="L808" s="48"/>
      <c r="M808" s="48"/>
      <c r="N808" s="48"/>
      <c r="O808" s="47"/>
      <c r="P808" s="48"/>
      <c r="Q808" s="48"/>
      <c r="R808" s="48"/>
      <c r="S808" s="48"/>
      <c r="X808" s="48"/>
      <c r="Y808" s="48"/>
      <c r="Z808" s="48"/>
      <c r="AA808" s="48"/>
      <c r="AB808" s="48"/>
      <c r="AC808" s="48"/>
      <c r="AD808" s="48"/>
      <c r="AE808" s="48"/>
      <c r="AF808" s="48"/>
      <c r="AG808" s="48"/>
      <c r="AH808" s="48"/>
      <c r="AI808" s="48"/>
      <c r="AJ808" s="48"/>
      <c r="AK808" s="48"/>
      <c r="AL808" s="48"/>
      <c r="AM808" s="48"/>
      <c r="AN808" s="48"/>
      <c r="AO808" s="48"/>
      <c r="AP808" s="52"/>
    </row>
    <row r="809" spans="2:42" ht="12.75" customHeight="1">
      <c r="B809" s="47"/>
      <c r="D809" s="48"/>
      <c r="E809" s="48"/>
      <c r="F809" s="48"/>
      <c r="G809" s="48"/>
      <c r="H809" s="48"/>
      <c r="I809" s="48"/>
      <c r="J809" s="48"/>
      <c r="K809" s="47"/>
      <c r="L809" s="48"/>
      <c r="M809" s="48"/>
      <c r="N809" s="48"/>
      <c r="O809" s="47"/>
      <c r="P809" s="48"/>
      <c r="Q809" s="48"/>
      <c r="R809" s="48"/>
      <c r="S809" s="48"/>
      <c r="X809" s="48"/>
      <c r="Y809" s="48"/>
      <c r="Z809" s="48"/>
      <c r="AA809" s="48"/>
      <c r="AB809" s="48"/>
      <c r="AC809" s="48"/>
      <c r="AD809" s="48"/>
      <c r="AE809" s="48"/>
      <c r="AF809" s="48"/>
      <c r="AG809" s="48"/>
      <c r="AH809" s="48"/>
      <c r="AI809" s="48"/>
      <c r="AJ809" s="48"/>
      <c r="AK809" s="48"/>
      <c r="AL809" s="48"/>
      <c r="AM809" s="48"/>
      <c r="AN809" s="48"/>
      <c r="AO809" s="48"/>
      <c r="AP809" s="52"/>
    </row>
    <row r="810" spans="2:42" ht="12.75" customHeight="1">
      <c r="B810" s="47"/>
      <c r="D810" s="48"/>
      <c r="E810" s="48"/>
      <c r="F810" s="48"/>
      <c r="G810" s="48"/>
      <c r="H810" s="48"/>
      <c r="I810" s="48"/>
      <c r="J810" s="48"/>
      <c r="K810" s="47"/>
      <c r="L810" s="48"/>
      <c r="M810" s="48"/>
      <c r="N810" s="48"/>
      <c r="O810" s="47"/>
      <c r="P810" s="48"/>
      <c r="Q810" s="48"/>
      <c r="R810" s="48"/>
      <c r="S810" s="48"/>
      <c r="X810" s="48"/>
      <c r="Y810" s="48"/>
      <c r="Z810" s="48"/>
      <c r="AA810" s="48"/>
      <c r="AB810" s="48"/>
      <c r="AC810" s="48"/>
      <c r="AD810" s="48"/>
      <c r="AE810" s="48"/>
      <c r="AF810" s="48"/>
      <c r="AG810" s="48"/>
      <c r="AH810" s="48"/>
      <c r="AI810" s="48"/>
      <c r="AJ810" s="48"/>
      <c r="AK810" s="48"/>
      <c r="AL810" s="48"/>
      <c r="AM810" s="48"/>
      <c r="AN810" s="48"/>
      <c r="AO810" s="48"/>
      <c r="AP810" s="52"/>
    </row>
    <row r="811" spans="2:42" ht="12.75" customHeight="1">
      <c r="B811" s="47"/>
      <c r="D811" s="48"/>
      <c r="E811" s="48"/>
      <c r="F811" s="48"/>
      <c r="G811" s="48"/>
      <c r="H811" s="48"/>
      <c r="I811" s="48"/>
      <c r="J811" s="48"/>
      <c r="K811" s="47"/>
      <c r="L811" s="48"/>
      <c r="M811" s="48"/>
      <c r="N811" s="48"/>
      <c r="O811" s="47"/>
      <c r="P811" s="48"/>
      <c r="Q811" s="48"/>
      <c r="R811" s="48"/>
      <c r="S811" s="48"/>
      <c r="X811" s="48"/>
      <c r="Y811" s="48"/>
      <c r="Z811" s="48"/>
      <c r="AA811" s="48"/>
      <c r="AB811" s="48"/>
      <c r="AC811" s="48"/>
      <c r="AD811" s="48"/>
      <c r="AE811" s="48"/>
      <c r="AF811" s="48"/>
      <c r="AG811" s="48"/>
      <c r="AH811" s="48"/>
      <c r="AI811" s="48"/>
      <c r="AJ811" s="48"/>
      <c r="AK811" s="48"/>
      <c r="AL811" s="48"/>
      <c r="AM811" s="48"/>
      <c r="AN811" s="48"/>
      <c r="AO811" s="48"/>
      <c r="AP811" s="52"/>
    </row>
    <row r="812" spans="2:42" ht="12.75" customHeight="1">
      <c r="B812" s="47"/>
      <c r="D812" s="48"/>
      <c r="E812" s="48"/>
      <c r="F812" s="48"/>
      <c r="G812" s="48"/>
      <c r="H812" s="48"/>
      <c r="I812" s="48"/>
      <c r="J812" s="48"/>
      <c r="K812" s="47"/>
      <c r="L812" s="48"/>
      <c r="M812" s="48"/>
      <c r="N812" s="48"/>
      <c r="O812" s="47"/>
      <c r="P812" s="48"/>
      <c r="Q812" s="48"/>
      <c r="R812" s="48"/>
      <c r="S812" s="48"/>
      <c r="X812" s="48"/>
      <c r="Y812" s="48"/>
      <c r="Z812" s="48"/>
      <c r="AA812" s="48"/>
      <c r="AB812" s="48"/>
      <c r="AC812" s="48"/>
      <c r="AD812" s="48"/>
      <c r="AE812" s="48"/>
      <c r="AF812" s="48"/>
      <c r="AG812" s="48"/>
      <c r="AH812" s="48"/>
      <c r="AI812" s="48"/>
      <c r="AJ812" s="48"/>
      <c r="AK812" s="48"/>
      <c r="AL812" s="48"/>
      <c r="AM812" s="48"/>
      <c r="AN812" s="48"/>
      <c r="AO812" s="48"/>
      <c r="AP812" s="52"/>
    </row>
    <row r="813" spans="2:42" ht="12.75" customHeight="1">
      <c r="B813" s="47"/>
      <c r="D813" s="48"/>
      <c r="E813" s="48"/>
      <c r="F813" s="48"/>
      <c r="G813" s="48"/>
      <c r="H813" s="48"/>
      <c r="I813" s="48"/>
      <c r="J813" s="48"/>
      <c r="K813" s="47"/>
      <c r="L813" s="48"/>
      <c r="M813" s="48"/>
      <c r="N813" s="48"/>
      <c r="O813" s="47"/>
      <c r="P813" s="48"/>
      <c r="Q813" s="48"/>
      <c r="R813" s="48"/>
      <c r="S813" s="48"/>
      <c r="X813" s="48"/>
      <c r="Y813" s="48"/>
      <c r="Z813" s="48"/>
      <c r="AA813" s="48"/>
      <c r="AB813" s="48"/>
      <c r="AC813" s="48"/>
      <c r="AD813" s="48"/>
      <c r="AE813" s="48"/>
      <c r="AF813" s="48"/>
      <c r="AG813" s="48"/>
      <c r="AH813" s="48"/>
      <c r="AI813" s="48"/>
      <c r="AJ813" s="48"/>
      <c r="AK813" s="48"/>
      <c r="AL813" s="48"/>
      <c r="AM813" s="48"/>
      <c r="AN813" s="48"/>
      <c r="AO813" s="48"/>
      <c r="AP813" s="52"/>
    </row>
    <row r="814" spans="2:42" ht="12.75" customHeight="1">
      <c r="B814" s="47"/>
      <c r="D814" s="48"/>
      <c r="E814" s="48"/>
      <c r="F814" s="48"/>
      <c r="G814" s="48"/>
      <c r="H814" s="48"/>
      <c r="I814" s="48"/>
      <c r="J814" s="48"/>
      <c r="K814" s="47"/>
      <c r="L814" s="48"/>
      <c r="M814" s="48"/>
      <c r="N814" s="48"/>
      <c r="O814" s="47"/>
      <c r="P814" s="48"/>
      <c r="Q814" s="48"/>
      <c r="R814" s="48"/>
      <c r="S814" s="48"/>
      <c r="X814" s="48"/>
      <c r="Y814" s="48"/>
      <c r="Z814" s="48"/>
      <c r="AA814" s="48"/>
      <c r="AB814" s="48"/>
      <c r="AC814" s="48"/>
      <c r="AD814" s="48"/>
      <c r="AE814" s="48"/>
      <c r="AF814" s="48"/>
      <c r="AG814" s="48"/>
      <c r="AH814" s="48"/>
      <c r="AI814" s="48"/>
      <c r="AJ814" s="48"/>
      <c r="AK814" s="48"/>
      <c r="AL814" s="48"/>
      <c r="AM814" s="48"/>
      <c r="AN814" s="48"/>
      <c r="AO814" s="48"/>
      <c r="AP814" s="52"/>
    </row>
    <row r="815" spans="2:42" ht="12.75" customHeight="1">
      <c r="B815" s="47"/>
      <c r="D815" s="48"/>
      <c r="E815" s="48"/>
      <c r="F815" s="48"/>
      <c r="G815" s="48"/>
      <c r="H815" s="48"/>
      <c r="I815" s="48"/>
      <c r="J815" s="48"/>
      <c r="K815" s="47"/>
      <c r="L815" s="48"/>
      <c r="M815" s="48"/>
      <c r="N815" s="48"/>
      <c r="O815" s="47"/>
      <c r="P815" s="48"/>
      <c r="Q815" s="48"/>
      <c r="R815" s="48"/>
      <c r="S815" s="48"/>
      <c r="X815" s="48"/>
      <c r="Y815" s="48"/>
      <c r="Z815" s="48"/>
      <c r="AA815" s="48"/>
      <c r="AB815" s="48"/>
      <c r="AC815" s="48"/>
      <c r="AD815" s="48"/>
      <c r="AE815" s="48"/>
      <c r="AF815" s="48"/>
      <c r="AG815" s="48"/>
      <c r="AH815" s="48"/>
      <c r="AI815" s="48"/>
      <c r="AJ815" s="48"/>
      <c r="AK815" s="48"/>
      <c r="AL815" s="48"/>
      <c r="AM815" s="48"/>
      <c r="AN815" s="48"/>
      <c r="AO815" s="48"/>
      <c r="AP815" s="52"/>
    </row>
    <row r="816" spans="2:42" ht="12.75" customHeight="1">
      <c r="B816" s="47"/>
      <c r="D816" s="48"/>
      <c r="E816" s="48"/>
      <c r="F816" s="48"/>
      <c r="G816" s="48"/>
      <c r="H816" s="48"/>
      <c r="I816" s="48"/>
      <c r="J816" s="48"/>
      <c r="K816" s="47"/>
      <c r="L816" s="48"/>
      <c r="M816" s="48"/>
      <c r="N816" s="48"/>
      <c r="O816" s="47"/>
      <c r="P816" s="48"/>
      <c r="Q816" s="48"/>
      <c r="R816" s="48"/>
      <c r="S816" s="48"/>
      <c r="X816" s="48"/>
      <c r="Y816" s="48"/>
      <c r="Z816" s="48"/>
      <c r="AA816" s="48"/>
      <c r="AB816" s="48"/>
      <c r="AC816" s="48"/>
      <c r="AD816" s="48"/>
      <c r="AE816" s="48"/>
      <c r="AF816" s="48"/>
      <c r="AG816" s="48"/>
      <c r="AH816" s="48"/>
      <c r="AI816" s="48"/>
      <c r="AJ816" s="48"/>
      <c r="AK816" s="48"/>
      <c r="AL816" s="48"/>
      <c r="AM816" s="48"/>
      <c r="AN816" s="48"/>
      <c r="AO816" s="48"/>
      <c r="AP816" s="52"/>
    </row>
    <row r="817" spans="2:42" ht="12.75" customHeight="1">
      <c r="B817" s="47"/>
      <c r="D817" s="48"/>
      <c r="E817" s="48"/>
      <c r="F817" s="48"/>
      <c r="G817" s="48"/>
      <c r="H817" s="48"/>
      <c r="I817" s="48"/>
      <c r="J817" s="48"/>
      <c r="K817" s="47"/>
      <c r="L817" s="48"/>
      <c r="M817" s="48"/>
      <c r="N817" s="48"/>
      <c r="O817" s="47"/>
      <c r="P817" s="48"/>
      <c r="Q817" s="48"/>
      <c r="R817" s="48"/>
      <c r="S817" s="48"/>
      <c r="X817" s="48"/>
      <c r="Y817" s="48"/>
      <c r="Z817" s="48"/>
      <c r="AA817" s="48"/>
      <c r="AB817" s="48"/>
      <c r="AC817" s="48"/>
      <c r="AD817" s="48"/>
      <c r="AE817" s="48"/>
      <c r="AF817" s="48"/>
      <c r="AG817" s="48"/>
      <c r="AH817" s="48"/>
      <c r="AI817" s="48"/>
      <c r="AJ817" s="48"/>
      <c r="AK817" s="48"/>
      <c r="AL817" s="48"/>
      <c r="AM817" s="48"/>
      <c r="AN817" s="48"/>
      <c r="AO817" s="48"/>
      <c r="AP817" s="52"/>
    </row>
    <row r="818" spans="2:42" ht="12.75" customHeight="1">
      <c r="B818" s="47"/>
      <c r="D818" s="48"/>
      <c r="E818" s="48"/>
      <c r="F818" s="48"/>
      <c r="G818" s="48"/>
      <c r="H818" s="48"/>
      <c r="I818" s="48"/>
      <c r="J818" s="48"/>
      <c r="K818" s="47"/>
      <c r="L818" s="48"/>
      <c r="M818" s="48"/>
      <c r="N818" s="48"/>
      <c r="O818" s="47"/>
      <c r="P818" s="48"/>
      <c r="Q818" s="48"/>
      <c r="R818" s="48"/>
      <c r="S818" s="48"/>
      <c r="X818" s="48"/>
      <c r="Y818" s="48"/>
      <c r="Z818" s="48"/>
      <c r="AA818" s="48"/>
      <c r="AB818" s="48"/>
      <c r="AC818" s="48"/>
      <c r="AD818" s="48"/>
      <c r="AE818" s="48"/>
      <c r="AF818" s="48"/>
      <c r="AG818" s="48"/>
      <c r="AH818" s="48"/>
      <c r="AI818" s="48"/>
      <c r="AJ818" s="48"/>
      <c r="AK818" s="48"/>
      <c r="AL818" s="48"/>
      <c r="AM818" s="48"/>
      <c r="AN818" s="48"/>
      <c r="AO818" s="48"/>
      <c r="AP818" s="52"/>
    </row>
    <row r="819" spans="2:42" ht="12.75" customHeight="1">
      <c r="B819" s="47"/>
      <c r="D819" s="48"/>
      <c r="E819" s="48"/>
      <c r="F819" s="48"/>
      <c r="G819" s="48"/>
      <c r="H819" s="48"/>
      <c r="I819" s="48"/>
      <c r="J819" s="48"/>
      <c r="K819" s="47"/>
      <c r="L819" s="48"/>
      <c r="M819" s="48"/>
      <c r="N819" s="48"/>
      <c r="O819" s="47"/>
      <c r="P819" s="48"/>
      <c r="Q819" s="48"/>
      <c r="R819" s="48"/>
      <c r="S819" s="48"/>
      <c r="X819" s="48"/>
      <c r="Y819" s="48"/>
      <c r="Z819" s="48"/>
      <c r="AA819" s="48"/>
      <c r="AB819" s="48"/>
      <c r="AC819" s="48"/>
      <c r="AD819" s="48"/>
      <c r="AE819" s="48"/>
      <c r="AF819" s="48"/>
      <c r="AG819" s="48"/>
      <c r="AH819" s="48"/>
      <c r="AI819" s="48"/>
      <c r="AJ819" s="48"/>
      <c r="AK819" s="48"/>
      <c r="AL819" s="48"/>
      <c r="AM819" s="48"/>
      <c r="AN819" s="48"/>
      <c r="AO819" s="48"/>
      <c r="AP819" s="52"/>
    </row>
    <row r="820" spans="2:42" ht="12.75" customHeight="1">
      <c r="B820" s="47"/>
      <c r="D820" s="48"/>
      <c r="E820" s="48"/>
      <c r="F820" s="48"/>
      <c r="G820" s="48"/>
      <c r="H820" s="48"/>
      <c r="I820" s="48"/>
      <c r="J820" s="48"/>
      <c r="K820" s="47"/>
      <c r="L820" s="48"/>
      <c r="M820" s="48"/>
      <c r="N820" s="48"/>
      <c r="O820" s="47"/>
      <c r="P820" s="48"/>
      <c r="Q820" s="48"/>
      <c r="R820" s="48"/>
      <c r="S820" s="48"/>
      <c r="X820" s="48"/>
      <c r="Y820" s="48"/>
      <c r="Z820" s="48"/>
      <c r="AA820" s="48"/>
      <c r="AB820" s="48"/>
      <c r="AC820" s="48"/>
      <c r="AD820" s="48"/>
      <c r="AE820" s="48"/>
      <c r="AF820" s="48"/>
      <c r="AG820" s="48"/>
      <c r="AH820" s="48"/>
      <c r="AI820" s="48"/>
      <c r="AJ820" s="48"/>
      <c r="AK820" s="48"/>
      <c r="AL820" s="48"/>
      <c r="AM820" s="48"/>
      <c r="AN820" s="48"/>
      <c r="AO820" s="48"/>
      <c r="AP820" s="52"/>
    </row>
    <row r="821" spans="2:42" ht="12.75" customHeight="1">
      <c r="B821" s="47"/>
      <c r="D821" s="48"/>
      <c r="E821" s="48"/>
      <c r="F821" s="48"/>
      <c r="G821" s="48"/>
      <c r="H821" s="48"/>
      <c r="I821" s="48"/>
      <c r="J821" s="48"/>
      <c r="K821" s="47"/>
      <c r="L821" s="48"/>
      <c r="M821" s="48"/>
      <c r="N821" s="48"/>
      <c r="O821" s="47"/>
      <c r="P821" s="48"/>
      <c r="Q821" s="48"/>
      <c r="R821" s="48"/>
      <c r="S821" s="48"/>
      <c r="X821" s="48"/>
      <c r="Y821" s="48"/>
      <c r="Z821" s="48"/>
      <c r="AA821" s="48"/>
      <c r="AB821" s="48"/>
      <c r="AC821" s="48"/>
      <c r="AD821" s="48"/>
      <c r="AE821" s="48"/>
      <c r="AF821" s="48"/>
      <c r="AG821" s="48"/>
      <c r="AH821" s="48"/>
      <c r="AI821" s="48"/>
      <c r="AJ821" s="48"/>
      <c r="AK821" s="48"/>
      <c r="AL821" s="48"/>
      <c r="AM821" s="48"/>
      <c r="AN821" s="48"/>
      <c r="AO821" s="48"/>
      <c r="AP821" s="52"/>
    </row>
    <row r="822" spans="2:42" ht="12.75" customHeight="1">
      <c r="B822" s="47"/>
      <c r="D822" s="48"/>
      <c r="E822" s="48"/>
      <c r="F822" s="48"/>
      <c r="G822" s="48"/>
      <c r="H822" s="48"/>
      <c r="I822" s="48"/>
      <c r="J822" s="48"/>
      <c r="K822" s="47"/>
      <c r="L822" s="48"/>
      <c r="M822" s="48"/>
      <c r="N822" s="48"/>
      <c r="O822" s="47"/>
      <c r="P822" s="48"/>
      <c r="Q822" s="48"/>
      <c r="R822" s="48"/>
      <c r="S822" s="48"/>
      <c r="X822" s="48"/>
      <c r="Y822" s="48"/>
      <c r="Z822" s="48"/>
      <c r="AA822" s="48"/>
      <c r="AB822" s="48"/>
      <c r="AC822" s="48"/>
      <c r="AD822" s="48"/>
      <c r="AE822" s="48"/>
      <c r="AF822" s="48"/>
      <c r="AG822" s="48"/>
      <c r="AH822" s="48"/>
      <c r="AI822" s="48"/>
      <c r="AJ822" s="48"/>
      <c r="AK822" s="48"/>
      <c r="AL822" s="48"/>
      <c r="AM822" s="48"/>
      <c r="AN822" s="48"/>
      <c r="AO822" s="48"/>
      <c r="AP822" s="52"/>
    </row>
    <row r="823" spans="2:42" ht="12.75" customHeight="1">
      <c r="B823" s="47"/>
      <c r="D823" s="48"/>
      <c r="E823" s="48"/>
      <c r="F823" s="48"/>
      <c r="G823" s="48"/>
      <c r="H823" s="48"/>
      <c r="I823" s="48"/>
      <c r="J823" s="48"/>
      <c r="K823" s="47"/>
      <c r="L823" s="48"/>
      <c r="M823" s="48"/>
      <c r="N823" s="48"/>
      <c r="O823" s="47"/>
      <c r="P823" s="48"/>
      <c r="Q823" s="48"/>
      <c r="R823" s="48"/>
      <c r="S823" s="48"/>
      <c r="X823" s="48"/>
      <c r="Y823" s="48"/>
      <c r="Z823" s="48"/>
      <c r="AA823" s="48"/>
      <c r="AB823" s="48"/>
      <c r="AC823" s="48"/>
      <c r="AD823" s="48"/>
      <c r="AE823" s="48"/>
      <c r="AF823" s="48"/>
      <c r="AG823" s="48"/>
      <c r="AH823" s="48"/>
      <c r="AI823" s="48"/>
      <c r="AJ823" s="48"/>
      <c r="AK823" s="48"/>
      <c r="AL823" s="48"/>
      <c r="AM823" s="48"/>
      <c r="AN823" s="48"/>
      <c r="AO823" s="48"/>
      <c r="AP823" s="52"/>
    </row>
    <row r="824" spans="2:42" ht="12.75" customHeight="1">
      <c r="B824" s="47"/>
      <c r="D824" s="48"/>
      <c r="E824" s="48"/>
      <c r="F824" s="48"/>
      <c r="G824" s="48"/>
      <c r="H824" s="48"/>
      <c r="I824" s="48"/>
      <c r="J824" s="48"/>
      <c r="K824" s="47"/>
      <c r="L824" s="48"/>
      <c r="M824" s="48"/>
      <c r="N824" s="48"/>
      <c r="O824" s="47"/>
      <c r="P824" s="48"/>
      <c r="Q824" s="48"/>
      <c r="R824" s="48"/>
      <c r="S824" s="48"/>
      <c r="X824" s="48"/>
      <c r="Y824" s="48"/>
      <c r="Z824" s="48"/>
      <c r="AA824" s="48"/>
      <c r="AB824" s="48"/>
      <c r="AC824" s="48"/>
      <c r="AD824" s="48"/>
      <c r="AE824" s="48"/>
      <c r="AF824" s="48"/>
      <c r="AG824" s="48"/>
      <c r="AH824" s="48"/>
      <c r="AI824" s="48"/>
      <c r="AJ824" s="48"/>
      <c r="AK824" s="48"/>
      <c r="AL824" s="48"/>
      <c r="AM824" s="48"/>
      <c r="AN824" s="48"/>
      <c r="AO824" s="48"/>
      <c r="AP824" s="52"/>
    </row>
    <row r="825" spans="2:42" ht="12.75" customHeight="1">
      <c r="B825" s="47"/>
      <c r="D825" s="48"/>
      <c r="E825" s="48"/>
      <c r="F825" s="48"/>
      <c r="G825" s="48"/>
      <c r="H825" s="48"/>
      <c r="I825" s="48"/>
      <c r="J825" s="48"/>
      <c r="K825" s="47"/>
      <c r="L825" s="48"/>
      <c r="M825" s="48"/>
      <c r="N825" s="48"/>
      <c r="O825" s="47"/>
      <c r="P825" s="48"/>
      <c r="Q825" s="48"/>
      <c r="R825" s="48"/>
      <c r="S825" s="48"/>
      <c r="X825" s="48"/>
      <c r="Y825" s="48"/>
      <c r="Z825" s="48"/>
      <c r="AA825" s="48"/>
      <c r="AB825" s="48"/>
      <c r="AC825" s="48"/>
      <c r="AD825" s="48"/>
      <c r="AE825" s="48"/>
      <c r="AF825" s="48"/>
      <c r="AG825" s="48"/>
      <c r="AH825" s="48"/>
      <c r="AI825" s="48"/>
      <c r="AJ825" s="48"/>
      <c r="AK825" s="48"/>
      <c r="AL825" s="48"/>
      <c r="AM825" s="48"/>
      <c r="AN825" s="48"/>
      <c r="AO825" s="48"/>
      <c r="AP825" s="52"/>
    </row>
    <row r="826" spans="2:42" ht="12.75" customHeight="1">
      <c r="B826" s="47"/>
      <c r="D826" s="48"/>
      <c r="E826" s="48"/>
      <c r="F826" s="48"/>
      <c r="G826" s="48"/>
      <c r="H826" s="48"/>
      <c r="I826" s="48"/>
      <c r="J826" s="48"/>
      <c r="K826" s="47"/>
      <c r="L826" s="48"/>
      <c r="M826" s="48"/>
      <c r="N826" s="48"/>
      <c r="O826" s="47"/>
      <c r="P826" s="48"/>
      <c r="Q826" s="48"/>
      <c r="R826" s="48"/>
      <c r="S826" s="48"/>
      <c r="X826" s="48"/>
      <c r="Y826" s="48"/>
      <c r="Z826" s="48"/>
      <c r="AA826" s="48"/>
      <c r="AB826" s="48"/>
      <c r="AC826" s="48"/>
      <c r="AD826" s="48"/>
      <c r="AE826" s="48"/>
      <c r="AF826" s="48"/>
      <c r="AG826" s="48"/>
      <c r="AH826" s="48"/>
      <c r="AI826" s="48"/>
      <c r="AJ826" s="48"/>
      <c r="AK826" s="48"/>
      <c r="AL826" s="48"/>
      <c r="AM826" s="48"/>
      <c r="AN826" s="48"/>
      <c r="AO826" s="48"/>
      <c r="AP826" s="52"/>
    </row>
    <row r="827" spans="2:42" ht="12.75" customHeight="1">
      <c r="B827" s="47"/>
      <c r="D827" s="48"/>
      <c r="E827" s="48"/>
      <c r="F827" s="48"/>
      <c r="G827" s="48"/>
      <c r="H827" s="48"/>
      <c r="I827" s="48"/>
      <c r="J827" s="48"/>
      <c r="K827" s="47"/>
      <c r="L827" s="48"/>
      <c r="M827" s="48"/>
      <c r="N827" s="48"/>
      <c r="O827" s="47"/>
      <c r="P827" s="48"/>
      <c r="Q827" s="48"/>
      <c r="R827" s="48"/>
      <c r="S827" s="48"/>
      <c r="X827" s="48"/>
      <c r="Y827" s="48"/>
      <c r="Z827" s="48"/>
      <c r="AA827" s="48"/>
      <c r="AB827" s="48"/>
      <c r="AC827" s="48"/>
      <c r="AD827" s="48"/>
      <c r="AE827" s="48"/>
      <c r="AF827" s="48"/>
      <c r="AG827" s="48"/>
      <c r="AH827" s="48"/>
      <c r="AI827" s="48"/>
      <c r="AJ827" s="48"/>
      <c r="AK827" s="48"/>
      <c r="AL827" s="48"/>
      <c r="AM827" s="48"/>
      <c r="AN827" s="48"/>
      <c r="AO827" s="48"/>
      <c r="AP827" s="52"/>
    </row>
    <row r="828" spans="2:42" ht="12.75" customHeight="1">
      <c r="B828" s="47"/>
      <c r="D828" s="48"/>
      <c r="E828" s="48"/>
      <c r="F828" s="48"/>
      <c r="G828" s="48"/>
      <c r="H828" s="48"/>
      <c r="I828" s="48"/>
      <c r="J828" s="48"/>
      <c r="K828" s="47"/>
      <c r="L828" s="48"/>
      <c r="M828" s="48"/>
      <c r="N828" s="48"/>
      <c r="O828" s="47"/>
      <c r="P828" s="48"/>
      <c r="Q828" s="48"/>
      <c r="R828" s="48"/>
      <c r="S828" s="48"/>
      <c r="X828" s="48"/>
      <c r="Y828" s="48"/>
      <c r="Z828" s="48"/>
      <c r="AA828" s="48"/>
      <c r="AB828" s="48"/>
      <c r="AC828" s="48"/>
      <c r="AD828" s="48"/>
      <c r="AE828" s="48"/>
      <c r="AF828" s="48"/>
      <c r="AG828" s="48"/>
      <c r="AH828" s="48"/>
      <c r="AI828" s="48"/>
      <c r="AJ828" s="48"/>
      <c r="AK828" s="48"/>
      <c r="AL828" s="48"/>
      <c r="AM828" s="48"/>
      <c r="AN828" s="48"/>
      <c r="AO828" s="48"/>
      <c r="AP828" s="52"/>
    </row>
    <row r="829" spans="2:42" ht="12.75" customHeight="1">
      <c r="B829" s="47"/>
      <c r="D829" s="48"/>
      <c r="E829" s="48"/>
      <c r="F829" s="48"/>
      <c r="G829" s="48"/>
      <c r="H829" s="48"/>
      <c r="I829" s="48"/>
      <c r="J829" s="48"/>
      <c r="K829" s="47"/>
      <c r="L829" s="48"/>
      <c r="M829" s="48"/>
      <c r="N829" s="48"/>
      <c r="O829" s="47"/>
      <c r="P829" s="48"/>
      <c r="Q829" s="48"/>
      <c r="R829" s="48"/>
      <c r="S829" s="48"/>
      <c r="X829" s="48"/>
      <c r="Y829" s="48"/>
      <c r="Z829" s="48"/>
      <c r="AA829" s="48"/>
      <c r="AB829" s="48"/>
      <c r="AC829" s="48"/>
      <c r="AD829" s="48"/>
      <c r="AE829" s="48"/>
      <c r="AF829" s="48"/>
      <c r="AG829" s="48"/>
      <c r="AH829" s="48"/>
      <c r="AI829" s="48"/>
      <c r="AJ829" s="48"/>
      <c r="AK829" s="48"/>
      <c r="AL829" s="48"/>
      <c r="AM829" s="48"/>
      <c r="AN829" s="48"/>
      <c r="AO829" s="48"/>
      <c r="AP829" s="52"/>
    </row>
    <row r="830" spans="2:42" ht="12.75" customHeight="1">
      <c r="B830" s="47"/>
      <c r="D830" s="48"/>
      <c r="E830" s="48"/>
      <c r="F830" s="48"/>
      <c r="G830" s="48"/>
      <c r="H830" s="48"/>
      <c r="I830" s="48"/>
      <c r="J830" s="48"/>
      <c r="K830" s="47"/>
      <c r="L830" s="48"/>
      <c r="M830" s="48"/>
      <c r="N830" s="48"/>
      <c r="O830" s="47"/>
      <c r="P830" s="48"/>
      <c r="Q830" s="48"/>
      <c r="R830" s="48"/>
      <c r="S830" s="48"/>
      <c r="X830" s="48"/>
      <c r="Y830" s="48"/>
      <c r="Z830" s="48"/>
      <c r="AA830" s="48"/>
      <c r="AB830" s="48"/>
      <c r="AC830" s="48"/>
      <c r="AD830" s="48"/>
      <c r="AE830" s="48"/>
      <c r="AF830" s="48"/>
      <c r="AG830" s="48"/>
      <c r="AH830" s="48"/>
      <c r="AI830" s="48"/>
      <c r="AJ830" s="48"/>
      <c r="AK830" s="48"/>
      <c r="AL830" s="48"/>
      <c r="AM830" s="48"/>
      <c r="AN830" s="48"/>
      <c r="AO830" s="48"/>
      <c r="AP830" s="52"/>
    </row>
    <row r="831" spans="2:42" ht="12.75" customHeight="1">
      <c r="B831" s="47"/>
      <c r="D831" s="48"/>
      <c r="E831" s="48"/>
      <c r="F831" s="48"/>
      <c r="G831" s="48"/>
      <c r="H831" s="48"/>
      <c r="I831" s="48"/>
      <c r="J831" s="48"/>
      <c r="K831" s="47"/>
      <c r="L831" s="48"/>
      <c r="M831" s="48"/>
      <c r="N831" s="48"/>
      <c r="O831" s="47"/>
      <c r="P831" s="48"/>
      <c r="Q831" s="48"/>
      <c r="R831" s="48"/>
      <c r="S831" s="48"/>
      <c r="X831" s="48"/>
      <c r="Y831" s="48"/>
      <c r="Z831" s="48"/>
      <c r="AA831" s="48"/>
      <c r="AB831" s="48"/>
      <c r="AC831" s="48"/>
      <c r="AD831" s="48"/>
      <c r="AE831" s="48"/>
      <c r="AF831" s="48"/>
      <c r="AG831" s="48"/>
      <c r="AH831" s="48"/>
      <c r="AI831" s="48"/>
      <c r="AJ831" s="48"/>
      <c r="AK831" s="48"/>
      <c r="AL831" s="48"/>
      <c r="AM831" s="48"/>
      <c r="AN831" s="48"/>
      <c r="AO831" s="48"/>
      <c r="AP831" s="52"/>
    </row>
    <row r="832" spans="2:42" ht="12.75" customHeight="1">
      <c r="B832" s="47"/>
      <c r="D832" s="48"/>
      <c r="E832" s="48"/>
      <c r="F832" s="48"/>
      <c r="G832" s="48"/>
      <c r="H832" s="48"/>
      <c r="I832" s="48"/>
      <c r="J832" s="48"/>
      <c r="K832" s="47"/>
      <c r="L832" s="48"/>
      <c r="M832" s="48"/>
      <c r="N832" s="48"/>
      <c r="O832" s="47"/>
      <c r="P832" s="48"/>
      <c r="Q832" s="48"/>
      <c r="R832" s="48"/>
      <c r="S832" s="48"/>
      <c r="X832" s="48"/>
      <c r="Y832" s="48"/>
      <c r="Z832" s="48"/>
      <c r="AA832" s="48"/>
      <c r="AB832" s="48"/>
      <c r="AC832" s="48"/>
      <c r="AD832" s="48"/>
      <c r="AE832" s="48"/>
      <c r="AF832" s="48"/>
      <c r="AG832" s="48"/>
      <c r="AH832" s="48"/>
      <c r="AI832" s="48"/>
      <c r="AJ832" s="48"/>
      <c r="AK832" s="48"/>
      <c r="AL832" s="48"/>
      <c r="AM832" s="48"/>
      <c r="AN832" s="48"/>
      <c r="AO832" s="48"/>
      <c r="AP832" s="52"/>
    </row>
    <row r="833" spans="2:42" ht="12.75" customHeight="1">
      <c r="B833" s="47"/>
      <c r="D833" s="48"/>
      <c r="E833" s="48"/>
      <c r="F833" s="48"/>
      <c r="G833" s="48"/>
      <c r="H833" s="48"/>
      <c r="I833" s="48"/>
      <c r="J833" s="48"/>
      <c r="K833" s="47"/>
      <c r="L833" s="48"/>
      <c r="M833" s="48"/>
      <c r="N833" s="48"/>
      <c r="O833" s="47"/>
      <c r="P833" s="48"/>
      <c r="Q833" s="48"/>
      <c r="R833" s="48"/>
      <c r="S833" s="48"/>
      <c r="X833" s="48"/>
      <c r="Y833" s="48"/>
      <c r="Z833" s="48"/>
      <c r="AA833" s="48"/>
      <c r="AB833" s="48"/>
      <c r="AC833" s="48"/>
      <c r="AD833" s="48"/>
      <c r="AE833" s="48"/>
      <c r="AF833" s="48"/>
      <c r="AG833" s="48"/>
      <c r="AH833" s="48"/>
      <c r="AI833" s="48"/>
      <c r="AJ833" s="48"/>
      <c r="AK833" s="48"/>
      <c r="AL833" s="48"/>
      <c r="AM833" s="48"/>
      <c r="AN833" s="48"/>
      <c r="AO833" s="48"/>
      <c r="AP833" s="52"/>
    </row>
    <row r="834" spans="2:42" ht="12.75" customHeight="1">
      <c r="B834" s="47"/>
      <c r="D834" s="48"/>
      <c r="E834" s="48"/>
      <c r="F834" s="48"/>
      <c r="G834" s="48"/>
      <c r="H834" s="48"/>
      <c r="I834" s="48"/>
      <c r="J834" s="48"/>
      <c r="K834" s="47"/>
      <c r="L834" s="48"/>
      <c r="M834" s="48"/>
      <c r="N834" s="48"/>
      <c r="O834" s="47"/>
      <c r="P834" s="48"/>
      <c r="Q834" s="48"/>
      <c r="R834" s="48"/>
      <c r="S834" s="48"/>
      <c r="X834" s="48"/>
      <c r="Y834" s="48"/>
      <c r="Z834" s="48"/>
      <c r="AA834" s="48"/>
      <c r="AB834" s="48"/>
      <c r="AC834" s="48"/>
      <c r="AD834" s="48"/>
      <c r="AE834" s="48"/>
      <c r="AF834" s="48"/>
      <c r="AG834" s="48"/>
      <c r="AH834" s="48"/>
      <c r="AI834" s="48"/>
      <c r="AJ834" s="48"/>
      <c r="AK834" s="48"/>
      <c r="AL834" s="48"/>
      <c r="AM834" s="48"/>
      <c r="AN834" s="48"/>
      <c r="AO834" s="48"/>
      <c r="AP834" s="52"/>
    </row>
    <row r="835" spans="2:42" ht="12.75" customHeight="1">
      <c r="B835" s="47"/>
      <c r="D835" s="48"/>
      <c r="E835" s="48"/>
      <c r="F835" s="48"/>
      <c r="G835" s="48"/>
      <c r="H835" s="48"/>
      <c r="I835" s="48"/>
      <c r="J835" s="48"/>
      <c r="K835" s="47"/>
      <c r="L835" s="48"/>
      <c r="M835" s="48"/>
      <c r="N835" s="48"/>
      <c r="O835" s="47"/>
      <c r="P835" s="48"/>
      <c r="Q835" s="48"/>
      <c r="R835" s="48"/>
      <c r="S835" s="48"/>
      <c r="X835" s="48"/>
      <c r="Y835" s="48"/>
      <c r="Z835" s="48"/>
      <c r="AA835" s="48"/>
      <c r="AB835" s="48"/>
      <c r="AC835" s="48"/>
      <c r="AD835" s="48"/>
      <c r="AE835" s="48"/>
      <c r="AF835" s="48"/>
      <c r="AG835" s="48"/>
      <c r="AH835" s="48"/>
      <c r="AI835" s="48"/>
      <c r="AJ835" s="48"/>
      <c r="AK835" s="48"/>
      <c r="AL835" s="48"/>
      <c r="AM835" s="48"/>
      <c r="AN835" s="48"/>
      <c r="AO835" s="48"/>
      <c r="AP835" s="52"/>
    </row>
    <row r="836" spans="2:42" ht="12.75" customHeight="1">
      <c r="B836" s="47"/>
      <c r="D836" s="48"/>
      <c r="E836" s="48"/>
      <c r="F836" s="48"/>
      <c r="G836" s="48"/>
      <c r="H836" s="48"/>
      <c r="I836" s="48"/>
      <c r="J836" s="48"/>
      <c r="K836" s="47"/>
      <c r="L836" s="48"/>
      <c r="M836" s="48"/>
      <c r="N836" s="48"/>
      <c r="O836" s="47"/>
      <c r="P836" s="48"/>
      <c r="Q836" s="48"/>
      <c r="R836" s="48"/>
      <c r="S836" s="48"/>
      <c r="X836" s="48"/>
      <c r="Y836" s="48"/>
      <c r="Z836" s="48"/>
      <c r="AA836" s="48"/>
      <c r="AB836" s="48"/>
      <c r="AC836" s="48"/>
      <c r="AD836" s="48"/>
      <c r="AE836" s="48"/>
      <c r="AF836" s="48"/>
      <c r="AG836" s="48"/>
      <c r="AH836" s="48"/>
      <c r="AI836" s="48"/>
      <c r="AJ836" s="48"/>
      <c r="AK836" s="48"/>
      <c r="AL836" s="48"/>
      <c r="AM836" s="48"/>
      <c r="AN836" s="48"/>
      <c r="AO836" s="48"/>
      <c r="AP836" s="52"/>
    </row>
    <row r="837" spans="2:42" ht="12.75" customHeight="1">
      <c r="B837" s="47"/>
      <c r="D837" s="48"/>
      <c r="E837" s="48"/>
      <c r="F837" s="48"/>
      <c r="G837" s="48"/>
      <c r="H837" s="48"/>
      <c r="I837" s="48"/>
      <c r="J837" s="48"/>
      <c r="K837" s="47"/>
      <c r="L837" s="48"/>
      <c r="M837" s="48"/>
      <c r="N837" s="48"/>
      <c r="O837" s="47"/>
      <c r="P837" s="48"/>
      <c r="Q837" s="48"/>
      <c r="R837" s="48"/>
      <c r="S837" s="48"/>
      <c r="X837" s="48"/>
      <c r="Y837" s="48"/>
      <c r="Z837" s="48"/>
      <c r="AA837" s="48"/>
      <c r="AB837" s="48"/>
      <c r="AC837" s="48"/>
      <c r="AD837" s="48"/>
      <c r="AE837" s="48"/>
      <c r="AF837" s="48"/>
      <c r="AG837" s="48"/>
      <c r="AH837" s="48"/>
      <c r="AI837" s="48"/>
      <c r="AJ837" s="48"/>
      <c r="AK837" s="48"/>
      <c r="AL837" s="48"/>
      <c r="AM837" s="48"/>
      <c r="AN837" s="48"/>
      <c r="AO837" s="48"/>
      <c r="AP837" s="52"/>
    </row>
    <row r="838" spans="2:42" ht="12.75" customHeight="1">
      <c r="B838" s="47"/>
      <c r="D838" s="48"/>
      <c r="E838" s="48"/>
      <c r="F838" s="48"/>
      <c r="G838" s="48"/>
      <c r="H838" s="48"/>
      <c r="I838" s="48"/>
      <c r="J838" s="48"/>
      <c r="K838" s="47"/>
      <c r="L838" s="48"/>
      <c r="M838" s="48"/>
      <c r="N838" s="48"/>
      <c r="O838" s="47"/>
      <c r="P838" s="48"/>
      <c r="Q838" s="48"/>
      <c r="R838" s="48"/>
      <c r="S838" s="48"/>
      <c r="X838" s="48"/>
      <c r="Y838" s="48"/>
      <c r="Z838" s="48"/>
      <c r="AA838" s="48"/>
      <c r="AB838" s="48"/>
      <c r="AC838" s="48"/>
      <c r="AD838" s="48"/>
      <c r="AE838" s="48"/>
      <c r="AF838" s="48"/>
      <c r="AG838" s="48"/>
      <c r="AH838" s="48"/>
      <c r="AI838" s="48"/>
      <c r="AJ838" s="48"/>
      <c r="AK838" s="48"/>
      <c r="AL838" s="48"/>
      <c r="AM838" s="48"/>
      <c r="AN838" s="48"/>
      <c r="AO838" s="48"/>
      <c r="AP838" s="52"/>
    </row>
    <row r="839" spans="2:42" ht="12.75" customHeight="1">
      <c r="B839" s="47"/>
      <c r="D839" s="48"/>
      <c r="E839" s="48"/>
      <c r="F839" s="48"/>
      <c r="G839" s="48"/>
      <c r="H839" s="48"/>
      <c r="I839" s="48"/>
      <c r="J839" s="48"/>
      <c r="K839" s="47"/>
      <c r="L839" s="48"/>
      <c r="M839" s="48"/>
      <c r="N839" s="48"/>
      <c r="O839" s="47"/>
      <c r="P839" s="48"/>
      <c r="Q839" s="48"/>
      <c r="R839" s="48"/>
      <c r="S839" s="48"/>
      <c r="X839" s="48"/>
      <c r="Y839" s="48"/>
      <c r="Z839" s="48"/>
      <c r="AA839" s="48"/>
      <c r="AB839" s="48"/>
      <c r="AC839" s="48"/>
      <c r="AD839" s="48"/>
      <c r="AE839" s="48"/>
      <c r="AF839" s="48"/>
      <c r="AG839" s="48"/>
      <c r="AH839" s="48"/>
      <c r="AI839" s="48"/>
      <c r="AJ839" s="48"/>
      <c r="AK839" s="48"/>
      <c r="AL839" s="48"/>
      <c r="AM839" s="48"/>
      <c r="AN839" s="48"/>
      <c r="AO839" s="48"/>
      <c r="AP839" s="52"/>
    </row>
    <row r="840" spans="2:42" ht="12.75" customHeight="1">
      <c r="B840" s="47"/>
      <c r="D840" s="48"/>
      <c r="E840" s="48"/>
      <c r="F840" s="48"/>
      <c r="G840" s="48"/>
      <c r="H840" s="48"/>
      <c r="I840" s="48"/>
      <c r="J840" s="48"/>
      <c r="K840" s="47"/>
      <c r="L840" s="48"/>
      <c r="M840" s="48"/>
      <c r="N840" s="48"/>
      <c r="O840" s="47"/>
      <c r="P840" s="48"/>
      <c r="Q840" s="48"/>
      <c r="R840" s="48"/>
      <c r="S840" s="48"/>
      <c r="X840" s="48"/>
      <c r="Y840" s="48"/>
      <c r="Z840" s="48"/>
      <c r="AA840" s="48"/>
      <c r="AB840" s="48"/>
      <c r="AC840" s="48"/>
      <c r="AD840" s="48"/>
      <c r="AE840" s="48"/>
      <c r="AF840" s="48"/>
      <c r="AG840" s="48"/>
      <c r="AH840" s="48"/>
      <c r="AI840" s="48"/>
      <c r="AJ840" s="48"/>
      <c r="AK840" s="48"/>
      <c r="AL840" s="48"/>
      <c r="AM840" s="48"/>
      <c r="AN840" s="48"/>
      <c r="AO840" s="48"/>
      <c r="AP840" s="52"/>
    </row>
    <row r="841" spans="2:42" ht="12.75" customHeight="1">
      <c r="B841" s="47"/>
      <c r="D841" s="48"/>
      <c r="E841" s="48"/>
      <c r="F841" s="48"/>
      <c r="G841" s="48"/>
      <c r="H841" s="48"/>
      <c r="I841" s="48"/>
      <c r="J841" s="48"/>
      <c r="K841" s="47"/>
      <c r="L841" s="48"/>
      <c r="M841" s="48"/>
      <c r="N841" s="48"/>
      <c r="O841" s="47"/>
      <c r="P841" s="48"/>
      <c r="Q841" s="48"/>
      <c r="R841" s="48"/>
      <c r="S841" s="48"/>
      <c r="X841" s="48"/>
      <c r="Y841" s="48"/>
      <c r="Z841" s="48"/>
      <c r="AA841" s="48"/>
      <c r="AB841" s="48"/>
      <c r="AC841" s="48"/>
      <c r="AD841" s="48"/>
      <c r="AE841" s="48"/>
      <c r="AF841" s="48"/>
      <c r="AG841" s="48"/>
      <c r="AH841" s="48"/>
      <c r="AI841" s="48"/>
      <c r="AJ841" s="48"/>
      <c r="AK841" s="48"/>
      <c r="AL841" s="48"/>
      <c r="AM841" s="48"/>
      <c r="AN841" s="48"/>
      <c r="AO841" s="48"/>
      <c r="AP841" s="52"/>
    </row>
    <row r="842" spans="2:42" ht="12.75" customHeight="1">
      <c r="B842" s="47"/>
      <c r="D842" s="48"/>
      <c r="E842" s="48"/>
      <c r="F842" s="48"/>
      <c r="G842" s="48"/>
      <c r="H842" s="48"/>
      <c r="I842" s="48"/>
      <c r="J842" s="48"/>
      <c r="K842" s="47"/>
      <c r="L842" s="48"/>
      <c r="M842" s="48"/>
      <c r="N842" s="48"/>
      <c r="O842" s="47"/>
      <c r="P842" s="48"/>
      <c r="Q842" s="48"/>
      <c r="R842" s="48"/>
      <c r="S842" s="48"/>
      <c r="X842" s="48"/>
      <c r="Y842" s="48"/>
      <c r="Z842" s="48"/>
      <c r="AA842" s="48"/>
      <c r="AB842" s="48"/>
      <c r="AC842" s="48"/>
      <c r="AD842" s="48"/>
      <c r="AE842" s="48"/>
      <c r="AF842" s="48"/>
      <c r="AG842" s="48"/>
      <c r="AH842" s="48"/>
      <c r="AI842" s="48"/>
      <c r="AJ842" s="48"/>
      <c r="AK842" s="48"/>
      <c r="AL842" s="48"/>
      <c r="AM842" s="48"/>
      <c r="AN842" s="48"/>
      <c r="AO842" s="48"/>
      <c r="AP842" s="52"/>
    </row>
    <row r="843" spans="2:42" ht="12.75" customHeight="1">
      <c r="B843" s="47"/>
      <c r="D843" s="48"/>
      <c r="E843" s="48"/>
      <c r="F843" s="48"/>
      <c r="G843" s="48"/>
      <c r="H843" s="48"/>
      <c r="I843" s="48"/>
      <c r="J843" s="48"/>
      <c r="K843" s="47"/>
      <c r="L843" s="48"/>
      <c r="M843" s="48"/>
      <c r="N843" s="48"/>
      <c r="O843" s="47"/>
      <c r="P843" s="48"/>
      <c r="Q843" s="48"/>
      <c r="R843" s="48"/>
      <c r="S843" s="48"/>
      <c r="X843" s="48"/>
      <c r="Y843" s="48"/>
      <c r="Z843" s="48"/>
      <c r="AA843" s="48"/>
      <c r="AB843" s="48"/>
      <c r="AC843" s="48"/>
      <c r="AD843" s="48"/>
      <c r="AE843" s="48"/>
      <c r="AF843" s="48"/>
      <c r="AG843" s="48"/>
      <c r="AH843" s="48"/>
      <c r="AI843" s="48"/>
      <c r="AJ843" s="48"/>
      <c r="AK843" s="48"/>
      <c r="AL843" s="48"/>
      <c r="AM843" s="48"/>
      <c r="AN843" s="48"/>
      <c r="AO843" s="48"/>
      <c r="AP843" s="52"/>
    </row>
    <row r="844" spans="2:42" ht="12.75" customHeight="1">
      <c r="B844" s="47"/>
      <c r="D844" s="48"/>
      <c r="E844" s="48"/>
      <c r="F844" s="48"/>
      <c r="G844" s="48"/>
      <c r="H844" s="48"/>
      <c r="I844" s="48"/>
      <c r="J844" s="48"/>
      <c r="K844" s="47"/>
      <c r="L844" s="48"/>
      <c r="M844" s="48"/>
      <c r="N844" s="48"/>
      <c r="O844" s="47"/>
      <c r="P844" s="48"/>
      <c r="Q844" s="48"/>
      <c r="R844" s="48"/>
      <c r="S844" s="48"/>
      <c r="X844" s="48"/>
      <c r="Y844" s="48"/>
      <c r="Z844" s="48"/>
      <c r="AA844" s="48"/>
      <c r="AB844" s="48"/>
      <c r="AC844" s="48"/>
      <c r="AD844" s="48"/>
      <c r="AE844" s="48"/>
      <c r="AF844" s="48"/>
      <c r="AG844" s="48"/>
      <c r="AH844" s="48"/>
      <c r="AI844" s="48"/>
      <c r="AJ844" s="48"/>
      <c r="AK844" s="48"/>
      <c r="AL844" s="48"/>
      <c r="AM844" s="48"/>
      <c r="AN844" s="48"/>
      <c r="AO844" s="48"/>
      <c r="AP844" s="52"/>
    </row>
    <row r="845" spans="2:42" ht="12.75" customHeight="1">
      <c r="B845" s="47"/>
      <c r="D845" s="48"/>
      <c r="E845" s="48"/>
      <c r="F845" s="48"/>
      <c r="G845" s="48"/>
      <c r="H845" s="48"/>
      <c r="I845" s="48"/>
      <c r="J845" s="48"/>
      <c r="K845" s="47"/>
      <c r="L845" s="48"/>
      <c r="M845" s="48"/>
      <c r="N845" s="48"/>
      <c r="O845" s="47"/>
      <c r="P845" s="48"/>
      <c r="Q845" s="48"/>
      <c r="R845" s="48"/>
      <c r="S845" s="48"/>
      <c r="X845" s="48"/>
      <c r="Y845" s="48"/>
      <c r="Z845" s="48"/>
      <c r="AA845" s="48"/>
      <c r="AB845" s="48"/>
      <c r="AC845" s="48"/>
      <c r="AD845" s="48"/>
      <c r="AE845" s="48"/>
      <c r="AF845" s="48"/>
      <c r="AG845" s="48"/>
      <c r="AH845" s="48"/>
      <c r="AI845" s="48"/>
      <c r="AJ845" s="48"/>
      <c r="AK845" s="48"/>
      <c r="AL845" s="48"/>
      <c r="AM845" s="48"/>
      <c r="AN845" s="48"/>
      <c r="AO845" s="48"/>
      <c r="AP845" s="52"/>
    </row>
    <row r="846" spans="2:42" ht="12.75" customHeight="1">
      <c r="B846" s="47"/>
      <c r="D846" s="48"/>
      <c r="E846" s="48"/>
      <c r="F846" s="48"/>
      <c r="G846" s="48"/>
      <c r="H846" s="48"/>
      <c r="I846" s="48"/>
      <c r="J846" s="48"/>
      <c r="K846" s="47"/>
      <c r="L846" s="48"/>
      <c r="M846" s="48"/>
      <c r="N846" s="48"/>
      <c r="O846" s="47"/>
      <c r="P846" s="48"/>
      <c r="Q846" s="48"/>
      <c r="R846" s="48"/>
      <c r="S846" s="48"/>
      <c r="X846" s="48"/>
      <c r="Y846" s="48"/>
      <c r="Z846" s="48"/>
      <c r="AA846" s="48"/>
      <c r="AB846" s="48"/>
      <c r="AC846" s="48"/>
      <c r="AD846" s="48"/>
      <c r="AE846" s="48"/>
      <c r="AF846" s="48"/>
      <c r="AG846" s="48"/>
      <c r="AH846" s="48"/>
      <c r="AI846" s="48"/>
      <c r="AJ846" s="48"/>
      <c r="AK846" s="48"/>
      <c r="AL846" s="48"/>
      <c r="AM846" s="48"/>
      <c r="AN846" s="48"/>
      <c r="AO846" s="48"/>
      <c r="AP846" s="52"/>
    </row>
    <row r="847" spans="2:42" ht="12.75" customHeight="1">
      <c r="B847" s="47"/>
      <c r="D847" s="48"/>
      <c r="E847" s="48"/>
      <c r="F847" s="48"/>
      <c r="G847" s="48"/>
      <c r="H847" s="48"/>
      <c r="I847" s="48"/>
      <c r="J847" s="48"/>
      <c r="K847" s="47"/>
      <c r="L847" s="48"/>
      <c r="M847" s="48"/>
      <c r="N847" s="48"/>
      <c r="O847" s="47"/>
      <c r="P847" s="48"/>
      <c r="Q847" s="48"/>
      <c r="R847" s="48"/>
      <c r="S847" s="48"/>
      <c r="X847" s="48"/>
      <c r="Y847" s="48"/>
      <c r="Z847" s="48"/>
      <c r="AA847" s="48"/>
      <c r="AB847" s="48"/>
      <c r="AC847" s="48"/>
      <c r="AD847" s="48"/>
      <c r="AE847" s="48"/>
      <c r="AF847" s="48"/>
      <c r="AG847" s="48"/>
      <c r="AH847" s="48"/>
      <c r="AI847" s="48"/>
      <c r="AJ847" s="48"/>
      <c r="AK847" s="48"/>
      <c r="AL847" s="48"/>
      <c r="AM847" s="48"/>
      <c r="AN847" s="48"/>
      <c r="AO847" s="48"/>
      <c r="AP847" s="52"/>
    </row>
    <row r="848" spans="2:42" ht="12.75" customHeight="1">
      <c r="B848" s="47"/>
      <c r="D848" s="48"/>
      <c r="E848" s="48"/>
      <c r="F848" s="48"/>
      <c r="G848" s="48"/>
      <c r="H848" s="48"/>
      <c r="I848" s="48"/>
      <c r="J848" s="48"/>
      <c r="K848" s="47"/>
      <c r="L848" s="48"/>
      <c r="M848" s="48"/>
      <c r="N848" s="48"/>
      <c r="O848" s="47"/>
      <c r="P848" s="48"/>
      <c r="Q848" s="48"/>
      <c r="R848" s="48"/>
      <c r="S848" s="48"/>
      <c r="X848" s="48"/>
      <c r="Y848" s="48"/>
      <c r="Z848" s="48"/>
      <c r="AA848" s="48"/>
      <c r="AB848" s="48"/>
      <c r="AC848" s="48"/>
      <c r="AD848" s="48"/>
      <c r="AE848" s="48"/>
      <c r="AF848" s="48"/>
      <c r="AG848" s="48"/>
      <c r="AH848" s="48"/>
      <c r="AI848" s="48"/>
      <c r="AJ848" s="48"/>
      <c r="AK848" s="48"/>
      <c r="AL848" s="48"/>
      <c r="AM848" s="48"/>
      <c r="AN848" s="48"/>
      <c r="AO848" s="48"/>
      <c r="AP848" s="52"/>
    </row>
    <row r="849" spans="2:42" ht="12.75" customHeight="1">
      <c r="B849" s="47"/>
      <c r="D849" s="48"/>
      <c r="E849" s="48"/>
      <c r="F849" s="48"/>
      <c r="G849" s="48"/>
      <c r="H849" s="48"/>
      <c r="I849" s="48"/>
      <c r="J849" s="48"/>
      <c r="K849" s="47"/>
      <c r="L849" s="48"/>
      <c r="M849" s="48"/>
      <c r="N849" s="48"/>
      <c r="O849" s="47"/>
      <c r="P849" s="48"/>
      <c r="Q849" s="48"/>
      <c r="R849" s="48"/>
      <c r="S849" s="48"/>
      <c r="X849" s="48"/>
      <c r="Y849" s="48"/>
      <c r="Z849" s="48"/>
      <c r="AA849" s="48"/>
      <c r="AB849" s="48"/>
      <c r="AC849" s="48"/>
      <c r="AD849" s="48"/>
      <c r="AE849" s="48"/>
      <c r="AF849" s="48"/>
      <c r="AG849" s="48"/>
      <c r="AH849" s="48"/>
      <c r="AI849" s="48"/>
      <c r="AJ849" s="48"/>
      <c r="AK849" s="48"/>
      <c r="AL849" s="48"/>
      <c r="AM849" s="48"/>
      <c r="AN849" s="48"/>
      <c r="AO849" s="48"/>
      <c r="AP849" s="52"/>
    </row>
    <row r="850" spans="2:42" ht="12.75" customHeight="1">
      <c r="B850" s="47"/>
      <c r="D850" s="48"/>
      <c r="E850" s="48"/>
      <c r="F850" s="48"/>
      <c r="G850" s="48"/>
      <c r="H850" s="48"/>
      <c r="I850" s="48"/>
      <c r="J850" s="48"/>
      <c r="K850" s="47"/>
      <c r="L850" s="48"/>
      <c r="M850" s="48"/>
      <c r="N850" s="48"/>
      <c r="O850" s="47"/>
      <c r="P850" s="48"/>
      <c r="Q850" s="48"/>
      <c r="R850" s="48"/>
      <c r="S850" s="48"/>
      <c r="X850" s="48"/>
      <c r="Y850" s="48"/>
      <c r="Z850" s="48"/>
      <c r="AA850" s="48"/>
      <c r="AB850" s="48"/>
      <c r="AC850" s="48"/>
      <c r="AD850" s="48"/>
      <c r="AE850" s="48"/>
      <c r="AF850" s="48"/>
      <c r="AG850" s="48"/>
      <c r="AH850" s="48"/>
      <c r="AI850" s="48"/>
      <c r="AJ850" s="48"/>
      <c r="AK850" s="48"/>
      <c r="AL850" s="48"/>
      <c r="AM850" s="48"/>
      <c r="AN850" s="48"/>
      <c r="AO850" s="48"/>
      <c r="AP850" s="52"/>
    </row>
    <row r="851" spans="2:42" ht="12.75" customHeight="1">
      <c r="B851" s="47"/>
      <c r="D851" s="48"/>
      <c r="E851" s="48"/>
      <c r="F851" s="48"/>
      <c r="G851" s="48"/>
      <c r="H851" s="48"/>
      <c r="I851" s="48"/>
      <c r="J851" s="48"/>
      <c r="K851" s="47"/>
      <c r="L851" s="48"/>
      <c r="M851" s="48"/>
      <c r="N851" s="48"/>
      <c r="O851" s="47"/>
      <c r="P851" s="48"/>
      <c r="Q851" s="48"/>
      <c r="R851" s="48"/>
      <c r="S851" s="48"/>
      <c r="X851" s="48"/>
      <c r="Y851" s="48"/>
      <c r="Z851" s="48"/>
      <c r="AA851" s="48"/>
      <c r="AB851" s="48"/>
      <c r="AC851" s="48"/>
      <c r="AD851" s="48"/>
      <c r="AE851" s="48"/>
      <c r="AF851" s="48"/>
      <c r="AG851" s="48"/>
      <c r="AH851" s="48"/>
      <c r="AI851" s="48"/>
      <c r="AJ851" s="48"/>
      <c r="AK851" s="48"/>
      <c r="AL851" s="48"/>
      <c r="AM851" s="48"/>
      <c r="AN851" s="48"/>
      <c r="AO851" s="48"/>
      <c r="AP851" s="52"/>
    </row>
    <row r="852" spans="2:42" ht="12.75" customHeight="1">
      <c r="B852" s="47"/>
      <c r="D852" s="48"/>
      <c r="E852" s="48"/>
      <c r="F852" s="48"/>
      <c r="G852" s="48"/>
      <c r="H852" s="48"/>
      <c r="I852" s="48"/>
      <c r="J852" s="48"/>
      <c r="K852" s="47"/>
      <c r="L852" s="48"/>
      <c r="M852" s="48"/>
      <c r="N852" s="48"/>
      <c r="O852" s="47"/>
      <c r="P852" s="48"/>
      <c r="Q852" s="48"/>
      <c r="R852" s="48"/>
      <c r="S852" s="48"/>
      <c r="X852" s="48"/>
      <c r="Y852" s="48"/>
      <c r="Z852" s="48"/>
      <c r="AA852" s="48"/>
      <c r="AB852" s="48"/>
      <c r="AC852" s="48"/>
      <c r="AD852" s="48"/>
      <c r="AE852" s="48"/>
      <c r="AF852" s="48"/>
      <c r="AG852" s="48"/>
      <c r="AH852" s="48"/>
      <c r="AI852" s="48"/>
      <c r="AJ852" s="48"/>
      <c r="AK852" s="48"/>
      <c r="AL852" s="48"/>
      <c r="AM852" s="48"/>
      <c r="AN852" s="48"/>
      <c r="AO852" s="48"/>
      <c r="AP852" s="52"/>
    </row>
    <row r="853" spans="2:42" ht="12.75" customHeight="1">
      <c r="B853" s="47"/>
      <c r="D853" s="48"/>
      <c r="E853" s="48"/>
      <c r="F853" s="48"/>
      <c r="G853" s="48"/>
      <c r="H853" s="48"/>
      <c r="I853" s="48"/>
      <c r="J853" s="48"/>
      <c r="K853" s="47"/>
      <c r="L853" s="48"/>
      <c r="M853" s="48"/>
      <c r="N853" s="48"/>
      <c r="O853" s="47"/>
      <c r="P853" s="48"/>
      <c r="Q853" s="48"/>
      <c r="R853" s="48"/>
      <c r="S853" s="48"/>
      <c r="X853" s="48"/>
      <c r="Y853" s="48"/>
      <c r="Z853" s="48"/>
      <c r="AA853" s="48"/>
      <c r="AB853" s="48"/>
      <c r="AC853" s="48"/>
      <c r="AD853" s="48"/>
      <c r="AE853" s="48"/>
      <c r="AF853" s="48"/>
      <c r="AG853" s="48"/>
      <c r="AH853" s="48"/>
      <c r="AI853" s="48"/>
      <c r="AJ853" s="48"/>
      <c r="AK853" s="48"/>
      <c r="AL853" s="48"/>
      <c r="AM853" s="48"/>
      <c r="AN853" s="48"/>
      <c r="AO853" s="48"/>
      <c r="AP853" s="52"/>
    </row>
    <row r="854" spans="2:42" ht="12.75" customHeight="1">
      <c r="B854" s="47"/>
      <c r="D854" s="48"/>
      <c r="E854" s="48"/>
      <c r="F854" s="48"/>
      <c r="G854" s="48"/>
      <c r="H854" s="48"/>
      <c r="I854" s="48"/>
      <c r="J854" s="48"/>
      <c r="K854" s="47"/>
      <c r="L854" s="48"/>
      <c r="M854" s="48"/>
      <c r="N854" s="48"/>
      <c r="O854" s="47"/>
      <c r="P854" s="48"/>
      <c r="Q854" s="48"/>
      <c r="R854" s="48"/>
      <c r="S854" s="48"/>
      <c r="X854" s="48"/>
      <c r="Y854" s="48"/>
      <c r="Z854" s="48"/>
      <c r="AA854" s="48"/>
      <c r="AB854" s="48"/>
      <c r="AC854" s="48"/>
      <c r="AD854" s="48"/>
      <c r="AE854" s="48"/>
      <c r="AF854" s="48"/>
      <c r="AG854" s="48"/>
      <c r="AH854" s="48"/>
      <c r="AI854" s="48"/>
      <c r="AJ854" s="48"/>
      <c r="AK854" s="48"/>
      <c r="AL854" s="48"/>
      <c r="AM854" s="48"/>
      <c r="AN854" s="48"/>
      <c r="AO854" s="48"/>
      <c r="AP854" s="52"/>
    </row>
    <row r="855" spans="2:42" ht="12.75" customHeight="1">
      <c r="B855" s="47"/>
      <c r="D855" s="48"/>
      <c r="E855" s="48"/>
      <c r="F855" s="48"/>
      <c r="G855" s="48"/>
      <c r="H855" s="48"/>
      <c r="I855" s="48"/>
      <c r="J855" s="48"/>
      <c r="K855" s="47"/>
      <c r="L855" s="48"/>
      <c r="M855" s="48"/>
      <c r="N855" s="48"/>
      <c r="O855" s="47"/>
      <c r="P855" s="48"/>
      <c r="Q855" s="48"/>
      <c r="R855" s="48"/>
      <c r="S855" s="48"/>
      <c r="X855" s="48"/>
      <c r="Y855" s="48"/>
      <c r="Z855" s="48"/>
      <c r="AA855" s="48"/>
      <c r="AB855" s="48"/>
      <c r="AC855" s="48"/>
      <c r="AD855" s="48"/>
      <c r="AE855" s="48"/>
      <c r="AF855" s="48"/>
      <c r="AG855" s="48"/>
      <c r="AH855" s="48"/>
      <c r="AI855" s="48"/>
      <c r="AJ855" s="48"/>
      <c r="AK855" s="48"/>
      <c r="AL855" s="48"/>
      <c r="AM855" s="48"/>
      <c r="AN855" s="48"/>
      <c r="AO855" s="48"/>
      <c r="AP855" s="52"/>
    </row>
    <row r="856" spans="2:42" ht="12.75" customHeight="1">
      <c r="B856" s="47"/>
      <c r="D856" s="48"/>
      <c r="E856" s="48"/>
      <c r="F856" s="48"/>
      <c r="G856" s="48"/>
      <c r="H856" s="48"/>
      <c r="I856" s="48"/>
      <c r="J856" s="48"/>
      <c r="K856" s="47"/>
      <c r="L856" s="48"/>
      <c r="M856" s="48"/>
      <c r="N856" s="48"/>
      <c r="O856" s="47"/>
      <c r="P856" s="48"/>
      <c r="Q856" s="48"/>
      <c r="R856" s="48"/>
      <c r="S856" s="48"/>
      <c r="X856" s="48"/>
      <c r="Y856" s="48"/>
      <c r="Z856" s="48"/>
      <c r="AA856" s="48"/>
      <c r="AB856" s="48"/>
      <c r="AC856" s="48"/>
      <c r="AD856" s="48"/>
      <c r="AE856" s="48"/>
      <c r="AF856" s="48"/>
      <c r="AG856" s="48"/>
      <c r="AH856" s="48"/>
      <c r="AI856" s="48"/>
      <c r="AJ856" s="48"/>
      <c r="AK856" s="48"/>
      <c r="AL856" s="48"/>
      <c r="AM856" s="48"/>
      <c r="AN856" s="48"/>
      <c r="AO856" s="48"/>
      <c r="AP856" s="52"/>
    </row>
    <row r="857" spans="2:42" ht="12.75" customHeight="1">
      <c r="B857" s="47"/>
      <c r="D857" s="48"/>
      <c r="E857" s="48"/>
      <c r="F857" s="48"/>
      <c r="G857" s="48"/>
      <c r="H857" s="48"/>
      <c r="I857" s="48"/>
      <c r="J857" s="48"/>
      <c r="K857" s="47"/>
      <c r="L857" s="48"/>
      <c r="M857" s="48"/>
      <c r="N857" s="48"/>
      <c r="O857" s="47"/>
      <c r="P857" s="48"/>
      <c r="Q857" s="48"/>
      <c r="R857" s="48"/>
      <c r="S857" s="48"/>
      <c r="X857" s="48"/>
      <c r="Y857" s="48"/>
      <c r="Z857" s="48"/>
      <c r="AA857" s="48"/>
      <c r="AB857" s="48"/>
      <c r="AC857" s="48"/>
      <c r="AD857" s="48"/>
      <c r="AE857" s="48"/>
      <c r="AF857" s="48"/>
      <c r="AG857" s="48"/>
      <c r="AH857" s="48"/>
      <c r="AI857" s="48"/>
      <c r="AJ857" s="48"/>
      <c r="AK857" s="48"/>
      <c r="AL857" s="48"/>
      <c r="AM857" s="48"/>
      <c r="AN857" s="48"/>
      <c r="AO857" s="48"/>
      <c r="AP857" s="52"/>
    </row>
    <row r="858" spans="2:42" ht="12.75" customHeight="1">
      <c r="B858" s="47"/>
      <c r="D858" s="48"/>
      <c r="E858" s="48"/>
      <c r="F858" s="48"/>
      <c r="G858" s="48"/>
      <c r="H858" s="48"/>
      <c r="I858" s="48"/>
      <c r="J858" s="48"/>
      <c r="K858" s="47"/>
      <c r="L858" s="48"/>
      <c r="M858" s="48"/>
      <c r="N858" s="48"/>
      <c r="O858" s="47"/>
      <c r="P858" s="48"/>
      <c r="Q858" s="48"/>
      <c r="R858" s="48"/>
      <c r="S858" s="48"/>
      <c r="X858" s="48"/>
      <c r="Y858" s="48"/>
      <c r="Z858" s="48"/>
      <c r="AA858" s="48"/>
      <c r="AB858" s="48"/>
      <c r="AC858" s="48"/>
      <c r="AD858" s="48"/>
      <c r="AE858" s="48"/>
      <c r="AF858" s="48"/>
      <c r="AG858" s="48"/>
      <c r="AH858" s="48"/>
      <c r="AI858" s="48"/>
      <c r="AJ858" s="48"/>
      <c r="AK858" s="48"/>
      <c r="AL858" s="48"/>
      <c r="AM858" s="48"/>
      <c r="AN858" s="48"/>
      <c r="AO858" s="48"/>
      <c r="AP858" s="52"/>
    </row>
    <row r="859" spans="2:42" ht="12.75" customHeight="1">
      <c r="B859" s="47"/>
      <c r="D859" s="48"/>
      <c r="E859" s="48"/>
      <c r="F859" s="48"/>
      <c r="G859" s="48"/>
      <c r="H859" s="48"/>
      <c r="I859" s="48"/>
      <c r="J859" s="48"/>
      <c r="K859" s="47"/>
      <c r="L859" s="48"/>
      <c r="M859" s="48"/>
      <c r="N859" s="48"/>
      <c r="O859" s="47"/>
      <c r="P859" s="48"/>
      <c r="Q859" s="48"/>
      <c r="R859" s="48"/>
      <c r="S859" s="48"/>
      <c r="X859" s="48"/>
      <c r="Y859" s="48"/>
      <c r="Z859" s="48"/>
      <c r="AA859" s="48"/>
      <c r="AB859" s="48"/>
      <c r="AC859" s="48"/>
      <c r="AD859" s="48"/>
      <c r="AE859" s="48"/>
      <c r="AF859" s="48"/>
      <c r="AG859" s="48"/>
      <c r="AH859" s="48"/>
      <c r="AI859" s="48"/>
      <c r="AJ859" s="48"/>
      <c r="AK859" s="48"/>
      <c r="AL859" s="48"/>
      <c r="AM859" s="48"/>
      <c r="AN859" s="48"/>
      <c r="AO859" s="48"/>
      <c r="AP859" s="52"/>
    </row>
    <row r="860" spans="2:42" ht="12.75" customHeight="1">
      <c r="B860" s="47"/>
      <c r="D860" s="48"/>
      <c r="E860" s="48"/>
      <c r="F860" s="48"/>
      <c r="G860" s="48"/>
      <c r="H860" s="48"/>
      <c r="I860" s="48"/>
      <c r="J860" s="48"/>
      <c r="K860" s="47"/>
      <c r="L860" s="48"/>
      <c r="M860" s="48"/>
      <c r="N860" s="48"/>
      <c r="O860" s="47"/>
      <c r="P860" s="48"/>
      <c r="Q860" s="48"/>
      <c r="R860" s="48"/>
      <c r="S860" s="48"/>
      <c r="X860" s="48"/>
      <c r="Y860" s="48"/>
      <c r="Z860" s="48"/>
      <c r="AA860" s="48"/>
      <c r="AB860" s="48"/>
      <c r="AC860" s="48"/>
      <c r="AD860" s="48"/>
      <c r="AE860" s="48"/>
      <c r="AF860" s="48"/>
      <c r="AG860" s="48"/>
      <c r="AH860" s="48"/>
      <c r="AI860" s="48"/>
      <c r="AJ860" s="48"/>
      <c r="AK860" s="48"/>
      <c r="AL860" s="48"/>
      <c r="AM860" s="48"/>
      <c r="AN860" s="48"/>
      <c r="AO860" s="48"/>
      <c r="AP860" s="52"/>
    </row>
    <row r="861" spans="2:42" ht="12.75" customHeight="1">
      <c r="B861" s="47"/>
      <c r="D861" s="48"/>
      <c r="E861" s="48"/>
      <c r="F861" s="48"/>
      <c r="G861" s="48"/>
      <c r="H861" s="48"/>
      <c r="I861" s="48"/>
      <c r="J861" s="48"/>
      <c r="K861" s="47"/>
      <c r="L861" s="48"/>
      <c r="M861" s="48"/>
      <c r="N861" s="48"/>
      <c r="O861" s="47"/>
      <c r="P861" s="48"/>
      <c r="Q861" s="48"/>
      <c r="R861" s="48"/>
      <c r="S861" s="48"/>
      <c r="X861" s="48"/>
      <c r="Y861" s="48"/>
      <c r="Z861" s="48"/>
      <c r="AA861" s="48"/>
      <c r="AB861" s="48"/>
      <c r="AC861" s="48"/>
      <c r="AD861" s="48"/>
      <c r="AE861" s="48"/>
      <c r="AF861" s="48"/>
      <c r="AG861" s="48"/>
      <c r="AH861" s="48"/>
      <c r="AI861" s="48"/>
      <c r="AJ861" s="48"/>
      <c r="AK861" s="48"/>
      <c r="AL861" s="48"/>
      <c r="AM861" s="48"/>
      <c r="AN861" s="48"/>
      <c r="AO861" s="48"/>
      <c r="AP861" s="52"/>
    </row>
    <row r="862" spans="2:42" ht="12.75" customHeight="1">
      <c r="B862" s="47"/>
      <c r="D862" s="48"/>
      <c r="E862" s="48"/>
      <c r="F862" s="48"/>
      <c r="G862" s="48"/>
      <c r="H862" s="48"/>
      <c r="I862" s="48"/>
      <c r="J862" s="48"/>
      <c r="K862" s="47"/>
      <c r="L862" s="48"/>
      <c r="M862" s="48"/>
      <c r="N862" s="48"/>
      <c r="O862" s="47"/>
      <c r="P862" s="48"/>
      <c r="Q862" s="48"/>
      <c r="R862" s="48"/>
      <c r="S862" s="48"/>
      <c r="X862" s="48"/>
      <c r="Y862" s="48"/>
      <c r="Z862" s="48"/>
      <c r="AA862" s="48"/>
      <c r="AB862" s="48"/>
      <c r="AC862" s="48"/>
      <c r="AD862" s="48"/>
      <c r="AE862" s="48"/>
      <c r="AF862" s="48"/>
      <c r="AG862" s="48"/>
      <c r="AH862" s="48"/>
      <c r="AI862" s="48"/>
      <c r="AJ862" s="48"/>
      <c r="AK862" s="48"/>
      <c r="AL862" s="48"/>
      <c r="AM862" s="48"/>
      <c r="AN862" s="48"/>
      <c r="AO862" s="48"/>
      <c r="AP862" s="52"/>
    </row>
    <row r="863" spans="2:42" ht="12.75" customHeight="1">
      <c r="B863" s="47"/>
      <c r="D863" s="48"/>
      <c r="E863" s="48"/>
      <c r="F863" s="48"/>
      <c r="G863" s="48"/>
      <c r="H863" s="48"/>
      <c r="I863" s="48"/>
      <c r="J863" s="48"/>
      <c r="K863" s="47"/>
      <c r="L863" s="48"/>
      <c r="M863" s="48"/>
      <c r="N863" s="48"/>
      <c r="O863" s="47"/>
      <c r="P863" s="48"/>
      <c r="Q863" s="48"/>
      <c r="R863" s="48"/>
      <c r="S863" s="48"/>
      <c r="X863" s="48"/>
      <c r="Y863" s="48"/>
      <c r="Z863" s="48"/>
      <c r="AA863" s="48"/>
      <c r="AB863" s="48"/>
      <c r="AC863" s="48"/>
      <c r="AD863" s="48"/>
      <c r="AE863" s="48"/>
      <c r="AF863" s="48"/>
      <c r="AG863" s="48"/>
      <c r="AH863" s="48"/>
      <c r="AI863" s="48"/>
      <c r="AJ863" s="48"/>
      <c r="AK863" s="48"/>
      <c r="AL863" s="48"/>
      <c r="AM863" s="48"/>
      <c r="AN863" s="48"/>
      <c r="AO863" s="48"/>
      <c r="AP863" s="52"/>
    </row>
    <row r="864" spans="2:42" ht="12.75" customHeight="1">
      <c r="B864" s="47"/>
      <c r="D864" s="48"/>
      <c r="E864" s="48"/>
      <c r="F864" s="48"/>
      <c r="G864" s="48"/>
      <c r="H864" s="48"/>
      <c r="I864" s="48"/>
      <c r="J864" s="48"/>
      <c r="K864" s="47"/>
      <c r="L864" s="48"/>
      <c r="M864" s="48"/>
      <c r="N864" s="48"/>
      <c r="O864" s="47"/>
      <c r="P864" s="48"/>
      <c r="Q864" s="48"/>
      <c r="R864" s="48"/>
      <c r="S864" s="48"/>
      <c r="X864" s="48"/>
      <c r="Y864" s="48"/>
      <c r="Z864" s="48"/>
      <c r="AA864" s="48"/>
      <c r="AB864" s="48"/>
      <c r="AC864" s="48"/>
      <c r="AD864" s="48"/>
      <c r="AE864" s="48"/>
      <c r="AF864" s="48"/>
      <c r="AG864" s="48"/>
      <c r="AH864" s="48"/>
      <c r="AI864" s="48"/>
      <c r="AJ864" s="48"/>
      <c r="AK864" s="48"/>
      <c r="AL864" s="48"/>
      <c r="AM864" s="48"/>
      <c r="AN864" s="48"/>
      <c r="AO864" s="48"/>
      <c r="AP864" s="52"/>
    </row>
    <row r="865" spans="2:42" ht="12.75" customHeight="1">
      <c r="B865" s="47"/>
      <c r="D865" s="48"/>
      <c r="E865" s="48"/>
      <c r="F865" s="48"/>
      <c r="G865" s="48"/>
      <c r="H865" s="48"/>
      <c r="I865" s="48"/>
      <c r="J865" s="48"/>
      <c r="K865" s="47"/>
      <c r="L865" s="48"/>
      <c r="M865" s="48"/>
      <c r="N865" s="48"/>
      <c r="O865" s="47"/>
      <c r="P865" s="48"/>
      <c r="Q865" s="48"/>
      <c r="R865" s="48"/>
      <c r="S865" s="48"/>
      <c r="X865" s="48"/>
      <c r="Y865" s="48"/>
      <c r="Z865" s="48"/>
      <c r="AA865" s="48"/>
      <c r="AB865" s="48"/>
      <c r="AC865" s="48"/>
      <c r="AD865" s="48"/>
      <c r="AE865" s="48"/>
      <c r="AF865" s="48"/>
      <c r="AG865" s="48"/>
      <c r="AH865" s="48"/>
      <c r="AI865" s="48"/>
      <c r="AJ865" s="48"/>
      <c r="AK865" s="48"/>
      <c r="AL865" s="48"/>
      <c r="AM865" s="48"/>
      <c r="AN865" s="48"/>
      <c r="AO865" s="48"/>
      <c r="AP865" s="52"/>
    </row>
    <row r="866" spans="2:42" ht="12.75" customHeight="1">
      <c r="B866" s="47"/>
      <c r="D866" s="48"/>
      <c r="E866" s="48"/>
      <c r="F866" s="48"/>
      <c r="G866" s="48"/>
      <c r="H866" s="48"/>
      <c r="I866" s="48"/>
      <c r="J866" s="48"/>
      <c r="K866" s="47"/>
      <c r="L866" s="48"/>
      <c r="M866" s="48"/>
      <c r="N866" s="48"/>
      <c r="O866" s="47"/>
      <c r="P866" s="48"/>
      <c r="Q866" s="48"/>
      <c r="R866" s="48"/>
      <c r="S866" s="48"/>
      <c r="X866" s="48"/>
      <c r="Y866" s="48"/>
      <c r="Z866" s="48"/>
      <c r="AA866" s="48"/>
      <c r="AB866" s="48"/>
      <c r="AC866" s="48"/>
      <c r="AD866" s="48"/>
      <c r="AE866" s="48"/>
      <c r="AF866" s="48"/>
      <c r="AG866" s="48"/>
      <c r="AH866" s="48"/>
      <c r="AI866" s="48"/>
      <c r="AJ866" s="48"/>
      <c r="AK866" s="48"/>
      <c r="AL866" s="48"/>
      <c r="AM866" s="48"/>
      <c r="AN866" s="48"/>
      <c r="AO866" s="48"/>
      <c r="AP866" s="52"/>
    </row>
    <row r="867" spans="2:42" ht="12.75" customHeight="1">
      <c r="B867" s="47"/>
      <c r="D867" s="48"/>
      <c r="E867" s="48"/>
      <c r="F867" s="48"/>
      <c r="G867" s="48"/>
      <c r="H867" s="48"/>
      <c r="I867" s="48"/>
      <c r="J867" s="48"/>
      <c r="K867" s="47"/>
      <c r="L867" s="48"/>
      <c r="M867" s="48"/>
      <c r="N867" s="48"/>
      <c r="O867" s="47"/>
      <c r="P867" s="48"/>
      <c r="Q867" s="48"/>
      <c r="R867" s="48"/>
      <c r="S867" s="48"/>
      <c r="X867" s="48"/>
      <c r="Y867" s="48"/>
      <c r="Z867" s="48"/>
      <c r="AA867" s="48"/>
      <c r="AB867" s="48"/>
      <c r="AC867" s="48"/>
      <c r="AD867" s="48"/>
      <c r="AE867" s="48"/>
      <c r="AF867" s="48"/>
      <c r="AG867" s="48"/>
      <c r="AH867" s="48"/>
      <c r="AI867" s="48"/>
      <c r="AJ867" s="48"/>
      <c r="AK867" s="48"/>
      <c r="AL867" s="48"/>
      <c r="AM867" s="48"/>
      <c r="AN867" s="48"/>
      <c r="AO867" s="48"/>
      <c r="AP867" s="52"/>
    </row>
    <row r="868" spans="2:42" ht="12.75" customHeight="1">
      <c r="B868" s="47"/>
      <c r="D868" s="48"/>
      <c r="E868" s="48"/>
      <c r="F868" s="48"/>
      <c r="G868" s="48"/>
      <c r="H868" s="48"/>
      <c r="I868" s="48"/>
      <c r="J868" s="48"/>
      <c r="K868" s="47"/>
      <c r="L868" s="48"/>
      <c r="M868" s="48"/>
      <c r="N868" s="48"/>
      <c r="O868" s="47"/>
      <c r="P868" s="48"/>
      <c r="Q868" s="48"/>
      <c r="R868" s="48"/>
      <c r="S868" s="48"/>
      <c r="X868" s="48"/>
      <c r="Y868" s="48"/>
      <c r="Z868" s="48"/>
      <c r="AA868" s="48"/>
      <c r="AB868" s="48"/>
      <c r="AC868" s="48"/>
      <c r="AD868" s="48"/>
      <c r="AE868" s="48"/>
      <c r="AF868" s="48"/>
      <c r="AG868" s="48"/>
      <c r="AH868" s="48"/>
      <c r="AI868" s="48"/>
      <c r="AJ868" s="48"/>
      <c r="AK868" s="48"/>
      <c r="AL868" s="48"/>
      <c r="AM868" s="48"/>
      <c r="AN868" s="48"/>
      <c r="AO868" s="48"/>
      <c r="AP868" s="52"/>
    </row>
    <row r="869" spans="2:42" ht="12.75" customHeight="1">
      <c r="B869" s="47"/>
      <c r="D869" s="48"/>
      <c r="E869" s="48"/>
      <c r="F869" s="48"/>
      <c r="G869" s="48"/>
      <c r="H869" s="48"/>
      <c r="I869" s="48"/>
      <c r="J869" s="48"/>
      <c r="K869" s="47"/>
      <c r="L869" s="48"/>
      <c r="M869" s="48"/>
      <c r="N869" s="48"/>
      <c r="O869" s="47"/>
      <c r="P869" s="48"/>
      <c r="Q869" s="48"/>
      <c r="R869" s="48"/>
      <c r="S869" s="48"/>
      <c r="X869" s="48"/>
      <c r="Y869" s="48"/>
      <c r="Z869" s="48"/>
      <c r="AA869" s="48"/>
      <c r="AB869" s="48"/>
      <c r="AC869" s="48"/>
      <c r="AD869" s="48"/>
      <c r="AE869" s="48"/>
      <c r="AF869" s="48"/>
      <c r="AG869" s="48"/>
      <c r="AH869" s="48"/>
      <c r="AI869" s="48"/>
      <c r="AJ869" s="48"/>
      <c r="AK869" s="48"/>
      <c r="AL869" s="48"/>
      <c r="AM869" s="48"/>
      <c r="AN869" s="48"/>
      <c r="AO869" s="48"/>
      <c r="AP869" s="52"/>
    </row>
    <row r="870" spans="2:42" ht="12.75" customHeight="1">
      <c r="B870" s="47"/>
      <c r="D870" s="48"/>
      <c r="E870" s="48"/>
      <c r="F870" s="48"/>
      <c r="G870" s="48"/>
      <c r="H870" s="48"/>
      <c r="I870" s="48"/>
      <c r="J870" s="48"/>
      <c r="K870" s="47"/>
      <c r="L870" s="48"/>
      <c r="M870" s="48"/>
      <c r="N870" s="48"/>
      <c r="O870" s="47"/>
      <c r="P870" s="48"/>
      <c r="Q870" s="48"/>
      <c r="R870" s="48"/>
      <c r="S870" s="48"/>
      <c r="X870" s="48"/>
      <c r="Y870" s="48"/>
      <c r="Z870" s="48"/>
      <c r="AA870" s="48"/>
      <c r="AB870" s="48"/>
      <c r="AC870" s="48"/>
      <c r="AD870" s="48"/>
      <c r="AE870" s="48"/>
      <c r="AF870" s="48"/>
      <c r="AG870" s="48"/>
      <c r="AH870" s="48"/>
      <c r="AI870" s="48"/>
      <c r="AJ870" s="48"/>
      <c r="AK870" s="48"/>
      <c r="AL870" s="48"/>
      <c r="AM870" s="48"/>
      <c r="AN870" s="48"/>
      <c r="AO870" s="48"/>
      <c r="AP870" s="52"/>
    </row>
    <row r="871" spans="2:42" ht="12.75" customHeight="1">
      <c r="B871" s="47"/>
      <c r="D871" s="48"/>
      <c r="E871" s="48"/>
      <c r="F871" s="48"/>
      <c r="G871" s="48"/>
      <c r="H871" s="48"/>
      <c r="I871" s="48"/>
      <c r="J871" s="48"/>
      <c r="K871" s="47"/>
      <c r="L871" s="48"/>
      <c r="M871" s="48"/>
      <c r="N871" s="48"/>
      <c r="O871" s="47"/>
      <c r="P871" s="48"/>
      <c r="Q871" s="48"/>
      <c r="R871" s="48"/>
      <c r="S871" s="48"/>
      <c r="X871" s="48"/>
      <c r="Y871" s="48"/>
      <c r="Z871" s="48"/>
      <c r="AA871" s="48"/>
      <c r="AB871" s="48"/>
      <c r="AC871" s="48"/>
      <c r="AD871" s="48"/>
      <c r="AE871" s="48"/>
      <c r="AF871" s="48"/>
      <c r="AG871" s="48"/>
      <c r="AH871" s="48"/>
      <c r="AI871" s="48"/>
      <c r="AJ871" s="48"/>
      <c r="AK871" s="48"/>
      <c r="AL871" s="48"/>
      <c r="AM871" s="48"/>
      <c r="AN871" s="48"/>
      <c r="AO871" s="48"/>
      <c r="AP871" s="52"/>
    </row>
    <row r="872" spans="2:42" ht="12.75" customHeight="1">
      <c r="B872" s="47"/>
      <c r="D872" s="48"/>
      <c r="E872" s="48"/>
      <c r="F872" s="48"/>
      <c r="G872" s="48"/>
      <c r="H872" s="48"/>
      <c r="I872" s="48"/>
      <c r="J872" s="48"/>
      <c r="K872" s="47"/>
      <c r="L872" s="48"/>
      <c r="M872" s="48"/>
      <c r="N872" s="48"/>
      <c r="O872" s="47"/>
      <c r="P872" s="48"/>
      <c r="Q872" s="48"/>
      <c r="R872" s="48"/>
      <c r="S872" s="48"/>
      <c r="X872" s="48"/>
      <c r="Y872" s="48"/>
      <c r="Z872" s="48"/>
      <c r="AA872" s="48"/>
      <c r="AB872" s="48"/>
      <c r="AC872" s="48"/>
      <c r="AD872" s="48"/>
      <c r="AE872" s="48"/>
      <c r="AF872" s="48"/>
      <c r="AG872" s="48"/>
      <c r="AH872" s="48"/>
      <c r="AI872" s="48"/>
      <c r="AJ872" s="48"/>
      <c r="AK872" s="48"/>
      <c r="AL872" s="48"/>
      <c r="AM872" s="48"/>
      <c r="AN872" s="48"/>
      <c r="AO872" s="48"/>
      <c r="AP872" s="52"/>
    </row>
    <row r="873" spans="2:42" ht="12.75" customHeight="1">
      <c r="B873" s="47"/>
      <c r="D873" s="48"/>
      <c r="E873" s="48"/>
      <c r="F873" s="48"/>
      <c r="G873" s="48"/>
      <c r="H873" s="48"/>
      <c r="I873" s="48"/>
      <c r="J873" s="48"/>
      <c r="K873" s="47"/>
      <c r="L873" s="48"/>
      <c r="M873" s="48"/>
      <c r="N873" s="48"/>
      <c r="O873" s="47"/>
      <c r="P873" s="48"/>
      <c r="Q873" s="48"/>
      <c r="R873" s="48"/>
      <c r="S873" s="48"/>
      <c r="X873" s="48"/>
      <c r="Y873" s="48"/>
      <c r="Z873" s="48"/>
      <c r="AA873" s="48"/>
      <c r="AB873" s="48"/>
      <c r="AC873" s="48"/>
      <c r="AD873" s="48"/>
      <c r="AE873" s="48"/>
      <c r="AF873" s="48"/>
      <c r="AG873" s="48"/>
      <c r="AH873" s="48"/>
      <c r="AI873" s="48"/>
      <c r="AJ873" s="48"/>
      <c r="AK873" s="48"/>
      <c r="AL873" s="48"/>
      <c r="AM873" s="48"/>
      <c r="AN873" s="48"/>
      <c r="AO873" s="48"/>
      <c r="AP873" s="52"/>
    </row>
    <row r="874" spans="2:42" ht="12.75" customHeight="1">
      <c r="B874" s="47"/>
      <c r="D874" s="48"/>
      <c r="E874" s="48"/>
      <c r="F874" s="48"/>
      <c r="G874" s="48"/>
      <c r="H874" s="48"/>
      <c r="I874" s="48"/>
      <c r="J874" s="48"/>
      <c r="K874" s="47"/>
      <c r="L874" s="48"/>
      <c r="M874" s="48"/>
      <c r="N874" s="48"/>
      <c r="O874" s="47"/>
      <c r="P874" s="48"/>
      <c r="Q874" s="48"/>
      <c r="R874" s="48"/>
      <c r="S874" s="48"/>
      <c r="X874" s="48"/>
      <c r="Y874" s="48"/>
      <c r="Z874" s="48"/>
      <c r="AA874" s="48"/>
      <c r="AB874" s="48"/>
      <c r="AC874" s="48"/>
      <c r="AD874" s="48"/>
      <c r="AE874" s="48"/>
      <c r="AF874" s="48"/>
      <c r="AG874" s="48"/>
      <c r="AH874" s="48"/>
      <c r="AI874" s="48"/>
      <c r="AJ874" s="48"/>
      <c r="AK874" s="48"/>
      <c r="AL874" s="48"/>
      <c r="AM874" s="48"/>
      <c r="AN874" s="48"/>
      <c r="AO874" s="48"/>
      <c r="AP874" s="52"/>
    </row>
    <row r="875" spans="2:42" ht="12.75" customHeight="1">
      <c r="B875" s="47"/>
      <c r="D875" s="48"/>
      <c r="E875" s="48"/>
      <c r="F875" s="48"/>
      <c r="G875" s="48"/>
      <c r="H875" s="48"/>
      <c r="I875" s="48"/>
      <c r="J875" s="48"/>
      <c r="K875" s="47"/>
      <c r="L875" s="48"/>
      <c r="M875" s="48"/>
      <c r="N875" s="48"/>
      <c r="O875" s="47"/>
      <c r="P875" s="48"/>
      <c r="Q875" s="48"/>
      <c r="R875" s="48"/>
      <c r="S875" s="48"/>
      <c r="X875" s="48"/>
      <c r="Y875" s="48"/>
      <c r="Z875" s="48"/>
      <c r="AA875" s="48"/>
      <c r="AB875" s="48"/>
      <c r="AC875" s="48"/>
      <c r="AD875" s="48"/>
      <c r="AE875" s="48"/>
      <c r="AF875" s="48"/>
      <c r="AG875" s="48"/>
      <c r="AH875" s="48"/>
      <c r="AI875" s="48"/>
      <c r="AJ875" s="48"/>
      <c r="AK875" s="48"/>
      <c r="AL875" s="48"/>
      <c r="AM875" s="48"/>
      <c r="AN875" s="48"/>
      <c r="AO875" s="48"/>
      <c r="AP875" s="52"/>
    </row>
    <row r="876" spans="2:42" ht="12.75" customHeight="1">
      <c r="B876" s="47"/>
      <c r="D876" s="48"/>
      <c r="E876" s="48"/>
      <c r="F876" s="48"/>
      <c r="G876" s="48"/>
      <c r="H876" s="48"/>
      <c r="I876" s="48"/>
      <c r="J876" s="48"/>
      <c r="K876" s="47"/>
      <c r="L876" s="48"/>
      <c r="M876" s="48"/>
      <c r="N876" s="48"/>
      <c r="O876" s="47"/>
      <c r="P876" s="48"/>
      <c r="Q876" s="48"/>
      <c r="R876" s="48"/>
      <c r="S876" s="48"/>
      <c r="X876" s="48"/>
      <c r="Y876" s="48"/>
      <c r="Z876" s="48"/>
      <c r="AA876" s="48"/>
      <c r="AB876" s="48"/>
      <c r="AC876" s="48"/>
      <c r="AD876" s="48"/>
      <c r="AE876" s="48"/>
      <c r="AF876" s="48"/>
      <c r="AG876" s="48"/>
      <c r="AH876" s="48"/>
      <c r="AI876" s="48"/>
      <c r="AJ876" s="48"/>
      <c r="AK876" s="48"/>
      <c r="AL876" s="48"/>
      <c r="AM876" s="48"/>
      <c r="AN876" s="48"/>
      <c r="AO876" s="48"/>
      <c r="AP876" s="52"/>
    </row>
    <row r="877" spans="2:42" ht="12.75" customHeight="1">
      <c r="B877" s="47"/>
      <c r="D877" s="48"/>
      <c r="E877" s="48"/>
      <c r="F877" s="48"/>
      <c r="G877" s="48"/>
      <c r="H877" s="48"/>
      <c r="I877" s="48"/>
      <c r="J877" s="48"/>
      <c r="K877" s="47"/>
      <c r="L877" s="48"/>
      <c r="M877" s="48"/>
      <c r="N877" s="48"/>
      <c r="O877" s="47"/>
      <c r="P877" s="48"/>
      <c r="Q877" s="48"/>
      <c r="R877" s="48"/>
      <c r="S877" s="48"/>
      <c r="X877" s="48"/>
      <c r="Y877" s="48"/>
      <c r="Z877" s="48"/>
      <c r="AA877" s="48"/>
      <c r="AB877" s="48"/>
      <c r="AC877" s="48"/>
      <c r="AD877" s="48"/>
      <c r="AE877" s="48"/>
      <c r="AF877" s="48"/>
      <c r="AG877" s="48"/>
      <c r="AH877" s="48"/>
      <c r="AI877" s="48"/>
      <c r="AJ877" s="48"/>
      <c r="AK877" s="48"/>
      <c r="AL877" s="48"/>
      <c r="AM877" s="48"/>
      <c r="AN877" s="48"/>
      <c r="AO877" s="48"/>
      <c r="AP877" s="52"/>
    </row>
    <row r="878" spans="2:42" ht="12.75" customHeight="1">
      <c r="B878" s="47"/>
      <c r="D878" s="48"/>
      <c r="E878" s="48"/>
      <c r="F878" s="48"/>
      <c r="G878" s="48"/>
      <c r="H878" s="48"/>
      <c r="I878" s="48"/>
      <c r="J878" s="48"/>
      <c r="K878" s="47"/>
      <c r="L878" s="48"/>
      <c r="M878" s="48"/>
      <c r="N878" s="48"/>
      <c r="O878" s="47"/>
      <c r="P878" s="48"/>
      <c r="Q878" s="48"/>
      <c r="R878" s="48"/>
      <c r="S878" s="48"/>
      <c r="X878" s="48"/>
      <c r="Y878" s="48"/>
      <c r="Z878" s="48"/>
      <c r="AA878" s="48"/>
      <c r="AB878" s="48"/>
      <c r="AC878" s="48"/>
      <c r="AD878" s="48"/>
      <c r="AE878" s="48"/>
      <c r="AF878" s="48"/>
      <c r="AG878" s="48"/>
      <c r="AH878" s="48"/>
      <c r="AI878" s="48"/>
      <c r="AJ878" s="48"/>
      <c r="AK878" s="48"/>
      <c r="AL878" s="48"/>
      <c r="AM878" s="48"/>
      <c r="AN878" s="48"/>
      <c r="AO878" s="48"/>
      <c r="AP878" s="52"/>
    </row>
    <row r="879" spans="2:42" ht="12.75" customHeight="1">
      <c r="B879" s="47"/>
      <c r="D879" s="48"/>
      <c r="E879" s="48"/>
      <c r="F879" s="48"/>
      <c r="G879" s="48"/>
      <c r="H879" s="48"/>
      <c r="I879" s="48"/>
      <c r="J879" s="48"/>
      <c r="K879" s="47"/>
      <c r="L879" s="48"/>
      <c r="M879" s="48"/>
      <c r="N879" s="48"/>
      <c r="O879" s="47"/>
      <c r="P879" s="48"/>
      <c r="Q879" s="48"/>
      <c r="R879" s="48"/>
      <c r="S879" s="48"/>
      <c r="X879" s="48"/>
      <c r="Y879" s="48"/>
      <c r="Z879" s="48"/>
      <c r="AA879" s="48"/>
      <c r="AB879" s="48"/>
      <c r="AC879" s="48"/>
      <c r="AD879" s="48"/>
      <c r="AE879" s="48"/>
      <c r="AF879" s="48"/>
      <c r="AG879" s="48"/>
      <c r="AH879" s="48"/>
      <c r="AI879" s="48"/>
      <c r="AJ879" s="48"/>
      <c r="AK879" s="48"/>
      <c r="AL879" s="48"/>
      <c r="AM879" s="48"/>
      <c r="AN879" s="48"/>
      <c r="AO879" s="48"/>
      <c r="AP879" s="52"/>
    </row>
    <row r="880" spans="2:42" ht="12.75" customHeight="1">
      <c r="B880" s="47"/>
      <c r="D880" s="48"/>
      <c r="E880" s="48"/>
      <c r="F880" s="48"/>
      <c r="G880" s="48"/>
      <c r="H880" s="48"/>
      <c r="I880" s="48"/>
      <c r="J880" s="48"/>
      <c r="K880" s="47"/>
      <c r="L880" s="48"/>
      <c r="M880" s="48"/>
      <c r="N880" s="48"/>
      <c r="O880" s="47"/>
      <c r="P880" s="48"/>
      <c r="Q880" s="48"/>
      <c r="R880" s="48"/>
      <c r="S880" s="48"/>
      <c r="X880" s="48"/>
      <c r="Y880" s="48"/>
      <c r="Z880" s="48"/>
      <c r="AA880" s="48"/>
      <c r="AB880" s="48"/>
      <c r="AC880" s="48"/>
      <c r="AD880" s="48"/>
      <c r="AE880" s="48"/>
      <c r="AF880" s="48"/>
      <c r="AG880" s="48"/>
      <c r="AH880" s="48"/>
      <c r="AI880" s="48"/>
      <c r="AJ880" s="48"/>
      <c r="AK880" s="48"/>
      <c r="AL880" s="48"/>
      <c r="AM880" s="48"/>
      <c r="AN880" s="48"/>
      <c r="AO880" s="48"/>
      <c r="AP880" s="52"/>
    </row>
    <row r="881" spans="2:42" ht="12.75" customHeight="1">
      <c r="B881" s="47"/>
      <c r="D881" s="48"/>
      <c r="E881" s="48"/>
      <c r="F881" s="48"/>
      <c r="G881" s="48"/>
      <c r="H881" s="48"/>
      <c r="I881" s="48"/>
      <c r="J881" s="48"/>
      <c r="K881" s="47"/>
      <c r="L881" s="48"/>
      <c r="M881" s="48"/>
      <c r="N881" s="48"/>
      <c r="O881" s="47"/>
      <c r="P881" s="48"/>
      <c r="Q881" s="48"/>
      <c r="R881" s="48"/>
      <c r="S881" s="48"/>
      <c r="X881" s="48"/>
      <c r="Y881" s="48"/>
      <c r="Z881" s="48"/>
      <c r="AA881" s="48"/>
      <c r="AB881" s="48"/>
      <c r="AC881" s="48"/>
      <c r="AD881" s="48"/>
      <c r="AE881" s="48"/>
      <c r="AF881" s="48"/>
      <c r="AG881" s="48"/>
      <c r="AH881" s="48"/>
      <c r="AI881" s="48"/>
      <c r="AJ881" s="48"/>
      <c r="AK881" s="48"/>
      <c r="AL881" s="48"/>
      <c r="AM881" s="48"/>
      <c r="AN881" s="48"/>
      <c r="AO881" s="48"/>
      <c r="AP881" s="52"/>
    </row>
    <row r="882" spans="2:42" ht="12.75" customHeight="1">
      <c r="B882" s="47"/>
      <c r="D882" s="48"/>
      <c r="E882" s="48"/>
      <c r="F882" s="48"/>
      <c r="G882" s="48"/>
      <c r="H882" s="48"/>
      <c r="I882" s="48"/>
      <c r="J882" s="48"/>
      <c r="K882" s="47"/>
      <c r="L882" s="48"/>
      <c r="M882" s="48"/>
      <c r="N882" s="48"/>
      <c r="O882" s="47"/>
      <c r="P882" s="48"/>
      <c r="Q882" s="48"/>
      <c r="R882" s="48"/>
      <c r="S882" s="48"/>
      <c r="X882" s="48"/>
      <c r="Y882" s="48"/>
      <c r="Z882" s="48"/>
      <c r="AA882" s="48"/>
      <c r="AB882" s="48"/>
      <c r="AC882" s="48"/>
      <c r="AD882" s="48"/>
      <c r="AE882" s="48"/>
      <c r="AF882" s="48"/>
      <c r="AG882" s="48"/>
      <c r="AH882" s="48"/>
      <c r="AI882" s="48"/>
      <c r="AJ882" s="48"/>
      <c r="AK882" s="48"/>
      <c r="AL882" s="48"/>
      <c r="AM882" s="48"/>
      <c r="AN882" s="48"/>
      <c r="AO882" s="48"/>
      <c r="AP882" s="52"/>
    </row>
    <row r="883" spans="2:42" ht="12.75" customHeight="1">
      <c r="B883" s="47"/>
      <c r="D883" s="48"/>
      <c r="E883" s="48"/>
      <c r="F883" s="48"/>
      <c r="G883" s="48"/>
      <c r="H883" s="48"/>
      <c r="I883" s="48"/>
      <c r="J883" s="48"/>
      <c r="K883" s="47"/>
      <c r="L883" s="48"/>
      <c r="M883" s="48"/>
      <c r="N883" s="48"/>
      <c r="O883" s="47"/>
      <c r="P883" s="48"/>
      <c r="Q883" s="48"/>
      <c r="R883" s="48"/>
      <c r="S883" s="48"/>
      <c r="X883" s="48"/>
      <c r="Y883" s="48"/>
      <c r="Z883" s="48"/>
      <c r="AA883" s="48"/>
      <c r="AB883" s="48"/>
      <c r="AC883" s="48"/>
      <c r="AD883" s="48"/>
      <c r="AE883" s="48"/>
      <c r="AF883" s="48"/>
      <c r="AG883" s="48"/>
      <c r="AH883" s="48"/>
      <c r="AI883" s="48"/>
      <c r="AJ883" s="48"/>
      <c r="AK883" s="48"/>
      <c r="AL883" s="48"/>
      <c r="AM883" s="48"/>
      <c r="AN883" s="48"/>
      <c r="AO883" s="48"/>
      <c r="AP883" s="52"/>
    </row>
    <row r="884" spans="2:42" ht="12.75" customHeight="1">
      <c r="B884" s="47"/>
      <c r="D884" s="48"/>
      <c r="E884" s="48"/>
      <c r="F884" s="48"/>
      <c r="G884" s="48"/>
      <c r="H884" s="48"/>
      <c r="I884" s="48"/>
      <c r="J884" s="48"/>
      <c r="K884" s="47"/>
      <c r="L884" s="48"/>
      <c r="M884" s="48"/>
      <c r="N884" s="48"/>
      <c r="O884" s="47"/>
      <c r="P884" s="48"/>
      <c r="Q884" s="48"/>
      <c r="R884" s="48"/>
      <c r="S884" s="48"/>
      <c r="X884" s="48"/>
      <c r="Y884" s="48"/>
      <c r="Z884" s="48"/>
      <c r="AA884" s="48"/>
      <c r="AB884" s="48"/>
      <c r="AC884" s="48"/>
      <c r="AD884" s="48"/>
      <c r="AE884" s="48"/>
      <c r="AF884" s="48"/>
      <c r="AG884" s="48"/>
      <c r="AH884" s="48"/>
      <c r="AI884" s="48"/>
      <c r="AJ884" s="48"/>
      <c r="AK884" s="48"/>
      <c r="AL884" s="48"/>
      <c r="AM884" s="48"/>
      <c r="AN884" s="48"/>
      <c r="AO884" s="48"/>
      <c r="AP884" s="52"/>
    </row>
    <row r="885" spans="2:42" ht="12.75" customHeight="1">
      <c r="B885" s="47"/>
      <c r="D885" s="48"/>
      <c r="E885" s="48"/>
      <c r="F885" s="48"/>
      <c r="G885" s="48"/>
      <c r="H885" s="48"/>
      <c r="I885" s="48"/>
      <c r="J885" s="48"/>
      <c r="K885" s="47"/>
      <c r="L885" s="48"/>
      <c r="M885" s="48"/>
      <c r="N885" s="48"/>
      <c r="O885" s="47"/>
      <c r="P885" s="48"/>
      <c r="Q885" s="48"/>
      <c r="R885" s="48"/>
      <c r="S885" s="48"/>
      <c r="X885" s="48"/>
      <c r="Y885" s="48"/>
      <c r="Z885" s="48"/>
      <c r="AA885" s="48"/>
      <c r="AB885" s="48"/>
      <c r="AC885" s="48"/>
      <c r="AD885" s="48"/>
      <c r="AE885" s="48"/>
      <c r="AF885" s="48"/>
      <c r="AG885" s="48"/>
      <c r="AH885" s="48"/>
      <c r="AI885" s="48"/>
      <c r="AJ885" s="48"/>
      <c r="AK885" s="48"/>
      <c r="AL885" s="48"/>
      <c r="AM885" s="48"/>
      <c r="AN885" s="48"/>
      <c r="AO885" s="48"/>
      <c r="AP885" s="52"/>
    </row>
    <row r="886" spans="2:42" ht="12.75" customHeight="1">
      <c r="B886" s="47"/>
      <c r="D886" s="48"/>
      <c r="E886" s="48"/>
      <c r="F886" s="48"/>
      <c r="G886" s="48"/>
      <c r="H886" s="48"/>
      <c r="I886" s="48"/>
      <c r="J886" s="48"/>
      <c r="K886" s="47"/>
      <c r="L886" s="48"/>
      <c r="M886" s="48"/>
      <c r="N886" s="48"/>
      <c r="O886" s="47"/>
      <c r="P886" s="48"/>
      <c r="Q886" s="48"/>
      <c r="R886" s="48"/>
      <c r="S886" s="48"/>
      <c r="X886" s="48"/>
      <c r="Y886" s="48"/>
      <c r="Z886" s="48"/>
      <c r="AA886" s="48"/>
      <c r="AB886" s="48"/>
      <c r="AC886" s="48"/>
      <c r="AD886" s="48"/>
      <c r="AE886" s="48"/>
      <c r="AF886" s="48"/>
      <c r="AG886" s="48"/>
      <c r="AH886" s="48"/>
      <c r="AI886" s="48"/>
      <c r="AJ886" s="48"/>
      <c r="AK886" s="48"/>
      <c r="AL886" s="48"/>
      <c r="AM886" s="48"/>
      <c r="AN886" s="48"/>
      <c r="AO886" s="48"/>
      <c r="AP886" s="52"/>
    </row>
    <row r="887" spans="2:42" ht="12.75" customHeight="1">
      <c r="B887" s="47"/>
      <c r="D887" s="48"/>
      <c r="E887" s="48"/>
      <c r="F887" s="48"/>
      <c r="G887" s="48"/>
      <c r="H887" s="48"/>
      <c r="I887" s="48"/>
      <c r="J887" s="48"/>
      <c r="K887" s="47"/>
      <c r="L887" s="48"/>
      <c r="M887" s="48"/>
      <c r="N887" s="48"/>
      <c r="O887" s="47"/>
      <c r="P887" s="48"/>
      <c r="Q887" s="48"/>
      <c r="R887" s="48"/>
      <c r="S887" s="48"/>
      <c r="X887" s="48"/>
      <c r="Y887" s="48"/>
      <c r="Z887" s="48"/>
      <c r="AA887" s="48"/>
      <c r="AB887" s="48"/>
      <c r="AC887" s="48"/>
      <c r="AD887" s="48"/>
      <c r="AE887" s="48"/>
      <c r="AF887" s="48"/>
      <c r="AG887" s="48"/>
      <c r="AH887" s="48"/>
      <c r="AI887" s="48"/>
      <c r="AJ887" s="48"/>
      <c r="AK887" s="48"/>
      <c r="AL887" s="48"/>
      <c r="AM887" s="48"/>
      <c r="AN887" s="48"/>
      <c r="AO887" s="48"/>
      <c r="AP887" s="52"/>
    </row>
    <row r="888" spans="2:42" ht="12.75" customHeight="1">
      <c r="B888" s="47"/>
      <c r="D888" s="48"/>
      <c r="E888" s="48"/>
      <c r="F888" s="48"/>
      <c r="G888" s="48"/>
      <c r="H888" s="48"/>
      <c r="I888" s="48"/>
      <c r="J888" s="48"/>
      <c r="K888" s="47"/>
      <c r="L888" s="48"/>
      <c r="M888" s="48"/>
      <c r="N888" s="48"/>
      <c r="O888" s="47"/>
      <c r="P888" s="48"/>
      <c r="Q888" s="48"/>
      <c r="R888" s="48"/>
      <c r="S888" s="48"/>
      <c r="X888" s="48"/>
      <c r="Y888" s="48"/>
      <c r="Z888" s="48"/>
      <c r="AA888" s="48"/>
      <c r="AB888" s="48"/>
      <c r="AC888" s="48"/>
      <c r="AD888" s="48"/>
      <c r="AE888" s="48"/>
      <c r="AF888" s="48"/>
      <c r="AG888" s="48"/>
      <c r="AH888" s="48"/>
      <c r="AI888" s="48"/>
      <c r="AJ888" s="48"/>
      <c r="AK888" s="48"/>
      <c r="AL888" s="48"/>
      <c r="AM888" s="48"/>
      <c r="AN888" s="48"/>
      <c r="AO888" s="48"/>
      <c r="AP888" s="52"/>
    </row>
    <row r="889" spans="2:42" ht="12.75" customHeight="1">
      <c r="B889" s="47"/>
      <c r="D889" s="48"/>
      <c r="E889" s="48"/>
      <c r="F889" s="48"/>
      <c r="G889" s="48"/>
      <c r="H889" s="48"/>
      <c r="I889" s="48"/>
      <c r="J889" s="48"/>
      <c r="K889" s="47"/>
      <c r="L889" s="48"/>
      <c r="M889" s="48"/>
      <c r="N889" s="48"/>
      <c r="O889" s="47"/>
      <c r="P889" s="48"/>
      <c r="Q889" s="48"/>
      <c r="R889" s="48"/>
      <c r="S889" s="48"/>
      <c r="X889" s="48"/>
      <c r="Y889" s="48"/>
      <c r="Z889" s="48"/>
      <c r="AA889" s="48"/>
      <c r="AB889" s="48"/>
      <c r="AC889" s="48"/>
      <c r="AD889" s="48"/>
      <c r="AE889" s="48"/>
      <c r="AF889" s="48"/>
      <c r="AG889" s="48"/>
      <c r="AH889" s="48"/>
      <c r="AI889" s="48"/>
      <c r="AJ889" s="48"/>
      <c r="AK889" s="48"/>
      <c r="AL889" s="48"/>
      <c r="AM889" s="48"/>
      <c r="AN889" s="48"/>
      <c r="AO889" s="48"/>
      <c r="AP889" s="52"/>
    </row>
    <row r="890" spans="2:42" ht="12.75" customHeight="1">
      <c r="B890" s="47"/>
      <c r="D890" s="48"/>
      <c r="E890" s="48"/>
      <c r="F890" s="48"/>
      <c r="G890" s="48"/>
      <c r="H890" s="48"/>
      <c r="I890" s="48"/>
      <c r="J890" s="48"/>
      <c r="K890" s="47"/>
      <c r="L890" s="48"/>
      <c r="M890" s="48"/>
      <c r="N890" s="48"/>
      <c r="O890" s="47"/>
      <c r="P890" s="48"/>
      <c r="Q890" s="48"/>
      <c r="R890" s="48"/>
      <c r="S890" s="48"/>
      <c r="X890" s="48"/>
      <c r="Y890" s="48"/>
      <c r="Z890" s="48"/>
      <c r="AA890" s="48"/>
      <c r="AB890" s="48"/>
      <c r="AC890" s="48"/>
      <c r="AD890" s="48"/>
      <c r="AE890" s="48"/>
      <c r="AF890" s="48"/>
      <c r="AG890" s="48"/>
      <c r="AH890" s="48"/>
      <c r="AI890" s="48"/>
      <c r="AJ890" s="48"/>
      <c r="AK890" s="48"/>
      <c r="AL890" s="48"/>
      <c r="AM890" s="48"/>
      <c r="AN890" s="48"/>
      <c r="AO890" s="48"/>
      <c r="AP890" s="52"/>
    </row>
    <row r="891" spans="2:42" ht="12.75" customHeight="1">
      <c r="B891" s="47"/>
      <c r="D891" s="48"/>
      <c r="E891" s="48"/>
      <c r="F891" s="48"/>
      <c r="G891" s="48"/>
      <c r="H891" s="48"/>
      <c r="I891" s="48"/>
      <c r="J891" s="48"/>
      <c r="K891" s="47"/>
      <c r="L891" s="48"/>
      <c r="M891" s="48"/>
      <c r="N891" s="48"/>
      <c r="O891" s="47"/>
      <c r="P891" s="48"/>
      <c r="Q891" s="48"/>
      <c r="R891" s="48"/>
      <c r="S891" s="48"/>
      <c r="X891" s="48"/>
      <c r="Y891" s="48"/>
      <c r="Z891" s="48"/>
      <c r="AA891" s="48"/>
      <c r="AB891" s="48"/>
      <c r="AC891" s="48"/>
      <c r="AD891" s="48"/>
      <c r="AE891" s="48"/>
      <c r="AF891" s="48"/>
      <c r="AG891" s="48"/>
      <c r="AH891" s="48"/>
      <c r="AI891" s="48"/>
      <c r="AJ891" s="48"/>
      <c r="AK891" s="48"/>
      <c r="AL891" s="48"/>
      <c r="AM891" s="48"/>
      <c r="AN891" s="48"/>
      <c r="AO891" s="48"/>
      <c r="AP891" s="52"/>
    </row>
    <row r="892" spans="2:42" ht="12.75" customHeight="1">
      <c r="B892" s="47"/>
      <c r="D892" s="48"/>
      <c r="E892" s="48"/>
      <c r="F892" s="48"/>
      <c r="G892" s="48"/>
      <c r="H892" s="48"/>
      <c r="I892" s="48"/>
      <c r="J892" s="48"/>
      <c r="K892" s="47"/>
      <c r="L892" s="48"/>
      <c r="M892" s="48"/>
      <c r="N892" s="48"/>
      <c r="O892" s="47"/>
      <c r="P892" s="48"/>
      <c r="Q892" s="48"/>
      <c r="R892" s="48"/>
      <c r="S892" s="48"/>
      <c r="X892" s="48"/>
      <c r="Y892" s="48"/>
      <c r="Z892" s="48"/>
      <c r="AA892" s="48"/>
      <c r="AB892" s="48"/>
      <c r="AC892" s="48"/>
      <c r="AD892" s="48"/>
      <c r="AE892" s="48"/>
      <c r="AF892" s="48"/>
      <c r="AG892" s="48"/>
      <c r="AH892" s="48"/>
      <c r="AI892" s="48"/>
      <c r="AJ892" s="48"/>
      <c r="AK892" s="48"/>
      <c r="AL892" s="48"/>
      <c r="AM892" s="48"/>
      <c r="AN892" s="48"/>
      <c r="AO892" s="48"/>
      <c r="AP892" s="52"/>
    </row>
    <row r="893" spans="2:42" ht="12.75" customHeight="1">
      <c r="B893" s="47"/>
      <c r="D893" s="48"/>
      <c r="E893" s="48"/>
      <c r="F893" s="48"/>
      <c r="G893" s="48"/>
      <c r="H893" s="48"/>
      <c r="I893" s="48"/>
      <c r="J893" s="48"/>
      <c r="K893" s="47"/>
      <c r="L893" s="48"/>
      <c r="M893" s="48"/>
      <c r="N893" s="48"/>
      <c r="O893" s="47"/>
      <c r="P893" s="48"/>
      <c r="Q893" s="48"/>
      <c r="R893" s="48"/>
      <c r="S893" s="48"/>
      <c r="X893" s="48"/>
      <c r="Y893" s="48"/>
      <c r="Z893" s="48"/>
      <c r="AA893" s="48"/>
      <c r="AB893" s="48"/>
      <c r="AC893" s="48"/>
      <c r="AD893" s="48"/>
      <c r="AE893" s="48"/>
      <c r="AF893" s="48"/>
      <c r="AG893" s="48"/>
      <c r="AH893" s="48"/>
      <c r="AI893" s="48"/>
      <c r="AJ893" s="48"/>
      <c r="AK893" s="48"/>
      <c r="AL893" s="48"/>
      <c r="AM893" s="48"/>
      <c r="AN893" s="48"/>
      <c r="AO893" s="48"/>
      <c r="AP893" s="52"/>
    </row>
    <row r="894" spans="2:42" ht="12.75" customHeight="1">
      <c r="B894" s="47"/>
      <c r="D894" s="48"/>
      <c r="E894" s="48"/>
      <c r="F894" s="48"/>
      <c r="G894" s="48"/>
      <c r="H894" s="48"/>
      <c r="I894" s="48"/>
      <c r="J894" s="48"/>
      <c r="K894" s="47"/>
      <c r="L894" s="48"/>
      <c r="M894" s="48"/>
      <c r="N894" s="48"/>
      <c r="O894" s="47"/>
      <c r="P894" s="48"/>
      <c r="Q894" s="48"/>
      <c r="R894" s="48"/>
      <c r="S894" s="48"/>
      <c r="X894" s="48"/>
      <c r="Y894" s="48"/>
      <c r="Z894" s="48"/>
      <c r="AA894" s="48"/>
      <c r="AB894" s="48"/>
      <c r="AC894" s="48"/>
      <c r="AD894" s="48"/>
      <c r="AE894" s="48"/>
      <c r="AF894" s="48"/>
      <c r="AG894" s="48"/>
      <c r="AH894" s="48"/>
      <c r="AI894" s="48"/>
      <c r="AJ894" s="48"/>
      <c r="AK894" s="48"/>
      <c r="AL894" s="48"/>
      <c r="AM894" s="48"/>
      <c r="AN894" s="48"/>
      <c r="AO894" s="48"/>
      <c r="AP894" s="52"/>
    </row>
    <row r="895" spans="2:42" ht="12.75" customHeight="1">
      <c r="B895" s="47"/>
      <c r="D895" s="48"/>
      <c r="E895" s="48"/>
      <c r="F895" s="48"/>
      <c r="G895" s="48"/>
      <c r="H895" s="48"/>
      <c r="I895" s="48"/>
      <c r="J895" s="48"/>
      <c r="K895" s="47"/>
      <c r="L895" s="48"/>
      <c r="M895" s="48"/>
      <c r="N895" s="48"/>
      <c r="O895" s="47"/>
      <c r="P895" s="48"/>
      <c r="Q895" s="48"/>
      <c r="R895" s="48"/>
      <c r="S895" s="48"/>
      <c r="X895" s="48"/>
      <c r="Y895" s="48"/>
      <c r="Z895" s="48"/>
      <c r="AA895" s="48"/>
      <c r="AB895" s="48"/>
      <c r="AC895" s="48"/>
      <c r="AD895" s="48"/>
      <c r="AE895" s="48"/>
      <c r="AF895" s="48"/>
      <c r="AG895" s="48"/>
      <c r="AH895" s="48"/>
      <c r="AI895" s="48"/>
      <c r="AJ895" s="48"/>
      <c r="AK895" s="48"/>
      <c r="AL895" s="48"/>
      <c r="AM895" s="48"/>
      <c r="AN895" s="48"/>
      <c r="AO895" s="48"/>
      <c r="AP895" s="52"/>
    </row>
    <row r="896" spans="2:42" ht="12.75" customHeight="1">
      <c r="B896" s="47"/>
      <c r="D896" s="48"/>
      <c r="E896" s="48"/>
      <c r="F896" s="48"/>
      <c r="G896" s="48"/>
      <c r="H896" s="48"/>
      <c r="I896" s="48"/>
      <c r="J896" s="48"/>
      <c r="K896" s="47"/>
      <c r="L896" s="48"/>
      <c r="M896" s="48"/>
      <c r="N896" s="48"/>
      <c r="O896" s="47"/>
      <c r="P896" s="48"/>
      <c r="Q896" s="48"/>
      <c r="R896" s="48"/>
      <c r="S896" s="48"/>
      <c r="X896" s="48"/>
      <c r="Y896" s="48"/>
      <c r="Z896" s="48"/>
      <c r="AA896" s="48"/>
      <c r="AB896" s="48"/>
      <c r="AC896" s="48"/>
      <c r="AD896" s="48"/>
      <c r="AE896" s="48"/>
      <c r="AF896" s="48"/>
      <c r="AG896" s="48"/>
      <c r="AH896" s="48"/>
      <c r="AI896" s="48"/>
      <c r="AJ896" s="48"/>
      <c r="AK896" s="48"/>
      <c r="AL896" s="48"/>
      <c r="AM896" s="48"/>
      <c r="AN896" s="48"/>
      <c r="AO896" s="48"/>
      <c r="AP896" s="52"/>
    </row>
    <row r="897" spans="2:42" ht="12.75" customHeight="1">
      <c r="B897" s="47"/>
      <c r="D897" s="48"/>
      <c r="E897" s="48"/>
      <c r="F897" s="48"/>
      <c r="G897" s="48"/>
      <c r="H897" s="48"/>
      <c r="I897" s="48"/>
      <c r="J897" s="48"/>
      <c r="K897" s="47"/>
      <c r="L897" s="48"/>
      <c r="M897" s="48"/>
      <c r="N897" s="48"/>
      <c r="O897" s="47"/>
      <c r="P897" s="48"/>
      <c r="Q897" s="48"/>
      <c r="R897" s="48"/>
      <c r="S897" s="48"/>
      <c r="X897" s="48"/>
      <c r="Y897" s="48"/>
      <c r="Z897" s="48"/>
      <c r="AA897" s="48"/>
      <c r="AB897" s="48"/>
      <c r="AC897" s="48"/>
      <c r="AD897" s="48"/>
      <c r="AE897" s="48"/>
      <c r="AF897" s="48"/>
      <c r="AG897" s="48"/>
      <c r="AH897" s="48"/>
      <c r="AI897" s="48"/>
      <c r="AJ897" s="48"/>
      <c r="AK897" s="48"/>
      <c r="AL897" s="48"/>
      <c r="AM897" s="48"/>
      <c r="AN897" s="48"/>
      <c r="AO897" s="48"/>
      <c r="AP897" s="52"/>
    </row>
    <row r="898" spans="2:42" ht="12.75" customHeight="1">
      <c r="B898" s="47"/>
      <c r="D898" s="48"/>
      <c r="E898" s="48"/>
      <c r="F898" s="48"/>
      <c r="G898" s="48"/>
      <c r="H898" s="48"/>
      <c r="I898" s="48"/>
      <c r="J898" s="48"/>
      <c r="K898" s="47"/>
      <c r="L898" s="48"/>
      <c r="M898" s="48"/>
      <c r="N898" s="48"/>
      <c r="O898" s="47"/>
      <c r="P898" s="48"/>
      <c r="Q898" s="48"/>
      <c r="R898" s="48"/>
      <c r="S898" s="48"/>
      <c r="X898" s="48"/>
      <c r="Y898" s="48"/>
      <c r="Z898" s="48"/>
      <c r="AA898" s="48"/>
      <c r="AB898" s="48"/>
      <c r="AC898" s="48"/>
      <c r="AD898" s="48"/>
      <c r="AE898" s="48"/>
      <c r="AF898" s="48"/>
      <c r="AG898" s="48"/>
      <c r="AH898" s="48"/>
      <c r="AI898" s="48"/>
      <c r="AJ898" s="48"/>
      <c r="AK898" s="48"/>
      <c r="AL898" s="48"/>
      <c r="AM898" s="48"/>
      <c r="AN898" s="48"/>
      <c r="AO898" s="48"/>
      <c r="AP898" s="52"/>
    </row>
    <row r="899" spans="2:42" ht="12.75" customHeight="1">
      <c r="B899" s="47"/>
      <c r="D899" s="48"/>
      <c r="E899" s="48"/>
      <c r="F899" s="48"/>
      <c r="G899" s="48"/>
      <c r="H899" s="48"/>
      <c r="I899" s="48"/>
      <c r="J899" s="48"/>
      <c r="K899" s="47"/>
      <c r="L899" s="48"/>
      <c r="M899" s="48"/>
      <c r="N899" s="48"/>
      <c r="O899" s="47"/>
      <c r="P899" s="48"/>
      <c r="Q899" s="48"/>
      <c r="R899" s="48"/>
      <c r="S899" s="48"/>
      <c r="X899" s="48"/>
      <c r="Y899" s="48"/>
      <c r="Z899" s="48"/>
      <c r="AA899" s="48"/>
      <c r="AB899" s="48"/>
      <c r="AC899" s="48"/>
      <c r="AD899" s="48"/>
      <c r="AE899" s="48"/>
      <c r="AF899" s="48"/>
      <c r="AG899" s="48"/>
      <c r="AH899" s="48"/>
      <c r="AI899" s="48"/>
      <c r="AJ899" s="48"/>
      <c r="AK899" s="48"/>
      <c r="AL899" s="48"/>
      <c r="AM899" s="48"/>
      <c r="AN899" s="48"/>
      <c r="AO899" s="48"/>
      <c r="AP899" s="52"/>
    </row>
    <row r="900" spans="2:42" ht="12.75" customHeight="1">
      <c r="B900" s="47"/>
      <c r="D900" s="48"/>
      <c r="E900" s="48"/>
      <c r="F900" s="48"/>
      <c r="G900" s="48"/>
      <c r="H900" s="48"/>
      <c r="I900" s="48"/>
      <c r="J900" s="48"/>
      <c r="K900" s="47"/>
      <c r="L900" s="48"/>
      <c r="M900" s="48"/>
      <c r="N900" s="48"/>
      <c r="O900" s="47"/>
      <c r="P900" s="48"/>
      <c r="Q900" s="48"/>
      <c r="R900" s="48"/>
      <c r="S900" s="48"/>
      <c r="X900" s="48"/>
      <c r="Y900" s="48"/>
      <c r="Z900" s="48"/>
      <c r="AA900" s="48"/>
      <c r="AB900" s="48"/>
      <c r="AC900" s="48"/>
      <c r="AD900" s="48"/>
      <c r="AE900" s="48"/>
      <c r="AF900" s="48"/>
      <c r="AG900" s="48"/>
      <c r="AH900" s="48"/>
      <c r="AI900" s="48"/>
      <c r="AJ900" s="48"/>
      <c r="AK900" s="48"/>
      <c r="AL900" s="48"/>
      <c r="AM900" s="48"/>
      <c r="AN900" s="48"/>
      <c r="AO900" s="48"/>
      <c r="AP900" s="52"/>
    </row>
    <row r="901" spans="2:42" ht="12.75" customHeight="1">
      <c r="B901" s="47"/>
      <c r="D901" s="48"/>
      <c r="E901" s="48"/>
      <c r="F901" s="48"/>
      <c r="G901" s="48"/>
      <c r="H901" s="48"/>
      <c r="I901" s="48"/>
      <c r="J901" s="48"/>
      <c r="K901" s="47"/>
      <c r="L901" s="48"/>
      <c r="M901" s="48"/>
      <c r="N901" s="48"/>
      <c r="O901" s="47"/>
      <c r="P901" s="48"/>
      <c r="Q901" s="48"/>
      <c r="R901" s="48"/>
      <c r="S901" s="48"/>
      <c r="X901" s="48"/>
      <c r="Y901" s="48"/>
      <c r="Z901" s="48"/>
      <c r="AA901" s="48"/>
      <c r="AB901" s="48"/>
      <c r="AC901" s="48"/>
      <c r="AD901" s="48"/>
      <c r="AE901" s="48"/>
      <c r="AF901" s="48"/>
      <c r="AG901" s="48"/>
      <c r="AH901" s="48"/>
      <c r="AI901" s="48"/>
      <c r="AJ901" s="48"/>
      <c r="AK901" s="48"/>
      <c r="AL901" s="48"/>
      <c r="AM901" s="48"/>
      <c r="AN901" s="48"/>
      <c r="AO901" s="48"/>
      <c r="AP901" s="52"/>
    </row>
    <row r="902" spans="2:42" ht="12.75" customHeight="1">
      <c r="B902" s="47"/>
      <c r="D902" s="48"/>
      <c r="E902" s="48"/>
      <c r="F902" s="48"/>
      <c r="G902" s="48"/>
      <c r="H902" s="48"/>
      <c r="I902" s="48"/>
      <c r="J902" s="48"/>
      <c r="K902" s="47"/>
      <c r="L902" s="48"/>
      <c r="M902" s="48"/>
      <c r="N902" s="48"/>
      <c r="O902" s="47"/>
      <c r="P902" s="48"/>
      <c r="Q902" s="48"/>
      <c r="R902" s="48"/>
      <c r="S902" s="48"/>
      <c r="X902" s="48"/>
      <c r="Y902" s="48"/>
      <c r="Z902" s="48"/>
      <c r="AA902" s="48"/>
      <c r="AB902" s="48"/>
      <c r="AC902" s="48"/>
      <c r="AD902" s="48"/>
      <c r="AE902" s="48"/>
      <c r="AF902" s="48"/>
      <c r="AG902" s="48"/>
      <c r="AH902" s="48"/>
      <c r="AI902" s="48"/>
      <c r="AJ902" s="48"/>
      <c r="AK902" s="48"/>
      <c r="AL902" s="48"/>
      <c r="AM902" s="48"/>
      <c r="AN902" s="48"/>
      <c r="AO902" s="48"/>
      <c r="AP902" s="52"/>
    </row>
    <row r="903" spans="2:42" ht="12.75" customHeight="1">
      <c r="B903" s="47"/>
      <c r="D903" s="48"/>
      <c r="E903" s="48"/>
      <c r="F903" s="48"/>
      <c r="G903" s="48"/>
      <c r="H903" s="48"/>
      <c r="I903" s="48"/>
      <c r="J903" s="48"/>
      <c r="K903" s="47"/>
      <c r="L903" s="48"/>
      <c r="M903" s="48"/>
      <c r="N903" s="48"/>
      <c r="O903" s="47"/>
      <c r="P903" s="48"/>
      <c r="Q903" s="48"/>
      <c r="R903" s="48"/>
      <c r="S903" s="48"/>
      <c r="X903" s="48"/>
      <c r="Y903" s="48"/>
      <c r="Z903" s="48"/>
      <c r="AA903" s="48"/>
      <c r="AB903" s="48"/>
      <c r="AC903" s="48"/>
      <c r="AD903" s="48"/>
      <c r="AE903" s="48"/>
      <c r="AF903" s="48"/>
      <c r="AG903" s="48"/>
      <c r="AH903" s="48"/>
      <c r="AI903" s="48"/>
      <c r="AJ903" s="48"/>
      <c r="AK903" s="48"/>
      <c r="AL903" s="48"/>
      <c r="AM903" s="48"/>
      <c r="AN903" s="48"/>
      <c r="AO903" s="48"/>
      <c r="AP903" s="52"/>
    </row>
    <row r="904" spans="2:42" ht="12.75" customHeight="1">
      <c r="B904" s="47"/>
      <c r="D904" s="48"/>
      <c r="E904" s="48"/>
      <c r="F904" s="48"/>
      <c r="G904" s="48"/>
      <c r="H904" s="48"/>
      <c r="I904" s="48"/>
      <c r="J904" s="48"/>
      <c r="K904" s="47"/>
      <c r="L904" s="48"/>
      <c r="M904" s="48"/>
      <c r="N904" s="48"/>
      <c r="O904" s="47"/>
      <c r="P904" s="48"/>
      <c r="Q904" s="48"/>
      <c r="R904" s="48"/>
      <c r="S904" s="48"/>
      <c r="X904" s="48"/>
      <c r="Y904" s="48"/>
      <c r="Z904" s="48"/>
      <c r="AA904" s="48"/>
      <c r="AB904" s="48"/>
      <c r="AC904" s="48"/>
      <c r="AD904" s="48"/>
      <c r="AE904" s="48"/>
      <c r="AF904" s="48"/>
      <c r="AG904" s="48"/>
      <c r="AH904" s="48"/>
      <c r="AI904" s="48"/>
      <c r="AJ904" s="48"/>
      <c r="AK904" s="48"/>
      <c r="AL904" s="48"/>
      <c r="AM904" s="48"/>
      <c r="AN904" s="48"/>
      <c r="AO904" s="48"/>
      <c r="AP904" s="52"/>
    </row>
    <row r="905" spans="2:42" ht="12.75" customHeight="1">
      <c r="B905" s="47"/>
      <c r="D905" s="48"/>
      <c r="E905" s="48"/>
      <c r="F905" s="48"/>
      <c r="G905" s="48"/>
      <c r="H905" s="48"/>
      <c r="I905" s="48"/>
      <c r="J905" s="48"/>
      <c r="K905" s="47"/>
      <c r="L905" s="48"/>
      <c r="M905" s="48"/>
      <c r="N905" s="48"/>
      <c r="O905" s="47"/>
      <c r="P905" s="48"/>
      <c r="Q905" s="48"/>
      <c r="R905" s="48"/>
      <c r="S905" s="48"/>
      <c r="X905" s="48"/>
      <c r="Y905" s="48"/>
      <c r="Z905" s="48"/>
      <c r="AA905" s="48"/>
      <c r="AB905" s="48"/>
      <c r="AC905" s="48"/>
      <c r="AD905" s="48"/>
      <c r="AE905" s="48"/>
      <c r="AF905" s="48"/>
      <c r="AG905" s="48"/>
      <c r="AH905" s="48"/>
      <c r="AI905" s="48"/>
      <c r="AJ905" s="48"/>
      <c r="AK905" s="48"/>
      <c r="AL905" s="48"/>
      <c r="AM905" s="48"/>
      <c r="AN905" s="48"/>
      <c r="AO905" s="48"/>
      <c r="AP905" s="52"/>
    </row>
    <row r="906" spans="2:42" ht="12.75" customHeight="1">
      <c r="B906" s="47"/>
      <c r="D906" s="48"/>
      <c r="E906" s="48"/>
      <c r="F906" s="48"/>
      <c r="G906" s="48"/>
      <c r="H906" s="48"/>
      <c r="I906" s="48"/>
      <c r="J906" s="48"/>
      <c r="K906" s="47"/>
      <c r="L906" s="48"/>
      <c r="M906" s="48"/>
      <c r="N906" s="48"/>
      <c r="O906" s="47"/>
      <c r="P906" s="48"/>
      <c r="Q906" s="48"/>
      <c r="R906" s="48"/>
      <c r="S906" s="48"/>
      <c r="X906" s="48"/>
      <c r="Y906" s="48"/>
      <c r="Z906" s="48"/>
      <c r="AA906" s="48"/>
      <c r="AB906" s="48"/>
      <c r="AC906" s="48"/>
      <c r="AD906" s="48"/>
      <c r="AE906" s="48"/>
      <c r="AF906" s="48"/>
      <c r="AG906" s="48"/>
      <c r="AH906" s="48"/>
      <c r="AI906" s="48"/>
      <c r="AJ906" s="48"/>
      <c r="AK906" s="48"/>
      <c r="AL906" s="48"/>
      <c r="AM906" s="48"/>
      <c r="AN906" s="48"/>
      <c r="AO906" s="48"/>
      <c r="AP906" s="52"/>
    </row>
    <row r="907" spans="2:42" ht="12.75" customHeight="1">
      <c r="B907" s="47"/>
      <c r="D907" s="48"/>
      <c r="E907" s="48"/>
      <c r="F907" s="48"/>
      <c r="G907" s="48"/>
      <c r="H907" s="48"/>
      <c r="I907" s="48"/>
      <c r="J907" s="48"/>
      <c r="K907" s="47"/>
      <c r="L907" s="48"/>
      <c r="M907" s="48"/>
      <c r="N907" s="48"/>
      <c r="O907" s="47"/>
      <c r="P907" s="48"/>
      <c r="Q907" s="48"/>
      <c r="R907" s="48"/>
      <c r="S907" s="48"/>
      <c r="X907" s="48"/>
      <c r="Y907" s="48"/>
      <c r="Z907" s="48"/>
      <c r="AA907" s="48"/>
      <c r="AB907" s="48"/>
      <c r="AC907" s="48"/>
      <c r="AD907" s="48"/>
      <c r="AE907" s="48"/>
      <c r="AF907" s="48"/>
      <c r="AG907" s="48"/>
      <c r="AH907" s="48"/>
      <c r="AI907" s="48"/>
      <c r="AJ907" s="48"/>
      <c r="AK907" s="48"/>
      <c r="AL907" s="48"/>
      <c r="AM907" s="48"/>
      <c r="AN907" s="48"/>
      <c r="AO907" s="48"/>
      <c r="AP907" s="52"/>
    </row>
    <row r="908" spans="2:42" ht="12.75" customHeight="1">
      <c r="B908" s="47"/>
      <c r="D908" s="48"/>
      <c r="E908" s="48"/>
      <c r="F908" s="48"/>
      <c r="G908" s="48"/>
      <c r="H908" s="48"/>
      <c r="I908" s="48"/>
      <c r="J908" s="48"/>
      <c r="K908" s="47"/>
      <c r="L908" s="48"/>
      <c r="M908" s="48"/>
      <c r="N908" s="48"/>
      <c r="O908" s="47"/>
      <c r="P908" s="48"/>
      <c r="Q908" s="48"/>
      <c r="R908" s="48"/>
      <c r="S908" s="48"/>
      <c r="X908" s="48"/>
      <c r="Y908" s="48"/>
      <c r="Z908" s="48"/>
      <c r="AA908" s="48"/>
      <c r="AB908" s="48"/>
      <c r="AC908" s="48"/>
      <c r="AD908" s="48"/>
      <c r="AE908" s="48"/>
      <c r="AF908" s="48"/>
      <c r="AG908" s="48"/>
      <c r="AH908" s="48"/>
      <c r="AI908" s="48"/>
      <c r="AJ908" s="48"/>
      <c r="AK908" s="48"/>
      <c r="AL908" s="48"/>
      <c r="AM908" s="48"/>
      <c r="AN908" s="48"/>
      <c r="AO908" s="48"/>
      <c r="AP908" s="52"/>
    </row>
    <row r="909" spans="2:42" ht="12.75" customHeight="1">
      <c r="B909" s="47"/>
      <c r="D909" s="48"/>
      <c r="E909" s="48"/>
      <c r="F909" s="48"/>
      <c r="G909" s="48"/>
      <c r="H909" s="48"/>
      <c r="I909" s="48"/>
      <c r="J909" s="48"/>
      <c r="K909" s="47"/>
      <c r="L909" s="48"/>
      <c r="M909" s="48"/>
      <c r="N909" s="48"/>
      <c r="O909" s="47"/>
      <c r="P909" s="48"/>
      <c r="Q909" s="48"/>
      <c r="R909" s="48"/>
      <c r="S909" s="48"/>
      <c r="X909" s="48"/>
      <c r="Y909" s="48"/>
      <c r="Z909" s="48"/>
      <c r="AA909" s="48"/>
      <c r="AB909" s="48"/>
      <c r="AC909" s="48"/>
      <c r="AD909" s="48"/>
      <c r="AE909" s="48"/>
      <c r="AF909" s="48"/>
      <c r="AG909" s="48"/>
      <c r="AH909" s="48"/>
      <c r="AI909" s="48"/>
      <c r="AJ909" s="48"/>
      <c r="AK909" s="48"/>
      <c r="AL909" s="48"/>
      <c r="AM909" s="48"/>
      <c r="AN909" s="48"/>
      <c r="AO909" s="48"/>
      <c r="AP909" s="52"/>
    </row>
    <row r="910" spans="2:42" ht="12.75" customHeight="1">
      <c r="B910" s="47"/>
      <c r="D910" s="48"/>
      <c r="E910" s="48"/>
      <c r="F910" s="48"/>
      <c r="G910" s="48"/>
      <c r="H910" s="48"/>
      <c r="I910" s="48"/>
      <c r="J910" s="48"/>
      <c r="K910" s="47"/>
      <c r="L910" s="48"/>
      <c r="M910" s="48"/>
      <c r="N910" s="48"/>
      <c r="O910" s="47"/>
      <c r="P910" s="48"/>
      <c r="Q910" s="48"/>
      <c r="R910" s="48"/>
      <c r="S910" s="48"/>
      <c r="X910" s="48"/>
      <c r="Y910" s="48"/>
      <c r="Z910" s="48"/>
      <c r="AA910" s="48"/>
      <c r="AB910" s="48"/>
      <c r="AC910" s="48"/>
      <c r="AD910" s="48"/>
      <c r="AE910" s="48"/>
      <c r="AF910" s="48"/>
      <c r="AG910" s="48"/>
      <c r="AH910" s="48"/>
      <c r="AI910" s="48"/>
      <c r="AJ910" s="48"/>
      <c r="AK910" s="48"/>
      <c r="AL910" s="48"/>
      <c r="AM910" s="48"/>
      <c r="AN910" s="48"/>
      <c r="AO910" s="48"/>
      <c r="AP910" s="52"/>
    </row>
    <row r="911" spans="2:42" ht="12.75" customHeight="1">
      <c r="B911" s="47"/>
      <c r="D911" s="48"/>
      <c r="E911" s="48"/>
      <c r="F911" s="48"/>
      <c r="G911" s="48"/>
      <c r="H911" s="48"/>
      <c r="I911" s="48"/>
      <c r="J911" s="48"/>
      <c r="K911" s="47"/>
      <c r="L911" s="48"/>
      <c r="M911" s="48"/>
      <c r="N911" s="48"/>
      <c r="O911" s="47"/>
      <c r="P911" s="48"/>
      <c r="Q911" s="48"/>
      <c r="R911" s="48"/>
      <c r="S911" s="48"/>
      <c r="X911" s="48"/>
      <c r="Y911" s="48"/>
      <c r="Z911" s="48"/>
      <c r="AA911" s="48"/>
      <c r="AB911" s="48"/>
      <c r="AC911" s="48"/>
      <c r="AD911" s="48"/>
      <c r="AE911" s="48"/>
      <c r="AF911" s="48"/>
      <c r="AG911" s="48"/>
      <c r="AH911" s="48"/>
      <c r="AI911" s="48"/>
      <c r="AJ911" s="48"/>
      <c r="AK911" s="48"/>
      <c r="AL911" s="48"/>
      <c r="AM911" s="48"/>
      <c r="AN911" s="48"/>
      <c r="AO911" s="48"/>
      <c r="AP911" s="52"/>
    </row>
    <row r="912" spans="2:42" ht="12.75" customHeight="1">
      <c r="B912" s="47"/>
      <c r="D912" s="48"/>
      <c r="E912" s="48"/>
      <c r="F912" s="48"/>
      <c r="G912" s="48"/>
      <c r="H912" s="48"/>
      <c r="I912" s="48"/>
      <c r="J912" s="48"/>
      <c r="K912" s="47"/>
      <c r="L912" s="48"/>
      <c r="M912" s="48"/>
      <c r="N912" s="48"/>
      <c r="O912" s="47"/>
      <c r="P912" s="48"/>
      <c r="Q912" s="48"/>
      <c r="R912" s="48"/>
      <c r="S912" s="48"/>
      <c r="X912" s="48"/>
      <c r="Y912" s="48"/>
      <c r="Z912" s="48"/>
      <c r="AA912" s="48"/>
      <c r="AB912" s="48"/>
      <c r="AC912" s="48"/>
      <c r="AD912" s="48"/>
      <c r="AE912" s="48"/>
      <c r="AF912" s="48"/>
      <c r="AG912" s="48"/>
      <c r="AH912" s="48"/>
      <c r="AI912" s="48"/>
      <c r="AJ912" s="48"/>
      <c r="AK912" s="48"/>
      <c r="AL912" s="48"/>
      <c r="AM912" s="48"/>
      <c r="AN912" s="48"/>
      <c r="AO912" s="48"/>
      <c r="AP912" s="52"/>
    </row>
    <row r="913" spans="2:42" ht="12.75" customHeight="1">
      <c r="B913" s="47"/>
      <c r="D913" s="48"/>
      <c r="E913" s="48"/>
      <c r="F913" s="48"/>
      <c r="G913" s="48"/>
      <c r="H913" s="48"/>
      <c r="I913" s="48"/>
      <c r="J913" s="48"/>
      <c r="K913" s="47"/>
      <c r="L913" s="48"/>
      <c r="M913" s="48"/>
      <c r="N913" s="48"/>
      <c r="O913" s="47"/>
      <c r="P913" s="48"/>
      <c r="Q913" s="48"/>
      <c r="R913" s="48"/>
      <c r="S913" s="48"/>
      <c r="X913" s="48"/>
      <c r="Y913" s="48"/>
      <c r="Z913" s="48"/>
      <c r="AA913" s="48"/>
      <c r="AB913" s="48"/>
      <c r="AC913" s="48"/>
      <c r="AD913" s="48"/>
      <c r="AE913" s="48"/>
      <c r="AF913" s="48"/>
      <c r="AG913" s="48"/>
      <c r="AH913" s="48"/>
      <c r="AI913" s="48"/>
      <c r="AJ913" s="48"/>
      <c r="AK913" s="48"/>
      <c r="AL913" s="48"/>
      <c r="AM913" s="48"/>
      <c r="AN913" s="48"/>
      <c r="AO913" s="48"/>
      <c r="AP913" s="52"/>
    </row>
    <row r="914" spans="2:42" ht="12.75" customHeight="1">
      <c r="B914" s="47"/>
      <c r="D914" s="48"/>
      <c r="E914" s="48"/>
      <c r="F914" s="48"/>
      <c r="G914" s="48"/>
      <c r="H914" s="48"/>
      <c r="I914" s="48"/>
      <c r="J914" s="48"/>
      <c r="K914" s="47"/>
      <c r="L914" s="48"/>
      <c r="M914" s="48"/>
      <c r="N914" s="48"/>
      <c r="O914" s="47"/>
      <c r="P914" s="48"/>
      <c r="Q914" s="48"/>
      <c r="R914" s="48"/>
      <c r="S914" s="48"/>
      <c r="X914" s="48"/>
      <c r="Y914" s="48"/>
      <c r="Z914" s="48"/>
      <c r="AA914" s="48"/>
      <c r="AB914" s="48"/>
      <c r="AC914" s="48"/>
      <c r="AD914" s="48"/>
      <c r="AE914" s="48"/>
      <c r="AF914" s="48"/>
      <c r="AG914" s="48"/>
      <c r="AH914" s="48"/>
      <c r="AI914" s="48"/>
      <c r="AJ914" s="48"/>
      <c r="AK914" s="48"/>
      <c r="AL914" s="48"/>
      <c r="AM914" s="48"/>
      <c r="AN914" s="48"/>
      <c r="AO914" s="48"/>
      <c r="AP914" s="52"/>
    </row>
    <row r="915" spans="2:42" ht="12.75" customHeight="1">
      <c r="B915" s="47"/>
      <c r="D915" s="48"/>
      <c r="E915" s="48"/>
      <c r="F915" s="48"/>
      <c r="G915" s="48"/>
      <c r="H915" s="48"/>
      <c r="I915" s="48"/>
      <c r="J915" s="48"/>
      <c r="K915" s="47"/>
      <c r="L915" s="48"/>
      <c r="M915" s="48"/>
      <c r="N915" s="48"/>
      <c r="O915" s="47"/>
      <c r="P915" s="48"/>
      <c r="Q915" s="48"/>
      <c r="R915" s="48"/>
      <c r="S915" s="48"/>
      <c r="X915" s="48"/>
      <c r="Y915" s="48"/>
      <c r="Z915" s="48"/>
      <c r="AA915" s="48"/>
      <c r="AB915" s="48"/>
      <c r="AC915" s="48"/>
      <c r="AD915" s="48"/>
      <c r="AE915" s="48"/>
      <c r="AF915" s="48"/>
      <c r="AG915" s="48"/>
      <c r="AH915" s="48"/>
      <c r="AI915" s="48"/>
      <c r="AJ915" s="48"/>
      <c r="AK915" s="48"/>
      <c r="AL915" s="48"/>
      <c r="AM915" s="48"/>
      <c r="AN915" s="48"/>
      <c r="AO915" s="48"/>
      <c r="AP915" s="52"/>
    </row>
    <row r="916" spans="2:42" ht="12.75" customHeight="1">
      <c r="B916" s="47"/>
      <c r="D916" s="48"/>
      <c r="E916" s="48"/>
      <c r="F916" s="48"/>
      <c r="G916" s="48"/>
      <c r="H916" s="48"/>
      <c r="I916" s="48"/>
      <c r="J916" s="48"/>
      <c r="K916" s="47"/>
      <c r="L916" s="48"/>
      <c r="M916" s="48"/>
      <c r="N916" s="48"/>
      <c r="O916" s="47"/>
      <c r="P916" s="48"/>
      <c r="Q916" s="48"/>
      <c r="R916" s="48"/>
      <c r="S916" s="48"/>
      <c r="X916" s="48"/>
      <c r="Y916" s="48"/>
      <c r="Z916" s="48"/>
      <c r="AA916" s="48"/>
      <c r="AB916" s="48"/>
      <c r="AC916" s="48"/>
      <c r="AD916" s="48"/>
      <c r="AE916" s="48"/>
      <c r="AF916" s="48"/>
      <c r="AG916" s="48"/>
      <c r="AH916" s="48"/>
      <c r="AI916" s="48"/>
      <c r="AJ916" s="48"/>
      <c r="AK916" s="48"/>
      <c r="AL916" s="48"/>
      <c r="AM916" s="48"/>
      <c r="AN916" s="48"/>
      <c r="AO916" s="48"/>
      <c r="AP916" s="52"/>
    </row>
    <row r="917" spans="2:42" ht="12.75" customHeight="1">
      <c r="B917" s="47"/>
      <c r="D917" s="48"/>
      <c r="E917" s="48"/>
      <c r="F917" s="48"/>
      <c r="G917" s="48"/>
      <c r="H917" s="48"/>
      <c r="I917" s="48"/>
      <c r="J917" s="48"/>
      <c r="K917" s="47"/>
      <c r="L917" s="48"/>
      <c r="M917" s="48"/>
      <c r="N917" s="48"/>
      <c r="O917" s="47"/>
      <c r="P917" s="48"/>
      <c r="Q917" s="48"/>
      <c r="R917" s="48"/>
      <c r="S917" s="48"/>
      <c r="X917" s="48"/>
      <c r="Y917" s="48"/>
      <c r="Z917" s="48"/>
      <c r="AA917" s="48"/>
      <c r="AB917" s="48"/>
      <c r="AC917" s="48"/>
      <c r="AD917" s="48"/>
      <c r="AE917" s="48"/>
      <c r="AF917" s="48"/>
      <c r="AG917" s="48"/>
      <c r="AH917" s="48"/>
      <c r="AI917" s="48"/>
      <c r="AJ917" s="48"/>
      <c r="AK917" s="48"/>
      <c r="AL917" s="48"/>
      <c r="AM917" s="48"/>
      <c r="AN917" s="48"/>
      <c r="AO917" s="48"/>
      <c r="AP917" s="52"/>
    </row>
    <row r="918" spans="2:42" ht="12.75" customHeight="1">
      <c r="B918" s="47"/>
      <c r="D918" s="48"/>
      <c r="E918" s="48"/>
      <c r="F918" s="48"/>
      <c r="G918" s="48"/>
      <c r="H918" s="48"/>
      <c r="I918" s="48"/>
      <c r="J918" s="48"/>
      <c r="K918" s="47"/>
      <c r="L918" s="48"/>
      <c r="M918" s="48"/>
      <c r="N918" s="48"/>
      <c r="O918" s="47"/>
      <c r="P918" s="48"/>
      <c r="Q918" s="48"/>
      <c r="R918" s="48"/>
      <c r="S918" s="48"/>
      <c r="X918" s="48"/>
      <c r="Y918" s="48"/>
      <c r="Z918" s="48"/>
      <c r="AA918" s="48"/>
      <c r="AB918" s="48"/>
      <c r="AC918" s="48"/>
      <c r="AD918" s="48"/>
      <c r="AE918" s="48"/>
      <c r="AF918" s="48"/>
      <c r="AG918" s="48"/>
      <c r="AH918" s="48"/>
      <c r="AI918" s="48"/>
      <c r="AJ918" s="48"/>
      <c r="AK918" s="48"/>
      <c r="AL918" s="48"/>
      <c r="AM918" s="48"/>
      <c r="AN918" s="48"/>
      <c r="AO918" s="48"/>
      <c r="AP918" s="52"/>
    </row>
    <row r="919" spans="2:42" ht="12.75" customHeight="1">
      <c r="B919" s="47"/>
      <c r="D919" s="48"/>
      <c r="E919" s="48"/>
      <c r="F919" s="48"/>
      <c r="G919" s="48"/>
      <c r="H919" s="48"/>
      <c r="I919" s="48"/>
      <c r="J919" s="48"/>
      <c r="K919" s="47"/>
      <c r="L919" s="48"/>
      <c r="M919" s="48"/>
      <c r="N919" s="48"/>
      <c r="O919" s="47"/>
      <c r="P919" s="48"/>
      <c r="Q919" s="48"/>
      <c r="R919" s="48"/>
      <c r="S919" s="48"/>
      <c r="X919" s="48"/>
      <c r="Y919" s="48"/>
      <c r="Z919" s="48"/>
      <c r="AA919" s="48"/>
      <c r="AB919" s="48"/>
      <c r="AC919" s="48"/>
      <c r="AD919" s="48"/>
      <c r="AE919" s="48"/>
      <c r="AF919" s="48"/>
      <c r="AG919" s="48"/>
      <c r="AH919" s="48"/>
      <c r="AI919" s="48"/>
      <c r="AJ919" s="48"/>
      <c r="AK919" s="48"/>
      <c r="AL919" s="48"/>
      <c r="AM919" s="48"/>
      <c r="AN919" s="48"/>
      <c r="AO919" s="48"/>
      <c r="AP919" s="52"/>
    </row>
    <row r="920" spans="2:42" ht="12.75" customHeight="1">
      <c r="B920" s="47"/>
      <c r="D920" s="48"/>
      <c r="E920" s="48"/>
      <c r="F920" s="48"/>
      <c r="G920" s="48"/>
      <c r="H920" s="48"/>
      <c r="I920" s="48"/>
      <c r="J920" s="48"/>
      <c r="K920" s="47"/>
      <c r="L920" s="48"/>
      <c r="M920" s="48"/>
      <c r="N920" s="48"/>
      <c r="O920" s="47"/>
      <c r="P920" s="48"/>
      <c r="Q920" s="48"/>
      <c r="R920" s="48"/>
      <c r="S920" s="48"/>
      <c r="X920" s="48"/>
      <c r="Y920" s="48"/>
      <c r="Z920" s="48"/>
      <c r="AA920" s="48"/>
      <c r="AB920" s="48"/>
      <c r="AC920" s="48"/>
      <c r="AD920" s="48"/>
      <c r="AE920" s="48"/>
      <c r="AF920" s="48"/>
      <c r="AG920" s="48"/>
      <c r="AH920" s="48"/>
      <c r="AI920" s="48"/>
      <c r="AJ920" s="48"/>
      <c r="AK920" s="48"/>
      <c r="AL920" s="48"/>
      <c r="AM920" s="48"/>
      <c r="AN920" s="48"/>
      <c r="AO920" s="48"/>
      <c r="AP920" s="52"/>
    </row>
    <row r="921" spans="2:42" ht="12.75" customHeight="1">
      <c r="B921" s="47"/>
      <c r="D921" s="48"/>
      <c r="E921" s="48"/>
      <c r="F921" s="48"/>
      <c r="G921" s="48"/>
      <c r="H921" s="48"/>
      <c r="I921" s="48"/>
      <c r="J921" s="48"/>
      <c r="K921" s="47"/>
      <c r="L921" s="48"/>
      <c r="M921" s="48"/>
      <c r="N921" s="48"/>
      <c r="O921" s="47"/>
      <c r="P921" s="48"/>
      <c r="Q921" s="48"/>
      <c r="R921" s="48"/>
      <c r="S921" s="48"/>
      <c r="X921" s="48"/>
      <c r="Y921" s="48"/>
      <c r="Z921" s="48"/>
      <c r="AA921" s="48"/>
      <c r="AB921" s="48"/>
      <c r="AC921" s="48"/>
      <c r="AD921" s="48"/>
      <c r="AE921" s="48"/>
      <c r="AF921" s="48"/>
      <c r="AG921" s="48"/>
      <c r="AH921" s="48"/>
      <c r="AI921" s="48"/>
      <c r="AJ921" s="48"/>
      <c r="AK921" s="48"/>
      <c r="AL921" s="48"/>
      <c r="AM921" s="48"/>
      <c r="AN921" s="48"/>
      <c r="AO921" s="48"/>
      <c r="AP921" s="52"/>
    </row>
    <row r="922" spans="2:42" ht="12.75" customHeight="1">
      <c r="B922" s="47"/>
      <c r="D922" s="48"/>
      <c r="E922" s="48"/>
      <c r="F922" s="48"/>
      <c r="G922" s="48"/>
      <c r="H922" s="48"/>
      <c r="I922" s="48"/>
      <c r="J922" s="48"/>
      <c r="K922" s="47"/>
      <c r="L922" s="48"/>
      <c r="M922" s="48"/>
      <c r="N922" s="48"/>
      <c r="O922" s="47"/>
      <c r="P922" s="48"/>
      <c r="Q922" s="48"/>
      <c r="R922" s="48"/>
      <c r="S922" s="48"/>
      <c r="X922" s="48"/>
      <c r="Y922" s="48"/>
      <c r="Z922" s="48"/>
      <c r="AA922" s="48"/>
      <c r="AB922" s="48"/>
      <c r="AC922" s="48"/>
      <c r="AD922" s="48"/>
      <c r="AE922" s="48"/>
      <c r="AF922" s="48"/>
      <c r="AG922" s="48"/>
      <c r="AH922" s="48"/>
      <c r="AI922" s="48"/>
      <c r="AJ922" s="48"/>
      <c r="AK922" s="48"/>
      <c r="AL922" s="48"/>
      <c r="AM922" s="48"/>
      <c r="AN922" s="48"/>
      <c r="AO922" s="48"/>
      <c r="AP922" s="52"/>
    </row>
    <row r="923" spans="2:42" ht="12.75" customHeight="1">
      <c r="B923" s="47"/>
      <c r="D923" s="48"/>
      <c r="E923" s="48"/>
      <c r="F923" s="48"/>
      <c r="G923" s="48"/>
      <c r="H923" s="48"/>
      <c r="I923" s="48"/>
      <c r="J923" s="48"/>
      <c r="K923" s="47"/>
      <c r="L923" s="48"/>
      <c r="M923" s="48"/>
      <c r="N923" s="48"/>
      <c r="O923" s="47"/>
      <c r="P923" s="48"/>
      <c r="Q923" s="48"/>
      <c r="R923" s="48"/>
      <c r="S923" s="48"/>
      <c r="X923" s="48"/>
      <c r="Y923" s="48"/>
      <c r="Z923" s="48"/>
      <c r="AA923" s="48"/>
      <c r="AB923" s="48"/>
      <c r="AC923" s="48"/>
      <c r="AD923" s="48"/>
      <c r="AE923" s="48"/>
      <c r="AF923" s="48"/>
      <c r="AG923" s="48"/>
      <c r="AH923" s="48"/>
      <c r="AI923" s="48"/>
      <c r="AJ923" s="48"/>
      <c r="AK923" s="48"/>
      <c r="AL923" s="48"/>
      <c r="AM923" s="48"/>
      <c r="AN923" s="48"/>
      <c r="AO923" s="48"/>
      <c r="AP923" s="52"/>
    </row>
    <row r="924" spans="2:42" ht="12.75" customHeight="1">
      <c r="B924" s="47"/>
      <c r="D924" s="48"/>
      <c r="E924" s="48"/>
      <c r="F924" s="48"/>
      <c r="G924" s="48"/>
      <c r="H924" s="48"/>
      <c r="I924" s="48"/>
      <c r="J924" s="48"/>
      <c r="K924" s="47"/>
      <c r="L924" s="48"/>
      <c r="M924" s="48"/>
      <c r="N924" s="48"/>
      <c r="O924" s="47"/>
      <c r="P924" s="48"/>
      <c r="Q924" s="48"/>
      <c r="R924" s="48"/>
      <c r="S924" s="48"/>
      <c r="X924" s="48"/>
      <c r="Y924" s="48"/>
      <c r="Z924" s="48"/>
      <c r="AA924" s="48"/>
      <c r="AB924" s="48"/>
      <c r="AC924" s="48"/>
      <c r="AD924" s="48"/>
      <c r="AE924" s="48"/>
      <c r="AF924" s="48"/>
      <c r="AG924" s="48"/>
      <c r="AH924" s="48"/>
      <c r="AI924" s="48"/>
      <c r="AJ924" s="48"/>
      <c r="AK924" s="48"/>
      <c r="AL924" s="48"/>
      <c r="AM924" s="48"/>
      <c r="AN924" s="48"/>
      <c r="AO924" s="48"/>
      <c r="AP924" s="52"/>
    </row>
    <row r="925" spans="2:42" ht="12.75" customHeight="1">
      <c r="B925" s="47"/>
      <c r="D925" s="48"/>
      <c r="E925" s="48"/>
      <c r="F925" s="48"/>
      <c r="G925" s="48"/>
      <c r="H925" s="48"/>
      <c r="I925" s="48"/>
      <c r="J925" s="48"/>
      <c r="K925" s="47"/>
      <c r="L925" s="48"/>
      <c r="M925" s="48"/>
      <c r="N925" s="48"/>
      <c r="O925" s="47"/>
      <c r="P925" s="48"/>
      <c r="Q925" s="48"/>
      <c r="R925" s="48"/>
      <c r="S925" s="48"/>
      <c r="X925" s="48"/>
      <c r="Y925" s="48"/>
      <c r="Z925" s="48"/>
      <c r="AA925" s="48"/>
      <c r="AB925" s="48"/>
      <c r="AC925" s="48"/>
      <c r="AD925" s="48"/>
      <c r="AE925" s="48"/>
      <c r="AF925" s="48"/>
      <c r="AG925" s="48"/>
      <c r="AH925" s="48"/>
      <c r="AI925" s="48"/>
      <c r="AJ925" s="48"/>
      <c r="AK925" s="48"/>
      <c r="AL925" s="48"/>
      <c r="AM925" s="48"/>
      <c r="AN925" s="48"/>
      <c r="AO925" s="48"/>
      <c r="AP925" s="52"/>
    </row>
    <row r="926" spans="2:42" ht="12.75" customHeight="1">
      <c r="B926" s="47"/>
      <c r="D926" s="48"/>
      <c r="E926" s="48"/>
      <c r="F926" s="48"/>
      <c r="G926" s="48"/>
      <c r="H926" s="48"/>
      <c r="I926" s="48"/>
      <c r="J926" s="48"/>
      <c r="K926" s="47"/>
      <c r="L926" s="48"/>
      <c r="M926" s="48"/>
      <c r="N926" s="48"/>
      <c r="O926" s="47"/>
      <c r="P926" s="48"/>
      <c r="Q926" s="48"/>
      <c r="R926" s="48"/>
      <c r="S926" s="48"/>
      <c r="X926" s="48"/>
      <c r="Y926" s="48"/>
      <c r="Z926" s="48"/>
      <c r="AA926" s="48"/>
      <c r="AB926" s="48"/>
      <c r="AC926" s="48"/>
      <c r="AD926" s="48"/>
      <c r="AE926" s="48"/>
      <c r="AF926" s="48"/>
      <c r="AG926" s="48"/>
      <c r="AH926" s="48"/>
      <c r="AI926" s="48"/>
      <c r="AJ926" s="48"/>
      <c r="AK926" s="48"/>
      <c r="AL926" s="48"/>
      <c r="AM926" s="48"/>
      <c r="AN926" s="48"/>
      <c r="AO926" s="48"/>
      <c r="AP926" s="52"/>
    </row>
    <row r="927" spans="2:42" ht="12.75" customHeight="1">
      <c r="B927" s="47"/>
      <c r="D927" s="48"/>
      <c r="E927" s="48"/>
      <c r="F927" s="48"/>
      <c r="G927" s="48"/>
      <c r="H927" s="48"/>
      <c r="I927" s="48"/>
      <c r="J927" s="48"/>
      <c r="K927" s="47"/>
      <c r="L927" s="48"/>
      <c r="M927" s="48"/>
      <c r="N927" s="48"/>
      <c r="O927" s="47"/>
      <c r="P927" s="48"/>
      <c r="Q927" s="48"/>
      <c r="R927" s="48"/>
      <c r="S927" s="48"/>
      <c r="X927" s="48"/>
      <c r="Y927" s="48"/>
      <c r="Z927" s="48"/>
      <c r="AA927" s="48"/>
      <c r="AB927" s="48"/>
      <c r="AC927" s="48"/>
      <c r="AD927" s="48"/>
      <c r="AE927" s="48"/>
      <c r="AF927" s="48"/>
      <c r="AG927" s="48"/>
      <c r="AH927" s="48"/>
      <c r="AI927" s="48"/>
      <c r="AJ927" s="48"/>
      <c r="AK927" s="48"/>
      <c r="AL927" s="48"/>
      <c r="AM927" s="48"/>
      <c r="AN927" s="48"/>
      <c r="AO927" s="48"/>
      <c r="AP927" s="52"/>
    </row>
    <row r="928" spans="2:42" ht="12.75" customHeight="1">
      <c r="B928" s="47"/>
      <c r="D928" s="48"/>
      <c r="E928" s="48"/>
      <c r="F928" s="48"/>
      <c r="G928" s="48"/>
      <c r="H928" s="48"/>
      <c r="I928" s="48"/>
      <c r="J928" s="48"/>
      <c r="K928" s="47"/>
      <c r="L928" s="48"/>
      <c r="M928" s="48"/>
      <c r="N928" s="48"/>
      <c r="O928" s="47"/>
      <c r="P928" s="48"/>
      <c r="Q928" s="48"/>
      <c r="R928" s="48"/>
      <c r="S928" s="48"/>
      <c r="X928" s="48"/>
      <c r="Y928" s="48"/>
      <c r="Z928" s="48"/>
      <c r="AA928" s="48"/>
      <c r="AB928" s="48"/>
      <c r="AC928" s="48"/>
      <c r="AD928" s="48"/>
      <c r="AE928" s="48"/>
      <c r="AF928" s="48"/>
      <c r="AG928" s="48"/>
      <c r="AH928" s="48"/>
      <c r="AI928" s="48"/>
      <c r="AJ928" s="48"/>
      <c r="AK928" s="48"/>
      <c r="AL928" s="48"/>
      <c r="AM928" s="48"/>
      <c r="AN928" s="48"/>
      <c r="AO928" s="48"/>
      <c r="AP928" s="52"/>
    </row>
    <row r="929" spans="2:42" ht="12.75" customHeight="1">
      <c r="B929" s="47"/>
      <c r="D929" s="48"/>
      <c r="E929" s="48"/>
      <c r="F929" s="48"/>
      <c r="G929" s="48"/>
      <c r="H929" s="48"/>
      <c r="I929" s="48"/>
      <c r="J929" s="48"/>
      <c r="K929" s="47"/>
      <c r="L929" s="48"/>
      <c r="M929" s="48"/>
      <c r="N929" s="48"/>
      <c r="O929" s="47"/>
      <c r="P929" s="48"/>
      <c r="Q929" s="48"/>
      <c r="R929" s="48"/>
      <c r="S929" s="48"/>
      <c r="X929" s="48"/>
      <c r="Y929" s="48"/>
      <c r="Z929" s="48"/>
      <c r="AA929" s="48"/>
      <c r="AB929" s="48"/>
      <c r="AC929" s="48"/>
      <c r="AD929" s="48"/>
      <c r="AE929" s="48"/>
      <c r="AF929" s="48"/>
      <c r="AG929" s="48"/>
      <c r="AH929" s="48"/>
      <c r="AI929" s="48"/>
      <c r="AJ929" s="48"/>
      <c r="AK929" s="48"/>
      <c r="AL929" s="48"/>
      <c r="AM929" s="48"/>
      <c r="AN929" s="48"/>
      <c r="AO929" s="48"/>
      <c r="AP929" s="52"/>
    </row>
    <row r="930" spans="2:42" ht="12.75" customHeight="1">
      <c r="B930" s="47"/>
      <c r="D930" s="48"/>
      <c r="E930" s="48"/>
      <c r="F930" s="48"/>
      <c r="G930" s="48"/>
      <c r="H930" s="48"/>
      <c r="I930" s="48"/>
      <c r="J930" s="48"/>
      <c r="K930" s="47"/>
      <c r="L930" s="48"/>
      <c r="M930" s="48"/>
      <c r="N930" s="48"/>
      <c r="O930" s="47"/>
      <c r="P930" s="48"/>
      <c r="Q930" s="48"/>
      <c r="R930" s="48"/>
      <c r="S930" s="48"/>
      <c r="X930" s="48"/>
      <c r="Y930" s="48"/>
      <c r="Z930" s="48"/>
      <c r="AA930" s="48"/>
      <c r="AB930" s="48"/>
      <c r="AC930" s="48"/>
      <c r="AD930" s="48"/>
      <c r="AE930" s="48"/>
      <c r="AF930" s="48"/>
      <c r="AG930" s="48"/>
      <c r="AH930" s="48"/>
      <c r="AI930" s="48"/>
      <c r="AJ930" s="48"/>
      <c r="AK930" s="48"/>
      <c r="AL930" s="48"/>
      <c r="AM930" s="48"/>
      <c r="AN930" s="48"/>
      <c r="AO930" s="48"/>
      <c r="AP930" s="52"/>
    </row>
    <row r="931" spans="2:42" ht="12.75" customHeight="1">
      <c r="B931" s="47"/>
      <c r="D931" s="48"/>
      <c r="E931" s="48"/>
      <c r="F931" s="48"/>
      <c r="G931" s="48"/>
      <c r="H931" s="48"/>
      <c r="I931" s="48"/>
      <c r="J931" s="48"/>
      <c r="K931" s="47"/>
      <c r="L931" s="48"/>
      <c r="M931" s="48"/>
      <c r="N931" s="48"/>
      <c r="O931" s="47"/>
      <c r="P931" s="48"/>
      <c r="Q931" s="48"/>
      <c r="R931" s="48"/>
      <c r="S931" s="48"/>
      <c r="X931" s="48"/>
      <c r="Y931" s="48"/>
      <c r="Z931" s="48"/>
      <c r="AA931" s="48"/>
      <c r="AB931" s="48"/>
      <c r="AC931" s="48"/>
      <c r="AD931" s="48"/>
      <c r="AE931" s="48"/>
      <c r="AF931" s="48"/>
      <c r="AG931" s="48"/>
      <c r="AH931" s="48"/>
      <c r="AI931" s="48"/>
      <c r="AJ931" s="48"/>
      <c r="AK931" s="48"/>
      <c r="AL931" s="48"/>
      <c r="AM931" s="48"/>
      <c r="AN931" s="48"/>
      <c r="AO931" s="48"/>
      <c r="AP931" s="52"/>
    </row>
    <row r="932" spans="2:42" ht="12.75" customHeight="1">
      <c r="B932" s="47"/>
      <c r="D932" s="48"/>
      <c r="E932" s="48"/>
      <c r="F932" s="48"/>
      <c r="G932" s="48"/>
      <c r="H932" s="48"/>
      <c r="I932" s="48"/>
      <c r="J932" s="48"/>
      <c r="K932" s="47"/>
      <c r="L932" s="48"/>
      <c r="M932" s="48"/>
      <c r="N932" s="48"/>
      <c r="O932" s="47"/>
      <c r="P932" s="48"/>
      <c r="Q932" s="48"/>
      <c r="R932" s="48"/>
      <c r="S932" s="48"/>
      <c r="X932" s="48"/>
      <c r="Y932" s="48"/>
      <c r="Z932" s="48"/>
      <c r="AA932" s="48"/>
      <c r="AB932" s="48"/>
      <c r="AC932" s="48"/>
      <c r="AD932" s="48"/>
      <c r="AE932" s="48"/>
      <c r="AF932" s="48"/>
      <c r="AG932" s="48"/>
      <c r="AH932" s="48"/>
      <c r="AI932" s="48"/>
      <c r="AJ932" s="48"/>
      <c r="AK932" s="48"/>
      <c r="AL932" s="48"/>
      <c r="AM932" s="48"/>
      <c r="AN932" s="48"/>
      <c r="AO932" s="48"/>
      <c r="AP932" s="52"/>
    </row>
    <row r="933" spans="2:42" ht="12.75" customHeight="1">
      <c r="B933" s="47"/>
      <c r="D933" s="48"/>
      <c r="E933" s="48"/>
      <c r="F933" s="48"/>
      <c r="G933" s="48"/>
      <c r="H933" s="48"/>
      <c r="I933" s="48"/>
      <c r="J933" s="48"/>
      <c r="K933" s="47"/>
      <c r="L933" s="48"/>
      <c r="M933" s="48"/>
      <c r="N933" s="48"/>
      <c r="O933" s="47"/>
      <c r="P933" s="48"/>
      <c r="Q933" s="48"/>
      <c r="R933" s="48"/>
      <c r="S933" s="48"/>
      <c r="X933" s="48"/>
      <c r="Y933" s="48"/>
      <c r="Z933" s="48"/>
      <c r="AA933" s="48"/>
      <c r="AB933" s="48"/>
      <c r="AC933" s="48"/>
      <c r="AD933" s="48"/>
      <c r="AE933" s="48"/>
      <c r="AF933" s="48"/>
      <c r="AG933" s="48"/>
      <c r="AH933" s="48"/>
      <c r="AI933" s="48"/>
      <c r="AJ933" s="48"/>
      <c r="AK933" s="48"/>
      <c r="AL933" s="48"/>
      <c r="AM933" s="48"/>
      <c r="AN933" s="48"/>
      <c r="AO933" s="48"/>
      <c r="AP933" s="52"/>
    </row>
    <row r="934" spans="2:42" ht="12.75" customHeight="1">
      <c r="B934" s="47"/>
      <c r="D934" s="48"/>
      <c r="E934" s="48"/>
      <c r="F934" s="48"/>
      <c r="G934" s="48"/>
      <c r="H934" s="48"/>
      <c r="I934" s="48"/>
      <c r="J934" s="48"/>
      <c r="K934" s="47"/>
      <c r="L934" s="48"/>
      <c r="M934" s="48"/>
      <c r="N934" s="48"/>
      <c r="O934" s="47"/>
      <c r="P934" s="48"/>
      <c r="Q934" s="48"/>
      <c r="R934" s="48"/>
      <c r="S934" s="48"/>
      <c r="X934" s="48"/>
      <c r="Y934" s="48"/>
      <c r="Z934" s="48"/>
      <c r="AA934" s="48"/>
      <c r="AB934" s="48"/>
      <c r="AC934" s="48"/>
      <c r="AD934" s="48"/>
      <c r="AE934" s="48"/>
      <c r="AF934" s="48"/>
      <c r="AG934" s="48"/>
      <c r="AH934" s="48"/>
      <c r="AI934" s="48"/>
      <c r="AJ934" s="48"/>
      <c r="AK934" s="48"/>
      <c r="AL934" s="48"/>
      <c r="AM934" s="48"/>
      <c r="AN934" s="48"/>
      <c r="AO934" s="48"/>
      <c r="AP934" s="52"/>
    </row>
    <row r="935" spans="2:42" ht="12.75" customHeight="1">
      <c r="B935" s="47"/>
      <c r="D935" s="48"/>
      <c r="E935" s="48"/>
      <c r="F935" s="48"/>
      <c r="G935" s="48"/>
      <c r="H935" s="48"/>
      <c r="I935" s="48"/>
      <c r="J935" s="48"/>
      <c r="K935" s="47"/>
      <c r="L935" s="48"/>
      <c r="M935" s="48"/>
      <c r="N935" s="48"/>
      <c r="O935" s="47"/>
      <c r="P935" s="48"/>
      <c r="Q935" s="48"/>
      <c r="R935" s="48"/>
      <c r="S935" s="48"/>
      <c r="X935" s="48"/>
      <c r="Y935" s="48"/>
      <c r="Z935" s="48"/>
      <c r="AA935" s="48"/>
      <c r="AB935" s="48"/>
      <c r="AC935" s="48"/>
      <c r="AD935" s="48"/>
      <c r="AE935" s="48"/>
      <c r="AF935" s="48"/>
      <c r="AG935" s="48"/>
      <c r="AH935" s="48"/>
      <c r="AI935" s="48"/>
      <c r="AJ935" s="48"/>
      <c r="AK935" s="48"/>
      <c r="AL935" s="48"/>
      <c r="AM935" s="48"/>
      <c r="AN935" s="48"/>
      <c r="AO935" s="48"/>
      <c r="AP935" s="52"/>
    </row>
    <row r="936" spans="2:42" ht="12.75" customHeight="1">
      <c r="B936" s="47"/>
      <c r="D936" s="48"/>
      <c r="E936" s="48"/>
      <c r="F936" s="48"/>
      <c r="G936" s="48"/>
      <c r="H936" s="48"/>
      <c r="I936" s="48"/>
      <c r="J936" s="48"/>
      <c r="K936" s="47"/>
      <c r="L936" s="48"/>
      <c r="M936" s="48"/>
      <c r="N936" s="48"/>
      <c r="O936" s="47"/>
      <c r="P936" s="48"/>
      <c r="Q936" s="48"/>
      <c r="R936" s="48"/>
      <c r="S936" s="48"/>
      <c r="X936" s="48"/>
      <c r="Y936" s="48"/>
      <c r="Z936" s="48"/>
      <c r="AA936" s="48"/>
      <c r="AB936" s="48"/>
      <c r="AC936" s="48"/>
      <c r="AD936" s="48"/>
      <c r="AE936" s="48"/>
      <c r="AF936" s="48"/>
      <c r="AG936" s="48"/>
      <c r="AH936" s="48"/>
      <c r="AI936" s="48"/>
      <c r="AJ936" s="48"/>
      <c r="AK936" s="48"/>
      <c r="AL936" s="48"/>
      <c r="AM936" s="48"/>
      <c r="AN936" s="48"/>
      <c r="AO936" s="48"/>
      <c r="AP936" s="52"/>
    </row>
    <row r="937" spans="2:42" ht="12.75" customHeight="1">
      <c r="B937" s="47"/>
      <c r="D937" s="48"/>
      <c r="E937" s="48"/>
      <c r="F937" s="48"/>
      <c r="G937" s="48"/>
      <c r="H937" s="48"/>
      <c r="I937" s="48"/>
      <c r="J937" s="48"/>
      <c r="K937" s="47"/>
      <c r="L937" s="48"/>
      <c r="M937" s="48"/>
      <c r="N937" s="48"/>
      <c r="O937" s="47"/>
      <c r="P937" s="48"/>
      <c r="Q937" s="48"/>
      <c r="R937" s="48"/>
      <c r="S937" s="48"/>
      <c r="X937" s="48"/>
      <c r="Y937" s="48"/>
      <c r="Z937" s="48"/>
      <c r="AA937" s="48"/>
      <c r="AB937" s="48"/>
      <c r="AC937" s="48"/>
      <c r="AD937" s="48"/>
      <c r="AE937" s="48"/>
      <c r="AF937" s="48"/>
      <c r="AG937" s="48"/>
      <c r="AH937" s="48"/>
      <c r="AI937" s="48"/>
      <c r="AJ937" s="48"/>
      <c r="AK937" s="48"/>
      <c r="AL937" s="48"/>
      <c r="AM937" s="48"/>
      <c r="AN937" s="48"/>
      <c r="AO937" s="48"/>
      <c r="AP937" s="52"/>
    </row>
    <row r="938" spans="2:42" ht="12.75" customHeight="1">
      <c r="B938" s="47"/>
      <c r="D938" s="48"/>
      <c r="E938" s="48"/>
      <c r="F938" s="48"/>
      <c r="G938" s="48"/>
      <c r="H938" s="48"/>
      <c r="I938" s="48"/>
      <c r="J938" s="48"/>
      <c r="K938" s="47"/>
      <c r="L938" s="48"/>
      <c r="M938" s="48"/>
      <c r="N938" s="48"/>
      <c r="O938" s="47"/>
      <c r="P938" s="48"/>
      <c r="Q938" s="48"/>
      <c r="R938" s="48"/>
      <c r="S938" s="48"/>
      <c r="X938" s="48"/>
      <c r="Y938" s="48"/>
      <c r="Z938" s="48"/>
      <c r="AA938" s="48"/>
      <c r="AB938" s="48"/>
      <c r="AC938" s="48"/>
      <c r="AD938" s="48"/>
      <c r="AE938" s="48"/>
      <c r="AF938" s="48"/>
      <c r="AG938" s="48"/>
      <c r="AH938" s="48"/>
      <c r="AI938" s="48"/>
      <c r="AJ938" s="48"/>
      <c r="AK938" s="48"/>
      <c r="AL938" s="48"/>
      <c r="AM938" s="48"/>
      <c r="AN938" s="48"/>
      <c r="AO938" s="48"/>
      <c r="AP938" s="52"/>
    </row>
    <row r="939" spans="2:42" ht="12.75" customHeight="1">
      <c r="B939" s="47"/>
      <c r="D939" s="48"/>
      <c r="E939" s="48"/>
      <c r="F939" s="48"/>
      <c r="G939" s="48"/>
      <c r="H939" s="48"/>
      <c r="I939" s="48"/>
      <c r="J939" s="48"/>
      <c r="K939" s="47"/>
      <c r="L939" s="48"/>
      <c r="M939" s="48"/>
      <c r="N939" s="48"/>
      <c r="O939" s="47"/>
      <c r="P939" s="48"/>
      <c r="Q939" s="48"/>
      <c r="R939" s="48"/>
      <c r="S939" s="48"/>
      <c r="X939" s="48"/>
      <c r="Y939" s="48"/>
      <c r="Z939" s="48"/>
      <c r="AA939" s="48"/>
      <c r="AB939" s="48"/>
      <c r="AC939" s="48"/>
      <c r="AD939" s="48"/>
      <c r="AE939" s="48"/>
      <c r="AF939" s="48"/>
      <c r="AG939" s="48"/>
      <c r="AH939" s="48"/>
      <c r="AI939" s="48"/>
      <c r="AJ939" s="48"/>
      <c r="AK939" s="48"/>
      <c r="AL939" s="48"/>
      <c r="AM939" s="48"/>
      <c r="AN939" s="48"/>
      <c r="AO939" s="48"/>
      <c r="AP939" s="52"/>
    </row>
    <row r="940" spans="2:42" ht="12.75" customHeight="1">
      <c r="B940" s="47"/>
      <c r="D940" s="48"/>
      <c r="E940" s="48"/>
      <c r="F940" s="48"/>
      <c r="G940" s="48"/>
      <c r="H940" s="48"/>
      <c r="I940" s="48"/>
      <c r="J940" s="48"/>
      <c r="K940" s="47"/>
      <c r="L940" s="48"/>
      <c r="M940" s="48"/>
      <c r="N940" s="48"/>
      <c r="O940" s="47"/>
      <c r="P940" s="48"/>
      <c r="Q940" s="48"/>
      <c r="R940" s="48"/>
      <c r="S940" s="48"/>
      <c r="X940" s="48"/>
      <c r="Y940" s="48"/>
      <c r="Z940" s="48"/>
      <c r="AA940" s="48"/>
      <c r="AB940" s="48"/>
      <c r="AC940" s="48"/>
      <c r="AD940" s="48"/>
      <c r="AE940" s="48"/>
      <c r="AF940" s="48"/>
      <c r="AG940" s="48"/>
      <c r="AH940" s="48"/>
      <c r="AI940" s="48"/>
      <c r="AJ940" s="48"/>
      <c r="AK940" s="48"/>
      <c r="AL940" s="48"/>
      <c r="AM940" s="48"/>
      <c r="AN940" s="48"/>
      <c r="AO940" s="48"/>
      <c r="AP940" s="52"/>
    </row>
    <row r="941" spans="2:42" ht="12.75" customHeight="1">
      <c r="B941" s="47"/>
      <c r="D941" s="48"/>
      <c r="E941" s="48"/>
      <c r="F941" s="48"/>
      <c r="G941" s="48"/>
      <c r="H941" s="48"/>
      <c r="I941" s="48"/>
      <c r="J941" s="48"/>
      <c r="K941" s="47"/>
      <c r="L941" s="48"/>
      <c r="M941" s="48"/>
      <c r="N941" s="48"/>
      <c r="O941" s="47"/>
      <c r="P941" s="48"/>
      <c r="Q941" s="48"/>
      <c r="R941" s="48"/>
      <c r="S941" s="48"/>
      <c r="X941" s="48"/>
      <c r="Y941" s="48"/>
      <c r="Z941" s="48"/>
      <c r="AA941" s="48"/>
      <c r="AB941" s="48"/>
      <c r="AC941" s="48"/>
      <c r="AD941" s="48"/>
      <c r="AE941" s="48"/>
      <c r="AF941" s="48"/>
      <c r="AG941" s="48"/>
      <c r="AH941" s="48"/>
      <c r="AI941" s="48"/>
      <c r="AJ941" s="48"/>
      <c r="AK941" s="48"/>
      <c r="AL941" s="48"/>
      <c r="AM941" s="48"/>
      <c r="AN941" s="48"/>
      <c r="AO941" s="48"/>
      <c r="AP941" s="52"/>
    </row>
    <row r="942" spans="2:42" ht="12.75" customHeight="1">
      <c r="B942" s="47"/>
      <c r="D942" s="48"/>
      <c r="E942" s="48"/>
      <c r="F942" s="48"/>
      <c r="G942" s="48"/>
      <c r="H942" s="48"/>
      <c r="I942" s="48"/>
      <c r="J942" s="48"/>
      <c r="K942" s="47"/>
      <c r="L942" s="48"/>
      <c r="M942" s="48"/>
      <c r="N942" s="48"/>
      <c r="O942" s="47"/>
      <c r="P942" s="48"/>
      <c r="Q942" s="48"/>
      <c r="R942" s="48"/>
      <c r="S942" s="48"/>
      <c r="X942" s="48"/>
      <c r="Y942" s="48"/>
      <c r="Z942" s="48"/>
      <c r="AA942" s="48"/>
      <c r="AB942" s="48"/>
      <c r="AC942" s="48"/>
      <c r="AD942" s="48"/>
      <c r="AE942" s="48"/>
      <c r="AF942" s="48"/>
      <c r="AG942" s="48"/>
      <c r="AH942" s="48"/>
      <c r="AI942" s="48"/>
      <c r="AJ942" s="48"/>
      <c r="AK942" s="48"/>
      <c r="AL942" s="48"/>
      <c r="AM942" s="48"/>
      <c r="AN942" s="48"/>
      <c r="AO942" s="48"/>
      <c r="AP942" s="52"/>
    </row>
    <row r="943" spans="2:42" ht="12.75" customHeight="1">
      <c r="B943" s="47"/>
      <c r="D943" s="48"/>
      <c r="E943" s="48"/>
      <c r="F943" s="48"/>
      <c r="G943" s="48"/>
      <c r="H943" s="48"/>
      <c r="I943" s="48"/>
      <c r="J943" s="48"/>
      <c r="K943" s="47"/>
      <c r="L943" s="48"/>
      <c r="M943" s="48"/>
      <c r="N943" s="48"/>
      <c r="O943" s="47"/>
      <c r="P943" s="48"/>
      <c r="Q943" s="48"/>
      <c r="R943" s="48"/>
      <c r="S943" s="48"/>
      <c r="X943" s="48"/>
      <c r="Y943" s="48"/>
      <c r="Z943" s="48"/>
      <c r="AA943" s="48"/>
      <c r="AB943" s="48"/>
      <c r="AC943" s="48"/>
      <c r="AD943" s="48"/>
      <c r="AE943" s="48"/>
      <c r="AF943" s="48"/>
      <c r="AG943" s="48"/>
      <c r="AH943" s="48"/>
      <c r="AI943" s="48"/>
      <c r="AJ943" s="48"/>
      <c r="AK943" s="48"/>
      <c r="AL943" s="48"/>
      <c r="AM943" s="48"/>
      <c r="AN943" s="48"/>
      <c r="AO943" s="48"/>
      <c r="AP943" s="52"/>
    </row>
    <row r="944" spans="2:42" ht="12.75" customHeight="1">
      <c r="B944" s="47"/>
      <c r="D944" s="48"/>
      <c r="E944" s="48"/>
      <c r="F944" s="48"/>
      <c r="G944" s="48"/>
      <c r="H944" s="48"/>
      <c r="I944" s="48"/>
      <c r="J944" s="48"/>
      <c r="K944" s="47"/>
      <c r="L944" s="48"/>
      <c r="M944" s="48"/>
      <c r="N944" s="48"/>
      <c r="O944" s="47"/>
      <c r="P944" s="48"/>
      <c r="Q944" s="48"/>
      <c r="R944" s="48"/>
      <c r="S944" s="48"/>
      <c r="X944" s="48"/>
      <c r="Y944" s="48"/>
      <c r="Z944" s="48"/>
      <c r="AA944" s="48"/>
      <c r="AB944" s="48"/>
      <c r="AC944" s="48"/>
      <c r="AD944" s="48"/>
      <c r="AE944" s="48"/>
      <c r="AF944" s="48"/>
      <c r="AG944" s="48"/>
      <c r="AH944" s="48"/>
      <c r="AI944" s="48"/>
      <c r="AJ944" s="48"/>
      <c r="AK944" s="48"/>
      <c r="AL944" s="48"/>
      <c r="AM944" s="48"/>
      <c r="AN944" s="48"/>
      <c r="AO944" s="48"/>
      <c r="AP944" s="52"/>
    </row>
    <row r="945" spans="2:42" ht="12.75" customHeight="1">
      <c r="B945" s="47"/>
      <c r="D945" s="48"/>
      <c r="E945" s="48"/>
      <c r="F945" s="48"/>
      <c r="G945" s="48"/>
      <c r="H945" s="48"/>
      <c r="I945" s="48"/>
      <c r="J945" s="48"/>
      <c r="K945" s="47"/>
      <c r="L945" s="48"/>
      <c r="M945" s="48"/>
      <c r="N945" s="48"/>
      <c r="O945" s="47"/>
      <c r="P945" s="48"/>
      <c r="Q945" s="48"/>
      <c r="R945" s="48"/>
      <c r="S945" s="48"/>
      <c r="X945" s="48"/>
      <c r="Y945" s="48"/>
      <c r="Z945" s="48"/>
      <c r="AA945" s="48"/>
      <c r="AB945" s="48"/>
      <c r="AC945" s="48"/>
      <c r="AD945" s="48"/>
      <c r="AE945" s="48"/>
      <c r="AF945" s="48"/>
      <c r="AG945" s="48"/>
      <c r="AH945" s="48"/>
      <c r="AI945" s="48"/>
      <c r="AJ945" s="48"/>
      <c r="AK945" s="48"/>
      <c r="AL945" s="48"/>
      <c r="AM945" s="48"/>
      <c r="AN945" s="48"/>
      <c r="AO945" s="48"/>
      <c r="AP945" s="52"/>
    </row>
    <row r="946" spans="2:42" ht="12.75" customHeight="1">
      <c r="B946" s="47"/>
      <c r="D946" s="48"/>
      <c r="E946" s="48"/>
      <c r="F946" s="48"/>
      <c r="G946" s="48"/>
      <c r="H946" s="48"/>
      <c r="I946" s="48"/>
      <c r="J946" s="48"/>
      <c r="K946" s="47"/>
      <c r="L946" s="48"/>
      <c r="M946" s="48"/>
      <c r="N946" s="48"/>
      <c r="O946" s="47"/>
      <c r="P946" s="48"/>
      <c r="Q946" s="48"/>
      <c r="R946" s="48"/>
      <c r="S946" s="48"/>
      <c r="X946" s="48"/>
      <c r="Y946" s="48"/>
      <c r="Z946" s="48"/>
      <c r="AA946" s="48"/>
      <c r="AB946" s="48"/>
      <c r="AC946" s="48"/>
      <c r="AD946" s="48"/>
      <c r="AE946" s="48"/>
      <c r="AF946" s="48"/>
      <c r="AG946" s="48"/>
      <c r="AH946" s="48"/>
      <c r="AI946" s="48"/>
      <c r="AJ946" s="48"/>
      <c r="AK946" s="48"/>
      <c r="AL946" s="48"/>
      <c r="AM946" s="48"/>
      <c r="AN946" s="48"/>
      <c r="AO946" s="48"/>
      <c r="AP946" s="52"/>
    </row>
    <row r="947" spans="2:42" ht="12.75" customHeight="1">
      <c r="B947" s="47"/>
      <c r="D947" s="48"/>
      <c r="E947" s="48"/>
      <c r="F947" s="48"/>
      <c r="G947" s="48"/>
      <c r="H947" s="48"/>
      <c r="I947" s="48"/>
      <c r="J947" s="48"/>
      <c r="K947" s="47"/>
      <c r="L947" s="48"/>
      <c r="M947" s="48"/>
      <c r="N947" s="48"/>
      <c r="O947" s="47"/>
      <c r="P947" s="48"/>
      <c r="Q947" s="48"/>
      <c r="R947" s="48"/>
      <c r="S947" s="48"/>
      <c r="X947" s="48"/>
      <c r="Y947" s="48"/>
      <c r="Z947" s="48"/>
      <c r="AA947" s="48"/>
      <c r="AB947" s="48"/>
      <c r="AC947" s="48"/>
      <c r="AD947" s="48"/>
      <c r="AE947" s="48"/>
      <c r="AF947" s="48"/>
      <c r="AG947" s="48"/>
      <c r="AH947" s="48"/>
      <c r="AI947" s="48"/>
      <c r="AJ947" s="48"/>
      <c r="AK947" s="48"/>
      <c r="AL947" s="48"/>
      <c r="AM947" s="48"/>
      <c r="AN947" s="48"/>
      <c r="AO947" s="48"/>
      <c r="AP947" s="52"/>
    </row>
    <row r="948" spans="2:42" ht="12.75" customHeight="1">
      <c r="B948" s="47"/>
      <c r="D948" s="48"/>
      <c r="E948" s="48"/>
      <c r="F948" s="48"/>
      <c r="G948" s="48"/>
      <c r="H948" s="48"/>
      <c r="I948" s="48"/>
      <c r="J948" s="48"/>
      <c r="K948" s="47"/>
      <c r="L948" s="48"/>
      <c r="M948" s="48"/>
      <c r="N948" s="48"/>
      <c r="O948" s="47"/>
      <c r="P948" s="48"/>
      <c r="Q948" s="48"/>
      <c r="R948" s="48"/>
      <c r="S948" s="48"/>
      <c r="X948" s="48"/>
      <c r="Y948" s="48"/>
      <c r="Z948" s="48"/>
      <c r="AA948" s="48"/>
      <c r="AB948" s="48"/>
      <c r="AC948" s="48"/>
      <c r="AD948" s="48"/>
      <c r="AE948" s="48"/>
      <c r="AF948" s="48"/>
      <c r="AG948" s="48"/>
      <c r="AH948" s="48"/>
      <c r="AI948" s="48"/>
      <c r="AJ948" s="48"/>
      <c r="AK948" s="48"/>
      <c r="AL948" s="48"/>
      <c r="AM948" s="48"/>
      <c r="AN948" s="48"/>
      <c r="AO948" s="48"/>
      <c r="AP948" s="52"/>
    </row>
    <row r="949" spans="2:42" ht="12.75" customHeight="1">
      <c r="B949" s="47"/>
      <c r="D949" s="48"/>
      <c r="E949" s="48"/>
      <c r="F949" s="48"/>
      <c r="G949" s="48"/>
      <c r="H949" s="48"/>
      <c r="I949" s="48"/>
      <c r="J949" s="48"/>
      <c r="K949" s="47"/>
      <c r="L949" s="48"/>
      <c r="M949" s="48"/>
      <c r="N949" s="48"/>
      <c r="O949" s="47"/>
      <c r="P949" s="48"/>
      <c r="Q949" s="48"/>
      <c r="R949" s="48"/>
      <c r="S949" s="48"/>
      <c r="X949" s="48"/>
      <c r="Y949" s="48"/>
      <c r="Z949" s="48"/>
      <c r="AA949" s="48"/>
      <c r="AB949" s="48"/>
      <c r="AC949" s="48"/>
      <c r="AD949" s="48"/>
      <c r="AE949" s="48"/>
      <c r="AF949" s="48"/>
      <c r="AG949" s="48"/>
      <c r="AH949" s="48"/>
      <c r="AI949" s="48"/>
      <c r="AJ949" s="48"/>
      <c r="AK949" s="48"/>
      <c r="AL949" s="48"/>
      <c r="AM949" s="48"/>
      <c r="AN949" s="48"/>
      <c r="AO949" s="48"/>
      <c r="AP949" s="52"/>
    </row>
    <row r="950" spans="2:42" ht="12.75" customHeight="1">
      <c r="B950" s="47"/>
      <c r="D950" s="48"/>
      <c r="E950" s="48"/>
      <c r="F950" s="48"/>
      <c r="G950" s="48"/>
      <c r="H950" s="48"/>
      <c r="I950" s="48"/>
      <c r="J950" s="48"/>
      <c r="K950" s="47"/>
      <c r="L950" s="48"/>
      <c r="M950" s="48"/>
      <c r="N950" s="48"/>
      <c r="O950" s="47"/>
      <c r="P950" s="48"/>
      <c r="Q950" s="48"/>
      <c r="R950" s="48"/>
      <c r="S950" s="48"/>
      <c r="X950" s="48"/>
      <c r="Y950" s="48"/>
      <c r="Z950" s="48"/>
      <c r="AA950" s="48"/>
      <c r="AB950" s="48"/>
      <c r="AC950" s="48"/>
      <c r="AD950" s="48"/>
      <c r="AE950" s="48"/>
      <c r="AF950" s="48"/>
      <c r="AG950" s="48"/>
      <c r="AH950" s="48"/>
      <c r="AI950" s="48"/>
      <c r="AJ950" s="48"/>
      <c r="AK950" s="48"/>
      <c r="AL950" s="48"/>
      <c r="AM950" s="48"/>
      <c r="AN950" s="48"/>
      <c r="AO950" s="48"/>
      <c r="AP950" s="52"/>
    </row>
    <row r="951" spans="2:42" ht="12.75" customHeight="1">
      <c r="B951" s="47"/>
      <c r="D951" s="48"/>
      <c r="E951" s="48"/>
      <c r="F951" s="48"/>
      <c r="G951" s="48"/>
      <c r="H951" s="48"/>
      <c r="I951" s="48"/>
      <c r="J951" s="48"/>
      <c r="K951" s="47"/>
      <c r="L951" s="48"/>
      <c r="M951" s="48"/>
      <c r="N951" s="48"/>
      <c r="O951" s="47"/>
      <c r="P951" s="48"/>
      <c r="Q951" s="48"/>
      <c r="R951" s="48"/>
      <c r="S951" s="48"/>
      <c r="X951" s="48"/>
      <c r="Y951" s="48"/>
      <c r="Z951" s="48"/>
      <c r="AA951" s="48"/>
      <c r="AB951" s="48"/>
      <c r="AC951" s="48"/>
      <c r="AD951" s="48"/>
      <c r="AE951" s="48"/>
      <c r="AF951" s="48"/>
      <c r="AG951" s="48"/>
      <c r="AH951" s="48"/>
      <c r="AI951" s="48"/>
      <c r="AJ951" s="48"/>
      <c r="AK951" s="48"/>
      <c r="AL951" s="48"/>
      <c r="AM951" s="48"/>
      <c r="AN951" s="48"/>
      <c r="AO951" s="48"/>
      <c r="AP951" s="52"/>
    </row>
    <row r="952" spans="2:42" ht="12.75" customHeight="1">
      <c r="B952" s="47"/>
      <c r="D952" s="48"/>
      <c r="E952" s="48"/>
      <c r="F952" s="48"/>
      <c r="G952" s="48"/>
      <c r="H952" s="48"/>
      <c r="I952" s="48"/>
      <c r="J952" s="48"/>
      <c r="K952" s="47"/>
      <c r="L952" s="48"/>
      <c r="M952" s="48"/>
      <c r="N952" s="48"/>
      <c r="O952" s="47"/>
      <c r="P952" s="48"/>
      <c r="Q952" s="48"/>
      <c r="R952" s="48"/>
      <c r="S952" s="48"/>
      <c r="X952" s="48"/>
      <c r="Y952" s="48"/>
      <c r="Z952" s="48"/>
      <c r="AA952" s="48"/>
      <c r="AB952" s="48"/>
      <c r="AC952" s="48"/>
      <c r="AD952" s="48"/>
      <c r="AE952" s="48"/>
      <c r="AF952" s="48"/>
      <c r="AG952" s="48"/>
      <c r="AH952" s="48"/>
      <c r="AI952" s="48"/>
      <c r="AJ952" s="48"/>
      <c r="AK952" s="48"/>
      <c r="AL952" s="48"/>
      <c r="AM952" s="48"/>
      <c r="AN952" s="48"/>
      <c r="AO952" s="48"/>
      <c r="AP952" s="52"/>
    </row>
    <row r="953" spans="2:42" ht="12.75" customHeight="1">
      <c r="B953" s="47"/>
      <c r="D953" s="48"/>
      <c r="E953" s="48"/>
      <c r="F953" s="48"/>
      <c r="G953" s="48"/>
      <c r="H953" s="48"/>
      <c r="I953" s="48"/>
      <c r="J953" s="48"/>
      <c r="K953" s="47"/>
      <c r="L953" s="48"/>
      <c r="M953" s="48"/>
      <c r="N953" s="48"/>
      <c r="O953" s="47"/>
      <c r="P953" s="48"/>
      <c r="Q953" s="48"/>
      <c r="R953" s="48"/>
      <c r="S953" s="48"/>
      <c r="X953" s="48"/>
      <c r="Y953" s="48"/>
      <c r="Z953" s="48"/>
      <c r="AA953" s="48"/>
      <c r="AB953" s="48"/>
      <c r="AC953" s="48"/>
      <c r="AD953" s="48"/>
      <c r="AE953" s="48"/>
      <c r="AF953" s="48"/>
      <c r="AG953" s="48"/>
      <c r="AH953" s="48"/>
      <c r="AI953" s="48"/>
      <c r="AJ953" s="48"/>
      <c r="AK953" s="48"/>
      <c r="AL953" s="48"/>
      <c r="AM953" s="48"/>
      <c r="AN953" s="48"/>
      <c r="AO953" s="48"/>
      <c r="AP953" s="52"/>
    </row>
    <row r="954" spans="2:42" ht="12.75" customHeight="1">
      <c r="B954" s="47"/>
      <c r="D954" s="48"/>
      <c r="E954" s="48"/>
      <c r="F954" s="48"/>
      <c r="G954" s="48"/>
      <c r="H954" s="48"/>
      <c r="I954" s="48"/>
      <c r="J954" s="48"/>
      <c r="K954" s="47"/>
      <c r="L954" s="48"/>
      <c r="M954" s="48"/>
      <c r="N954" s="48"/>
      <c r="O954" s="47"/>
      <c r="P954" s="48"/>
      <c r="Q954" s="48"/>
      <c r="R954" s="48"/>
      <c r="S954" s="48"/>
      <c r="X954" s="48"/>
      <c r="Y954" s="48"/>
      <c r="Z954" s="48"/>
      <c r="AA954" s="48"/>
      <c r="AB954" s="48"/>
      <c r="AC954" s="48"/>
      <c r="AD954" s="48"/>
      <c r="AE954" s="48"/>
      <c r="AF954" s="48"/>
      <c r="AG954" s="48"/>
      <c r="AH954" s="48"/>
      <c r="AI954" s="48"/>
      <c r="AJ954" s="48"/>
      <c r="AK954" s="48"/>
      <c r="AL954" s="48"/>
      <c r="AM954" s="48"/>
      <c r="AN954" s="48"/>
      <c r="AO954" s="48"/>
      <c r="AP954" s="52"/>
    </row>
    <row r="955" spans="2:42" ht="12.75" customHeight="1">
      <c r="B955" s="47"/>
      <c r="D955" s="48"/>
      <c r="E955" s="48"/>
      <c r="F955" s="48"/>
      <c r="G955" s="48"/>
      <c r="H955" s="48"/>
      <c r="I955" s="48"/>
      <c r="J955" s="48"/>
      <c r="K955" s="47"/>
      <c r="L955" s="48"/>
      <c r="M955" s="48"/>
      <c r="N955" s="48"/>
      <c r="O955" s="47"/>
      <c r="P955" s="48"/>
      <c r="Q955" s="48"/>
      <c r="R955" s="48"/>
      <c r="S955" s="48"/>
      <c r="X955" s="48"/>
      <c r="Y955" s="48"/>
      <c r="Z955" s="48"/>
      <c r="AA955" s="48"/>
      <c r="AB955" s="48"/>
      <c r="AC955" s="48"/>
      <c r="AD955" s="48"/>
      <c r="AE955" s="48"/>
      <c r="AF955" s="48"/>
      <c r="AG955" s="48"/>
      <c r="AH955" s="48"/>
      <c r="AI955" s="48"/>
      <c r="AJ955" s="48"/>
      <c r="AK955" s="48"/>
      <c r="AL955" s="48"/>
      <c r="AM955" s="48"/>
      <c r="AN955" s="48"/>
      <c r="AO955" s="48"/>
      <c r="AP955" s="52"/>
    </row>
    <row r="956" spans="2:42" ht="12.75" customHeight="1">
      <c r="B956" s="47"/>
      <c r="D956" s="48"/>
      <c r="E956" s="48"/>
      <c r="F956" s="48"/>
      <c r="G956" s="48"/>
      <c r="H956" s="48"/>
      <c r="I956" s="48"/>
      <c r="J956" s="48"/>
      <c r="K956" s="47"/>
      <c r="L956" s="48"/>
      <c r="M956" s="48"/>
      <c r="N956" s="48"/>
      <c r="O956" s="47"/>
      <c r="P956" s="48"/>
      <c r="Q956" s="48"/>
      <c r="R956" s="48"/>
      <c r="S956" s="48"/>
      <c r="X956" s="48"/>
      <c r="Y956" s="48"/>
      <c r="Z956" s="48"/>
      <c r="AA956" s="48"/>
      <c r="AB956" s="48"/>
      <c r="AC956" s="48"/>
      <c r="AD956" s="48"/>
      <c r="AE956" s="48"/>
      <c r="AF956" s="48"/>
      <c r="AG956" s="48"/>
      <c r="AH956" s="48"/>
      <c r="AI956" s="48"/>
      <c r="AJ956" s="48"/>
      <c r="AK956" s="48"/>
      <c r="AL956" s="48"/>
      <c r="AM956" s="48"/>
      <c r="AN956" s="48"/>
      <c r="AO956" s="48"/>
      <c r="AP956" s="52"/>
    </row>
    <row r="957" spans="2:42" ht="12.75" customHeight="1">
      <c r="B957" s="47"/>
      <c r="D957" s="48"/>
      <c r="E957" s="48"/>
      <c r="F957" s="48"/>
      <c r="G957" s="48"/>
      <c r="H957" s="48"/>
      <c r="I957" s="48"/>
      <c r="J957" s="48"/>
      <c r="K957" s="47"/>
      <c r="L957" s="48"/>
      <c r="M957" s="48"/>
      <c r="N957" s="48"/>
      <c r="O957" s="47"/>
      <c r="P957" s="48"/>
      <c r="Q957" s="48"/>
      <c r="R957" s="48"/>
      <c r="S957" s="48"/>
      <c r="X957" s="48"/>
      <c r="Y957" s="48"/>
      <c r="Z957" s="48"/>
      <c r="AA957" s="48"/>
      <c r="AB957" s="48"/>
      <c r="AC957" s="48"/>
      <c r="AD957" s="48"/>
      <c r="AE957" s="48"/>
      <c r="AF957" s="48"/>
      <c r="AG957" s="48"/>
      <c r="AH957" s="48"/>
      <c r="AI957" s="48"/>
      <c r="AJ957" s="48"/>
      <c r="AK957" s="48"/>
      <c r="AL957" s="48"/>
      <c r="AM957" s="48"/>
      <c r="AN957" s="48"/>
      <c r="AO957" s="48"/>
      <c r="AP957" s="52"/>
    </row>
    <row r="958" spans="2:42" ht="12.75" customHeight="1">
      <c r="B958" s="47"/>
      <c r="D958" s="48"/>
      <c r="E958" s="48"/>
      <c r="F958" s="48"/>
      <c r="G958" s="48"/>
      <c r="H958" s="48"/>
      <c r="I958" s="48"/>
      <c r="J958" s="48"/>
      <c r="K958" s="47"/>
      <c r="L958" s="48"/>
      <c r="M958" s="48"/>
      <c r="N958" s="48"/>
      <c r="O958" s="47"/>
      <c r="P958" s="48"/>
      <c r="Q958" s="48"/>
      <c r="R958" s="48"/>
      <c r="S958" s="48"/>
      <c r="X958" s="48"/>
      <c r="Y958" s="48"/>
      <c r="Z958" s="48"/>
      <c r="AA958" s="48"/>
      <c r="AB958" s="48"/>
      <c r="AC958" s="48"/>
      <c r="AD958" s="48"/>
      <c r="AE958" s="48"/>
      <c r="AF958" s="48"/>
      <c r="AG958" s="48"/>
      <c r="AH958" s="48"/>
      <c r="AI958" s="48"/>
      <c r="AJ958" s="48"/>
      <c r="AK958" s="48"/>
      <c r="AL958" s="48"/>
      <c r="AM958" s="48"/>
      <c r="AN958" s="48"/>
      <c r="AO958" s="48"/>
      <c r="AP958" s="52"/>
    </row>
    <row r="959" spans="2:42" ht="12.75" customHeight="1">
      <c r="B959" s="47"/>
      <c r="D959" s="48"/>
      <c r="E959" s="48"/>
      <c r="F959" s="48"/>
      <c r="G959" s="48"/>
      <c r="H959" s="48"/>
      <c r="I959" s="48"/>
      <c r="J959" s="48"/>
      <c r="K959" s="47"/>
      <c r="L959" s="48"/>
      <c r="M959" s="48"/>
      <c r="N959" s="48"/>
      <c r="O959" s="47"/>
      <c r="P959" s="48"/>
      <c r="Q959" s="48"/>
      <c r="R959" s="48"/>
      <c r="S959" s="48"/>
      <c r="X959" s="48"/>
      <c r="Y959" s="48"/>
      <c r="Z959" s="48"/>
      <c r="AA959" s="48"/>
      <c r="AB959" s="48"/>
      <c r="AC959" s="48"/>
      <c r="AD959" s="48"/>
      <c r="AE959" s="48"/>
      <c r="AF959" s="48"/>
      <c r="AG959" s="48"/>
      <c r="AH959" s="48"/>
      <c r="AI959" s="48"/>
      <c r="AJ959" s="48"/>
      <c r="AK959" s="48"/>
      <c r="AL959" s="48"/>
      <c r="AM959" s="48"/>
      <c r="AN959" s="48"/>
      <c r="AO959" s="48"/>
      <c r="AP959" s="52"/>
    </row>
    <row r="960" spans="2:42" ht="12.75" customHeight="1">
      <c r="B960" s="47"/>
      <c r="D960" s="48"/>
      <c r="E960" s="48"/>
      <c r="F960" s="48"/>
      <c r="G960" s="48"/>
      <c r="H960" s="48"/>
      <c r="I960" s="48"/>
      <c r="J960" s="48"/>
      <c r="K960" s="47"/>
      <c r="L960" s="48"/>
      <c r="M960" s="48"/>
      <c r="N960" s="48"/>
      <c r="O960" s="47"/>
      <c r="P960" s="48"/>
      <c r="Q960" s="48"/>
      <c r="R960" s="48"/>
      <c r="S960" s="48"/>
      <c r="X960" s="48"/>
      <c r="Y960" s="48"/>
      <c r="Z960" s="48"/>
      <c r="AA960" s="48"/>
      <c r="AB960" s="48"/>
      <c r="AC960" s="48"/>
      <c r="AD960" s="48"/>
      <c r="AE960" s="48"/>
      <c r="AF960" s="48"/>
      <c r="AG960" s="48"/>
      <c r="AH960" s="48"/>
      <c r="AI960" s="48"/>
      <c r="AJ960" s="48"/>
      <c r="AK960" s="48"/>
      <c r="AL960" s="48"/>
      <c r="AM960" s="48"/>
      <c r="AN960" s="48"/>
      <c r="AO960" s="48"/>
      <c r="AP960" s="52"/>
    </row>
    <row r="961" spans="2:42" ht="12.75" customHeight="1">
      <c r="B961" s="47"/>
      <c r="D961" s="48"/>
      <c r="E961" s="48"/>
      <c r="F961" s="48"/>
      <c r="G961" s="48"/>
      <c r="H961" s="48"/>
      <c r="I961" s="48"/>
      <c r="J961" s="48"/>
      <c r="K961" s="47"/>
      <c r="L961" s="48"/>
      <c r="M961" s="48"/>
      <c r="N961" s="48"/>
      <c r="O961" s="47"/>
      <c r="P961" s="48"/>
      <c r="Q961" s="48"/>
      <c r="R961" s="48"/>
      <c r="S961" s="48"/>
      <c r="X961" s="48"/>
      <c r="Y961" s="48"/>
      <c r="Z961" s="48"/>
      <c r="AA961" s="48"/>
      <c r="AB961" s="48"/>
      <c r="AC961" s="48"/>
      <c r="AD961" s="48"/>
      <c r="AE961" s="48"/>
      <c r="AF961" s="48"/>
      <c r="AG961" s="48"/>
      <c r="AH961" s="48"/>
      <c r="AI961" s="48"/>
      <c r="AJ961" s="48"/>
      <c r="AK961" s="48"/>
      <c r="AL961" s="48"/>
      <c r="AM961" s="48"/>
      <c r="AN961" s="48"/>
      <c r="AO961" s="48"/>
      <c r="AP961" s="52"/>
    </row>
    <row r="962" spans="2:42" ht="12.75" customHeight="1">
      <c r="B962" s="47"/>
      <c r="D962" s="48"/>
      <c r="E962" s="48"/>
      <c r="F962" s="48"/>
      <c r="G962" s="48"/>
      <c r="H962" s="48"/>
      <c r="I962" s="48"/>
      <c r="J962" s="48"/>
      <c r="K962" s="47"/>
      <c r="L962" s="48"/>
      <c r="M962" s="48"/>
      <c r="N962" s="48"/>
      <c r="O962" s="47"/>
      <c r="P962" s="48"/>
      <c r="Q962" s="48"/>
      <c r="R962" s="48"/>
      <c r="S962" s="48"/>
      <c r="X962" s="48"/>
      <c r="Y962" s="48"/>
      <c r="Z962" s="48"/>
      <c r="AA962" s="48"/>
      <c r="AB962" s="48"/>
      <c r="AC962" s="48"/>
      <c r="AD962" s="48"/>
      <c r="AE962" s="48"/>
      <c r="AF962" s="48"/>
      <c r="AG962" s="48"/>
      <c r="AH962" s="48"/>
      <c r="AI962" s="48"/>
      <c r="AJ962" s="48"/>
      <c r="AK962" s="48"/>
      <c r="AL962" s="48"/>
      <c r="AM962" s="48"/>
      <c r="AN962" s="48"/>
      <c r="AO962" s="48"/>
      <c r="AP962" s="52"/>
    </row>
    <row r="963" spans="2:42" ht="12.75" customHeight="1">
      <c r="B963" s="47"/>
      <c r="D963" s="48"/>
      <c r="E963" s="48"/>
      <c r="F963" s="48"/>
      <c r="G963" s="48"/>
      <c r="H963" s="48"/>
      <c r="I963" s="48"/>
      <c r="J963" s="48"/>
      <c r="K963" s="47"/>
      <c r="L963" s="48"/>
      <c r="M963" s="48"/>
      <c r="N963" s="48"/>
      <c r="O963" s="47"/>
      <c r="P963" s="48"/>
      <c r="Q963" s="48"/>
      <c r="R963" s="48"/>
      <c r="S963" s="48"/>
      <c r="X963" s="48"/>
      <c r="Y963" s="48"/>
      <c r="Z963" s="48"/>
      <c r="AA963" s="48"/>
      <c r="AB963" s="48"/>
      <c r="AC963" s="48"/>
      <c r="AD963" s="48"/>
      <c r="AE963" s="48"/>
      <c r="AF963" s="48"/>
      <c r="AG963" s="48"/>
      <c r="AH963" s="48"/>
      <c r="AI963" s="48"/>
      <c r="AJ963" s="48"/>
      <c r="AK963" s="48"/>
      <c r="AL963" s="48"/>
      <c r="AM963" s="48"/>
      <c r="AN963" s="48"/>
      <c r="AO963" s="48"/>
      <c r="AP963" s="52"/>
    </row>
    <row r="964" spans="2:42" ht="12.75" customHeight="1">
      <c r="B964" s="47"/>
      <c r="D964" s="48"/>
      <c r="E964" s="48"/>
      <c r="F964" s="48"/>
      <c r="G964" s="48"/>
      <c r="H964" s="48"/>
      <c r="I964" s="48"/>
      <c r="J964" s="48"/>
      <c r="K964" s="47"/>
      <c r="L964" s="48"/>
      <c r="M964" s="48"/>
      <c r="N964" s="48"/>
      <c r="O964" s="47"/>
      <c r="P964" s="48"/>
      <c r="Q964" s="48"/>
      <c r="R964" s="48"/>
      <c r="S964" s="48"/>
      <c r="X964" s="48"/>
      <c r="Y964" s="48"/>
      <c r="Z964" s="48"/>
      <c r="AA964" s="48"/>
      <c r="AB964" s="48"/>
      <c r="AC964" s="48"/>
      <c r="AD964" s="48"/>
      <c r="AE964" s="48"/>
      <c r="AF964" s="48"/>
      <c r="AG964" s="48"/>
      <c r="AH964" s="48"/>
      <c r="AI964" s="48"/>
      <c r="AJ964" s="48"/>
      <c r="AK964" s="48"/>
      <c r="AL964" s="48"/>
      <c r="AM964" s="48"/>
      <c r="AN964" s="48"/>
      <c r="AO964" s="48"/>
      <c r="AP964" s="52"/>
    </row>
    <row r="965" spans="2:42" ht="12.75" customHeight="1">
      <c r="B965" s="47"/>
      <c r="D965" s="48"/>
      <c r="E965" s="48"/>
      <c r="F965" s="48"/>
      <c r="G965" s="48"/>
      <c r="H965" s="48"/>
      <c r="I965" s="48"/>
      <c r="J965" s="48"/>
      <c r="K965" s="47"/>
      <c r="L965" s="48"/>
      <c r="M965" s="48"/>
      <c r="N965" s="48"/>
      <c r="O965" s="47"/>
      <c r="P965" s="48"/>
      <c r="Q965" s="48"/>
      <c r="R965" s="48"/>
      <c r="S965" s="48"/>
      <c r="X965" s="48"/>
      <c r="Y965" s="48"/>
      <c r="Z965" s="48"/>
      <c r="AA965" s="48"/>
      <c r="AB965" s="48"/>
      <c r="AC965" s="48"/>
      <c r="AD965" s="48"/>
      <c r="AE965" s="48"/>
      <c r="AF965" s="48"/>
      <c r="AG965" s="48"/>
      <c r="AH965" s="48"/>
      <c r="AI965" s="48"/>
      <c r="AJ965" s="48"/>
      <c r="AK965" s="48"/>
      <c r="AL965" s="48"/>
      <c r="AM965" s="48"/>
      <c r="AN965" s="48"/>
      <c r="AO965" s="48"/>
      <c r="AP965" s="52"/>
    </row>
    <row r="966" spans="2:42" ht="12.75" customHeight="1">
      <c r="B966" s="47"/>
      <c r="D966" s="48"/>
      <c r="E966" s="48"/>
      <c r="F966" s="48"/>
      <c r="G966" s="48"/>
      <c r="H966" s="48"/>
      <c r="I966" s="48"/>
      <c r="J966" s="48"/>
      <c r="K966" s="47"/>
      <c r="L966" s="48"/>
      <c r="M966" s="48"/>
      <c r="N966" s="48"/>
      <c r="O966" s="47"/>
      <c r="P966" s="48"/>
      <c r="Q966" s="48"/>
      <c r="R966" s="48"/>
      <c r="S966" s="48"/>
      <c r="X966" s="48"/>
      <c r="Y966" s="48"/>
      <c r="Z966" s="48"/>
      <c r="AA966" s="48"/>
      <c r="AB966" s="48"/>
      <c r="AC966" s="48"/>
      <c r="AD966" s="48"/>
      <c r="AE966" s="48"/>
      <c r="AF966" s="48"/>
      <c r="AG966" s="48"/>
      <c r="AH966" s="48"/>
      <c r="AI966" s="48"/>
      <c r="AJ966" s="48"/>
      <c r="AK966" s="48"/>
      <c r="AL966" s="48"/>
      <c r="AM966" s="48"/>
      <c r="AN966" s="48"/>
      <c r="AO966" s="48"/>
      <c r="AP966" s="52"/>
    </row>
    <row r="967" spans="2:42" ht="12.75" customHeight="1">
      <c r="B967" s="47"/>
      <c r="D967" s="48"/>
      <c r="E967" s="48"/>
      <c r="F967" s="48"/>
      <c r="G967" s="48"/>
      <c r="H967" s="48"/>
      <c r="I967" s="48"/>
      <c r="J967" s="48"/>
      <c r="K967" s="47"/>
      <c r="L967" s="48"/>
      <c r="M967" s="48"/>
      <c r="N967" s="48"/>
      <c r="O967" s="47"/>
      <c r="P967" s="48"/>
      <c r="Q967" s="48"/>
      <c r="R967" s="48"/>
      <c r="S967" s="48"/>
      <c r="X967" s="48"/>
      <c r="Y967" s="48"/>
      <c r="Z967" s="48"/>
      <c r="AA967" s="48"/>
      <c r="AB967" s="48"/>
      <c r="AC967" s="48"/>
      <c r="AD967" s="48"/>
      <c r="AE967" s="48"/>
      <c r="AF967" s="48"/>
      <c r="AG967" s="48"/>
      <c r="AH967" s="48"/>
      <c r="AI967" s="48"/>
      <c r="AJ967" s="48"/>
      <c r="AK967" s="48"/>
      <c r="AL967" s="48"/>
      <c r="AM967" s="48"/>
      <c r="AN967" s="48"/>
      <c r="AO967" s="48"/>
      <c r="AP967" s="52"/>
    </row>
    <row r="968" spans="2:42" ht="12.75" customHeight="1">
      <c r="B968" s="47"/>
      <c r="D968" s="48"/>
      <c r="E968" s="48"/>
      <c r="F968" s="48"/>
      <c r="G968" s="48"/>
      <c r="H968" s="48"/>
      <c r="I968" s="48"/>
      <c r="J968" s="48"/>
      <c r="K968" s="47"/>
      <c r="L968" s="48"/>
      <c r="M968" s="48"/>
      <c r="N968" s="48"/>
      <c r="O968" s="47"/>
      <c r="P968" s="48"/>
      <c r="Q968" s="48"/>
      <c r="R968" s="48"/>
      <c r="S968" s="48"/>
      <c r="X968" s="48"/>
      <c r="Y968" s="48"/>
      <c r="Z968" s="48"/>
      <c r="AA968" s="48"/>
      <c r="AB968" s="48"/>
      <c r="AC968" s="48"/>
      <c r="AD968" s="48"/>
      <c r="AE968" s="48"/>
      <c r="AF968" s="48"/>
      <c r="AG968" s="48"/>
      <c r="AH968" s="48"/>
      <c r="AI968" s="48"/>
      <c r="AJ968" s="48"/>
      <c r="AK968" s="48"/>
      <c r="AL968" s="48"/>
      <c r="AM968" s="48"/>
      <c r="AN968" s="48"/>
      <c r="AO968" s="48"/>
      <c r="AP968" s="52"/>
    </row>
    <row r="969" spans="2:42" ht="12.75" customHeight="1">
      <c r="B969" s="47"/>
      <c r="D969" s="48"/>
      <c r="E969" s="48"/>
      <c r="F969" s="48"/>
      <c r="G969" s="48"/>
      <c r="H969" s="48"/>
      <c r="I969" s="48"/>
      <c r="J969" s="48"/>
      <c r="K969" s="47"/>
      <c r="L969" s="48"/>
      <c r="M969" s="48"/>
      <c r="N969" s="48"/>
      <c r="O969" s="47"/>
      <c r="P969" s="48"/>
      <c r="Q969" s="48"/>
      <c r="R969" s="48"/>
      <c r="S969" s="48"/>
      <c r="X969" s="48"/>
      <c r="Y969" s="48"/>
      <c r="Z969" s="48"/>
      <c r="AA969" s="48"/>
      <c r="AB969" s="48"/>
      <c r="AC969" s="48"/>
      <c r="AD969" s="48"/>
      <c r="AE969" s="48"/>
      <c r="AF969" s="48"/>
      <c r="AG969" s="48"/>
      <c r="AH969" s="48"/>
      <c r="AI969" s="48"/>
      <c r="AJ969" s="48"/>
      <c r="AK969" s="48"/>
      <c r="AL969" s="48"/>
      <c r="AM969" s="48"/>
      <c r="AN969" s="48"/>
      <c r="AO969" s="48"/>
      <c r="AP969" s="52"/>
    </row>
    <row r="970" spans="2:42" ht="12.75" customHeight="1">
      <c r="B970" s="47"/>
      <c r="D970" s="48"/>
      <c r="E970" s="48"/>
      <c r="F970" s="48"/>
      <c r="G970" s="48"/>
      <c r="H970" s="48"/>
      <c r="I970" s="48"/>
      <c r="J970" s="48"/>
      <c r="K970" s="47"/>
      <c r="L970" s="48"/>
      <c r="M970" s="48"/>
      <c r="N970" s="48"/>
      <c r="O970" s="47"/>
      <c r="P970" s="48"/>
      <c r="Q970" s="48"/>
      <c r="R970" s="48"/>
      <c r="S970" s="48"/>
      <c r="X970" s="48"/>
      <c r="Y970" s="48"/>
      <c r="Z970" s="48"/>
      <c r="AA970" s="48"/>
      <c r="AB970" s="48"/>
      <c r="AC970" s="48"/>
      <c r="AD970" s="48"/>
      <c r="AE970" s="48"/>
      <c r="AF970" s="48"/>
      <c r="AG970" s="48"/>
      <c r="AH970" s="48"/>
      <c r="AI970" s="48"/>
      <c r="AJ970" s="48"/>
      <c r="AK970" s="48"/>
      <c r="AL970" s="48"/>
      <c r="AM970" s="48"/>
      <c r="AN970" s="48"/>
      <c r="AO970" s="48"/>
      <c r="AP970" s="52"/>
    </row>
    <row r="971" spans="2:42" ht="12.75" customHeight="1">
      <c r="B971" s="47"/>
      <c r="D971" s="48"/>
      <c r="E971" s="48"/>
      <c r="F971" s="48"/>
      <c r="G971" s="48"/>
      <c r="H971" s="48"/>
      <c r="I971" s="48"/>
      <c r="J971" s="48"/>
      <c r="K971" s="47"/>
      <c r="L971" s="48"/>
      <c r="M971" s="48"/>
      <c r="N971" s="48"/>
      <c r="O971" s="47"/>
      <c r="P971" s="48"/>
      <c r="Q971" s="48"/>
      <c r="R971" s="48"/>
      <c r="S971" s="48"/>
      <c r="X971" s="48"/>
      <c r="Y971" s="48"/>
      <c r="Z971" s="48"/>
      <c r="AA971" s="48"/>
      <c r="AB971" s="48"/>
      <c r="AC971" s="48"/>
      <c r="AD971" s="48"/>
      <c r="AE971" s="48"/>
      <c r="AF971" s="48"/>
      <c r="AG971" s="48"/>
      <c r="AH971" s="48"/>
      <c r="AI971" s="48"/>
      <c r="AJ971" s="48"/>
      <c r="AK971" s="48"/>
      <c r="AL971" s="48"/>
      <c r="AM971" s="48"/>
      <c r="AN971" s="48"/>
      <c r="AO971" s="48"/>
      <c r="AP971" s="52"/>
    </row>
    <row r="972" spans="2:42" ht="12.75" customHeight="1">
      <c r="B972" s="47"/>
      <c r="D972" s="48"/>
      <c r="E972" s="48"/>
      <c r="F972" s="48"/>
      <c r="G972" s="48"/>
      <c r="H972" s="48"/>
      <c r="I972" s="48"/>
      <c r="J972" s="48"/>
      <c r="K972" s="47"/>
      <c r="L972" s="48"/>
      <c r="M972" s="48"/>
      <c r="N972" s="48"/>
      <c r="O972" s="47"/>
      <c r="P972" s="48"/>
      <c r="Q972" s="48"/>
      <c r="R972" s="48"/>
      <c r="S972" s="48"/>
      <c r="X972" s="48"/>
      <c r="Y972" s="48"/>
      <c r="Z972" s="48"/>
      <c r="AA972" s="48"/>
      <c r="AB972" s="48"/>
      <c r="AC972" s="48"/>
      <c r="AD972" s="48"/>
      <c r="AE972" s="48"/>
      <c r="AF972" s="48"/>
      <c r="AG972" s="48"/>
      <c r="AH972" s="48"/>
      <c r="AI972" s="48"/>
      <c r="AJ972" s="48"/>
      <c r="AK972" s="48"/>
      <c r="AL972" s="48"/>
      <c r="AM972" s="48"/>
      <c r="AN972" s="48"/>
      <c r="AO972" s="48"/>
      <c r="AP972" s="52"/>
    </row>
    <row r="973" spans="2:42" ht="12.75" customHeight="1">
      <c r="B973" s="47"/>
      <c r="D973" s="48"/>
      <c r="E973" s="48"/>
      <c r="F973" s="48"/>
      <c r="G973" s="48"/>
      <c r="H973" s="48"/>
      <c r="I973" s="48"/>
      <c r="J973" s="48"/>
      <c r="K973" s="47"/>
      <c r="L973" s="48"/>
      <c r="M973" s="48"/>
      <c r="N973" s="48"/>
      <c r="O973" s="47"/>
      <c r="P973" s="48"/>
      <c r="Q973" s="48"/>
      <c r="R973" s="48"/>
      <c r="S973" s="48"/>
      <c r="X973" s="48"/>
      <c r="Y973" s="48"/>
      <c r="Z973" s="48"/>
      <c r="AA973" s="48"/>
      <c r="AB973" s="48"/>
      <c r="AC973" s="48"/>
      <c r="AD973" s="48"/>
      <c r="AE973" s="48"/>
      <c r="AF973" s="48"/>
      <c r="AG973" s="48"/>
      <c r="AH973" s="48"/>
      <c r="AI973" s="48"/>
      <c r="AJ973" s="48"/>
      <c r="AK973" s="48"/>
      <c r="AL973" s="48"/>
      <c r="AM973" s="48"/>
      <c r="AN973" s="48"/>
      <c r="AO973" s="48"/>
      <c r="AP973" s="52"/>
    </row>
    <row r="974" spans="2:42" ht="12.75" customHeight="1">
      <c r="B974" s="47"/>
      <c r="D974" s="48"/>
      <c r="E974" s="48"/>
      <c r="F974" s="48"/>
      <c r="G974" s="48"/>
      <c r="H974" s="48"/>
      <c r="I974" s="48"/>
      <c r="J974" s="48"/>
      <c r="K974" s="47"/>
      <c r="L974" s="48"/>
      <c r="M974" s="48"/>
      <c r="N974" s="48"/>
      <c r="O974" s="47"/>
      <c r="P974" s="48"/>
      <c r="Q974" s="48"/>
      <c r="R974" s="48"/>
      <c r="S974" s="48"/>
      <c r="X974" s="48"/>
      <c r="Y974" s="48"/>
      <c r="Z974" s="48"/>
      <c r="AA974" s="48"/>
      <c r="AB974" s="48"/>
      <c r="AC974" s="48"/>
      <c r="AD974" s="48"/>
      <c r="AE974" s="48"/>
      <c r="AF974" s="48"/>
      <c r="AG974" s="48"/>
      <c r="AH974" s="48"/>
      <c r="AI974" s="48"/>
      <c r="AJ974" s="48"/>
      <c r="AK974" s="48"/>
      <c r="AL974" s="48"/>
      <c r="AM974" s="48"/>
      <c r="AN974" s="48"/>
      <c r="AO974" s="48"/>
      <c r="AP974" s="52"/>
    </row>
    <row r="975" spans="2:42" ht="12.75" customHeight="1">
      <c r="B975" s="47"/>
      <c r="D975" s="48"/>
      <c r="E975" s="48"/>
      <c r="F975" s="48"/>
      <c r="G975" s="48"/>
      <c r="H975" s="48"/>
      <c r="I975" s="48"/>
      <c r="J975" s="48"/>
      <c r="K975" s="47"/>
      <c r="L975" s="48"/>
      <c r="M975" s="48"/>
      <c r="N975" s="48"/>
      <c r="O975" s="47"/>
      <c r="P975" s="48"/>
      <c r="Q975" s="48"/>
      <c r="R975" s="48"/>
      <c r="S975" s="48"/>
      <c r="X975" s="48"/>
      <c r="Y975" s="48"/>
      <c r="Z975" s="48"/>
      <c r="AA975" s="48"/>
      <c r="AB975" s="48"/>
      <c r="AC975" s="48"/>
      <c r="AD975" s="48"/>
      <c r="AE975" s="48"/>
      <c r="AF975" s="48"/>
      <c r="AG975" s="48"/>
      <c r="AH975" s="48"/>
      <c r="AI975" s="48"/>
      <c r="AJ975" s="48"/>
      <c r="AK975" s="48"/>
      <c r="AL975" s="48"/>
      <c r="AM975" s="48"/>
      <c r="AN975" s="48"/>
      <c r="AO975" s="48"/>
      <c r="AP975" s="52"/>
    </row>
    <row r="976" spans="2:42" ht="12.75" customHeight="1">
      <c r="B976" s="47"/>
      <c r="D976" s="48"/>
      <c r="E976" s="48"/>
      <c r="F976" s="48"/>
      <c r="G976" s="48"/>
      <c r="H976" s="48"/>
      <c r="I976" s="48"/>
      <c r="J976" s="48"/>
      <c r="K976" s="47"/>
      <c r="L976" s="48"/>
      <c r="M976" s="48"/>
      <c r="N976" s="48"/>
      <c r="O976" s="47"/>
      <c r="P976" s="48"/>
      <c r="Q976" s="48"/>
      <c r="R976" s="48"/>
      <c r="S976" s="48"/>
      <c r="X976" s="48"/>
      <c r="Y976" s="48"/>
      <c r="Z976" s="48"/>
      <c r="AA976" s="48"/>
      <c r="AB976" s="48"/>
      <c r="AC976" s="48"/>
      <c r="AD976" s="48"/>
      <c r="AE976" s="48"/>
      <c r="AF976" s="48"/>
      <c r="AG976" s="48"/>
      <c r="AH976" s="48"/>
      <c r="AI976" s="48"/>
      <c r="AJ976" s="48"/>
      <c r="AK976" s="48"/>
      <c r="AL976" s="48"/>
      <c r="AM976" s="48"/>
      <c r="AN976" s="48"/>
      <c r="AO976" s="48"/>
      <c r="AP976" s="52"/>
    </row>
    <row r="977" spans="2:42" ht="12.75" customHeight="1">
      <c r="B977" s="47"/>
      <c r="D977" s="48"/>
      <c r="E977" s="48"/>
      <c r="F977" s="48"/>
      <c r="G977" s="48"/>
      <c r="H977" s="48"/>
      <c r="I977" s="48"/>
      <c r="J977" s="48"/>
      <c r="K977" s="47"/>
      <c r="L977" s="48"/>
      <c r="M977" s="48"/>
      <c r="N977" s="48"/>
      <c r="O977" s="47"/>
      <c r="P977" s="48"/>
      <c r="Q977" s="48"/>
      <c r="R977" s="48"/>
      <c r="S977" s="48"/>
      <c r="X977" s="48"/>
      <c r="Y977" s="48"/>
      <c r="Z977" s="48"/>
      <c r="AA977" s="48"/>
      <c r="AB977" s="48"/>
      <c r="AC977" s="48"/>
      <c r="AD977" s="48"/>
      <c r="AE977" s="48"/>
      <c r="AF977" s="48"/>
      <c r="AG977" s="48"/>
      <c r="AH977" s="48"/>
      <c r="AI977" s="48"/>
      <c r="AJ977" s="48"/>
      <c r="AK977" s="48"/>
      <c r="AL977" s="48"/>
      <c r="AM977" s="48"/>
      <c r="AN977" s="48"/>
      <c r="AO977" s="48"/>
      <c r="AP977" s="52"/>
    </row>
    <row r="978" spans="2:42" ht="12.75" customHeight="1">
      <c r="B978" s="47"/>
      <c r="D978" s="48"/>
      <c r="E978" s="48"/>
      <c r="F978" s="48"/>
      <c r="G978" s="48"/>
      <c r="H978" s="48"/>
      <c r="I978" s="48"/>
      <c r="J978" s="48"/>
      <c r="K978" s="47"/>
      <c r="L978" s="48"/>
      <c r="M978" s="48"/>
      <c r="N978" s="48"/>
      <c r="O978" s="47"/>
      <c r="P978" s="48"/>
      <c r="Q978" s="48"/>
      <c r="R978" s="48"/>
      <c r="S978" s="48"/>
      <c r="X978" s="48"/>
      <c r="Y978" s="48"/>
      <c r="Z978" s="48"/>
      <c r="AA978" s="48"/>
      <c r="AB978" s="48"/>
      <c r="AC978" s="48"/>
      <c r="AD978" s="48"/>
      <c r="AE978" s="48"/>
      <c r="AF978" s="48"/>
      <c r="AG978" s="48"/>
      <c r="AH978" s="48"/>
      <c r="AI978" s="48"/>
      <c r="AJ978" s="48"/>
      <c r="AK978" s="48"/>
      <c r="AL978" s="48"/>
      <c r="AM978" s="48"/>
      <c r="AN978" s="48"/>
      <c r="AO978" s="48"/>
      <c r="AP978" s="52"/>
    </row>
    <row r="979" spans="2:42" ht="12.75" customHeight="1">
      <c r="B979" s="47"/>
      <c r="D979" s="48"/>
      <c r="E979" s="48"/>
      <c r="F979" s="48"/>
      <c r="G979" s="48"/>
      <c r="H979" s="48"/>
      <c r="I979" s="48"/>
      <c r="J979" s="48"/>
      <c r="K979" s="47"/>
      <c r="L979" s="48"/>
      <c r="M979" s="48"/>
      <c r="N979" s="48"/>
      <c r="O979" s="47"/>
      <c r="P979" s="48"/>
      <c r="Q979" s="48"/>
      <c r="R979" s="48"/>
      <c r="S979" s="48"/>
      <c r="X979" s="48"/>
      <c r="Y979" s="48"/>
      <c r="Z979" s="48"/>
      <c r="AA979" s="48"/>
      <c r="AB979" s="48"/>
      <c r="AC979" s="48"/>
      <c r="AD979" s="48"/>
      <c r="AE979" s="48"/>
      <c r="AF979" s="48"/>
      <c r="AG979" s="48"/>
      <c r="AH979" s="48"/>
      <c r="AI979" s="48"/>
      <c r="AJ979" s="48"/>
      <c r="AK979" s="48"/>
      <c r="AL979" s="48"/>
      <c r="AM979" s="48"/>
      <c r="AN979" s="48"/>
      <c r="AO979" s="48"/>
      <c r="AP979" s="52"/>
    </row>
    <row r="980" spans="2:42" ht="12.75" customHeight="1">
      <c r="B980" s="47"/>
      <c r="D980" s="48"/>
      <c r="E980" s="48"/>
      <c r="F980" s="48"/>
      <c r="G980" s="48"/>
      <c r="H980" s="48"/>
      <c r="I980" s="48"/>
      <c r="J980" s="48"/>
      <c r="K980" s="47"/>
      <c r="L980" s="48"/>
      <c r="M980" s="48"/>
      <c r="N980" s="48"/>
      <c r="O980" s="47"/>
      <c r="P980" s="48"/>
      <c r="Q980" s="48"/>
      <c r="R980" s="48"/>
      <c r="S980" s="48"/>
      <c r="X980" s="48"/>
      <c r="Y980" s="48"/>
      <c r="Z980" s="48"/>
      <c r="AA980" s="48"/>
      <c r="AB980" s="48"/>
      <c r="AC980" s="48"/>
      <c r="AD980" s="48"/>
      <c r="AE980" s="48"/>
      <c r="AF980" s="48"/>
      <c r="AG980" s="48"/>
      <c r="AH980" s="48"/>
      <c r="AI980" s="48"/>
      <c r="AJ980" s="48"/>
      <c r="AK980" s="48"/>
      <c r="AL980" s="48"/>
      <c r="AM980" s="48"/>
      <c r="AN980" s="48"/>
      <c r="AO980" s="48"/>
      <c r="AP980" s="52"/>
    </row>
    <row r="981" spans="2:42" ht="12.75" customHeight="1">
      <c r="B981" s="47"/>
      <c r="D981" s="48"/>
      <c r="E981" s="48"/>
      <c r="F981" s="48"/>
      <c r="G981" s="48"/>
      <c r="H981" s="48"/>
      <c r="I981" s="48"/>
      <c r="J981" s="48"/>
      <c r="K981" s="47"/>
      <c r="L981" s="48"/>
      <c r="M981" s="48"/>
      <c r="N981" s="48"/>
      <c r="O981" s="47"/>
      <c r="P981" s="48"/>
      <c r="Q981" s="48"/>
      <c r="R981" s="48"/>
      <c r="S981" s="48"/>
      <c r="X981" s="48"/>
      <c r="Y981" s="48"/>
      <c r="Z981" s="48"/>
      <c r="AA981" s="48"/>
      <c r="AB981" s="48"/>
      <c r="AC981" s="48"/>
      <c r="AD981" s="48"/>
      <c r="AE981" s="48"/>
      <c r="AF981" s="48"/>
      <c r="AG981" s="48"/>
      <c r="AH981" s="48"/>
      <c r="AI981" s="48"/>
      <c r="AJ981" s="48"/>
      <c r="AK981" s="48"/>
      <c r="AL981" s="48"/>
      <c r="AM981" s="48"/>
      <c r="AN981" s="48"/>
      <c r="AO981" s="48"/>
      <c r="AP981" s="52"/>
    </row>
    <row r="982" spans="2:42" ht="12.75" customHeight="1">
      <c r="B982" s="47"/>
      <c r="D982" s="48"/>
      <c r="E982" s="48"/>
      <c r="F982" s="48"/>
      <c r="G982" s="48"/>
      <c r="H982" s="48"/>
      <c r="I982" s="48"/>
      <c r="J982" s="48"/>
      <c r="K982" s="47"/>
      <c r="L982" s="48"/>
      <c r="M982" s="48"/>
      <c r="N982" s="48"/>
      <c r="O982" s="47"/>
      <c r="P982" s="48"/>
      <c r="Q982" s="48"/>
      <c r="R982" s="48"/>
      <c r="S982" s="48"/>
      <c r="X982" s="48"/>
      <c r="Y982" s="48"/>
      <c r="Z982" s="48"/>
      <c r="AA982" s="48"/>
      <c r="AB982" s="48"/>
      <c r="AC982" s="48"/>
      <c r="AD982" s="48"/>
      <c r="AE982" s="48"/>
      <c r="AF982" s="48"/>
      <c r="AG982" s="48"/>
      <c r="AH982" s="48"/>
      <c r="AI982" s="48"/>
      <c r="AJ982" s="48"/>
      <c r="AK982" s="48"/>
      <c r="AL982" s="48"/>
      <c r="AM982" s="48"/>
      <c r="AN982" s="48"/>
      <c r="AO982" s="48"/>
      <c r="AP982" s="52"/>
    </row>
    <row r="983" spans="2:42" ht="12.75" customHeight="1">
      <c r="B983" s="47"/>
      <c r="D983" s="48"/>
      <c r="E983" s="48"/>
      <c r="F983" s="48"/>
      <c r="G983" s="48"/>
      <c r="H983" s="48"/>
      <c r="I983" s="48"/>
      <c r="J983" s="48"/>
      <c r="K983" s="47"/>
      <c r="L983" s="48"/>
      <c r="M983" s="48"/>
      <c r="N983" s="48"/>
      <c r="O983" s="47"/>
      <c r="P983" s="48"/>
      <c r="Q983" s="48"/>
      <c r="R983" s="48"/>
      <c r="S983" s="48"/>
      <c r="X983" s="48"/>
      <c r="Y983" s="48"/>
      <c r="Z983" s="48"/>
      <c r="AA983" s="48"/>
      <c r="AB983" s="48"/>
      <c r="AC983" s="48"/>
      <c r="AD983" s="48"/>
      <c r="AE983" s="48"/>
      <c r="AF983" s="48"/>
      <c r="AG983" s="48"/>
      <c r="AH983" s="48"/>
      <c r="AI983" s="48"/>
      <c r="AJ983" s="48"/>
      <c r="AK983" s="48"/>
      <c r="AL983" s="48"/>
      <c r="AM983" s="48"/>
      <c r="AN983" s="48"/>
      <c r="AO983" s="48"/>
      <c r="AP983" s="52"/>
    </row>
    <row r="984" spans="2:42" ht="12.75" customHeight="1">
      <c r="B984" s="47"/>
      <c r="D984" s="48"/>
      <c r="E984" s="48"/>
      <c r="F984" s="48"/>
      <c r="G984" s="48"/>
      <c r="H984" s="48"/>
      <c r="I984" s="48"/>
      <c r="J984" s="48"/>
      <c r="K984" s="47"/>
      <c r="L984" s="48"/>
      <c r="M984" s="48"/>
      <c r="N984" s="48"/>
      <c r="O984" s="47"/>
      <c r="P984" s="48"/>
      <c r="Q984" s="48"/>
      <c r="R984" s="48"/>
      <c r="S984" s="48"/>
      <c r="X984" s="48"/>
      <c r="Y984" s="48"/>
      <c r="Z984" s="48"/>
      <c r="AA984" s="48"/>
      <c r="AB984" s="48"/>
      <c r="AC984" s="48"/>
      <c r="AD984" s="48"/>
      <c r="AE984" s="48"/>
      <c r="AF984" s="48"/>
      <c r="AG984" s="48"/>
      <c r="AH984" s="48"/>
      <c r="AI984" s="48"/>
      <c r="AJ984" s="48"/>
      <c r="AK984" s="48"/>
      <c r="AL984" s="48"/>
      <c r="AM984" s="48"/>
      <c r="AN984" s="48"/>
      <c r="AO984" s="48"/>
      <c r="AP984" s="52"/>
    </row>
    <row r="985" spans="2:42" ht="12.75" customHeight="1">
      <c r="B985" s="47"/>
      <c r="D985" s="48"/>
      <c r="E985" s="48"/>
      <c r="F985" s="48"/>
      <c r="G985" s="48"/>
      <c r="H985" s="48"/>
      <c r="I985" s="48"/>
      <c r="J985" s="48"/>
      <c r="K985" s="47"/>
      <c r="L985" s="48"/>
      <c r="M985" s="48"/>
      <c r="N985" s="48"/>
      <c r="O985" s="47"/>
      <c r="P985" s="48"/>
      <c r="Q985" s="48"/>
      <c r="R985" s="48"/>
      <c r="S985" s="48"/>
      <c r="X985" s="48"/>
      <c r="Y985" s="48"/>
      <c r="Z985" s="48"/>
      <c r="AA985" s="48"/>
      <c r="AB985" s="48"/>
      <c r="AC985" s="48"/>
      <c r="AD985" s="48"/>
      <c r="AE985" s="48"/>
      <c r="AF985" s="48"/>
      <c r="AG985" s="48"/>
      <c r="AH985" s="48"/>
      <c r="AI985" s="48"/>
      <c r="AJ985" s="48"/>
      <c r="AK985" s="48"/>
      <c r="AL985" s="48"/>
      <c r="AM985" s="48"/>
      <c r="AN985" s="48"/>
      <c r="AO985" s="48"/>
      <c r="AP985" s="52"/>
    </row>
    <row r="986" spans="2:42" ht="12.75" customHeight="1">
      <c r="B986" s="47"/>
      <c r="D986" s="48"/>
      <c r="E986" s="48"/>
      <c r="F986" s="48"/>
      <c r="G986" s="48"/>
      <c r="H986" s="48"/>
      <c r="I986" s="48"/>
      <c r="J986" s="48"/>
      <c r="K986" s="47"/>
      <c r="L986" s="48"/>
      <c r="M986" s="48"/>
      <c r="N986" s="48"/>
      <c r="O986" s="47"/>
      <c r="P986" s="48"/>
      <c r="Q986" s="48"/>
      <c r="R986" s="48"/>
      <c r="S986" s="48"/>
      <c r="X986" s="48"/>
      <c r="Y986" s="48"/>
      <c r="Z986" s="48"/>
      <c r="AA986" s="48"/>
      <c r="AB986" s="48"/>
      <c r="AC986" s="48"/>
      <c r="AD986" s="48"/>
      <c r="AE986" s="48"/>
      <c r="AF986" s="48"/>
      <c r="AG986" s="48"/>
      <c r="AH986" s="48"/>
      <c r="AI986" s="48"/>
      <c r="AJ986" s="48"/>
      <c r="AK986" s="48"/>
      <c r="AL986" s="48"/>
      <c r="AM986" s="48"/>
      <c r="AN986" s="48"/>
      <c r="AO986" s="48"/>
      <c r="AP986" s="52"/>
    </row>
    <row r="987" spans="2:42" ht="12.75" customHeight="1">
      <c r="B987" s="47"/>
      <c r="D987" s="48"/>
      <c r="E987" s="48"/>
      <c r="F987" s="48"/>
      <c r="G987" s="48"/>
      <c r="H987" s="48"/>
      <c r="I987" s="48"/>
      <c r="J987" s="48"/>
      <c r="K987" s="47"/>
      <c r="L987" s="48"/>
      <c r="M987" s="48"/>
      <c r="N987" s="48"/>
      <c r="O987" s="47"/>
      <c r="P987" s="48"/>
      <c r="Q987" s="48"/>
      <c r="R987" s="48"/>
      <c r="S987" s="48"/>
      <c r="X987" s="48"/>
      <c r="Y987" s="48"/>
      <c r="Z987" s="48"/>
      <c r="AA987" s="48"/>
      <c r="AB987" s="48"/>
      <c r="AC987" s="48"/>
      <c r="AD987" s="48"/>
      <c r="AE987" s="48"/>
      <c r="AF987" s="48"/>
      <c r="AG987" s="48"/>
      <c r="AH987" s="48"/>
      <c r="AI987" s="48"/>
      <c r="AJ987" s="48"/>
      <c r="AK987" s="48"/>
      <c r="AL987" s="48"/>
      <c r="AM987" s="48"/>
      <c r="AN987" s="48"/>
      <c r="AO987" s="48"/>
      <c r="AP987" s="52"/>
    </row>
    <row r="988" spans="2:42" ht="12.75" customHeight="1">
      <c r="B988" s="47"/>
      <c r="D988" s="48"/>
      <c r="E988" s="48"/>
      <c r="F988" s="48"/>
      <c r="G988" s="48"/>
      <c r="H988" s="48"/>
      <c r="I988" s="48"/>
      <c r="J988" s="48"/>
      <c r="K988" s="47"/>
      <c r="L988" s="48"/>
      <c r="M988" s="48"/>
      <c r="N988" s="48"/>
      <c r="O988" s="47"/>
      <c r="P988" s="48"/>
      <c r="Q988" s="48"/>
      <c r="R988" s="48"/>
      <c r="S988" s="48"/>
      <c r="X988" s="48"/>
      <c r="Y988" s="48"/>
      <c r="Z988" s="48"/>
      <c r="AA988" s="48"/>
      <c r="AB988" s="48"/>
      <c r="AC988" s="48"/>
      <c r="AD988" s="48"/>
      <c r="AE988" s="48"/>
      <c r="AF988" s="48"/>
      <c r="AG988" s="48"/>
      <c r="AH988" s="48"/>
      <c r="AI988" s="48"/>
      <c r="AJ988" s="48"/>
      <c r="AK988" s="48"/>
      <c r="AL988" s="48"/>
      <c r="AM988" s="48"/>
      <c r="AN988" s="48"/>
      <c r="AO988" s="48"/>
      <c r="AP988" s="52"/>
    </row>
    <row r="989" spans="2:42" ht="12.75" customHeight="1">
      <c r="B989" s="47"/>
      <c r="D989" s="48"/>
      <c r="E989" s="48"/>
      <c r="F989" s="48"/>
      <c r="G989" s="48"/>
      <c r="H989" s="48"/>
      <c r="I989" s="48"/>
      <c r="J989" s="48"/>
      <c r="K989" s="47"/>
      <c r="L989" s="48"/>
      <c r="M989" s="48"/>
      <c r="N989" s="48"/>
      <c r="O989" s="47"/>
      <c r="P989" s="48"/>
      <c r="Q989" s="48"/>
      <c r="R989" s="48"/>
      <c r="S989" s="48"/>
      <c r="X989" s="48"/>
      <c r="Y989" s="48"/>
      <c r="Z989" s="48"/>
      <c r="AA989" s="48"/>
      <c r="AB989" s="48"/>
      <c r="AC989" s="48"/>
      <c r="AD989" s="48"/>
      <c r="AE989" s="48"/>
      <c r="AF989" s="48"/>
      <c r="AG989" s="48"/>
      <c r="AH989" s="48"/>
      <c r="AI989" s="48"/>
      <c r="AJ989" s="48"/>
      <c r="AK989" s="48"/>
      <c r="AL989" s="48"/>
      <c r="AM989" s="48"/>
      <c r="AN989" s="48"/>
      <c r="AO989" s="48"/>
      <c r="AP989" s="52"/>
    </row>
    <row r="990" spans="2:42" ht="12.75" customHeight="1">
      <c r="B990" s="47"/>
      <c r="D990" s="48"/>
      <c r="E990" s="48"/>
      <c r="F990" s="48"/>
      <c r="G990" s="48"/>
      <c r="H990" s="48"/>
      <c r="I990" s="48"/>
      <c r="J990" s="48"/>
      <c r="K990" s="47"/>
      <c r="L990" s="48"/>
      <c r="M990" s="48"/>
      <c r="N990" s="48"/>
      <c r="O990" s="47"/>
      <c r="P990" s="48"/>
      <c r="Q990" s="48"/>
      <c r="R990" s="48"/>
      <c r="S990" s="48"/>
      <c r="X990" s="48"/>
      <c r="Y990" s="48"/>
      <c r="Z990" s="48"/>
      <c r="AA990" s="48"/>
      <c r="AB990" s="48"/>
      <c r="AC990" s="48"/>
      <c r="AD990" s="48"/>
      <c r="AE990" s="48"/>
      <c r="AF990" s="48"/>
      <c r="AG990" s="48"/>
      <c r="AH990" s="48"/>
      <c r="AI990" s="48"/>
      <c r="AJ990" s="48"/>
      <c r="AK990" s="48"/>
      <c r="AL990" s="48"/>
      <c r="AM990" s="48"/>
      <c r="AN990" s="48"/>
      <c r="AO990" s="48"/>
      <c r="AP990" s="52"/>
    </row>
    <row r="991" spans="2:42" ht="12.75" customHeight="1">
      <c r="B991" s="47"/>
      <c r="D991" s="48"/>
      <c r="E991" s="48"/>
      <c r="F991" s="48"/>
      <c r="G991" s="48"/>
      <c r="H991" s="48"/>
      <c r="I991" s="48"/>
      <c r="J991" s="48"/>
      <c r="K991" s="47"/>
      <c r="L991" s="48"/>
      <c r="M991" s="48"/>
      <c r="N991" s="48"/>
      <c r="O991" s="47"/>
      <c r="P991" s="48"/>
      <c r="Q991" s="48"/>
      <c r="R991" s="48"/>
      <c r="S991" s="48"/>
      <c r="X991" s="48"/>
      <c r="Y991" s="48"/>
      <c r="Z991" s="48"/>
      <c r="AA991" s="48"/>
      <c r="AB991" s="48"/>
      <c r="AC991" s="48"/>
      <c r="AD991" s="48"/>
      <c r="AE991" s="48"/>
      <c r="AF991" s="48"/>
      <c r="AG991" s="48"/>
      <c r="AH991" s="48"/>
      <c r="AI991" s="48"/>
      <c r="AJ991" s="48"/>
      <c r="AK991" s="48"/>
      <c r="AL991" s="48"/>
      <c r="AM991" s="48"/>
      <c r="AN991" s="48"/>
      <c r="AO991" s="48"/>
      <c r="AP991" s="52"/>
    </row>
    <row r="992" spans="2:42" ht="12.75" customHeight="1">
      <c r="B992" s="47"/>
      <c r="D992" s="48"/>
      <c r="E992" s="48"/>
      <c r="F992" s="48"/>
      <c r="G992" s="48"/>
      <c r="H992" s="48"/>
      <c r="I992" s="48"/>
      <c r="J992" s="48"/>
      <c r="K992" s="47"/>
      <c r="L992" s="48"/>
      <c r="M992" s="48"/>
      <c r="N992" s="48"/>
      <c r="O992" s="47"/>
      <c r="P992" s="48"/>
      <c r="Q992" s="48"/>
      <c r="R992" s="48"/>
      <c r="S992" s="48"/>
      <c r="X992" s="48"/>
      <c r="Y992" s="48"/>
      <c r="Z992" s="48"/>
      <c r="AA992" s="48"/>
      <c r="AB992" s="48"/>
      <c r="AC992" s="48"/>
      <c r="AD992" s="48"/>
      <c r="AE992" s="48"/>
      <c r="AF992" s="48"/>
      <c r="AG992" s="48"/>
      <c r="AH992" s="48"/>
      <c r="AI992" s="48"/>
      <c r="AJ992" s="48"/>
      <c r="AK992" s="48"/>
      <c r="AL992" s="48"/>
      <c r="AM992" s="48"/>
      <c r="AN992" s="48"/>
      <c r="AO992" s="48"/>
      <c r="AP992" s="52"/>
    </row>
    <row r="993" spans="2:42" ht="12.75" customHeight="1">
      <c r="B993" s="47"/>
      <c r="D993" s="48"/>
      <c r="E993" s="48"/>
      <c r="F993" s="48"/>
      <c r="G993" s="48"/>
      <c r="H993" s="48"/>
      <c r="I993" s="48"/>
      <c r="J993" s="48"/>
      <c r="K993" s="47"/>
      <c r="L993" s="48"/>
      <c r="M993" s="48"/>
      <c r="N993" s="48"/>
      <c r="O993" s="47"/>
      <c r="P993" s="48"/>
      <c r="Q993" s="48"/>
      <c r="R993" s="48"/>
      <c r="S993" s="48"/>
      <c r="X993" s="48"/>
      <c r="Y993" s="48"/>
      <c r="Z993" s="48"/>
      <c r="AA993" s="48"/>
      <c r="AB993" s="48"/>
      <c r="AC993" s="48"/>
      <c r="AD993" s="48"/>
      <c r="AE993" s="48"/>
      <c r="AF993" s="48"/>
      <c r="AG993" s="48"/>
      <c r="AH993" s="48"/>
      <c r="AI993" s="48"/>
      <c r="AJ993" s="48"/>
      <c r="AK993" s="48"/>
      <c r="AL993" s="48"/>
      <c r="AM993" s="48"/>
      <c r="AN993" s="48"/>
      <c r="AO993" s="48"/>
      <c r="AP993" s="52"/>
    </row>
    <row r="994" spans="2:42" ht="12.75" customHeight="1">
      <c r="B994" s="47"/>
      <c r="D994" s="48"/>
      <c r="E994" s="48"/>
      <c r="F994" s="48"/>
      <c r="G994" s="48"/>
      <c r="H994" s="48"/>
      <c r="I994" s="48"/>
      <c r="J994" s="48"/>
      <c r="K994" s="47"/>
      <c r="L994" s="48"/>
      <c r="M994" s="48"/>
      <c r="N994" s="48"/>
      <c r="O994" s="47"/>
      <c r="P994" s="48"/>
      <c r="Q994" s="48"/>
      <c r="R994" s="48"/>
      <c r="S994" s="48"/>
      <c r="X994" s="48"/>
      <c r="Y994" s="48"/>
      <c r="Z994" s="48"/>
      <c r="AA994" s="48"/>
      <c r="AB994" s="48"/>
      <c r="AC994" s="48"/>
      <c r="AD994" s="48"/>
      <c r="AE994" s="48"/>
      <c r="AF994" s="48"/>
      <c r="AG994" s="48"/>
      <c r="AH994" s="48"/>
      <c r="AI994" s="48"/>
      <c r="AJ994" s="48"/>
      <c r="AK994" s="48"/>
      <c r="AL994" s="48"/>
      <c r="AM994" s="48"/>
      <c r="AN994" s="48"/>
      <c r="AO994" s="48"/>
      <c r="AP994" s="52"/>
    </row>
    <row r="995" spans="2:42" ht="12.75" customHeight="1">
      <c r="B995" s="47"/>
      <c r="D995" s="48"/>
      <c r="E995" s="48"/>
      <c r="F995" s="48"/>
      <c r="G995" s="48"/>
      <c r="H995" s="48"/>
      <c r="I995" s="48"/>
      <c r="J995" s="48"/>
      <c r="K995" s="47"/>
      <c r="L995" s="48"/>
      <c r="M995" s="48"/>
      <c r="N995" s="48"/>
      <c r="O995" s="47"/>
      <c r="P995" s="48"/>
      <c r="Q995" s="48"/>
      <c r="R995" s="48"/>
      <c r="S995" s="48"/>
      <c r="X995" s="48"/>
      <c r="Y995" s="48"/>
      <c r="Z995" s="48"/>
      <c r="AA995" s="48"/>
      <c r="AB995" s="48"/>
      <c r="AC995" s="48"/>
      <c r="AD995" s="48"/>
      <c r="AE995" s="48"/>
      <c r="AF995" s="48"/>
      <c r="AG995" s="48"/>
      <c r="AH995" s="48"/>
      <c r="AI995" s="48"/>
      <c r="AJ995" s="48"/>
      <c r="AK995" s="48"/>
      <c r="AL995" s="48"/>
      <c r="AM995" s="48"/>
      <c r="AN995" s="48"/>
      <c r="AO995" s="48"/>
      <c r="AP995" s="52"/>
    </row>
    <row r="996" spans="2:42" ht="12.75" customHeight="1">
      <c r="B996" s="47"/>
      <c r="D996" s="48"/>
      <c r="E996" s="48"/>
      <c r="F996" s="48"/>
      <c r="G996" s="48"/>
      <c r="H996" s="48"/>
      <c r="I996" s="48"/>
      <c r="J996" s="48"/>
      <c r="K996" s="47"/>
      <c r="L996" s="48"/>
      <c r="M996" s="48"/>
      <c r="N996" s="48"/>
      <c r="O996" s="47"/>
      <c r="P996" s="48"/>
      <c r="Q996" s="48"/>
      <c r="R996" s="48"/>
      <c r="S996" s="48"/>
      <c r="X996" s="48"/>
      <c r="Y996" s="48"/>
      <c r="Z996" s="48"/>
      <c r="AA996" s="48"/>
      <c r="AB996" s="48"/>
      <c r="AC996" s="48"/>
      <c r="AD996" s="48"/>
      <c r="AE996" s="48"/>
      <c r="AF996" s="48"/>
      <c r="AG996" s="48"/>
      <c r="AH996" s="48"/>
      <c r="AI996" s="48"/>
      <c r="AJ996" s="48"/>
      <c r="AK996" s="48"/>
      <c r="AL996" s="48"/>
      <c r="AM996" s="48"/>
      <c r="AN996" s="48"/>
      <c r="AO996" s="48"/>
      <c r="AP996" s="52"/>
    </row>
    <row r="997" spans="2:42" ht="12.75" customHeight="1">
      <c r="B997" s="47"/>
      <c r="D997" s="48"/>
      <c r="E997" s="48"/>
      <c r="F997" s="48"/>
      <c r="G997" s="48"/>
      <c r="H997" s="48"/>
      <c r="I997" s="48"/>
      <c r="J997" s="48"/>
      <c r="K997" s="47"/>
      <c r="L997" s="48"/>
      <c r="M997" s="48"/>
      <c r="N997" s="48"/>
      <c r="O997" s="47"/>
      <c r="P997" s="48"/>
      <c r="Q997" s="48"/>
      <c r="R997" s="48"/>
      <c r="S997" s="48"/>
      <c r="X997" s="48"/>
      <c r="Y997" s="48"/>
      <c r="Z997" s="48"/>
      <c r="AA997" s="48"/>
      <c r="AB997" s="48"/>
      <c r="AC997" s="48"/>
      <c r="AD997" s="48"/>
      <c r="AE997" s="48"/>
      <c r="AF997" s="48"/>
      <c r="AG997" s="48"/>
      <c r="AH997" s="48"/>
      <c r="AI997" s="48"/>
      <c r="AJ997" s="48"/>
      <c r="AK997" s="48"/>
      <c r="AL997" s="48"/>
      <c r="AM997" s="48"/>
      <c r="AN997" s="48"/>
      <c r="AO997" s="48"/>
      <c r="AP997" s="52"/>
    </row>
    <row r="998" spans="2:42" ht="12.75" customHeight="1">
      <c r="B998" s="47"/>
      <c r="D998" s="48"/>
      <c r="E998" s="48"/>
      <c r="F998" s="48"/>
      <c r="G998" s="48"/>
      <c r="H998" s="48"/>
      <c r="I998" s="48"/>
      <c r="J998" s="48"/>
      <c r="K998" s="47"/>
      <c r="L998" s="48"/>
      <c r="M998" s="48"/>
      <c r="N998" s="48"/>
      <c r="O998" s="47"/>
      <c r="P998" s="48"/>
      <c r="Q998" s="48"/>
      <c r="R998" s="48"/>
      <c r="S998" s="48"/>
      <c r="X998" s="48"/>
      <c r="Y998" s="48"/>
      <c r="Z998" s="48"/>
      <c r="AA998" s="48"/>
      <c r="AB998" s="48"/>
      <c r="AC998" s="48"/>
      <c r="AD998" s="48"/>
      <c r="AE998" s="48"/>
      <c r="AF998" s="48"/>
      <c r="AG998" s="48"/>
      <c r="AH998" s="48"/>
      <c r="AI998" s="48"/>
      <c r="AJ998" s="48"/>
      <c r="AK998" s="48"/>
      <c r="AL998" s="48"/>
      <c r="AM998" s="48"/>
      <c r="AN998" s="48"/>
      <c r="AO998" s="48"/>
      <c r="AP998" s="52"/>
    </row>
  </sheetData>
  <autoFilter ref="A1:AP204" xr:uid="{00000000-0009-0000-0000-00000F000000}"/>
  <customSheetViews>
    <customSheetView guid="{0D4A4D91-B637-4574-A7C2-8E916EE7BDA4}" filter="1" showAutoFilter="1">
      <pageMargins left="0.7" right="0.7" top="0.75" bottom="0.75" header="0.3" footer="0.3"/>
      <autoFilter ref="A1:AP123" xr:uid="{A22F98B4-2958-4A08-97AA-99F8F6097032}"/>
      <extLst>
        <ext uri="GoogleSheetsCustomDataVersion1">
          <go:sheetsCustomData xmlns:go="http://customooxmlschemas.google.com/" filterViewId="268172364"/>
        </ext>
      </extLst>
    </customSheetView>
    <customSheetView guid="{CF615390-366D-4406-B62F-5CD956C278FF}" filter="1" showAutoFilter="1">
      <pageMargins left="0.7" right="0.7" top="0.75" bottom="0.75" header="0.3" footer="0.3"/>
      <autoFilter ref="A1:AP123" xr:uid="{885D890D-3F12-4342-89EB-B02F6593DE3C}"/>
      <extLst>
        <ext uri="GoogleSheetsCustomDataVersion1">
          <go:sheetsCustomData xmlns:go="http://customooxmlschemas.google.com/" filterViewId="1682216091"/>
        </ext>
      </extLst>
    </customSheetView>
  </customSheetView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Z1000"/>
  <sheetViews>
    <sheetView workbookViewId="0"/>
  </sheetViews>
  <sheetFormatPr defaultColWidth="12.5703125" defaultRowHeight="15" customHeight="1"/>
  <cols>
    <col min="1" max="1" width="16.5703125" customWidth="1"/>
    <col min="2" max="52" width="8.7109375" customWidth="1"/>
  </cols>
  <sheetData>
    <row r="1" spans="1:52" ht="12.7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3" t="s">
        <v>7</v>
      </c>
      <c r="I1" s="3" t="s">
        <v>8</v>
      </c>
      <c r="J1" s="3" t="s">
        <v>9</v>
      </c>
      <c r="K1" s="6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7" t="s">
        <v>16</v>
      </c>
      <c r="R1" s="1" t="s">
        <v>18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6" t="s">
        <v>29</v>
      </c>
      <c r="AB1" s="2" t="s">
        <v>30</v>
      </c>
      <c r="AC1" s="8" t="s">
        <v>34</v>
      </c>
      <c r="AD1" s="8" t="s">
        <v>35</v>
      </c>
      <c r="AE1" s="9" t="s">
        <v>36</v>
      </c>
      <c r="AF1" s="10" t="s">
        <v>37</v>
      </c>
      <c r="AG1" s="11" t="s">
        <v>38</v>
      </c>
      <c r="AH1" s="10" t="s">
        <v>39</v>
      </c>
      <c r="AI1" s="12" t="s">
        <v>40</v>
      </c>
      <c r="AJ1" s="12" t="s">
        <v>41</v>
      </c>
      <c r="AK1" s="12" t="s">
        <v>42</v>
      </c>
      <c r="AL1" s="12" t="s">
        <v>43</v>
      </c>
      <c r="AM1" s="12" t="s">
        <v>44</v>
      </c>
      <c r="AN1" s="12" t="s">
        <v>45</v>
      </c>
      <c r="AO1" s="12" t="s">
        <v>46</v>
      </c>
      <c r="AP1" s="13" t="s">
        <v>47</v>
      </c>
      <c r="AQ1" s="13" t="s">
        <v>48</v>
      </c>
      <c r="AR1" s="13" t="s">
        <v>49</v>
      </c>
      <c r="AS1" s="13" t="s">
        <v>50</v>
      </c>
      <c r="AT1" s="14" t="s">
        <v>51</v>
      </c>
      <c r="AU1" s="14" t="s">
        <v>52</v>
      </c>
      <c r="AV1" s="15" t="s">
        <v>53</v>
      </c>
      <c r="AW1" s="15" t="s">
        <v>54</v>
      </c>
      <c r="AX1" s="16" t="s">
        <v>56</v>
      </c>
      <c r="AY1" s="17" t="s">
        <v>57</v>
      </c>
      <c r="AZ1" s="16" t="s">
        <v>58</v>
      </c>
    </row>
    <row r="2" spans="1:52" ht="12.75" customHeight="1">
      <c r="A2" s="18" t="s">
        <v>9008</v>
      </c>
      <c r="B2" s="18" t="s">
        <v>60</v>
      </c>
      <c r="C2" s="18"/>
      <c r="D2" s="19">
        <v>54</v>
      </c>
      <c r="E2" s="19">
        <v>47.5</v>
      </c>
      <c r="F2" s="20">
        <v>1.9175</v>
      </c>
      <c r="G2" s="21"/>
      <c r="H2" s="19"/>
      <c r="I2" s="19"/>
      <c r="J2" s="19"/>
      <c r="K2" s="22"/>
      <c r="L2" s="18" t="s">
        <v>61</v>
      </c>
      <c r="M2" s="18" t="s">
        <v>60</v>
      </c>
      <c r="N2" s="18" t="s">
        <v>115</v>
      </c>
      <c r="O2" s="18" t="s">
        <v>9009</v>
      </c>
      <c r="P2" s="18" t="s">
        <v>9009</v>
      </c>
      <c r="Q2" s="23" t="s">
        <v>69</v>
      </c>
      <c r="R2" s="18" t="s">
        <v>69</v>
      </c>
      <c r="S2" s="18" t="s">
        <v>69</v>
      </c>
      <c r="T2" s="18" t="s">
        <v>69</v>
      </c>
      <c r="U2" s="18" t="s">
        <v>69</v>
      </c>
      <c r="V2" s="18" t="s">
        <v>69</v>
      </c>
      <c r="W2" s="18" t="s">
        <v>69</v>
      </c>
      <c r="X2" s="18" t="s">
        <v>69</v>
      </c>
      <c r="Y2" s="18" t="s">
        <v>69</v>
      </c>
      <c r="Z2" s="18" t="s">
        <v>69</v>
      </c>
      <c r="AA2" s="18" t="s">
        <v>69</v>
      </c>
      <c r="AB2" s="18" t="s">
        <v>69</v>
      </c>
      <c r="AC2" s="14">
        <v>6</v>
      </c>
      <c r="AD2" s="14">
        <v>50</v>
      </c>
      <c r="AE2" s="24">
        <v>38854.572916666664</v>
      </c>
      <c r="AF2" s="25"/>
      <c r="AG2" s="24">
        <v>38855.618055555555</v>
      </c>
      <c r="AH2" s="77"/>
      <c r="AI2" s="26"/>
      <c r="AJ2" s="26"/>
      <c r="AK2" s="26"/>
      <c r="AL2" s="26"/>
      <c r="AM2" s="26"/>
      <c r="AN2" s="26"/>
      <c r="AO2" s="26"/>
      <c r="AP2" s="27"/>
      <c r="AQ2" s="27"/>
      <c r="AR2" s="32">
        <v>4963142</v>
      </c>
      <c r="AS2" s="32">
        <v>523109</v>
      </c>
      <c r="AT2" s="14"/>
      <c r="AU2" s="14"/>
      <c r="AV2" s="33"/>
      <c r="AW2" s="33"/>
      <c r="AX2" s="18" t="s">
        <v>9010</v>
      </c>
      <c r="AY2" s="29">
        <f t="shared" ref="AY2:AY19" si="0">((AG2-AE2)*1440)/60</f>
        <v>25.083333333372138</v>
      </c>
      <c r="AZ2" s="18" t="s">
        <v>9011</v>
      </c>
    </row>
    <row r="3" spans="1:52" ht="12.75" customHeight="1">
      <c r="A3" s="18" t="s">
        <v>9008</v>
      </c>
      <c r="B3" s="18" t="s">
        <v>60</v>
      </c>
      <c r="C3" s="18"/>
      <c r="D3" s="19"/>
      <c r="E3" s="19"/>
      <c r="F3" s="20"/>
      <c r="G3" s="21"/>
      <c r="H3" s="19"/>
      <c r="I3" s="19"/>
      <c r="J3" s="19"/>
      <c r="K3" s="22"/>
      <c r="L3" s="18" t="s">
        <v>61</v>
      </c>
      <c r="M3" s="18" t="s">
        <v>61</v>
      </c>
      <c r="N3" s="18" t="s">
        <v>115</v>
      </c>
      <c r="O3" s="18" t="s">
        <v>69</v>
      </c>
      <c r="P3" s="18" t="s">
        <v>69</v>
      </c>
      <c r="Q3" s="23" t="s">
        <v>69</v>
      </c>
      <c r="R3" s="18" t="s">
        <v>69</v>
      </c>
      <c r="S3" s="18" t="s">
        <v>69</v>
      </c>
      <c r="T3" s="18" t="s">
        <v>69</v>
      </c>
      <c r="U3" s="18" t="s">
        <v>69</v>
      </c>
      <c r="V3" s="18" t="s">
        <v>69</v>
      </c>
      <c r="W3" s="18" t="s">
        <v>69</v>
      </c>
      <c r="X3" s="18" t="s">
        <v>69</v>
      </c>
      <c r="Y3" s="18" t="s">
        <v>69</v>
      </c>
      <c r="Z3" s="18" t="s">
        <v>69</v>
      </c>
      <c r="AA3" s="18" t="s">
        <v>69</v>
      </c>
      <c r="AB3" s="18" t="s">
        <v>69</v>
      </c>
      <c r="AC3" s="14">
        <v>6</v>
      </c>
      <c r="AD3" s="14">
        <v>50</v>
      </c>
      <c r="AE3" s="24">
        <v>38854.572916666664</v>
      </c>
      <c r="AF3" s="25"/>
      <c r="AG3" s="24">
        <v>38855.618055555555</v>
      </c>
      <c r="AH3" s="77"/>
      <c r="AI3" s="26"/>
      <c r="AJ3" s="26"/>
      <c r="AK3" s="26"/>
      <c r="AL3" s="26"/>
      <c r="AM3" s="26"/>
      <c r="AN3" s="26"/>
      <c r="AO3" s="26"/>
      <c r="AP3" s="27"/>
      <c r="AQ3" s="27"/>
      <c r="AR3" s="32">
        <v>4963142</v>
      </c>
      <c r="AS3" s="32">
        <v>523109</v>
      </c>
      <c r="AT3" s="14"/>
      <c r="AU3" s="14"/>
      <c r="AV3" s="33"/>
      <c r="AW3" s="33"/>
      <c r="AX3" s="18" t="s">
        <v>9010</v>
      </c>
      <c r="AY3" s="29">
        <f t="shared" si="0"/>
        <v>25.083333333372138</v>
      </c>
      <c r="AZ3" s="18"/>
    </row>
    <row r="4" spans="1:52" ht="12.75" customHeight="1">
      <c r="A4" s="18" t="s">
        <v>9012</v>
      </c>
      <c r="B4" s="18" t="s">
        <v>60</v>
      </c>
      <c r="C4" s="18"/>
      <c r="D4" s="19"/>
      <c r="E4" s="19"/>
      <c r="F4" s="20"/>
      <c r="G4" s="21"/>
      <c r="H4" s="19"/>
      <c r="I4" s="19"/>
      <c r="J4" s="19"/>
      <c r="K4" s="22"/>
      <c r="L4" s="18" t="s">
        <v>61</v>
      </c>
      <c r="M4" s="18" t="s">
        <v>61</v>
      </c>
      <c r="N4" s="18" t="s">
        <v>60</v>
      </c>
      <c r="O4" s="18" t="s">
        <v>69</v>
      </c>
      <c r="P4" s="18" t="s">
        <v>69</v>
      </c>
      <c r="Q4" s="23" t="s">
        <v>69</v>
      </c>
      <c r="R4" s="18" t="s">
        <v>69</v>
      </c>
      <c r="S4" s="18" t="s">
        <v>69</v>
      </c>
      <c r="T4" s="18" t="s">
        <v>69</v>
      </c>
      <c r="U4" s="18" t="s">
        <v>69</v>
      </c>
      <c r="V4" s="18" t="s">
        <v>69</v>
      </c>
      <c r="W4" s="18" t="s">
        <v>69</v>
      </c>
      <c r="X4" s="18" t="s">
        <v>69</v>
      </c>
      <c r="Y4" s="18" t="s">
        <v>69</v>
      </c>
      <c r="Z4" s="18" t="s">
        <v>69</v>
      </c>
      <c r="AA4" s="18" t="s">
        <v>69</v>
      </c>
      <c r="AB4" s="18" t="s">
        <v>69</v>
      </c>
      <c r="AC4" s="14">
        <v>6</v>
      </c>
      <c r="AD4" s="14">
        <v>50</v>
      </c>
      <c r="AE4" s="24">
        <v>38859.793749999997</v>
      </c>
      <c r="AF4" s="25"/>
      <c r="AG4" s="24">
        <v>38860.326388888891</v>
      </c>
      <c r="AH4" s="77"/>
      <c r="AI4" s="26">
        <v>17.8</v>
      </c>
      <c r="AJ4" s="26">
        <v>15.3</v>
      </c>
      <c r="AK4" s="26"/>
      <c r="AL4" s="26"/>
      <c r="AM4" s="26"/>
      <c r="AN4" s="26"/>
      <c r="AO4" s="26"/>
      <c r="AP4" s="27"/>
      <c r="AQ4" s="27"/>
      <c r="AR4" s="32">
        <v>4963142</v>
      </c>
      <c r="AS4" s="32">
        <v>523109</v>
      </c>
      <c r="AT4" s="14"/>
      <c r="AU4" s="14"/>
      <c r="AV4" s="33"/>
      <c r="AW4" s="33"/>
      <c r="AX4" s="18" t="s">
        <v>9010</v>
      </c>
      <c r="AY4" s="29">
        <f t="shared" si="0"/>
        <v>12.783333333441988</v>
      </c>
      <c r="AZ4" s="18"/>
    </row>
    <row r="5" spans="1:52" ht="12.75" customHeight="1">
      <c r="A5" s="18" t="s">
        <v>9013</v>
      </c>
      <c r="B5" s="18" t="s">
        <v>60</v>
      </c>
      <c r="C5" s="18"/>
      <c r="D5" s="19">
        <v>71.599999999999994</v>
      </c>
      <c r="E5" s="19"/>
      <c r="F5" s="20"/>
      <c r="G5" s="21"/>
      <c r="H5" s="19"/>
      <c r="I5" s="19"/>
      <c r="J5" s="19"/>
      <c r="K5" s="22"/>
      <c r="L5" s="18" t="s">
        <v>61</v>
      </c>
      <c r="M5" s="18" t="s">
        <v>61</v>
      </c>
      <c r="N5" s="18" t="s">
        <v>115</v>
      </c>
      <c r="O5" s="18" t="s">
        <v>9014</v>
      </c>
      <c r="P5" s="18" t="s">
        <v>9014</v>
      </c>
      <c r="Q5" s="23" t="s">
        <v>69</v>
      </c>
      <c r="R5" s="18" t="s">
        <v>69</v>
      </c>
      <c r="S5" s="18" t="s">
        <v>69</v>
      </c>
      <c r="T5" s="18" t="s">
        <v>69</v>
      </c>
      <c r="U5" s="18" t="s">
        <v>69</v>
      </c>
      <c r="V5" s="18" t="s">
        <v>69</v>
      </c>
      <c r="W5" s="18" t="s">
        <v>69</v>
      </c>
      <c r="X5" s="18" t="s">
        <v>69</v>
      </c>
      <c r="Y5" s="18" t="s">
        <v>69</v>
      </c>
      <c r="Z5" s="18" t="s">
        <v>69</v>
      </c>
      <c r="AA5" s="18" t="s">
        <v>69</v>
      </c>
      <c r="AB5" s="18" t="s">
        <v>69</v>
      </c>
      <c r="AC5" s="14">
        <v>12</v>
      </c>
      <c r="AD5" s="14">
        <v>50</v>
      </c>
      <c r="AE5" s="24">
        <v>38870.692361111112</v>
      </c>
      <c r="AF5" s="25"/>
      <c r="AG5" s="24">
        <v>38871.223611111112</v>
      </c>
      <c r="AH5" s="77"/>
      <c r="AI5" s="26">
        <v>15.7</v>
      </c>
      <c r="AJ5" s="26">
        <v>16</v>
      </c>
      <c r="AK5" s="26"/>
      <c r="AL5" s="26">
        <v>19.8</v>
      </c>
      <c r="AM5" s="26">
        <v>19.5</v>
      </c>
      <c r="AN5" s="26"/>
      <c r="AO5" s="26"/>
      <c r="AP5" s="27"/>
      <c r="AQ5" s="27"/>
      <c r="AR5" s="32">
        <v>4963142</v>
      </c>
      <c r="AS5" s="32">
        <v>523109</v>
      </c>
      <c r="AT5" s="14"/>
      <c r="AU5" s="14"/>
      <c r="AV5" s="33"/>
      <c r="AW5" s="33"/>
      <c r="AX5" s="18" t="s">
        <v>9010</v>
      </c>
      <c r="AY5" s="29">
        <f t="shared" si="0"/>
        <v>12.75</v>
      </c>
      <c r="AZ5" s="18"/>
    </row>
    <row r="6" spans="1:52" ht="12.75" customHeight="1">
      <c r="A6" s="18" t="s">
        <v>9013</v>
      </c>
      <c r="B6" s="18" t="s">
        <v>60</v>
      </c>
      <c r="C6" s="18"/>
      <c r="D6" s="19">
        <v>73.2</v>
      </c>
      <c r="E6" s="19"/>
      <c r="F6" s="20"/>
      <c r="G6" s="21"/>
      <c r="H6" s="19"/>
      <c r="I6" s="19"/>
      <c r="J6" s="19"/>
      <c r="K6" s="22"/>
      <c r="L6" s="18" t="s">
        <v>61</v>
      </c>
      <c r="M6" s="18" t="s">
        <v>61</v>
      </c>
      <c r="N6" s="18" t="s">
        <v>115</v>
      </c>
      <c r="O6" s="18" t="s">
        <v>9015</v>
      </c>
      <c r="P6" s="18" t="s">
        <v>9015</v>
      </c>
      <c r="Q6" s="23" t="s">
        <v>69</v>
      </c>
      <c r="R6" s="18" t="s">
        <v>69</v>
      </c>
      <c r="S6" s="18" t="s">
        <v>69</v>
      </c>
      <c r="T6" s="18" t="s">
        <v>69</v>
      </c>
      <c r="U6" s="18" t="s">
        <v>69</v>
      </c>
      <c r="V6" s="18" t="s">
        <v>69</v>
      </c>
      <c r="W6" s="18" t="s">
        <v>69</v>
      </c>
      <c r="X6" s="18" t="s">
        <v>69</v>
      </c>
      <c r="Y6" s="18" t="s">
        <v>69</v>
      </c>
      <c r="Z6" s="18" t="s">
        <v>69</v>
      </c>
      <c r="AA6" s="18" t="s">
        <v>69</v>
      </c>
      <c r="AB6" s="18" t="s">
        <v>69</v>
      </c>
      <c r="AC6" s="14">
        <v>12</v>
      </c>
      <c r="AD6" s="14">
        <v>50</v>
      </c>
      <c r="AE6" s="24">
        <v>38870.692361111112</v>
      </c>
      <c r="AF6" s="25"/>
      <c r="AG6" s="24">
        <v>38871.223611111112</v>
      </c>
      <c r="AH6" s="77"/>
      <c r="AI6" s="26">
        <v>15.7</v>
      </c>
      <c r="AJ6" s="26">
        <v>16</v>
      </c>
      <c r="AK6" s="26"/>
      <c r="AL6" s="26">
        <v>19.8</v>
      </c>
      <c r="AM6" s="26">
        <v>19.5</v>
      </c>
      <c r="AN6" s="26"/>
      <c r="AO6" s="26"/>
      <c r="AP6" s="27"/>
      <c r="AQ6" s="27"/>
      <c r="AR6" s="32">
        <v>4963142</v>
      </c>
      <c r="AS6" s="32">
        <v>523109</v>
      </c>
      <c r="AT6" s="14"/>
      <c r="AU6" s="14"/>
      <c r="AV6" s="33"/>
      <c r="AW6" s="33"/>
      <c r="AX6" s="18" t="s">
        <v>9010</v>
      </c>
      <c r="AY6" s="29">
        <f t="shared" si="0"/>
        <v>12.75</v>
      </c>
      <c r="AZ6" s="18"/>
    </row>
    <row r="7" spans="1:52" ht="12.75" customHeight="1">
      <c r="A7" s="18" t="s">
        <v>9008</v>
      </c>
      <c r="B7" s="18" t="s">
        <v>60</v>
      </c>
      <c r="C7" s="18"/>
      <c r="D7" s="19">
        <v>51.3</v>
      </c>
      <c r="E7" s="19">
        <v>45.1</v>
      </c>
      <c r="F7" s="20">
        <v>1.4056999999999999</v>
      </c>
      <c r="G7" s="21"/>
      <c r="H7" s="19"/>
      <c r="I7" s="19"/>
      <c r="J7" s="19"/>
      <c r="K7" s="22"/>
      <c r="L7" s="18" t="s">
        <v>9016</v>
      </c>
      <c r="M7" s="18" t="s">
        <v>115</v>
      </c>
      <c r="N7" s="18" t="s">
        <v>115</v>
      </c>
      <c r="O7" s="18" t="s">
        <v>9017</v>
      </c>
      <c r="P7" s="18" t="s">
        <v>9017</v>
      </c>
      <c r="Q7" s="23" t="s">
        <v>69</v>
      </c>
      <c r="R7" s="18" t="s">
        <v>69</v>
      </c>
      <c r="S7" s="18" t="s">
        <v>69</v>
      </c>
      <c r="T7" s="18" t="s">
        <v>69</v>
      </c>
      <c r="U7" s="18" t="s">
        <v>69</v>
      </c>
      <c r="V7" s="18" t="s">
        <v>69</v>
      </c>
      <c r="W7" s="18" t="s">
        <v>69</v>
      </c>
      <c r="X7" s="18" t="s">
        <v>69</v>
      </c>
      <c r="Y7" s="18" t="s">
        <v>69</v>
      </c>
      <c r="Z7" s="18" t="s">
        <v>69</v>
      </c>
      <c r="AA7" s="18" t="s">
        <v>69</v>
      </c>
      <c r="AB7" s="18" t="s">
        <v>69</v>
      </c>
      <c r="AC7" s="14">
        <v>12</v>
      </c>
      <c r="AD7" s="14">
        <v>50</v>
      </c>
      <c r="AE7" s="24">
        <v>38870.736805555556</v>
      </c>
      <c r="AF7" s="25"/>
      <c r="AG7" s="24">
        <v>38871.25277777778</v>
      </c>
      <c r="AH7" s="77"/>
      <c r="AI7" s="26">
        <v>27</v>
      </c>
      <c r="AJ7" s="26">
        <v>29.1</v>
      </c>
      <c r="AK7" s="26"/>
      <c r="AL7" s="26">
        <v>19.5</v>
      </c>
      <c r="AM7" s="26">
        <v>19.5</v>
      </c>
      <c r="AN7" s="26"/>
      <c r="AO7" s="26"/>
      <c r="AP7" s="27">
        <v>4956844</v>
      </c>
      <c r="AQ7" s="27">
        <v>516667</v>
      </c>
      <c r="AR7" s="32">
        <v>4956844</v>
      </c>
      <c r="AS7" s="32">
        <v>516667</v>
      </c>
      <c r="AT7" s="14"/>
      <c r="AU7" s="14"/>
      <c r="AV7" s="33"/>
      <c r="AW7" s="33"/>
      <c r="AX7" s="18" t="s">
        <v>245</v>
      </c>
      <c r="AY7" s="29">
        <f t="shared" si="0"/>
        <v>12.383333333360497</v>
      </c>
      <c r="AZ7" s="18"/>
    </row>
    <row r="8" spans="1:52" ht="12.75" customHeight="1">
      <c r="A8" s="18" t="s">
        <v>9012</v>
      </c>
      <c r="B8" s="18" t="s">
        <v>60</v>
      </c>
      <c r="C8" s="18"/>
      <c r="D8" s="19">
        <v>83.6</v>
      </c>
      <c r="E8" s="19">
        <v>79.8</v>
      </c>
      <c r="F8" s="20"/>
      <c r="G8" s="21"/>
      <c r="H8" s="19"/>
      <c r="I8" s="19"/>
      <c r="J8" s="19"/>
      <c r="K8" s="22"/>
      <c r="L8" s="18" t="s">
        <v>61</v>
      </c>
      <c r="M8" s="18" t="s">
        <v>61</v>
      </c>
      <c r="N8" s="18" t="s">
        <v>115</v>
      </c>
      <c r="O8" s="18" t="s">
        <v>9018</v>
      </c>
      <c r="P8" s="18" t="s">
        <v>69</v>
      </c>
      <c r="Q8" s="23" t="s">
        <v>69</v>
      </c>
      <c r="R8" s="18" t="s">
        <v>69</v>
      </c>
      <c r="S8" s="18" t="s">
        <v>69</v>
      </c>
      <c r="T8" s="18" t="s">
        <v>69</v>
      </c>
      <c r="U8" s="18" t="s">
        <v>69</v>
      </c>
      <c r="V8" s="18" t="s">
        <v>69</v>
      </c>
      <c r="W8" s="18" t="s">
        <v>69</v>
      </c>
      <c r="X8" s="18" t="s">
        <v>69</v>
      </c>
      <c r="Y8" s="18" t="s">
        <v>69</v>
      </c>
      <c r="Z8" s="18" t="s">
        <v>69</v>
      </c>
      <c r="AA8" s="18" t="s">
        <v>69</v>
      </c>
      <c r="AB8" s="18" t="s">
        <v>69</v>
      </c>
      <c r="AC8" s="14">
        <v>6</v>
      </c>
      <c r="AD8" s="14">
        <v>100</v>
      </c>
      <c r="AE8" s="24">
        <v>38896.197916666664</v>
      </c>
      <c r="AF8" s="25"/>
      <c r="AG8" s="24">
        <v>38896.353472222225</v>
      </c>
      <c r="AH8" s="77"/>
      <c r="AI8" s="26">
        <v>18.8</v>
      </c>
      <c r="AJ8" s="26">
        <v>22.4</v>
      </c>
      <c r="AK8" s="26">
        <v>20.6</v>
      </c>
      <c r="AL8" s="26">
        <v>22</v>
      </c>
      <c r="AM8" s="26">
        <v>22</v>
      </c>
      <c r="AN8" s="26"/>
      <c r="AO8" s="26"/>
      <c r="AP8" s="27">
        <v>4945696</v>
      </c>
      <c r="AQ8" s="27">
        <v>513874</v>
      </c>
      <c r="AR8" s="27"/>
      <c r="AS8" s="27"/>
      <c r="AT8" s="14"/>
      <c r="AU8" s="14"/>
      <c r="AV8" s="28"/>
      <c r="AW8" s="28"/>
      <c r="AX8" s="28" t="s">
        <v>102</v>
      </c>
      <c r="AY8" s="29">
        <f t="shared" si="0"/>
        <v>3.7333333334536292</v>
      </c>
      <c r="AZ8" s="18"/>
    </row>
    <row r="9" spans="1:52" ht="12.75" customHeight="1">
      <c r="A9" s="18" t="s">
        <v>9019</v>
      </c>
      <c r="B9" s="18" t="s">
        <v>60</v>
      </c>
      <c r="C9" s="18"/>
      <c r="D9" s="19">
        <v>31</v>
      </c>
      <c r="E9" s="18"/>
      <c r="F9" s="20" t="s">
        <v>9020</v>
      </c>
      <c r="G9" s="21"/>
      <c r="H9" s="19"/>
      <c r="I9" s="19"/>
      <c r="J9" s="19"/>
      <c r="K9" s="22"/>
      <c r="L9" s="18" t="s">
        <v>61</v>
      </c>
      <c r="M9" s="18" t="s">
        <v>61</v>
      </c>
      <c r="N9" s="18" t="s">
        <v>115</v>
      </c>
      <c r="O9" s="18" t="s">
        <v>9021</v>
      </c>
      <c r="P9" s="18" t="s">
        <v>9021</v>
      </c>
      <c r="Q9" s="23" t="s">
        <v>69</v>
      </c>
      <c r="R9" s="18" t="s">
        <v>69</v>
      </c>
      <c r="S9" s="18" t="s">
        <v>69</v>
      </c>
      <c r="T9" s="18" t="s">
        <v>69</v>
      </c>
      <c r="U9" s="18" t="s">
        <v>69</v>
      </c>
      <c r="V9" s="18" t="s">
        <v>69</v>
      </c>
      <c r="W9" s="18" t="s">
        <v>69</v>
      </c>
      <c r="X9" s="18" t="s">
        <v>69</v>
      </c>
      <c r="Y9" s="18" t="s">
        <v>69</v>
      </c>
      <c r="Z9" s="18" t="s">
        <v>69</v>
      </c>
      <c r="AA9" s="18" t="s">
        <v>69</v>
      </c>
      <c r="AB9" s="18" t="s">
        <v>69</v>
      </c>
      <c r="AC9" s="14">
        <v>12</v>
      </c>
      <c r="AD9" s="14">
        <v>100</v>
      </c>
      <c r="AE9" s="24">
        <v>38910.423611111109</v>
      </c>
      <c r="AF9" s="25"/>
      <c r="AG9" s="24">
        <v>38910.587500000001</v>
      </c>
      <c r="AH9" s="77"/>
      <c r="AI9" s="26">
        <v>17.3</v>
      </c>
      <c r="AJ9" s="26">
        <v>16.899999999999999</v>
      </c>
      <c r="AK9" s="26">
        <v>17.100000000000001</v>
      </c>
      <c r="AL9" s="26">
        <v>25</v>
      </c>
      <c r="AM9" s="26"/>
      <c r="AN9" s="26"/>
      <c r="AO9" s="26"/>
      <c r="AP9" s="27">
        <v>4950057</v>
      </c>
      <c r="AQ9" s="27">
        <v>512918</v>
      </c>
      <c r="AR9" s="27">
        <v>4949884</v>
      </c>
      <c r="AS9" s="27">
        <v>512975</v>
      </c>
      <c r="AT9" s="14"/>
      <c r="AU9" s="14"/>
      <c r="AV9" s="28"/>
      <c r="AW9" s="28"/>
      <c r="AX9" s="28" t="s">
        <v>240</v>
      </c>
      <c r="AY9" s="29">
        <f t="shared" si="0"/>
        <v>3.933333333407063</v>
      </c>
      <c r="AZ9" s="18"/>
    </row>
    <row r="10" spans="1:52" ht="12.75" customHeight="1">
      <c r="A10" s="18" t="s">
        <v>9022</v>
      </c>
      <c r="B10" s="18" t="s">
        <v>60</v>
      </c>
      <c r="C10" s="18"/>
      <c r="D10" s="19">
        <v>37</v>
      </c>
      <c r="E10" s="19">
        <v>32.4</v>
      </c>
      <c r="F10" s="20">
        <v>0.38</v>
      </c>
      <c r="G10" s="21"/>
      <c r="H10" s="19"/>
      <c r="I10" s="19"/>
      <c r="J10" s="19"/>
      <c r="K10" s="22"/>
      <c r="L10" s="18" t="s">
        <v>61</v>
      </c>
      <c r="M10" s="18" t="s">
        <v>61</v>
      </c>
      <c r="N10" s="18" t="s">
        <v>60</v>
      </c>
      <c r="O10" s="18" t="s">
        <v>9023</v>
      </c>
      <c r="P10" s="18" t="s">
        <v>9023</v>
      </c>
      <c r="Q10" s="23" t="s">
        <v>69</v>
      </c>
      <c r="R10" s="18" t="s">
        <v>69</v>
      </c>
      <c r="S10" s="18" t="s">
        <v>69</v>
      </c>
      <c r="T10" s="18" t="s">
        <v>69</v>
      </c>
      <c r="U10" s="18" t="s">
        <v>69</v>
      </c>
      <c r="V10" s="18" t="s">
        <v>69</v>
      </c>
      <c r="W10" s="18" t="s">
        <v>69</v>
      </c>
      <c r="X10" s="18" t="s">
        <v>69</v>
      </c>
      <c r="Y10" s="18" t="s">
        <v>69</v>
      </c>
      <c r="Z10" s="18" t="s">
        <v>69</v>
      </c>
      <c r="AA10" s="18" t="s">
        <v>69</v>
      </c>
      <c r="AB10" s="18" t="s">
        <v>69</v>
      </c>
      <c r="AC10" s="14">
        <v>6</v>
      </c>
      <c r="AD10" s="14">
        <v>100</v>
      </c>
      <c r="AE10" s="24">
        <v>38935.368055555555</v>
      </c>
      <c r="AF10" s="25"/>
      <c r="AG10" s="24">
        <v>38935.463194444441</v>
      </c>
      <c r="AH10" s="77"/>
      <c r="AI10" s="26">
        <v>9.6</v>
      </c>
      <c r="AJ10" s="26">
        <v>13</v>
      </c>
      <c r="AK10" s="26">
        <v>11.3</v>
      </c>
      <c r="AL10" s="26">
        <v>21.1</v>
      </c>
      <c r="AM10" s="26">
        <v>23.2</v>
      </c>
      <c r="AN10" s="26"/>
      <c r="AO10" s="26"/>
      <c r="AP10" s="27">
        <v>4937965</v>
      </c>
      <c r="AQ10" s="27">
        <v>511179</v>
      </c>
      <c r="AR10" s="27">
        <v>4937934</v>
      </c>
      <c r="AS10" s="27">
        <v>511060</v>
      </c>
      <c r="AT10" s="14"/>
      <c r="AU10" s="14"/>
      <c r="AV10" s="28"/>
      <c r="AW10" s="28"/>
      <c r="AX10" s="18" t="s">
        <v>9024</v>
      </c>
      <c r="AY10" s="29">
        <f t="shared" si="0"/>
        <v>2.2833333332673647</v>
      </c>
      <c r="AZ10" s="18"/>
    </row>
    <row r="11" spans="1:52" ht="12.75" customHeight="1">
      <c r="A11" s="18" t="s">
        <v>9022</v>
      </c>
      <c r="B11" s="18" t="s">
        <v>60</v>
      </c>
      <c r="C11" s="18"/>
      <c r="D11" s="19">
        <v>35</v>
      </c>
      <c r="E11" s="19">
        <v>30</v>
      </c>
      <c r="F11" s="20">
        <v>0.47</v>
      </c>
      <c r="G11" s="21"/>
      <c r="H11" s="19"/>
      <c r="I11" s="19"/>
      <c r="J11" s="19"/>
      <c r="K11" s="22"/>
      <c r="L11" s="18" t="s">
        <v>61</v>
      </c>
      <c r="M11" s="18" t="s">
        <v>60</v>
      </c>
      <c r="N11" s="18" t="s">
        <v>115</v>
      </c>
      <c r="O11" s="18" t="s">
        <v>9026</v>
      </c>
      <c r="P11" s="18" t="s">
        <v>9026</v>
      </c>
      <c r="Q11" s="23" t="s">
        <v>69</v>
      </c>
      <c r="R11" s="18" t="s">
        <v>69</v>
      </c>
      <c r="S11" s="18" t="s">
        <v>69</v>
      </c>
      <c r="T11" s="18" t="s">
        <v>69</v>
      </c>
      <c r="U11" s="18" t="s">
        <v>69</v>
      </c>
      <c r="V11" s="18" t="s">
        <v>69</v>
      </c>
      <c r="W11" s="18" t="s">
        <v>69</v>
      </c>
      <c r="X11" s="18" t="s">
        <v>69</v>
      </c>
      <c r="Y11" s="18" t="s">
        <v>69</v>
      </c>
      <c r="Z11" s="18" t="s">
        <v>69</v>
      </c>
      <c r="AA11" s="18" t="s">
        <v>69</v>
      </c>
      <c r="AB11" s="18" t="s">
        <v>69</v>
      </c>
      <c r="AC11" s="14">
        <v>6</v>
      </c>
      <c r="AD11" s="14">
        <v>100</v>
      </c>
      <c r="AE11" s="24">
        <v>39267.332638888889</v>
      </c>
      <c r="AF11" s="25"/>
      <c r="AG11" s="24">
        <v>39267.385416666664</v>
      </c>
      <c r="AH11" s="77"/>
      <c r="AI11" s="26">
        <v>35</v>
      </c>
      <c r="AJ11" s="26">
        <v>30</v>
      </c>
      <c r="AK11" s="26">
        <f t="shared" ref="AK11:AK19" si="1">(AI11+AJ11)/2</f>
        <v>32.5</v>
      </c>
      <c r="AL11" s="26">
        <v>20.5</v>
      </c>
      <c r="AM11" s="26">
        <v>20.5</v>
      </c>
      <c r="AN11" s="26">
        <v>7.65</v>
      </c>
      <c r="AO11" s="26">
        <v>19.399999999999999</v>
      </c>
      <c r="AP11" s="27">
        <v>4947480</v>
      </c>
      <c r="AQ11" s="27">
        <v>514561</v>
      </c>
      <c r="AR11" s="27">
        <v>4947377</v>
      </c>
      <c r="AS11" s="27">
        <v>514578</v>
      </c>
      <c r="AT11" s="14"/>
      <c r="AU11" s="14"/>
      <c r="AV11" s="28"/>
      <c r="AW11" s="28"/>
      <c r="AX11" s="28" t="s">
        <v>749</v>
      </c>
      <c r="AY11" s="29">
        <f t="shared" si="0"/>
        <v>1.2666666666045785</v>
      </c>
      <c r="AZ11" s="18"/>
    </row>
    <row r="12" spans="1:52" ht="12.75" customHeight="1">
      <c r="A12" s="18" t="s">
        <v>9022</v>
      </c>
      <c r="B12" s="18" t="s">
        <v>60</v>
      </c>
      <c r="C12" s="18"/>
      <c r="D12" s="19">
        <v>33.5</v>
      </c>
      <c r="E12" s="19">
        <v>29.4</v>
      </c>
      <c r="F12" s="20"/>
      <c r="G12" s="21"/>
      <c r="H12" s="19"/>
      <c r="I12" s="19"/>
      <c r="J12" s="19"/>
      <c r="K12" s="22"/>
      <c r="L12" s="18" t="s">
        <v>61</v>
      </c>
      <c r="M12" s="18" t="s">
        <v>60</v>
      </c>
      <c r="N12" s="18" t="s">
        <v>115</v>
      </c>
      <c r="O12" s="18" t="s">
        <v>69</v>
      </c>
      <c r="P12" s="18" t="s">
        <v>69</v>
      </c>
      <c r="Q12" s="23" t="s">
        <v>69</v>
      </c>
      <c r="R12" s="18" t="s">
        <v>69</v>
      </c>
      <c r="S12" s="18" t="s">
        <v>69</v>
      </c>
      <c r="T12" s="18" t="s">
        <v>69</v>
      </c>
      <c r="U12" s="18" t="s">
        <v>69</v>
      </c>
      <c r="V12" s="18" t="s">
        <v>69</v>
      </c>
      <c r="W12" s="18" t="s">
        <v>69</v>
      </c>
      <c r="X12" s="18" t="s">
        <v>69</v>
      </c>
      <c r="Y12" s="18" t="s">
        <v>69</v>
      </c>
      <c r="Z12" s="18" t="s">
        <v>69</v>
      </c>
      <c r="AA12" s="22" t="s">
        <v>69</v>
      </c>
      <c r="AB12" s="18" t="s">
        <v>69</v>
      </c>
      <c r="AC12" s="14">
        <v>12</v>
      </c>
      <c r="AD12" s="14">
        <v>50</v>
      </c>
      <c r="AE12" s="24">
        <v>39629.440972222197</v>
      </c>
      <c r="AF12" s="25"/>
      <c r="AG12" s="24">
        <v>39629.506944444402</v>
      </c>
      <c r="AH12" s="77"/>
      <c r="AI12" s="26">
        <v>38</v>
      </c>
      <c r="AJ12" s="26">
        <v>41</v>
      </c>
      <c r="AK12" s="26">
        <f t="shared" si="1"/>
        <v>39.5</v>
      </c>
      <c r="AL12" s="26">
        <v>20.3</v>
      </c>
      <c r="AM12" s="26"/>
      <c r="AN12" s="26">
        <v>8.0299999999999994</v>
      </c>
      <c r="AO12" s="26">
        <v>20.3</v>
      </c>
      <c r="AP12" s="27"/>
      <c r="AQ12" s="27"/>
      <c r="AR12" s="27"/>
      <c r="AS12" s="27"/>
      <c r="AT12" s="14" t="s">
        <v>1042</v>
      </c>
      <c r="AU12" s="14" t="s">
        <v>1043</v>
      </c>
      <c r="AV12" s="28" t="s">
        <v>1044</v>
      </c>
      <c r="AW12" s="28" t="s">
        <v>1045</v>
      </c>
      <c r="AX12" s="18" t="s">
        <v>1046</v>
      </c>
      <c r="AY12" s="29">
        <f t="shared" si="0"/>
        <v>1.5833333329064772</v>
      </c>
      <c r="AZ12" s="18"/>
    </row>
    <row r="13" spans="1:52" ht="12.75" customHeight="1">
      <c r="A13" s="18" t="s">
        <v>9028</v>
      </c>
      <c r="B13" s="18" t="s">
        <v>60</v>
      </c>
      <c r="C13" s="18"/>
      <c r="D13" s="19"/>
      <c r="E13" s="19"/>
      <c r="F13" s="20"/>
      <c r="G13" s="21"/>
      <c r="H13" s="19"/>
      <c r="I13" s="19"/>
      <c r="J13" s="19"/>
      <c r="K13" s="22"/>
      <c r="L13" s="18"/>
      <c r="M13" s="18"/>
      <c r="N13" s="18"/>
      <c r="O13" s="18" t="s">
        <v>69</v>
      </c>
      <c r="P13" s="18" t="s">
        <v>69</v>
      </c>
      <c r="Q13" s="23" t="s">
        <v>69</v>
      </c>
      <c r="R13" s="18" t="s">
        <v>69</v>
      </c>
      <c r="S13" s="18" t="s">
        <v>69</v>
      </c>
      <c r="T13" s="18" t="s">
        <v>69</v>
      </c>
      <c r="U13" s="18" t="s">
        <v>69</v>
      </c>
      <c r="V13" s="18" t="s">
        <v>69</v>
      </c>
      <c r="W13" s="18" t="s">
        <v>69</v>
      </c>
      <c r="X13" s="18" t="s">
        <v>69</v>
      </c>
      <c r="Y13" s="18" t="s">
        <v>69</v>
      </c>
      <c r="Z13" s="18" t="s">
        <v>69</v>
      </c>
      <c r="AA13" s="22" t="s">
        <v>69</v>
      </c>
      <c r="AB13" s="18" t="s">
        <v>69</v>
      </c>
      <c r="AC13" s="14">
        <v>12</v>
      </c>
      <c r="AD13" s="14">
        <v>50</v>
      </c>
      <c r="AE13" s="24">
        <v>39631.519444444442</v>
      </c>
      <c r="AF13" s="25"/>
      <c r="AG13" s="24">
        <v>39631.595833333333</v>
      </c>
      <c r="AH13" s="77"/>
      <c r="AI13" s="26">
        <v>29</v>
      </c>
      <c r="AJ13" s="26">
        <v>35</v>
      </c>
      <c r="AK13" s="26">
        <f t="shared" si="1"/>
        <v>32</v>
      </c>
      <c r="AL13" s="26">
        <v>20.6</v>
      </c>
      <c r="AM13" s="26"/>
      <c r="AN13" s="26">
        <v>8.1999999999999993</v>
      </c>
      <c r="AO13" s="26">
        <v>20.6</v>
      </c>
      <c r="AP13" s="27"/>
      <c r="AQ13" s="27"/>
      <c r="AR13" s="27"/>
      <c r="AS13" s="27"/>
      <c r="AT13" s="14" t="s">
        <v>1052</v>
      </c>
      <c r="AU13" s="14" t="s">
        <v>1053</v>
      </c>
      <c r="AV13" s="28" t="s">
        <v>1054</v>
      </c>
      <c r="AW13" s="28" t="s">
        <v>1053</v>
      </c>
      <c r="AX13" s="18" t="s">
        <v>1046</v>
      </c>
      <c r="AY13" s="29">
        <f t="shared" si="0"/>
        <v>1.8333333333721384</v>
      </c>
      <c r="AZ13" s="18"/>
    </row>
    <row r="14" spans="1:52" ht="12.75" customHeight="1">
      <c r="A14" s="18" t="s">
        <v>9027</v>
      </c>
      <c r="B14" s="18" t="s">
        <v>60</v>
      </c>
      <c r="C14" s="18"/>
      <c r="D14" s="19"/>
      <c r="E14" s="19"/>
      <c r="F14" s="20"/>
      <c r="G14" s="21"/>
      <c r="H14" s="19"/>
      <c r="I14" s="19"/>
      <c r="J14" s="19"/>
      <c r="K14" s="22"/>
      <c r="L14" s="18"/>
      <c r="M14" s="18"/>
      <c r="N14" s="18"/>
      <c r="O14" s="18" t="s">
        <v>69</v>
      </c>
      <c r="P14" s="18" t="s">
        <v>69</v>
      </c>
      <c r="Q14" s="23" t="s">
        <v>69</v>
      </c>
      <c r="R14" s="18" t="s">
        <v>69</v>
      </c>
      <c r="S14" s="18" t="s">
        <v>69</v>
      </c>
      <c r="T14" s="18" t="s">
        <v>69</v>
      </c>
      <c r="U14" s="18" t="s">
        <v>69</v>
      </c>
      <c r="V14" s="18" t="s">
        <v>69</v>
      </c>
      <c r="W14" s="18" t="s">
        <v>69</v>
      </c>
      <c r="X14" s="18" t="s">
        <v>69</v>
      </c>
      <c r="Y14" s="18" t="s">
        <v>69</v>
      </c>
      <c r="Z14" s="18" t="s">
        <v>69</v>
      </c>
      <c r="AA14" s="22" t="s">
        <v>69</v>
      </c>
      <c r="AB14" s="18" t="s">
        <v>69</v>
      </c>
      <c r="AC14" s="14">
        <v>6</v>
      </c>
      <c r="AD14" s="14">
        <v>100</v>
      </c>
      <c r="AE14" s="24">
        <v>39631.536805555559</v>
      </c>
      <c r="AF14" s="25"/>
      <c r="AG14" s="24">
        <v>39631.579861111109</v>
      </c>
      <c r="AH14" s="77"/>
      <c r="AI14" s="26">
        <v>39</v>
      </c>
      <c r="AJ14" s="26">
        <v>40</v>
      </c>
      <c r="AK14" s="26">
        <f t="shared" si="1"/>
        <v>39.5</v>
      </c>
      <c r="AL14" s="26">
        <v>20.6</v>
      </c>
      <c r="AM14" s="26"/>
      <c r="AN14" s="26">
        <v>8.2200000000000006</v>
      </c>
      <c r="AO14" s="26">
        <v>20.6</v>
      </c>
      <c r="AP14" s="27"/>
      <c r="AQ14" s="27"/>
      <c r="AR14" s="27"/>
      <c r="AS14" s="27"/>
      <c r="AT14" s="14" t="s">
        <v>1042</v>
      </c>
      <c r="AU14" s="14" t="s">
        <v>1045</v>
      </c>
      <c r="AV14" s="28" t="s">
        <v>1060</v>
      </c>
      <c r="AW14" s="28" t="s">
        <v>1061</v>
      </c>
      <c r="AX14" s="18" t="s">
        <v>1062</v>
      </c>
      <c r="AY14" s="29">
        <f t="shared" si="0"/>
        <v>1.033333333209157</v>
      </c>
      <c r="AZ14" s="18"/>
    </row>
    <row r="15" spans="1:52" ht="12.75" customHeight="1">
      <c r="A15" s="18" t="s">
        <v>9029</v>
      </c>
      <c r="B15" s="18" t="s">
        <v>60</v>
      </c>
      <c r="C15" s="18"/>
      <c r="D15" s="19"/>
      <c r="E15" s="19"/>
      <c r="F15" s="20"/>
      <c r="G15" s="21"/>
      <c r="H15" s="19"/>
      <c r="I15" s="19"/>
      <c r="J15" s="19"/>
      <c r="K15" s="22"/>
      <c r="L15" s="18"/>
      <c r="M15" s="18"/>
      <c r="N15" s="18"/>
      <c r="O15" s="18" t="s">
        <v>69</v>
      </c>
      <c r="P15" s="18" t="s">
        <v>69</v>
      </c>
      <c r="Q15" s="23" t="s">
        <v>69</v>
      </c>
      <c r="R15" s="18" t="s">
        <v>69</v>
      </c>
      <c r="S15" s="18" t="s">
        <v>69</v>
      </c>
      <c r="T15" s="18" t="s">
        <v>69</v>
      </c>
      <c r="U15" s="18" t="s">
        <v>69</v>
      </c>
      <c r="V15" s="18" t="s">
        <v>69</v>
      </c>
      <c r="W15" s="18" t="s">
        <v>69</v>
      </c>
      <c r="X15" s="18" t="s">
        <v>69</v>
      </c>
      <c r="Y15" s="18" t="s">
        <v>69</v>
      </c>
      <c r="Z15" s="18" t="s">
        <v>69</v>
      </c>
      <c r="AA15" s="22" t="s">
        <v>69</v>
      </c>
      <c r="AB15" s="18" t="s">
        <v>69</v>
      </c>
      <c r="AC15" s="14">
        <v>6</v>
      </c>
      <c r="AD15" s="14">
        <v>50</v>
      </c>
      <c r="AE15" s="24">
        <v>39658</v>
      </c>
      <c r="AF15" s="25"/>
      <c r="AG15" s="24">
        <v>39658</v>
      </c>
      <c r="AH15" s="77"/>
      <c r="AI15" s="26">
        <v>39</v>
      </c>
      <c r="AJ15" s="26">
        <v>42</v>
      </c>
      <c r="AK15" s="26">
        <f t="shared" si="1"/>
        <v>40.5</v>
      </c>
      <c r="AL15" s="26">
        <v>20.9</v>
      </c>
      <c r="AM15" s="26"/>
      <c r="AN15" s="26">
        <v>7.1</v>
      </c>
      <c r="AO15" s="26">
        <v>20.9</v>
      </c>
      <c r="AP15" s="27">
        <v>4947266</v>
      </c>
      <c r="AQ15" s="27">
        <v>514782</v>
      </c>
      <c r="AR15" s="27">
        <v>4947207</v>
      </c>
      <c r="AS15" s="27">
        <v>514785</v>
      </c>
      <c r="AT15" s="14"/>
      <c r="AU15" s="14"/>
      <c r="AV15" s="28"/>
      <c r="AW15" s="28"/>
      <c r="AX15" s="18" t="s">
        <v>1136</v>
      </c>
      <c r="AY15" s="29">
        <f t="shared" si="0"/>
        <v>0</v>
      </c>
      <c r="AZ15" s="18"/>
    </row>
    <row r="16" spans="1:52" ht="12.75" customHeight="1">
      <c r="A16" s="18" t="s">
        <v>9030</v>
      </c>
      <c r="B16" s="18" t="s">
        <v>60</v>
      </c>
      <c r="C16" s="18"/>
      <c r="D16" s="19"/>
      <c r="E16" s="19"/>
      <c r="F16" s="20"/>
      <c r="G16" s="21"/>
      <c r="H16" s="19"/>
      <c r="I16" s="19"/>
      <c r="J16" s="19"/>
      <c r="K16" s="22"/>
      <c r="L16" s="18"/>
      <c r="M16" s="18"/>
      <c r="N16" s="18"/>
      <c r="O16" s="18" t="s">
        <v>69</v>
      </c>
      <c r="P16" s="18" t="s">
        <v>69</v>
      </c>
      <c r="Q16" s="23" t="s">
        <v>69</v>
      </c>
      <c r="R16" s="18" t="s">
        <v>69</v>
      </c>
      <c r="S16" s="18" t="s">
        <v>69</v>
      </c>
      <c r="T16" s="18" t="s">
        <v>69</v>
      </c>
      <c r="U16" s="18" t="s">
        <v>69</v>
      </c>
      <c r="V16" s="18" t="s">
        <v>69</v>
      </c>
      <c r="W16" s="18" t="s">
        <v>69</v>
      </c>
      <c r="X16" s="18" t="s">
        <v>69</v>
      </c>
      <c r="Y16" s="18" t="s">
        <v>69</v>
      </c>
      <c r="Z16" s="18" t="s">
        <v>69</v>
      </c>
      <c r="AA16" s="22" t="s">
        <v>69</v>
      </c>
      <c r="AB16" s="18" t="s">
        <v>69</v>
      </c>
      <c r="AC16" s="14">
        <v>6</v>
      </c>
      <c r="AD16" s="14">
        <v>100</v>
      </c>
      <c r="AE16" s="24">
        <v>39659.384027777778</v>
      </c>
      <c r="AF16" s="25"/>
      <c r="AG16" s="24">
        <v>39659.453472222223</v>
      </c>
      <c r="AH16" s="77"/>
      <c r="AI16" s="26">
        <v>46</v>
      </c>
      <c r="AJ16" s="26">
        <v>58</v>
      </c>
      <c r="AK16" s="26">
        <f t="shared" si="1"/>
        <v>52</v>
      </c>
      <c r="AL16" s="26">
        <v>21</v>
      </c>
      <c r="AM16" s="26"/>
      <c r="AN16" s="26">
        <v>7.3</v>
      </c>
      <c r="AO16" s="26">
        <v>21</v>
      </c>
      <c r="AP16" s="27">
        <v>4947826</v>
      </c>
      <c r="AQ16" s="27">
        <v>514686</v>
      </c>
      <c r="AR16" s="27">
        <v>4947749</v>
      </c>
      <c r="AS16" s="27">
        <v>514667</v>
      </c>
      <c r="AT16" s="14"/>
      <c r="AU16" s="14"/>
      <c r="AV16" s="28"/>
      <c r="AW16" s="28"/>
      <c r="AX16" s="18" t="s">
        <v>1141</v>
      </c>
      <c r="AY16" s="29">
        <f t="shared" si="0"/>
        <v>1.6666666666860692</v>
      </c>
      <c r="AZ16" s="18"/>
    </row>
    <row r="17" spans="1:52" ht="12.75" customHeight="1">
      <c r="A17" s="18" t="s">
        <v>9031</v>
      </c>
      <c r="B17" s="18" t="s">
        <v>60</v>
      </c>
      <c r="C17" s="18"/>
      <c r="D17" s="19"/>
      <c r="E17" s="19"/>
      <c r="F17" s="20"/>
      <c r="G17" s="21"/>
      <c r="H17" s="19"/>
      <c r="I17" s="19"/>
      <c r="J17" s="19"/>
      <c r="K17" s="22"/>
      <c r="L17" s="18"/>
      <c r="M17" s="18"/>
      <c r="N17" s="18"/>
      <c r="O17" s="18" t="s">
        <v>69</v>
      </c>
      <c r="P17" s="18" t="s">
        <v>69</v>
      </c>
      <c r="Q17" s="23" t="s">
        <v>69</v>
      </c>
      <c r="R17" s="18" t="s">
        <v>69</v>
      </c>
      <c r="S17" s="18" t="s">
        <v>69</v>
      </c>
      <c r="T17" s="18" t="s">
        <v>69</v>
      </c>
      <c r="U17" s="18" t="s">
        <v>69</v>
      </c>
      <c r="V17" s="18" t="s">
        <v>69</v>
      </c>
      <c r="W17" s="18" t="s">
        <v>69</v>
      </c>
      <c r="X17" s="18" t="s">
        <v>69</v>
      </c>
      <c r="Y17" s="18" t="s">
        <v>69</v>
      </c>
      <c r="Z17" s="18" t="s">
        <v>69</v>
      </c>
      <c r="AA17" s="22" t="s">
        <v>69</v>
      </c>
      <c r="AB17" s="18" t="s">
        <v>69</v>
      </c>
      <c r="AC17" s="14">
        <v>12</v>
      </c>
      <c r="AD17" s="14">
        <v>50</v>
      </c>
      <c r="AE17" s="24">
        <v>39659.39166666667</v>
      </c>
      <c r="AF17" s="25"/>
      <c r="AG17" s="24">
        <v>39659.46875</v>
      </c>
      <c r="AH17" s="77"/>
      <c r="AI17" s="26">
        <v>51</v>
      </c>
      <c r="AJ17" s="26">
        <v>39</v>
      </c>
      <c r="AK17" s="26">
        <f t="shared" si="1"/>
        <v>45</v>
      </c>
      <c r="AL17" s="26">
        <v>21</v>
      </c>
      <c r="AM17" s="26"/>
      <c r="AN17" s="26">
        <v>7.3</v>
      </c>
      <c r="AO17" s="26">
        <v>21</v>
      </c>
      <c r="AP17" s="27">
        <v>4947109</v>
      </c>
      <c r="AQ17" s="27">
        <v>514724</v>
      </c>
      <c r="AR17" s="27">
        <v>4947063</v>
      </c>
      <c r="AS17" s="27">
        <v>514718</v>
      </c>
      <c r="AT17" s="14"/>
      <c r="AU17" s="14"/>
      <c r="AV17" s="28"/>
      <c r="AW17" s="28"/>
      <c r="AX17" s="18" t="s">
        <v>1162</v>
      </c>
      <c r="AY17" s="29">
        <f t="shared" si="0"/>
        <v>1.8499999999185093</v>
      </c>
      <c r="AZ17" s="18"/>
    </row>
    <row r="18" spans="1:52" ht="12.75" customHeight="1">
      <c r="A18" s="18" t="s">
        <v>9032</v>
      </c>
      <c r="B18" s="18" t="s">
        <v>60</v>
      </c>
      <c r="C18" s="18"/>
      <c r="D18" s="19"/>
      <c r="E18" s="19"/>
      <c r="F18" s="20"/>
      <c r="G18" s="21"/>
      <c r="H18" s="19"/>
      <c r="I18" s="19"/>
      <c r="J18" s="19"/>
      <c r="K18" s="22"/>
      <c r="L18" s="18"/>
      <c r="M18" s="18"/>
      <c r="N18" s="18"/>
      <c r="O18" s="18" t="s">
        <v>69</v>
      </c>
      <c r="P18" s="18" t="s">
        <v>69</v>
      </c>
      <c r="Q18" s="23" t="s">
        <v>69</v>
      </c>
      <c r="R18" s="18" t="s">
        <v>69</v>
      </c>
      <c r="S18" s="18" t="s">
        <v>69</v>
      </c>
      <c r="T18" s="18" t="s">
        <v>69</v>
      </c>
      <c r="U18" s="18" t="s">
        <v>69</v>
      </c>
      <c r="V18" s="18" t="s">
        <v>69</v>
      </c>
      <c r="W18" s="18" t="s">
        <v>69</v>
      </c>
      <c r="X18" s="18" t="s">
        <v>69</v>
      </c>
      <c r="Y18" s="18" t="s">
        <v>69</v>
      </c>
      <c r="Z18" s="18" t="s">
        <v>69</v>
      </c>
      <c r="AA18" s="22" t="s">
        <v>69</v>
      </c>
      <c r="AB18" s="18" t="s">
        <v>69</v>
      </c>
      <c r="AC18" s="14">
        <v>6</v>
      </c>
      <c r="AD18" s="14">
        <v>100</v>
      </c>
      <c r="AE18" s="24">
        <v>39668.590277777781</v>
      </c>
      <c r="AF18" s="25"/>
      <c r="AG18" s="24">
        <v>39668.665972222225</v>
      </c>
      <c r="AH18" s="77"/>
      <c r="AI18" s="26">
        <v>50.4</v>
      </c>
      <c r="AJ18" s="26">
        <v>55.4</v>
      </c>
      <c r="AK18" s="26">
        <f t="shared" si="1"/>
        <v>52.9</v>
      </c>
      <c r="AL18" s="26">
        <v>20.100000000000001</v>
      </c>
      <c r="AM18" s="26"/>
      <c r="AN18" s="26">
        <v>8.1999999999999993</v>
      </c>
      <c r="AO18" s="26">
        <v>20.100000000000001</v>
      </c>
      <c r="AP18" s="27">
        <v>4947885</v>
      </c>
      <c r="AQ18" s="27">
        <v>514655</v>
      </c>
      <c r="AR18" s="27">
        <v>4947985</v>
      </c>
      <c r="AS18" s="27">
        <v>514584</v>
      </c>
      <c r="AT18" s="14"/>
      <c r="AU18" s="14"/>
      <c r="AV18" s="28"/>
      <c r="AW18" s="28"/>
      <c r="AX18" s="18" t="s">
        <v>1141</v>
      </c>
      <c r="AY18" s="29">
        <f t="shared" si="0"/>
        <v>1.8166666666511446</v>
      </c>
      <c r="AZ18" s="18"/>
    </row>
    <row r="19" spans="1:52" ht="12.75" customHeight="1">
      <c r="A19" s="18" t="s">
        <v>9475</v>
      </c>
      <c r="B19" s="18" t="s">
        <v>60</v>
      </c>
      <c r="C19" s="18"/>
      <c r="D19" s="19">
        <v>60</v>
      </c>
      <c r="E19" s="19">
        <v>53.5</v>
      </c>
      <c r="F19" s="20">
        <v>2.5</v>
      </c>
      <c r="G19" s="21"/>
      <c r="H19" s="19"/>
      <c r="I19" s="19"/>
      <c r="J19" s="19"/>
      <c r="K19" s="22"/>
      <c r="L19" s="18"/>
      <c r="M19" s="18"/>
      <c r="N19" s="18" t="s">
        <v>115</v>
      </c>
      <c r="O19" s="18"/>
      <c r="P19" s="18"/>
      <c r="Q19" s="23"/>
      <c r="R19" s="18"/>
      <c r="S19" s="18"/>
      <c r="T19" s="18"/>
      <c r="U19" s="18"/>
      <c r="V19" s="18"/>
      <c r="W19" s="18"/>
      <c r="X19" s="18"/>
      <c r="Y19" s="18"/>
      <c r="Z19" s="18"/>
      <c r="AA19" s="22"/>
      <c r="AB19" s="18"/>
      <c r="AC19" s="14">
        <v>6</v>
      </c>
      <c r="AD19" s="14">
        <v>100</v>
      </c>
      <c r="AE19" s="24">
        <v>40413.456250000003</v>
      </c>
      <c r="AF19" s="25"/>
      <c r="AG19" s="24">
        <v>40413.543055555558</v>
      </c>
      <c r="AH19" s="77"/>
      <c r="AI19" s="26">
        <v>30</v>
      </c>
      <c r="AJ19" s="26">
        <v>31</v>
      </c>
      <c r="AK19" s="26">
        <f t="shared" si="1"/>
        <v>30.5</v>
      </c>
      <c r="AL19" s="26">
        <v>22</v>
      </c>
      <c r="AM19" s="26"/>
      <c r="AN19" s="26">
        <v>7.2</v>
      </c>
      <c r="AO19" s="26">
        <v>23</v>
      </c>
      <c r="AP19" s="27">
        <v>4957752</v>
      </c>
      <c r="AQ19" s="27">
        <v>516868</v>
      </c>
      <c r="AR19" s="27">
        <v>4957701</v>
      </c>
      <c r="AS19" s="27">
        <v>516851</v>
      </c>
      <c r="AT19" s="14">
        <v>44.772962350979675</v>
      </c>
      <c r="AU19" s="14">
        <v>-68.786820845724492</v>
      </c>
      <c r="AV19" s="28"/>
      <c r="AW19" s="28"/>
      <c r="AX19" s="18" t="s">
        <v>9038</v>
      </c>
      <c r="AY19" s="29">
        <f t="shared" si="0"/>
        <v>2.0833333333139308</v>
      </c>
      <c r="AZ19" s="18"/>
    </row>
    <row r="20" spans="1:52" ht="12.75" customHeight="1">
      <c r="A20" s="18" t="s">
        <v>9008</v>
      </c>
      <c r="B20" s="18" t="s">
        <v>60</v>
      </c>
      <c r="C20" s="18"/>
      <c r="D20" s="19">
        <v>50.2</v>
      </c>
      <c r="E20" s="19">
        <v>44.5</v>
      </c>
      <c r="F20" s="20">
        <v>1.7</v>
      </c>
      <c r="G20" s="21"/>
      <c r="H20" s="19"/>
      <c r="I20" s="19"/>
      <c r="J20" s="19"/>
      <c r="K20" s="22"/>
      <c r="L20" s="18"/>
      <c r="M20" s="18"/>
      <c r="N20" s="18"/>
      <c r="O20" s="18" t="s">
        <v>9046</v>
      </c>
      <c r="P20" s="18"/>
      <c r="Q20" s="23"/>
      <c r="R20" s="18"/>
      <c r="S20" s="18"/>
      <c r="T20" s="18"/>
      <c r="U20" s="18"/>
      <c r="V20" s="18"/>
      <c r="W20" s="18"/>
      <c r="X20" s="18"/>
      <c r="Y20" s="18"/>
      <c r="Z20" s="18"/>
      <c r="AA20" s="22"/>
      <c r="AB20" s="18"/>
      <c r="AC20" s="14">
        <v>6</v>
      </c>
      <c r="AD20" s="14">
        <v>100</v>
      </c>
      <c r="AE20" s="24">
        <v>41067</v>
      </c>
      <c r="AF20" s="25">
        <v>0.34375</v>
      </c>
      <c r="AG20" s="24">
        <v>41067</v>
      </c>
      <c r="AH20" s="25">
        <v>0.49305555555555558</v>
      </c>
      <c r="AI20" s="26">
        <v>24.1</v>
      </c>
      <c r="AJ20" s="26">
        <v>24.5</v>
      </c>
      <c r="AK20" s="26"/>
      <c r="AL20" s="26">
        <v>14.7</v>
      </c>
      <c r="AM20" s="26"/>
      <c r="AN20" s="26">
        <v>10.16</v>
      </c>
      <c r="AO20" s="26"/>
      <c r="AP20" s="27" t="s">
        <v>3662</v>
      </c>
      <c r="AQ20" s="27" t="s">
        <v>3656</v>
      </c>
      <c r="AR20" s="27" t="s">
        <v>3663</v>
      </c>
      <c r="AS20" s="27" t="s">
        <v>3664</v>
      </c>
      <c r="AT20" s="14"/>
      <c r="AU20" s="14"/>
      <c r="AV20" s="28"/>
      <c r="AW20" s="28"/>
      <c r="AX20" s="18" t="s">
        <v>3665</v>
      </c>
      <c r="AY20" s="29"/>
      <c r="AZ20" s="18" t="s">
        <v>9047</v>
      </c>
    </row>
    <row r="21" spans="1:52" ht="12.75" customHeight="1">
      <c r="A21" s="18" t="s">
        <v>9048</v>
      </c>
      <c r="B21" s="18" t="s">
        <v>60</v>
      </c>
      <c r="C21" s="18"/>
      <c r="D21" s="19">
        <v>30.9</v>
      </c>
      <c r="E21" s="19"/>
      <c r="F21" s="20"/>
      <c r="G21" s="21"/>
      <c r="H21" s="19"/>
      <c r="I21" s="19"/>
      <c r="J21" s="19"/>
      <c r="K21" s="22"/>
      <c r="L21" s="18"/>
      <c r="M21" s="18"/>
      <c r="N21" s="18"/>
      <c r="O21" s="18"/>
      <c r="P21" s="18"/>
      <c r="Q21" s="23"/>
      <c r="R21" s="18"/>
      <c r="S21" s="18"/>
      <c r="T21" s="18"/>
      <c r="U21" s="18"/>
      <c r="V21" s="18"/>
      <c r="W21" s="18"/>
      <c r="X21" s="18"/>
      <c r="Y21" s="18"/>
      <c r="Z21" s="18"/>
      <c r="AA21" s="22"/>
      <c r="AB21" s="18"/>
      <c r="AC21" s="14">
        <v>6</v>
      </c>
      <c r="AD21" s="14">
        <v>100</v>
      </c>
      <c r="AE21" s="24">
        <v>41078</v>
      </c>
      <c r="AF21" s="25">
        <v>0.45347222222222222</v>
      </c>
      <c r="AG21" s="24">
        <v>41078</v>
      </c>
      <c r="AH21" s="25">
        <v>0.56597222222222221</v>
      </c>
      <c r="AI21" s="26">
        <v>43.4</v>
      </c>
      <c r="AJ21" s="26">
        <v>39.299999999999997</v>
      </c>
      <c r="AK21" s="26"/>
      <c r="AL21" s="26">
        <v>18.3</v>
      </c>
      <c r="AM21" s="26"/>
      <c r="AN21" s="26">
        <v>7.92</v>
      </c>
      <c r="AO21" s="26"/>
      <c r="AP21" s="27" t="s">
        <v>3653</v>
      </c>
      <c r="AQ21" s="27" t="s">
        <v>3654</v>
      </c>
      <c r="AR21" s="27" t="s">
        <v>3655</v>
      </c>
      <c r="AS21" s="27" t="s">
        <v>3654</v>
      </c>
      <c r="AT21" s="14"/>
      <c r="AU21" s="14"/>
      <c r="AV21" s="28"/>
      <c r="AW21" s="28"/>
      <c r="AX21" s="18" t="s">
        <v>3677</v>
      </c>
      <c r="AY21" s="29"/>
      <c r="AZ21" s="18"/>
    </row>
    <row r="22" spans="1:52" ht="12.75" customHeight="1"/>
    <row r="23" spans="1:52" ht="12.75" customHeight="1"/>
    <row r="24" spans="1:52" ht="12.75" customHeight="1"/>
    <row r="25" spans="1:52" ht="12.75" customHeight="1"/>
    <row r="26" spans="1:52" ht="12.75" customHeight="1"/>
    <row r="27" spans="1:52" ht="12.75" customHeight="1"/>
    <row r="28" spans="1:52" ht="12.75" customHeight="1"/>
    <row r="29" spans="1:52" ht="12.75" customHeight="1"/>
    <row r="30" spans="1:52" ht="12.75" customHeight="1"/>
    <row r="31" spans="1:52" ht="12.75" customHeight="1"/>
    <row r="32" spans="1:5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Bycatch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Gayle Zydlewski</dc:creator>
  <cp:lastModifiedBy>Sander Samuel Elliott</cp:lastModifiedBy>
  <dcterms:created xsi:type="dcterms:W3CDTF">2008-06-16T14:49:09Z</dcterms:created>
  <dcterms:modified xsi:type="dcterms:W3CDTF">2025-12-19T16:16:21Z</dcterms:modified>
</cp:coreProperties>
</file>